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2.xml" ContentType="application/vnd.openxmlformats-officedocument.drawingml.char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432" yWindow="516" windowWidth="24912" windowHeight="11712"/>
  </bookViews>
  <sheets>
    <sheet name="IRP Approach 90% Local" sheetId="1" r:id="rId1"/>
    <sheet name="Reliabilty" sheetId="3" r:id="rId2"/>
    <sheet name="Storage" sheetId="4" r:id="rId3"/>
    <sheet name="CRA" sheetId="2" r:id="rId4"/>
  </sheets>
  <calcPr calcId="145621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2" i="1"/>
  <c r="B3" i="4" l="1"/>
  <c r="BZ87" i="4" l="1"/>
  <c r="CD89" i="4"/>
  <c r="BU88" i="4"/>
  <c r="K87" i="4"/>
  <c r="E86" i="4"/>
  <c r="V85" i="4"/>
  <c r="T86" i="4"/>
  <c r="AZ88" i="4"/>
  <c r="AI87" i="4"/>
  <c r="W85" i="4"/>
  <c r="I88" i="4"/>
  <c r="BN89" i="4"/>
  <c r="AF88" i="4"/>
  <c r="AN86" i="4"/>
  <c r="D88" i="4"/>
  <c r="CI85" i="4"/>
  <c r="J89" i="4"/>
  <c r="AU89" i="4"/>
  <c r="BF87" i="4"/>
  <c r="BN85" i="4"/>
  <c r="S87" i="4"/>
  <c r="Z89" i="4"/>
  <c r="AT85" i="4"/>
  <c r="CF86" i="4"/>
  <c r="BI86" i="4"/>
  <c r="G87" i="4"/>
  <c r="F89" i="4"/>
  <c r="N87" i="4"/>
  <c r="CA89" i="4"/>
  <c r="BK89" i="4"/>
  <c r="AT89" i="4"/>
  <c r="W89" i="4"/>
  <c r="CN88" i="4"/>
  <c r="BT88" i="4"/>
  <c r="AW88" i="4"/>
  <c r="AB88" i="4"/>
  <c r="H88" i="4"/>
  <c r="BW87" i="4"/>
  <c r="BB87" i="4"/>
  <c r="AH87" i="4"/>
  <c r="CB86" i="4"/>
  <c r="BH86" i="4"/>
  <c r="AK86" i="4"/>
  <c r="P86" i="4"/>
  <c r="CH85" i="4"/>
  <c r="BK85" i="4"/>
  <c r="AP85" i="4"/>
  <c r="C85" i="4"/>
  <c r="K85" i="4"/>
  <c r="S85" i="4"/>
  <c r="AA85" i="4"/>
  <c r="AI85" i="4"/>
  <c r="AQ85" i="4"/>
  <c r="AY85" i="4"/>
  <c r="BG85" i="4"/>
  <c r="BO85" i="4"/>
  <c r="BW85" i="4"/>
  <c r="CE85" i="4"/>
  <c r="CM85" i="4"/>
  <c r="M85" i="4"/>
  <c r="U85" i="4"/>
  <c r="AC85" i="4"/>
  <c r="AS85" i="4"/>
  <c r="BI85" i="4"/>
  <c r="BY85" i="4"/>
  <c r="D85" i="4"/>
  <c r="L85" i="4"/>
  <c r="T85" i="4"/>
  <c r="AB85" i="4"/>
  <c r="AJ85" i="4"/>
  <c r="AR85" i="4"/>
  <c r="AZ85" i="4"/>
  <c r="BH85" i="4"/>
  <c r="BP85" i="4"/>
  <c r="BX85" i="4"/>
  <c r="CF85" i="4"/>
  <c r="CN85" i="4"/>
  <c r="E85" i="4"/>
  <c r="AK85" i="4"/>
  <c r="BA85" i="4"/>
  <c r="BQ85" i="4"/>
  <c r="CG85" i="4"/>
  <c r="H85" i="4"/>
  <c r="P85" i="4"/>
  <c r="X85" i="4"/>
  <c r="AF85" i="4"/>
  <c r="AN85" i="4"/>
  <c r="AV85" i="4"/>
  <c r="BD85" i="4"/>
  <c r="BL85" i="4"/>
  <c r="BT85" i="4"/>
  <c r="CB85" i="4"/>
  <c r="CJ85" i="4"/>
  <c r="I85" i="4"/>
  <c r="Q85" i="4"/>
  <c r="Y85" i="4"/>
  <c r="AG85" i="4"/>
  <c r="AO85" i="4"/>
  <c r="AW85" i="4"/>
  <c r="BE85" i="4"/>
  <c r="BM85" i="4"/>
  <c r="BU85" i="4"/>
  <c r="CC85" i="4"/>
  <c r="CK85" i="4"/>
  <c r="BZ89" i="4"/>
  <c r="BJ89" i="4"/>
  <c r="AP89" i="4"/>
  <c r="V89" i="4"/>
  <c r="CK88" i="4"/>
  <c r="BP88" i="4"/>
  <c r="AV88" i="4"/>
  <c r="Y88" i="4"/>
  <c r="BV87" i="4"/>
  <c r="AY87" i="4"/>
  <c r="AD87" i="4"/>
  <c r="J87" i="4"/>
  <c r="BY86" i="4"/>
  <c r="BD86" i="4"/>
  <c r="AJ86" i="4"/>
  <c r="M86" i="4"/>
  <c r="CD85" i="4"/>
  <c r="BJ85" i="4"/>
  <c r="AM85" i="4"/>
  <c r="R85" i="4"/>
  <c r="E88" i="4"/>
  <c r="M88" i="4"/>
  <c r="U88" i="4"/>
  <c r="AC88" i="4"/>
  <c r="AK88" i="4"/>
  <c r="AS88" i="4"/>
  <c r="BA88" i="4"/>
  <c r="BI88" i="4"/>
  <c r="BQ88" i="4"/>
  <c r="BY88" i="4"/>
  <c r="CG88" i="4"/>
  <c r="G88" i="4"/>
  <c r="W88" i="4"/>
  <c r="AM88" i="4"/>
  <c r="BC88" i="4"/>
  <c r="BS88" i="4"/>
  <c r="CI88" i="4"/>
  <c r="F88" i="4"/>
  <c r="N88" i="4"/>
  <c r="V88" i="4"/>
  <c r="AD88" i="4"/>
  <c r="AL88" i="4"/>
  <c r="AT88" i="4"/>
  <c r="BB88" i="4"/>
  <c r="BJ88" i="4"/>
  <c r="BR88" i="4"/>
  <c r="BZ88" i="4"/>
  <c r="CH88" i="4"/>
  <c r="O88" i="4"/>
  <c r="AE88" i="4"/>
  <c r="AU88" i="4"/>
  <c r="BK88" i="4"/>
  <c r="CA88" i="4"/>
  <c r="J88" i="4"/>
  <c r="R88" i="4"/>
  <c r="Z88" i="4"/>
  <c r="AH88" i="4"/>
  <c r="AP88" i="4"/>
  <c r="AX88" i="4"/>
  <c r="BF88" i="4"/>
  <c r="BN88" i="4"/>
  <c r="BV88" i="4"/>
  <c r="CD88" i="4"/>
  <c r="CL88" i="4"/>
  <c r="C88" i="4"/>
  <c r="K88" i="4"/>
  <c r="S88" i="4"/>
  <c r="AA88" i="4"/>
  <c r="AI88" i="4"/>
  <c r="AQ88" i="4"/>
  <c r="AY88" i="4"/>
  <c r="BG88" i="4"/>
  <c r="BO88" i="4"/>
  <c r="BW88" i="4"/>
  <c r="CE88" i="4"/>
  <c r="CM88" i="4"/>
  <c r="BY89" i="4"/>
  <c r="BI89" i="4"/>
  <c r="AM89" i="4"/>
  <c r="R89" i="4"/>
  <c r="CJ88" i="4"/>
  <c r="BM88" i="4"/>
  <c r="AR88" i="4"/>
  <c r="X88" i="4"/>
  <c r="CM87" i="4"/>
  <c r="BR87" i="4"/>
  <c r="AX87" i="4"/>
  <c r="AA87" i="4"/>
  <c r="F87" i="4"/>
  <c r="BX86" i="4"/>
  <c r="BA86" i="4"/>
  <c r="AF86" i="4"/>
  <c r="L86" i="4"/>
  <c r="CA85" i="4"/>
  <c r="BF85" i="4"/>
  <c r="AL85" i="4"/>
  <c r="O85" i="4"/>
  <c r="CL89" i="4"/>
  <c r="BV89" i="4"/>
  <c r="BF89" i="4"/>
  <c r="AL89" i="4"/>
  <c r="O89" i="4"/>
  <c r="CF88" i="4"/>
  <c r="BL88" i="4"/>
  <c r="AO88" i="4"/>
  <c r="T88" i="4"/>
  <c r="CL87" i="4"/>
  <c r="BO87" i="4"/>
  <c r="AT87" i="4"/>
  <c r="Z87" i="4"/>
  <c r="C87" i="4"/>
  <c r="BT86" i="4"/>
  <c r="AZ86" i="4"/>
  <c r="AC86" i="4"/>
  <c r="H86" i="4"/>
  <c r="BZ85" i="4"/>
  <c r="BC85" i="4"/>
  <c r="AH85" i="4"/>
  <c r="N85" i="4"/>
  <c r="J86" i="4"/>
  <c r="CI89" i="4"/>
  <c r="BS89" i="4"/>
  <c r="BC89" i="4"/>
  <c r="AH89" i="4"/>
  <c r="N89" i="4"/>
  <c r="CC88" i="4"/>
  <c r="BH88" i="4"/>
  <c r="AN88" i="4"/>
  <c r="Q88" i="4"/>
  <c r="CH87" i="4"/>
  <c r="BN87" i="4"/>
  <c r="AQ87" i="4"/>
  <c r="V87" i="4"/>
  <c r="CN86" i="4"/>
  <c r="BQ86" i="4"/>
  <c r="AV86" i="4"/>
  <c r="AB86" i="4"/>
  <c r="BV85" i="4"/>
  <c r="BB85" i="4"/>
  <c r="AE85" i="4"/>
  <c r="J85" i="4"/>
  <c r="C86" i="4"/>
  <c r="S86" i="4"/>
  <c r="AA86" i="4"/>
  <c r="AQ86" i="4"/>
  <c r="BG86" i="4"/>
  <c r="BW86" i="4"/>
  <c r="CM86" i="4"/>
  <c r="K86" i="4"/>
  <c r="AI86" i="4"/>
  <c r="AY86" i="4"/>
  <c r="BO86" i="4"/>
  <c r="CE86" i="4"/>
  <c r="CH89" i="4"/>
  <c r="BR89" i="4"/>
  <c r="BB89" i="4"/>
  <c r="AE89" i="4"/>
  <c r="CB88" i="4"/>
  <c r="BE88" i="4"/>
  <c r="AJ88" i="4"/>
  <c r="P88" i="4"/>
  <c r="CE87" i="4"/>
  <c r="BJ87" i="4"/>
  <c r="AP87" i="4"/>
  <c r="CJ86" i="4"/>
  <c r="BP86" i="4"/>
  <c r="AS86" i="4"/>
  <c r="X86" i="4"/>
  <c r="D86" i="4"/>
  <c r="BS85" i="4"/>
  <c r="AX85" i="4"/>
  <c r="AD85" i="4"/>
  <c r="G85" i="4"/>
  <c r="B89" i="4"/>
  <c r="C89" i="4"/>
  <c r="K89" i="4"/>
  <c r="S89" i="4"/>
  <c r="AA89" i="4"/>
  <c r="AI89" i="4"/>
  <c r="AQ89" i="4"/>
  <c r="AY89" i="4"/>
  <c r="BG89" i="4"/>
  <c r="BO89" i="4"/>
  <c r="BW89" i="4"/>
  <c r="CE89" i="4"/>
  <c r="CM89" i="4"/>
  <c r="M89" i="4"/>
  <c r="AC89" i="4"/>
  <c r="AS89" i="4"/>
  <c r="D89" i="4"/>
  <c r="L89" i="4"/>
  <c r="T89" i="4"/>
  <c r="AB89" i="4"/>
  <c r="AJ89" i="4"/>
  <c r="AR89" i="4"/>
  <c r="AZ89" i="4"/>
  <c r="BH89" i="4"/>
  <c r="BP89" i="4"/>
  <c r="BX89" i="4"/>
  <c r="CF89" i="4"/>
  <c r="CN89" i="4"/>
  <c r="E89" i="4"/>
  <c r="U89" i="4"/>
  <c r="AK89" i="4"/>
  <c r="BA89" i="4"/>
  <c r="H89" i="4"/>
  <c r="P89" i="4"/>
  <c r="X89" i="4"/>
  <c r="AF89" i="4"/>
  <c r="AN89" i="4"/>
  <c r="AV89" i="4"/>
  <c r="BD89" i="4"/>
  <c r="BL89" i="4"/>
  <c r="BT89" i="4"/>
  <c r="CB89" i="4"/>
  <c r="CJ89" i="4"/>
  <c r="I89" i="4"/>
  <c r="Q89" i="4"/>
  <c r="Y89" i="4"/>
  <c r="AG89" i="4"/>
  <c r="AO89" i="4"/>
  <c r="AW89" i="4"/>
  <c r="BE89" i="4"/>
  <c r="BM89" i="4"/>
  <c r="BU89" i="4"/>
  <c r="CC89" i="4"/>
  <c r="CK89" i="4"/>
  <c r="Q87" i="4"/>
  <c r="AG87" i="4"/>
  <c r="AW87" i="4"/>
  <c r="BM87" i="4"/>
  <c r="CC87" i="4"/>
  <c r="I87" i="4"/>
  <c r="Y87" i="4"/>
  <c r="AO87" i="4"/>
  <c r="BE87" i="4"/>
  <c r="BU87" i="4"/>
  <c r="CK87" i="4"/>
  <c r="CG89" i="4"/>
  <c r="BQ89" i="4"/>
  <c r="AX89" i="4"/>
  <c r="AD89" i="4"/>
  <c r="G89" i="4"/>
  <c r="BX88" i="4"/>
  <c r="BD88" i="4"/>
  <c r="AG88" i="4"/>
  <c r="L88" i="4"/>
  <c r="CD87" i="4"/>
  <c r="BG87" i="4"/>
  <c r="AL87" i="4"/>
  <c r="R87" i="4"/>
  <c r="CG86" i="4"/>
  <c r="BL86" i="4"/>
  <c r="AR86" i="4"/>
  <c r="U86" i="4"/>
  <c r="CL85" i="4"/>
  <c r="BR85" i="4"/>
  <c r="AU85" i="4"/>
  <c r="Z85" i="4"/>
  <c r="F85" i="4"/>
  <c r="CG87" i="4"/>
  <c r="BY87" i="4"/>
  <c r="BQ87" i="4"/>
  <c r="BI87" i="4"/>
  <c r="BA87" i="4"/>
  <c r="AS87" i="4"/>
  <c r="AK87" i="4"/>
  <c r="AC87" i="4"/>
  <c r="U87" i="4"/>
  <c r="M87" i="4"/>
  <c r="E87" i="4"/>
  <c r="CI86" i="4"/>
  <c r="CA86" i="4"/>
  <c r="BS86" i="4"/>
  <c r="BK86" i="4"/>
  <c r="BC86" i="4"/>
  <c r="AU86" i="4"/>
  <c r="AM86" i="4"/>
  <c r="AE86" i="4"/>
  <c r="W86" i="4"/>
  <c r="O86" i="4"/>
  <c r="G86" i="4"/>
  <c r="CN87" i="4"/>
  <c r="CF87" i="4"/>
  <c r="BX87" i="4"/>
  <c r="BP87" i="4"/>
  <c r="BH87" i="4"/>
  <c r="AZ87" i="4"/>
  <c r="AR87" i="4"/>
  <c r="AJ87" i="4"/>
  <c r="AB87" i="4"/>
  <c r="T87" i="4"/>
  <c r="L87" i="4"/>
  <c r="D87" i="4"/>
  <c r="CH86" i="4"/>
  <c r="BZ86" i="4"/>
  <c r="BR86" i="4"/>
  <c r="BJ86" i="4"/>
  <c r="BB86" i="4"/>
  <c r="AT86" i="4"/>
  <c r="AL86" i="4"/>
  <c r="AD86" i="4"/>
  <c r="V86" i="4"/>
  <c r="N86" i="4"/>
  <c r="F86" i="4"/>
  <c r="CJ87" i="4"/>
  <c r="CB87" i="4"/>
  <c r="BT87" i="4"/>
  <c r="BL87" i="4"/>
  <c r="BD87" i="4"/>
  <c r="AV87" i="4"/>
  <c r="AN87" i="4"/>
  <c r="AF87" i="4"/>
  <c r="X87" i="4"/>
  <c r="P87" i="4"/>
  <c r="H87" i="4"/>
  <c r="CL86" i="4"/>
  <c r="CD86" i="4"/>
  <c r="BV86" i="4"/>
  <c r="BN86" i="4"/>
  <c r="BF86" i="4"/>
  <c r="AX86" i="4"/>
  <c r="AP86" i="4"/>
  <c r="AH86" i="4"/>
  <c r="Z86" i="4"/>
  <c r="R86" i="4"/>
  <c r="B86" i="4"/>
  <c r="CI87" i="4"/>
  <c r="CA87" i="4"/>
  <c r="BS87" i="4"/>
  <c r="BK87" i="4"/>
  <c r="BC87" i="4"/>
  <c r="AU87" i="4"/>
  <c r="AM87" i="4"/>
  <c r="AE87" i="4"/>
  <c r="W87" i="4"/>
  <c r="O87" i="4"/>
  <c r="CK86" i="4"/>
  <c r="CC86" i="4"/>
  <c r="BU86" i="4"/>
  <c r="BM86" i="4"/>
  <c r="BE86" i="4"/>
  <c r="AW86" i="4"/>
  <c r="AO86" i="4"/>
  <c r="AG86" i="4"/>
  <c r="Y86" i="4"/>
  <c r="Q86" i="4"/>
  <c r="I86" i="4"/>
  <c r="B87" i="4"/>
  <c r="B88" i="4"/>
  <c r="B85" i="4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32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3" i="2"/>
  <c r="O3" i="2"/>
  <c r="CP86" i="4" l="1"/>
  <c r="CP88" i="4"/>
  <c r="CP89" i="4"/>
  <c r="CP87" i="4"/>
  <c r="CP85" i="4"/>
  <c r="CR54" i="2"/>
  <c r="CR46" i="2"/>
  <c r="CR38" i="2"/>
  <c r="CR62" i="2"/>
  <c r="CQ32" i="2"/>
  <c r="CR48" i="2"/>
  <c r="CR32" i="2"/>
  <c r="CR56" i="2"/>
  <c r="CR40" i="2"/>
  <c r="CR64" i="2"/>
  <c r="CP33" i="2"/>
  <c r="CQ37" i="2"/>
  <c r="CQ38" i="2"/>
  <c r="CP41" i="2"/>
  <c r="CQ45" i="2"/>
  <c r="CQ46" i="2"/>
  <c r="CP49" i="2"/>
  <c r="CQ53" i="2"/>
  <c r="CQ54" i="2"/>
  <c r="CP57" i="2"/>
  <c r="CQ61" i="2"/>
  <c r="CP65" i="2"/>
  <c r="CQ36" i="2"/>
  <c r="CQ44" i="2"/>
  <c r="CQ52" i="2"/>
  <c r="CQ60" i="2"/>
  <c r="CP39" i="2"/>
  <c r="CQ47" i="2"/>
  <c r="CQ55" i="2"/>
  <c r="CR44" i="2"/>
  <c r="CR58" i="2"/>
  <c r="CR33" i="2"/>
  <c r="CQ49" i="2"/>
  <c r="CP53" i="2"/>
  <c r="CQ57" i="2"/>
  <c r="CQ58" i="2"/>
  <c r="CP61" i="2"/>
  <c r="CQ65" i="2"/>
  <c r="CQ63" i="2"/>
  <c r="CR34" i="2"/>
  <c r="CR42" i="2"/>
  <c r="CR50" i="2"/>
  <c r="CR60" i="2"/>
  <c r="CR66" i="2"/>
  <c r="CP37" i="2"/>
  <c r="CQ41" i="2"/>
  <c r="CQ42" i="2"/>
  <c r="CQ50" i="2"/>
  <c r="CQ40" i="2"/>
  <c r="CQ48" i="2"/>
  <c r="CQ56" i="2"/>
  <c r="CQ64" i="2"/>
  <c r="CR36" i="2"/>
  <c r="CR52" i="2"/>
  <c r="CQ34" i="2"/>
  <c r="CP45" i="2"/>
  <c r="CQ35" i="2"/>
  <c r="CR43" i="2"/>
  <c r="CP51" i="2"/>
  <c r="CP59" i="2"/>
  <c r="CP36" i="2"/>
  <c r="CR37" i="2"/>
  <c r="CP40" i="2"/>
  <c r="CR41" i="2"/>
  <c r="CP44" i="2"/>
  <c r="CR45" i="2"/>
  <c r="CP48" i="2"/>
  <c r="CR49" i="2"/>
  <c r="CP52" i="2"/>
  <c r="CR53" i="2"/>
  <c r="CP56" i="2"/>
  <c r="CR57" i="2"/>
  <c r="CP60" i="2"/>
  <c r="CR61" i="2"/>
  <c r="CP64" i="2"/>
  <c r="CR65" i="2"/>
  <c r="CQ33" i="2"/>
  <c r="CP32" i="2"/>
  <c r="CP35" i="2"/>
  <c r="CP43" i="2"/>
  <c r="CQ39" i="2"/>
  <c r="CQ43" i="2"/>
  <c r="CQ51" i="2"/>
  <c r="CP34" i="2"/>
  <c r="CR35" i="2"/>
  <c r="CP38" i="2"/>
  <c r="CR39" i="2"/>
  <c r="CP42" i="2"/>
  <c r="CP46" i="2"/>
  <c r="CR47" i="2"/>
  <c r="CP50" i="2"/>
  <c r="CR51" i="2"/>
  <c r="CP54" i="2"/>
  <c r="CR55" i="2"/>
  <c r="CP58" i="2"/>
  <c r="CR59" i="2"/>
  <c r="CP62" i="2"/>
  <c r="CR63" i="2"/>
  <c r="CP66" i="2"/>
  <c r="CP47" i="2"/>
  <c r="CP55" i="2"/>
  <c r="CP63" i="2"/>
  <c r="CQ59" i="2"/>
  <c r="CQ62" i="2"/>
  <c r="CQ66" i="2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L1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48" i="3"/>
  <c r="C1" i="3"/>
  <c r="D1" i="3"/>
  <c r="E1" i="3"/>
  <c r="F1" i="3"/>
  <c r="G1" i="3"/>
  <c r="H1" i="3"/>
  <c r="I1" i="3"/>
  <c r="J1" i="3"/>
  <c r="K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E1" i="3"/>
  <c r="CF1" i="3"/>
  <c r="CG1" i="3"/>
  <c r="CH1" i="3"/>
  <c r="CI1" i="3"/>
  <c r="CJ1" i="3"/>
  <c r="CK1" i="3"/>
  <c r="CL1" i="3"/>
  <c r="CM1" i="3"/>
  <c r="CN1" i="3"/>
  <c r="B1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" i="3"/>
  <c r="CR21" i="4" l="1"/>
  <c r="CP21" i="4"/>
  <c r="CQ21" i="4"/>
  <c r="CR5" i="4"/>
  <c r="CP5" i="4"/>
  <c r="CQ5" i="4"/>
  <c r="CP20" i="4"/>
  <c r="CQ20" i="4"/>
  <c r="CR20" i="4"/>
  <c r="CP12" i="4"/>
  <c r="CQ12" i="4"/>
  <c r="CR12" i="4"/>
  <c r="CP4" i="4"/>
  <c r="CQ4" i="4"/>
  <c r="CR4" i="4"/>
  <c r="CP26" i="4"/>
  <c r="CQ26" i="4"/>
  <c r="CR26" i="4"/>
  <c r="CP9" i="4"/>
  <c r="CQ9" i="4"/>
  <c r="CR9" i="4"/>
  <c r="CR13" i="4"/>
  <c r="CP13" i="4"/>
  <c r="CQ13" i="4"/>
  <c r="CP27" i="4"/>
  <c r="CQ27" i="4"/>
  <c r="CR27" i="4"/>
  <c r="CP19" i="4"/>
  <c r="CQ19" i="4"/>
  <c r="CR19" i="4"/>
  <c r="CP11" i="4"/>
  <c r="CQ11" i="4"/>
  <c r="CR11" i="4"/>
  <c r="CP18" i="4"/>
  <c r="CQ18" i="4"/>
  <c r="CR18" i="4"/>
  <c r="CP25" i="4"/>
  <c r="CQ25" i="4"/>
  <c r="CR25" i="4"/>
  <c r="CQ24" i="4"/>
  <c r="CR24" i="4"/>
  <c r="CP24" i="4"/>
  <c r="CQ8" i="4"/>
  <c r="CR8" i="4"/>
  <c r="CP8" i="4"/>
  <c r="CP23" i="4"/>
  <c r="CQ23" i="4"/>
  <c r="CR23" i="4"/>
  <c r="CP15" i="4"/>
  <c r="CQ15" i="4"/>
  <c r="CR15" i="4"/>
  <c r="CP7" i="4"/>
  <c r="CQ7" i="4"/>
  <c r="CR7" i="4"/>
  <c r="CP10" i="4"/>
  <c r="CQ10" i="4"/>
  <c r="CR10" i="4"/>
  <c r="CP17" i="4"/>
  <c r="CQ17" i="4"/>
  <c r="CR17" i="4"/>
  <c r="CQ16" i="4"/>
  <c r="CR16" i="4"/>
  <c r="CP16" i="4"/>
  <c r="CP22" i="4"/>
  <c r="CQ22" i="4"/>
  <c r="CR22" i="4"/>
  <c r="CP14" i="4"/>
  <c r="CQ14" i="4"/>
  <c r="CR14" i="4"/>
  <c r="CP6" i="4"/>
  <c r="CQ6" i="4"/>
  <c r="CR6" i="4"/>
  <c r="CR3" i="4"/>
  <c r="CQ3" i="4"/>
  <c r="CP3" i="4"/>
  <c r="CN40" i="4"/>
  <c r="BX42" i="4"/>
  <c r="BU43" i="4"/>
  <c r="BZ44" i="4"/>
  <c r="CN41" i="4"/>
  <c r="CJ41" i="4"/>
  <c r="CF41" i="4"/>
  <c r="CB41" i="4"/>
  <c r="BX41" i="4"/>
  <c r="BT41" i="4"/>
  <c r="BP41" i="4"/>
  <c r="BL41" i="4"/>
  <c r="BH41" i="4"/>
  <c r="BD41" i="4"/>
  <c r="AZ41" i="4"/>
  <c r="AV41" i="4"/>
  <c r="AR41" i="4"/>
  <c r="AN41" i="4"/>
  <c r="AJ41" i="4"/>
  <c r="AF41" i="4"/>
  <c r="AB41" i="4"/>
  <c r="CL41" i="4"/>
  <c r="CH41" i="4"/>
  <c r="CC41" i="4"/>
  <c r="BW41" i="4"/>
  <c r="BR41" i="4"/>
  <c r="BM41" i="4"/>
  <c r="BG41" i="4"/>
  <c r="BB41" i="4"/>
  <c r="AW41" i="4"/>
  <c r="AQ41" i="4"/>
  <c r="AL41" i="4"/>
  <c r="AG41" i="4"/>
  <c r="AA41" i="4"/>
  <c r="W41" i="4"/>
  <c r="S41" i="4"/>
  <c r="O41" i="4"/>
  <c r="K41" i="4"/>
  <c r="G41" i="4"/>
  <c r="C41" i="4"/>
  <c r="CM41" i="4"/>
  <c r="CG41" i="4"/>
  <c r="CA41" i="4"/>
  <c r="BV41" i="4"/>
  <c r="BQ41" i="4"/>
  <c r="BK41" i="4"/>
  <c r="BF41" i="4"/>
  <c r="BA41" i="4"/>
  <c r="AU41" i="4"/>
  <c r="AP41" i="4"/>
  <c r="AK41" i="4"/>
  <c r="AE41" i="4"/>
  <c r="Z41" i="4"/>
  <c r="V41" i="4"/>
  <c r="R41" i="4"/>
  <c r="N41" i="4"/>
  <c r="J41" i="4"/>
  <c r="F41" i="4"/>
  <c r="B41" i="4"/>
  <c r="G40" i="4"/>
  <c r="O40" i="4"/>
  <c r="W40" i="4"/>
  <c r="AE40" i="4"/>
  <c r="AM40" i="4"/>
  <c r="AU40" i="4"/>
  <c r="BC40" i="4"/>
  <c r="BK40" i="4"/>
  <c r="BS40" i="4"/>
  <c r="CA40" i="4"/>
  <c r="CI40" i="4"/>
  <c r="D41" i="4"/>
  <c r="L41" i="4"/>
  <c r="T41" i="4"/>
  <c r="AC41" i="4"/>
  <c r="AM41" i="4"/>
  <c r="AX41" i="4"/>
  <c r="BI41" i="4"/>
  <c r="BS41" i="4"/>
  <c r="CD41" i="4"/>
  <c r="D42" i="4"/>
  <c r="T42" i="4"/>
  <c r="AJ42" i="4"/>
  <c r="AZ42" i="4"/>
  <c r="BP42" i="4"/>
  <c r="CF42" i="4"/>
  <c r="Y43" i="4"/>
  <c r="BE43" i="4"/>
  <c r="CK43" i="4"/>
  <c r="AD44" i="4"/>
  <c r="BJ44" i="4"/>
  <c r="CL40" i="4"/>
  <c r="H40" i="4"/>
  <c r="P40" i="4"/>
  <c r="X40" i="4"/>
  <c r="AF40" i="4"/>
  <c r="AN40" i="4"/>
  <c r="AV40" i="4"/>
  <c r="BD40" i="4"/>
  <c r="BL40" i="4"/>
  <c r="BT40" i="4"/>
  <c r="CB40" i="4"/>
  <c r="CJ40" i="4"/>
  <c r="E41" i="4"/>
  <c r="M41" i="4"/>
  <c r="U41" i="4"/>
  <c r="AD41" i="4"/>
  <c r="AO41" i="4"/>
  <c r="AY41" i="4"/>
  <c r="BJ41" i="4"/>
  <c r="BU41" i="4"/>
  <c r="CE41" i="4"/>
  <c r="F42" i="4"/>
  <c r="V42" i="4"/>
  <c r="AL42" i="4"/>
  <c r="BB42" i="4"/>
  <c r="BR42" i="4"/>
  <c r="CN42" i="4"/>
  <c r="AG43" i="4"/>
  <c r="BM43" i="4"/>
  <c r="F44" i="4"/>
  <c r="AL44" i="4"/>
  <c r="BR44" i="4"/>
  <c r="CG43" i="4"/>
  <c r="C40" i="4"/>
  <c r="K40" i="4"/>
  <c r="S40" i="4"/>
  <c r="AA40" i="4"/>
  <c r="AI40" i="4"/>
  <c r="AQ40" i="4"/>
  <c r="AY40" i="4"/>
  <c r="BG40" i="4"/>
  <c r="BO40" i="4"/>
  <c r="BW40" i="4"/>
  <c r="CE40" i="4"/>
  <c r="CM40" i="4"/>
  <c r="H41" i="4"/>
  <c r="P41" i="4"/>
  <c r="X41" i="4"/>
  <c r="AH41" i="4"/>
  <c r="AS41" i="4"/>
  <c r="BC41" i="4"/>
  <c r="BN41" i="4"/>
  <c r="BY41" i="4"/>
  <c r="CI41" i="4"/>
  <c r="L42" i="4"/>
  <c r="AB42" i="4"/>
  <c r="AR42" i="4"/>
  <c r="BH42" i="4"/>
  <c r="I43" i="4"/>
  <c r="AO43" i="4"/>
  <c r="N44" i="4"/>
  <c r="AT44" i="4"/>
  <c r="CK42" i="4"/>
  <c r="CG42" i="4"/>
  <c r="CC42" i="4"/>
  <c r="BY42" i="4"/>
  <c r="BU42" i="4"/>
  <c r="BQ42" i="4"/>
  <c r="BM42" i="4"/>
  <c r="BI42" i="4"/>
  <c r="BE42" i="4"/>
  <c r="BA42" i="4"/>
  <c r="AW42" i="4"/>
  <c r="AS42" i="4"/>
  <c r="AO42" i="4"/>
  <c r="AK42" i="4"/>
  <c r="AG42" i="4"/>
  <c r="AC42" i="4"/>
  <c r="Y42" i="4"/>
  <c r="U42" i="4"/>
  <c r="Q42" i="4"/>
  <c r="M42" i="4"/>
  <c r="I42" i="4"/>
  <c r="E42" i="4"/>
  <c r="CM42" i="4"/>
  <c r="CI42" i="4"/>
  <c r="CE42" i="4"/>
  <c r="CA42" i="4"/>
  <c r="BW42" i="4"/>
  <c r="BS42" i="4"/>
  <c r="BO42" i="4"/>
  <c r="BK42" i="4"/>
  <c r="BG42" i="4"/>
  <c r="BC42" i="4"/>
  <c r="AY42" i="4"/>
  <c r="AU42" i="4"/>
  <c r="AQ42" i="4"/>
  <c r="AM42" i="4"/>
  <c r="AI42" i="4"/>
  <c r="AE42" i="4"/>
  <c r="AA42" i="4"/>
  <c r="W42" i="4"/>
  <c r="S42" i="4"/>
  <c r="O42" i="4"/>
  <c r="K42" i="4"/>
  <c r="G42" i="4"/>
  <c r="C42" i="4"/>
  <c r="CL42" i="4"/>
  <c r="CD42" i="4"/>
  <c r="BV42" i="4"/>
  <c r="BN42" i="4"/>
  <c r="BF42" i="4"/>
  <c r="AX42" i="4"/>
  <c r="AP42" i="4"/>
  <c r="AH42" i="4"/>
  <c r="Z42" i="4"/>
  <c r="R42" i="4"/>
  <c r="J42" i="4"/>
  <c r="B42" i="4"/>
  <c r="CJ42" i="4"/>
  <c r="CB42" i="4"/>
  <c r="BT42" i="4"/>
  <c r="BL42" i="4"/>
  <c r="BD42" i="4"/>
  <c r="AV42" i="4"/>
  <c r="AN42" i="4"/>
  <c r="AF42" i="4"/>
  <c r="X42" i="4"/>
  <c r="P42" i="4"/>
  <c r="H42" i="4"/>
  <c r="CH42" i="4"/>
  <c r="CM43" i="4"/>
  <c r="BW43" i="4"/>
  <c r="AY43" i="4"/>
  <c r="AI43" i="4"/>
  <c r="S43" i="4"/>
  <c r="C43" i="4"/>
  <c r="CE43" i="4"/>
  <c r="BO43" i="4"/>
  <c r="BG43" i="4"/>
  <c r="AQ43" i="4"/>
  <c r="AA43" i="4"/>
  <c r="K43" i="4"/>
  <c r="CB44" i="4"/>
  <c r="AF44" i="4"/>
  <c r="P44" i="4"/>
  <c r="CJ44" i="4"/>
  <c r="BT44" i="4"/>
  <c r="BL44" i="4"/>
  <c r="BD44" i="4"/>
  <c r="AV44" i="4"/>
  <c r="AN44" i="4"/>
  <c r="X44" i="4"/>
  <c r="H44" i="4"/>
  <c r="D40" i="4"/>
  <c r="L40" i="4"/>
  <c r="T40" i="4"/>
  <c r="AB40" i="4"/>
  <c r="AJ40" i="4"/>
  <c r="AR40" i="4"/>
  <c r="AZ40" i="4"/>
  <c r="BH40" i="4"/>
  <c r="BP40" i="4"/>
  <c r="BX40" i="4"/>
  <c r="CF40" i="4"/>
  <c r="I41" i="4"/>
  <c r="Q41" i="4"/>
  <c r="Y41" i="4"/>
  <c r="AI41" i="4"/>
  <c r="AT41" i="4"/>
  <c r="BE41" i="4"/>
  <c r="BO41" i="4"/>
  <c r="BZ41" i="4"/>
  <c r="CK41" i="4"/>
  <c r="N42" i="4"/>
  <c r="AD42" i="4"/>
  <c r="AT42" i="4"/>
  <c r="BJ42" i="4"/>
  <c r="BZ42" i="4"/>
  <c r="Q43" i="4"/>
  <c r="AW43" i="4"/>
  <c r="CC43" i="4"/>
  <c r="V44" i="4"/>
  <c r="BB44" i="4"/>
  <c r="CH44" i="4"/>
  <c r="CM44" i="4"/>
  <c r="CI44" i="4"/>
  <c r="CE44" i="4"/>
  <c r="CA44" i="4"/>
  <c r="BW44" i="4"/>
  <c r="BS44" i="4"/>
  <c r="BO44" i="4"/>
  <c r="BK44" i="4"/>
  <c r="BG44" i="4"/>
  <c r="BC44" i="4"/>
  <c r="AY44" i="4"/>
  <c r="AU44" i="4"/>
  <c r="AQ44" i="4"/>
  <c r="AM44" i="4"/>
  <c r="AI44" i="4"/>
  <c r="AE44" i="4"/>
  <c r="AA44" i="4"/>
  <c r="W44" i="4"/>
  <c r="S44" i="4"/>
  <c r="O44" i="4"/>
  <c r="K44" i="4"/>
  <c r="G44" i="4"/>
  <c r="C44" i="4"/>
  <c r="CK44" i="4"/>
  <c r="CG44" i="4"/>
  <c r="CC44" i="4"/>
  <c r="BY44" i="4"/>
  <c r="BU44" i="4"/>
  <c r="BQ44" i="4"/>
  <c r="BM44" i="4"/>
  <c r="BI44" i="4"/>
  <c r="BE44" i="4"/>
  <c r="BA44" i="4"/>
  <c r="AW44" i="4"/>
  <c r="AS44" i="4"/>
  <c r="AO44" i="4"/>
  <c r="AK44" i="4"/>
  <c r="AG44" i="4"/>
  <c r="AC44" i="4"/>
  <c r="Y44" i="4"/>
  <c r="U44" i="4"/>
  <c r="Q44" i="4"/>
  <c r="M44" i="4"/>
  <c r="I44" i="4"/>
  <c r="E44" i="4"/>
  <c r="E40" i="4"/>
  <c r="I40" i="4"/>
  <c r="M40" i="4"/>
  <c r="Q40" i="4"/>
  <c r="U40" i="4"/>
  <c r="Y40" i="4"/>
  <c r="AC40" i="4"/>
  <c r="AG40" i="4"/>
  <c r="AK40" i="4"/>
  <c r="AO40" i="4"/>
  <c r="AS40" i="4"/>
  <c r="AW40" i="4"/>
  <c r="BA40" i="4"/>
  <c r="BE40" i="4"/>
  <c r="BI40" i="4"/>
  <c r="BM40" i="4"/>
  <c r="BQ40" i="4"/>
  <c r="BU40" i="4"/>
  <c r="BY40" i="4"/>
  <c r="CC40" i="4"/>
  <c r="CG40" i="4"/>
  <c r="CK40" i="4"/>
  <c r="E43" i="4"/>
  <c r="M43" i="4"/>
  <c r="U43" i="4"/>
  <c r="AC43" i="4"/>
  <c r="AK43" i="4"/>
  <c r="AS43" i="4"/>
  <c r="BA43" i="4"/>
  <c r="BI43" i="4"/>
  <c r="BQ43" i="4"/>
  <c r="BY43" i="4"/>
  <c r="B44" i="4"/>
  <c r="J44" i="4"/>
  <c r="R44" i="4"/>
  <c r="Z44" i="4"/>
  <c r="AH44" i="4"/>
  <c r="AP44" i="4"/>
  <c r="AX44" i="4"/>
  <c r="BF44" i="4"/>
  <c r="BN44" i="4"/>
  <c r="BV44" i="4"/>
  <c r="CD44" i="4"/>
  <c r="CL44" i="4"/>
  <c r="CL43" i="4"/>
  <c r="CH43" i="4"/>
  <c r="CD43" i="4"/>
  <c r="BZ43" i="4"/>
  <c r="BV43" i="4"/>
  <c r="BR43" i="4"/>
  <c r="BN43" i="4"/>
  <c r="BJ43" i="4"/>
  <c r="BF43" i="4"/>
  <c r="BB43" i="4"/>
  <c r="AX43" i="4"/>
  <c r="AT43" i="4"/>
  <c r="AP43" i="4"/>
  <c r="AL43" i="4"/>
  <c r="AH43" i="4"/>
  <c r="AD43" i="4"/>
  <c r="Z43" i="4"/>
  <c r="V43" i="4"/>
  <c r="R43" i="4"/>
  <c r="N43" i="4"/>
  <c r="J43" i="4"/>
  <c r="F43" i="4"/>
  <c r="B43" i="4"/>
  <c r="CN43" i="4"/>
  <c r="CJ43" i="4"/>
  <c r="CF43" i="4"/>
  <c r="CB43" i="4"/>
  <c r="BX43" i="4"/>
  <c r="BT43" i="4"/>
  <c r="BP43" i="4"/>
  <c r="BL43" i="4"/>
  <c r="BH43" i="4"/>
  <c r="BD43" i="4"/>
  <c r="AZ43" i="4"/>
  <c r="AV43" i="4"/>
  <c r="AR43" i="4"/>
  <c r="AN43" i="4"/>
  <c r="AJ43" i="4"/>
  <c r="AF43" i="4"/>
  <c r="AB43" i="4"/>
  <c r="X43" i="4"/>
  <c r="T43" i="4"/>
  <c r="P43" i="4"/>
  <c r="L43" i="4"/>
  <c r="H43" i="4"/>
  <c r="D43" i="4"/>
  <c r="B40" i="4"/>
  <c r="F40" i="4"/>
  <c r="J40" i="4"/>
  <c r="N40" i="4"/>
  <c r="R40" i="4"/>
  <c r="V40" i="4"/>
  <c r="Z40" i="4"/>
  <c r="AD40" i="4"/>
  <c r="AH40" i="4"/>
  <c r="AL40" i="4"/>
  <c r="AP40" i="4"/>
  <c r="AT40" i="4"/>
  <c r="AX40" i="4"/>
  <c r="BB40" i="4"/>
  <c r="BF40" i="4"/>
  <c r="BJ40" i="4"/>
  <c r="BN40" i="4"/>
  <c r="BR40" i="4"/>
  <c r="BV40" i="4"/>
  <c r="BZ40" i="4"/>
  <c r="CD40" i="4"/>
  <c r="CH40" i="4"/>
  <c r="G43" i="4"/>
  <c r="O43" i="4"/>
  <c r="W43" i="4"/>
  <c r="AE43" i="4"/>
  <c r="AM43" i="4"/>
  <c r="AU43" i="4"/>
  <c r="BC43" i="4"/>
  <c r="BK43" i="4"/>
  <c r="BS43" i="4"/>
  <c r="CA43" i="4"/>
  <c r="CI43" i="4"/>
  <c r="D44" i="4"/>
  <c r="L44" i="4"/>
  <c r="T44" i="4"/>
  <c r="AB44" i="4"/>
  <c r="AJ44" i="4"/>
  <c r="AR44" i="4"/>
  <c r="AZ44" i="4"/>
  <c r="BH44" i="4"/>
  <c r="BP44" i="4"/>
  <c r="BX44" i="4"/>
  <c r="CF44" i="4"/>
  <c r="CN44" i="4"/>
  <c r="C87" i="3"/>
  <c r="T86" i="3"/>
  <c r="D89" i="3"/>
  <c r="H85" i="3"/>
  <c r="N88" i="3"/>
  <c r="S87" i="3"/>
  <c r="L86" i="3"/>
  <c r="CE89" i="3"/>
  <c r="BO89" i="3"/>
  <c r="AY89" i="3"/>
  <c r="AI89" i="3"/>
  <c r="S89" i="3"/>
  <c r="C89" i="3"/>
  <c r="BY88" i="3"/>
  <c r="BE88" i="3"/>
  <c r="AJ88" i="3"/>
  <c r="CE87" i="3"/>
  <c r="BJ87" i="3"/>
  <c r="AN87" i="3"/>
  <c r="CJ86" i="3"/>
  <c r="BN86" i="3"/>
  <c r="AR86" i="3"/>
  <c r="BR85" i="3"/>
  <c r="AL85" i="3"/>
  <c r="L88" i="3"/>
  <c r="E89" i="3"/>
  <c r="K87" i="3"/>
  <c r="R85" i="3"/>
  <c r="CA89" i="3"/>
  <c r="BK89" i="3"/>
  <c r="AU89" i="3"/>
  <c r="AE89" i="3"/>
  <c r="O89" i="3"/>
  <c r="CK88" i="3"/>
  <c r="BU88" i="3"/>
  <c r="AZ88" i="3"/>
  <c r="AD88" i="3"/>
  <c r="I88" i="3"/>
  <c r="BZ87" i="3"/>
  <c r="BD87" i="3"/>
  <c r="AI87" i="3"/>
  <c r="N87" i="3"/>
  <c r="CD86" i="3"/>
  <c r="BI86" i="3"/>
  <c r="AJ86" i="3"/>
  <c r="D86" i="3"/>
  <c r="BJ85" i="3"/>
  <c r="AD85" i="3"/>
  <c r="CM89" i="3"/>
  <c r="BW89" i="3"/>
  <c r="BG89" i="3"/>
  <c r="AQ89" i="3"/>
  <c r="AA89" i="3"/>
  <c r="K89" i="3"/>
  <c r="CG88" i="3"/>
  <c r="BP88" i="3"/>
  <c r="AT88" i="3"/>
  <c r="Y88" i="3"/>
  <c r="D88" i="3"/>
  <c r="BT87" i="3"/>
  <c r="AY87" i="3"/>
  <c r="AD87" i="3"/>
  <c r="H87" i="3"/>
  <c r="BY86" i="3"/>
  <c r="BD86" i="3"/>
  <c r="AB86" i="3"/>
  <c r="CH85" i="3"/>
  <c r="BB85" i="3"/>
  <c r="V85" i="3"/>
  <c r="CI89" i="3"/>
  <c r="BS89" i="3"/>
  <c r="BC89" i="3"/>
  <c r="AM89" i="3"/>
  <c r="W89" i="3"/>
  <c r="G89" i="3"/>
  <c r="CC88" i="3"/>
  <c r="BJ88" i="3"/>
  <c r="AO88" i="3"/>
  <c r="T88" i="3"/>
  <c r="CJ87" i="3"/>
  <c r="BO87" i="3"/>
  <c r="AT87" i="3"/>
  <c r="X87" i="3"/>
  <c r="BT86" i="3"/>
  <c r="AX86" i="3"/>
  <c r="BZ85" i="3"/>
  <c r="AT85" i="3"/>
  <c r="N85" i="3"/>
  <c r="E86" i="3"/>
  <c r="I86" i="3"/>
  <c r="M86" i="3"/>
  <c r="Q86" i="3"/>
  <c r="U86" i="3"/>
  <c r="Y86" i="3"/>
  <c r="AC86" i="3"/>
  <c r="AG86" i="3"/>
  <c r="AK86" i="3"/>
  <c r="AO86" i="3"/>
  <c r="AS86" i="3"/>
  <c r="C86" i="3"/>
  <c r="G86" i="3"/>
  <c r="K86" i="3"/>
  <c r="O86" i="3"/>
  <c r="S86" i="3"/>
  <c r="W86" i="3"/>
  <c r="AA86" i="3"/>
  <c r="AE86" i="3"/>
  <c r="AI86" i="3"/>
  <c r="AM86" i="3"/>
  <c r="AQ86" i="3"/>
  <c r="AU86" i="3"/>
  <c r="AY86" i="3"/>
  <c r="BC86" i="3"/>
  <c r="BG86" i="3"/>
  <c r="BK86" i="3"/>
  <c r="BO86" i="3"/>
  <c r="BS86" i="3"/>
  <c r="BW86" i="3"/>
  <c r="CA86" i="3"/>
  <c r="CE86" i="3"/>
  <c r="CI86" i="3"/>
  <c r="CM86" i="3"/>
  <c r="J86" i="3"/>
  <c r="R86" i="3"/>
  <c r="Z86" i="3"/>
  <c r="AH86" i="3"/>
  <c r="AP86" i="3"/>
  <c r="AW86" i="3"/>
  <c r="BB86" i="3"/>
  <c r="BH86" i="3"/>
  <c r="BM86" i="3"/>
  <c r="BR86" i="3"/>
  <c r="BX86" i="3"/>
  <c r="CC86" i="3"/>
  <c r="CH86" i="3"/>
  <c r="CN86" i="3"/>
  <c r="F86" i="3"/>
  <c r="N86" i="3"/>
  <c r="V86" i="3"/>
  <c r="AD86" i="3"/>
  <c r="AL86" i="3"/>
  <c r="AT86" i="3"/>
  <c r="AZ86" i="3"/>
  <c r="BE86" i="3"/>
  <c r="BJ86" i="3"/>
  <c r="BP86" i="3"/>
  <c r="BU86" i="3"/>
  <c r="BZ86" i="3"/>
  <c r="CF86" i="3"/>
  <c r="CK86" i="3"/>
  <c r="CK89" i="3"/>
  <c r="CC89" i="3"/>
  <c r="BU89" i="3"/>
  <c r="BM89" i="3"/>
  <c r="BE89" i="3"/>
  <c r="AW89" i="3"/>
  <c r="AO89" i="3"/>
  <c r="AG89" i="3"/>
  <c r="Y89" i="3"/>
  <c r="Q89" i="3"/>
  <c r="I89" i="3"/>
  <c r="CM88" i="3"/>
  <c r="CE88" i="3"/>
  <c r="BW88" i="3"/>
  <c r="BM88" i="3"/>
  <c r="BB88" i="3"/>
  <c r="AR88" i="3"/>
  <c r="AG88" i="3"/>
  <c r="V88" i="3"/>
  <c r="CM87" i="3"/>
  <c r="CB87" i="3"/>
  <c r="BR87" i="3"/>
  <c r="BG87" i="3"/>
  <c r="AV87" i="3"/>
  <c r="AL87" i="3"/>
  <c r="AA87" i="3"/>
  <c r="P87" i="3"/>
  <c r="F87" i="3"/>
  <c r="CG86" i="3"/>
  <c r="BV86" i="3"/>
  <c r="BL86" i="3"/>
  <c r="BA86" i="3"/>
  <c r="AN86" i="3"/>
  <c r="X86" i="3"/>
  <c r="H86" i="3"/>
  <c r="CD85" i="3"/>
  <c r="BN85" i="3"/>
  <c r="AX85" i="3"/>
  <c r="AH85" i="3"/>
  <c r="B88" i="3"/>
  <c r="C88" i="3"/>
  <c r="G88" i="3"/>
  <c r="K88" i="3"/>
  <c r="O88" i="3"/>
  <c r="S88" i="3"/>
  <c r="W88" i="3"/>
  <c r="AA88" i="3"/>
  <c r="AE88" i="3"/>
  <c r="AI88" i="3"/>
  <c r="AM88" i="3"/>
  <c r="AQ88" i="3"/>
  <c r="AU88" i="3"/>
  <c r="AY88" i="3"/>
  <c r="BC88" i="3"/>
  <c r="BG88" i="3"/>
  <c r="BK88" i="3"/>
  <c r="BO88" i="3"/>
  <c r="BS88" i="3"/>
  <c r="H88" i="3"/>
  <c r="M88" i="3"/>
  <c r="R88" i="3"/>
  <c r="X88" i="3"/>
  <c r="AC88" i="3"/>
  <c r="AH88" i="3"/>
  <c r="AN88" i="3"/>
  <c r="AS88" i="3"/>
  <c r="AX88" i="3"/>
  <c r="BD88" i="3"/>
  <c r="BI88" i="3"/>
  <c r="BN88" i="3"/>
  <c r="BT88" i="3"/>
  <c r="BX88" i="3"/>
  <c r="CB88" i="3"/>
  <c r="CF88" i="3"/>
  <c r="CJ88" i="3"/>
  <c r="CN88" i="3"/>
  <c r="E88" i="3"/>
  <c r="J88" i="3"/>
  <c r="P88" i="3"/>
  <c r="U88" i="3"/>
  <c r="Z88" i="3"/>
  <c r="AF88" i="3"/>
  <c r="AK88" i="3"/>
  <c r="AP88" i="3"/>
  <c r="AV88" i="3"/>
  <c r="BA88" i="3"/>
  <c r="BF88" i="3"/>
  <c r="BL88" i="3"/>
  <c r="BQ88" i="3"/>
  <c r="BV88" i="3"/>
  <c r="BZ88" i="3"/>
  <c r="CD88" i="3"/>
  <c r="CH88" i="3"/>
  <c r="CL88" i="3"/>
  <c r="F85" i="3"/>
  <c r="CG89" i="3"/>
  <c r="BY89" i="3"/>
  <c r="BQ89" i="3"/>
  <c r="BI89" i="3"/>
  <c r="BA89" i="3"/>
  <c r="AS89" i="3"/>
  <c r="AK89" i="3"/>
  <c r="AC89" i="3"/>
  <c r="U89" i="3"/>
  <c r="M89" i="3"/>
  <c r="CI88" i="3"/>
  <c r="CA88" i="3"/>
  <c r="BR88" i="3"/>
  <c r="BH88" i="3"/>
  <c r="AW88" i="3"/>
  <c r="AL88" i="3"/>
  <c r="AB88" i="3"/>
  <c r="Q88" i="3"/>
  <c r="F88" i="3"/>
  <c r="CH87" i="3"/>
  <c r="BW87" i="3"/>
  <c r="BL87" i="3"/>
  <c r="BB87" i="3"/>
  <c r="AQ87" i="3"/>
  <c r="AF87" i="3"/>
  <c r="V87" i="3"/>
  <c r="CL86" i="3"/>
  <c r="CB86" i="3"/>
  <c r="BQ86" i="3"/>
  <c r="BF86" i="3"/>
  <c r="AV86" i="3"/>
  <c r="AF86" i="3"/>
  <c r="P86" i="3"/>
  <c r="CL85" i="3"/>
  <c r="BV85" i="3"/>
  <c r="BF85" i="3"/>
  <c r="AP85" i="3"/>
  <c r="Z85" i="3"/>
  <c r="J85" i="3"/>
  <c r="E87" i="3"/>
  <c r="I87" i="3"/>
  <c r="M87" i="3"/>
  <c r="Q87" i="3"/>
  <c r="U87" i="3"/>
  <c r="Y87" i="3"/>
  <c r="AC87" i="3"/>
  <c r="AG87" i="3"/>
  <c r="AK87" i="3"/>
  <c r="AO87" i="3"/>
  <c r="AS87" i="3"/>
  <c r="AW87" i="3"/>
  <c r="BA87" i="3"/>
  <c r="BE87" i="3"/>
  <c r="BI87" i="3"/>
  <c r="BM87" i="3"/>
  <c r="BQ87" i="3"/>
  <c r="BU87" i="3"/>
  <c r="BY87" i="3"/>
  <c r="CC87" i="3"/>
  <c r="CG87" i="3"/>
  <c r="CK87" i="3"/>
  <c r="CN89" i="3"/>
  <c r="CJ89" i="3"/>
  <c r="CF89" i="3"/>
  <c r="CB89" i="3"/>
  <c r="BX89" i="3"/>
  <c r="BT89" i="3"/>
  <c r="BP89" i="3"/>
  <c r="BL89" i="3"/>
  <c r="BH89" i="3"/>
  <c r="BD89" i="3"/>
  <c r="AZ89" i="3"/>
  <c r="AV89" i="3"/>
  <c r="AR89" i="3"/>
  <c r="AN89" i="3"/>
  <c r="AJ89" i="3"/>
  <c r="AF89" i="3"/>
  <c r="AB89" i="3"/>
  <c r="X89" i="3"/>
  <c r="T89" i="3"/>
  <c r="P89" i="3"/>
  <c r="L89" i="3"/>
  <c r="H89" i="3"/>
  <c r="CL87" i="3"/>
  <c r="CF87" i="3"/>
  <c r="CA87" i="3"/>
  <c r="BV87" i="3"/>
  <c r="BP87" i="3"/>
  <c r="BK87" i="3"/>
  <c r="BF87" i="3"/>
  <c r="AZ87" i="3"/>
  <c r="AU87" i="3"/>
  <c r="AP87" i="3"/>
  <c r="AJ87" i="3"/>
  <c r="AE87" i="3"/>
  <c r="Z87" i="3"/>
  <c r="T87" i="3"/>
  <c r="O87" i="3"/>
  <c r="J87" i="3"/>
  <c r="D87" i="3"/>
  <c r="CJ85" i="3"/>
  <c r="CB85" i="3"/>
  <c r="BT85" i="3"/>
  <c r="BL85" i="3"/>
  <c r="BD85" i="3"/>
  <c r="AV85" i="3"/>
  <c r="AN85" i="3"/>
  <c r="AF85" i="3"/>
  <c r="X85" i="3"/>
  <c r="P85" i="3"/>
  <c r="B89" i="3"/>
  <c r="C85" i="3"/>
  <c r="G85" i="3"/>
  <c r="K85" i="3"/>
  <c r="O85" i="3"/>
  <c r="S85" i="3"/>
  <c r="W85" i="3"/>
  <c r="AA85" i="3"/>
  <c r="AE85" i="3"/>
  <c r="AI85" i="3"/>
  <c r="AM85" i="3"/>
  <c r="AQ85" i="3"/>
  <c r="AU85" i="3"/>
  <c r="AY85" i="3"/>
  <c r="BC85" i="3"/>
  <c r="BG85" i="3"/>
  <c r="BK85" i="3"/>
  <c r="BO85" i="3"/>
  <c r="BS85" i="3"/>
  <c r="BW85" i="3"/>
  <c r="CA85" i="3"/>
  <c r="CE85" i="3"/>
  <c r="CI85" i="3"/>
  <c r="CM85" i="3"/>
  <c r="E85" i="3"/>
  <c r="I85" i="3"/>
  <c r="M85" i="3"/>
  <c r="Q85" i="3"/>
  <c r="U85" i="3"/>
  <c r="Y85" i="3"/>
  <c r="AC85" i="3"/>
  <c r="AG85" i="3"/>
  <c r="AK85" i="3"/>
  <c r="AO85" i="3"/>
  <c r="AS85" i="3"/>
  <c r="AW85" i="3"/>
  <c r="BA85" i="3"/>
  <c r="BE85" i="3"/>
  <c r="BI85" i="3"/>
  <c r="BM85" i="3"/>
  <c r="BQ85" i="3"/>
  <c r="BU85" i="3"/>
  <c r="BY85" i="3"/>
  <c r="CC85" i="3"/>
  <c r="CG85" i="3"/>
  <c r="CK85" i="3"/>
  <c r="CL89" i="3"/>
  <c r="CH89" i="3"/>
  <c r="CD89" i="3"/>
  <c r="BZ89" i="3"/>
  <c r="BV89" i="3"/>
  <c r="BR89" i="3"/>
  <c r="BN89" i="3"/>
  <c r="BJ89" i="3"/>
  <c r="BF89" i="3"/>
  <c r="BB89" i="3"/>
  <c r="AX89" i="3"/>
  <c r="AT89" i="3"/>
  <c r="AP89" i="3"/>
  <c r="AL89" i="3"/>
  <c r="AH89" i="3"/>
  <c r="AD89" i="3"/>
  <c r="Z89" i="3"/>
  <c r="V89" i="3"/>
  <c r="R89" i="3"/>
  <c r="N89" i="3"/>
  <c r="J89" i="3"/>
  <c r="F89" i="3"/>
  <c r="CN87" i="3"/>
  <c r="CI87" i="3"/>
  <c r="CD87" i="3"/>
  <c r="BX87" i="3"/>
  <c r="BS87" i="3"/>
  <c r="BN87" i="3"/>
  <c r="BH87" i="3"/>
  <c r="BC87" i="3"/>
  <c r="AX87" i="3"/>
  <c r="AR87" i="3"/>
  <c r="AM87" i="3"/>
  <c r="AH87" i="3"/>
  <c r="AB87" i="3"/>
  <c r="W87" i="3"/>
  <c r="R87" i="3"/>
  <c r="L87" i="3"/>
  <c r="G87" i="3"/>
  <c r="CN85" i="3"/>
  <c r="CF85" i="3"/>
  <c r="BX85" i="3"/>
  <c r="BP85" i="3"/>
  <c r="BH85" i="3"/>
  <c r="AZ85" i="3"/>
  <c r="AR85" i="3"/>
  <c r="AJ85" i="3"/>
  <c r="AB85" i="3"/>
  <c r="T85" i="3"/>
  <c r="L85" i="3"/>
  <c r="D85" i="3"/>
  <c r="B86" i="3"/>
  <c r="B87" i="3"/>
  <c r="B85" i="3"/>
  <c r="D44" i="3"/>
  <c r="I40" i="3"/>
  <c r="I44" i="3"/>
  <c r="F42" i="3"/>
  <c r="E40" i="3"/>
  <c r="E41" i="3"/>
  <c r="I41" i="3"/>
  <c r="M41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G41" i="3"/>
  <c r="L41" i="3"/>
  <c r="R41" i="3"/>
  <c r="W41" i="3"/>
  <c r="AB41" i="3"/>
  <c r="AH41" i="3"/>
  <c r="AM41" i="3"/>
  <c r="AR41" i="3"/>
  <c r="AX41" i="3"/>
  <c r="BC41" i="3"/>
  <c r="BH41" i="3"/>
  <c r="BN41" i="3"/>
  <c r="BS41" i="3"/>
  <c r="BX41" i="3"/>
  <c r="CD41" i="3"/>
  <c r="CI41" i="3"/>
  <c r="CN41" i="3"/>
  <c r="C41" i="3"/>
  <c r="H41" i="3"/>
  <c r="N41" i="3"/>
  <c r="S41" i="3"/>
  <c r="X41" i="3"/>
  <c r="AD41" i="3"/>
  <c r="AI41" i="3"/>
  <c r="AN41" i="3"/>
  <c r="AT41" i="3"/>
  <c r="AY41" i="3"/>
  <c r="BD41" i="3"/>
  <c r="BJ41" i="3"/>
  <c r="BO41" i="3"/>
  <c r="BT41" i="3"/>
  <c r="BZ41" i="3"/>
  <c r="CE41" i="3"/>
  <c r="CJ41" i="3"/>
  <c r="B43" i="3"/>
  <c r="E43" i="3"/>
  <c r="I43" i="3"/>
  <c r="M43" i="3"/>
  <c r="Q43" i="3"/>
  <c r="U43" i="3"/>
  <c r="Y43" i="3"/>
  <c r="AC43" i="3"/>
  <c r="AG43" i="3"/>
  <c r="AK43" i="3"/>
  <c r="AO43" i="3"/>
  <c r="AS43" i="3"/>
  <c r="AW43" i="3"/>
  <c r="BA43" i="3"/>
  <c r="BE43" i="3"/>
  <c r="BI43" i="3"/>
  <c r="BM43" i="3"/>
  <c r="BQ43" i="3"/>
  <c r="C43" i="3"/>
  <c r="H43" i="3"/>
  <c r="N43" i="3"/>
  <c r="S43" i="3"/>
  <c r="X43" i="3"/>
  <c r="AD43" i="3"/>
  <c r="AI43" i="3"/>
  <c r="AN43" i="3"/>
  <c r="AT43" i="3"/>
  <c r="AY43" i="3"/>
  <c r="BD43" i="3"/>
  <c r="BJ43" i="3"/>
  <c r="BO43" i="3"/>
  <c r="BT43" i="3"/>
  <c r="BX43" i="3"/>
  <c r="CB43" i="3"/>
  <c r="CF43" i="3"/>
  <c r="CJ43" i="3"/>
  <c r="CN43" i="3"/>
  <c r="D43" i="3"/>
  <c r="J43" i="3"/>
  <c r="O43" i="3"/>
  <c r="T43" i="3"/>
  <c r="Z43" i="3"/>
  <c r="AE43" i="3"/>
  <c r="AJ43" i="3"/>
  <c r="AP43" i="3"/>
  <c r="AU43" i="3"/>
  <c r="AZ43" i="3"/>
  <c r="BF43" i="3"/>
  <c r="BK43" i="3"/>
  <c r="BP43" i="3"/>
  <c r="BU43" i="3"/>
  <c r="BY43" i="3"/>
  <c r="CC43" i="3"/>
  <c r="CG43" i="3"/>
  <c r="CK43" i="3"/>
  <c r="CK44" i="3"/>
  <c r="CG44" i="3"/>
  <c r="CC44" i="3"/>
  <c r="BY44" i="3"/>
  <c r="BU44" i="3"/>
  <c r="BQ44" i="3"/>
  <c r="BI44" i="3"/>
  <c r="BA44" i="3"/>
  <c r="AS44" i="3"/>
  <c r="AK44" i="3"/>
  <c r="AC44" i="3"/>
  <c r="U44" i="3"/>
  <c r="M44" i="3"/>
  <c r="E44" i="3"/>
  <c r="CI43" i="3"/>
  <c r="CA43" i="3"/>
  <c r="BS43" i="3"/>
  <c r="BH43" i="3"/>
  <c r="AX43" i="3"/>
  <c r="AM43" i="3"/>
  <c r="AB43" i="3"/>
  <c r="R43" i="3"/>
  <c r="G43" i="3"/>
  <c r="CH42" i="3"/>
  <c r="BX42" i="3"/>
  <c r="BM42" i="3"/>
  <c r="BB42" i="3"/>
  <c r="AR42" i="3"/>
  <c r="AG42" i="3"/>
  <c r="V42" i="3"/>
  <c r="L42" i="3"/>
  <c r="CM41" i="3"/>
  <c r="CB41" i="3"/>
  <c r="BR41" i="3"/>
  <c r="BG41" i="3"/>
  <c r="AV41" i="3"/>
  <c r="AL41" i="3"/>
  <c r="AA41" i="3"/>
  <c r="P41" i="3"/>
  <c r="F41" i="3"/>
  <c r="CG40" i="3"/>
  <c r="BV40" i="3"/>
  <c r="BL40" i="3"/>
  <c r="BA40" i="3"/>
  <c r="AP40" i="3"/>
  <c r="AF40" i="3"/>
  <c r="U40" i="3"/>
  <c r="J40" i="3"/>
  <c r="C42" i="3"/>
  <c r="G42" i="3"/>
  <c r="K42" i="3"/>
  <c r="O42" i="3"/>
  <c r="S42" i="3"/>
  <c r="W42" i="3"/>
  <c r="AA42" i="3"/>
  <c r="AE42" i="3"/>
  <c r="AI42" i="3"/>
  <c r="AM42" i="3"/>
  <c r="AQ42" i="3"/>
  <c r="AU42" i="3"/>
  <c r="AY42" i="3"/>
  <c r="BC42" i="3"/>
  <c r="BG42" i="3"/>
  <c r="BK42" i="3"/>
  <c r="BO42" i="3"/>
  <c r="BS42" i="3"/>
  <c r="BW42" i="3"/>
  <c r="CA42" i="3"/>
  <c r="CE42" i="3"/>
  <c r="CI42" i="3"/>
  <c r="CM42" i="3"/>
  <c r="H42" i="3"/>
  <c r="M42" i="3"/>
  <c r="R42" i="3"/>
  <c r="X42" i="3"/>
  <c r="AC42" i="3"/>
  <c r="AH42" i="3"/>
  <c r="AN42" i="3"/>
  <c r="AS42" i="3"/>
  <c r="AX42" i="3"/>
  <c r="BD42" i="3"/>
  <c r="BI42" i="3"/>
  <c r="BN42" i="3"/>
  <c r="BT42" i="3"/>
  <c r="BY42" i="3"/>
  <c r="CD42" i="3"/>
  <c r="CJ42" i="3"/>
  <c r="D42" i="3"/>
  <c r="I42" i="3"/>
  <c r="N42" i="3"/>
  <c r="T42" i="3"/>
  <c r="Y42" i="3"/>
  <c r="AD42" i="3"/>
  <c r="AJ42" i="3"/>
  <c r="AO42" i="3"/>
  <c r="AT42" i="3"/>
  <c r="AZ42" i="3"/>
  <c r="BE42" i="3"/>
  <c r="BJ42" i="3"/>
  <c r="BP42" i="3"/>
  <c r="BU42" i="3"/>
  <c r="BZ42" i="3"/>
  <c r="CF42" i="3"/>
  <c r="CK42" i="3"/>
  <c r="CN44" i="3"/>
  <c r="CJ44" i="3"/>
  <c r="CF44" i="3"/>
  <c r="CB44" i="3"/>
  <c r="BX44" i="3"/>
  <c r="BT44" i="3"/>
  <c r="BP44" i="3"/>
  <c r="BH44" i="3"/>
  <c r="AZ44" i="3"/>
  <c r="AR44" i="3"/>
  <c r="AJ44" i="3"/>
  <c r="AB44" i="3"/>
  <c r="T44" i="3"/>
  <c r="L44" i="3"/>
  <c r="CH43" i="3"/>
  <c r="BZ43" i="3"/>
  <c r="BR43" i="3"/>
  <c r="BG43" i="3"/>
  <c r="AV43" i="3"/>
  <c r="AL43" i="3"/>
  <c r="AA43" i="3"/>
  <c r="P43" i="3"/>
  <c r="F43" i="3"/>
  <c r="CG42" i="3"/>
  <c r="BV42" i="3"/>
  <c r="BL42" i="3"/>
  <c r="BA42" i="3"/>
  <c r="AP42" i="3"/>
  <c r="AF42" i="3"/>
  <c r="U42" i="3"/>
  <c r="J42" i="3"/>
  <c r="CL41" i="3"/>
  <c r="CA41" i="3"/>
  <c r="BP41" i="3"/>
  <c r="BF41" i="3"/>
  <c r="AU41" i="3"/>
  <c r="AJ41" i="3"/>
  <c r="Z41" i="3"/>
  <c r="O41" i="3"/>
  <c r="D41" i="3"/>
  <c r="CF40" i="3"/>
  <c r="BU40" i="3"/>
  <c r="BJ40" i="3"/>
  <c r="AZ40" i="3"/>
  <c r="AO40" i="3"/>
  <c r="AD40" i="3"/>
  <c r="T40" i="3"/>
  <c r="CM44" i="3"/>
  <c r="CI44" i="3"/>
  <c r="CE44" i="3"/>
  <c r="CA44" i="3"/>
  <c r="BW44" i="3"/>
  <c r="BS44" i="3"/>
  <c r="BM44" i="3"/>
  <c r="BE44" i="3"/>
  <c r="AW44" i="3"/>
  <c r="AO44" i="3"/>
  <c r="AG44" i="3"/>
  <c r="Y44" i="3"/>
  <c r="Q44" i="3"/>
  <c r="CM43" i="3"/>
  <c r="CE43" i="3"/>
  <c r="BW43" i="3"/>
  <c r="BN43" i="3"/>
  <c r="BC43" i="3"/>
  <c r="AR43" i="3"/>
  <c r="AH43" i="3"/>
  <c r="W43" i="3"/>
  <c r="L43" i="3"/>
  <c r="CN42" i="3"/>
  <c r="CC42" i="3"/>
  <c r="BR42" i="3"/>
  <c r="BH42" i="3"/>
  <c r="AW42" i="3"/>
  <c r="AL42" i="3"/>
  <c r="AB42" i="3"/>
  <c r="Q42" i="3"/>
  <c r="CH41" i="3"/>
  <c r="BW41" i="3"/>
  <c r="BL41" i="3"/>
  <c r="BB41" i="3"/>
  <c r="AQ41" i="3"/>
  <c r="AF41" i="3"/>
  <c r="V41" i="3"/>
  <c r="K41" i="3"/>
  <c r="CL40" i="3"/>
  <c r="CB40" i="3"/>
  <c r="BQ40" i="3"/>
  <c r="BF40" i="3"/>
  <c r="AV40" i="3"/>
  <c r="AK40" i="3"/>
  <c r="Z40" i="3"/>
  <c r="P40" i="3"/>
  <c r="B44" i="3"/>
  <c r="F44" i="3"/>
  <c r="J44" i="3"/>
  <c r="N44" i="3"/>
  <c r="R44" i="3"/>
  <c r="V44" i="3"/>
  <c r="Z44" i="3"/>
  <c r="AD44" i="3"/>
  <c r="AH44" i="3"/>
  <c r="AL44" i="3"/>
  <c r="AP44" i="3"/>
  <c r="AT44" i="3"/>
  <c r="AX44" i="3"/>
  <c r="BB44" i="3"/>
  <c r="BF44" i="3"/>
  <c r="BJ44" i="3"/>
  <c r="BN44" i="3"/>
  <c r="C44" i="3"/>
  <c r="G44" i="3"/>
  <c r="K44" i="3"/>
  <c r="O44" i="3"/>
  <c r="S44" i="3"/>
  <c r="W44" i="3"/>
  <c r="AA44" i="3"/>
  <c r="AE44" i="3"/>
  <c r="AI44" i="3"/>
  <c r="AM44" i="3"/>
  <c r="AQ44" i="3"/>
  <c r="AU44" i="3"/>
  <c r="AY44" i="3"/>
  <c r="BC44" i="3"/>
  <c r="BG44" i="3"/>
  <c r="BK44" i="3"/>
  <c r="BO44" i="3"/>
  <c r="C40" i="3"/>
  <c r="G40" i="3"/>
  <c r="K40" i="3"/>
  <c r="O40" i="3"/>
  <c r="S40" i="3"/>
  <c r="W40" i="3"/>
  <c r="AA40" i="3"/>
  <c r="AE40" i="3"/>
  <c r="AI40" i="3"/>
  <c r="AM40" i="3"/>
  <c r="AQ40" i="3"/>
  <c r="AU40" i="3"/>
  <c r="AY40" i="3"/>
  <c r="BC40" i="3"/>
  <c r="BG40" i="3"/>
  <c r="BK40" i="3"/>
  <c r="BO40" i="3"/>
  <c r="BS40" i="3"/>
  <c r="BW40" i="3"/>
  <c r="CA40" i="3"/>
  <c r="CE40" i="3"/>
  <c r="CI40" i="3"/>
  <c r="CM40" i="3"/>
  <c r="F40" i="3"/>
  <c r="L40" i="3"/>
  <c r="Q40" i="3"/>
  <c r="V40" i="3"/>
  <c r="AB40" i="3"/>
  <c r="AG40" i="3"/>
  <c r="AL40" i="3"/>
  <c r="AR40" i="3"/>
  <c r="AW40" i="3"/>
  <c r="BB40" i="3"/>
  <c r="BH40" i="3"/>
  <c r="BM40" i="3"/>
  <c r="BR40" i="3"/>
  <c r="BX40" i="3"/>
  <c r="CC40" i="3"/>
  <c r="CH40" i="3"/>
  <c r="CN40" i="3"/>
  <c r="H40" i="3"/>
  <c r="M40" i="3"/>
  <c r="R40" i="3"/>
  <c r="X40" i="3"/>
  <c r="AC40" i="3"/>
  <c r="AH40" i="3"/>
  <c r="AN40" i="3"/>
  <c r="AS40" i="3"/>
  <c r="AX40" i="3"/>
  <c r="BD40" i="3"/>
  <c r="BI40" i="3"/>
  <c r="BN40" i="3"/>
  <c r="BT40" i="3"/>
  <c r="BY40" i="3"/>
  <c r="CD40" i="3"/>
  <c r="CJ40" i="3"/>
  <c r="CL44" i="3"/>
  <c r="CH44" i="3"/>
  <c r="CD44" i="3"/>
  <c r="BZ44" i="3"/>
  <c r="BV44" i="3"/>
  <c r="BR44" i="3"/>
  <c r="BL44" i="3"/>
  <c r="BD44" i="3"/>
  <c r="AV44" i="3"/>
  <c r="AN44" i="3"/>
  <c r="AF44" i="3"/>
  <c r="X44" i="3"/>
  <c r="P44" i="3"/>
  <c r="H44" i="3"/>
  <c r="CL43" i="3"/>
  <c r="CD43" i="3"/>
  <c r="BV43" i="3"/>
  <c r="BL43" i="3"/>
  <c r="BB43" i="3"/>
  <c r="AQ43" i="3"/>
  <c r="AF43" i="3"/>
  <c r="V43" i="3"/>
  <c r="K43" i="3"/>
  <c r="CL42" i="3"/>
  <c r="CB42" i="3"/>
  <c r="BQ42" i="3"/>
  <c r="BF42" i="3"/>
  <c r="AV42" i="3"/>
  <c r="AK42" i="3"/>
  <c r="Z42" i="3"/>
  <c r="P42" i="3"/>
  <c r="E42" i="3"/>
  <c r="CF41" i="3"/>
  <c r="BV41" i="3"/>
  <c r="BK41" i="3"/>
  <c r="AZ41" i="3"/>
  <c r="AP41" i="3"/>
  <c r="AE41" i="3"/>
  <c r="T41" i="3"/>
  <c r="J41" i="3"/>
  <c r="CK40" i="3"/>
  <c r="BZ40" i="3"/>
  <c r="BP40" i="3"/>
  <c r="BE40" i="3"/>
  <c r="AT40" i="3"/>
  <c r="AJ40" i="3"/>
  <c r="Y40" i="3"/>
  <c r="N40" i="3"/>
  <c r="D40" i="3"/>
  <c r="B41" i="3"/>
  <c r="B42" i="3"/>
  <c r="B40" i="3"/>
  <c r="CP40" i="4" l="1"/>
  <c r="CP43" i="4"/>
  <c r="CP41" i="4"/>
  <c r="CP42" i="4"/>
  <c r="CP44" i="4"/>
  <c r="CQ89" i="4"/>
  <c r="CQ85" i="4"/>
  <c r="CQ86" i="4"/>
  <c r="CQ87" i="4"/>
  <c r="CQ88" i="4"/>
  <c r="CS86" i="3"/>
  <c r="CP86" i="3"/>
  <c r="CW88" i="3" s="1"/>
  <c r="CP89" i="3"/>
  <c r="CW85" i="3" s="1"/>
  <c r="CS89" i="3"/>
  <c r="CS88" i="3"/>
  <c r="CP88" i="3"/>
  <c r="CW86" i="3" s="1"/>
  <c r="CP87" i="3"/>
  <c r="CW87" i="3" s="1"/>
  <c r="CS87" i="3"/>
  <c r="CP85" i="3"/>
  <c r="CW89" i="3" s="1"/>
  <c r="CS85" i="3"/>
  <c r="CP42" i="3"/>
  <c r="CQ42" i="3" s="1"/>
  <c r="CP44" i="3"/>
  <c r="CQ44" i="3" s="1"/>
  <c r="CP43" i="3"/>
  <c r="CQ43" i="3" s="1"/>
  <c r="CP41" i="3"/>
  <c r="CQ41" i="3" s="1"/>
  <c r="CP40" i="3"/>
  <c r="CQ40" i="3" s="1"/>
  <c r="CQ44" i="4" l="1"/>
  <c r="CU40" i="4" s="1"/>
  <c r="CT40" i="4"/>
  <c r="CT41" i="4"/>
  <c r="CQ43" i="4"/>
  <c r="CU41" i="4" s="1"/>
  <c r="CT42" i="4"/>
  <c r="CQ42" i="4"/>
  <c r="CU42" i="4" s="1"/>
  <c r="CQ40" i="4"/>
  <c r="CU44" i="4" s="1"/>
  <c r="CT44" i="4"/>
  <c r="CT43" i="4"/>
  <c r="CQ41" i="4"/>
  <c r="CU43" i="4" s="1"/>
  <c r="CQ87" i="3"/>
  <c r="CX87" i="3" s="1"/>
  <c r="CT87" i="3"/>
  <c r="CT88" i="3"/>
  <c r="CQ88" i="3"/>
  <c r="CX86" i="3" s="1"/>
  <c r="CT89" i="3"/>
  <c r="CQ89" i="3"/>
  <c r="CX85" i="3" s="1"/>
  <c r="CT86" i="3"/>
  <c r="CQ86" i="3"/>
  <c r="CX88" i="3" s="1"/>
  <c r="CQ85" i="3"/>
  <c r="CX89" i="3" s="1"/>
  <c r="CT85" i="3"/>
  <c r="C3" i="2"/>
  <c r="D3" i="2"/>
  <c r="E3" i="2"/>
  <c r="F3" i="2"/>
  <c r="G3" i="2"/>
  <c r="H3" i="2"/>
  <c r="I3" i="2"/>
  <c r="J3" i="2"/>
  <c r="K3" i="2"/>
  <c r="L3" i="2"/>
  <c r="M3" i="2"/>
  <c r="N3" i="2"/>
  <c r="C4" i="2"/>
  <c r="D4" i="2"/>
  <c r="E4" i="2"/>
  <c r="F4" i="2"/>
  <c r="G4" i="2"/>
  <c r="H4" i="2"/>
  <c r="I4" i="2"/>
  <c r="J4" i="2"/>
  <c r="K4" i="2"/>
  <c r="L4" i="2"/>
  <c r="M4" i="2"/>
  <c r="N4" i="2"/>
  <c r="O4" i="2"/>
  <c r="C5" i="2"/>
  <c r="D5" i="2"/>
  <c r="E5" i="2"/>
  <c r="F5" i="2"/>
  <c r="G5" i="2"/>
  <c r="H5" i="2"/>
  <c r="I5" i="2"/>
  <c r="J5" i="2"/>
  <c r="K5" i="2"/>
  <c r="L5" i="2"/>
  <c r="M5" i="2"/>
  <c r="N5" i="2"/>
  <c r="O5" i="2"/>
  <c r="C6" i="2"/>
  <c r="D6" i="2"/>
  <c r="E6" i="2"/>
  <c r="F6" i="2"/>
  <c r="G6" i="2"/>
  <c r="H6" i="2"/>
  <c r="I6" i="2"/>
  <c r="J6" i="2"/>
  <c r="K6" i="2"/>
  <c r="L6" i="2"/>
  <c r="M6" i="2"/>
  <c r="N6" i="2"/>
  <c r="O6" i="2"/>
  <c r="C7" i="2"/>
  <c r="D7" i="2"/>
  <c r="E7" i="2"/>
  <c r="F7" i="2"/>
  <c r="G7" i="2"/>
  <c r="H7" i="2"/>
  <c r="I7" i="2"/>
  <c r="J7" i="2"/>
  <c r="K7" i="2"/>
  <c r="L7" i="2"/>
  <c r="M7" i="2"/>
  <c r="N7" i="2"/>
  <c r="O7" i="2"/>
  <c r="C8" i="2"/>
  <c r="D8" i="2"/>
  <c r="E8" i="2"/>
  <c r="F8" i="2"/>
  <c r="G8" i="2"/>
  <c r="H8" i="2"/>
  <c r="I8" i="2"/>
  <c r="J8" i="2"/>
  <c r="K8" i="2"/>
  <c r="L8" i="2"/>
  <c r="M8" i="2"/>
  <c r="N8" i="2"/>
  <c r="O8" i="2"/>
  <c r="C9" i="2"/>
  <c r="D9" i="2"/>
  <c r="E9" i="2"/>
  <c r="F9" i="2"/>
  <c r="G9" i="2"/>
  <c r="H9" i="2"/>
  <c r="I9" i="2"/>
  <c r="J9" i="2"/>
  <c r="K9" i="2"/>
  <c r="L9" i="2"/>
  <c r="M9" i="2"/>
  <c r="N9" i="2"/>
  <c r="O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3" i="2"/>
  <c r="S7" i="2" l="1"/>
  <c r="R7" i="2"/>
  <c r="T7" i="2"/>
  <c r="S21" i="2"/>
  <c r="R21" i="2"/>
  <c r="T21" i="2"/>
  <c r="S13" i="2"/>
  <c r="R13" i="2"/>
  <c r="T13" i="2"/>
  <c r="S5" i="2"/>
  <c r="R5" i="2"/>
  <c r="T5" i="2"/>
  <c r="S23" i="2"/>
  <c r="R23" i="2"/>
  <c r="T23" i="2"/>
  <c r="S22" i="2"/>
  <c r="R22" i="2"/>
  <c r="T22" i="2"/>
  <c r="S20" i="2"/>
  <c r="T20" i="2"/>
  <c r="R20" i="2"/>
  <c r="S11" i="2"/>
  <c r="T11" i="2"/>
  <c r="R11" i="2"/>
  <c r="S26" i="2"/>
  <c r="R26" i="2"/>
  <c r="T26" i="2"/>
  <c r="S14" i="2"/>
  <c r="T14" i="2"/>
  <c r="R14" i="2"/>
  <c r="S12" i="2"/>
  <c r="T12" i="2"/>
  <c r="R12" i="2"/>
  <c r="S19" i="2"/>
  <c r="T19" i="2"/>
  <c r="R19" i="2"/>
  <c r="S10" i="2"/>
  <c r="R10" i="2"/>
  <c r="T10" i="2"/>
  <c r="S25" i="2"/>
  <c r="R25" i="2"/>
  <c r="T25" i="2"/>
  <c r="S17" i="2"/>
  <c r="R17" i="2"/>
  <c r="T17" i="2"/>
  <c r="S9" i="2"/>
  <c r="R9" i="2"/>
  <c r="T9" i="2"/>
  <c r="S15" i="2"/>
  <c r="T15" i="2"/>
  <c r="R15" i="2"/>
  <c r="S6" i="2"/>
  <c r="T6" i="2"/>
  <c r="R6" i="2"/>
  <c r="S3" i="2"/>
  <c r="T3" i="2"/>
  <c r="R3" i="2"/>
  <c r="S4" i="2"/>
  <c r="R4" i="2"/>
  <c r="T4" i="2"/>
  <c r="S27" i="2"/>
  <c r="T27" i="2"/>
  <c r="R27" i="2"/>
  <c r="S18" i="2"/>
  <c r="T18" i="2"/>
  <c r="R18" i="2"/>
  <c r="S24" i="2"/>
  <c r="T24" i="2"/>
  <c r="R24" i="2"/>
  <c r="S16" i="2"/>
  <c r="R16" i="2"/>
  <c r="T16" i="2"/>
  <c r="S8" i="2"/>
  <c r="R8" i="2"/>
  <c r="T8" i="2"/>
</calcChain>
</file>

<file path=xl/sharedStrings.xml><?xml version="1.0" encoding="utf-8"?>
<sst xmlns="http://schemas.openxmlformats.org/spreadsheetml/2006/main" count="164" uniqueCount="141">
  <si>
    <t>trial</t>
  </si>
  <si>
    <t>period</t>
  </si>
  <si>
    <t>_tperiod</t>
  </si>
  <si>
    <t>swp_alloc_percent</t>
  </si>
  <si>
    <t>total_firm_demand</t>
  </si>
  <si>
    <t>total_longterm_demand</t>
  </si>
  <si>
    <t>basic_apportionment</t>
  </si>
  <si>
    <t>surplus</t>
  </si>
  <si>
    <t>pvid_total</t>
  </si>
  <si>
    <t>iid_mwd</t>
  </si>
  <si>
    <t>iid_sdcwa</t>
  </si>
  <si>
    <t>all_american_lining_sd</t>
  </si>
  <si>
    <t>all_american_lining_slr</t>
  </si>
  <si>
    <t>coachella_lining_sd</t>
  </si>
  <si>
    <t>coachella_lining_slr</t>
  </si>
  <si>
    <t>ppr</t>
  </si>
  <si>
    <t>quechan</t>
  </si>
  <si>
    <t>lower_colorado_wsp</t>
  </si>
  <si>
    <t>cvwd_35_transfer</t>
  </si>
  <si>
    <t>cra_losses</t>
  </si>
  <si>
    <t>snwa</t>
  </si>
  <si>
    <t>snwa_payback</t>
  </si>
  <si>
    <t>mwd_drop_2.take</t>
  </si>
  <si>
    <t>lake_mead.take</t>
  </si>
  <si>
    <t>lake_mead.put</t>
  </si>
  <si>
    <t>cra_transfer.take</t>
  </si>
  <si>
    <t>dwcv</t>
  </si>
  <si>
    <t>original_dwcv_swp</t>
  </si>
  <si>
    <t>dwcv_transfer_take_temp</t>
  </si>
  <si>
    <t>dwcv_loss</t>
  </si>
  <si>
    <t>dwcv_remaining_obligation</t>
  </si>
  <si>
    <t>dwcv_transfer_reservoir.put</t>
  </si>
  <si>
    <t>dwcv_transfer_reservoir.take</t>
  </si>
  <si>
    <t>dwcv_transfer_reservoir_loss</t>
  </si>
  <si>
    <t>dwcv.put</t>
  </si>
  <si>
    <t>dwcv.resolved</t>
  </si>
  <si>
    <t>dwcv_gain</t>
  </si>
  <si>
    <t>cra_wasted</t>
  </si>
  <si>
    <t>cra_service_area</t>
  </si>
  <si>
    <t>swp_existing</t>
  </si>
  <si>
    <t>dwcv_swp</t>
  </si>
  <si>
    <t>mwd_article21</t>
  </si>
  <si>
    <t>sbvmwd_transfer_min</t>
  </si>
  <si>
    <t>yuba_component_2</t>
  </si>
  <si>
    <t>yuba_component_3</t>
  </si>
  <si>
    <t>swpcarryover.take</t>
  </si>
  <si>
    <t>arvin.take</t>
  </si>
  <si>
    <t>mojave.take</t>
  </si>
  <si>
    <t>semitropic.take</t>
  </si>
  <si>
    <t>sbvmwd_option.take</t>
  </si>
  <si>
    <t>sbvmwd_carryover.take</t>
  </si>
  <si>
    <t>kerndelta.take</t>
  </si>
  <si>
    <t>yuba_component_4.take</t>
  </si>
  <si>
    <t>swp_transfer.take</t>
  </si>
  <si>
    <t>swpcarryover.put</t>
  </si>
  <si>
    <t>arvin.put</t>
  </si>
  <si>
    <t>mojave.put</t>
  </si>
  <si>
    <t>semitropic.put</t>
  </si>
  <si>
    <t>sbvmwd_carryover.put</t>
  </si>
  <si>
    <t>kerndelta.put</t>
  </si>
  <si>
    <t>swp_wasted</t>
  </si>
  <si>
    <t>swp_service_area</t>
  </si>
  <si>
    <t>local_augmentation</t>
  </si>
  <si>
    <t>dvl_carryover.take</t>
  </si>
  <si>
    <t>castaic.take</t>
  </si>
  <si>
    <t>perris.take</t>
  </si>
  <si>
    <t>mathews.take</t>
  </si>
  <si>
    <t>lake_skinner.take</t>
  </si>
  <si>
    <t>dvl_put_total</t>
  </si>
  <si>
    <t>castaic.put</t>
  </si>
  <si>
    <t>perris.put</t>
  </si>
  <si>
    <t>mathews.put</t>
  </si>
  <si>
    <t>lake_skinner.put</t>
  </si>
  <si>
    <t>chino.take</t>
  </si>
  <si>
    <t>compton_cup.take</t>
  </si>
  <si>
    <t>elsinore.take</t>
  </si>
  <si>
    <t>foothill_cup.take</t>
  </si>
  <si>
    <t>lakewood.take</t>
  </si>
  <si>
    <t>live_oak.take</t>
  </si>
  <si>
    <t>long_beach.take</t>
  </si>
  <si>
    <t>orange_county.take</t>
  </si>
  <si>
    <t>upper_claremont.take</t>
  </si>
  <si>
    <t>cyclicgroundwater.take</t>
  </si>
  <si>
    <t>chino.put</t>
  </si>
  <si>
    <t>compton_cup.put</t>
  </si>
  <si>
    <t>elsinore.put</t>
  </si>
  <si>
    <t>foothill_cup.put</t>
  </si>
  <si>
    <t>lakewood.put</t>
  </si>
  <si>
    <t>live_oak.put</t>
  </si>
  <si>
    <t>long_beach.put</t>
  </si>
  <si>
    <t>orange_county.put</t>
  </si>
  <si>
    <t>upper_claremont.put</t>
  </si>
  <si>
    <t>cyclicgroundwater.put</t>
  </si>
  <si>
    <t>dvl_carryover.resolved</t>
  </si>
  <si>
    <t>mathews.resolved</t>
  </si>
  <si>
    <t>lake_skinner.resolved</t>
  </si>
  <si>
    <t>castaic.resolved</t>
  </si>
  <si>
    <t>perris.resolved</t>
  </si>
  <si>
    <t>chino.resolved</t>
  </si>
  <si>
    <t>compton_cup.resolved</t>
  </si>
  <si>
    <t>elsinore.resolved</t>
  </si>
  <si>
    <t>foothill_cup.resolved</t>
  </si>
  <si>
    <t>lakewood.resolved</t>
  </si>
  <si>
    <t>live_oak.resolved</t>
  </si>
  <si>
    <t>long_beach.resolved</t>
  </si>
  <si>
    <t>orange_county.resolved</t>
  </si>
  <si>
    <t>upper_claremont.resolved</t>
  </si>
  <si>
    <t>cyclicgroundwater.resolved</t>
  </si>
  <si>
    <t>lake_mead.resolved</t>
  </si>
  <si>
    <t>mwd_drop_2.resolved</t>
  </si>
  <si>
    <t>hayfield_end_balance</t>
  </si>
  <si>
    <t>swpcarryover.resolved</t>
  </si>
  <si>
    <t>semitropic.resolved</t>
  </si>
  <si>
    <t>kerndelta.resolved</t>
  </si>
  <si>
    <t>mojave.resolved</t>
  </si>
  <si>
    <t>arvin.resolved</t>
  </si>
  <si>
    <t>sbvmwd_carryover.resolved</t>
  </si>
  <si>
    <t>storage_total</t>
  </si>
  <si>
    <t>storage_mwd_emergency</t>
  </si>
  <si>
    <t>initial_balance</t>
  </si>
  <si>
    <t>total_shortage</t>
  </si>
  <si>
    <t>wasted_total</t>
  </si>
  <si>
    <t>initial balance</t>
  </si>
  <si>
    <t>Initial Balance</t>
  </si>
  <si>
    <t>WSDM Balance</t>
  </si>
  <si>
    <t xml:space="preserve">Shortage </t>
  </si>
  <si>
    <t>No Shortage</t>
  </si>
  <si>
    <t>Storage</t>
  </si>
  <si>
    <t>min</t>
  </si>
  <si>
    <t>avg</t>
  </si>
  <si>
    <t>max</t>
  </si>
  <si>
    <t>pvid_total-cvwd_35_transfer</t>
  </si>
  <si>
    <t>Surplus</t>
  </si>
  <si>
    <t>Balance</t>
  </si>
  <si>
    <t>Lake Mead</t>
  </si>
  <si>
    <t>&lt;200 TAF</t>
  </si>
  <si>
    <t>&gt;200TAF</t>
  </si>
  <si>
    <t>&lt;1 MAF</t>
  </si>
  <si>
    <t>&gt;1 MAF</t>
  </si>
  <si>
    <t>Concatenate</t>
  </si>
  <si>
    <t>Chart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</si>
</sst>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</cellStyleXfs>
  <cellXfs count="5">
    <xf numFmtId="0" fontId="0" fillId="0" borderId="0" xfId="0"/>
    <xf numFmtId="1" fontId="0" fillId="0" borderId="0" xfId="0" applyNumberFormat="1"/>
    <xf numFmtId="9" fontId="0" fillId="0" borderId="0" xfId="42" applyFont="1"/>
    <xf numFmtId="9" fontId="0" fillId="0" borderId="0" xfId="0" applyNumberFormat="1"/>
    <xf numFmtId="9" fontId="0" fillId="33" borderId="0" xfId="0" applyNumberForma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4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68619154846"/>
          <c:y val="4.6049181316756067E-2"/>
          <c:w val="0.81711764171555057"/>
          <c:h val="0.80360699908000521"/>
        </c:manualLayout>
      </c:layout>
      <c:barChart>
        <c:barDir val="bar"/>
        <c:grouping val="percentStacked"/>
        <c:varyColors val="0"/>
        <c:ser>
          <c:idx val="1"/>
          <c:order val="0"/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Storage!$CT$40:$CT$44</c:f>
              <c:numCache>
                <c:formatCode>0%</c:formatCode>
                <c:ptCount val="5"/>
                <c:pt idx="0">
                  <c:v>0.13186813186813187</c:v>
                </c:pt>
                <c:pt idx="1">
                  <c:v>0.23076923076923078</c:v>
                </c:pt>
                <c:pt idx="2">
                  <c:v>0.24175824175824176</c:v>
                </c:pt>
                <c:pt idx="3">
                  <c:v>0.2857142857142857</c:v>
                </c:pt>
                <c:pt idx="4">
                  <c:v>0.25274725274725274</c:v>
                </c:pt>
              </c:numCache>
            </c:numRef>
          </c:val>
        </c:ser>
        <c:ser>
          <c:idx val="2"/>
          <c:order val="1"/>
          <c:spPr>
            <a:solidFill>
              <a:schemeClr val="accent5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Storage!$CU$40:$CU$44</c:f>
              <c:numCache>
                <c:formatCode>0%</c:formatCode>
                <c:ptCount val="5"/>
                <c:pt idx="0">
                  <c:v>0.86813186813186816</c:v>
                </c:pt>
                <c:pt idx="1">
                  <c:v>0.76923076923076916</c:v>
                </c:pt>
                <c:pt idx="2">
                  <c:v>0.75824175824175821</c:v>
                </c:pt>
                <c:pt idx="3">
                  <c:v>0.7142857142857143</c:v>
                </c:pt>
                <c:pt idx="4">
                  <c:v>0.74725274725274726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6227584"/>
        <c:axId val="127008768"/>
      </c:barChart>
      <c:catAx>
        <c:axId val="1262275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Year</a:t>
                </a:r>
              </a:p>
            </c:rich>
          </c:tx>
          <c:layout>
            <c:manualLayout>
              <c:xMode val="edge"/>
              <c:yMode val="edge"/>
              <c:x val="1.3843351548269583E-3"/>
              <c:y val="0.306073448609014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008768"/>
        <c:crosses val="autoZero"/>
        <c:auto val="1"/>
        <c:lblAlgn val="ctr"/>
        <c:lblOffset val="100"/>
        <c:noMultiLvlLbl val="0"/>
      </c:catAx>
      <c:valAx>
        <c:axId val="127008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262275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9494750656168"/>
          <c:y val="5.4236293379994166E-2"/>
          <c:w val="0.82600874890638665"/>
          <c:h val="0.73783136482939637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5"/>
            </a:solidFill>
          </c:spPr>
          <c:cat>
            <c:numRef>
              <c:f>Storage!$B$1:$CN$1</c:f>
              <c:numCache>
                <c:formatCode>0%</c:formatCode>
                <c:ptCount val="91"/>
                <c:pt idx="0">
                  <c:v>0.99901098901098906</c:v>
                </c:pt>
                <c:pt idx="1">
                  <c:v>0.988021978021978</c:v>
                </c:pt>
                <c:pt idx="2">
                  <c:v>0.97703296703296705</c:v>
                </c:pt>
                <c:pt idx="3">
                  <c:v>0.9660439560439561</c:v>
                </c:pt>
                <c:pt idx="4">
                  <c:v>0.95505494505494504</c:v>
                </c:pt>
                <c:pt idx="5">
                  <c:v>0.94406593406593409</c:v>
                </c:pt>
                <c:pt idx="6">
                  <c:v>0.93307692307692314</c:v>
                </c:pt>
                <c:pt idx="7">
                  <c:v>0.92208791208791208</c:v>
                </c:pt>
                <c:pt idx="8">
                  <c:v>0.91109890109890113</c:v>
                </c:pt>
                <c:pt idx="9">
                  <c:v>0.90010989010989007</c:v>
                </c:pt>
                <c:pt idx="10">
                  <c:v>0.88912087912087912</c:v>
                </c:pt>
                <c:pt idx="11">
                  <c:v>0.87813186813186817</c:v>
                </c:pt>
                <c:pt idx="12">
                  <c:v>0.86714285714285722</c:v>
                </c:pt>
                <c:pt idx="13">
                  <c:v>0.85615384615384615</c:v>
                </c:pt>
                <c:pt idx="14">
                  <c:v>0.8451648351648352</c:v>
                </c:pt>
                <c:pt idx="15">
                  <c:v>0.83417582417582414</c:v>
                </c:pt>
                <c:pt idx="16">
                  <c:v>0.82318681318681319</c:v>
                </c:pt>
                <c:pt idx="17">
                  <c:v>0.81219780219780224</c:v>
                </c:pt>
                <c:pt idx="18">
                  <c:v>0.80120879120879118</c:v>
                </c:pt>
                <c:pt idx="19">
                  <c:v>0.79021978021978023</c:v>
                </c:pt>
                <c:pt idx="20">
                  <c:v>0.77923076923076917</c:v>
                </c:pt>
                <c:pt idx="21">
                  <c:v>0.76824175824175822</c:v>
                </c:pt>
                <c:pt idx="22">
                  <c:v>0.75725274725274727</c:v>
                </c:pt>
                <c:pt idx="23">
                  <c:v>0.74626373626373632</c:v>
                </c:pt>
                <c:pt idx="24">
                  <c:v>0.73527472527472526</c:v>
                </c:pt>
                <c:pt idx="25">
                  <c:v>0.72428571428571431</c:v>
                </c:pt>
                <c:pt idx="26">
                  <c:v>0.71329670329670325</c:v>
                </c:pt>
                <c:pt idx="27">
                  <c:v>0.7023076923076923</c:v>
                </c:pt>
                <c:pt idx="28">
                  <c:v>0.69131868131868135</c:v>
                </c:pt>
                <c:pt idx="29">
                  <c:v>0.6803296703296704</c:v>
                </c:pt>
                <c:pt idx="30">
                  <c:v>0.66934065934065934</c:v>
                </c:pt>
                <c:pt idx="31">
                  <c:v>0.65835164835164828</c:v>
                </c:pt>
                <c:pt idx="32">
                  <c:v>0.64736263736263733</c:v>
                </c:pt>
                <c:pt idx="33">
                  <c:v>0.63637362637362638</c:v>
                </c:pt>
                <c:pt idx="34">
                  <c:v>0.62538461538461543</c:v>
                </c:pt>
                <c:pt idx="35">
                  <c:v>0.61439560439560448</c:v>
                </c:pt>
                <c:pt idx="36">
                  <c:v>0.60340659340659342</c:v>
                </c:pt>
                <c:pt idx="37">
                  <c:v>0.59241758241758236</c:v>
                </c:pt>
                <c:pt idx="38">
                  <c:v>0.58142857142857141</c:v>
                </c:pt>
                <c:pt idx="39">
                  <c:v>0.57043956043956046</c:v>
                </c:pt>
                <c:pt idx="40">
                  <c:v>0.55945054945054951</c:v>
                </c:pt>
                <c:pt idx="41">
                  <c:v>0.54846153846153844</c:v>
                </c:pt>
                <c:pt idx="42">
                  <c:v>0.53747252747252749</c:v>
                </c:pt>
                <c:pt idx="43">
                  <c:v>0.52648351648351643</c:v>
                </c:pt>
                <c:pt idx="44">
                  <c:v>0.51549450549450548</c:v>
                </c:pt>
                <c:pt idx="45">
                  <c:v>0.50450549450549453</c:v>
                </c:pt>
                <c:pt idx="46">
                  <c:v>0.49351648351648347</c:v>
                </c:pt>
                <c:pt idx="47">
                  <c:v>0.48252747252747252</c:v>
                </c:pt>
                <c:pt idx="48">
                  <c:v>0.47153846153846157</c:v>
                </c:pt>
                <c:pt idx="49">
                  <c:v>0.46054945054945051</c:v>
                </c:pt>
                <c:pt idx="50">
                  <c:v>0.44956043956043956</c:v>
                </c:pt>
                <c:pt idx="51">
                  <c:v>0.43857142857142861</c:v>
                </c:pt>
                <c:pt idx="52">
                  <c:v>0.42758241758241755</c:v>
                </c:pt>
                <c:pt idx="53">
                  <c:v>0.4165934065934066</c:v>
                </c:pt>
                <c:pt idx="54">
                  <c:v>0.40560439560439565</c:v>
                </c:pt>
                <c:pt idx="55">
                  <c:v>0.39461538461538459</c:v>
                </c:pt>
                <c:pt idx="56">
                  <c:v>0.38362637362637364</c:v>
                </c:pt>
                <c:pt idx="57">
                  <c:v>0.37263736263736269</c:v>
                </c:pt>
                <c:pt idx="58">
                  <c:v>0.36164835164835163</c:v>
                </c:pt>
                <c:pt idx="59">
                  <c:v>0.35065934065934068</c:v>
                </c:pt>
                <c:pt idx="60">
                  <c:v>0.33967032967032973</c:v>
                </c:pt>
                <c:pt idx="61">
                  <c:v>0.32868131868131867</c:v>
                </c:pt>
                <c:pt idx="62">
                  <c:v>0.31769230769230772</c:v>
                </c:pt>
                <c:pt idx="63">
                  <c:v>0.30670329670329666</c:v>
                </c:pt>
                <c:pt idx="64">
                  <c:v>0.29571428571428571</c:v>
                </c:pt>
                <c:pt idx="65">
                  <c:v>0.28472527472527476</c:v>
                </c:pt>
                <c:pt idx="66">
                  <c:v>0.2737362637362637</c:v>
                </c:pt>
                <c:pt idx="67">
                  <c:v>0.26274725274725275</c:v>
                </c:pt>
                <c:pt idx="68">
                  <c:v>0.2517582417582418</c:v>
                </c:pt>
                <c:pt idx="69">
                  <c:v>0.24076923076923074</c:v>
                </c:pt>
                <c:pt idx="70">
                  <c:v>0.22978021978021979</c:v>
                </c:pt>
                <c:pt idx="71">
                  <c:v>0.21879120879120884</c:v>
                </c:pt>
                <c:pt idx="72">
                  <c:v>0.20780219780219777</c:v>
                </c:pt>
                <c:pt idx="73">
                  <c:v>0.19681318681318682</c:v>
                </c:pt>
                <c:pt idx="74">
                  <c:v>0.18582417582417587</c:v>
                </c:pt>
                <c:pt idx="75">
                  <c:v>0.17483516483516481</c:v>
                </c:pt>
                <c:pt idx="76">
                  <c:v>0.16384615384615386</c:v>
                </c:pt>
                <c:pt idx="77">
                  <c:v>0.15285714285714291</c:v>
                </c:pt>
                <c:pt idx="78">
                  <c:v>0.14186813186813185</c:v>
                </c:pt>
                <c:pt idx="79">
                  <c:v>0.1308791208791209</c:v>
                </c:pt>
                <c:pt idx="80">
                  <c:v>0.11989010989010995</c:v>
                </c:pt>
                <c:pt idx="81">
                  <c:v>0.10890109890109889</c:v>
                </c:pt>
                <c:pt idx="82">
                  <c:v>9.7912087912087942E-2</c:v>
                </c:pt>
                <c:pt idx="83">
                  <c:v>8.6923076923076881E-2</c:v>
                </c:pt>
                <c:pt idx="84">
                  <c:v>7.5934065934065931E-2</c:v>
                </c:pt>
                <c:pt idx="85">
                  <c:v>6.4945054945054981E-2</c:v>
                </c:pt>
                <c:pt idx="86">
                  <c:v>5.395604395604392E-2</c:v>
                </c:pt>
                <c:pt idx="87">
                  <c:v>4.296703296703297E-2</c:v>
                </c:pt>
                <c:pt idx="88">
                  <c:v>3.197802197802202E-2</c:v>
                </c:pt>
                <c:pt idx="89">
                  <c:v>2.0989010989010959E-2</c:v>
                </c:pt>
                <c:pt idx="90">
                  <c:v>1.0000000000000009E-2</c:v>
                </c:pt>
              </c:numCache>
            </c:numRef>
          </c:cat>
          <c:val>
            <c:numRef>
              <c:f>Storage!$B$40:$CN$40</c:f>
              <c:numCache>
                <c:formatCode>General</c:formatCode>
                <c:ptCount val="91"/>
                <c:pt idx="0">
                  <c:v>31270</c:v>
                </c:pt>
                <c:pt idx="1">
                  <c:v>51246</c:v>
                </c:pt>
                <c:pt idx="2">
                  <c:v>74000</c:v>
                </c:pt>
                <c:pt idx="3">
                  <c:v>101776</c:v>
                </c:pt>
                <c:pt idx="4">
                  <c:v>109726</c:v>
                </c:pt>
                <c:pt idx="5">
                  <c:v>184281</c:v>
                </c:pt>
                <c:pt idx="6">
                  <c:v>189820</c:v>
                </c:pt>
                <c:pt idx="7">
                  <c:v>236592</c:v>
                </c:pt>
                <c:pt idx="8">
                  <c:v>291203</c:v>
                </c:pt>
                <c:pt idx="9">
                  <c:v>450396</c:v>
                </c:pt>
                <c:pt idx="10">
                  <c:v>533016</c:v>
                </c:pt>
                <c:pt idx="11">
                  <c:v>559818</c:v>
                </c:pt>
                <c:pt idx="12">
                  <c:v>568039</c:v>
                </c:pt>
                <c:pt idx="13">
                  <c:v>636572</c:v>
                </c:pt>
                <c:pt idx="14">
                  <c:v>650176</c:v>
                </c:pt>
                <c:pt idx="15">
                  <c:v>653162</c:v>
                </c:pt>
                <c:pt idx="16">
                  <c:v>732025</c:v>
                </c:pt>
                <c:pt idx="17">
                  <c:v>824556</c:v>
                </c:pt>
                <c:pt idx="18">
                  <c:v>883252</c:v>
                </c:pt>
                <c:pt idx="19">
                  <c:v>905732</c:v>
                </c:pt>
                <c:pt idx="20">
                  <c:v>935648</c:v>
                </c:pt>
                <c:pt idx="21">
                  <c:v>966761</c:v>
                </c:pt>
                <c:pt idx="22">
                  <c:v>990357</c:v>
                </c:pt>
                <c:pt idx="23">
                  <c:v>1011778</c:v>
                </c:pt>
                <c:pt idx="24">
                  <c:v>1039614</c:v>
                </c:pt>
                <c:pt idx="25">
                  <c:v>1081842</c:v>
                </c:pt>
                <c:pt idx="26">
                  <c:v>1161954</c:v>
                </c:pt>
                <c:pt idx="27">
                  <c:v>1289327</c:v>
                </c:pt>
                <c:pt idx="28">
                  <c:v>1359722</c:v>
                </c:pt>
                <c:pt idx="29">
                  <c:v>1360809</c:v>
                </c:pt>
                <c:pt idx="30">
                  <c:v>1361702</c:v>
                </c:pt>
                <c:pt idx="31">
                  <c:v>1378773</c:v>
                </c:pt>
                <c:pt idx="32">
                  <c:v>1554568</c:v>
                </c:pt>
                <c:pt idx="33">
                  <c:v>1569130</c:v>
                </c:pt>
                <c:pt idx="34">
                  <c:v>1596693</c:v>
                </c:pt>
                <c:pt idx="35">
                  <c:v>1629618</c:v>
                </c:pt>
                <c:pt idx="36">
                  <c:v>1636543</c:v>
                </c:pt>
                <c:pt idx="37">
                  <c:v>1666962</c:v>
                </c:pt>
                <c:pt idx="38">
                  <c:v>1723772</c:v>
                </c:pt>
                <c:pt idx="39">
                  <c:v>1733184</c:v>
                </c:pt>
                <c:pt idx="40">
                  <c:v>1827947</c:v>
                </c:pt>
                <c:pt idx="41">
                  <c:v>1839202</c:v>
                </c:pt>
                <c:pt idx="42">
                  <c:v>1843950</c:v>
                </c:pt>
                <c:pt idx="43">
                  <c:v>1866942</c:v>
                </c:pt>
                <c:pt idx="44">
                  <c:v>1883439</c:v>
                </c:pt>
                <c:pt idx="45">
                  <c:v>1954845</c:v>
                </c:pt>
                <c:pt idx="46">
                  <c:v>2019016</c:v>
                </c:pt>
                <c:pt idx="47">
                  <c:v>2033532</c:v>
                </c:pt>
                <c:pt idx="48">
                  <c:v>2135046</c:v>
                </c:pt>
                <c:pt idx="49">
                  <c:v>2244548</c:v>
                </c:pt>
                <c:pt idx="50">
                  <c:v>2267252</c:v>
                </c:pt>
                <c:pt idx="51">
                  <c:v>2281734</c:v>
                </c:pt>
                <c:pt idx="52">
                  <c:v>2298905</c:v>
                </c:pt>
                <c:pt idx="53">
                  <c:v>2347544</c:v>
                </c:pt>
                <c:pt idx="54">
                  <c:v>2360622</c:v>
                </c:pt>
                <c:pt idx="55">
                  <c:v>2383294</c:v>
                </c:pt>
                <c:pt idx="56">
                  <c:v>2434197</c:v>
                </c:pt>
                <c:pt idx="57">
                  <c:v>2467810</c:v>
                </c:pt>
                <c:pt idx="58">
                  <c:v>2479282</c:v>
                </c:pt>
                <c:pt idx="59">
                  <c:v>2479827</c:v>
                </c:pt>
                <c:pt idx="60">
                  <c:v>2503322</c:v>
                </c:pt>
                <c:pt idx="61">
                  <c:v>2503691</c:v>
                </c:pt>
                <c:pt idx="62">
                  <c:v>2506954</c:v>
                </c:pt>
                <c:pt idx="63">
                  <c:v>2545856</c:v>
                </c:pt>
                <c:pt idx="64">
                  <c:v>2552887</c:v>
                </c:pt>
                <c:pt idx="65">
                  <c:v>2566235</c:v>
                </c:pt>
                <c:pt idx="66">
                  <c:v>2635665</c:v>
                </c:pt>
                <c:pt idx="67">
                  <c:v>2791877</c:v>
                </c:pt>
                <c:pt idx="68">
                  <c:v>2804787</c:v>
                </c:pt>
                <c:pt idx="69">
                  <c:v>2835098</c:v>
                </c:pt>
                <c:pt idx="70">
                  <c:v>2939242</c:v>
                </c:pt>
                <c:pt idx="71">
                  <c:v>2944332</c:v>
                </c:pt>
                <c:pt idx="72">
                  <c:v>2976394</c:v>
                </c:pt>
                <c:pt idx="73">
                  <c:v>3069556</c:v>
                </c:pt>
                <c:pt idx="74">
                  <c:v>3086058</c:v>
                </c:pt>
                <c:pt idx="75">
                  <c:v>3093188</c:v>
                </c:pt>
                <c:pt idx="76">
                  <c:v>3132440</c:v>
                </c:pt>
                <c:pt idx="77">
                  <c:v>3242340</c:v>
                </c:pt>
                <c:pt idx="78">
                  <c:v>3287808</c:v>
                </c:pt>
                <c:pt idx="79">
                  <c:v>3317354</c:v>
                </c:pt>
                <c:pt idx="80">
                  <c:v>3335371</c:v>
                </c:pt>
                <c:pt idx="81">
                  <c:v>3496650</c:v>
                </c:pt>
                <c:pt idx="82">
                  <c:v>3513272</c:v>
                </c:pt>
                <c:pt idx="83">
                  <c:v>3530042</c:v>
                </c:pt>
                <c:pt idx="84">
                  <c:v>3615668</c:v>
                </c:pt>
                <c:pt idx="85">
                  <c:v>3675416</c:v>
                </c:pt>
                <c:pt idx="86">
                  <c:v>3782759</c:v>
                </c:pt>
                <c:pt idx="87">
                  <c:v>3988957</c:v>
                </c:pt>
                <c:pt idx="88">
                  <c:v>4022024</c:v>
                </c:pt>
                <c:pt idx="89">
                  <c:v>4030307</c:v>
                </c:pt>
                <c:pt idx="90">
                  <c:v>4239626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01952"/>
        <c:axId val="128427904"/>
      </c:areaChart>
      <c:catAx>
        <c:axId val="12710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Probability of Exceeding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8427904"/>
        <c:crosses val="autoZero"/>
        <c:auto val="1"/>
        <c:lblAlgn val="ctr"/>
        <c:lblOffset val="100"/>
        <c:noMultiLvlLbl val="0"/>
      </c:catAx>
      <c:valAx>
        <c:axId val="128427904"/>
        <c:scaling>
          <c:orientation val="minMax"/>
          <c:max val="6000000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7101952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.2671992563429571"/>
              </c:manualLayout>
            </c:layout>
            <c:tx>
              <c:rich>
                <a:bodyPr/>
                <a:lstStyle/>
                <a:p>
                  <a:pPr>
                    <a:defRPr sz="1100"/>
                  </a:pPr>
                  <a:r>
                    <a:rPr lang="en-US" sz="1100"/>
                    <a:t>Million Acre-Feet</a:t>
                  </a:r>
                </a:p>
              </c:rich>
            </c:tx>
          </c:dispUnitsLbl>
        </c:dispUnits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209550</xdr:colOff>
      <xdr:row>44</xdr:row>
      <xdr:rowOff>114300</xdr:rowOff>
    </xdr:from>
    <xdr:to>
      <xdr:col>104</xdr:col>
      <xdr:colOff>361950</xdr:colOff>
      <xdr:row>60</xdr:row>
      <xdr:rowOff>102870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105</xdr:col>
      <xdr:colOff>171450</xdr:colOff>
      <xdr:row>44</xdr:row>
      <xdr:rowOff>114300</xdr:rowOff>
    </xdr:from>
    <xdr:to>
      <xdr:col>113</xdr:col>
      <xdr:colOff>323850</xdr:colOff>
      <xdr:row>60</xdr:row>
      <xdr:rowOff>102870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106</xdr:col>
      <xdr:colOff>209550</xdr:colOff>
      <xdr:row>45</xdr:row>
      <xdr:rowOff>95250</xdr:rowOff>
    </xdr:from>
    <xdr:to>
      <xdr:col>108</xdr:col>
      <xdr:colOff>57150</xdr:colOff>
      <xdr:row>57</xdr:row>
      <xdr:rowOff>47625</xdr:rowOff>
    </xdr:to>
    <xdr:sp macro="" textlink="">
      <xdr:nvSpPr>
        <xdr:cNvPr id="4" name="Rectangle 3"/>
        <xdr:cNvSpPr/>
      </xdr:nvSpPr>
      <xdr:spPr>
        <a:xfrm>
          <a:off x="64827150" y="8305800"/>
          <a:ext cx="1066800" cy="2219325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186"/>
  <sheetViews>
    <sheetView tabSelected="1" workbookViewId="0">
      <pane xSplit="4" ySplit="1" topLeftCell="E38" activePane="bottomRight" state="frozen"/>
      <selection pane="topRight" activeCell="D1" sqref="D1"/>
      <selection pane="bottomLeft" activeCell="A2" sqref="A2"/>
      <selection pane="bottomRight" activeCell="E30" sqref="E30"/>
    </sheetView>
  </sheetViews>
  <sheetFormatPr defaultRowHeight="14.4" x14ac:dyDescent="0.3"/>
  <cols>
    <col min="2" max="2" width="4.5546875" bestFit="1" customWidth="1"/>
    <col min="3" max="3" width="6.88671875" bestFit="1" customWidth="1"/>
    <col min="4" max="4" width="8.5546875" bestFit="1" customWidth="1"/>
    <col min="5" max="5" width="17.88671875" bestFit="1" customWidth="1"/>
    <col min="6" max="6" width="18.44140625" bestFit="1" customWidth="1"/>
    <col min="7" max="7" width="23" bestFit="1" customWidth="1"/>
    <col min="8" max="8" width="20.109375" bestFit="1" customWidth="1"/>
    <col min="9" max="9" width="7.44140625" bestFit="1" customWidth="1"/>
    <col min="10" max="10" width="10" bestFit="1" customWidth="1"/>
    <col min="11" max="11" width="8.6640625" bestFit="1" customWidth="1"/>
    <col min="12" max="12" width="9.6640625" bestFit="1" customWidth="1"/>
    <col min="13" max="13" width="21.6640625" bestFit="1" customWidth="1"/>
    <col min="14" max="14" width="21.88671875" bestFit="1" customWidth="1"/>
    <col min="15" max="15" width="18.5546875" bestFit="1" customWidth="1"/>
    <col min="16" max="16" width="18.6640625" bestFit="1" customWidth="1"/>
    <col min="17" max="17" width="6" bestFit="1" customWidth="1"/>
    <col min="18" max="18" width="8.5546875" bestFit="1" customWidth="1"/>
    <col min="19" max="19" width="19.6640625" bestFit="1" customWidth="1"/>
    <col min="20" max="20" width="16.6640625" bestFit="1" customWidth="1"/>
    <col min="21" max="21" width="10" bestFit="1" customWidth="1"/>
    <col min="22" max="22" width="6" bestFit="1" customWidth="1"/>
    <col min="23" max="23" width="13.88671875" bestFit="1" customWidth="1"/>
    <col min="24" max="24" width="17.33203125" bestFit="1" customWidth="1"/>
    <col min="25" max="25" width="15.33203125" bestFit="1" customWidth="1"/>
    <col min="26" max="26" width="14.44140625" bestFit="1" customWidth="1"/>
    <col min="27" max="27" width="16.109375" bestFit="1" customWidth="1"/>
    <col min="28" max="28" width="7" bestFit="1" customWidth="1"/>
    <col min="29" max="29" width="18.109375" bestFit="1" customWidth="1"/>
    <col min="30" max="30" width="24.5546875" bestFit="1" customWidth="1"/>
    <col min="31" max="31" width="10" bestFit="1" customWidth="1"/>
    <col min="32" max="32" width="26.109375" bestFit="1" customWidth="1"/>
    <col min="33" max="33" width="26.6640625" bestFit="1" customWidth="1"/>
    <col min="34" max="35" width="27.5546875" bestFit="1" customWidth="1"/>
    <col min="37" max="37" width="14" bestFit="1" customWidth="1"/>
    <col min="38" max="38" width="10.33203125" bestFit="1" customWidth="1"/>
    <col min="39" max="39" width="11" bestFit="1" customWidth="1"/>
    <col min="40" max="40" width="15.88671875" bestFit="1" customWidth="1"/>
    <col min="41" max="41" width="12.5546875" bestFit="1" customWidth="1"/>
    <col min="42" max="42" width="10.109375" bestFit="1" customWidth="1"/>
    <col min="43" max="43" width="14.109375" bestFit="1" customWidth="1"/>
    <col min="44" max="44" width="21.109375" bestFit="1" customWidth="1"/>
    <col min="45" max="46" width="18.6640625" bestFit="1" customWidth="1"/>
    <col min="47" max="47" width="17.5546875" bestFit="1" customWidth="1"/>
    <col min="48" max="48" width="9.88671875" bestFit="1" customWidth="1"/>
    <col min="49" max="49" width="12" bestFit="1" customWidth="1"/>
    <col min="50" max="50" width="15" bestFit="1" customWidth="1"/>
    <col min="51" max="51" width="20" bestFit="1" customWidth="1"/>
    <col min="52" max="52" width="22.5546875" bestFit="1" customWidth="1"/>
    <col min="53" max="53" width="14.109375" bestFit="1" customWidth="1"/>
    <col min="54" max="54" width="23.33203125" bestFit="1" customWidth="1"/>
    <col min="55" max="55" width="17.33203125" bestFit="1" customWidth="1"/>
    <col min="56" max="56" width="16.5546875" bestFit="1" customWidth="1"/>
    <col min="57" max="57" width="9" bestFit="1" customWidth="1"/>
    <col min="58" max="58" width="11.109375" bestFit="1" customWidth="1"/>
    <col min="59" max="59" width="14.109375" bestFit="1" customWidth="1"/>
    <col min="60" max="60" width="21.6640625" bestFit="1" customWidth="1"/>
    <col min="61" max="61" width="13.33203125" bestFit="1" customWidth="1"/>
    <col min="62" max="62" width="12" bestFit="1" customWidth="1"/>
    <col min="63" max="63" width="16.88671875" bestFit="1" customWidth="1"/>
    <col min="64" max="64" width="18.88671875" bestFit="1" customWidth="1"/>
    <col min="65" max="65" width="17.6640625" bestFit="1" customWidth="1"/>
    <col min="66" max="66" width="11.33203125" bestFit="1" customWidth="1"/>
    <col min="67" max="67" width="10.5546875" bestFit="1" customWidth="1"/>
    <col min="68" max="68" width="13.6640625" bestFit="1" customWidth="1"/>
    <col min="69" max="69" width="16.88671875" bestFit="1" customWidth="1"/>
    <col min="70" max="70" width="12.88671875" bestFit="1" customWidth="1"/>
    <col min="71" max="71" width="10.44140625" bestFit="1" customWidth="1"/>
    <col min="72" max="72" width="9.6640625" bestFit="1" customWidth="1"/>
    <col min="73" max="73" width="12.6640625" bestFit="1" customWidth="1"/>
    <col min="74" max="74" width="16" bestFit="1" customWidth="1"/>
    <col min="75" max="75" width="10.33203125" bestFit="1" customWidth="1"/>
    <col min="76" max="76" width="17.6640625" bestFit="1" customWidth="1"/>
    <col min="77" max="77" width="12.6640625" bestFit="1" customWidth="1"/>
    <col min="78" max="78" width="16.33203125" bestFit="1" customWidth="1"/>
    <col min="79" max="79" width="14.33203125" bestFit="1" customWidth="1"/>
    <col min="80" max="80" width="12.88671875" bestFit="1" customWidth="1"/>
    <col min="81" max="81" width="15.6640625" bestFit="1" customWidth="1"/>
    <col min="82" max="82" width="18.88671875" bestFit="1" customWidth="1"/>
    <col min="83" max="83" width="21" bestFit="1" customWidth="1"/>
    <col min="84" max="84" width="22" bestFit="1" customWidth="1"/>
    <col min="85" max="85" width="9.44140625" bestFit="1" customWidth="1"/>
    <col min="86" max="86" width="16.6640625" bestFit="1" customWidth="1"/>
    <col min="87" max="87" width="11.88671875" bestFit="1" customWidth="1"/>
    <col min="88" max="88" width="15.44140625" bestFit="1" customWidth="1"/>
    <col min="89" max="89" width="13.44140625" bestFit="1" customWidth="1"/>
    <col min="90" max="90" width="12" bestFit="1" customWidth="1"/>
    <col min="91" max="91" width="14.88671875" bestFit="1" customWidth="1"/>
    <col min="92" max="92" width="18" bestFit="1" customWidth="1"/>
    <col min="93" max="93" width="20.109375" bestFit="1" customWidth="1"/>
    <col min="94" max="94" width="21" bestFit="1" customWidth="1"/>
    <col min="95" max="95" width="21.6640625" bestFit="1" customWidth="1"/>
    <col min="96" max="96" width="17.6640625" bestFit="1" customWidth="1"/>
    <col min="97" max="97" width="20.88671875" bestFit="1" customWidth="1"/>
    <col min="98" max="98" width="15.33203125" bestFit="1" customWidth="1"/>
    <col min="99" max="99" width="14.5546875" bestFit="1" customWidth="1"/>
    <col min="100" max="100" width="14.33203125" bestFit="1" customWidth="1"/>
    <col min="101" max="101" width="21.6640625" bestFit="1" customWidth="1"/>
    <col min="102" max="102" width="16.6640625" bestFit="1" customWidth="1"/>
    <col min="103" max="103" width="20.33203125" bestFit="1" customWidth="1"/>
    <col min="104" max="104" width="18.33203125" bestFit="1" customWidth="1"/>
    <col min="105" max="105" width="16.88671875" bestFit="1" customWidth="1"/>
    <col min="106" max="106" width="19.6640625" bestFit="1" customWidth="1"/>
    <col min="107" max="107" width="22.88671875" bestFit="1" customWidth="1"/>
    <col min="108" max="108" width="25" bestFit="1" customWidth="1"/>
    <col min="109" max="109" width="26" bestFit="1" customWidth="1"/>
    <col min="110" max="110" width="19.33203125" bestFit="1" customWidth="1"/>
    <col min="111" max="111" width="21.109375" bestFit="1" customWidth="1"/>
    <col min="112" max="112" width="20.88671875" bestFit="1" customWidth="1"/>
    <col min="113" max="113" width="21.5546875" bestFit="1" customWidth="1"/>
    <col min="114" max="114" width="19" bestFit="1" customWidth="1"/>
    <col min="115" max="115" width="18.109375" bestFit="1" customWidth="1"/>
    <col min="116" max="116" width="16" bestFit="1" customWidth="1"/>
    <col min="117" max="117" width="13.88671875" bestFit="1" customWidth="1"/>
    <col min="118" max="118" width="26.5546875" bestFit="1" customWidth="1"/>
    <col min="119" max="119" width="12.6640625" bestFit="1" customWidth="1"/>
    <col min="120" max="120" width="24.33203125" bestFit="1" customWidth="1"/>
    <col min="121" max="121" width="14.109375" bestFit="1" customWidth="1"/>
    <col min="122" max="122" width="14" bestFit="1" customWidth="1"/>
    <col min="123" max="123" width="12.5546875" bestFit="1" customWidth="1"/>
  </cols>
  <sheetData>
    <row r="1" spans="1:123" ht="15" x14ac:dyDescent="0.25">
      <c r="A1" t="s">
        <v>139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</row>
    <row r="2" spans="1:123" ht="15" x14ac:dyDescent="0.25">
      <c r="A2" t="str">
        <f>CONCATENATE(C2,LEFT(D2,4))</f>
        <v>20161922</v>
      </c>
      <c r="B2">
        <v>1</v>
      </c>
      <c r="C2">
        <v>2016</v>
      </c>
      <c r="D2">
        <v>192212</v>
      </c>
      <c r="E2">
        <v>73</v>
      </c>
      <c r="F2">
        <v>1718403</v>
      </c>
      <c r="G2">
        <v>211232</v>
      </c>
      <c r="H2">
        <v>550000</v>
      </c>
      <c r="I2">
        <v>0</v>
      </c>
      <c r="J2">
        <v>126000</v>
      </c>
      <c r="K2">
        <v>85000</v>
      </c>
      <c r="L2">
        <v>100000</v>
      </c>
      <c r="M2">
        <v>56200</v>
      </c>
      <c r="N2">
        <v>11500</v>
      </c>
      <c r="O2">
        <v>25500</v>
      </c>
      <c r="P2">
        <v>4500</v>
      </c>
      <c r="Q2">
        <v>2000</v>
      </c>
      <c r="R2">
        <v>0</v>
      </c>
      <c r="S2">
        <v>8370</v>
      </c>
      <c r="T2">
        <v>35000</v>
      </c>
      <c r="U2">
        <v>36000</v>
      </c>
      <c r="V2">
        <v>0</v>
      </c>
      <c r="W2">
        <v>0</v>
      </c>
      <c r="X2">
        <v>0</v>
      </c>
      <c r="Y2">
        <v>0</v>
      </c>
      <c r="Z2">
        <v>69309</v>
      </c>
      <c r="AA2">
        <v>0</v>
      </c>
      <c r="AB2">
        <v>210000</v>
      </c>
      <c r="AC2">
        <v>141172</v>
      </c>
      <c r="AD2">
        <v>72732</v>
      </c>
      <c r="AE2">
        <v>210000</v>
      </c>
      <c r="AF2">
        <v>3904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856858</v>
      </c>
      <c r="AO2">
        <v>1390266</v>
      </c>
      <c r="AP2">
        <v>213904</v>
      </c>
      <c r="AQ2">
        <v>0</v>
      </c>
      <c r="AR2">
        <v>20000</v>
      </c>
      <c r="AS2">
        <v>0</v>
      </c>
      <c r="AT2">
        <v>0</v>
      </c>
      <c r="AU2">
        <v>200000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1824170</v>
      </c>
      <c r="BL2">
        <v>8371</v>
      </c>
      <c r="BM2">
        <v>0</v>
      </c>
      <c r="BN2">
        <v>0</v>
      </c>
      <c r="BO2">
        <v>0</v>
      </c>
      <c r="BP2">
        <v>0</v>
      </c>
      <c r="BQ2">
        <v>0</v>
      </c>
      <c r="BR2">
        <v>500000</v>
      </c>
      <c r="BS2">
        <v>136000</v>
      </c>
      <c r="BT2">
        <v>10976</v>
      </c>
      <c r="BU2">
        <v>39000</v>
      </c>
      <c r="BV2">
        <v>10000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10582</v>
      </c>
      <c r="CH2">
        <v>243</v>
      </c>
      <c r="CI2">
        <v>1270</v>
      </c>
      <c r="CJ2">
        <v>952</v>
      </c>
      <c r="CK2">
        <v>381</v>
      </c>
      <c r="CL2">
        <v>317</v>
      </c>
      <c r="CM2">
        <v>1376</v>
      </c>
      <c r="CN2">
        <v>12349</v>
      </c>
      <c r="CO2">
        <v>317</v>
      </c>
      <c r="CP2">
        <v>0</v>
      </c>
      <c r="CQ2">
        <v>596000</v>
      </c>
      <c r="CR2">
        <v>100000</v>
      </c>
      <c r="CS2">
        <v>10000</v>
      </c>
      <c r="CT2">
        <v>154000</v>
      </c>
      <c r="CU2">
        <v>10976</v>
      </c>
      <c r="CV2">
        <v>10582</v>
      </c>
      <c r="CW2">
        <v>243</v>
      </c>
      <c r="CX2">
        <v>1270</v>
      </c>
      <c r="CY2">
        <v>952</v>
      </c>
      <c r="CZ2">
        <v>381</v>
      </c>
      <c r="DA2">
        <v>317</v>
      </c>
      <c r="DB2">
        <v>1376</v>
      </c>
      <c r="DC2">
        <v>12349</v>
      </c>
      <c r="DD2">
        <v>317</v>
      </c>
      <c r="DE2">
        <v>5000</v>
      </c>
      <c r="DF2">
        <v>69309</v>
      </c>
      <c r="DG2">
        <v>79000</v>
      </c>
      <c r="DH2">
        <v>0</v>
      </c>
      <c r="DI2">
        <v>0</v>
      </c>
      <c r="DJ2">
        <v>126000</v>
      </c>
      <c r="DK2">
        <v>124000</v>
      </c>
      <c r="DL2">
        <v>30000</v>
      </c>
      <c r="DM2">
        <v>137000</v>
      </c>
      <c r="DN2">
        <v>0</v>
      </c>
      <c r="DO2">
        <v>1469072</v>
      </c>
      <c r="DP2">
        <v>317700</v>
      </c>
      <c r="DQ2">
        <v>593072</v>
      </c>
      <c r="DR2">
        <v>0</v>
      </c>
      <c r="DS2">
        <v>0</v>
      </c>
    </row>
    <row r="3" spans="1:123" ht="15" x14ac:dyDescent="0.25">
      <c r="A3" t="str">
        <f t="shared" ref="A3:A66" si="0">CONCATENATE(C3,LEFT(D3,4))</f>
        <v>20171923</v>
      </c>
      <c r="B3">
        <v>1</v>
      </c>
      <c r="C3">
        <v>2017</v>
      </c>
      <c r="D3">
        <v>192312</v>
      </c>
      <c r="E3">
        <v>66</v>
      </c>
      <c r="F3">
        <v>1616522</v>
      </c>
      <c r="G3">
        <v>215203</v>
      </c>
      <c r="H3">
        <v>550000</v>
      </c>
      <c r="I3">
        <v>0</v>
      </c>
      <c r="J3">
        <v>126000</v>
      </c>
      <c r="K3">
        <v>85000</v>
      </c>
      <c r="L3">
        <v>100000</v>
      </c>
      <c r="M3">
        <v>56200</v>
      </c>
      <c r="N3">
        <v>11500</v>
      </c>
      <c r="O3">
        <v>25500</v>
      </c>
      <c r="P3">
        <v>4500</v>
      </c>
      <c r="Q3">
        <v>2000</v>
      </c>
      <c r="R3">
        <v>0</v>
      </c>
      <c r="S3">
        <v>8311</v>
      </c>
      <c r="T3">
        <v>35000</v>
      </c>
      <c r="U3">
        <v>36000</v>
      </c>
      <c r="V3">
        <v>0</v>
      </c>
      <c r="W3">
        <v>0</v>
      </c>
      <c r="X3">
        <v>0</v>
      </c>
      <c r="Y3">
        <v>0</v>
      </c>
      <c r="Z3">
        <v>248138</v>
      </c>
      <c r="AA3">
        <v>0</v>
      </c>
      <c r="AB3">
        <v>0</v>
      </c>
      <c r="AC3">
        <v>128797</v>
      </c>
      <c r="AD3">
        <v>66356</v>
      </c>
      <c r="AE3">
        <v>0</v>
      </c>
      <c r="AF3">
        <v>195154</v>
      </c>
      <c r="AG3">
        <v>0</v>
      </c>
      <c r="AH3">
        <v>0</v>
      </c>
      <c r="AI3">
        <v>0</v>
      </c>
      <c r="AJ3">
        <v>54846</v>
      </c>
      <c r="AK3">
        <v>54846</v>
      </c>
      <c r="AL3">
        <v>0</v>
      </c>
      <c r="AM3">
        <v>0</v>
      </c>
      <c r="AN3">
        <v>431874</v>
      </c>
      <c r="AO3">
        <v>1268398</v>
      </c>
      <c r="AP3">
        <v>195154</v>
      </c>
      <c r="AQ3">
        <v>0</v>
      </c>
      <c r="AR3">
        <v>20000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1483552</v>
      </c>
      <c r="BL3">
        <v>17530</v>
      </c>
      <c r="BM3">
        <v>0</v>
      </c>
      <c r="BN3">
        <v>0</v>
      </c>
      <c r="BO3">
        <v>0</v>
      </c>
      <c r="BP3">
        <v>0</v>
      </c>
      <c r="BQ3">
        <v>0</v>
      </c>
      <c r="BR3">
        <v>34000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15169</v>
      </c>
      <c r="CH3">
        <v>347</v>
      </c>
      <c r="CI3">
        <v>1820</v>
      </c>
      <c r="CJ3">
        <v>1365</v>
      </c>
      <c r="CK3">
        <v>546</v>
      </c>
      <c r="CL3">
        <v>455</v>
      </c>
      <c r="CM3">
        <v>1972</v>
      </c>
      <c r="CN3">
        <v>9101</v>
      </c>
      <c r="CO3">
        <v>455</v>
      </c>
      <c r="CP3">
        <v>0</v>
      </c>
      <c r="CQ3">
        <v>610000</v>
      </c>
      <c r="CR3">
        <v>100000</v>
      </c>
      <c r="CS3">
        <v>10000</v>
      </c>
      <c r="CT3">
        <v>154000</v>
      </c>
      <c r="CU3">
        <v>10976</v>
      </c>
      <c r="CV3">
        <v>25750</v>
      </c>
      <c r="CW3">
        <v>590</v>
      </c>
      <c r="CX3">
        <v>3090</v>
      </c>
      <c r="CY3">
        <v>2318</v>
      </c>
      <c r="CZ3">
        <v>927</v>
      </c>
      <c r="DA3">
        <v>773</v>
      </c>
      <c r="DB3">
        <v>3348</v>
      </c>
      <c r="DC3">
        <v>21450</v>
      </c>
      <c r="DD3">
        <v>773</v>
      </c>
      <c r="DE3">
        <v>10000</v>
      </c>
      <c r="DF3">
        <v>312005</v>
      </c>
      <c r="DG3">
        <v>100000</v>
      </c>
      <c r="DH3">
        <v>0</v>
      </c>
      <c r="DI3">
        <v>0</v>
      </c>
      <c r="DJ3">
        <v>126000</v>
      </c>
      <c r="DK3">
        <v>124000</v>
      </c>
      <c r="DL3">
        <v>30000</v>
      </c>
      <c r="DM3">
        <v>137000</v>
      </c>
      <c r="DN3">
        <v>0</v>
      </c>
      <c r="DO3">
        <v>1837846</v>
      </c>
      <c r="DP3">
        <v>317700</v>
      </c>
      <c r="DQ3">
        <v>368214</v>
      </c>
      <c r="DR3">
        <v>0</v>
      </c>
      <c r="DS3">
        <v>0</v>
      </c>
    </row>
    <row r="4" spans="1:123" ht="15" x14ac:dyDescent="0.25">
      <c r="A4" t="str">
        <f t="shared" si="0"/>
        <v>20181924</v>
      </c>
      <c r="B4">
        <v>1</v>
      </c>
      <c r="C4">
        <v>2018</v>
      </c>
      <c r="D4">
        <v>192412</v>
      </c>
      <c r="E4">
        <v>24</v>
      </c>
      <c r="F4">
        <v>1832630</v>
      </c>
      <c r="G4">
        <v>186174</v>
      </c>
      <c r="H4">
        <v>550000</v>
      </c>
      <c r="I4">
        <v>0</v>
      </c>
      <c r="J4">
        <v>120000</v>
      </c>
      <c r="K4">
        <v>85000</v>
      </c>
      <c r="L4">
        <v>130000</v>
      </c>
      <c r="M4">
        <v>56200</v>
      </c>
      <c r="N4">
        <v>11500</v>
      </c>
      <c r="O4">
        <v>25500</v>
      </c>
      <c r="P4">
        <v>4500</v>
      </c>
      <c r="Q4">
        <v>2000</v>
      </c>
      <c r="R4">
        <v>0</v>
      </c>
      <c r="S4">
        <v>8252</v>
      </c>
      <c r="T4">
        <v>35000</v>
      </c>
      <c r="U4">
        <v>36000</v>
      </c>
      <c r="V4">
        <v>0</v>
      </c>
      <c r="W4">
        <v>0</v>
      </c>
      <c r="X4">
        <v>0</v>
      </c>
      <c r="Y4">
        <v>261048</v>
      </c>
      <c r="Z4">
        <v>0</v>
      </c>
      <c r="AA4">
        <v>0</v>
      </c>
      <c r="AB4">
        <v>54846</v>
      </c>
      <c r="AC4">
        <v>47400</v>
      </c>
      <c r="AD4">
        <v>0</v>
      </c>
      <c r="AE4">
        <v>54846</v>
      </c>
      <c r="AF4">
        <v>16973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1198027</v>
      </c>
      <c r="AO4">
        <v>466791</v>
      </c>
      <c r="AP4">
        <v>71820</v>
      </c>
      <c r="AQ4">
        <v>0</v>
      </c>
      <c r="AR4">
        <v>55</v>
      </c>
      <c r="AS4">
        <v>3000</v>
      </c>
      <c r="AT4">
        <v>8000</v>
      </c>
      <c r="AU4">
        <v>0</v>
      </c>
      <c r="AV4">
        <v>63205</v>
      </c>
      <c r="AW4">
        <v>0</v>
      </c>
      <c r="AX4">
        <v>37048</v>
      </c>
      <c r="AY4">
        <v>0</v>
      </c>
      <c r="AZ4">
        <v>0</v>
      </c>
      <c r="BA4">
        <v>0</v>
      </c>
      <c r="BB4">
        <v>8000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657919</v>
      </c>
      <c r="BL4">
        <v>26633</v>
      </c>
      <c r="BM4">
        <v>157225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15000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432775</v>
      </c>
      <c r="CR4">
        <v>100000</v>
      </c>
      <c r="CS4">
        <v>10000</v>
      </c>
      <c r="CT4">
        <v>154000</v>
      </c>
      <c r="CU4">
        <v>10976</v>
      </c>
      <c r="CV4">
        <v>25750</v>
      </c>
      <c r="CW4">
        <v>590</v>
      </c>
      <c r="CX4">
        <v>3090</v>
      </c>
      <c r="CY4">
        <v>2318</v>
      </c>
      <c r="CZ4">
        <v>927</v>
      </c>
      <c r="DA4">
        <v>773</v>
      </c>
      <c r="DB4">
        <v>3348</v>
      </c>
      <c r="DC4">
        <v>21450</v>
      </c>
      <c r="DD4">
        <v>773</v>
      </c>
      <c r="DE4">
        <v>0</v>
      </c>
      <c r="DF4">
        <v>29562</v>
      </c>
      <c r="DG4">
        <v>100000</v>
      </c>
      <c r="DH4">
        <v>0</v>
      </c>
      <c r="DI4">
        <v>0</v>
      </c>
      <c r="DJ4">
        <v>88952</v>
      </c>
      <c r="DK4">
        <v>124000</v>
      </c>
      <c r="DL4">
        <v>30000</v>
      </c>
      <c r="DM4">
        <v>73795</v>
      </c>
      <c r="DN4">
        <v>0</v>
      </c>
      <c r="DO4">
        <v>1213078</v>
      </c>
      <c r="DP4">
        <v>317700</v>
      </c>
      <c r="DQ4">
        <v>-533526</v>
      </c>
      <c r="DR4">
        <v>0</v>
      </c>
      <c r="DS4">
        <v>0</v>
      </c>
    </row>
    <row r="5" spans="1:123" ht="15" x14ac:dyDescent="0.25">
      <c r="A5" t="str">
        <f t="shared" si="0"/>
        <v>20191925</v>
      </c>
      <c r="B5">
        <v>1</v>
      </c>
      <c r="C5">
        <v>2019</v>
      </c>
      <c r="D5">
        <v>192512</v>
      </c>
      <c r="E5">
        <v>43</v>
      </c>
      <c r="F5">
        <v>2048130</v>
      </c>
      <c r="G5">
        <v>163145</v>
      </c>
      <c r="H5">
        <v>550000</v>
      </c>
      <c r="I5">
        <v>0</v>
      </c>
      <c r="J5">
        <v>120000</v>
      </c>
      <c r="K5">
        <v>85000</v>
      </c>
      <c r="L5">
        <v>160000</v>
      </c>
      <c r="M5">
        <v>56200</v>
      </c>
      <c r="N5">
        <v>11500</v>
      </c>
      <c r="O5">
        <v>25500</v>
      </c>
      <c r="P5">
        <v>4500</v>
      </c>
      <c r="Q5">
        <v>2000</v>
      </c>
      <c r="R5">
        <v>0</v>
      </c>
      <c r="S5">
        <v>8193</v>
      </c>
      <c r="T5">
        <v>35000</v>
      </c>
      <c r="U5">
        <v>36000</v>
      </c>
      <c r="V5">
        <v>0</v>
      </c>
      <c r="W5">
        <v>0</v>
      </c>
      <c r="X5">
        <v>25000</v>
      </c>
      <c r="Y5">
        <v>28676</v>
      </c>
      <c r="Z5">
        <v>0</v>
      </c>
      <c r="AA5">
        <v>0</v>
      </c>
      <c r="AB5">
        <v>0</v>
      </c>
      <c r="AC5">
        <v>82834</v>
      </c>
      <c r="AD5">
        <v>42676</v>
      </c>
      <c r="AE5">
        <v>0</v>
      </c>
      <c r="AF5">
        <v>125509</v>
      </c>
      <c r="AG5">
        <v>42676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912059</v>
      </c>
      <c r="AO5">
        <v>815746</v>
      </c>
      <c r="AP5">
        <v>125509</v>
      </c>
      <c r="AQ5">
        <v>0</v>
      </c>
      <c r="AR5">
        <v>18785</v>
      </c>
      <c r="AS5">
        <v>3000</v>
      </c>
      <c r="AT5">
        <v>8000</v>
      </c>
      <c r="AU5">
        <v>0</v>
      </c>
      <c r="AV5">
        <v>0</v>
      </c>
      <c r="AW5">
        <v>0</v>
      </c>
      <c r="AX5">
        <v>33828</v>
      </c>
      <c r="AY5">
        <v>0</v>
      </c>
      <c r="AZ5">
        <v>0</v>
      </c>
      <c r="BA5">
        <v>0</v>
      </c>
      <c r="BB5">
        <v>8000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1012868</v>
      </c>
      <c r="BL5">
        <v>35681</v>
      </c>
      <c r="BM5">
        <v>176667</v>
      </c>
      <c r="BN5">
        <v>0</v>
      </c>
      <c r="BO5">
        <v>0</v>
      </c>
      <c r="BP5">
        <v>100000</v>
      </c>
      <c r="BQ5">
        <v>10000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236108</v>
      </c>
      <c r="CR5">
        <v>0</v>
      </c>
      <c r="CS5">
        <v>0</v>
      </c>
      <c r="CT5">
        <v>154000</v>
      </c>
      <c r="CU5">
        <v>10976</v>
      </c>
      <c r="CV5">
        <v>25750</v>
      </c>
      <c r="CW5">
        <v>590</v>
      </c>
      <c r="CX5">
        <v>3090</v>
      </c>
      <c r="CY5">
        <v>2318</v>
      </c>
      <c r="CZ5">
        <v>927</v>
      </c>
      <c r="DA5">
        <v>773</v>
      </c>
      <c r="DB5">
        <v>3348</v>
      </c>
      <c r="DC5">
        <v>21450</v>
      </c>
      <c r="DD5">
        <v>773</v>
      </c>
      <c r="DE5">
        <v>5000</v>
      </c>
      <c r="DF5">
        <v>0</v>
      </c>
      <c r="DG5">
        <v>75000</v>
      </c>
      <c r="DH5">
        <v>0</v>
      </c>
      <c r="DI5">
        <v>0</v>
      </c>
      <c r="DJ5">
        <v>55124</v>
      </c>
      <c r="DK5">
        <v>124000</v>
      </c>
      <c r="DL5">
        <v>30000</v>
      </c>
      <c r="DM5">
        <v>73795</v>
      </c>
      <c r="DN5">
        <v>0</v>
      </c>
      <c r="DO5">
        <v>823021</v>
      </c>
      <c r="DP5">
        <v>317700</v>
      </c>
      <c r="DQ5">
        <v>-374170</v>
      </c>
      <c r="DR5">
        <v>0</v>
      </c>
      <c r="DS5">
        <v>0</v>
      </c>
    </row>
    <row r="6" spans="1:123" ht="15" x14ac:dyDescent="0.25">
      <c r="A6" t="str">
        <f t="shared" si="0"/>
        <v>20201926</v>
      </c>
      <c r="B6">
        <v>1</v>
      </c>
      <c r="C6">
        <v>2020</v>
      </c>
      <c r="D6">
        <v>192612</v>
      </c>
      <c r="E6">
        <v>41</v>
      </c>
      <c r="F6">
        <v>1859122</v>
      </c>
      <c r="G6">
        <v>163116</v>
      </c>
      <c r="H6">
        <v>550000</v>
      </c>
      <c r="I6">
        <v>0</v>
      </c>
      <c r="J6">
        <v>90000</v>
      </c>
      <c r="K6">
        <v>85000</v>
      </c>
      <c r="L6">
        <v>192500</v>
      </c>
      <c r="M6">
        <v>56200</v>
      </c>
      <c r="N6">
        <v>11500</v>
      </c>
      <c r="O6">
        <v>25500</v>
      </c>
      <c r="P6">
        <v>4500</v>
      </c>
      <c r="Q6">
        <v>2000</v>
      </c>
      <c r="R6">
        <v>0</v>
      </c>
      <c r="S6">
        <v>8134</v>
      </c>
      <c r="T6">
        <v>35000</v>
      </c>
      <c r="U6">
        <v>36000</v>
      </c>
      <c r="V6">
        <v>0</v>
      </c>
      <c r="W6">
        <v>0</v>
      </c>
      <c r="X6">
        <v>25000</v>
      </c>
      <c r="Y6">
        <v>0</v>
      </c>
      <c r="Z6">
        <v>0</v>
      </c>
      <c r="AA6">
        <v>0</v>
      </c>
      <c r="AB6">
        <v>0</v>
      </c>
      <c r="AC6">
        <v>79086</v>
      </c>
      <c r="AD6">
        <v>40745</v>
      </c>
      <c r="AE6">
        <v>0</v>
      </c>
      <c r="AF6">
        <v>119832</v>
      </c>
      <c r="AG6">
        <v>40745</v>
      </c>
      <c r="AH6">
        <v>0</v>
      </c>
      <c r="AI6">
        <v>42676</v>
      </c>
      <c r="AJ6">
        <v>0</v>
      </c>
      <c r="AK6">
        <v>42676</v>
      </c>
      <c r="AL6">
        <v>42676</v>
      </c>
      <c r="AM6">
        <v>0</v>
      </c>
      <c r="AN6">
        <v>891502</v>
      </c>
      <c r="AO6">
        <v>778845</v>
      </c>
      <c r="AP6">
        <v>119832</v>
      </c>
      <c r="AQ6">
        <v>0</v>
      </c>
      <c r="AR6">
        <v>16805</v>
      </c>
      <c r="AS6">
        <v>3000</v>
      </c>
      <c r="AT6">
        <v>8000</v>
      </c>
      <c r="AU6">
        <v>0</v>
      </c>
      <c r="AV6">
        <v>0</v>
      </c>
      <c r="AW6">
        <v>0</v>
      </c>
      <c r="AX6">
        <v>32458</v>
      </c>
      <c r="AY6">
        <v>0</v>
      </c>
      <c r="AZ6">
        <v>0</v>
      </c>
      <c r="BA6">
        <v>0</v>
      </c>
      <c r="BB6">
        <v>8000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966939</v>
      </c>
      <c r="BL6">
        <v>43130</v>
      </c>
      <c r="BM6">
        <v>156667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59442</v>
      </c>
      <c r="CR6">
        <v>0</v>
      </c>
      <c r="CS6">
        <v>0</v>
      </c>
      <c r="CT6">
        <v>154000</v>
      </c>
      <c r="CU6">
        <v>10976</v>
      </c>
      <c r="CV6">
        <v>25750</v>
      </c>
      <c r="CW6">
        <v>590</v>
      </c>
      <c r="CX6">
        <v>3090</v>
      </c>
      <c r="CY6">
        <v>2318</v>
      </c>
      <c r="CZ6">
        <v>927</v>
      </c>
      <c r="DA6">
        <v>773</v>
      </c>
      <c r="DB6">
        <v>3348</v>
      </c>
      <c r="DC6">
        <v>21450</v>
      </c>
      <c r="DD6">
        <v>773</v>
      </c>
      <c r="DE6">
        <v>10000</v>
      </c>
      <c r="DF6">
        <v>0</v>
      </c>
      <c r="DG6">
        <v>50000</v>
      </c>
      <c r="DH6">
        <v>0</v>
      </c>
      <c r="DI6">
        <v>0</v>
      </c>
      <c r="DJ6">
        <v>22667</v>
      </c>
      <c r="DK6">
        <v>124000</v>
      </c>
      <c r="DL6">
        <v>30000</v>
      </c>
      <c r="DM6">
        <v>73795</v>
      </c>
      <c r="DN6">
        <v>0</v>
      </c>
      <c r="DO6">
        <v>636572</v>
      </c>
      <c r="DP6">
        <v>317700</v>
      </c>
      <c r="DQ6">
        <v>-214124</v>
      </c>
      <c r="DR6">
        <v>0</v>
      </c>
      <c r="DS6">
        <v>0</v>
      </c>
    </row>
    <row r="7" spans="1:123" ht="15" x14ac:dyDescent="0.25">
      <c r="A7" t="str">
        <f t="shared" si="0"/>
        <v>20211927</v>
      </c>
      <c r="B7">
        <v>1</v>
      </c>
      <c r="C7">
        <v>2021</v>
      </c>
      <c r="D7">
        <v>192712</v>
      </c>
      <c r="E7">
        <v>44</v>
      </c>
      <c r="F7">
        <v>1701703</v>
      </c>
      <c r="G7">
        <v>163116</v>
      </c>
      <c r="H7">
        <v>550000</v>
      </c>
      <c r="I7">
        <v>0</v>
      </c>
      <c r="J7">
        <v>120000</v>
      </c>
      <c r="K7">
        <v>85000</v>
      </c>
      <c r="L7">
        <v>205000</v>
      </c>
      <c r="M7">
        <v>56200</v>
      </c>
      <c r="N7">
        <v>11500</v>
      </c>
      <c r="O7">
        <v>25500</v>
      </c>
      <c r="P7">
        <v>4500</v>
      </c>
      <c r="Q7">
        <v>2000</v>
      </c>
      <c r="R7">
        <v>0</v>
      </c>
      <c r="S7">
        <v>7945</v>
      </c>
      <c r="T7">
        <v>35000</v>
      </c>
      <c r="U7">
        <v>36000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42676</v>
      </c>
      <c r="AC7">
        <v>86037</v>
      </c>
      <c r="AD7">
        <v>44326</v>
      </c>
      <c r="AE7">
        <v>42676</v>
      </c>
      <c r="AF7">
        <v>87687</v>
      </c>
      <c r="AG7">
        <v>0</v>
      </c>
      <c r="AH7">
        <v>0</v>
      </c>
      <c r="AI7">
        <v>40745</v>
      </c>
      <c r="AJ7">
        <v>0</v>
      </c>
      <c r="AK7">
        <v>40745</v>
      </c>
      <c r="AL7">
        <v>40745</v>
      </c>
      <c r="AM7">
        <v>0</v>
      </c>
      <c r="AN7">
        <v>940958</v>
      </c>
      <c r="AO7">
        <v>847294</v>
      </c>
      <c r="AP7">
        <v>130363</v>
      </c>
      <c r="AQ7">
        <v>0</v>
      </c>
      <c r="AR7">
        <v>20000</v>
      </c>
      <c r="AS7">
        <v>3000</v>
      </c>
      <c r="AT7">
        <v>8000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1008657</v>
      </c>
      <c r="BL7">
        <v>50523</v>
      </c>
      <c r="BM7">
        <v>0</v>
      </c>
      <c r="BN7">
        <v>0</v>
      </c>
      <c r="BO7">
        <v>0</v>
      </c>
      <c r="BP7">
        <v>0</v>
      </c>
      <c r="BQ7">
        <v>0</v>
      </c>
      <c r="BR7">
        <v>99319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138761</v>
      </c>
      <c r="CR7">
        <v>0</v>
      </c>
      <c r="CS7">
        <v>0</v>
      </c>
      <c r="CT7">
        <v>154000</v>
      </c>
      <c r="CU7">
        <v>10976</v>
      </c>
      <c r="CV7">
        <v>25750</v>
      </c>
      <c r="CW7">
        <v>590</v>
      </c>
      <c r="CX7">
        <v>3090</v>
      </c>
      <c r="CY7">
        <v>2318</v>
      </c>
      <c r="CZ7">
        <v>927</v>
      </c>
      <c r="DA7">
        <v>773</v>
      </c>
      <c r="DB7">
        <v>3348</v>
      </c>
      <c r="DC7">
        <v>21450</v>
      </c>
      <c r="DD7">
        <v>773</v>
      </c>
      <c r="DE7">
        <v>15000</v>
      </c>
      <c r="DF7">
        <v>0</v>
      </c>
      <c r="DG7">
        <v>50000</v>
      </c>
      <c r="DH7">
        <v>0</v>
      </c>
      <c r="DI7">
        <v>0</v>
      </c>
      <c r="DJ7">
        <v>22667</v>
      </c>
      <c r="DK7">
        <v>124000</v>
      </c>
      <c r="DL7">
        <v>30000</v>
      </c>
      <c r="DM7">
        <v>73795</v>
      </c>
      <c r="DN7">
        <v>0</v>
      </c>
      <c r="DO7">
        <v>718961</v>
      </c>
      <c r="DP7">
        <v>317700</v>
      </c>
      <c r="DQ7">
        <v>99319</v>
      </c>
      <c r="DR7">
        <v>0</v>
      </c>
      <c r="DS7">
        <v>0</v>
      </c>
    </row>
    <row r="8" spans="1:123" ht="15" x14ac:dyDescent="0.25">
      <c r="A8" t="str">
        <f t="shared" si="0"/>
        <v>20221928</v>
      </c>
      <c r="B8">
        <v>1</v>
      </c>
      <c r="C8">
        <v>2022</v>
      </c>
      <c r="D8">
        <v>192812</v>
      </c>
      <c r="E8">
        <v>58</v>
      </c>
      <c r="F8">
        <v>1900409</v>
      </c>
      <c r="G8">
        <v>163115</v>
      </c>
      <c r="H8">
        <v>550000</v>
      </c>
      <c r="I8">
        <v>0</v>
      </c>
      <c r="J8">
        <v>120000</v>
      </c>
      <c r="K8">
        <v>85000</v>
      </c>
      <c r="L8">
        <v>202500</v>
      </c>
      <c r="M8">
        <v>56200</v>
      </c>
      <c r="N8">
        <v>11500</v>
      </c>
      <c r="O8">
        <v>25500</v>
      </c>
      <c r="P8">
        <v>4500</v>
      </c>
      <c r="Q8">
        <v>2000</v>
      </c>
      <c r="R8">
        <v>0</v>
      </c>
      <c r="S8">
        <v>7757</v>
      </c>
      <c r="T8">
        <v>35000</v>
      </c>
      <c r="U8">
        <v>36000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40745</v>
      </c>
      <c r="AC8">
        <v>112243</v>
      </c>
      <c r="AD8">
        <v>57827</v>
      </c>
      <c r="AE8">
        <v>40745</v>
      </c>
      <c r="AF8">
        <v>129325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896632</v>
      </c>
      <c r="AO8">
        <v>1105368</v>
      </c>
      <c r="AP8">
        <v>170070</v>
      </c>
      <c r="AQ8">
        <v>0</v>
      </c>
      <c r="AR8">
        <v>20000</v>
      </c>
      <c r="AS8">
        <v>3000</v>
      </c>
      <c r="AT8">
        <v>8000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1306438</v>
      </c>
      <c r="BL8">
        <v>57864</v>
      </c>
      <c r="BM8">
        <v>0</v>
      </c>
      <c r="BN8">
        <v>0</v>
      </c>
      <c r="BO8">
        <v>0</v>
      </c>
      <c r="BP8">
        <v>0</v>
      </c>
      <c r="BQ8">
        <v>0</v>
      </c>
      <c r="BR8">
        <v>161410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280171</v>
      </c>
      <c r="CR8">
        <v>0</v>
      </c>
      <c r="CS8">
        <v>0</v>
      </c>
      <c r="CT8">
        <v>154000</v>
      </c>
      <c r="CU8">
        <v>10976</v>
      </c>
      <c r="CV8">
        <v>25750</v>
      </c>
      <c r="CW8">
        <v>590</v>
      </c>
      <c r="CX8">
        <v>3090</v>
      </c>
      <c r="CY8">
        <v>2318</v>
      </c>
      <c r="CZ8">
        <v>927</v>
      </c>
      <c r="DA8">
        <v>773</v>
      </c>
      <c r="DB8">
        <v>3348</v>
      </c>
      <c r="DC8">
        <v>21450</v>
      </c>
      <c r="DD8">
        <v>773</v>
      </c>
      <c r="DE8">
        <v>20000</v>
      </c>
      <c r="DF8">
        <v>0</v>
      </c>
      <c r="DG8">
        <v>50000</v>
      </c>
      <c r="DH8">
        <v>0</v>
      </c>
      <c r="DI8">
        <v>0</v>
      </c>
      <c r="DJ8">
        <v>22667</v>
      </c>
      <c r="DK8">
        <v>124000</v>
      </c>
      <c r="DL8">
        <v>30000</v>
      </c>
      <c r="DM8">
        <v>73795</v>
      </c>
      <c r="DN8">
        <v>0</v>
      </c>
      <c r="DO8">
        <v>824626</v>
      </c>
      <c r="DP8">
        <v>317700</v>
      </c>
      <c r="DQ8">
        <v>161410</v>
      </c>
      <c r="DR8">
        <v>0</v>
      </c>
      <c r="DS8">
        <v>0</v>
      </c>
    </row>
    <row r="9" spans="1:123" ht="15" x14ac:dyDescent="0.25">
      <c r="A9" t="str">
        <f t="shared" si="0"/>
        <v>20231929</v>
      </c>
      <c r="B9">
        <v>1</v>
      </c>
      <c r="C9">
        <v>2023</v>
      </c>
      <c r="D9">
        <v>192912</v>
      </c>
      <c r="E9">
        <v>20</v>
      </c>
      <c r="F9">
        <v>2104246</v>
      </c>
      <c r="G9">
        <v>163115</v>
      </c>
      <c r="H9">
        <v>550000</v>
      </c>
      <c r="I9">
        <v>0</v>
      </c>
      <c r="J9">
        <v>120000</v>
      </c>
      <c r="K9">
        <v>85000</v>
      </c>
      <c r="L9">
        <v>200000</v>
      </c>
      <c r="M9">
        <v>56200</v>
      </c>
      <c r="N9">
        <v>11500</v>
      </c>
      <c r="O9">
        <v>25500</v>
      </c>
      <c r="P9">
        <v>4500</v>
      </c>
      <c r="Q9">
        <v>2000</v>
      </c>
      <c r="R9">
        <v>0</v>
      </c>
      <c r="S9">
        <v>7568</v>
      </c>
      <c r="T9">
        <v>35000</v>
      </c>
      <c r="U9">
        <v>36000</v>
      </c>
      <c r="V9">
        <v>0</v>
      </c>
      <c r="W9">
        <v>0</v>
      </c>
      <c r="X9">
        <v>25000</v>
      </c>
      <c r="Y9">
        <v>0</v>
      </c>
      <c r="Z9">
        <v>0</v>
      </c>
      <c r="AA9">
        <v>0</v>
      </c>
      <c r="AB9">
        <v>0</v>
      </c>
      <c r="AC9">
        <v>38322</v>
      </c>
      <c r="AD9">
        <v>0</v>
      </c>
      <c r="AE9">
        <v>0</v>
      </c>
      <c r="AF9">
        <v>58066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990202</v>
      </c>
      <c r="AO9">
        <v>377398</v>
      </c>
      <c r="AP9">
        <v>58066</v>
      </c>
      <c r="AQ9">
        <v>0</v>
      </c>
      <c r="AR9">
        <v>0</v>
      </c>
      <c r="AS9">
        <v>6000</v>
      </c>
      <c r="AT9">
        <v>8000</v>
      </c>
      <c r="AU9">
        <v>0</v>
      </c>
      <c r="AV9">
        <v>73795</v>
      </c>
      <c r="AW9">
        <v>0</v>
      </c>
      <c r="AX9">
        <v>22667</v>
      </c>
      <c r="AY9">
        <v>0</v>
      </c>
      <c r="AZ9">
        <v>0</v>
      </c>
      <c r="BA9">
        <v>25000</v>
      </c>
      <c r="BB9">
        <v>8000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578925</v>
      </c>
      <c r="BL9">
        <v>65151</v>
      </c>
      <c r="BM9">
        <v>86724</v>
      </c>
      <c r="BN9">
        <v>154000</v>
      </c>
      <c r="BO9">
        <v>10976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25750</v>
      </c>
      <c r="BX9">
        <v>590</v>
      </c>
      <c r="BY9">
        <v>3090</v>
      </c>
      <c r="BZ9">
        <v>2318</v>
      </c>
      <c r="CA9">
        <v>927</v>
      </c>
      <c r="CB9">
        <v>773</v>
      </c>
      <c r="CC9">
        <v>3348</v>
      </c>
      <c r="CD9">
        <v>20000</v>
      </c>
      <c r="CE9">
        <v>773</v>
      </c>
      <c r="CF9">
        <v>25000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173447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1450</v>
      </c>
      <c r="DD9">
        <v>0</v>
      </c>
      <c r="DE9">
        <v>0</v>
      </c>
      <c r="DF9">
        <v>0</v>
      </c>
      <c r="DG9">
        <v>25000</v>
      </c>
      <c r="DH9">
        <v>0</v>
      </c>
      <c r="DI9">
        <v>0</v>
      </c>
      <c r="DJ9">
        <v>0</v>
      </c>
      <c r="DK9">
        <v>99000</v>
      </c>
      <c r="DL9">
        <v>30000</v>
      </c>
      <c r="DM9">
        <v>0</v>
      </c>
      <c r="DN9">
        <v>0</v>
      </c>
      <c r="DO9">
        <v>328897</v>
      </c>
      <c r="DP9">
        <v>317700</v>
      </c>
      <c r="DQ9">
        <v>-815544</v>
      </c>
      <c r="DR9">
        <v>334816</v>
      </c>
      <c r="DS9">
        <v>0</v>
      </c>
    </row>
    <row r="10" spans="1:123" ht="15" x14ac:dyDescent="0.25">
      <c r="A10" t="str">
        <f t="shared" si="0"/>
        <v>20241930</v>
      </c>
      <c r="B10">
        <v>1</v>
      </c>
      <c r="C10">
        <v>2024</v>
      </c>
      <c r="D10">
        <v>193012</v>
      </c>
      <c r="E10">
        <v>50</v>
      </c>
      <c r="F10">
        <v>2080742</v>
      </c>
      <c r="G10">
        <v>163114</v>
      </c>
      <c r="H10">
        <v>550000</v>
      </c>
      <c r="I10">
        <v>250000</v>
      </c>
      <c r="J10">
        <v>120000</v>
      </c>
      <c r="K10">
        <v>85000</v>
      </c>
      <c r="L10">
        <v>200000</v>
      </c>
      <c r="M10">
        <v>56200</v>
      </c>
      <c r="N10">
        <v>11500</v>
      </c>
      <c r="O10">
        <v>25500</v>
      </c>
      <c r="P10">
        <v>4500</v>
      </c>
      <c r="Q10">
        <v>2000</v>
      </c>
      <c r="R10">
        <v>0</v>
      </c>
      <c r="S10">
        <v>7380</v>
      </c>
      <c r="T10">
        <v>35000</v>
      </c>
      <c r="U10">
        <v>36000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97402</v>
      </c>
      <c r="AD10">
        <v>50181</v>
      </c>
      <c r="AE10">
        <v>0</v>
      </c>
      <c r="AF10">
        <v>147584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58080</v>
      </c>
      <c r="AN10">
        <v>1067416</v>
      </c>
      <c r="AO10">
        <v>959219</v>
      </c>
      <c r="AP10">
        <v>147584</v>
      </c>
      <c r="AQ10">
        <v>0</v>
      </c>
      <c r="AR10">
        <v>20000</v>
      </c>
      <c r="AS10">
        <v>3000</v>
      </c>
      <c r="AT10">
        <v>8000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1137803</v>
      </c>
      <c r="BL10">
        <v>72386</v>
      </c>
      <c r="BM10">
        <v>2251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151196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1450</v>
      </c>
      <c r="DD10">
        <v>0</v>
      </c>
      <c r="DE10">
        <v>5000</v>
      </c>
      <c r="DF10">
        <v>0</v>
      </c>
      <c r="DG10">
        <v>25000</v>
      </c>
      <c r="DH10">
        <v>0</v>
      </c>
      <c r="DI10">
        <v>0</v>
      </c>
      <c r="DJ10">
        <v>0</v>
      </c>
      <c r="DK10">
        <v>99000</v>
      </c>
      <c r="DL10">
        <v>30000</v>
      </c>
      <c r="DM10">
        <v>0</v>
      </c>
      <c r="DN10">
        <v>0</v>
      </c>
      <c r="DO10">
        <v>311646</v>
      </c>
      <c r="DP10">
        <v>317700</v>
      </c>
      <c r="DQ10">
        <v>55829</v>
      </c>
      <c r="DR10">
        <v>0</v>
      </c>
      <c r="DS10">
        <v>58080</v>
      </c>
    </row>
    <row r="11" spans="1:123" ht="15" x14ac:dyDescent="0.25">
      <c r="A11" t="str">
        <f t="shared" si="0"/>
        <v>20251931</v>
      </c>
      <c r="B11">
        <v>1</v>
      </c>
      <c r="C11">
        <v>2025</v>
      </c>
      <c r="D11">
        <v>193112</v>
      </c>
      <c r="E11">
        <v>18</v>
      </c>
      <c r="F11">
        <v>2099445</v>
      </c>
      <c r="G11">
        <v>163114</v>
      </c>
      <c r="H11">
        <v>550000</v>
      </c>
      <c r="I11">
        <v>250000</v>
      </c>
      <c r="J11">
        <v>120000</v>
      </c>
      <c r="K11">
        <v>85000</v>
      </c>
      <c r="L11">
        <v>200000</v>
      </c>
      <c r="M11">
        <v>56200</v>
      </c>
      <c r="N11">
        <v>11500</v>
      </c>
      <c r="O11">
        <v>25500</v>
      </c>
      <c r="P11">
        <v>4500</v>
      </c>
      <c r="Q11">
        <v>2000</v>
      </c>
      <c r="R11">
        <v>0</v>
      </c>
      <c r="S11">
        <v>7191</v>
      </c>
      <c r="T11">
        <v>35000</v>
      </c>
      <c r="U11">
        <v>36000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35129</v>
      </c>
      <c r="AD11">
        <v>0</v>
      </c>
      <c r="AE11">
        <v>0</v>
      </c>
      <c r="AF11">
        <v>53227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57891</v>
      </c>
      <c r="AN11">
        <v>1161773</v>
      </c>
      <c r="AO11">
        <v>345948</v>
      </c>
      <c r="AP11">
        <v>53227</v>
      </c>
      <c r="AQ11">
        <v>0</v>
      </c>
      <c r="AR11">
        <v>0</v>
      </c>
      <c r="AS11">
        <v>6000</v>
      </c>
      <c r="AT11">
        <v>8000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25000</v>
      </c>
      <c r="BB11">
        <v>8000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446175</v>
      </c>
      <c r="BL11">
        <v>80045</v>
      </c>
      <c r="BM11">
        <v>46724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1450</v>
      </c>
      <c r="CE11">
        <v>0</v>
      </c>
      <c r="CF11">
        <v>10000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84473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25000</v>
      </c>
      <c r="DH11">
        <v>0</v>
      </c>
      <c r="DI11">
        <v>0</v>
      </c>
      <c r="DJ11">
        <v>0</v>
      </c>
      <c r="DK11">
        <v>74000</v>
      </c>
      <c r="DL11">
        <v>30000</v>
      </c>
      <c r="DM11">
        <v>0</v>
      </c>
      <c r="DN11">
        <v>0</v>
      </c>
      <c r="DO11">
        <v>213473</v>
      </c>
      <c r="DP11">
        <v>317700</v>
      </c>
      <c r="DQ11">
        <v>-577675</v>
      </c>
      <c r="DR11">
        <v>552392</v>
      </c>
      <c r="DS11">
        <v>57891</v>
      </c>
    </row>
    <row r="12" spans="1:123" ht="15" x14ac:dyDescent="0.25">
      <c r="A12" t="str">
        <f t="shared" si="0"/>
        <v>20261932</v>
      </c>
      <c r="B12">
        <v>1</v>
      </c>
      <c r="C12">
        <v>2026</v>
      </c>
      <c r="D12">
        <v>193212</v>
      </c>
      <c r="E12">
        <v>35</v>
      </c>
      <c r="F12">
        <v>2023417</v>
      </c>
      <c r="G12">
        <v>163110</v>
      </c>
      <c r="H12">
        <v>550000</v>
      </c>
      <c r="I12">
        <v>0</v>
      </c>
      <c r="J12">
        <v>120000</v>
      </c>
      <c r="K12">
        <v>85000</v>
      </c>
      <c r="L12">
        <v>200000</v>
      </c>
      <c r="M12">
        <v>56200</v>
      </c>
      <c r="N12">
        <v>11500</v>
      </c>
      <c r="O12">
        <v>25500</v>
      </c>
      <c r="P12">
        <v>4500</v>
      </c>
      <c r="Q12">
        <v>2000</v>
      </c>
      <c r="R12">
        <v>0</v>
      </c>
      <c r="S12">
        <v>7002</v>
      </c>
      <c r="T12">
        <v>35000</v>
      </c>
      <c r="U12">
        <v>36000</v>
      </c>
      <c r="V12">
        <v>0</v>
      </c>
      <c r="W12">
        <v>0</v>
      </c>
      <c r="X12">
        <v>25000</v>
      </c>
      <c r="Y12">
        <v>0</v>
      </c>
      <c r="Z12">
        <v>0</v>
      </c>
      <c r="AA12">
        <v>0</v>
      </c>
      <c r="AB12">
        <v>0</v>
      </c>
      <c r="AC12">
        <v>67299</v>
      </c>
      <c r="AD12">
        <v>0</v>
      </c>
      <c r="AE12">
        <v>0</v>
      </c>
      <c r="AF12">
        <v>101971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945731</v>
      </c>
      <c r="AO12">
        <v>662758</v>
      </c>
      <c r="AP12">
        <v>101971</v>
      </c>
      <c r="AQ12">
        <v>0</v>
      </c>
      <c r="AR12">
        <v>10574</v>
      </c>
      <c r="AS12">
        <v>0</v>
      </c>
      <c r="AT12">
        <v>0</v>
      </c>
      <c r="AU12">
        <v>0</v>
      </c>
      <c r="AV12">
        <v>0</v>
      </c>
      <c r="AW12">
        <v>6481</v>
      </c>
      <c r="AX12">
        <v>0</v>
      </c>
      <c r="AY12">
        <v>0</v>
      </c>
      <c r="AZ12">
        <v>0</v>
      </c>
      <c r="BA12">
        <v>25000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806784</v>
      </c>
      <c r="BL12">
        <v>87653</v>
      </c>
      <c r="BM12">
        <v>26724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5000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37749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49000</v>
      </c>
      <c r="DL12">
        <v>23519</v>
      </c>
      <c r="DM12">
        <v>0</v>
      </c>
      <c r="DN12">
        <v>0</v>
      </c>
      <c r="DO12">
        <v>110268</v>
      </c>
      <c r="DP12">
        <v>317700</v>
      </c>
      <c r="DQ12">
        <v>-438840</v>
      </c>
      <c r="DR12">
        <v>350635</v>
      </c>
      <c r="DS12">
        <v>0</v>
      </c>
    </row>
    <row r="13" spans="1:123" ht="15" x14ac:dyDescent="0.25">
      <c r="A13" t="str">
        <f t="shared" si="0"/>
        <v>20271933</v>
      </c>
      <c r="B13">
        <v>1</v>
      </c>
      <c r="C13">
        <v>2027</v>
      </c>
      <c r="D13">
        <v>193312</v>
      </c>
      <c r="E13">
        <v>36</v>
      </c>
      <c r="F13">
        <v>1851974</v>
      </c>
      <c r="G13">
        <v>163106</v>
      </c>
      <c r="H13">
        <v>550000</v>
      </c>
      <c r="I13">
        <v>0</v>
      </c>
      <c r="J13">
        <v>120000</v>
      </c>
      <c r="K13">
        <v>85000</v>
      </c>
      <c r="L13">
        <v>200000</v>
      </c>
      <c r="M13">
        <v>56200</v>
      </c>
      <c r="N13">
        <v>11500</v>
      </c>
      <c r="O13">
        <v>25500</v>
      </c>
      <c r="P13">
        <v>4500</v>
      </c>
      <c r="Q13">
        <v>2000</v>
      </c>
      <c r="R13">
        <v>0</v>
      </c>
      <c r="S13">
        <v>6814</v>
      </c>
      <c r="T13">
        <v>35000</v>
      </c>
      <c r="U13">
        <v>36000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70257</v>
      </c>
      <c r="AD13">
        <v>0</v>
      </c>
      <c r="AE13">
        <v>0</v>
      </c>
      <c r="AF13">
        <v>106454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916060</v>
      </c>
      <c r="AO13">
        <v>691895</v>
      </c>
      <c r="AP13">
        <v>106454</v>
      </c>
      <c r="AQ13">
        <v>0</v>
      </c>
      <c r="AR13">
        <v>12138</v>
      </c>
      <c r="AS13">
        <v>0</v>
      </c>
      <c r="AT13">
        <v>0</v>
      </c>
      <c r="AU13">
        <v>0</v>
      </c>
      <c r="AV13">
        <v>0</v>
      </c>
      <c r="AW13">
        <v>7637</v>
      </c>
      <c r="AX13">
        <v>0</v>
      </c>
      <c r="AY13">
        <v>0</v>
      </c>
      <c r="AZ13">
        <v>0</v>
      </c>
      <c r="BA13">
        <v>25000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843123</v>
      </c>
      <c r="BL13">
        <v>95209</v>
      </c>
      <c r="BM13">
        <v>6724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11025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5000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24000</v>
      </c>
      <c r="DL13">
        <v>15882</v>
      </c>
      <c r="DM13">
        <v>0</v>
      </c>
      <c r="DN13">
        <v>0</v>
      </c>
      <c r="DO13">
        <v>55907</v>
      </c>
      <c r="DP13">
        <v>317700</v>
      </c>
      <c r="DQ13">
        <v>-229324</v>
      </c>
      <c r="DR13">
        <v>189964</v>
      </c>
      <c r="DS13">
        <v>0</v>
      </c>
    </row>
    <row r="14" spans="1:123" ht="15" x14ac:dyDescent="0.25">
      <c r="A14" t="str">
        <f t="shared" si="0"/>
        <v>20281934</v>
      </c>
      <c r="B14">
        <v>1</v>
      </c>
      <c r="C14">
        <v>2028</v>
      </c>
      <c r="D14">
        <v>193412</v>
      </c>
      <c r="E14">
        <v>24</v>
      </c>
      <c r="F14">
        <v>2132375</v>
      </c>
      <c r="G14">
        <v>163102</v>
      </c>
      <c r="H14">
        <v>550000</v>
      </c>
      <c r="I14">
        <v>0</v>
      </c>
      <c r="J14">
        <v>120000</v>
      </c>
      <c r="K14">
        <v>85000</v>
      </c>
      <c r="L14">
        <v>200000</v>
      </c>
      <c r="M14">
        <v>56200</v>
      </c>
      <c r="N14">
        <v>11500</v>
      </c>
      <c r="O14">
        <v>25500</v>
      </c>
      <c r="P14">
        <v>4500</v>
      </c>
      <c r="Q14">
        <v>2000</v>
      </c>
      <c r="R14">
        <v>0</v>
      </c>
      <c r="S14">
        <v>6625</v>
      </c>
      <c r="T14">
        <v>35000</v>
      </c>
      <c r="U14">
        <v>36000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46447</v>
      </c>
      <c r="AD14">
        <v>0</v>
      </c>
      <c r="AE14">
        <v>0</v>
      </c>
      <c r="AF14">
        <v>70376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951949</v>
      </c>
      <c r="AO14">
        <v>457410</v>
      </c>
      <c r="AP14">
        <v>70376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24000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551786</v>
      </c>
      <c r="BL14">
        <v>102715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10000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15882</v>
      </c>
      <c r="DM14">
        <v>0</v>
      </c>
      <c r="DN14">
        <v>0</v>
      </c>
      <c r="DO14">
        <v>15882</v>
      </c>
      <c r="DP14">
        <v>308725</v>
      </c>
      <c r="DQ14">
        <v>-749027</v>
      </c>
      <c r="DR14">
        <v>715027</v>
      </c>
      <c r="DS14">
        <v>0</v>
      </c>
    </row>
    <row r="15" spans="1:123" ht="15" x14ac:dyDescent="0.25">
      <c r="A15" t="str">
        <f t="shared" si="0"/>
        <v>20291935</v>
      </c>
      <c r="B15">
        <v>1</v>
      </c>
      <c r="C15">
        <v>2029</v>
      </c>
      <c r="D15">
        <v>193512</v>
      </c>
      <c r="E15">
        <v>59</v>
      </c>
      <c r="F15">
        <v>2019870</v>
      </c>
      <c r="G15">
        <v>163097</v>
      </c>
      <c r="H15">
        <v>550000</v>
      </c>
      <c r="I15">
        <v>0</v>
      </c>
      <c r="J15">
        <v>120000</v>
      </c>
      <c r="K15">
        <v>85000</v>
      </c>
      <c r="L15">
        <v>200000</v>
      </c>
      <c r="M15">
        <v>56200</v>
      </c>
      <c r="N15">
        <v>11500</v>
      </c>
      <c r="O15">
        <v>25500</v>
      </c>
      <c r="P15">
        <v>4500</v>
      </c>
      <c r="Q15">
        <v>2000</v>
      </c>
      <c r="R15">
        <v>0</v>
      </c>
      <c r="S15">
        <v>6437</v>
      </c>
      <c r="T15">
        <v>35000</v>
      </c>
      <c r="U15">
        <v>36000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114356</v>
      </c>
      <c r="AD15">
        <v>58916</v>
      </c>
      <c r="AE15">
        <v>0</v>
      </c>
      <c r="AF15">
        <v>173272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848865</v>
      </c>
      <c r="AO15">
        <v>1126180</v>
      </c>
      <c r="AP15">
        <v>173272</v>
      </c>
      <c r="AQ15">
        <v>0</v>
      </c>
      <c r="AR15">
        <v>20000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1319452</v>
      </c>
      <c r="BL15">
        <v>110169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59519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30544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5000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15882</v>
      </c>
      <c r="DM15">
        <v>0</v>
      </c>
      <c r="DN15">
        <v>0</v>
      </c>
      <c r="DO15">
        <v>51426</v>
      </c>
      <c r="DP15">
        <v>317700</v>
      </c>
      <c r="DQ15">
        <v>59519</v>
      </c>
      <c r="DR15">
        <v>0</v>
      </c>
      <c r="DS15">
        <v>0</v>
      </c>
    </row>
    <row r="16" spans="1:123" ht="15" x14ac:dyDescent="0.25">
      <c r="A16" t="str">
        <f t="shared" si="0"/>
        <v>20301936</v>
      </c>
      <c r="B16">
        <v>1</v>
      </c>
      <c r="C16">
        <v>2030</v>
      </c>
      <c r="D16">
        <v>193612</v>
      </c>
      <c r="E16">
        <v>74</v>
      </c>
      <c r="F16">
        <v>2070846</v>
      </c>
      <c r="G16">
        <v>163093</v>
      </c>
      <c r="H16">
        <v>550000</v>
      </c>
      <c r="I16">
        <v>0</v>
      </c>
      <c r="J16">
        <v>120000</v>
      </c>
      <c r="K16">
        <v>85000</v>
      </c>
      <c r="L16">
        <v>200000</v>
      </c>
      <c r="M16">
        <v>56200</v>
      </c>
      <c r="N16">
        <v>11500</v>
      </c>
      <c r="O16">
        <v>25500</v>
      </c>
      <c r="P16">
        <v>4500</v>
      </c>
      <c r="Q16">
        <v>2000</v>
      </c>
      <c r="R16">
        <v>0</v>
      </c>
      <c r="S16">
        <v>6248</v>
      </c>
      <c r="T16">
        <v>35000</v>
      </c>
      <c r="U16">
        <v>36000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143756</v>
      </c>
      <c r="AD16">
        <v>74063</v>
      </c>
      <c r="AE16">
        <v>0</v>
      </c>
      <c r="AF16">
        <v>217819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804129</v>
      </c>
      <c r="AO16">
        <v>1415715</v>
      </c>
      <c r="AP16">
        <v>217819</v>
      </c>
      <c r="AQ16">
        <v>79234</v>
      </c>
      <c r="AR16">
        <v>20000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1732768</v>
      </c>
      <c r="BL16">
        <v>117712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384670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395214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10000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15882</v>
      </c>
      <c r="DM16">
        <v>0</v>
      </c>
      <c r="DN16">
        <v>0</v>
      </c>
      <c r="DO16">
        <v>421096</v>
      </c>
      <c r="DP16">
        <v>317700</v>
      </c>
      <c r="DQ16">
        <v>384670</v>
      </c>
      <c r="DR16">
        <v>0</v>
      </c>
      <c r="DS16">
        <v>0</v>
      </c>
    </row>
    <row r="17" spans="1:123" ht="15" x14ac:dyDescent="0.25">
      <c r="A17" t="str">
        <f t="shared" si="0"/>
        <v>20311937</v>
      </c>
      <c r="B17">
        <v>1</v>
      </c>
      <c r="C17">
        <v>2031</v>
      </c>
      <c r="D17">
        <v>193712</v>
      </c>
      <c r="E17">
        <v>67</v>
      </c>
      <c r="F17">
        <v>1809840</v>
      </c>
      <c r="G17">
        <v>163096</v>
      </c>
      <c r="H17">
        <v>550000</v>
      </c>
      <c r="I17">
        <v>0</v>
      </c>
      <c r="J17">
        <v>120000</v>
      </c>
      <c r="K17">
        <v>85000</v>
      </c>
      <c r="L17">
        <v>200000</v>
      </c>
      <c r="M17">
        <v>56200</v>
      </c>
      <c r="N17">
        <v>11500</v>
      </c>
      <c r="O17">
        <v>25500</v>
      </c>
      <c r="P17">
        <v>4500</v>
      </c>
      <c r="Q17">
        <v>2000</v>
      </c>
      <c r="R17">
        <v>0</v>
      </c>
      <c r="S17">
        <v>6059</v>
      </c>
      <c r="T17">
        <v>35000</v>
      </c>
      <c r="U17">
        <v>36000</v>
      </c>
      <c r="V17">
        <v>0</v>
      </c>
      <c r="W17">
        <v>0</v>
      </c>
      <c r="X17">
        <v>0</v>
      </c>
      <c r="Y17">
        <v>0</v>
      </c>
      <c r="Z17">
        <v>79070</v>
      </c>
      <c r="AA17">
        <v>0</v>
      </c>
      <c r="AB17">
        <v>0</v>
      </c>
      <c r="AC17">
        <v>130083</v>
      </c>
      <c r="AD17">
        <v>67018</v>
      </c>
      <c r="AE17">
        <v>0</v>
      </c>
      <c r="AF17">
        <v>197101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745588</v>
      </c>
      <c r="AO17">
        <v>1281057</v>
      </c>
      <c r="AP17">
        <v>197101</v>
      </c>
      <c r="AQ17">
        <v>132356</v>
      </c>
      <c r="AR17">
        <v>20000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1630514</v>
      </c>
      <c r="BL17">
        <v>125957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234786</v>
      </c>
      <c r="BS17">
        <v>119294</v>
      </c>
      <c r="BT17">
        <v>0</v>
      </c>
      <c r="BU17">
        <v>100000</v>
      </c>
      <c r="BV17">
        <v>10000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11192</v>
      </c>
      <c r="CH17">
        <v>257</v>
      </c>
      <c r="CI17">
        <v>1343</v>
      </c>
      <c r="CJ17">
        <v>1007</v>
      </c>
      <c r="CK17">
        <v>403</v>
      </c>
      <c r="CL17">
        <v>336</v>
      </c>
      <c r="CM17">
        <v>1455</v>
      </c>
      <c r="CN17">
        <v>12715</v>
      </c>
      <c r="CO17">
        <v>336</v>
      </c>
      <c r="CP17">
        <v>0</v>
      </c>
      <c r="CQ17">
        <v>610000</v>
      </c>
      <c r="CR17">
        <v>100000</v>
      </c>
      <c r="CS17">
        <v>10000</v>
      </c>
      <c r="CT17">
        <v>119294</v>
      </c>
      <c r="CU17">
        <v>0</v>
      </c>
      <c r="CV17">
        <v>11192</v>
      </c>
      <c r="CW17">
        <v>257</v>
      </c>
      <c r="CX17">
        <v>1343</v>
      </c>
      <c r="CY17">
        <v>1007</v>
      </c>
      <c r="CZ17">
        <v>403</v>
      </c>
      <c r="DA17">
        <v>336</v>
      </c>
      <c r="DB17">
        <v>1455</v>
      </c>
      <c r="DC17">
        <v>12715</v>
      </c>
      <c r="DD17">
        <v>336</v>
      </c>
      <c r="DE17">
        <v>15000</v>
      </c>
      <c r="DF17">
        <v>79070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15882</v>
      </c>
      <c r="DM17">
        <v>0</v>
      </c>
      <c r="DN17">
        <v>0</v>
      </c>
      <c r="DO17">
        <v>978289</v>
      </c>
      <c r="DP17">
        <v>317700</v>
      </c>
      <c r="DQ17">
        <v>572193</v>
      </c>
      <c r="DR17">
        <v>0</v>
      </c>
      <c r="DS17">
        <v>0</v>
      </c>
    </row>
    <row r="18" spans="1:123" ht="15" x14ac:dyDescent="0.25">
      <c r="A18" t="str">
        <f t="shared" si="0"/>
        <v>20321938</v>
      </c>
      <c r="B18">
        <v>1</v>
      </c>
      <c r="C18">
        <v>2032</v>
      </c>
      <c r="D18">
        <v>193812</v>
      </c>
      <c r="E18">
        <v>91</v>
      </c>
      <c r="F18">
        <v>1740030</v>
      </c>
      <c r="G18">
        <v>163099</v>
      </c>
      <c r="H18">
        <v>550000</v>
      </c>
      <c r="I18">
        <v>0</v>
      </c>
      <c r="J18">
        <v>120000</v>
      </c>
      <c r="K18">
        <v>85000</v>
      </c>
      <c r="L18">
        <v>200000</v>
      </c>
      <c r="M18">
        <v>56200</v>
      </c>
      <c r="N18">
        <v>11500</v>
      </c>
      <c r="O18">
        <v>25500</v>
      </c>
      <c r="P18">
        <v>4500</v>
      </c>
      <c r="Q18">
        <v>2000</v>
      </c>
      <c r="R18">
        <v>0</v>
      </c>
      <c r="S18">
        <v>5871</v>
      </c>
      <c r="T18">
        <v>35000</v>
      </c>
      <c r="U18">
        <v>36000</v>
      </c>
      <c r="V18">
        <v>0</v>
      </c>
      <c r="W18">
        <v>0</v>
      </c>
      <c r="X18">
        <v>0</v>
      </c>
      <c r="Y18">
        <v>0</v>
      </c>
      <c r="Z18">
        <v>337384</v>
      </c>
      <c r="AA18">
        <v>0</v>
      </c>
      <c r="AB18">
        <v>0</v>
      </c>
      <c r="AC18">
        <v>177325</v>
      </c>
      <c r="AD18">
        <v>91358</v>
      </c>
      <c r="AE18">
        <v>0</v>
      </c>
      <c r="AF18">
        <v>268683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415504</v>
      </c>
      <c r="AO18">
        <v>1746301</v>
      </c>
      <c r="AP18">
        <v>268683</v>
      </c>
      <c r="AQ18">
        <v>91546</v>
      </c>
      <c r="AR18">
        <v>20000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283476</v>
      </c>
      <c r="BE18">
        <v>111111</v>
      </c>
      <c r="BF18">
        <v>60000</v>
      </c>
      <c r="BG18">
        <v>35194</v>
      </c>
      <c r="BH18">
        <v>20000</v>
      </c>
      <c r="BI18">
        <v>56200</v>
      </c>
      <c r="BJ18">
        <v>0</v>
      </c>
      <c r="BK18">
        <v>1560549</v>
      </c>
      <c r="BL18">
        <v>134254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20000</v>
      </c>
      <c r="BS18">
        <v>34706</v>
      </c>
      <c r="BT18">
        <v>65000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25000</v>
      </c>
      <c r="CH18">
        <v>572</v>
      </c>
      <c r="CI18">
        <v>3000</v>
      </c>
      <c r="CJ18">
        <v>2250</v>
      </c>
      <c r="CK18">
        <v>900</v>
      </c>
      <c r="CL18">
        <v>750</v>
      </c>
      <c r="CM18">
        <v>3250</v>
      </c>
      <c r="CN18">
        <v>15000</v>
      </c>
      <c r="CO18">
        <v>750</v>
      </c>
      <c r="CP18">
        <v>0</v>
      </c>
      <c r="CQ18">
        <v>610000</v>
      </c>
      <c r="CR18">
        <v>100000</v>
      </c>
      <c r="CS18">
        <v>10000</v>
      </c>
      <c r="CT18">
        <v>154000</v>
      </c>
      <c r="CU18">
        <v>65000</v>
      </c>
      <c r="CV18">
        <v>36192</v>
      </c>
      <c r="CW18">
        <v>829</v>
      </c>
      <c r="CX18">
        <v>4343</v>
      </c>
      <c r="CY18">
        <v>3257</v>
      </c>
      <c r="CZ18">
        <v>1303</v>
      </c>
      <c r="DA18">
        <v>1086</v>
      </c>
      <c r="DB18">
        <v>4705</v>
      </c>
      <c r="DC18">
        <v>27715</v>
      </c>
      <c r="DD18">
        <v>1086</v>
      </c>
      <c r="DE18">
        <v>20000</v>
      </c>
      <c r="DF18">
        <v>410247</v>
      </c>
      <c r="DG18">
        <v>0</v>
      </c>
      <c r="DH18">
        <v>0</v>
      </c>
      <c r="DI18">
        <v>283476</v>
      </c>
      <c r="DJ18">
        <v>35194</v>
      </c>
      <c r="DK18">
        <v>56200</v>
      </c>
      <c r="DL18">
        <v>75882</v>
      </c>
      <c r="DM18">
        <v>111111</v>
      </c>
      <c r="DN18">
        <v>20000</v>
      </c>
      <c r="DO18">
        <v>2031625</v>
      </c>
      <c r="DP18">
        <v>317700</v>
      </c>
      <c r="DQ18">
        <v>1074543</v>
      </c>
      <c r="DR18">
        <v>0</v>
      </c>
      <c r="DS18">
        <v>0</v>
      </c>
    </row>
    <row r="19" spans="1:123" ht="15" x14ac:dyDescent="0.25">
      <c r="A19" t="str">
        <f t="shared" si="0"/>
        <v>20331939</v>
      </c>
      <c r="B19">
        <v>1</v>
      </c>
      <c r="C19">
        <v>2033</v>
      </c>
      <c r="D19">
        <v>193912</v>
      </c>
      <c r="E19">
        <v>55</v>
      </c>
      <c r="F19">
        <v>1855752</v>
      </c>
      <c r="G19">
        <v>163102</v>
      </c>
      <c r="H19">
        <v>550000</v>
      </c>
      <c r="I19">
        <v>0</v>
      </c>
      <c r="J19">
        <v>120000</v>
      </c>
      <c r="K19">
        <v>85000</v>
      </c>
      <c r="L19">
        <v>200000</v>
      </c>
      <c r="M19">
        <v>56200</v>
      </c>
      <c r="N19">
        <v>11500</v>
      </c>
      <c r="O19">
        <v>25500</v>
      </c>
      <c r="P19">
        <v>4500</v>
      </c>
      <c r="Q19">
        <v>2000</v>
      </c>
      <c r="R19">
        <v>0</v>
      </c>
      <c r="S19">
        <v>5682</v>
      </c>
      <c r="T19">
        <v>35000</v>
      </c>
      <c r="U19">
        <v>36000</v>
      </c>
      <c r="V19">
        <v>0</v>
      </c>
      <c r="W19">
        <v>0</v>
      </c>
      <c r="X19">
        <v>0</v>
      </c>
      <c r="Y19">
        <v>0</v>
      </c>
      <c r="Z19">
        <v>334249</v>
      </c>
      <c r="AA19">
        <v>0</v>
      </c>
      <c r="AB19">
        <v>0</v>
      </c>
      <c r="AC19">
        <v>107516</v>
      </c>
      <c r="AD19">
        <v>55392</v>
      </c>
      <c r="AE19">
        <v>0</v>
      </c>
      <c r="AF19">
        <v>162908</v>
      </c>
      <c r="AG19">
        <v>0</v>
      </c>
      <c r="AH19">
        <v>0</v>
      </c>
      <c r="AI19">
        <v>0</v>
      </c>
      <c r="AJ19">
        <v>87092</v>
      </c>
      <c r="AK19">
        <v>87092</v>
      </c>
      <c r="AL19">
        <v>0</v>
      </c>
      <c r="AM19">
        <v>0</v>
      </c>
      <c r="AN19">
        <v>437133</v>
      </c>
      <c r="AO19">
        <v>1058820</v>
      </c>
      <c r="AP19">
        <v>162908</v>
      </c>
      <c r="AQ19">
        <v>0</v>
      </c>
      <c r="AR19">
        <v>20000</v>
      </c>
      <c r="AS19">
        <v>0</v>
      </c>
      <c r="AT19">
        <v>0</v>
      </c>
      <c r="AU19">
        <v>283476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1525204</v>
      </c>
      <c r="BL19">
        <v>142983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20000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14797</v>
      </c>
      <c r="CH19">
        <v>339</v>
      </c>
      <c r="CI19">
        <v>1776</v>
      </c>
      <c r="CJ19">
        <v>1332</v>
      </c>
      <c r="CK19">
        <v>533</v>
      </c>
      <c r="CL19">
        <v>444</v>
      </c>
      <c r="CM19">
        <v>1924</v>
      </c>
      <c r="CN19">
        <v>8878</v>
      </c>
      <c r="CO19">
        <v>444</v>
      </c>
      <c r="CP19">
        <v>0</v>
      </c>
      <c r="CQ19">
        <v>610000</v>
      </c>
      <c r="CR19">
        <v>100000</v>
      </c>
      <c r="CS19">
        <v>10000</v>
      </c>
      <c r="CT19">
        <v>154000</v>
      </c>
      <c r="CU19">
        <v>65000</v>
      </c>
      <c r="CV19">
        <v>50989</v>
      </c>
      <c r="CW19">
        <v>1168</v>
      </c>
      <c r="CX19">
        <v>6119</v>
      </c>
      <c r="CY19">
        <v>4589</v>
      </c>
      <c r="CZ19">
        <v>1836</v>
      </c>
      <c r="DA19">
        <v>1530</v>
      </c>
      <c r="DB19">
        <v>6629</v>
      </c>
      <c r="DC19">
        <v>36593</v>
      </c>
      <c r="DD19">
        <v>1530</v>
      </c>
      <c r="DE19">
        <v>25000</v>
      </c>
      <c r="DF19">
        <v>715826</v>
      </c>
      <c r="DG19">
        <v>0</v>
      </c>
      <c r="DH19">
        <v>0</v>
      </c>
      <c r="DI19">
        <v>0</v>
      </c>
      <c r="DJ19">
        <v>31675</v>
      </c>
      <c r="DK19">
        <v>50018</v>
      </c>
      <c r="DL19">
        <v>75882</v>
      </c>
      <c r="DM19">
        <v>100000</v>
      </c>
      <c r="DN19">
        <v>20000</v>
      </c>
      <c r="DO19">
        <v>2155473</v>
      </c>
      <c r="DP19">
        <v>317700</v>
      </c>
      <c r="DQ19">
        <v>188331</v>
      </c>
      <c r="DR19">
        <v>0</v>
      </c>
      <c r="DS19">
        <v>0</v>
      </c>
    </row>
    <row r="20" spans="1:123" ht="15" x14ac:dyDescent="0.25">
      <c r="A20" t="str">
        <f t="shared" si="0"/>
        <v>20341940</v>
      </c>
      <c r="B20">
        <v>1</v>
      </c>
      <c r="C20">
        <v>2034</v>
      </c>
      <c r="D20">
        <v>194012</v>
      </c>
      <c r="E20">
        <v>66</v>
      </c>
      <c r="F20">
        <v>2037917</v>
      </c>
      <c r="G20">
        <v>163105</v>
      </c>
      <c r="H20">
        <v>550000</v>
      </c>
      <c r="I20">
        <v>0</v>
      </c>
      <c r="J20">
        <v>120000</v>
      </c>
      <c r="K20">
        <v>85000</v>
      </c>
      <c r="L20">
        <v>200000</v>
      </c>
      <c r="M20">
        <v>56200</v>
      </c>
      <c r="N20">
        <v>11500</v>
      </c>
      <c r="O20">
        <v>25500</v>
      </c>
      <c r="P20">
        <v>4500</v>
      </c>
      <c r="Q20">
        <v>2000</v>
      </c>
      <c r="R20">
        <v>0</v>
      </c>
      <c r="S20">
        <v>5494</v>
      </c>
      <c r="T20">
        <v>35000</v>
      </c>
      <c r="U20">
        <v>36000</v>
      </c>
      <c r="V20">
        <v>0</v>
      </c>
      <c r="W20">
        <v>0</v>
      </c>
      <c r="X20">
        <v>0</v>
      </c>
      <c r="Y20">
        <v>0</v>
      </c>
      <c r="Z20">
        <v>174775</v>
      </c>
      <c r="AA20">
        <v>0</v>
      </c>
      <c r="AB20">
        <v>87092</v>
      </c>
      <c r="AC20">
        <v>128462</v>
      </c>
      <c r="AD20">
        <v>66183</v>
      </c>
      <c r="AE20">
        <v>87092</v>
      </c>
      <c r="AF20">
        <v>107553</v>
      </c>
      <c r="AG20">
        <v>0</v>
      </c>
      <c r="AH20">
        <v>0</v>
      </c>
      <c r="AI20">
        <v>0</v>
      </c>
      <c r="AJ20">
        <v>142447</v>
      </c>
      <c r="AK20">
        <v>142447</v>
      </c>
      <c r="AL20">
        <v>0</v>
      </c>
      <c r="AM20">
        <v>0</v>
      </c>
      <c r="AN20">
        <v>596419</v>
      </c>
      <c r="AO20">
        <v>1265092</v>
      </c>
      <c r="AP20">
        <v>194645</v>
      </c>
      <c r="AQ20">
        <v>46821</v>
      </c>
      <c r="AR20">
        <v>20000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1526558</v>
      </c>
      <c r="BL20">
        <v>151686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20000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8568</v>
      </c>
      <c r="CH20">
        <v>196</v>
      </c>
      <c r="CI20">
        <v>1028</v>
      </c>
      <c r="CJ20">
        <v>771</v>
      </c>
      <c r="CK20">
        <v>308</v>
      </c>
      <c r="CL20">
        <v>257</v>
      </c>
      <c r="CM20">
        <v>1114</v>
      </c>
      <c r="CN20">
        <v>5141</v>
      </c>
      <c r="CO20">
        <v>257</v>
      </c>
      <c r="CP20">
        <v>0</v>
      </c>
      <c r="CQ20">
        <v>610000</v>
      </c>
      <c r="CR20">
        <v>100000</v>
      </c>
      <c r="CS20">
        <v>10000</v>
      </c>
      <c r="CT20">
        <v>154000</v>
      </c>
      <c r="CU20">
        <v>65000</v>
      </c>
      <c r="CV20">
        <v>59557</v>
      </c>
      <c r="CW20">
        <v>1364</v>
      </c>
      <c r="CX20">
        <v>7147</v>
      </c>
      <c r="CY20">
        <v>5360</v>
      </c>
      <c r="CZ20">
        <v>2144</v>
      </c>
      <c r="DA20">
        <v>1787</v>
      </c>
      <c r="DB20">
        <v>7742</v>
      </c>
      <c r="DC20">
        <v>41734</v>
      </c>
      <c r="DD20">
        <v>1787</v>
      </c>
      <c r="DE20">
        <v>30000</v>
      </c>
      <c r="DF20">
        <v>852915</v>
      </c>
      <c r="DG20">
        <v>0</v>
      </c>
      <c r="DH20">
        <v>0</v>
      </c>
      <c r="DI20">
        <v>0</v>
      </c>
      <c r="DJ20">
        <v>31675</v>
      </c>
      <c r="DK20">
        <v>50018</v>
      </c>
      <c r="DL20">
        <v>75882</v>
      </c>
      <c r="DM20">
        <v>100000</v>
      </c>
      <c r="DN20">
        <v>20000</v>
      </c>
      <c r="DO20">
        <v>2370558</v>
      </c>
      <c r="DP20">
        <v>317700</v>
      </c>
      <c r="DQ20">
        <v>354863</v>
      </c>
      <c r="DR20">
        <v>0</v>
      </c>
      <c r="DS20">
        <v>0</v>
      </c>
    </row>
    <row r="21" spans="1:123" ht="15" x14ac:dyDescent="0.25">
      <c r="A21" t="str">
        <f t="shared" si="0"/>
        <v>20351941</v>
      </c>
      <c r="B21">
        <v>1</v>
      </c>
      <c r="C21">
        <v>2035</v>
      </c>
      <c r="D21">
        <v>194112</v>
      </c>
      <c r="E21">
        <v>78</v>
      </c>
      <c r="F21">
        <v>1557367</v>
      </c>
      <c r="G21">
        <v>163108</v>
      </c>
      <c r="H21">
        <v>550000</v>
      </c>
      <c r="I21">
        <v>0</v>
      </c>
      <c r="J21">
        <v>90000</v>
      </c>
      <c r="K21">
        <v>85000</v>
      </c>
      <c r="L21">
        <v>200000</v>
      </c>
      <c r="M21">
        <v>56200</v>
      </c>
      <c r="N21">
        <v>11500</v>
      </c>
      <c r="O21">
        <v>25500</v>
      </c>
      <c r="P21">
        <v>4500</v>
      </c>
      <c r="Q21">
        <v>2000</v>
      </c>
      <c r="R21">
        <v>0</v>
      </c>
      <c r="S21">
        <v>5305</v>
      </c>
      <c r="T21">
        <v>35000</v>
      </c>
      <c r="U21">
        <v>36000</v>
      </c>
      <c r="V21">
        <v>0</v>
      </c>
      <c r="W21">
        <v>5000</v>
      </c>
      <c r="X21">
        <v>0</v>
      </c>
      <c r="Y21">
        <v>0</v>
      </c>
      <c r="Z21">
        <v>340560</v>
      </c>
      <c r="AA21">
        <v>0</v>
      </c>
      <c r="AB21">
        <v>142447</v>
      </c>
      <c r="AC21">
        <v>150628</v>
      </c>
      <c r="AD21">
        <v>0</v>
      </c>
      <c r="AE21">
        <v>142447</v>
      </c>
      <c r="AF21">
        <v>85785</v>
      </c>
      <c r="AG21">
        <v>0</v>
      </c>
      <c r="AH21">
        <v>0</v>
      </c>
      <c r="AI21">
        <v>0</v>
      </c>
      <c r="AJ21">
        <v>164215</v>
      </c>
      <c r="AK21">
        <v>164215</v>
      </c>
      <c r="AL21">
        <v>0</v>
      </c>
      <c r="AM21">
        <v>0</v>
      </c>
      <c r="AN21">
        <v>395445</v>
      </c>
      <c r="AO21">
        <v>1483391</v>
      </c>
      <c r="AP21">
        <v>228232</v>
      </c>
      <c r="AQ21">
        <v>71355</v>
      </c>
      <c r="AR21">
        <v>20000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247937</v>
      </c>
      <c r="BE21">
        <v>111111</v>
      </c>
      <c r="BF21">
        <v>60000</v>
      </c>
      <c r="BG21">
        <v>35194</v>
      </c>
      <c r="BH21">
        <v>20000</v>
      </c>
      <c r="BI21">
        <v>56200</v>
      </c>
      <c r="BJ21">
        <v>0</v>
      </c>
      <c r="BK21">
        <v>1272536</v>
      </c>
      <c r="BL21">
        <v>159966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20000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25000</v>
      </c>
      <c r="CH21">
        <v>572</v>
      </c>
      <c r="CI21">
        <v>3000</v>
      </c>
      <c r="CJ21">
        <v>2250</v>
      </c>
      <c r="CK21">
        <v>900</v>
      </c>
      <c r="CL21">
        <v>750</v>
      </c>
      <c r="CM21">
        <v>3250</v>
      </c>
      <c r="CN21">
        <v>15000</v>
      </c>
      <c r="CO21">
        <v>750</v>
      </c>
      <c r="CP21">
        <v>0</v>
      </c>
      <c r="CQ21">
        <v>610000</v>
      </c>
      <c r="CR21">
        <v>100000</v>
      </c>
      <c r="CS21">
        <v>10000</v>
      </c>
      <c r="CT21">
        <v>154000</v>
      </c>
      <c r="CU21">
        <v>65000</v>
      </c>
      <c r="CV21">
        <v>84557</v>
      </c>
      <c r="CW21">
        <v>1936</v>
      </c>
      <c r="CX21">
        <v>10147</v>
      </c>
      <c r="CY21">
        <v>7610</v>
      </c>
      <c r="CZ21">
        <v>3044</v>
      </c>
      <c r="DA21">
        <v>2537</v>
      </c>
      <c r="DB21">
        <v>10992</v>
      </c>
      <c r="DC21">
        <v>56734</v>
      </c>
      <c r="DD21">
        <v>2537</v>
      </c>
      <c r="DE21">
        <v>35000</v>
      </c>
      <c r="DF21">
        <v>1159411</v>
      </c>
      <c r="DG21">
        <v>0</v>
      </c>
      <c r="DH21">
        <v>0</v>
      </c>
      <c r="DI21">
        <v>247937</v>
      </c>
      <c r="DJ21">
        <v>66869</v>
      </c>
      <c r="DK21">
        <v>106218</v>
      </c>
      <c r="DL21">
        <v>135882</v>
      </c>
      <c r="DM21">
        <v>211111</v>
      </c>
      <c r="DN21">
        <v>40000</v>
      </c>
      <c r="DO21">
        <v>3285736</v>
      </c>
      <c r="DP21">
        <v>317700</v>
      </c>
      <c r="DQ21">
        <v>1106689</v>
      </c>
      <c r="DR21">
        <v>0</v>
      </c>
      <c r="DS21">
        <v>0</v>
      </c>
    </row>
    <row r="22" spans="1:123" ht="15" x14ac:dyDescent="0.25">
      <c r="A22" t="str">
        <f t="shared" si="0"/>
        <v>20361942</v>
      </c>
      <c r="B22">
        <v>1</v>
      </c>
      <c r="C22">
        <v>2036</v>
      </c>
      <c r="D22">
        <v>194212</v>
      </c>
      <c r="E22">
        <v>88</v>
      </c>
      <c r="F22">
        <v>1939794</v>
      </c>
      <c r="G22">
        <v>163099</v>
      </c>
      <c r="H22">
        <v>550000</v>
      </c>
      <c r="I22">
        <v>0</v>
      </c>
      <c r="J22">
        <v>90000</v>
      </c>
      <c r="K22">
        <v>85000</v>
      </c>
      <c r="L22">
        <v>200000</v>
      </c>
      <c r="M22">
        <v>56200</v>
      </c>
      <c r="N22">
        <v>11500</v>
      </c>
      <c r="O22">
        <v>25500</v>
      </c>
      <c r="P22">
        <v>4500</v>
      </c>
      <c r="Q22">
        <v>2000</v>
      </c>
      <c r="R22">
        <v>0</v>
      </c>
      <c r="S22">
        <v>5091</v>
      </c>
      <c r="T22">
        <v>35000</v>
      </c>
      <c r="U22">
        <v>36000</v>
      </c>
      <c r="V22">
        <v>0</v>
      </c>
      <c r="W22">
        <v>5000</v>
      </c>
      <c r="X22">
        <v>0</v>
      </c>
      <c r="Y22">
        <v>0</v>
      </c>
      <c r="Z22">
        <v>345999</v>
      </c>
      <c r="AA22">
        <v>0</v>
      </c>
      <c r="AB22">
        <v>164215</v>
      </c>
      <c r="AC22">
        <v>171098</v>
      </c>
      <c r="AD22">
        <v>0</v>
      </c>
      <c r="AE22">
        <v>164215</v>
      </c>
      <c r="AF22">
        <v>95032</v>
      </c>
      <c r="AG22">
        <v>0</v>
      </c>
      <c r="AH22">
        <v>0</v>
      </c>
      <c r="AI22">
        <v>0</v>
      </c>
      <c r="AJ22">
        <v>154968</v>
      </c>
      <c r="AK22">
        <v>154968</v>
      </c>
      <c r="AL22">
        <v>0</v>
      </c>
      <c r="AM22">
        <v>0</v>
      </c>
      <c r="AN22">
        <v>389792</v>
      </c>
      <c r="AO22">
        <v>1684973</v>
      </c>
      <c r="AP22">
        <v>259247</v>
      </c>
      <c r="AQ22">
        <v>0</v>
      </c>
      <c r="AR22">
        <v>20000</v>
      </c>
      <c r="AS22">
        <v>0</v>
      </c>
      <c r="AT22">
        <v>0</v>
      </c>
      <c r="AU22">
        <v>247937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285550</v>
      </c>
      <c r="BE22">
        <v>111111</v>
      </c>
      <c r="BF22">
        <v>60000</v>
      </c>
      <c r="BG22">
        <v>35194</v>
      </c>
      <c r="BH22">
        <v>10000</v>
      </c>
      <c r="BI22">
        <v>56200</v>
      </c>
      <c r="BJ22">
        <v>0</v>
      </c>
      <c r="BK22">
        <v>1654102</v>
      </c>
      <c r="BL22">
        <v>168199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20000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15443</v>
      </c>
      <c r="CH22">
        <v>353</v>
      </c>
      <c r="CI22">
        <v>1853</v>
      </c>
      <c r="CJ22">
        <v>1390</v>
      </c>
      <c r="CK22">
        <v>556</v>
      </c>
      <c r="CL22">
        <v>463</v>
      </c>
      <c r="CM22">
        <v>2008</v>
      </c>
      <c r="CN22">
        <v>9266</v>
      </c>
      <c r="CO22">
        <v>463</v>
      </c>
      <c r="CP22">
        <v>21405</v>
      </c>
      <c r="CQ22">
        <v>610000</v>
      </c>
      <c r="CR22">
        <v>100000</v>
      </c>
      <c r="CS22">
        <v>10000</v>
      </c>
      <c r="CT22">
        <v>154000</v>
      </c>
      <c r="CU22">
        <v>65000</v>
      </c>
      <c r="CV22">
        <v>100000</v>
      </c>
      <c r="CW22">
        <v>2289</v>
      </c>
      <c r="CX22">
        <v>12000</v>
      </c>
      <c r="CY22">
        <v>9000</v>
      </c>
      <c r="CZ22">
        <v>3600</v>
      </c>
      <c r="DA22">
        <v>3000</v>
      </c>
      <c r="DB22">
        <v>13000</v>
      </c>
      <c r="DC22">
        <v>66000</v>
      </c>
      <c r="DD22">
        <v>3000</v>
      </c>
      <c r="DE22">
        <v>56405</v>
      </c>
      <c r="DF22">
        <v>1454110</v>
      </c>
      <c r="DG22">
        <v>0</v>
      </c>
      <c r="DH22">
        <v>0</v>
      </c>
      <c r="DI22">
        <v>285550</v>
      </c>
      <c r="DJ22">
        <v>98543</v>
      </c>
      <c r="DK22">
        <v>156236</v>
      </c>
      <c r="DL22">
        <v>195882</v>
      </c>
      <c r="DM22">
        <v>311111</v>
      </c>
      <c r="DN22">
        <v>50000</v>
      </c>
      <c r="DO22">
        <v>3913694</v>
      </c>
      <c r="DP22">
        <v>317700</v>
      </c>
      <c r="DQ22">
        <v>884285</v>
      </c>
      <c r="DR22">
        <v>0</v>
      </c>
      <c r="DS22">
        <v>0</v>
      </c>
    </row>
    <row r="23" spans="1:123" ht="15" x14ac:dyDescent="0.25">
      <c r="A23" t="str">
        <f t="shared" si="0"/>
        <v>20371943</v>
      </c>
      <c r="B23">
        <v>1</v>
      </c>
      <c r="C23">
        <v>2037</v>
      </c>
      <c r="D23">
        <v>194312</v>
      </c>
      <c r="E23">
        <v>84</v>
      </c>
      <c r="F23">
        <v>1901823</v>
      </c>
      <c r="G23">
        <v>163089</v>
      </c>
      <c r="H23">
        <v>550000</v>
      </c>
      <c r="I23">
        <v>0</v>
      </c>
      <c r="J23">
        <v>90000</v>
      </c>
      <c r="K23">
        <v>85000</v>
      </c>
      <c r="L23">
        <v>200000</v>
      </c>
      <c r="M23">
        <v>56200</v>
      </c>
      <c r="N23">
        <v>11500</v>
      </c>
      <c r="O23">
        <v>25500</v>
      </c>
      <c r="P23">
        <v>4500</v>
      </c>
      <c r="Q23">
        <v>2000</v>
      </c>
      <c r="R23">
        <v>0</v>
      </c>
      <c r="S23">
        <v>4878</v>
      </c>
      <c r="T23">
        <v>35000</v>
      </c>
      <c r="U23">
        <v>36000</v>
      </c>
      <c r="V23">
        <v>0</v>
      </c>
      <c r="W23">
        <v>5000</v>
      </c>
      <c r="X23">
        <v>0</v>
      </c>
      <c r="Y23">
        <v>0</v>
      </c>
      <c r="Z23">
        <v>106294</v>
      </c>
      <c r="AA23">
        <v>0</v>
      </c>
      <c r="AB23">
        <v>154968</v>
      </c>
      <c r="AC23">
        <v>162737</v>
      </c>
      <c r="AD23">
        <v>0</v>
      </c>
      <c r="AE23">
        <v>154968</v>
      </c>
      <c r="AF23">
        <v>91610</v>
      </c>
      <c r="AG23">
        <v>0</v>
      </c>
      <c r="AH23">
        <v>0</v>
      </c>
      <c r="AI23">
        <v>0</v>
      </c>
      <c r="AJ23">
        <v>158390</v>
      </c>
      <c r="AK23">
        <v>158390</v>
      </c>
      <c r="AL23">
        <v>0</v>
      </c>
      <c r="AM23">
        <v>0</v>
      </c>
      <c r="AN23">
        <v>629284</v>
      </c>
      <c r="AO23">
        <v>1602633</v>
      </c>
      <c r="AP23">
        <v>246578</v>
      </c>
      <c r="AQ23">
        <v>73615</v>
      </c>
      <c r="AR23">
        <v>20000</v>
      </c>
      <c r="AS23">
        <v>0</v>
      </c>
      <c r="AT23">
        <v>0</v>
      </c>
      <c r="AU23">
        <v>285550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285550</v>
      </c>
      <c r="BE23">
        <v>50000</v>
      </c>
      <c r="BF23">
        <v>60000</v>
      </c>
      <c r="BG23">
        <v>35194</v>
      </c>
      <c r="BH23">
        <v>0</v>
      </c>
      <c r="BI23">
        <v>56200</v>
      </c>
      <c r="BJ23">
        <v>342594</v>
      </c>
      <c r="BK23">
        <v>1398838</v>
      </c>
      <c r="BL23">
        <v>176385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20000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83595</v>
      </c>
      <c r="CQ23">
        <v>610000</v>
      </c>
      <c r="CR23">
        <v>100000</v>
      </c>
      <c r="CS23">
        <v>10000</v>
      </c>
      <c r="CT23">
        <v>154000</v>
      </c>
      <c r="CU23">
        <v>65000</v>
      </c>
      <c r="CV23">
        <v>100000</v>
      </c>
      <c r="CW23">
        <v>2289</v>
      </c>
      <c r="CX23">
        <v>12000</v>
      </c>
      <c r="CY23">
        <v>9000</v>
      </c>
      <c r="CZ23">
        <v>3600</v>
      </c>
      <c r="DA23">
        <v>3000</v>
      </c>
      <c r="DB23">
        <v>13000</v>
      </c>
      <c r="DC23">
        <v>66000</v>
      </c>
      <c r="DD23">
        <v>3000</v>
      </c>
      <c r="DE23">
        <v>140000</v>
      </c>
      <c r="DF23">
        <v>1500000</v>
      </c>
      <c r="DG23">
        <v>0</v>
      </c>
      <c r="DH23">
        <v>0</v>
      </c>
      <c r="DI23">
        <v>285550</v>
      </c>
      <c r="DJ23">
        <v>130218</v>
      </c>
      <c r="DK23">
        <v>206254</v>
      </c>
      <c r="DL23">
        <v>255882</v>
      </c>
      <c r="DM23">
        <v>350000</v>
      </c>
      <c r="DN23">
        <v>50000</v>
      </c>
      <c r="DO23">
        <v>4227182</v>
      </c>
      <c r="DP23">
        <v>317700</v>
      </c>
      <c r="DQ23">
        <v>912267</v>
      </c>
      <c r="DR23">
        <v>0</v>
      </c>
      <c r="DS23">
        <v>342594</v>
      </c>
    </row>
    <row r="24" spans="1:123" ht="15" x14ac:dyDescent="0.25">
      <c r="A24" t="str">
        <f t="shared" si="0"/>
        <v>20381944</v>
      </c>
      <c r="B24">
        <v>1</v>
      </c>
      <c r="C24">
        <v>2038</v>
      </c>
      <c r="D24">
        <v>194412</v>
      </c>
      <c r="E24">
        <v>42</v>
      </c>
      <c r="F24">
        <v>1765850</v>
      </c>
      <c r="G24">
        <v>163079</v>
      </c>
      <c r="H24">
        <v>550000</v>
      </c>
      <c r="I24">
        <v>0</v>
      </c>
      <c r="J24">
        <v>30000</v>
      </c>
      <c r="K24">
        <v>85000</v>
      </c>
      <c r="L24">
        <v>200000</v>
      </c>
      <c r="M24">
        <v>56200</v>
      </c>
      <c r="N24">
        <v>11500</v>
      </c>
      <c r="O24">
        <v>25500</v>
      </c>
      <c r="P24">
        <v>4500</v>
      </c>
      <c r="Q24">
        <v>2000</v>
      </c>
      <c r="R24">
        <v>0</v>
      </c>
      <c r="S24">
        <v>4664</v>
      </c>
      <c r="T24">
        <v>35000</v>
      </c>
      <c r="U24">
        <v>36000</v>
      </c>
      <c r="V24">
        <v>0</v>
      </c>
      <c r="W24">
        <v>5000</v>
      </c>
      <c r="X24">
        <v>0</v>
      </c>
      <c r="Y24">
        <v>0</v>
      </c>
      <c r="Z24">
        <v>30155</v>
      </c>
      <c r="AA24">
        <v>0</v>
      </c>
      <c r="AB24">
        <v>158390</v>
      </c>
      <c r="AC24">
        <v>81803</v>
      </c>
      <c r="AD24">
        <v>0</v>
      </c>
      <c r="AE24">
        <v>123947</v>
      </c>
      <c r="AF24">
        <v>0</v>
      </c>
      <c r="AG24">
        <v>0</v>
      </c>
      <c r="AH24">
        <v>0</v>
      </c>
      <c r="AI24">
        <v>0</v>
      </c>
      <c r="AJ24">
        <v>250000</v>
      </c>
      <c r="AK24">
        <v>284443</v>
      </c>
      <c r="AL24">
        <v>0</v>
      </c>
      <c r="AM24">
        <v>0</v>
      </c>
      <c r="AN24">
        <v>645209</v>
      </c>
      <c r="AO24">
        <v>805593</v>
      </c>
      <c r="AP24">
        <v>123947</v>
      </c>
      <c r="AQ24">
        <v>0</v>
      </c>
      <c r="AR24">
        <v>18240</v>
      </c>
      <c r="AS24">
        <v>0</v>
      </c>
      <c r="AT24">
        <v>0</v>
      </c>
      <c r="AU24">
        <v>285550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5000</v>
      </c>
      <c r="BF24">
        <v>0</v>
      </c>
      <c r="BG24">
        <v>35194</v>
      </c>
      <c r="BH24">
        <v>0</v>
      </c>
      <c r="BI24">
        <v>37943</v>
      </c>
      <c r="BJ24">
        <v>0</v>
      </c>
      <c r="BK24">
        <v>1155193</v>
      </c>
      <c r="BL24">
        <v>184527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20000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610000</v>
      </c>
      <c r="CR24">
        <v>100000</v>
      </c>
      <c r="CS24">
        <v>10000</v>
      </c>
      <c r="CT24">
        <v>154000</v>
      </c>
      <c r="CU24">
        <v>65000</v>
      </c>
      <c r="CV24">
        <v>100000</v>
      </c>
      <c r="CW24">
        <v>2289</v>
      </c>
      <c r="CX24">
        <v>12000</v>
      </c>
      <c r="CY24">
        <v>9000</v>
      </c>
      <c r="CZ24">
        <v>3600</v>
      </c>
      <c r="DA24">
        <v>3000</v>
      </c>
      <c r="DB24">
        <v>13000</v>
      </c>
      <c r="DC24">
        <v>66000</v>
      </c>
      <c r="DD24">
        <v>3000</v>
      </c>
      <c r="DE24">
        <v>140000</v>
      </c>
      <c r="DF24">
        <v>1480000</v>
      </c>
      <c r="DG24">
        <v>0</v>
      </c>
      <c r="DH24">
        <v>0</v>
      </c>
      <c r="DI24">
        <v>0</v>
      </c>
      <c r="DJ24">
        <v>161892</v>
      </c>
      <c r="DK24">
        <v>238015</v>
      </c>
      <c r="DL24">
        <v>255882</v>
      </c>
      <c r="DM24">
        <v>350000</v>
      </c>
      <c r="DN24">
        <v>50000</v>
      </c>
      <c r="DO24">
        <v>4111121</v>
      </c>
      <c r="DP24">
        <v>317700</v>
      </c>
      <c r="DQ24">
        <v>92742</v>
      </c>
      <c r="DR24">
        <v>0</v>
      </c>
      <c r="DS24">
        <v>0</v>
      </c>
    </row>
    <row r="25" spans="1:123" ht="15" x14ac:dyDescent="0.25">
      <c r="A25" t="str">
        <f t="shared" si="0"/>
        <v>20391945</v>
      </c>
      <c r="B25">
        <v>1</v>
      </c>
      <c r="C25">
        <v>2039</v>
      </c>
      <c r="D25">
        <v>194512</v>
      </c>
      <c r="E25">
        <v>53</v>
      </c>
      <c r="F25">
        <v>2022814</v>
      </c>
      <c r="G25">
        <v>163069</v>
      </c>
      <c r="H25">
        <v>550000</v>
      </c>
      <c r="I25">
        <v>0</v>
      </c>
      <c r="J25">
        <v>30000</v>
      </c>
      <c r="K25">
        <v>85000</v>
      </c>
      <c r="L25">
        <v>200000</v>
      </c>
      <c r="M25">
        <v>56200</v>
      </c>
      <c r="N25">
        <v>11500</v>
      </c>
      <c r="O25">
        <v>25500</v>
      </c>
      <c r="P25">
        <v>4500</v>
      </c>
      <c r="Q25">
        <v>2000</v>
      </c>
      <c r="R25">
        <v>0</v>
      </c>
      <c r="S25">
        <v>4451</v>
      </c>
      <c r="T25">
        <v>35000</v>
      </c>
      <c r="U25">
        <v>36000</v>
      </c>
      <c r="V25">
        <v>0</v>
      </c>
      <c r="W25">
        <v>5000</v>
      </c>
      <c r="X25">
        <v>0</v>
      </c>
      <c r="Y25">
        <v>0</v>
      </c>
      <c r="Z25">
        <v>45863</v>
      </c>
      <c r="AA25">
        <v>0</v>
      </c>
      <c r="AB25">
        <v>284443</v>
      </c>
      <c r="AC25">
        <v>102937</v>
      </c>
      <c r="AD25">
        <v>0</v>
      </c>
      <c r="AE25">
        <v>155970</v>
      </c>
      <c r="AF25">
        <v>0</v>
      </c>
      <c r="AG25">
        <v>0</v>
      </c>
      <c r="AH25">
        <v>0</v>
      </c>
      <c r="AI25">
        <v>0</v>
      </c>
      <c r="AJ25">
        <v>250000</v>
      </c>
      <c r="AK25">
        <v>378473</v>
      </c>
      <c r="AL25">
        <v>0</v>
      </c>
      <c r="AM25">
        <v>0</v>
      </c>
      <c r="AN25">
        <v>629288</v>
      </c>
      <c r="AO25">
        <v>1013725</v>
      </c>
      <c r="AP25">
        <v>155970</v>
      </c>
      <c r="AQ25">
        <v>251374</v>
      </c>
      <c r="AR25">
        <v>20000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21097</v>
      </c>
      <c r="BH25">
        <v>0</v>
      </c>
      <c r="BI25">
        <v>0</v>
      </c>
      <c r="BJ25">
        <v>0</v>
      </c>
      <c r="BK25">
        <v>1419972</v>
      </c>
      <c r="BL25">
        <v>192623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20000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610000</v>
      </c>
      <c r="CR25">
        <v>100000</v>
      </c>
      <c r="CS25">
        <v>10000</v>
      </c>
      <c r="CT25">
        <v>154000</v>
      </c>
      <c r="CU25">
        <v>65000</v>
      </c>
      <c r="CV25">
        <v>100000</v>
      </c>
      <c r="CW25">
        <v>2289</v>
      </c>
      <c r="CX25">
        <v>12000</v>
      </c>
      <c r="CY25">
        <v>9000</v>
      </c>
      <c r="CZ25">
        <v>3600</v>
      </c>
      <c r="DA25">
        <v>3000</v>
      </c>
      <c r="DB25">
        <v>13000</v>
      </c>
      <c r="DC25">
        <v>66000</v>
      </c>
      <c r="DD25">
        <v>3000</v>
      </c>
      <c r="DE25">
        <v>140000</v>
      </c>
      <c r="DF25">
        <v>1480000</v>
      </c>
      <c r="DG25">
        <v>0</v>
      </c>
      <c r="DH25">
        <v>0</v>
      </c>
      <c r="DI25">
        <v>0</v>
      </c>
      <c r="DJ25">
        <v>179470</v>
      </c>
      <c r="DK25">
        <v>233841</v>
      </c>
      <c r="DL25">
        <v>255882</v>
      </c>
      <c r="DM25">
        <v>349500</v>
      </c>
      <c r="DN25">
        <v>50000</v>
      </c>
      <c r="DO25">
        <v>4218055</v>
      </c>
      <c r="DP25">
        <v>317700</v>
      </c>
      <c r="DQ25">
        <v>336960</v>
      </c>
      <c r="DR25">
        <v>0</v>
      </c>
      <c r="DS25">
        <v>0</v>
      </c>
    </row>
    <row r="26" spans="1:123" ht="15" x14ac:dyDescent="0.25">
      <c r="A26" t="str">
        <f t="shared" si="0"/>
        <v>20401946</v>
      </c>
      <c r="B26">
        <v>1</v>
      </c>
      <c r="C26">
        <v>2040</v>
      </c>
      <c r="D26">
        <v>194612</v>
      </c>
      <c r="E26">
        <v>72</v>
      </c>
      <c r="F26">
        <v>1953815</v>
      </c>
      <c r="G26">
        <v>163060</v>
      </c>
      <c r="H26">
        <v>550000</v>
      </c>
      <c r="I26">
        <v>0</v>
      </c>
      <c r="J26">
        <v>30000</v>
      </c>
      <c r="K26">
        <v>85000</v>
      </c>
      <c r="L26">
        <v>200000</v>
      </c>
      <c r="M26">
        <v>56200</v>
      </c>
      <c r="N26">
        <v>11500</v>
      </c>
      <c r="O26">
        <v>25500</v>
      </c>
      <c r="P26">
        <v>4500</v>
      </c>
      <c r="Q26">
        <v>2000</v>
      </c>
      <c r="R26">
        <v>0</v>
      </c>
      <c r="S26">
        <v>4237</v>
      </c>
      <c r="T26">
        <v>35000</v>
      </c>
      <c r="U26">
        <v>36000</v>
      </c>
      <c r="V26">
        <v>0</v>
      </c>
      <c r="W26">
        <v>10000</v>
      </c>
      <c r="X26">
        <v>0</v>
      </c>
      <c r="Y26">
        <v>0</v>
      </c>
      <c r="Z26">
        <v>46624</v>
      </c>
      <c r="AA26">
        <v>0</v>
      </c>
      <c r="AB26">
        <v>378473</v>
      </c>
      <c r="AC26">
        <v>140340</v>
      </c>
      <c r="AD26">
        <v>0</v>
      </c>
      <c r="AE26">
        <v>212643</v>
      </c>
      <c r="AF26">
        <v>0</v>
      </c>
      <c r="AG26">
        <v>0</v>
      </c>
      <c r="AH26">
        <v>0</v>
      </c>
      <c r="AI26">
        <v>0</v>
      </c>
      <c r="AJ26">
        <v>250000</v>
      </c>
      <c r="AK26">
        <v>415829</v>
      </c>
      <c r="AL26">
        <v>0</v>
      </c>
      <c r="AM26">
        <v>0</v>
      </c>
      <c r="AN26">
        <v>623313</v>
      </c>
      <c r="AO26">
        <v>1382074</v>
      </c>
      <c r="AP26">
        <v>212643</v>
      </c>
      <c r="AQ26">
        <v>111959</v>
      </c>
      <c r="AR26">
        <v>20000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265262</v>
      </c>
      <c r="BE26">
        <v>500</v>
      </c>
      <c r="BF26">
        <v>60000</v>
      </c>
      <c r="BG26">
        <v>35194</v>
      </c>
      <c r="BH26">
        <v>0</v>
      </c>
      <c r="BI26">
        <v>16159</v>
      </c>
      <c r="BJ26">
        <v>0</v>
      </c>
      <c r="BK26">
        <v>1349562</v>
      </c>
      <c r="BL26">
        <v>200000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20000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610000</v>
      </c>
      <c r="CR26">
        <v>100000</v>
      </c>
      <c r="CS26">
        <v>10000</v>
      </c>
      <c r="CT26">
        <v>154000</v>
      </c>
      <c r="CU26">
        <v>65000</v>
      </c>
      <c r="CV26">
        <v>100000</v>
      </c>
      <c r="CW26">
        <v>2289</v>
      </c>
      <c r="CX26">
        <v>12000</v>
      </c>
      <c r="CY26">
        <v>9000</v>
      </c>
      <c r="CZ26">
        <v>3600</v>
      </c>
      <c r="DA26">
        <v>3000</v>
      </c>
      <c r="DB26">
        <v>13000</v>
      </c>
      <c r="DC26">
        <v>66000</v>
      </c>
      <c r="DD26">
        <v>3000</v>
      </c>
      <c r="DE26">
        <v>140000</v>
      </c>
      <c r="DF26">
        <v>1480000</v>
      </c>
      <c r="DG26">
        <v>0</v>
      </c>
      <c r="DH26">
        <v>0</v>
      </c>
      <c r="DI26">
        <v>265262</v>
      </c>
      <c r="DJ26">
        <v>212555</v>
      </c>
      <c r="DK26">
        <v>250000</v>
      </c>
      <c r="DL26">
        <v>315882</v>
      </c>
      <c r="DM26">
        <v>350000</v>
      </c>
      <c r="DN26">
        <v>50000</v>
      </c>
      <c r="DO26">
        <v>4630416</v>
      </c>
      <c r="DP26">
        <v>317700</v>
      </c>
      <c r="DQ26">
        <v>693738</v>
      </c>
      <c r="DR26">
        <v>0</v>
      </c>
      <c r="DS26">
        <v>0</v>
      </c>
    </row>
    <row r="27" spans="1:123" ht="15" x14ac:dyDescent="0.25">
      <c r="A27" t="str">
        <f t="shared" si="0"/>
        <v>20411947</v>
      </c>
      <c r="B27">
        <v>1</v>
      </c>
      <c r="C27">
        <v>2041</v>
      </c>
      <c r="D27">
        <v>194712</v>
      </c>
      <c r="E27">
        <v>55</v>
      </c>
      <c r="F27">
        <v>2263738</v>
      </c>
      <c r="G27">
        <v>163056</v>
      </c>
      <c r="H27">
        <v>550000</v>
      </c>
      <c r="I27">
        <v>0</v>
      </c>
      <c r="J27">
        <v>0</v>
      </c>
      <c r="K27">
        <v>85000</v>
      </c>
      <c r="L27">
        <v>200000</v>
      </c>
      <c r="M27">
        <v>56200</v>
      </c>
      <c r="N27">
        <v>11500</v>
      </c>
      <c r="O27">
        <v>25500</v>
      </c>
      <c r="P27">
        <v>4500</v>
      </c>
      <c r="Q27">
        <v>2000</v>
      </c>
      <c r="R27">
        <v>0</v>
      </c>
      <c r="S27">
        <v>4023</v>
      </c>
      <c r="T27">
        <v>35000</v>
      </c>
      <c r="U27">
        <v>36000</v>
      </c>
      <c r="V27">
        <v>0</v>
      </c>
      <c r="W27">
        <v>10000</v>
      </c>
      <c r="X27">
        <v>0</v>
      </c>
      <c r="Y27">
        <v>0</v>
      </c>
      <c r="Z27">
        <v>0</v>
      </c>
      <c r="AA27">
        <v>0</v>
      </c>
      <c r="AB27">
        <v>415829</v>
      </c>
      <c r="AC27">
        <v>107639</v>
      </c>
      <c r="AD27">
        <v>0</v>
      </c>
      <c r="AE27">
        <v>163095</v>
      </c>
      <c r="AF27">
        <v>0</v>
      </c>
      <c r="AG27">
        <v>0</v>
      </c>
      <c r="AH27">
        <v>0</v>
      </c>
      <c r="AI27">
        <v>0</v>
      </c>
      <c r="AJ27">
        <v>121807</v>
      </c>
      <c r="AK27">
        <v>374542</v>
      </c>
      <c r="AL27">
        <v>0</v>
      </c>
      <c r="AM27">
        <v>0</v>
      </c>
      <c r="AN27">
        <v>767916</v>
      </c>
      <c r="AO27">
        <v>1060034</v>
      </c>
      <c r="AP27">
        <v>163095</v>
      </c>
      <c r="AQ27">
        <v>0</v>
      </c>
      <c r="AR27">
        <v>20000</v>
      </c>
      <c r="AS27">
        <v>0</v>
      </c>
      <c r="AT27">
        <v>0</v>
      </c>
      <c r="AU27">
        <v>265262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1508390</v>
      </c>
      <c r="BL27">
        <v>206488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20000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610000</v>
      </c>
      <c r="CR27">
        <v>100000</v>
      </c>
      <c r="CS27">
        <v>10000</v>
      </c>
      <c r="CT27">
        <v>154000</v>
      </c>
      <c r="CU27">
        <v>65000</v>
      </c>
      <c r="CV27">
        <v>100000</v>
      </c>
      <c r="CW27">
        <v>2289</v>
      </c>
      <c r="CX27">
        <v>12000</v>
      </c>
      <c r="CY27">
        <v>9000</v>
      </c>
      <c r="CZ27">
        <v>3600</v>
      </c>
      <c r="DA27">
        <v>3000</v>
      </c>
      <c r="DB27">
        <v>13000</v>
      </c>
      <c r="DC27">
        <v>66000</v>
      </c>
      <c r="DD27">
        <v>3000</v>
      </c>
      <c r="DE27">
        <v>140000</v>
      </c>
      <c r="DF27">
        <v>1433339</v>
      </c>
      <c r="DG27">
        <v>0</v>
      </c>
      <c r="DH27">
        <v>0</v>
      </c>
      <c r="DI27">
        <v>0</v>
      </c>
      <c r="DJ27">
        <v>209035</v>
      </c>
      <c r="DK27">
        <v>248223</v>
      </c>
      <c r="DL27">
        <v>315882</v>
      </c>
      <c r="DM27">
        <v>349950</v>
      </c>
      <c r="DN27">
        <v>50000</v>
      </c>
      <c r="DO27">
        <v>4271859</v>
      </c>
      <c r="DP27">
        <v>317700</v>
      </c>
      <c r="DQ27">
        <v>-123454</v>
      </c>
      <c r="DR27">
        <v>0</v>
      </c>
      <c r="DS27">
        <v>0</v>
      </c>
    </row>
    <row r="28" spans="1:123" ht="15" x14ac:dyDescent="0.25">
      <c r="A28" t="str">
        <f t="shared" si="0"/>
        <v>20421948</v>
      </c>
      <c r="B28">
        <v>1</v>
      </c>
      <c r="C28">
        <v>2042</v>
      </c>
      <c r="D28">
        <v>194812</v>
      </c>
      <c r="E28">
        <v>58</v>
      </c>
      <c r="F28">
        <v>2271267</v>
      </c>
      <c r="G28">
        <v>163053</v>
      </c>
      <c r="H28">
        <v>550000</v>
      </c>
      <c r="I28">
        <v>0</v>
      </c>
      <c r="J28">
        <v>0</v>
      </c>
      <c r="K28">
        <v>85000</v>
      </c>
      <c r="L28">
        <v>200000</v>
      </c>
      <c r="M28">
        <v>56200</v>
      </c>
      <c r="N28">
        <v>11500</v>
      </c>
      <c r="O28">
        <v>25500</v>
      </c>
      <c r="P28">
        <v>4500</v>
      </c>
      <c r="Q28">
        <v>2000</v>
      </c>
      <c r="R28">
        <v>0</v>
      </c>
      <c r="S28">
        <v>3810</v>
      </c>
      <c r="T28">
        <v>35000</v>
      </c>
      <c r="U28">
        <v>36000</v>
      </c>
      <c r="V28">
        <v>0</v>
      </c>
      <c r="W28">
        <v>10000</v>
      </c>
      <c r="X28">
        <v>0</v>
      </c>
      <c r="Y28">
        <v>72338</v>
      </c>
      <c r="Z28">
        <v>0</v>
      </c>
      <c r="AA28">
        <v>0</v>
      </c>
      <c r="AB28">
        <v>374542</v>
      </c>
      <c r="AC28">
        <v>112252</v>
      </c>
      <c r="AD28">
        <v>0</v>
      </c>
      <c r="AE28">
        <v>170084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204458</v>
      </c>
      <c r="AL28">
        <v>0</v>
      </c>
      <c r="AM28">
        <v>0</v>
      </c>
      <c r="AN28">
        <v>961848</v>
      </c>
      <c r="AO28">
        <v>1105457</v>
      </c>
      <c r="AP28">
        <v>170084</v>
      </c>
      <c r="AQ28">
        <v>0</v>
      </c>
      <c r="AR28">
        <v>20000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1295541</v>
      </c>
      <c r="BL28">
        <v>212931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590000</v>
      </c>
      <c r="CR28">
        <v>100000</v>
      </c>
      <c r="CS28">
        <v>10000</v>
      </c>
      <c r="CT28">
        <v>154000</v>
      </c>
      <c r="CU28">
        <v>65000</v>
      </c>
      <c r="CV28">
        <v>100000</v>
      </c>
      <c r="CW28">
        <v>2289</v>
      </c>
      <c r="CX28">
        <v>12000</v>
      </c>
      <c r="CY28">
        <v>9000</v>
      </c>
      <c r="CZ28">
        <v>3600</v>
      </c>
      <c r="DA28">
        <v>3000</v>
      </c>
      <c r="DB28">
        <v>13000</v>
      </c>
      <c r="DC28">
        <v>66000</v>
      </c>
      <c r="DD28">
        <v>3000</v>
      </c>
      <c r="DE28">
        <v>140000</v>
      </c>
      <c r="DF28">
        <v>1318000</v>
      </c>
      <c r="DG28">
        <v>0</v>
      </c>
      <c r="DH28">
        <v>0</v>
      </c>
      <c r="DI28">
        <v>0</v>
      </c>
      <c r="DJ28">
        <v>209035</v>
      </c>
      <c r="DK28">
        <v>248223</v>
      </c>
      <c r="DL28">
        <v>315882</v>
      </c>
      <c r="DM28">
        <v>349950</v>
      </c>
      <c r="DN28">
        <v>50000</v>
      </c>
      <c r="DO28">
        <v>3966437</v>
      </c>
      <c r="DP28">
        <v>317700</v>
      </c>
      <c r="DQ28">
        <v>-72338</v>
      </c>
      <c r="DR28">
        <v>0</v>
      </c>
      <c r="DS28">
        <v>0</v>
      </c>
    </row>
    <row r="29" spans="1:123" ht="15" x14ac:dyDescent="0.25">
      <c r="A29" t="str">
        <f t="shared" si="0"/>
        <v>20431949</v>
      </c>
      <c r="B29">
        <v>1</v>
      </c>
      <c r="C29">
        <v>2043</v>
      </c>
      <c r="D29">
        <v>194912</v>
      </c>
      <c r="E29">
        <v>49</v>
      </c>
      <c r="F29">
        <v>2274527</v>
      </c>
      <c r="G29">
        <v>163049</v>
      </c>
      <c r="H29">
        <v>550000</v>
      </c>
      <c r="I29">
        <v>0</v>
      </c>
      <c r="J29">
        <v>0</v>
      </c>
      <c r="K29">
        <v>85000</v>
      </c>
      <c r="L29">
        <v>200000</v>
      </c>
      <c r="M29">
        <v>56200</v>
      </c>
      <c r="N29">
        <v>11500</v>
      </c>
      <c r="O29">
        <v>25500</v>
      </c>
      <c r="P29">
        <v>4500</v>
      </c>
      <c r="Q29">
        <v>2000</v>
      </c>
      <c r="R29">
        <v>0</v>
      </c>
      <c r="S29">
        <v>3595</v>
      </c>
      <c r="T29">
        <v>35000</v>
      </c>
      <c r="U29">
        <v>36000</v>
      </c>
      <c r="V29">
        <v>0</v>
      </c>
      <c r="W29">
        <v>10000</v>
      </c>
      <c r="X29">
        <v>0</v>
      </c>
      <c r="Y29">
        <v>272497</v>
      </c>
      <c r="Z29">
        <v>0</v>
      </c>
      <c r="AA29">
        <v>0</v>
      </c>
      <c r="AB29">
        <v>204458</v>
      </c>
      <c r="AC29">
        <v>94379</v>
      </c>
      <c r="AD29">
        <v>0</v>
      </c>
      <c r="AE29">
        <v>143003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61455</v>
      </c>
      <c r="AL29">
        <v>0</v>
      </c>
      <c r="AM29">
        <v>0</v>
      </c>
      <c r="AN29">
        <v>1161792</v>
      </c>
      <c r="AO29">
        <v>929449</v>
      </c>
      <c r="AP29">
        <v>143003</v>
      </c>
      <c r="AQ29">
        <v>0</v>
      </c>
      <c r="AR29">
        <v>20000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1092452</v>
      </c>
      <c r="BL29">
        <v>219332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570000</v>
      </c>
      <c r="CR29">
        <v>100000</v>
      </c>
      <c r="CS29">
        <v>10000</v>
      </c>
      <c r="CT29">
        <v>154000</v>
      </c>
      <c r="CU29">
        <v>65000</v>
      </c>
      <c r="CV29">
        <v>100000</v>
      </c>
      <c r="CW29">
        <v>2289</v>
      </c>
      <c r="CX29">
        <v>12000</v>
      </c>
      <c r="CY29">
        <v>9000</v>
      </c>
      <c r="CZ29">
        <v>3600</v>
      </c>
      <c r="DA29">
        <v>3000</v>
      </c>
      <c r="DB29">
        <v>13000</v>
      </c>
      <c r="DC29">
        <v>66000</v>
      </c>
      <c r="DD29">
        <v>3000</v>
      </c>
      <c r="DE29">
        <v>140000</v>
      </c>
      <c r="DF29">
        <v>1005964</v>
      </c>
      <c r="DG29">
        <v>0</v>
      </c>
      <c r="DH29">
        <v>0</v>
      </c>
      <c r="DI29">
        <v>0</v>
      </c>
      <c r="DJ29">
        <v>209035</v>
      </c>
      <c r="DK29">
        <v>248223</v>
      </c>
      <c r="DL29">
        <v>315882</v>
      </c>
      <c r="DM29">
        <v>349950</v>
      </c>
      <c r="DN29">
        <v>50000</v>
      </c>
      <c r="DO29">
        <v>3491397</v>
      </c>
      <c r="DP29">
        <v>317700</v>
      </c>
      <c r="DQ29">
        <v>-272497</v>
      </c>
      <c r="DR29">
        <v>0</v>
      </c>
      <c r="DS29">
        <v>0</v>
      </c>
    </row>
    <row r="30" spans="1:123" ht="15" x14ac:dyDescent="0.25">
      <c r="A30" t="str">
        <f t="shared" si="0"/>
        <v>20441950</v>
      </c>
      <c r="B30">
        <v>1</v>
      </c>
      <c r="C30">
        <v>2044</v>
      </c>
      <c r="D30">
        <v>195012</v>
      </c>
      <c r="E30">
        <v>52</v>
      </c>
      <c r="F30">
        <v>2245328</v>
      </c>
      <c r="G30">
        <v>163046</v>
      </c>
      <c r="H30">
        <v>550000</v>
      </c>
      <c r="I30">
        <v>0</v>
      </c>
      <c r="J30">
        <v>0</v>
      </c>
      <c r="K30">
        <v>85000</v>
      </c>
      <c r="L30">
        <v>200000</v>
      </c>
      <c r="M30">
        <v>56200</v>
      </c>
      <c r="N30">
        <v>11500</v>
      </c>
      <c r="O30">
        <v>25500</v>
      </c>
      <c r="P30">
        <v>4500</v>
      </c>
      <c r="Q30">
        <v>2000</v>
      </c>
      <c r="R30">
        <v>0</v>
      </c>
      <c r="S30">
        <v>3381</v>
      </c>
      <c r="T30">
        <v>35000</v>
      </c>
      <c r="U30">
        <v>36000</v>
      </c>
      <c r="V30">
        <v>0</v>
      </c>
      <c r="W30">
        <v>10000</v>
      </c>
      <c r="X30">
        <v>0</v>
      </c>
      <c r="Y30">
        <v>259556</v>
      </c>
      <c r="Z30">
        <v>0</v>
      </c>
      <c r="AA30">
        <v>0</v>
      </c>
      <c r="AB30">
        <v>61455</v>
      </c>
      <c r="AC30">
        <v>100385</v>
      </c>
      <c r="AD30">
        <v>51718</v>
      </c>
      <c r="AE30">
        <v>61455</v>
      </c>
      <c r="AF30">
        <v>90648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1057989</v>
      </c>
      <c r="AO30">
        <v>988593</v>
      </c>
      <c r="AP30">
        <v>152103</v>
      </c>
      <c r="AQ30">
        <v>0</v>
      </c>
      <c r="AR30">
        <v>20000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1160696</v>
      </c>
      <c r="BL30">
        <v>225689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550000</v>
      </c>
      <c r="CR30">
        <v>100000</v>
      </c>
      <c r="CS30">
        <v>10000</v>
      </c>
      <c r="CT30">
        <v>154000</v>
      </c>
      <c r="CU30">
        <v>65000</v>
      </c>
      <c r="CV30">
        <v>100000</v>
      </c>
      <c r="CW30">
        <v>2289</v>
      </c>
      <c r="CX30">
        <v>12000</v>
      </c>
      <c r="CY30">
        <v>9000</v>
      </c>
      <c r="CZ30">
        <v>3600</v>
      </c>
      <c r="DA30">
        <v>3000</v>
      </c>
      <c r="DB30">
        <v>13000</v>
      </c>
      <c r="DC30">
        <v>66000</v>
      </c>
      <c r="DD30">
        <v>3000</v>
      </c>
      <c r="DE30">
        <v>140000</v>
      </c>
      <c r="DF30">
        <v>716229</v>
      </c>
      <c r="DG30">
        <v>0</v>
      </c>
      <c r="DH30">
        <v>0</v>
      </c>
      <c r="DI30">
        <v>0</v>
      </c>
      <c r="DJ30">
        <v>209035</v>
      </c>
      <c r="DK30">
        <v>248223</v>
      </c>
      <c r="DL30">
        <v>315882</v>
      </c>
      <c r="DM30">
        <v>349950</v>
      </c>
      <c r="DN30">
        <v>50000</v>
      </c>
      <c r="DO30">
        <v>3120207</v>
      </c>
      <c r="DP30">
        <v>317700</v>
      </c>
      <c r="DQ30">
        <v>-259556</v>
      </c>
      <c r="DR30">
        <v>0</v>
      </c>
      <c r="DS30">
        <v>0</v>
      </c>
    </row>
    <row r="31" spans="1:123" ht="15" x14ac:dyDescent="0.25">
      <c r="A31" t="str">
        <f t="shared" si="0"/>
        <v>20451951</v>
      </c>
      <c r="B31">
        <v>1</v>
      </c>
      <c r="C31">
        <v>2045</v>
      </c>
      <c r="D31">
        <v>195112</v>
      </c>
      <c r="E31">
        <v>72</v>
      </c>
      <c r="F31">
        <v>2187650</v>
      </c>
      <c r="G31">
        <v>163042</v>
      </c>
      <c r="H31">
        <v>550000</v>
      </c>
      <c r="I31">
        <v>0</v>
      </c>
      <c r="J31">
        <v>0</v>
      </c>
      <c r="K31">
        <v>85000</v>
      </c>
      <c r="L31">
        <v>200000</v>
      </c>
      <c r="M31">
        <v>56200</v>
      </c>
      <c r="N31">
        <v>11500</v>
      </c>
      <c r="O31">
        <v>25500</v>
      </c>
      <c r="P31">
        <v>4500</v>
      </c>
      <c r="Q31">
        <v>2000</v>
      </c>
      <c r="R31">
        <v>0</v>
      </c>
      <c r="S31">
        <v>3166</v>
      </c>
      <c r="T31">
        <v>35000</v>
      </c>
      <c r="U31">
        <v>36000</v>
      </c>
      <c r="V31">
        <v>0</v>
      </c>
      <c r="W31">
        <v>15000</v>
      </c>
      <c r="X31">
        <v>0</v>
      </c>
      <c r="Y31">
        <v>0</v>
      </c>
      <c r="Z31">
        <v>208078</v>
      </c>
      <c r="AA31">
        <v>0</v>
      </c>
      <c r="AB31">
        <v>0</v>
      </c>
      <c r="AC31">
        <v>138808</v>
      </c>
      <c r="AD31">
        <v>71514</v>
      </c>
      <c r="AE31">
        <v>0</v>
      </c>
      <c r="AF31">
        <v>210322</v>
      </c>
      <c r="AG31">
        <v>0</v>
      </c>
      <c r="AH31">
        <v>0</v>
      </c>
      <c r="AI31">
        <v>0</v>
      </c>
      <c r="AJ31">
        <v>39678</v>
      </c>
      <c r="AK31">
        <v>39678</v>
      </c>
      <c r="AL31">
        <v>0</v>
      </c>
      <c r="AM31">
        <v>0</v>
      </c>
      <c r="AN31">
        <v>425788</v>
      </c>
      <c r="AO31">
        <v>1366985</v>
      </c>
      <c r="AP31">
        <v>210322</v>
      </c>
      <c r="AQ31">
        <v>211356</v>
      </c>
      <c r="AR31">
        <v>20000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1808663</v>
      </c>
      <c r="BL31">
        <v>232241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80000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610000</v>
      </c>
      <c r="CR31">
        <v>100000</v>
      </c>
      <c r="CS31">
        <v>10000</v>
      </c>
      <c r="CT31">
        <v>154000</v>
      </c>
      <c r="CU31">
        <v>65000</v>
      </c>
      <c r="CV31">
        <v>100000</v>
      </c>
      <c r="CW31">
        <v>2289</v>
      </c>
      <c r="CX31">
        <v>12000</v>
      </c>
      <c r="CY31">
        <v>9000</v>
      </c>
      <c r="CZ31">
        <v>3600</v>
      </c>
      <c r="DA31">
        <v>3000</v>
      </c>
      <c r="DB31">
        <v>13000</v>
      </c>
      <c r="DC31">
        <v>66000</v>
      </c>
      <c r="DD31">
        <v>3000</v>
      </c>
      <c r="DE31">
        <v>140000</v>
      </c>
      <c r="DF31">
        <v>902820</v>
      </c>
      <c r="DG31">
        <v>0</v>
      </c>
      <c r="DH31">
        <v>0</v>
      </c>
      <c r="DI31">
        <v>0</v>
      </c>
      <c r="DJ31">
        <v>209035</v>
      </c>
      <c r="DK31">
        <v>248223</v>
      </c>
      <c r="DL31">
        <v>315882</v>
      </c>
      <c r="DM31">
        <v>349950</v>
      </c>
      <c r="DN31">
        <v>50000</v>
      </c>
      <c r="DO31">
        <v>3406476</v>
      </c>
      <c r="DP31">
        <v>317700</v>
      </c>
      <c r="DQ31">
        <v>327756</v>
      </c>
      <c r="DR31">
        <v>0</v>
      </c>
      <c r="DS31">
        <v>0</v>
      </c>
    </row>
    <row r="32" spans="1:123" ht="15" x14ac:dyDescent="0.25">
      <c r="A32" t="str">
        <f t="shared" si="0"/>
        <v>20461952</v>
      </c>
      <c r="B32">
        <v>1</v>
      </c>
      <c r="C32">
        <v>2046</v>
      </c>
      <c r="D32">
        <v>195212</v>
      </c>
      <c r="E32">
        <v>83</v>
      </c>
      <c r="F32">
        <v>1856644</v>
      </c>
      <c r="G32">
        <v>163038</v>
      </c>
      <c r="H32">
        <v>550000</v>
      </c>
      <c r="I32">
        <v>0</v>
      </c>
      <c r="J32">
        <v>0</v>
      </c>
      <c r="K32">
        <v>85000</v>
      </c>
      <c r="L32">
        <v>200000</v>
      </c>
      <c r="M32">
        <v>56200</v>
      </c>
      <c r="N32">
        <v>11500</v>
      </c>
      <c r="O32">
        <v>25500</v>
      </c>
      <c r="P32">
        <v>4500</v>
      </c>
      <c r="Q32">
        <v>2000</v>
      </c>
      <c r="R32">
        <v>0</v>
      </c>
      <c r="S32">
        <v>2951</v>
      </c>
      <c r="T32">
        <v>35000</v>
      </c>
      <c r="U32">
        <v>36000</v>
      </c>
      <c r="V32">
        <v>0</v>
      </c>
      <c r="W32">
        <v>15000</v>
      </c>
      <c r="X32">
        <v>0</v>
      </c>
      <c r="Y32">
        <v>0</v>
      </c>
      <c r="Z32">
        <v>380000</v>
      </c>
      <c r="AA32">
        <v>0</v>
      </c>
      <c r="AB32">
        <v>39678</v>
      </c>
      <c r="AC32">
        <v>160481</v>
      </c>
      <c r="AD32">
        <v>82680</v>
      </c>
      <c r="AE32">
        <v>39678</v>
      </c>
      <c r="AF32">
        <v>203482</v>
      </c>
      <c r="AG32">
        <v>0</v>
      </c>
      <c r="AH32">
        <v>0</v>
      </c>
      <c r="AI32">
        <v>0</v>
      </c>
      <c r="AJ32">
        <v>46518</v>
      </c>
      <c r="AK32">
        <v>46518</v>
      </c>
      <c r="AL32">
        <v>0</v>
      </c>
      <c r="AM32">
        <v>0</v>
      </c>
      <c r="AN32">
        <v>253651</v>
      </c>
      <c r="AO32">
        <v>1580419</v>
      </c>
      <c r="AP32">
        <v>243160</v>
      </c>
      <c r="AQ32">
        <v>85910</v>
      </c>
      <c r="AR32">
        <v>20000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249189</v>
      </c>
      <c r="BE32">
        <v>50</v>
      </c>
      <c r="BF32">
        <v>60000</v>
      </c>
      <c r="BG32">
        <v>35194</v>
      </c>
      <c r="BH32">
        <v>0</v>
      </c>
      <c r="BI32">
        <v>1777</v>
      </c>
      <c r="BJ32">
        <v>0</v>
      </c>
      <c r="BK32">
        <v>1583279</v>
      </c>
      <c r="BL32">
        <v>238752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20000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610000</v>
      </c>
      <c r="CR32">
        <v>100000</v>
      </c>
      <c r="CS32">
        <v>10000</v>
      </c>
      <c r="CT32">
        <v>154000</v>
      </c>
      <c r="CU32">
        <v>65000</v>
      </c>
      <c r="CV32">
        <v>100000</v>
      </c>
      <c r="CW32">
        <v>2289</v>
      </c>
      <c r="CX32">
        <v>12000</v>
      </c>
      <c r="CY32">
        <v>9000</v>
      </c>
      <c r="CZ32">
        <v>3600</v>
      </c>
      <c r="DA32">
        <v>3000</v>
      </c>
      <c r="DB32">
        <v>13000</v>
      </c>
      <c r="DC32">
        <v>66000</v>
      </c>
      <c r="DD32">
        <v>3000</v>
      </c>
      <c r="DE32">
        <v>140000</v>
      </c>
      <c r="DF32">
        <v>1245643</v>
      </c>
      <c r="DG32">
        <v>0</v>
      </c>
      <c r="DH32">
        <v>0</v>
      </c>
      <c r="DI32">
        <v>249189</v>
      </c>
      <c r="DJ32">
        <v>244229</v>
      </c>
      <c r="DK32">
        <v>250000</v>
      </c>
      <c r="DL32">
        <v>375882</v>
      </c>
      <c r="DM32">
        <v>350000</v>
      </c>
      <c r="DN32">
        <v>50000</v>
      </c>
      <c r="DO32">
        <v>4102350</v>
      </c>
      <c r="DP32">
        <v>317700</v>
      </c>
      <c r="DQ32">
        <v>792728</v>
      </c>
      <c r="DR32">
        <v>0</v>
      </c>
      <c r="DS32">
        <v>0</v>
      </c>
    </row>
    <row r="33" spans="1:123" ht="15" x14ac:dyDescent="0.25">
      <c r="A33" t="str">
        <f t="shared" si="0"/>
        <v>20471953</v>
      </c>
      <c r="B33">
        <v>1</v>
      </c>
      <c r="C33">
        <v>2047</v>
      </c>
      <c r="D33">
        <v>195312</v>
      </c>
      <c r="E33">
        <v>84</v>
      </c>
      <c r="F33">
        <v>2212460</v>
      </c>
      <c r="G33">
        <v>163034</v>
      </c>
      <c r="H33">
        <v>550000</v>
      </c>
      <c r="I33">
        <v>0</v>
      </c>
      <c r="J33">
        <v>0</v>
      </c>
      <c r="K33">
        <v>85000</v>
      </c>
      <c r="L33">
        <v>200000</v>
      </c>
      <c r="M33">
        <v>56200</v>
      </c>
      <c r="N33">
        <v>11500</v>
      </c>
      <c r="O33">
        <v>25500</v>
      </c>
      <c r="P33">
        <v>4500</v>
      </c>
      <c r="Q33">
        <v>2000</v>
      </c>
      <c r="R33">
        <v>0</v>
      </c>
      <c r="S33">
        <v>2737</v>
      </c>
      <c r="T33">
        <v>35000</v>
      </c>
      <c r="U33">
        <v>36000</v>
      </c>
      <c r="V33">
        <v>0</v>
      </c>
      <c r="W33">
        <v>15000</v>
      </c>
      <c r="X33">
        <v>0</v>
      </c>
      <c r="Y33">
        <v>0</v>
      </c>
      <c r="Z33">
        <v>290156</v>
      </c>
      <c r="AA33">
        <v>0</v>
      </c>
      <c r="AB33">
        <v>46518</v>
      </c>
      <c r="AC33">
        <v>163602</v>
      </c>
      <c r="AD33">
        <v>84288</v>
      </c>
      <c r="AE33">
        <v>46518</v>
      </c>
      <c r="AF33">
        <v>201372</v>
      </c>
      <c r="AG33">
        <v>0</v>
      </c>
      <c r="AH33">
        <v>0</v>
      </c>
      <c r="AI33">
        <v>0</v>
      </c>
      <c r="AJ33">
        <v>48628</v>
      </c>
      <c r="AK33">
        <v>48628</v>
      </c>
      <c r="AL33">
        <v>0</v>
      </c>
      <c r="AM33">
        <v>0</v>
      </c>
      <c r="AN33">
        <v>343281</v>
      </c>
      <c r="AO33">
        <v>1611159</v>
      </c>
      <c r="AP33">
        <v>247890</v>
      </c>
      <c r="AQ33">
        <v>0</v>
      </c>
      <c r="AR33">
        <v>20000</v>
      </c>
      <c r="AS33">
        <v>0</v>
      </c>
      <c r="AT33">
        <v>0</v>
      </c>
      <c r="AU33">
        <v>249189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235733</v>
      </c>
      <c r="BE33">
        <v>5</v>
      </c>
      <c r="BF33">
        <v>14118</v>
      </c>
      <c r="BG33">
        <v>35194</v>
      </c>
      <c r="BH33">
        <v>0</v>
      </c>
      <c r="BI33">
        <v>196</v>
      </c>
      <c r="BJ33">
        <v>0</v>
      </c>
      <c r="BK33">
        <v>1842992</v>
      </c>
      <c r="BL33">
        <v>245221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20000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610000</v>
      </c>
      <c r="CR33">
        <v>100000</v>
      </c>
      <c r="CS33">
        <v>10000</v>
      </c>
      <c r="CT33">
        <v>154000</v>
      </c>
      <c r="CU33">
        <v>65000</v>
      </c>
      <c r="CV33">
        <v>100000</v>
      </c>
      <c r="CW33">
        <v>2289</v>
      </c>
      <c r="CX33">
        <v>12000</v>
      </c>
      <c r="CY33">
        <v>9000</v>
      </c>
      <c r="CZ33">
        <v>3600</v>
      </c>
      <c r="DA33">
        <v>3000</v>
      </c>
      <c r="DB33">
        <v>13000</v>
      </c>
      <c r="DC33">
        <v>66000</v>
      </c>
      <c r="DD33">
        <v>3000</v>
      </c>
      <c r="DE33">
        <v>140000</v>
      </c>
      <c r="DF33">
        <v>1480000</v>
      </c>
      <c r="DG33">
        <v>0</v>
      </c>
      <c r="DH33">
        <v>0</v>
      </c>
      <c r="DI33">
        <v>235733</v>
      </c>
      <c r="DJ33">
        <v>275904</v>
      </c>
      <c r="DK33">
        <v>250000</v>
      </c>
      <c r="DL33">
        <v>390000</v>
      </c>
      <c r="DM33">
        <v>350000</v>
      </c>
      <c r="DN33">
        <v>50000</v>
      </c>
      <c r="DO33">
        <v>4371154</v>
      </c>
      <c r="DP33">
        <v>317700</v>
      </c>
      <c r="DQ33">
        <v>394841</v>
      </c>
      <c r="DR33">
        <v>0</v>
      </c>
      <c r="DS33">
        <v>0</v>
      </c>
    </row>
    <row r="34" spans="1:123" ht="15" x14ac:dyDescent="0.25">
      <c r="A34" t="str">
        <f t="shared" si="0"/>
        <v>20481954</v>
      </c>
      <c r="B34">
        <v>1</v>
      </c>
      <c r="C34">
        <v>2048</v>
      </c>
      <c r="D34">
        <v>195412</v>
      </c>
      <c r="E34">
        <v>68</v>
      </c>
      <c r="F34">
        <v>2215467</v>
      </c>
      <c r="G34">
        <v>163030</v>
      </c>
      <c r="H34">
        <v>550000</v>
      </c>
      <c r="I34">
        <v>0</v>
      </c>
      <c r="J34">
        <v>0</v>
      </c>
      <c r="K34">
        <v>85000</v>
      </c>
      <c r="L34">
        <v>200000</v>
      </c>
      <c r="M34">
        <v>56200</v>
      </c>
      <c r="N34">
        <v>11500</v>
      </c>
      <c r="O34">
        <v>25500</v>
      </c>
      <c r="P34">
        <v>4500</v>
      </c>
      <c r="Q34">
        <v>2000</v>
      </c>
      <c r="R34">
        <v>0</v>
      </c>
      <c r="S34">
        <v>2522</v>
      </c>
      <c r="T34">
        <v>35000</v>
      </c>
      <c r="U34">
        <v>36000</v>
      </c>
      <c r="V34">
        <v>0</v>
      </c>
      <c r="W34">
        <v>15000</v>
      </c>
      <c r="X34">
        <v>0</v>
      </c>
      <c r="Y34">
        <v>0</v>
      </c>
      <c r="Z34">
        <v>58473</v>
      </c>
      <c r="AA34">
        <v>0</v>
      </c>
      <c r="AB34">
        <v>48628</v>
      </c>
      <c r="AC34">
        <v>132595</v>
      </c>
      <c r="AD34">
        <v>68313</v>
      </c>
      <c r="AE34">
        <v>48628</v>
      </c>
      <c r="AF34">
        <v>152280</v>
      </c>
      <c r="AG34">
        <v>0</v>
      </c>
      <c r="AH34">
        <v>0</v>
      </c>
      <c r="AI34">
        <v>0</v>
      </c>
      <c r="AJ34">
        <v>97720</v>
      </c>
      <c r="AK34">
        <v>97720</v>
      </c>
      <c r="AL34">
        <v>0</v>
      </c>
      <c r="AM34">
        <v>0</v>
      </c>
      <c r="AN34">
        <v>574749</v>
      </c>
      <c r="AO34">
        <v>1305800</v>
      </c>
      <c r="AP34">
        <v>200908</v>
      </c>
      <c r="AQ34">
        <v>0</v>
      </c>
      <c r="AR34">
        <v>20000</v>
      </c>
      <c r="AS34">
        <v>0</v>
      </c>
      <c r="AT34">
        <v>0</v>
      </c>
      <c r="AU34">
        <v>235733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119126</v>
      </c>
      <c r="BE34">
        <v>1</v>
      </c>
      <c r="BF34">
        <v>0</v>
      </c>
      <c r="BG34">
        <v>35194</v>
      </c>
      <c r="BH34">
        <v>0</v>
      </c>
      <c r="BI34">
        <v>22</v>
      </c>
      <c r="BJ34">
        <v>0</v>
      </c>
      <c r="BK34">
        <v>1608100</v>
      </c>
      <c r="BL34">
        <v>251648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20000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610000</v>
      </c>
      <c r="CR34">
        <v>100000</v>
      </c>
      <c r="CS34">
        <v>10000</v>
      </c>
      <c r="CT34">
        <v>154000</v>
      </c>
      <c r="CU34">
        <v>65000</v>
      </c>
      <c r="CV34">
        <v>100000</v>
      </c>
      <c r="CW34">
        <v>2289</v>
      </c>
      <c r="CX34">
        <v>12000</v>
      </c>
      <c r="CY34">
        <v>9000</v>
      </c>
      <c r="CZ34">
        <v>3600</v>
      </c>
      <c r="DA34">
        <v>3000</v>
      </c>
      <c r="DB34">
        <v>13000</v>
      </c>
      <c r="DC34">
        <v>66000</v>
      </c>
      <c r="DD34">
        <v>3000</v>
      </c>
      <c r="DE34">
        <v>140000</v>
      </c>
      <c r="DF34">
        <v>1480000</v>
      </c>
      <c r="DG34">
        <v>0</v>
      </c>
      <c r="DH34">
        <v>0</v>
      </c>
      <c r="DI34">
        <v>119126</v>
      </c>
      <c r="DJ34">
        <v>307578</v>
      </c>
      <c r="DK34">
        <v>250000</v>
      </c>
      <c r="DL34">
        <v>390000</v>
      </c>
      <c r="DM34">
        <v>350000</v>
      </c>
      <c r="DN34">
        <v>50000</v>
      </c>
      <c r="DO34">
        <v>4335312</v>
      </c>
      <c r="DP34">
        <v>317700</v>
      </c>
      <c r="DQ34">
        <v>94801</v>
      </c>
      <c r="DR34">
        <v>0</v>
      </c>
      <c r="DS34">
        <v>0</v>
      </c>
    </row>
    <row r="35" spans="1:123" ht="15" x14ac:dyDescent="0.25">
      <c r="A35" t="str">
        <f t="shared" si="0"/>
        <v>20491955</v>
      </c>
      <c r="B35">
        <v>1</v>
      </c>
      <c r="C35">
        <v>2049</v>
      </c>
      <c r="D35">
        <v>195512</v>
      </c>
      <c r="E35">
        <v>47</v>
      </c>
      <c r="F35">
        <v>2198478</v>
      </c>
      <c r="G35">
        <v>163025</v>
      </c>
      <c r="H35">
        <v>550000</v>
      </c>
      <c r="I35">
        <v>0</v>
      </c>
      <c r="J35">
        <v>0</v>
      </c>
      <c r="K35">
        <v>85000</v>
      </c>
      <c r="L35">
        <v>200000</v>
      </c>
      <c r="M35">
        <v>56200</v>
      </c>
      <c r="N35">
        <v>11500</v>
      </c>
      <c r="O35">
        <v>25500</v>
      </c>
      <c r="P35">
        <v>4500</v>
      </c>
      <c r="Q35">
        <v>2000</v>
      </c>
      <c r="R35">
        <v>0</v>
      </c>
      <c r="S35">
        <v>2308</v>
      </c>
      <c r="T35">
        <v>35000</v>
      </c>
      <c r="U35">
        <v>36000</v>
      </c>
      <c r="V35">
        <v>0</v>
      </c>
      <c r="W35">
        <v>15000</v>
      </c>
      <c r="X35">
        <v>0</v>
      </c>
      <c r="Y35">
        <v>125716</v>
      </c>
      <c r="Z35">
        <v>0</v>
      </c>
      <c r="AA35">
        <v>0</v>
      </c>
      <c r="AB35">
        <v>97720</v>
      </c>
      <c r="AC35">
        <v>90770</v>
      </c>
      <c r="AD35">
        <v>46764</v>
      </c>
      <c r="AE35">
        <v>97720</v>
      </c>
      <c r="AF35">
        <v>39814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968910</v>
      </c>
      <c r="AO35">
        <v>893900</v>
      </c>
      <c r="AP35">
        <v>137534</v>
      </c>
      <c r="AQ35">
        <v>0</v>
      </c>
      <c r="AR35">
        <v>20000</v>
      </c>
      <c r="AS35">
        <v>0</v>
      </c>
      <c r="AT35">
        <v>0</v>
      </c>
      <c r="AU35">
        <v>119126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1170560</v>
      </c>
      <c r="BL35">
        <v>258034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590000</v>
      </c>
      <c r="CR35">
        <v>100000</v>
      </c>
      <c r="CS35">
        <v>10000</v>
      </c>
      <c r="CT35">
        <v>154000</v>
      </c>
      <c r="CU35">
        <v>65000</v>
      </c>
      <c r="CV35">
        <v>100000</v>
      </c>
      <c r="CW35">
        <v>2289</v>
      </c>
      <c r="CX35">
        <v>12000</v>
      </c>
      <c r="CY35">
        <v>9000</v>
      </c>
      <c r="CZ35">
        <v>3600</v>
      </c>
      <c r="DA35">
        <v>3000</v>
      </c>
      <c r="DB35">
        <v>13000</v>
      </c>
      <c r="DC35">
        <v>66000</v>
      </c>
      <c r="DD35">
        <v>3000</v>
      </c>
      <c r="DE35">
        <v>140000</v>
      </c>
      <c r="DF35">
        <v>1307048</v>
      </c>
      <c r="DG35">
        <v>0</v>
      </c>
      <c r="DH35">
        <v>0</v>
      </c>
      <c r="DI35">
        <v>0</v>
      </c>
      <c r="DJ35">
        <v>304059</v>
      </c>
      <c r="DK35">
        <v>249998</v>
      </c>
      <c r="DL35">
        <v>390000</v>
      </c>
      <c r="DM35">
        <v>350000</v>
      </c>
      <c r="DN35">
        <v>50000</v>
      </c>
      <c r="DO35">
        <v>3921994</v>
      </c>
      <c r="DP35">
        <v>317700</v>
      </c>
      <c r="DQ35">
        <v>-244841</v>
      </c>
      <c r="DR35">
        <v>0</v>
      </c>
      <c r="DS35">
        <v>0</v>
      </c>
    </row>
    <row r="36" spans="1:123" ht="15" x14ac:dyDescent="0.25">
      <c r="A36" t="str">
        <f t="shared" si="0"/>
        <v>20501956</v>
      </c>
      <c r="B36">
        <v>1</v>
      </c>
      <c r="C36">
        <v>2050</v>
      </c>
      <c r="D36">
        <v>195612</v>
      </c>
      <c r="E36">
        <v>69</v>
      </c>
      <c r="F36">
        <v>2298370</v>
      </c>
      <c r="G36">
        <v>163021</v>
      </c>
      <c r="H36">
        <v>550000</v>
      </c>
      <c r="I36">
        <v>0</v>
      </c>
      <c r="J36">
        <v>0</v>
      </c>
      <c r="K36">
        <v>85000</v>
      </c>
      <c r="L36">
        <v>200000</v>
      </c>
      <c r="M36">
        <v>56200</v>
      </c>
      <c r="N36">
        <v>11500</v>
      </c>
      <c r="O36">
        <v>25500</v>
      </c>
      <c r="P36">
        <v>4500</v>
      </c>
      <c r="Q36">
        <v>2000</v>
      </c>
      <c r="R36">
        <v>0</v>
      </c>
      <c r="S36">
        <v>2093</v>
      </c>
      <c r="T36">
        <v>35000</v>
      </c>
      <c r="U36">
        <v>36000</v>
      </c>
      <c r="V36">
        <v>0</v>
      </c>
      <c r="W36">
        <v>20000</v>
      </c>
      <c r="X36">
        <v>0</v>
      </c>
      <c r="Y36">
        <v>0</v>
      </c>
      <c r="Z36">
        <v>158936</v>
      </c>
      <c r="AA36">
        <v>0</v>
      </c>
      <c r="AB36">
        <v>0</v>
      </c>
      <c r="AC36">
        <v>134810</v>
      </c>
      <c r="AD36">
        <v>69454</v>
      </c>
      <c r="AE36">
        <v>0</v>
      </c>
      <c r="AF36">
        <v>204264</v>
      </c>
      <c r="AG36">
        <v>0</v>
      </c>
      <c r="AH36">
        <v>0</v>
      </c>
      <c r="AI36">
        <v>0</v>
      </c>
      <c r="AJ36">
        <v>45736</v>
      </c>
      <c r="AK36">
        <v>45736</v>
      </c>
      <c r="AL36">
        <v>0</v>
      </c>
      <c r="AM36">
        <v>0</v>
      </c>
      <c r="AN36">
        <v>468857</v>
      </c>
      <c r="AO36">
        <v>1327610</v>
      </c>
      <c r="AP36">
        <v>204264</v>
      </c>
      <c r="AQ36">
        <v>253713</v>
      </c>
      <c r="AR36">
        <v>20000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1805587</v>
      </c>
      <c r="BL36">
        <v>262947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40000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610000</v>
      </c>
      <c r="CR36">
        <v>100000</v>
      </c>
      <c r="CS36">
        <v>10000</v>
      </c>
      <c r="CT36">
        <v>154000</v>
      </c>
      <c r="CU36">
        <v>65000</v>
      </c>
      <c r="CV36">
        <v>100000</v>
      </c>
      <c r="CW36">
        <v>2289</v>
      </c>
      <c r="CX36">
        <v>12000</v>
      </c>
      <c r="CY36">
        <v>9000</v>
      </c>
      <c r="CZ36">
        <v>3600</v>
      </c>
      <c r="DA36">
        <v>3000</v>
      </c>
      <c r="DB36">
        <v>13000</v>
      </c>
      <c r="DC36">
        <v>66000</v>
      </c>
      <c r="DD36">
        <v>3000</v>
      </c>
      <c r="DE36">
        <v>140000</v>
      </c>
      <c r="DF36">
        <v>1426772</v>
      </c>
      <c r="DG36">
        <v>0</v>
      </c>
      <c r="DH36">
        <v>0</v>
      </c>
      <c r="DI36">
        <v>0</v>
      </c>
      <c r="DJ36">
        <v>304059</v>
      </c>
      <c r="DK36">
        <v>249998</v>
      </c>
      <c r="DL36">
        <v>390000</v>
      </c>
      <c r="DM36">
        <v>350000</v>
      </c>
      <c r="DN36">
        <v>50000</v>
      </c>
      <c r="DO36">
        <v>4107454</v>
      </c>
      <c r="DP36">
        <v>317700</v>
      </c>
      <c r="DQ36">
        <v>244672</v>
      </c>
      <c r="DR36">
        <v>0</v>
      </c>
      <c r="DS36">
        <v>0</v>
      </c>
    </row>
    <row r="37" spans="1:123" ht="15" x14ac:dyDescent="0.25">
      <c r="A37" t="str">
        <f t="shared" si="0"/>
        <v>20161923</v>
      </c>
      <c r="B37">
        <v>2</v>
      </c>
      <c r="C37">
        <v>2016</v>
      </c>
      <c r="D37">
        <v>192312</v>
      </c>
      <c r="E37">
        <v>66</v>
      </c>
      <c r="F37">
        <v>1549582</v>
      </c>
      <c r="G37">
        <v>211232</v>
      </c>
      <c r="H37">
        <v>550000</v>
      </c>
      <c r="I37">
        <v>0</v>
      </c>
      <c r="J37">
        <v>126000</v>
      </c>
      <c r="K37">
        <v>85000</v>
      </c>
      <c r="L37">
        <v>100000</v>
      </c>
      <c r="M37">
        <v>56200</v>
      </c>
      <c r="N37">
        <v>11500</v>
      </c>
      <c r="O37">
        <v>25500</v>
      </c>
      <c r="P37">
        <v>4500</v>
      </c>
      <c r="Q37">
        <v>2000</v>
      </c>
      <c r="R37">
        <v>0</v>
      </c>
      <c r="S37">
        <v>8370</v>
      </c>
      <c r="T37">
        <v>35000</v>
      </c>
      <c r="U37">
        <v>36000</v>
      </c>
      <c r="V37">
        <v>0</v>
      </c>
      <c r="W37">
        <v>0</v>
      </c>
      <c r="X37">
        <v>0</v>
      </c>
      <c r="Y37">
        <v>0</v>
      </c>
      <c r="Z37">
        <v>72767</v>
      </c>
      <c r="AA37">
        <v>0</v>
      </c>
      <c r="AB37">
        <v>210000</v>
      </c>
      <c r="AC37">
        <v>128962</v>
      </c>
      <c r="AD37">
        <v>66441</v>
      </c>
      <c r="AE37">
        <v>195403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14597</v>
      </c>
      <c r="AL37">
        <v>0</v>
      </c>
      <c r="AM37">
        <v>0</v>
      </c>
      <c r="AN37">
        <v>857303</v>
      </c>
      <c r="AO37">
        <v>1270017</v>
      </c>
      <c r="AP37">
        <v>195403</v>
      </c>
      <c r="AQ37">
        <v>0</v>
      </c>
      <c r="AR37">
        <v>20000</v>
      </c>
      <c r="AS37">
        <v>0</v>
      </c>
      <c r="AT37">
        <v>0</v>
      </c>
      <c r="AU37">
        <v>200000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1685420</v>
      </c>
      <c r="BL37">
        <v>8371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500000</v>
      </c>
      <c r="BS37">
        <v>136000</v>
      </c>
      <c r="BT37">
        <v>41047</v>
      </c>
      <c r="BU37">
        <v>39000</v>
      </c>
      <c r="BV37">
        <v>10000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10798</v>
      </c>
      <c r="CH37">
        <v>248</v>
      </c>
      <c r="CI37">
        <v>1296</v>
      </c>
      <c r="CJ37">
        <v>972</v>
      </c>
      <c r="CK37">
        <v>389</v>
      </c>
      <c r="CL37">
        <v>324</v>
      </c>
      <c r="CM37">
        <v>1404</v>
      </c>
      <c r="CN37">
        <v>12479</v>
      </c>
      <c r="CO37">
        <v>324</v>
      </c>
      <c r="CP37">
        <v>0</v>
      </c>
      <c r="CQ37">
        <v>596000</v>
      </c>
      <c r="CR37">
        <v>100000</v>
      </c>
      <c r="CS37">
        <v>10000</v>
      </c>
      <c r="CT37">
        <v>154000</v>
      </c>
      <c r="CU37">
        <v>41047</v>
      </c>
      <c r="CV37">
        <v>10798</v>
      </c>
      <c r="CW37">
        <v>248</v>
      </c>
      <c r="CX37">
        <v>1296</v>
      </c>
      <c r="CY37">
        <v>972</v>
      </c>
      <c r="CZ37">
        <v>389</v>
      </c>
      <c r="DA37">
        <v>324</v>
      </c>
      <c r="DB37">
        <v>1404</v>
      </c>
      <c r="DC37">
        <v>12479</v>
      </c>
      <c r="DD37">
        <v>324</v>
      </c>
      <c r="DE37">
        <v>5000</v>
      </c>
      <c r="DF37">
        <v>72767</v>
      </c>
      <c r="DG37">
        <v>79000</v>
      </c>
      <c r="DH37">
        <v>0</v>
      </c>
      <c r="DI37">
        <v>0</v>
      </c>
      <c r="DJ37">
        <v>126000</v>
      </c>
      <c r="DK37">
        <v>124000</v>
      </c>
      <c r="DL37">
        <v>30000</v>
      </c>
      <c r="DM37">
        <v>137000</v>
      </c>
      <c r="DN37">
        <v>0</v>
      </c>
      <c r="DO37">
        <v>1517644</v>
      </c>
      <c r="DP37">
        <v>317700</v>
      </c>
      <c r="DQ37">
        <v>627047</v>
      </c>
      <c r="DR37">
        <v>0</v>
      </c>
      <c r="DS37">
        <v>0</v>
      </c>
    </row>
    <row r="38" spans="1:123" x14ac:dyDescent="0.3">
      <c r="A38" t="str">
        <f t="shared" si="0"/>
        <v>20171924</v>
      </c>
      <c r="B38">
        <v>2</v>
      </c>
      <c r="C38">
        <v>2017</v>
      </c>
      <c r="D38">
        <v>192412</v>
      </c>
      <c r="E38">
        <v>25</v>
      </c>
      <c r="F38">
        <v>1739669</v>
      </c>
      <c r="G38">
        <v>215203</v>
      </c>
      <c r="H38">
        <v>550000</v>
      </c>
      <c r="I38">
        <v>0</v>
      </c>
      <c r="J38">
        <v>126000</v>
      </c>
      <c r="K38">
        <v>85000</v>
      </c>
      <c r="L38">
        <v>100000</v>
      </c>
      <c r="M38">
        <v>56200</v>
      </c>
      <c r="N38">
        <v>11500</v>
      </c>
      <c r="O38">
        <v>25500</v>
      </c>
      <c r="P38">
        <v>4500</v>
      </c>
      <c r="Q38">
        <v>2000</v>
      </c>
      <c r="R38">
        <v>0</v>
      </c>
      <c r="S38">
        <v>8311</v>
      </c>
      <c r="T38">
        <v>35000</v>
      </c>
      <c r="U38">
        <v>36000</v>
      </c>
      <c r="V38">
        <v>0</v>
      </c>
      <c r="W38">
        <v>0</v>
      </c>
      <c r="X38">
        <v>25000</v>
      </c>
      <c r="Y38">
        <v>67055</v>
      </c>
      <c r="Z38">
        <v>0</v>
      </c>
      <c r="AA38">
        <v>0</v>
      </c>
      <c r="AB38">
        <v>14597</v>
      </c>
      <c r="AC38">
        <v>48238</v>
      </c>
      <c r="AD38">
        <v>0</v>
      </c>
      <c r="AE38">
        <v>14597</v>
      </c>
      <c r="AF38">
        <v>58493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963573</v>
      </c>
      <c r="AO38">
        <v>475050</v>
      </c>
      <c r="AP38">
        <v>73090</v>
      </c>
      <c r="AQ38">
        <v>0</v>
      </c>
      <c r="AR38">
        <v>498</v>
      </c>
      <c r="AS38">
        <v>3000</v>
      </c>
      <c r="AT38">
        <v>8000</v>
      </c>
      <c r="AU38">
        <v>0</v>
      </c>
      <c r="AV38">
        <v>75000</v>
      </c>
      <c r="AW38">
        <v>0</v>
      </c>
      <c r="AX38">
        <v>37282</v>
      </c>
      <c r="AY38">
        <v>0</v>
      </c>
      <c r="AZ38">
        <v>0</v>
      </c>
      <c r="BA38">
        <v>17848</v>
      </c>
      <c r="BB38">
        <v>8000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697769</v>
      </c>
      <c r="BL38">
        <v>17530</v>
      </c>
      <c r="BM38">
        <v>192000</v>
      </c>
      <c r="BN38">
        <v>0</v>
      </c>
      <c r="BO38">
        <v>0</v>
      </c>
      <c r="BP38">
        <v>100000</v>
      </c>
      <c r="BQ38">
        <v>10000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10000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384000</v>
      </c>
      <c r="CR38">
        <v>0</v>
      </c>
      <c r="CS38">
        <v>0</v>
      </c>
      <c r="CT38">
        <v>154000</v>
      </c>
      <c r="CU38">
        <v>41047</v>
      </c>
      <c r="CV38">
        <v>10798</v>
      </c>
      <c r="CW38">
        <v>248</v>
      </c>
      <c r="CX38">
        <v>1296</v>
      </c>
      <c r="CY38">
        <v>972</v>
      </c>
      <c r="CZ38">
        <v>389</v>
      </c>
      <c r="DA38">
        <v>324</v>
      </c>
      <c r="DB38">
        <v>1404</v>
      </c>
      <c r="DC38">
        <v>12479</v>
      </c>
      <c r="DD38">
        <v>324</v>
      </c>
      <c r="DE38">
        <v>0</v>
      </c>
      <c r="DF38">
        <v>0</v>
      </c>
      <c r="DG38">
        <v>75000</v>
      </c>
      <c r="DH38">
        <v>0</v>
      </c>
      <c r="DI38">
        <v>0</v>
      </c>
      <c r="DJ38">
        <v>88718</v>
      </c>
      <c r="DK38">
        <v>106152</v>
      </c>
      <c r="DL38">
        <v>30000</v>
      </c>
      <c r="DM38">
        <v>62000</v>
      </c>
      <c r="DN38">
        <v>0</v>
      </c>
      <c r="DO38">
        <v>969149</v>
      </c>
      <c r="DP38">
        <v>317700</v>
      </c>
      <c r="DQ38">
        <v>-534185</v>
      </c>
      <c r="DR38">
        <v>0</v>
      </c>
      <c r="DS38">
        <v>0</v>
      </c>
    </row>
    <row r="39" spans="1:123" x14ac:dyDescent="0.3">
      <c r="A39" t="str">
        <f t="shared" si="0"/>
        <v>20181925</v>
      </c>
      <c r="B39">
        <v>2</v>
      </c>
      <c r="C39">
        <v>2018</v>
      </c>
      <c r="D39">
        <v>192512</v>
      </c>
      <c r="E39">
        <v>42</v>
      </c>
      <c r="F39">
        <v>1971057</v>
      </c>
      <c r="G39">
        <v>186174</v>
      </c>
      <c r="H39">
        <v>550000</v>
      </c>
      <c r="I39">
        <v>0</v>
      </c>
      <c r="J39">
        <v>120000</v>
      </c>
      <c r="K39">
        <v>85000</v>
      </c>
      <c r="L39">
        <v>130000</v>
      </c>
      <c r="M39">
        <v>56200</v>
      </c>
      <c r="N39">
        <v>11500</v>
      </c>
      <c r="O39">
        <v>25500</v>
      </c>
      <c r="P39">
        <v>4500</v>
      </c>
      <c r="Q39">
        <v>2000</v>
      </c>
      <c r="R39">
        <v>0</v>
      </c>
      <c r="S39">
        <v>8252</v>
      </c>
      <c r="T39">
        <v>35000</v>
      </c>
      <c r="U39">
        <v>36000</v>
      </c>
      <c r="V39">
        <v>0</v>
      </c>
      <c r="W39">
        <v>0</v>
      </c>
      <c r="X39">
        <v>25000</v>
      </c>
      <c r="Y39">
        <v>0</v>
      </c>
      <c r="Z39">
        <v>0</v>
      </c>
      <c r="AA39">
        <v>0</v>
      </c>
      <c r="AB39">
        <v>0</v>
      </c>
      <c r="AC39">
        <v>81992</v>
      </c>
      <c r="AD39">
        <v>42242</v>
      </c>
      <c r="AE39">
        <v>0</v>
      </c>
      <c r="AF39">
        <v>124233</v>
      </c>
      <c r="AG39">
        <v>42242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854719</v>
      </c>
      <c r="AO39">
        <v>807454</v>
      </c>
      <c r="AP39">
        <v>124233</v>
      </c>
      <c r="AQ39">
        <v>0</v>
      </c>
      <c r="AR39">
        <v>18340</v>
      </c>
      <c r="AS39">
        <v>3000</v>
      </c>
      <c r="AT39">
        <v>8000</v>
      </c>
      <c r="AU39">
        <v>0</v>
      </c>
      <c r="AV39">
        <v>62000</v>
      </c>
      <c r="AW39">
        <v>12219</v>
      </c>
      <c r="AX39">
        <v>46716</v>
      </c>
      <c r="AY39">
        <v>0</v>
      </c>
      <c r="AZ39">
        <v>0</v>
      </c>
      <c r="BA39">
        <v>25000</v>
      </c>
      <c r="BB39">
        <v>8000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1114963</v>
      </c>
      <c r="BL39">
        <v>26633</v>
      </c>
      <c r="BM39">
        <v>172000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9196</v>
      </c>
      <c r="BX39">
        <v>211</v>
      </c>
      <c r="BY39">
        <v>1102</v>
      </c>
      <c r="BZ39">
        <v>826</v>
      </c>
      <c r="CA39">
        <v>330</v>
      </c>
      <c r="CB39">
        <v>275</v>
      </c>
      <c r="CC39">
        <v>1193</v>
      </c>
      <c r="CD39">
        <v>11508</v>
      </c>
      <c r="CE39">
        <v>275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192000</v>
      </c>
      <c r="CR39">
        <v>0</v>
      </c>
      <c r="CS39">
        <v>0</v>
      </c>
      <c r="CT39">
        <v>154000</v>
      </c>
      <c r="CU39">
        <v>41047</v>
      </c>
      <c r="CV39">
        <v>1602</v>
      </c>
      <c r="CW39">
        <v>37</v>
      </c>
      <c r="CX39">
        <v>194</v>
      </c>
      <c r="CY39">
        <v>146</v>
      </c>
      <c r="CZ39">
        <v>58</v>
      </c>
      <c r="DA39">
        <v>49</v>
      </c>
      <c r="DB39">
        <v>210</v>
      </c>
      <c r="DC39">
        <v>971</v>
      </c>
      <c r="DD39">
        <v>49</v>
      </c>
      <c r="DE39">
        <v>5000</v>
      </c>
      <c r="DF39">
        <v>0</v>
      </c>
      <c r="DG39">
        <v>50000</v>
      </c>
      <c r="DH39">
        <v>0</v>
      </c>
      <c r="DI39">
        <v>0</v>
      </c>
      <c r="DJ39">
        <v>42001</v>
      </c>
      <c r="DK39">
        <v>81152</v>
      </c>
      <c r="DL39">
        <v>17781</v>
      </c>
      <c r="DM39">
        <v>0</v>
      </c>
      <c r="DN39">
        <v>0</v>
      </c>
      <c r="DO39">
        <v>586297</v>
      </c>
      <c r="DP39">
        <v>317700</v>
      </c>
      <c r="DQ39">
        <v>-367852</v>
      </c>
      <c r="DR39">
        <v>0</v>
      </c>
      <c r="DS39">
        <v>0</v>
      </c>
    </row>
    <row r="40" spans="1:123" x14ac:dyDescent="0.3">
      <c r="A40" t="str">
        <f t="shared" si="0"/>
        <v>20191926</v>
      </c>
      <c r="B40">
        <v>2</v>
      </c>
      <c r="C40">
        <v>2019</v>
      </c>
      <c r="D40">
        <v>192612</v>
      </c>
      <c r="E40">
        <v>51</v>
      </c>
      <c r="F40">
        <v>1855787</v>
      </c>
      <c r="G40">
        <v>163145</v>
      </c>
      <c r="H40">
        <v>550000</v>
      </c>
      <c r="I40">
        <v>0</v>
      </c>
      <c r="J40">
        <v>120000</v>
      </c>
      <c r="K40">
        <v>85000</v>
      </c>
      <c r="L40">
        <v>160000</v>
      </c>
      <c r="M40">
        <v>56200</v>
      </c>
      <c r="N40">
        <v>11500</v>
      </c>
      <c r="O40">
        <v>25500</v>
      </c>
      <c r="P40">
        <v>4500</v>
      </c>
      <c r="Q40">
        <v>2000</v>
      </c>
      <c r="R40">
        <v>0</v>
      </c>
      <c r="S40">
        <v>8193</v>
      </c>
      <c r="T40">
        <v>35000</v>
      </c>
      <c r="U40">
        <v>36000</v>
      </c>
      <c r="V40">
        <v>0</v>
      </c>
      <c r="W40">
        <v>0</v>
      </c>
      <c r="X40">
        <v>25000</v>
      </c>
      <c r="Y40">
        <v>0</v>
      </c>
      <c r="Z40">
        <v>0</v>
      </c>
      <c r="AA40">
        <v>0</v>
      </c>
      <c r="AB40">
        <v>0</v>
      </c>
      <c r="AC40">
        <v>99066</v>
      </c>
      <c r="AD40">
        <v>51039</v>
      </c>
      <c r="AE40">
        <v>0</v>
      </c>
      <c r="AF40">
        <v>150105</v>
      </c>
      <c r="AG40">
        <v>25519</v>
      </c>
      <c r="AH40">
        <v>0</v>
      </c>
      <c r="AI40">
        <v>42242</v>
      </c>
      <c r="AJ40">
        <v>0</v>
      </c>
      <c r="AK40">
        <v>42242</v>
      </c>
      <c r="AL40">
        <v>42242</v>
      </c>
      <c r="AM40">
        <v>0</v>
      </c>
      <c r="AN40">
        <v>858788</v>
      </c>
      <c r="AO40">
        <v>975604</v>
      </c>
      <c r="AP40">
        <v>150105</v>
      </c>
      <c r="AQ40">
        <v>0</v>
      </c>
      <c r="AR40">
        <v>20000</v>
      </c>
      <c r="AS40">
        <v>3000</v>
      </c>
      <c r="AT40">
        <v>8000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1156709</v>
      </c>
      <c r="BL40">
        <v>35681</v>
      </c>
      <c r="BM40">
        <v>3754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168246</v>
      </c>
      <c r="CR40">
        <v>0</v>
      </c>
      <c r="CS40">
        <v>0</v>
      </c>
      <c r="CT40">
        <v>154000</v>
      </c>
      <c r="CU40">
        <v>41047</v>
      </c>
      <c r="CV40">
        <v>1602</v>
      </c>
      <c r="CW40">
        <v>37</v>
      </c>
      <c r="CX40">
        <v>194</v>
      </c>
      <c r="CY40">
        <v>146</v>
      </c>
      <c r="CZ40">
        <v>58</v>
      </c>
      <c r="DA40">
        <v>49</v>
      </c>
      <c r="DB40">
        <v>210</v>
      </c>
      <c r="DC40">
        <v>971</v>
      </c>
      <c r="DD40">
        <v>49</v>
      </c>
      <c r="DE40">
        <v>10000</v>
      </c>
      <c r="DF40">
        <v>0</v>
      </c>
      <c r="DG40">
        <v>25000</v>
      </c>
      <c r="DH40">
        <v>0</v>
      </c>
      <c r="DI40">
        <v>0</v>
      </c>
      <c r="DJ40">
        <v>42001</v>
      </c>
      <c r="DK40">
        <v>81152</v>
      </c>
      <c r="DL40">
        <v>17781</v>
      </c>
      <c r="DM40">
        <v>0</v>
      </c>
      <c r="DN40">
        <v>0</v>
      </c>
      <c r="DO40">
        <v>584785</v>
      </c>
      <c r="DP40">
        <v>317700</v>
      </c>
      <c r="DQ40">
        <v>-28754</v>
      </c>
      <c r="DR40">
        <v>0</v>
      </c>
      <c r="DS40">
        <v>0</v>
      </c>
    </row>
    <row r="41" spans="1:123" x14ac:dyDescent="0.3">
      <c r="A41" t="str">
        <f t="shared" si="0"/>
        <v>20201927</v>
      </c>
      <c r="B41">
        <v>2</v>
      </c>
      <c r="C41">
        <v>2020</v>
      </c>
      <c r="D41">
        <v>192712</v>
      </c>
      <c r="E41">
        <v>44</v>
      </c>
      <c r="F41">
        <v>1683771</v>
      </c>
      <c r="G41">
        <v>163116</v>
      </c>
      <c r="H41">
        <v>550000</v>
      </c>
      <c r="I41">
        <v>0</v>
      </c>
      <c r="J41">
        <v>120000</v>
      </c>
      <c r="K41">
        <v>85000</v>
      </c>
      <c r="L41">
        <v>192500</v>
      </c>
      <c r="M41">
        <v>56200</v>
      </c>
      <c r="N41">
        <v>11500</v>
      </c>
      <c r="O41">
        <v>25500</v>
      </c>
      <c r="P41">
        <v>4500</v>
      </c>
      <c r="Q41">
        <v>2000</v>
      </c>
      <c r="R41">
        <v>0</v>
      </c>
      <c r="S41">
        <v>8134</v>
      </c>
      <c r="T41">
        <v>35000</v>
      </c>
      <c r="U41">
        <v>36000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42242</v>
      </c>
      <c r="AC41">
        <v>86037</v>
      </c>
      <c r="AD41">
        <v>44326</v>
      </c>
      <c r="AE41">
        <v>42242</v>
      </c>
      <c r="AF41">
        <v>88121</v>
      </c>
      <c r="AG41">
        <v>0</v>
      </c>
      <c r="AH41">
        <v>0</v>
      </c>
      <c r="AI41">
        <v>25519</v>
      </c>
      <c r="AJ41">
        <v>0</v>
      </c>
      <c r="AK41">
        <v>25519</v>
      </c>
      <c r="AL41">
        <v>25519</v>
      </c>
      <c r="AM41">
        <v>0</v>
      </c>
      <c r="AN41">
        <v>928213</v>
      </c>
      <c r="AO41">
        <v>847294</v>
      </c>
      <c r="AP41">
        <v>130363</v>
      </c>
      <c r="AQ41">
        <v>0</v>
      </c>
      <c r="AR41">
        <v>20000</v>
      </c>
      <c r="AS41">
        <v>3000</v>
      </c>
      <c r="AT41">
        <v>8000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1008657</v>
      </c>
      <c r="BL41">
        <v>43130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97113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245359</v>
      </c>
      <c r="CR41">
        <v>0</v>
      </c>
      <c r="CS41">
        <v>0</v>
      </c>
      <c r="CT41">
        <v>154000</v>
      </c>
      <c r="CU41">
        <v>41047</v>
      </c>
      <c r="CV41">
        <v>1602</v>
      </c>
      <c r="CW41">
        <v>37</v>
      </c>
      <c r="CX41">
        <v>194</v>
      </c>
      <c r="CY41">
        <v>146</v>
      </c>
      <c r="CZ41">
        <v>58</v>
      </c>
      <c r="DA41">
        <v>49</v>
      </c>
      <c r="DB41">
        <v>210</v>
      </c>
      <c r="DC41">
        <v>971</v>
      </c>
      <c r="DD41">
        <v>49</v>
      </c>
      <c r="DE41">
        <v>15000</v>
      </c>
      <c r="DF41">
        <v>0</v>
      </c>
      <c r="DG41">
        <v>25000</v>
      </c>
      <c r="DH41">
        <v>0</v>
      </c>
      <c r="DI41">
        <v>0</v>
      </c>
      <c r="DJ41">
        <v>42001</v>
      </c>
      <c r="DK41">
        <v>81152</v>
      </c>
      <c r="DL41">
        <v>17781</v>
      </c>
      <c r="DM41">
        <v>0</v>
      </c>
      <c r="DN41">
        <v>0</v>
      </c>
      <c r="DO41">
        <v>650176</v>
      </c>
      <c r="DP41">
        <v>317700</v>
      </c>
      <c r="DQ41">
        <v>97113</v>
      </c>
      <c r="DR41">
        <v>0</v>
      </c>
      <c r="DS41">
        <v>0</v>
      </c>
    </row>
    <row r="42" spans="1:123" x14ac:dyDescent="0.3">
      <c r="A42" t="str">
        <f t="shared" si="0"/>
        <v>20211928</v>
      </c>
      <c r="B42">
        <v>2</v>
      </c>
      <c r="C42">
        <v>2021</v>
      </c>
      <c r="D42">
        <v>192812</v>
      </c>
      <c r="E42">
        <v>58</v>
      </c>
      <c r="F42">
        <v>1886744</v>
      </c>
      <c r="G42">
        <v>163116</v>
      </c>
      <c r="H42">
        <v>550000</v>
      </c>
      <c r="I42">
        <v>0</v>
      </c>
      <c r="J42">
        <v>120000</v>
      </c>
      <c r="K42">
        <v>85000</v>
      </c>
      <c r="L42">
        <v>205000</v>
      </c>
      <c r="M42">
        <v>56200</v>
      </c>
      <c r="N42">
        <v>11500</v>
      </c>
      <c r="O42">
        <v>25500</v>
      </c>
      <c r="P42">
        <v>4500</v>
      </c>
      <c r="Q42">
        <v>2000</v>
      </c>
      <c r="R42">
        <v>0</v>
      </c>
      <c r="S42">
        <v>7945</v>
      </c>
      <c r="T42">
        <v>35000</v>
      </c>
      <c r="U42">
        <v>36000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25519</v>
      </c>
      <c r="AC42">
        <v>112243</v>
      </c>
      <c r="AD42">
        <v>57827</v>
      </c>
      <c r="AE42">
        <v>25519</v>
      </c>
      <c r="AF42">
        <v>144551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884094</v>
      </c>
      <c r="AO42">
        <v>1105368</v>
      </c>
      <c r="AP42">
        <v>170070</v>
      </c>
      <c r="AQ42">
        <v>0</v>
      </c>
      <c r="AR42">
        <v>20000</v>
      </c>
      <c r="AS42">
        <v>3000</v>
      </c>
      <c r="AT42">
        <v>8000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1306438</v>
      </c>
      <c r="BL42">
        <v>50523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155195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380554</v>
      </c>
      <c r="CR42">
        <v>0</v>
      </c>
      <c r="CS42">
        <v>0</v>
      </c>
      <c r="CT42">
        <v>154000</v>
      </c>
      <c r="CU42">
        <v>41047</v>
      </c>
      <c r="CV42">
        <v>1602</v>
      </c>
      <c r="CW42">
        <v>37</v>
      </c>
      <c r="CX42">
        <v>194</v>
      </c>
      <c r="CY42">
        <v>146</v>
      </c>
      <c r="CZ42">
        <v>58</v>
      </c>
      <c r="DA42">
        <v>49</v>
      </c>
      <c r="DB42">
        <v>210</v>
      </c>
      <c r="DC42">
        <v>971</v>
      </c>
      <c r="DD42">
        <v>49</v>
      </c>
      <c r="DE42">
        <v>20000</v>
      </c>
      <c r="DF42">
        <v>0</v>
      </c>
      <c r="DG42">
        <v>25000</v>
      </c>
      <c r="DH42">
        <v>0</v>
      </c>
      <c r="DI42">
        <v>0</v>
      </c>
      <c r="DJ42">
        <v>42001</v>
      </c>
      <c r="DK42">
        <v>81152</v>
      </c>
      <c r="DL42">
        <v>17781</v>
      </c>
      <c r="DM42">
        <v>0</v>
      </c>
      <c r="DN42">
        <v>0</v>
      </c>
      <c r="DO42">
        <v>764852</v>
      </c>
      <c r="DP42">
        <v>317700</v>
      </c>
      <c r="DQ42">
        <v>155195</v>
      </c>
      <c r="DR42">
        <v>0</v>
      </c>
      <c r="DS42">
        <v>0</v>
      </c>
    </row>
    <row r="43" spans="1:123" x14ac:dyDescent="0.3">
      <c r="A43" t="str">
        <f t="shared" si="0"/>
        <v>20221929</v>
      </c>
      <c r="B43">
        <v>2</v>
      </c>
      <c r="C43">
        <v>2022</v>
      </c>
      <c r="D43">
        <v>192912</v>
      </c>
      <c r="E43">
        <v>20</v>
      </c>
      <c r="F43">
        <v>2090618</v>
      </c>
      <c r="G43">
        <v>163115</v>
      </c>
      <c r="H43">
        <v>550000</v>
      </c>
      <c r="I43">
        <v>250000</v>
      </c>
      <c r="J43">
        <v>120000</v>
      </c>
      <c r="K43">
        <v>85000</v>
      </c>
      <c r="L43">
        <v>202500</v>
      </c>
      <c r="M43">
        <v>56200</v>
      </c>
      <c r="N43">
        <v>11500</v>
      </c>
      <c r="O43">
        <v>25500</v>
      </c>
      <c r="P43">
        <v>4500</v>
      </c>
      <c r="Q43">
        <v>2000</v>
      </c>
      <c r="R43">
        <v>0</v>
      </c>
      <c r="S43">
        <v>7757</v>
      </c>
      <c r="T43">
        <v>35000</v>
      </c>
      <c r="U43">
        <v>36000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38322</v>
      </c>
      <c r="AD43">
        <v>0</v>
      </c>
      <c r="AE43">
        <v>0</v>
      </c>
      <c r="AF43">
        <v>58066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60957</v>
      </c>
      <c r="AN43">
        <v>1156934</v>
      </c>
      <c r="AO43">
        <v>377398</v>
      </c>
      <c r="AP43">
        <v>58066</v>
      </c>
      <c r="AQ43">
        <v>0</v>
      </c>
      <c r="AR43">
        <v>0</v>
      </c>
      <c r="AS43">
        <v>6000</v>
      </c>
      <c r="AT43">
        <v>8000</v>
      </c>
      <c r="AU43">
        <v>0</v>
      </c>
      <c r="AV43">
        <v>0</v>
      </c>
      <c r="AW43">
        <v>0</v>
      </c>
      <c r="AX43">
        <v>34511</v>
      </c>
      <c r="AY43">
        <v>0</v>
      </c>
      <c r="AZ43">
        <v>0</v>
      </c>
      <c r="BA43">
        <v>25000</v>
      </c>
      <c r="BB43">
        <v>8000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516975</v>
      </c>
      <c r="BL43">
        <v>57864</v>
      </c>
      <c r="BM43">
        <v>120185</v>
      </c>
      <c r="BN43">
        <v>154000</v>
      </c>
      <c r="BO43">
        <v>41047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1602</v>
      </c>
      <c r="BX43">
        <v>37</v>
      </c>
      <c r="BY43">
        <v>194</v>
      </c>
      <c r="BZ43">
        <v>146</v>
      </c>
      <c r="CA43">
        <v>58</v>
      </c>
      <c r="CB43">
        <v>49</v>
      </c>
      <c r="CC43">
        <v>210</v>
      </c>
      <c r="CD43">
        <v>971</v>
      </c>
      <c r="CE43">
        <v>49</v>
      </c>
      <c r="CF43">
        <v>25000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240370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25000</v>
      </c>
      <c r="DH43">
        <v>0</v>
      </c>
      <c r="DI43">
        <v>0</v>
      </c>
      <c r="DJ43">
        <v>7491</v>
      </c>
      <c r="DK43">
        <v>56152</v>
      </c>
      <c r="DL43">
        <v>17781</v>
      </c>
      <c r="DM43">
        <v>0</v>
      </c>
      <c r="DN43">
        <v>0</v>
      </c>
      <c r="DO43">
        <v>346793</v>
      </c>
      <c r="DP43">
        <v>317700</v>
      </c>
      <c r="DQ43">
        <v>-556514</v>
      </c>
      <c r="DR43">
        <v>214412</v>
      </c>
      <c r="DS43">
        <v>60957</v>
      </c>
    </row>
    <row r="44" spans="1:123" x14ac:dyDescent="0.3">
      <c r="A44" t="str">
        <f t="shared" si="0"/>
        <v>20231930</v>
      </c>
      <c r="B44">
        <v>2</v>
      </c>
      <c r="C44">
        <v>2023</v>
      </c>
      <c r="D44">
        <v>193012</v>
      </c>
      <c r="E44">
        <v>50</v>
      </c>
      <c r="F44">
        <v>2066511</v>
      </c>
      <c r="G44">
        <v>163115</v>
      </c>
      <c r="H44">
        <v>550000</v>
      </c>
      <c r="I44">
        <v>250000</v>
      </c>
      <c r="J44">
        <v>120000</v>
      </c>
      <c r="K44">
        <v>85000</v>
      </c>
      <c r="L44">
        <v>200000</v>
      </c>
      <c r="M44">
        <v>56200</v>
      </c>
      <c r="N44">
        <v>11500</v>
      </c>
      <c r="O44">
        <v>25500</v>
      </c>
      <c r="P44">
        <v>4500</v>
      </c>
      <c r="Q44">
        <v>2000</v>
      </c>
      <c r="R44">
        <v>0</v>
      </c>
      <c r="S44">
        <v>7568</v>
      </c>
      <c r="T44">
        <v>35000</v>
      </c>
      <c r="U44">
        <v>36000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97402</v>
      </c>
      <c r="AD44">
        <v>50181</v>
      </c>
      <c r="AE44">
        <v>0</v>
      </c>
      <c r="AF44">
        <v>147584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58268</v>
      </c>
      <c r="AN44">
        <v>1067416</v>
      </c>
      <c r="AO44">
        <v>959219</v>
      </c>
      <c r="AP44">
        <v>147584</v>
      </c>
      <c r="AQ44">
        <v>0</v>
      </c>
      <c r="AR44">
        <v>20000</v>
      </c>
      <c r="AS44">
        <v>3000</v>
      </c>
      <c r="AT44">
        <v>8000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1137803</v>
      </c>
      <c r="BL44">
        <v>65151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4744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225114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5000</v>
      </c>
      <c r="DF44">
        <v>0</v>
      </c>
      <c r="DG44">
        <v>25000</v>
      </c>
      <c r="DH44">
        <v>0</v>
      </c>
      <c r="DI44">
        <v>0</v>
      </c>
      <c r="DJ44">
        <v>7491</v>
      </c>
      <c r="DK44">
        <v>56152</v>
      </c>
      <c r="DL44">
        <v>17781</v>
      </c>
      <c r="DM44">
        <v>0</v>
      </c>
      <c r="DN44">
        <v>0</v>
      </c>
      <c r="DO44">
        <v>336537</v>
      </c>
      <c r="DP44">
        <v>317700</v>
      </c>
      <c r="DQ44">
        <v>63012</v>
      </c>
      <c r="DR44">
        <v>0</v>
      </c>
      <c r="DS44">
        <v>58268</v>
      </c>
    </row>
    <row r="45" spans="1:123" x14ac:dyDescent="0.3">
      <c r="A45" t="str">
        <f t="shared" si="0"/>
        <v>20241931</v>
      </c>
      <c r="B45">
        <v>2</v>
      </c>
      <c r="C45">
        <v>2024</v>
      </c>
      <c r="D45">
        <v>193112</v>
      </c>
      <c r="E45">
        <v>18</v>
      </c>
      <c r="F45">
        <v>2084272</v>
      </c>
      <c r="G45">
        <v>163114</v>
      </c>
      <c r="H45">
        <v>550000</v>
      </c>
      <c r="I45">
        <v>250000</v>
      </c>
      <c r="J45">
        <v>120000</v>
      </c>
      <c r="K45">
        <v>85000</v>
      </c>
      <c r="L45">
        <v>200000</v>
      </c>
      <c r="M45">
        <v>56200</v>
      </c>
      <c r="N45">
        <v>11500</v>
      </c>
      <c r="O45">
        <v>25500</v>
      </c>
      <c r="P45">
        <v>4500</v>
      </c>
      <c r="Q45">
        <v>2000</v>
      </c>
      <c r="R45">
        <v>0</v>
      </c>
      <c r="S45">
        <v>7380</v>
      </c>
      <c r="T45">
        <v>35000</v>
      </c>
      <c r="U45">
        <v>36000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35129</v>
      </c>
      <c r="AD45">
        <v>0</v>
      </c>
      <c r="AE45">
        <v>0</v>
      </c>
      <c r="AF45">
        <v>53227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58080</v>
      </c>
      <c r="AN45">
        <v>1161773</v>
      </c>
      <c r="AO45">
        <v>345948</v>
      </c>
      <c r="AP45">
        <v>53227</v>
      </c>
      <c r="AQ45">
        <v>0</v>
      </c>
      <c r="AR45">
        <v>0</v>
      </c>
      <c r="AS45">
        <v>6000</v>
      </c>
      <c r="AT45">
        <v>8000</v>
      </c>
      <c r="AU45">
        <v>0</v>
      </c>
      <c r="AV45">
        <v>0</v>
      </c>
      <c r="AW45">
        <v>0</v>
      </c>
      <c r="AX45">
        <v>7491</v>
      </c>
      <c r="AY45">
        <v>0</v>
      </c>
      <c r="AZ45">
        <v>0</v>
      </c>
      <c r="BA45">
        <v>25000</v>
      </c>
      <c r="BB45">
        <v>8000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453666</v>
      </c>
      <c r="BL45">
        <v>72386</v>
      </c>
      <c r="BM45">
        <v>68371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10000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136742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25000</v>
      </c>
      <c r="DH45">
        <v>0</v>
      </c>
      <c r="DI45">
        <v>0</v>
      </c>
      <c r="DJ45">
        <v>0</v>
      </c>
      <c r="DK45">
        <v>31152</v>
      </c>
      <c r="DL45">
        <v>17781</v>
      </c>
      <c r="DM45">
        <v>0</v>
      </c>
      <c r="DN45">
        <v>0</v>
      </c>
      <c r="DO45">
        <v>210675</v>
      </c>
      <c r="DP45">
        <v>317700</v>
      </c>
      <c r="DQ45">
        <v>-569972</v>
      </c>
      <c r="DR45">
        <v>517190</v>
      </c>
      <c r="DS45">
        <v>58080</v>
      </c>
    </row>
    <row r="46" spans="1:123" x14ac:dyDescent="0.3">
      <c r="A46" t="str">
        <f t="shared" si="0"/>
        <v>20251932</v>
      </c>
      <c r="B46">
        <v>2</v>
      </c>
      <c r="C46">
        <v>2025</v>
      </c>
      <c r="D46">
        <v>193212</v>
      </c>
      <c r="E46">
        <v>35</v>
      </c>
      <c r="F46">
        <v>2015642</v>
      </c>
      <c r="G46">
        <v>163114</v>
      </c>
      <c r="H46">
        <v>550000</v>
      </c>
      <c r="I46">
        <v>250000</v>
      </c>
      <c r="J46">
        <v>120000</v>
      </c>
      <c r="K46">
        <v>85000</v>
      </c>
      <c r="L46">
        <v>200000</v>
      </c>
      <c r="M46">
        <v>56200</v>
      </c>
      <c r="N46">
        <v>11500</v>
      </c>
      <c r="O46">
        <v>25500</v>
      </c>
      <c r="P46">
        <v>4500</v>
      </c>
      <c r="Q46">
        <v>2000</v>
      </c>
      <c r="R46">
        <v>0</v>
      </c>
      <c r="S46">
        <v>7191</v>
      </c>
      <c r="T46">
        <v>35000</v>
      </c>
      <c r="U46">
        <v>36000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67299</v>
      </c>
      <c r="AD46">
        <v>0</v>
      </c>
      <c r="AE46">
        <v>0</v>
      </c>
      <c r="AF46">
        <v>101971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57891</v>
      </c>
      <c r="AN46">
        <v>1113029</v>
      </c>
      <c r="AO46">
        <v>662758</v>
      </c>
      <c r="AP46">
        <v>101971</v>
      </c>
      <c r="AQ46">
        <v>0</v>
      </c>
      <c r="AR46">
        <v>10574</v>
      </c>
      <c r="AS46">
        <v>3000</v>
      </c>
      <c r="AT46">
        <v>8000</v>
      </c>
      <c r="AU46">
        <v>0</v>
      </c>
      <c r="AV46">
        <v>0</v>
      </c>
      <c r="AW46">
        <v>6481</v>
      </c>
      <c r="AX46">
        <v>0</v>
      </c>
      <c r="AY46">
        <v>0</v>
      </c>
      <c r="AZ46">
        <v>0</v>
      </c>
      <c r="BA46">
        <v>25000</v>
      </c>
      <c r="BB46">
        <v>8000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825784</v>
      </c>
      <c r="BL46">
        <v>80045</v>
      </c>
      <c r="BM46">
        <v>48371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5000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68371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25000</v>
      </c>
      <c r="DH46">
        <v>0</v>
      </c>
      <c r="DI46">
        <v>0</v>
      </c>
      <c r="DJ46">
        <v>0</v>
      </c>
      <c r="DK46">
        <v>6152</v>
      </c>
      <c r="DL46">
        <v>11299</v>
      </c>
      <c r="DM46">
        <v>0</v>
      </c>
      <c r="DN46">
        <v>0</v>
      </c>
      <c r="DO46">
        <v>110823</v>
      </c>
      <c r="DP46">
        <v>317700</v>
      </c>
      <c r="DQ46">
        <v>-169488</v>
      </c>
      <c r="DR46">
        <v>142527</v>
      </c>
      <c r="DS46">
        <v>57891</v>
      </c>
    </row>
    <row r="47" spans="1:123" x14ac:dyDescent="0.3">
      <c r="A47" t="str">
        <f t="shared" si="0"/>
        <v>20261933</v>
      </c>
      <c r="B47">
        <v>2</v>
      </c>
      <c r="C47">
        <v>2026</v>
      </c>
      <c r="D47">
        <v>193312</v>
      </c>
      <c r="E47">
        <v>36</v>
      </c>
      <c r="F47">
        <v>1843623</v>
      </c>
      <c r="G47">
        <v>163110</v>
      </c>
      <c r="H47">
        <v>550000</v>
      </c>
      <c r="I47">
        <v>250000</v>
      </c>
      <c r="J47">
        <v>120000</v>
      </c>
      <c r="K47">
        <v>85000</v>
      </c>
      <c r="L47">
        <v>200000</v>
      </c>
      <c r="M47">
        <v>56200</v>
      </c>
      <c r="N47">
        <v>11500</v>
      </c>
      <c r="O47">
        <v>25500</v>
      </c>
      <c r="P47">
        <v>4500</v>
      </c>
      <c r="Q47">
        <v>2000</v>
      </c>
      <c r="R47">
        <v>0</v>
      </c>
      <c r="S47">
        <v>7002</v>
      </c>
      <c r="T47">
        <v>35000</v>
      </c>
      <c r="U47">
        <v>36000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70257</v>
      </c>
      <c r="AD47">
        <v>0</v>
      </c>
      <c r="AE47">
        <v>0</v>
      </c>
      <c r="AF47">
        <v>106454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57702</v>
      </c>
      <c r="AN47">
        <v>1108546</v>
      </c>
      <c r="AO47">
        <v>691895</v>
      </c>
      <c r="AP47">
        <v>106454</v>
      </c>
      <c r="AQ47">
        <v>0</v>
      </c>
      <c r="AR47">
        <v>12138</v>
      </c>
      <c r="AS47">
        <v>0</v>
      </c>
      <c r="AT47">
        <v>0</v>
      </c>
      <c r="AU47">
        <v>0</v>
      </c>
      <c r="AV47">
        <v>0</v>
      </c>
      <c r="AW47">
        <v>1524</v>
      </c>
      <c r="AX47">
        <v>0</v>
      </c>
      <c r="AY47">
        <v>0</v>
      </c>
      <c r="AZ47">
        <v>0</v>
      </c>
      <c r="BA47">
        <v>6152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818162</v>
      </c>
      <c r="BL47">
        <v>87653</v>
      </c>
      <c r="BM47">
        <v>28371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20000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5000</v>
      </c>
      <c r="DF47">
        <v>0</v>
      </c>
      <c r="DG47">
        <v>25000</v>
      </c>
      <c r="DH47">
        <v>0</v>
      </c>
      <c r="DI47">
        <v>0</v>
      </c>
      <c r="DJ47">
        <v>0</v>
      </c>
      <c r="DK47">
        <v>0</v>
      </c>
      <c r="DL47">
        <v>9775</v>
      </c>
      <c r="DM47">
        <v>0</v>
      </c>
      <c r="DN47">
        <v>0</v>
      </c>
      <c r="DO47">
        <v>59775</v>
      </c>
      <c r="DP47">
        <v>317700</v>
      </c>
      <c r="DQ47">
        <v>21655</v>
      </c>
      <c r="DR47">
        <v>0</v>
      </c>
      <c r="DS47">
        <v>57702</v>
      </c>
    </row>
    <row r="48" spans="1:123" x14ac:dyDescent="0.3">
      <c r="A48" t="str">
        <f t="shared" si="0"/>
        <v>20271934</v>
      </c>
      <c r="B48">
        <v>2</v>
      </c>
      <c r="C48">
        <v>2027</v>
      </c>
      <c r="D48">
        <v>193412</v>
      </c>
      <c r="E48">
        <v>24</v>
      </c>
      <c r="F48">
        <v>2122880</v>
      </c>
      <c r="G48">
        <v>163106</v>
      </c>
      <c r="H48">
        <v>550000</v>
      </c>
      <c r="I48">
        <v>0</v>
      </c>
      <c r="J48">
        <v>120000</v>
      </c>
      <c r="K48">
        <v>85000</v>
      </c>
      <c r="L48">
        <v>200000</v>
      </c>
      <c r="M48">
        <v>56200</v>
      </c>
      <c r="N48">
        <v>11500</v>
      </c>
      <c r="O48">
        <v>25500</v>
      </c>
      <c r="P48">
        <v>4500</v>
      </c>
      <c r="Q48">
        <v>2000</v>
      </c>
      <c r="R48">
        <v>0</v>
      </c>
      <c r="S48">
        <v>6814</v>
      </c>
      <c r="T48">
        <v>35000</v>
      </c>
      <c r="U48">
        <v>36000</v>
      </c>
      <c r="V48">
        <v>0</v>
      </c>
      <c r="W48">
        <v>0</v>
      </c>
      <c r="X48">
        <v>25000</v>
      </c>
      <c r="Y48">
        <v>0</v>
      </c>
      <c r="Z48">
        <v>0</v>
      </c>
      <c r="AA48">
        <v>0</v>
      </c>
      <c r="AB48">
        <v>0</v>
      </c>
      <c r="AC48">
        <v>46447</v>
      </c>
      <c r="AD48">
        <v>0</v>
      </c>
      <c r="AE48">
        <v>0</v>
      </c>
      <c r="AF48">
        <v>70376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977138</v>
      </c>
      <c r="AO48">
        <v>457410</v>
      </c>
      <c r="AP48">
        <v>70376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527786</v>
      </c>
      <c r="BL48">
        <v>95209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10000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9775</v>
      </c>
      <c r="DM48">
        <v>0</v>
      </c>
      <c r="DN48">
        <v>0</v>
      </c>
      <c r="DO48">
        <v>9775</v>
      </c>
      <c r="DP48">
        <v>317700</v>
      </c>
      <c r="DQ48">
        <v>-746853</v>
      </c>
      <c r="DR48">
        <v>711853</v>
      </c>
      <c r="DS48">
        <v>0</v>
      </c>
    </row>
    <row r="49" spans="1:123" x14ac:dyDescent="0.3">
      <c r="A49" t="str">
        <f t="shared" si="0"/>
        <v>20281935</v>
      </c>
      <c r="B49">
        <v>2</v>
      </c>
      <c r="C49">
        <v>2028</v>
      </c>
      <c r="D49">
        <v>193512</v>
      </c>
      <c r="E49">
        <v>59</v>
      </c>
      <c r="F49">
        <v>2011883</v>
      </c>
      <c r="G49">
        <v>163102</v>
      </c>
      <c r="H49">
        <v>550000</v>
      </c>
      <c r="I49">
        <v>0</v>
      </c>
      <c r="J49">
        <v>120000</v>
      </c>
      <c r="K49">
        <v>85000</v>
      </c>
      <c r="L49">
        <v>200000</v>
      </c>
      <c r="M49">
        <v>56200</v>
      </c>
      <c r="N49">
        <v>11500</v>
      </c>
      <c r="O49">
        <v>25500</v>
      </c>
      <c r="P49">
        <v>4500</v>
      </c>
      <c r="Q49">
        <v>2000</v>
      </c>
      <c r="R49">
        <v>0</v>
      </c>
      <c r="S49">
        <v>6625</v>
      </c>
      <c r="T49">
        <v>35000</v>
      </c>
      <c r="U49">
        <v>36000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114356</v>
      </c>
      <c r="AD49">
        <v>58916</v>
      </c>
      <c r="AE49">
        <v>0</v>
      </c>
      <c r="AF49">
        <v>173272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849053</v>
      </c>
      <c r="AO49">
        <v>1126180</v>
      </c>
      <c r="AP49">
        <v>173272</v>
      </c>
      <c r="AQ49">
        <v>0</v>
      </c>
      <c r="AR49">
        <v>20000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1319452</v>
      </c>
      <c r="BL49">
        <v>102715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60235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40235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5000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9775</v>
      </c>
      <c r="DM49">
        <v>0</v>
      </c>
      <c r="DN49">
        <v>0</v>
      </c>
      <c r="DO49">
        <v>55010</v>
      </c>
      <c r="DP49">
        <v>317700</v>
      </c>
      <c r="DQ49">
        <v>60235</v>
      </c>
      <c r="DR49">
        <v>0</v>
      </c>
      <c r="DS49">
        <v>0</v>
      </c>
    </row>
    <row r="50" spans="1:123" x14ac:dyDescent="0.3">
      <c r="A50" t="str">
        <f t="shared" si="0"/>
        <v>20291936</v>
      </c>
      <c r="B50">
        <v>2</v>
      </c>
      <c r="C50">
        <v>2029</v>
      </c>
      <c r="D50">
        <v>193612</v>
      </c>
      <c r="E50">
        <v>61</v>
      </c>
      <c r="F50">
        <v>2061616</v>
      </c>
      <c r="G50">
        <v>163097</v>
      </c>
      <c r="H50">
        <v>550000</v>
      </c>
      <c r="I50">
        <v>0</v>
      </c>
      <c r="J50">
        <v>120000</v>
      </c>
      <c r="K50">
        <v>85000</v>
      </c>
      <c r="L50">
        <v>200000</v>
      </c>
      <c r="M50">
        <v>56200</v>
      </c>
      <c r="N50">
        <v>11500</v>
      </c>
      <c r="O50">
        <v>25500</v>
      </c>
      <c r="P50">
        <v>4500</v>
      </c>
      <c r="Q50">
        <v>2000</v>
      </c>
      <c r="R50">
        <v>0</v>
      </c>
      <c r="S50">
        <v>6437</v>
      </c>
      <c r="T50">
        <v>35000</v>
      </c>
      <c r="U50">
        <v>36000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118301</v>
      </c>
      <c r="AD50">
        <v>60948</v>
      </c>
      <c r="AE50">
        <v>0</v>
      </c>
      <c r="AF50">
        <v>179249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842888</v>
      </c>
      <c r="AO50">
        <v>1165030</v>
      </c>
      <c r="AP50">
        <v>179249</v>
      </c>
      <c r="AQ50">
        <v>0</v>
      </c>
      <c r="AR50">
        <v>20000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1364280</v>
      </c>
      <c r="BL50">
        <v>110169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56623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76858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10000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9775</v>
      </c>
      <c r="DM50">
        <v>0</v>
      </c>
      <c r="DN50">
        <v>0</v>
      </c>
      <c r="DO50">
        <v>96633</v>
      </c>
      <c r="DP50">
        <v>317700</v>
      </c>
      <c r="DQ50">
        <v>56623</v>
      </c>
      <c r="DR50">
        <v>0</v>
      </c>
      <c r="DS50">
        <v>0</v>
      </c>
    </row>
    <row r="51" spans="1:123" x14ac:dyDescent="0.3">
      <c r="A51" t="str">
        <f t="shared" si="0"/>
        <v>20301937</v>
      </c>
      <c r="B51">
        <v>2</v>
      </c>
      <c r="C51">
        <v>2030</v>
      </c>
      <c r="D51">
        <v>193712</v>
      </c>
      <c r="E51">
        <v>67</v>
      </c>
      <c r="F51">
        <v>1800512</v>
      </c>
      <c r="G51">
        <v>163093</v>
      </c>
      <c r="H51">
        <v>550000</v>
      </c>
      <c r="I51">
        <v>0</v>
      </c>
      <c r="J51">
        <v>120000</v>
      </c>
      <c r="K51">
        <v>85000</v>
      </c>
      <c r="L51">
        <v>200000</v>
      </c>
      <c r="M51">
        <v>56200</v>
      </c>
      <c r="N51">
        <v>11500</v>
      </c>
      <c r="O51">
        <v>25500</v>
      </c>
      <c r="P51">
        <v>4500</v>
      </c>
      <c r="Q51">
        <v>2000</v>
      </c>
      <c r="R51">
        <v>0</v>
      </c>
      <c r="S51">
        <v>6248</v>
      </c>
      <c r="T51">
        <v>35000</v>
      </c>
      <c r="U51">
        <v>36000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130083</v>
      </c>
      <c r="AD51">
        <v>67018</v>
      </c>
      <c r="AE51">
        <v>0</v>
      </c>
      <c r="AF51">
        <v>197101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824847</v>
      </c>
      <c r="AO51">
        <v>1281057</v>
      </c>
      <c r="AP51">
        <v>197101</v>
      </c>
      <c r="AQ51">
        <v>132356</v>
      </c>
      <c r="AR51">
        <v>20000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1630514</v>
      </c>
      <c r="BL51">
        <v>117712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452899</v>
      </c>
      <c r="BS51">
        <v>120569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509757</v>
      </c>
      <c r="CR51">
        <v>0</v>
      </c>
      <c r="CS51">
        <v>0</v>
      </c>
      <c r="CT51">
        <v>120569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15000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9775</v>
      </c>
      <c r="DM51">
        <v>0</v>
      </c>
      <c r="DN51">
        <v>0</v>
      </c>
      <c r="DO51">
        <v>655101</v>
      </c>
      <c r="DP51">
        <v>317700</v>
      </c>
      <c r="DQ51">
        <v>573468</v>
      </c>
      <c r="DR51">
        <v>0</v>
      </c>
      <c r="DS51">
        <v>0</v>
      </c>
    </row>
    <row r="52" spans="1:123" x14ac:dyDescent="0.3">
      <c r="A52" t="str">
        <f t="shared" si="0"/>
        <v>20311938</v>
      </c>
      <c r="B52">
        <v>2</v>
      </c>
      <c r="C52">
        <v>2031</v>
      </c>
      <c r="D52">
        <v>193812</v>
      </c>
      <c r="E52">
        <v>91</v>
      </c>
      <c r="F52">
        <v>1730050</v>
      </c>
      <c r="G52">
        <v>163096</v>
      </c>
      <c r="H52">
        <v>550000</v>
      </c>
      <c r="I52">
        <v>0</v>
      </c>
      <c r="J52">
        <v>120000</v>
      </c>
      <c r="K52">
        <v>85000</v>
      </c>
      <c r="L52">
        <v>200000</v>
      </c>
      <c r="M52">
        <v>56200</v>
      </c>
      <c r="N52">
        <v>11500</v>
      </c>
      <c r="O52">
        <v>25500</v>
      </c>
      <c r="P52">
        <v>4500</v>
      </c>
      <c r="Q52">
        <v>2000</v>
      </c>
      <c r="R52">
        <v>0</v>
      </c>
      <c r="S52">
        <v>6059</v>
      </c>
      <c r="T52">
        <v>35000</v>
      </c>
      <c r="U52">
        <v>36000</v>
      </c>
      <c r="V52">
        <v>0</v>
      </c>
      <c r="W52">
        <v>0</v>
      </c>
      <c r="X52">
        <v>0</v>
      </c>
      <c r="Y52">
        <v>0</v>
      </c>
      <c r="Z52">
        <v>133685</v>
      </c>
      <c r="AA52">
        <v>0</v>
      </c>
      <c r="AB52">
        <v>0</v>
      </c>
      <c r="AC52">
        <v>177325</v>
      </c>
      <c r="AD52">
        <v>91358</v>
      </c>
      <c r="AE52">
        <v>0</v>
      </c>
      <c r="AF52">
        <v>268683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619391</v>
      </c>
      <c r="AO52">
        <v>1746301</v>
      </c>
      <c r="AP52">
        <v>268683</v>
      </c>
      <c r="AQ52">
        <v>91546</v>
      </c>
      <c r="AR52">
        <v>20000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280081</v>
      </c>
      <c r="BE52">
        <v>111111</v>
      </c>
      <c r="BF52">
        <v>60000</v>
      </c>
      <c r="BG52">
        <v>35194</v>
      </c>
      <c r="BH52">
        <v>20000</v>
      </c>
      <c r="BI52">
        <v>56200</v>
      </c>
      <c r="BJ52">
        <v>0</v>
      </c>
      <c r="BK52">
        <v>1563944</v>
      </c>
      <c r="BL52">
        <v>125957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120243</v>
      </c>
      <c r="BS52">
        <v>33431</v>
      </c>
      <c r="BT52">
        <v>65000</v>
      </c>
      <c r="BU52">
        <v>100000</v>
      </c>
      <c r="BV52">
        <v>10000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25000</v>
      </c>
      <c r="CH52">
        <v>572</v>
      </c>
      <c r="CI52">
        <v>3000</v>
      </c>
      <c r="CJ52">
        <v>2250</v>
      </c>
      <c r="CK52">
        <v>900</v>
      </c>
      <c r="CL52">
        <v>750</v>
      </c>
      <c r="CM52">
        <v>3250</v>
      </c>
      <c r="CN52">
        <v>15000</v>
      </c>
      <c r="CO52">
        <v>750</v>
      </c>
      <c r="CP52">
        <v>0</v>
      </c>
      <c r="CQ52">
        <v>610000</v>
      </c>
      <c r="CR52">
        <v>100000</v>
      </c>
      <c r="CS52">
        <v>10000</v>
      </c>
      <c r="CT52">
        <v>154000</v>
      </c>
      <c r="CU52">
        <v>65000</v>
      </c>
      <c r="CV52">
        <v>25000</v>
      </c>
      <c r="CW52">
        <v>572</v>
      </c>
      <c r="CX52">
        <v>3000</v>
      </c>
      <c r="CY52">
        <v>2250</v>
      </c>
      <c r="CZ52">
        <v>900</v>
      </c>
      <c r="DA52">
        <v>750</v>
      </c>
      <c r="DB52">
        <v>3250</v>
      </c>
      <c r="DC52">
        <v>15000</v>
      </c>
      <c r="DD52">
        <v>750</v>
      </c>
      <c r="DE52">
        <v>20000</v>
      </c>
      <c r="DF52">
        <v>133685</v>
      </c>
      <c r="DG52">
        <v>0</v>
      </c>
      <c r="DH52">
        <v>0</v>
      </c>
      <c r="DI52">
        <v>280081</v>
      </c>
      <c r="DJ52">
        <v>35194</v>
      </c>
      <c r="DK52">
        <v>56200</v>
      </c>
      <c r="DL52">
        <v>69775</v>
      </c>
      <c r="DM52">
        <v>111111</v>
      </c>
      <c r="DN52">
        <v>20000</v>
      </c>
      <c r="DO52">
        <v>1716518</v>
      </c>
      <c r="DP52">
        <v>317700</v>
      </c>
      <c r="DQ52">
        <v>1076417</v>
      </c>
      <c r="DR52">
        <v>0</v>
      </c>
      <c r="DS52">
        <v>0</v>
      </c>
    </row>
    <row r="53" spans="1:123" x14ac:dyDescent="0.3">
      <c r="A53" t="str">
        <f t="shared" si="0"/>
        <v>20321939</v>
      </c>
      <c r="B53">
        <v>2</v>
      </c>
      <c r="C53">
        <v>2032</v>
      </c>
      <c r="D53">
        <v>193912</v>
      </c>
      <c r="E53">
        <v>55</v>
      </c>
      <c r="F53">
        <v>1845672</v>
      </c>
      <c r="G53">
        <v>163099</v>
      </c>
      <c r="H53">
        <v>550000</v>
      </c>
      <c r="I53">
        <v>0</v>
      </c>
      <c r="J53">
        <v>120000</v>
      </c>
      <c r="K53">
        <v>85000</v>
      </c>
      <c r="L53">
        <v>200000</v>
      </c>
      <c r="M53">
        <v>56200</v>
      </c>
      <c r="N53">
        <v>11500</v>
      </c>
      <c r="O53">
        <v>25500</v>
      </c>
      <c r="P53">
        <v>4500</v>
      </c>
      <c r="Q53">
        <v>2000</v>
      </c>
      <c r="R53">
        <v>0</v>
      </c>
      <c r="S53">
        <v>5871</v>
      </c>
      <c r="T53">
        <v>35000</v>
      </c>
      <c r="U53">
        <v>36000</v>
      </c>
      <c r="V53">
        <v>0</v>
      </c>
      <c r="W53">
        <v>0</v>
      </c>
      <c r="X53">
        <v>0</v>
      </c>
      <c r="Y53">
        <v>0</v>
      </c>
      <c r="Z53">
        <v>336334</v>
      </c>
      <c r="AA53">
        <v>0</v>
      </c>
      <c r="AB53">
        <v>0</v>
      </c>
      <c r="AC53">
        <v>107516</v>
      </c>
      <c r="AD53">
        <v>55392</v>
      </c>
      <c r="AE53">
        <v>0</v>
      </c>
      <c r="AF53">
        <v>162908</v>
      </c>
      <c r="AG53">
        <v>0</v>
      </c>
      <c r="AH53">
        <v>0</v>
      </c>
      <c r="AI53">
        <v>0</v>
      </c>
      <c r="AJ53">
        <v>87092</v>
      </c>
      <c r="AK53">
        <v>87092</v>
      </c>
      <c r="AL53">
        <v>0</v>
      </c>
      <c r="AM53">
        <v>0</v>
      </c>
      <c r="AN53">
        <v>435237</v>
      </c>
      <c r="AO53">
        <v>1058820</v>
      </c>
      <c r="AP53">
        <v>162908</v>
      </c>
      <c r="AQ53">
        <v>0</v>
      </c>
      <c r="AR53">
        <v>20000</v>
      </c>
      <c r="AS53">
        <v>0</v>
      </c>
      <c r="AT53">
        <v>0</v>
      </c>
      <c r="AU53">
        <v>280081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1521809</v>
      </c>
      <c r="BL53">
        <v>134254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20000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9970</v>
      </c>
      <c r="CH53">
        <v>229</v>
      </c>
      <c r="CI53">
        <v>1196</v>
      </c>
      <c r="CJ53">
        <v>897</v>
      </c>
      <c r="CK53">
        <v>359</v>
      </c>
      <c r="CL53">
        <v>299</v>
      </c>
      <c r="CM53">
        <v>1296</v>
      </c>
      <c r="CN53">
        <v>11982</v>
      </c>
      <c r="CO53">
        <v>299</v>
      </c>
      <c r="CP53">
        <v>0</v>
      </c>
      <c r="CQ53">
        <v>610000</v>
      </c>
      <c r="CR53">
        <v>100000</v>
      </c>
      <c r="CS53">
        <v>10000</v>
      </c>
      <c r="CT53">
        <v>154000</v>
      </c>
      <c r="CU53">
        <v>65000</v>
      </c>
      <c r="CV53">
        <v>34970</v>
      </c>
      <c r="CW53">
        <v>801</v>
      </c>
      <c r="CX53">
        <v>4196</v>
      </c>
      <c r="CY53">
        <v>3147</v>
      </c>
      <c r="CZ53">
        <v>1259</v>
      </c>
      <c r="DA53">
        <v>1049</v>
      </c>
      <c r="DB53">
        <v>4546</v>
      </c>
      <c r="DC53">
        <v>26982</v>
      </c>
      <c r="DD53">
        <v>1049</v>
      </c>
      <c r="DE53">
        <v>25000</v>
      </c>
      <c r="DF53">
        <v>459525</v>
      </c>
      <c r="DG53">
        <v>0</v>
      </c>
      <c r="DH53">
        <v>0</v>
      </c>
      <c r="DI53">
        <v>0</v>
      </c>
      <c r="DJ53">
        <v>31675</v>
      </c>
      <c r="DK53">
        <v>50018</v>
      </c>
      <c r="DL53">
        <v>69775</v>
      </c>
      <c r="DM53">
        <v>100000</v>
      </c>
      <c r="DN53">
        <v>20000</v>
      </c>
      <c r="DO53">
        <v>1860086</v>
      </c>
      <c r="DP53">
        <v>317700</v>
      </c>
      <c r="DQ53">
        <v>189874</v>
      </c>
      <c r="DR53">
        <v>0</v>
      </c>
      <c r="DS53">
        <v>0</v>
      </c>
    </row>
    <row r="54" spans="1:123" x14ac:dyDescent="0.3">
      <c r="A54" t="str">
        <f t="shared" si="0"/>
        <v>20331940</v>
      </c>
      <c r="B54">
        <v>2</v>
      </c>
      <c r="C54">
        <v>2033</v>
      </c>
      <c r="D54">
        <v>194012</v>
      </c>
      <c r="E54">
        <v>66</v>
      </c>
      <c r="F54">
        <v>2027597</v>
      </c>
      <c r="G54">
        <v>163102</v>
      </c>
      <c r="H54">
        <v>550000</v>
      </c>
      <c r="I54">
        <v>0</v>
      </c>
      <c r="J54">
        <v>120000</v>
      </c>
      <c r="K54">
        <v>85000</v>
      </c>
      <c r="L54">
        <v>200000</v>
      </c>
      <c r="M54">
        <v>56200</v>
      </c>
      <c r="N54">
        <v>11500</v>
      </c>
      <c r="O54">
        <v>25500</v>
      </c>
      <c r="P54">
        <v>4500</v>
      </c>
      <c r="Q54">
        <v>2000</v>
      </c>
      <c r="R54">
        <v>0</v>
      </c>
      <c r="S54">
        <v>5682</v>
      </c>
      <c r="T54">
        <v>35000</v>
      </c>
      <c r="U54">
        <v>36000</v>
      </c>
      <c r="V54">
        <v>0</v>
      </c>
      <c r="W54">
        <v>0</v>
      </c>
      <c r="X54">
        <v>0</v>
      </c>
      <c r="Y54">
        <v>0</v>
      </c>
      <c r="Z54">
        <v>175512</v>
      </c>
      <c r="AA54">
        <v>0</v>
      </c>
      <c r="AB54">
        <v>87092</v>
      </c>
      <c r="AC54">
        <v>128462</v>
      </c>
      <c r="AD54">
        <v>66183</v>
      </c>
      <c r="AE54">
        <v>87092</v>
      </c>
      <c r="AF54">
        <v>107553</v>
      </c>
      <c r="AG54">
        <v>0</v>
      </c>
      <c r="AH54">
        <v>0</v>
      </c>
      <c r="AI54">
        <v>0</v>
      </c>
      <c r="AJ54">
        <v>142447</v>
      </c>
      <c r="AK54">
        <v>142447</v>
      </c>
      <c r="AL54">
        <v>0</v>
      </c>
      <c r="AM54">
        <v>0</v>
      </c>
      <c r="AN54">
        <v>595870</v>
      </c>
      <c r="AO54">
        <v>1265092</v>
      </c>
      <c r="AP54">
        <v>194645</v>
      </c>
      <c r="AQ54">
        <v>46821</v>
      </c>
      <c r="AR54">
        <v>20000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1526558</v>
      </c>
      <c r="BL54">
        <v>142983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20000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9088</v>
      </c>
      <c r="CH54">
        <v>208</v>
      </c>
      <c r="CI54">
        <v>1091</v>
      </c>
      <c r="CJ54">
        <v>818</v>
      </c>
      <c r="CK54">
        <v>327</v>
      </c>
      <c r="CL54">
        <v>273</v>
      </c>
      <c r="CM54">
        <v>1181</v>
      </c>
      <c r="CN54">
        <v>5453</v>
      </c>
      <c r="CO54">
        <v>273</v>
      </c>
      <c r="CP54">
        <v>0</v>
      </c>
      <c r="CQ54">
        <v>610000</v>
      </c>
      <c r="CR54">
        <v>100000</v>
      </c>
      <c r="CS54">
        <v>10000</v>
      </c>
      <c r="CT54">
        <v>154000</v>
      </c>
      <c r="CU54">
        <v>65000</v>
      </c>
      <c r="CV54">
        <v>44059</v>
      </c>
      <c r="CW54">
        <v>1009</v>
      </c>
      <c r="CX54">
        <v>5287</v>
      </c>
      <c r="CY54">
        <v>3965</v>
      </c>
      <c r="CZ54">
        <v>1586</v>
      </c>
      <c r="DA54">
        <v>1322</v>
      </c>
      <c r="DB54">
        <v>5728</v>
      </c>
      <c r="DC54">
        <v>32435</v>
      </c>
      <c r="DD54">
        <v>1322</v>
      </c>
      <c r="DE54">
        <v>30000</v>
      </c>
      <c r="DF54">
        <v>604939</v>
      </c>
      <c r="DG54">
        <v>0</v>
      </c>
      <c r="DH54">
        <v>0</v>
      </c>
      <c r="DI54">
        <v>0</v>
      </c>
      <c r="DJ54">
        <v>31675</v>
      </c>
      <c r="DK54">
        <v>50018</v>
      </c>
      <c r="DL54">
        <v>69775</v>
      </c>
      <c r="DM54">
        <v>100000</v>
      </c>
      <c r="DN54">
        <v>20000</v>
      </c>
      <c r="DO54">
        <v>2084566</v>
      </c>
      <c r="DP54">
        <v>317700</v>
      </c>
      <c r="DQ54">
        <v>356671</v>
      </c>
      <c r="DR54">
        <v>0</v>
      </c>
      <c r="DS54">
        <v>0</v>
      </c>
    </row>
    <row r="55" spans="1:123" x14ac:dyDescent="0.3">
      <c r="A55" t="str">
        <f t="shared" si="0"/>
        <v>20341941</v>
      </c>
      <c r="B55">
        <v>2</v>
      </c>
      <c r="C55">
        <v>2034</v>
      </c>
      <c r="D55">
        <v>194112</v>
      </c>
      <c r="E55">
        <v>78</v>
      </c>
      <c r="F55">
        <v>1547956</v>
      </c>
      <c r="G55">
        <v>163105</v>
      </c>
      <c r="H55">
        <v>550000</v>
      </c>
      <c r="I55">
        <v>0</v>
      </c>
      <c r="J55">
        <v>120000</v>
      </c>
      <c r="K55">
        <v>85000</v>
      </c>
      <c r="L55">
        <v>200000</v>
      </c>
      <c r="M55">
        <v>56200</v>
      </c>
      <c r="N55">
        <v>11500</v>
      </c>
      <c r="O55">
        <v>25500</v>
      </c>
      <c r="P55">
        <v>4500</v>
      </c>
      <c r="Q55">
        <v>2000</v>
      </c>
      <c r="R55">
        <v>0</v>
      </c>
      <c r="S55">
        <v>5494</v>
      </c>
      <c r="T55">
        <v>35000</v>
      </c>
      <c r="U55">
        <v>36000</v>
      </c>
      <c r="V55">
        <v>0</v>
      </c>
      <c r="W55">
        <v>0</v>
      </c>
      <c r="X55">
        <v>0</v>
      </c>
      <c r="Y55">
        <v>0</v>
      </c>
      <c r="Z55">
        <v>339716</v>
      </c>
      <c r="AA55">
        <v>0</v>
      </c>
      <c r="AB55">
        <v>142447</v>
      </c>
      <c r="AC55">
        <v>150628</v>
      </c>
      <c r="AD55">
        <v>0</v>
      </c>
      <c r="AE55">
        <v>142447</v>
      </c>
      <c r="AF55">
        <v>85785</v>
      </c>
      <c r="AG55">
        <v>0</v>
      </c>
      <c r="AH55">
        <v>0</v>
      </c>
      <c r="AI55">
        <v>0</v>
      </c>
      <c r="AJ55">
        <v>164215</v>
      </c>
      <c r="AK55">
        <v>164215</v>
      </c>
      <c r="AL55">
        <v>0</v>
      </c>
      <c r="AM55">
        <v>0</v>
      </c>
      <c r="AN55">
        <v>431478</v>
      </c>
      <c r="AO55">
        <v>1483391</v>
      </c>
      <c r="AP55">
        <v>228232</v>
      </c>
      <c r="AQ55">
        <v>71355</v>
      </c>
      <c r="AR55">
        <v>20000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285104</v>
      </c>
      <c r="BE55">
        <v>111111</v>
      </c>
      <c r="BF55">
        <v>60000</v>
      </c>
      <c r="BG55">
        <v>35194</v>
      </c>
      <c r="BH55">
        <v>20000</v>
      </c>
      <c r="BI55">
        <v>56200</v>
      </c>
      <c r="BJ55">
        <v>0</v>
      </c>
      <c r="BK55">
        <v>1235369</v>
      </c>
      <c r="BL55">
        <v>151686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20000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25000</v>
      </c>
      <c r="CH55">
        <v>572</v>
      </c>
      <c r="CI55">
        <v>3000</v>
      </c>
      <c r="CJ55">
        <v>2250</v>
      </c>
      <c r="CK55">
        <v>900</v>
      </c>
      <c r="CL55">
        <v>750</v>
      </c>
      <c r="CM55">
        <v>3250</v>
      </c>
      <c r="CN55">
        <v>15000</v>
      </c>
      <c r="CO55">
        <v>750</v>
      </c>
      <c r="CP55">
        <v>0</v>
      </c>
      <c r="CQ55">
        <v>610000</v>
      </c>
      <c r="CR55">
        <v>100000</v>
      </c>
      <c r="CS55">
        <v>10000</v>
      </c>
      <c r="CT55">
        <v>154000</v>
      </c>
      <c r="CU55">
        <v>65000</v>
      </c>
      <c r="CV55">
        <v>69059</v>
      </c>
      <c r="CW55">
        <v>1581</v>
      </c>
      <c r="CX55">
        <v>8287</v>
      </c>
      <c r="CY55">
        <v>6215</v>
      </c>
      <c r="CZ55">
        <v>2486</v>
      </c>
      <c r="DA55">
        <v>2072</v>
      </c>
      <c r="DB55">
        <v>8978</v>
      </c>
      <c r="DC55">
        <v>47435</v>
      </c>
      <c r="DD55">
        <v>2072</v>
      </c>
      <c r="DE55">
        <v>35000</v>
      </c>
      <c r="DF55">
        <v>917995</v>
      </c>
      <c r="DG55">
        <v>0</v>
      </c>
      <c r="DH55">
        <v>0</v>
      </c>
      <c r="DI55">
        <v>285104</v>
      </c>
      <c r="DJ55">
        <v>66869</v>
      </c>
      <c r="DK55">
        <v>106218</v>
      </c>
      <c r="DL55">
        <v>129775</v>
      </c>
      <c r="DM55">
        <v>211111</v>
      </c>
      <c r="DN55">
        <v>40000</v>
      </c>
      <c r="DO55">
        <v>3043471</v>
      </c>
      <c r="DP55">
        <v>317700</v>
      </c>
      <c r="DQ55">
        <v>1143012</v>
      </c>
      <c r="DR55">
        <v>0</v>
      </c>
      <c r="DS55">
        <v>0</v>
      </c>
    </row>
    <row r="56" spans="1:123" x14ac:dyDescent="0.3">
      <c r="A56" t="str">
        <f t="shared" si="0"/>
        <v>20351942</v>
      </c>
      <c r="B56">
        <v>2</v>
      </c>
      <c r="C56">
        <v>2035</v>
      </c>
      <c r="D56">
        <v>194212</v>
      </c>
      <c r="E56">
        <v>88</v>
      </c>
      <c r="F56">
        <v>1931914</v>
      </c>
      <c r="G56">
        <v>163108</v>
      </c>
      <c r="H56">
        <v>550000</v>
      </c>
      <c r="I56">
        <v>0</v>
      </c>
      <c r="J56">
        <v>120000</v>
      </c>
      <c r="K56">
        <v>85000</v>
      </c>
      <c r="L56">
        <v>200000</v>
      </c>
      <c r="M56">
        <v>56200</v>
      </c>
      <c r="N56">
        <v>11500</v>
      </c>
      <c r="O56">
        <v>25500</v>
      </c>
      <c r="P56">
        <v>4500</v>
      </c>
      <c r="Q56">
        <v>2000</v>
      </c>
      <c r="R56">
        <v>0</v>
      </c>
      <c r="S56">
        <v>5305</v>
      </c>
      <c r="T56">
        <v>35000</v>
      </c>
      <c r="U56">
        <v>36000</v>
      </c>
      <c r="V56">
        <v>0</v>
      </c>
      <c r="W56">
        <v>5000</v>
      </c>
      <c r="X56">
        <v>0</v>
      </c>
      <c r="Y56">
        <v>0</v>
      </c>
      <c r="Z56">
        <v>351607</v>
      </c>
      <c r="AA56">
        <v>0</v>
      </c>
      <c r="AB56">
        <v>164215</v>
      </c>
      <c r="AC56">
        <v>171098</v>
      </c>
      <c r="AD56">
        <v>0</v>
      </c>
      <c r="AE56">
        <v>164215</v>
      </c>
      <c r="AF56">
        <v>95032</v>
      </c>
      <c r="AG56">
        <v>0</v>
      </c>
      <c r="AH56">
        <v>0</v>
      </c>
      <c r="AI56">
        <v>0</v>
      </c>
      <c r="AJ56">
        <v>154968</v>
      </c>
      <c r="AK56">
        <v>154968</v>
      </c>
      <c r="AL56">
        <v>0</v>
      </c>
      <c r="AM56">
        <v>0</v>
      </c>
      <c r="AN56">
        <v>414398</v>
      </c>
      <c r="AO56">
        <v>1684973</v>
      </c>
      <c r="AP56">
        <v>259247</v>
      </c>
      <c r="AQ56">
        <v>0</v>
      </c>
      <c r="AR56">
        <v>20000</v>
      </c>
      <c r="AS56">
        <v>0</v>
      </c>
      <c r="AT56">
        <v>0</v>
      </c>
      <c r="AU56">
        <v>285104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285550</v>
      </c>
      <c r="BE56">
        <v>111111</v>
      </c>
      <c r="BF56">
        <v>60000</v>
      </c>
      <c r="BG56">
        <v>35194</v>
      </c>
      <c r="BH56">
        <v>10000</v>
      </c>
      <c r="BI56">
        <v>56200</v>
      </c>
      <c r="BJ56">
        <v>0</v>
      </c>
      <c r="BK56">
        <v>1691269</v>
      </c>
      <c r="BL56">
        <v>159966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20000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25000</v>
      </c>
      <c r="CH56">
        <v>572</v>
      </c>
      <c r="CI56">
        <v>3000</v>
      </c>
      <c r="CJ56">
        <v>2250</v>
      </c>
      <c r="CK56">
        <v>900</v>
      </c>
      <c r="CL56">
        <v>750</v>
      </c>
      <c r="CM56">
        <v>3250</v>
      </c>
      <c r="CN56">
        <v>15000</v>
      </c>
      <c r="CO56">
        <v>750</v>
      </c>
      <c r="CP56">
        <v>63139</v>
      </c>
      <c r="CQ56">
        <v>610000</v>
      </c>
      <c r="CR56">
        <v>100000</v>
      </c>
      <c r="CS56">
        <v>10000</v>
      </c>
      <c r="CT56">
        <v>154000</v>
      </c>
      <c r="CU56">
        <v>65000</v>
      </c>
      <c r="CV56">
        <v>94059</v>
      </c>
      <c r="CW56">
        <v>2153</v>
      </c>
      <c r="CX56">
        <v>11287</v>
      </c>
      <c r="CY56">
        <v>8465</v>
      </c>
      <c r="CZ56">
        <v>3386</v>
      </c>
      <c r="DA56">
        <v>2822</v>
      </c>
      <c r="DB56">
        <v>12228</v>
      </c>
      <c r="DC56">
        <v>62435</v>
      </c>
      <c r="DD56">
        <v>2822</v>
      </c>
      <c r="DE56">
        <v>103139</v>
      </c>
      <c r="DF56">
        <v>1225586</v>
      </c>
      <c r="DG56">
        <v>0</v>
      </c>
      <c r="DH56">
        <v>0</v>
      </c>
      <c r="DI56">
        <v>285550</v>
      </c>
      <c r="DJ56">
        <v>98543</v>
      </c>
      <c r="DK56">
        <v>156236</v>
      </c>
      <c r="DL56">
        <v>189775</v>
      </c>
      <c r="DM56">
        <v>311111</v>
      </c>
      <c r="DN56">
        <v>50000</v>
      </c>
      <c r="DO56">
        <v>3713564</v>
      </c>
      <c r="DP56">
        <v>317700</v>
      </c>
      <c r="DQ56">
        <v>914137</v>
      </c>
      <c r="DR56">
        <v>0</v>
      </c>
      <c r="DS56">
        <v>0</v>
      </c>
    </row>
    <row r="57" spans="1:123" x14ac:dyDescent="0.3">
      <c r="A57" t="str">
        <f t="shared" si="0"/>
        <v>20361943</v>
      </c>
      <c r="B57">
        <v>2</v>
      </c>
      <c r="C57">
        <v>2036</v>
      </c>
      <c r="D57">
        <v>194312</v>
      </c>
      <c r="E57">
        <v>84</v>
      </c>
      <c r="F57">
        <v>1893832</v>
      </c>
      <c r="G57">
        <v>163099</v>
      </c>
      <c r="H57">
        <v>550000</v>
      </c>
      <c r="I57">
        <v>0</v>
      </c>
      <c r="J57">
        <v>90000</v>
      </c>
      <c r="K57">
        <v>85000</v>
      </c>
      <c r="L57">
        <v>200000</v>
      </c>
      <c r="M57">
        <v>56200</v>
      </c>
      <c r="N57">
        <v>11500</v>
      </c>
      <c r="O57">
        <v>25500</v>
      </c>
      <c r="P57">
        <v>4500</v>
      </c>
      <c r="Q57">
        <v>2000</v>
      </c>
      <c r="R57">
        <v>0</v>
      </c>
      <c r="S57">
        <v>5091</v>
      </c>
      <c r="T57">
        <v>35000</v>
      </c>
      <c r="U57">
        <v>36000</v>
      </c>
      <c r="V57">
        <v>0</v>
      </c>
      <c r="W57">
        <v>5000</v>
      </c>
      <c r="X57">
        <v>0</v>
      </c>
      <c r="Y57">
        <v>0</v>
      </c>
      <c r="Z57">
        <v>328235</v>
      </c>
      <c r="AA57">
        <v>0</v>
      </c>
      <c r="AB57">
        <v>154968</v>
      </c>
      <c r="AC57">
        <v>162737</v>
      </c>
      <c r="AD57">
        <v>0</v>
      </c>
      <c r="AE57">
        <v>154968</v>
      </c>
      <c r="AF57">
        <v>91610</v>
      </c>
      <c r="AG57">
        <v>0</v>
      </c>
      <c r="AH57">
        <v>0</v>
      </c>
      <c r="AI57">
        <v>0</v>
      </c>
      <c r="AJ57">
        <v>158390</v>
      </c>
      <c r="AK57">
        <v>158390</v>
      </c>
      <c r="AL57">
        <v>0</v>
      </c>
      <c r="AM57">
        <v>0</v>
      </c>
      <c r="AN57">
        <v>407556</v>
      </c>
      <c r="AO57">
        <v>1602633</v>
      </c>
      <c r="AP57">
        <v>246578</v>
      </c>
      <c r="AQ57">
        <v>73615</v>
      </c>
      <c r="AR57">
        <v>20000</v>
      </c>
      <c r="AS57">
        <v>0</v>
      </c>
      <c r="AT57">
        <v>0</v>
      </c>
      <c r="AU57">
        <v>285550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285550</v>
      </c>
      <c r="BE57">
        <v>50000</v>
      </c>
      <c r="BF57">
        <v>60000</v>
      </c>
      <c r="BG57">
        <v>35194</v>
      </c>
      <c r="BH57">
        <v>0</v>
      </c>
      <c r="BI57">
        <v>56200</v>
      </c>
      <c r="BJ57">
        <v>155162</v>
      </c>
      <c r="BK57">
        <v>1586270</v>
      </c>
      <c r="BL57">
        <v>168199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20000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5941</v>
      </c>
      <c r="CH57">
        <v>136</v>
      </c>
      <c r="CI57">
        <v>713</v>
      </c>
      <c r="CJ57">
        <v>535</v>
      </c>
      <c r="CK57">
        <v>214</v>
      </c>
      <c r="CL57">
        <v>178</v>
      </c>
      <c r="CM57">
        <v>772</v>
      </c>
      <c r="CN57">
        <v>3565</v>
      </c>
      <c r="CO57">
        <v>178</v>
      </c>
      <c r="CP57">
        <v>36861</v>
      </c>
      <c r="CQ57">
        <v>610000</v>
      </c>
      <c r="CR57">
        <v>100000</v>
      </c>
      <c r="CS57">
        <v>10000</v>
      </c>
      <c r="CT57">
        <v>154000</v>
      </c>
      <c r="CU57">
        <v>65000</v>
      </c>
      <c r="CV57">
        <v>100000</v>
      </c>
      <c r="CW57">
        <v>2289</v>
      </c>
      <c r="CX57">
        <v>12000</v>
      </c>
      <c r="CY57">
        <v>9000</v>
      </c>
      <c r="CZ57">
        <v>3600</v>
      </c>
      <c r="DA57">
        <v>3000</v>
      </c>
      <c r="DB57">
        <v>13000</v>
      </c>
      <c r="DC57">
        <v>66000</v>
      </c>
      <c r="DD57">
        <v>3000</v>
      </c>
      <c r="DE57">
        <v>140000</v>
      </c>
      <c r="DF57">
        <v>1500000</v>
      </c>
      <c r="DG57">
        <v>0</v>
      </c>
      <c r="DH57">
        <v>0</v>
      </c>
      <c r="DI57">
        <v>285550</v>
      </c>
      <c r="DJ57">
        <v>130218</v>
      </c>
      <c r="DK57">
        <v>206254</v>
      </c>
      <c r="DL57">
        <v>249775</v>
      </c>
      <c r="DM57">
        <v>350000</v>
      </c>
      <c r="DN57">
        <v>50000</v>
      </c>
      <c r="DO57">
        <v>4221076</v>
      </c>
      <c r="DP57">
        <v>317700</v>
      </c>
      <c r="DQ57">
        <v>912275</v>
      </c>
      <c r="DR57">
        <v>0</v>
      </c>
      <c r="DS57">
        <v>155162</v>
      </c>
    </row>
    <row r="58" spans="1:123" x14ac:dyDescent="0.3">
      <c r="A58" t="str">
        <f t="shared" si="0"/>
        <v>20371944</v>
      </c>
      <c r="B58">
        <v>2</v>
      </c>
      <c r="C58">
        <v>2037</v>
      </c>
      <c r="D58">
        <v>194412</v>
      </c>
      <c r="E58">
        <v>42</v>
      </c>
      <c r="F58">
        <v>1758043</v>
      </c>
      <c r="G58">
        <v>163089</v>
      </c>
      <c r="H58">
        <v>550000</v>
      </c>
      <c r="I58">
        <v>0</v>
      </c>
      <c r="J58">
        <v>90000</v>
      </c>
      <c r="K58">
        <v>85000</v>
      </c>
      <c r="L58">
        <v>200000</v>
      </c>
      <c r="M58">
        <v>56200</v>
      </c>
      <c r="N58">
        <v>11500</v>
      </c>
      <c r="O58">
        <v>25500</v>
      </c>
      <c r="P58">
        <v>4500</v>
      </c>
      <c r="Q58">
        <v>2000</v>
      </c>
      <c r="R58">
        <v>0</v>
      </c>
      <c r="S58">
        <v>4878</v>
      </c>
      <c r="T58">
        <v>35000</v>
      </c>
      <c r="U58">
        <v>36000</v>
      </c>
      <c r="V58">
        <v>0</v>
      </c>
      <c r="W58">
        <v>5000</v>
      </c>
      <c r="X58">
        <v>0</v>
      </c>
      <c r="Y58">
        <v>0</v>
      </c>
      <c r="Z58">
        <v>40919</v>
      </c>
      <c r="AA58">
        <v>0</v>
      </c>
      <c r="AB58">
        <v>158390</v>
      </c>
      <c r="AC58">
        <v>81803</v>
      </c>
      <c r="AD58">
        <v>0</v>
      </c>
      <c r="AE58">
        <v>123947</v>
      </c>
      <c r="AF58">
        <v>0</v>
      </c>
      <c r="AG58">
        <v>0</v>
      </c>
      <c r="AH58">
        <v>0</v>
      </c>
      <c r="AI58">
        <v>0</v>
      </c>
      <c r="AJ58">
        <v>250000</v>
      </c>
      <c r="AK58">
        <v>284443</v>
      </c>
      <c r="AL58">
        <v>0</v>
      </c>
      <c r="AM58">
        <v>0</v>
      </c>
      <c r="AN58">
        <v>694659</v>
      </c>
      <c r="AO58">
        <v>805593</v>
      </c>
      <c r="AP58">
        <v>123947</v>
      </c>
      <c r="AQ58">
        <v>0</v>
      </c>
      <c r="AR58">
        <v>18240</v>
      </c>
      <c r="AS58">
        <v>0</v>
      </c>
      <c r="AT58">
        <v>0</v>
      </c>
      <c r="AU58">
        <v>285550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5000</v>
      </c>
      <c r="BF58">
        <v>37120</v>
      </c>
      <c r="BG58">
        <v>35194</v>
      </c>
      <c r="BH58">
        <v>0</v>
      </c>
      <c r="BI58">
        <v>49928</v>
      </c>
      <c r="BJ58">
        <v>0</v>
      </c>
      <c r="BK58">
        <v>1106088</v>
      </c>
      <c r="BL58">
        <v>176385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20000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610000</v>
      </c>
      <c r="CR58">
        <v>100000</v>
      </c>
      <c r="CS58">
        <v>10000</v>
      </c>
      <c r="CT58">
        <v>154000</v>
      </c>
      <c r="CU58">
        <v>65000</v>
      </c>
      <c r="CV58">
        <v>100000</v>
      </c>
      <c r="CW58">
        <v>2289</v>
      </c>
      <c r="CX58">
        <v>12000</v>
      </c>
      <c r="CY58">
        <v>9000</v>
      </c>
      <c r="CZ58">
        <v>3600</v>
      </c>
      <c r="DA58">
        <v>3000</v>
      </c>
      <c r="DB58">
        <v>13000</v>
      </c>
      <c r="DC58">
        <v>66000</v>
      </c>
      <c r="DD58">
        <v>3000</v>
      </c>
      <c r="DE58">
        <v>140000</v>
      </c>
      <c r="DF58">
        <v>1480000</v>
      </c>
      <c r="DG58">
        <v>0</v>
      </c>
      <c r="DH58">
        <v>0</v>
      </c>
      <c r="DI58">
        <v>0</v>
      </c>
      <c r="DJ58">
        <v>161892</v>
      </c>
      <c r="DK58">
        <v>250000</v>
      </c>
      <c r="DL58">
        <v>286895</v>
      </c>
      <c r="DM58">
        <v>350000</v>
      </c>
      <c r="DN58">
        <v>50000</v>
      </c>
      <c r="DO58">
        <v>4154120</v>
      </c>
      <c r="DP58">
        <v>317700</v>
      </c>
      <c r="DQ58">
        <v>152611</v>
      </c>
      <c r="DR58">
        <v>0</v>
      </c>
      <c r="DS58">
        <v>0</v>
      </c>
    </row>
    <row r="59" spans="1:123" x14ac:dyDescent="0.3">
      <c r="A59" t="str">
        <f t="shared" si="0"/>
        <v>20381945</v>
      </c>
      <c r="B59">
        <v>2</v>
      </c>
      <c r="C59">
        <v>2038</v>
      </c>
      <c r="D59">
        <v>194512</v>
      </c>
      <c r="E59">
        <v>53</v>
      </c>
      <c r="F59">
        <v>2014150</v>
      </c>
      <c r="G59">
        <v>163079</v>
      </c>
      <c r="H59">
        <v>550000</v>
      </c>
      <c r="I59">
        <v>0</v>
      </c>
      <c r="J59">
        <v>30000</v>
      </c>
      <c r="K59">
        <v>85000</v>
      </c>
      <c r="L59">
        <v>200000</v>
      </c>
      <c r="M59">
        <v>56200</v>
      </c>
      <c r="N59">
        <v>11500</v>
      </c>
      <c r="O59">
        <v>25500</v>
      </c>
      <c r="P59">
        <v>4500</v>
      </c>
      <c r="Q59">
        <v>2000</v>
      </c>
      <c r="R59">
        <v>0</v>
      </c>
      <c r="S59">
        <v>4664</v>
      </c>
      <c r="T59">
        <v>35000</v>
      </c>
      <c r="U59">
        <v>36000</v>
      </c>
      <c r="V59">
        <v>0</v>
      </c>
      <c r="W59">
        <v>5000</v>
      </c>
      <c r="X59">
        <v>0</v>
      </c>
      <c r="Y59">
        <v>0</v>
      </c>
      <c r="Z59">
        <v>46385</v>
      </c>
      <c r="AA59">
        <v>0</v>
      </c>
      <c r="AB59">
        <v>284443</v>
      </c>
      <c r="AC59">
        <v>102937</v>
      </c>
      <c r="AD59">
        <v>0</v>
      </c>
      <c r="AE59">
        <v>155970</v>
      </c>
      <c r="AF59">
        <v>0</v>
      </c>
      <c r="AG59">
        <v>0</v>
      </c>
      <c r="AH59">
        <v>0</v>
      </c>
      <c r="AI59">
        <v>0</v>
      </c>
      <c r="AJ59">
        <v>250000</v>
      </c>
      <c r="AK59">
        <v>378473</v>
      </c>
      <c r="AL59">
        <v>0</v>
      </c>
      <c r="AM59">
        <v>0</v>
      </c>
      <c r="AN59">
        <v>628979</v>
      </c>
      <c r="AO59">
        <v>1013725</v>
      </c>
      <c r="AP59">
        <v>155970</v>
      </c>
      <c r="AQ59">
        <v>251374</v>
      </c>
      <c r="AR59">
        <v>20000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21346</v>
      </c>
      <c r="BH59">
        <v>0</v>
      </c>
      <c r="BI59">
        <v>0</v>
      </c>
      <c r="BJ59">
        <v>0</v>
      </c>
      <c r="BK59">
        <v>1419723</v>
      </c>
      <c r="BL59">
        <v>184527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20000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610000</v>
      </c>
      <c r="CR59">
        <v>100000</v>
      </c>
      <c r="CS59">
        <v>10000</v>
      </c>
      <c r="CT59">
        <v>154000</v>
      </c>
      <c r="CU59">
        <v>65000</v>
      </c>
      <c r="CV59">
        <v>100000</v>
      </c>
      <c r="CW59">
        <v>2289</v>
      </c>
      <c r="CX59">
        <v>12000</v>
      </c>
      <c r="CY59">
        <v>9000</v>
      </c>
      <c r="CZ59">
        <v>3600</v>
      </c>
      <c r="DA59">
        <v>3000</v>
      </c>
      <c r="DB59">
        <v>13000</v>
      </c>
      <c r="DC59">
        <v>66000</v>
      </c>
      <c r="DD59">
        <v>3000</v>
      </c>
      <c r="DE59">
        <v>140000</v>
      </c>
      <c r="DF59">
        <v>1480000</v>
      </c>
      <c r="DG59">
        <v>0</v>
      </c>
      <c r="DH59">
        <v>0</v>
      </c>
      <c r="DI59">
        <v>0</v>
      </c>
      <c r="DJ59">
        <v>179719</v>
      </c>
      <c r="DK59">
        <v>244508</v>
      </c>
      <c r="DL59">
        <v>286895</v>
      </c>
      <c r="DM59">
        <v>349500</v>
      </c>
      <c r="DN59">
        <v>50000</v>
      </c>
      <c r="DO59">
        <v>4259984</v>
      </c>
      <c r="DP59">
        <v>317700</v>
      </c>
      <c r="DQ59">
        <v>337731</v>
      </c>
      <c r="DR59">
        <v>0</v>
      </c>
      <c r="DS59">
        <v>0</v>
      </c>
    </row>
    <row r="60" spans="1:123" x14ac:dyDescent="0.3">
      <c r="A60" t="str">
        <f t="shared" si="0"/>
        <v>20391946</v>
      </c>
      <c r="B60">
        <v>2</v>
      </c>
      <c r="C60">
        <v>2039</v>
      </c>
      <c r="D60">
        <v>194612</v>
      </c>
      <c r="E60">
        <v>72</v>
      </c>
      <c r="F60">
        <v>1944737</v>
      </c>
      <c r="G60">
        <v>163069</v>
      </c>
      <c r="H60">
        <v>550000</v>
      </c>
      <c r="I60">
        <v>0</v>
      </c>
      <c r="J60">
        <v>30000</v>
      </c>
      <c r="K60">
        <v>85000</v>
      </c>
      <c r="L60">
        <v>200000</v>
      </c>
      <c r="M60">
        <v>56200</v>
      </c>
      <c r="N60">
        <v>11500</v>
      </c>
      <c r="O60">
        <v>25500</v>
      </c>
      <c r="P60">
        <v>4500</v>
      </c>
      <c r="Q60">
        <v>2000</v>
      </c>
      <c r="R60">
        <v>0</v>
      </c>
      <c r="S60">
        <v>4451</v>
      </c>
      <c r="T60">
        <v>35000</v>
      </c>
      <c r="U60">
        <v>36000</v>
      </c>
      <c r="V60">
        <v>0</v>
      </c>
      <c r="W60">
        <v>5000</v>
      </c>
      <c r="X60">
        <v>0</v>
      </c>
      <c r="Y60">
        <v>0</v>
      </c>
      <c r="Z60">
        <v>48431</v>
      </c>
      <c r="AA60">
        <v>0</v>
      </c>
      <c r="AB60">
        <v>378473</v>
      </c>
      <c r="AC60">
        <v>140340</v>
      </c>
      <c r="AD60">
        <v>0</v>
      </c>
      <c r="AE60">
        <v>212643</v>
      </c>
      <c r="AF60">
        <v>0</v>
      </c>
      <c r="AG60">
        <v>0</v>
      </c>
      <c r="AH60">
        <v>0</v>
      </c>
      <c r="AI60">
        <v>0</v>
      </c>
      <c r="AJ60">
        <v>250000</v>
      </c>
      <c r="AK60">
        <v>415829</v>
      </c>
      <c r="AL60">
        <v>0</v>
      </c>
      <c r="AM60">
        <v>0</v>
      </c>
      <c r="AN60">
        <v>626720</v>
      </c>
      <c r="AO60">
        <v>1382074</v>
      </c>
      <c r="AP60">
        <v>212643</v>
      </c>
      <c r="AQ60">
        <v>111959</v>
      </c>
      <c r="AR60">
        <v>20000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281028</v>
      </c>
      <c r="BE60">
        <v>500</v>
      </c>
      <c r="BF60">
        <v>60000</v>
      </c>
      <c r="BG60">
        <v>35194</v>
      </c>
      <c r="BH60">
        <v>0</v>
      </c>
      <c r="BI60">
        <v>5492</v>
      </c>
      <c r="BJ60">
        <v>0</v>
      </c>
      <c r="BK60">
        <v>1344463</v>
      </c>
      <c r="BL60">
        <v>192623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20000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610000</v>
      </c>
      <c r="CR60">
        <v>100000</v>
      </c>
      <c r="CS60">
        <v>10000</v>
      </c>
      <c r="CT60">
        <v>154000</v>
      </c>
      <c r="CU60">
        <v>65000</v>
      </c>
      <c r="CV60">
        <v>100000</v>
      </c>
      <c r="CW60">
        <v>2289</v>
      </c>
      <c r="CX60">
        <v>12000</v>
      </c>
      <c r="CY60">
        <v>9000</v>
      </c>
      <c r="CZ60">
        <v>3600</v>
      </c>
      <c r="DA60">
        <v>3000</v>
      </c>
      <c r="DB60">
        <v>13000</v>
      </c>
      <c r="DC60">
        <v>66000</v>
      </c>
      <c r="DD60">
        <v>3000</v>
      </c>
      <c r="DE60">
        <v>140000</v>
      </c>
      <c r="DF60">
        <v>1481781</v>
      </c>
      <c r="DG60">
        <v>0</v>
      </c>
      <c r="DH60">
        <v>0</v>
      </c>
      <c r="DI60">
        <v>281028</v>
      </c>
      <c r="DJ60">
        <v>212779</v>
      </c>
      <c r="DK60">
        <v>250000</v>
      </c>
      <c r="DL60">
        <v>346895</v>
      </c>
      <c r="DM60">
        <v>350000</v>
      </c>
      <c r="DN60">
        <v>50000</v>
      </c>
      <c r="DO60">
        <v>4679201</v>
      </c>
      <c r="DP60">
        <v>317700</v>
      </c>
      <c r="DQ60">
        <v>700644</v>
      </c>
      <c r="DR60">
        <v>0</v>
      </c>
      <c r="DS60">
        <v>0</v>
      </c>
    </row>
    <row r="61" spans="1:123" x14ac:dyDescent="0.3">
      <c r="A61" t="str">
        <f t="shared" si="0"/>
        <v>20401947</v>
      </c>
      <c r="B61">
        <v>2</v>
      </c>
      <c r="C61">
        <v>2040</v>
      </c>
      <c r="D61">
        <v>194712</v>
      </c>
      <c r="E61">
        <v>55</v>
      </c>
      <c r="F61">
        <v>2255268</v>
      </c>
      <c r="G61">
        <v>163060</v>
      </c>
      <c r="H61">
        <v>550000</v>
      </c>
      <c r="I61">
        <v>0</v>
      </c>
      <c r="J61">
        <v>30000</v>
      </c>
      <c r="K61">
        <v>85000</v>
      </c>
      <c r="L61">
        <v>200000</v>
      </c>
      <c r="M61">
        <v>56200</v>
      </c>
      <c r="N61">
        <v>11500</v>
      </c>
      <c r="O61">
        <v>25500</v>
      </c>
      <c r="P61">
        <v>4500</v>
      </c>
      <c r="Q61">
        <v>2000</v>
      </c>
      <c r="R61">
        <v>0</v>
      </c>
      <c r="S61">
        <v>4237</v>
      </c>
      <c r="T61">
        <v>35000</v>
      </c>
      <c r="U61">
        <v>36000</v>
      </c>
      <c r="V61">
        <v>0</v>
      </c>
      <c r="W61">
        <v>10000</v>
      </c>
      <c r="X61">
        <v>0</v>
      </c>
      <c r="Y61">
        <v>0</v>
      </c>
      <c r="Z61">
        <v>0</v>
      </c>
      <c r="AA61">
        <v>0</v>
      </c>
      <c r="AB61">
        <v>415829</v>
      </c>
      <c r="AC61">
        <v>107639</v>
      </c>
      <c r="AD61">
        <v>0</v>
      </c>
      <c r="AE61">
        <v>163095</v>
      </c>
      <c r="AF61">
        <v>0</v>
      </c>
      <c r="AG61">
        <v>0</v>
      </c>
      <c r="AH61">
        <v>0</v>
      </c>
      <c r="AI61">
        <v>0</v>
      </c>
      <c r="AJ61">
        <v>169766</v>
      </c>
      <c r="AK61">
        <v>422500</v>
      </c>
      <c r="AL61">
        <v>0</v>
      </c>
      <c r="AM61">
        <v>0</v>
      </c>
      <c r="AN61">
        <v>750171</v>
      </c>
      <c r="AO61">
        <v>1060034</v>
      </c>
      <c r="AP61">
        <v>163095</v>
      </c>
      <c r="AQ61">
        <v>0</v>
      </c>
      <c r="AR61">
        <v>20000</v>
      </c>
      <c r="AS61">
        <v>0</v>
      </c>
      <c r="AT61">
        <v>0</v>
      </c>
      <c r="AU61">
        <v>281028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1524157</v>
      </c>
      <c r="BL61">
        <v>200000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20000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610000</v>
      </c>
      <c r="CR61">
        <v>100000</v>
      </c>
      <c r="CS61">
        <v>10000</v>
      </c>
      <c r="CT61">
        <v>154000</v>
      </c>
      <c r="CU61">
        <v>65000</v>
      </c>
      <c r="CV61">
        <v>100000</v>
      </c>
      <c r="CW61">
        <v>2289</v>
      </c>
      <c r="CX61">
        <v>12000</v>
      </c>
      <c r="CY61">
        <v>9000</v>
      </c>
      <c r="CZ61">
        <v>3600</v>
      </c>
      <c r="DA61">
        <v>3000</v>
      </c>
      <c r="DB61">
        <v>13000</v>
      </c>
      <c r="DC61">
        <v>66000</v>
      </c>
      <c r="DD61">
        <v>3000</v>
      </c>
      <c r="DE61">
        <v>140000</v>
      </c>
      <c r="DF61">
        <v>1434979</v>
      </c>
      <c r="DG61">
        <v>0</v>
      </c>
      <c r="DH61">
        <v>0</v>
      </c>
      <c r="DI61">
        <v>0</v>
      </c>
      <c r="DJ61">
        <v>209259</v>
      </c>
      <c r="DK61">
        <v>249396</v>
      </c>
      <c r="DL61">
        <v>346895</v>
      </c>
      <c r="DM61">
        <v>349950</v>
      </c>
      <c r="DN61">
        <v>50000</v>
      </c>
      <c r="DO61">
        <v>4353868</v>
      </c>
      <c r="DP61">
        <v>317700</v>
      </c>
      <c r="DQ61">
        <v>-91262</v>
      </c>
      <c r="DR61">
        <v>0</v>
      </c>
      <c r="DS61">
        <v>0</v>
      </c>
    </row>
    <row r="62" spans="1:123" x14ac:dyDescent="0.3">
      <c r="A62" t="str">
        <f t="shared" si="0"/>
        <v>20411948</v>
      </c>
      <c r="B62">
        <v>2</v>
      </c>
      <c r="C62">
        <v>2041</v>
      </c>
      <c r="D62">
        <v>194812</v>
      </c>
      <c r="E62">
        <v>58</v>
      </c>
      <c r="F62">
        <v>2263141</v>
      </c>
      <c r="G62">
        <v>163056</v>
      </c>
      <c r="H62">
        <v>550000</v>
      </c>
      <c r="I62">
        <v>0</v>
      </c>
      <c r="J62">
        <v>0</v>
      </c>
      <c r="K62">
        <v>85000</v>
      </c>
      <c r="L62">
        <v>200000</v>
      </c>
      <c r="M62">
        <v>56200</v>
      </c>
      <c r="N62">
        <v>11500</v>
      </c>
      <c r="O62">
        <v>25500</v>
      </c>
      <c r="P62">
        <v>4500</v>
      </c>
      <c r="Q62">
        <v>2000</v>
      </c>
      <c r="R62">
        <v>0</v>
      </c>
      <c r="S62">
        <v>4023</v>
      </c>
      <c r="T62">
        <v>35000</v>
      </c>
      <c r="U62">
        <v>36000</v>
      </c>
      <c r="V62">
        <v>0</v>
      </c>
      <c r="W62">
        <v>10000</v>
      </c>
      <c r="X62">
        <v>0</v>
      </c>
      <c r="Y62">
        <v>70445</v>
      </c>
      <c r="Z62">
        <v>0</v>
      </c>
      <c r="AA62">
        <v>0</v>
      </c>
      <c r="AB62">
        <v>422500</v>
      </c>
      <c r="AC62">
        <v>112252</v>
      </c>
      <c r="AD62">
        <v>0</v>
      </c>
      <c r="AE62">
        <v>170084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252417</v>
      </c>
      <c r="AL62">
        <v>0</v>
      </c>
      <c r="AM62">
        <v>0</v>
      </c>
      <c r="AN62">
        <v>960168</v>
      </c>
      <c r="AO62">
        <v>1105457</v>
      </c>
      <c r="AP62">
        <v>170084</v>
      </c>
      <c r="AQ62">
        <v>0</v>
      </c>
      <c r="AR62">
        <v>20000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1295541</v>
      </c>
      <c r="BL62">
        <v>206488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590000</v>
      </c>
      <c r="CR62">
        <v>100000</v>
      </c>
      <c r="CS62">
        <v>10000</v>
      </c>
      <c r="CT62">
        <v>154000</v>
      </c>
      <c r="CU62">
        <v>65000</v>
      </c>
      <c r="CV62">
        <v>100000</v>
      </c>
      <c r="CW62">
        <v>2289</v>
      </c>
      <c r="CX62">
        <v>12000</v>
      </c>
      <c r="CY62">
        <v>9000</v>
      </c>
      <c r="CZ62">
        <v>3600</v>
      </c>
      <c r="DA62">
        <v>3000</v>
      </c>
      <c r="DB62">
        <v>13000</v>
      </c>
      <c r="DC62">
        <v>66000</v>
      </c>
      <c r="DD62">
        <v>3000</v>
      </c>
      <c r="DE62">
        <v>140000</v>
      </c>
      <c r="DF62">
        <v>1321484</v>
      </c>
      <c r="DG62">
        <v>0</v>
      </c>
      <c r="DH62">
        <v>0</v>
      </c>
      <c r="DI62">
        <v>0</v>
      </c>
      <c r="DJ62">
        <v>209259</v>
      </c>
      <c r="DK62">
        <v>249396</v>
      </c>
      <c r="DL62">
        <v>346895</v>
      </c>
      <c r="DM62">
        <v>349950</v>
      </c>
      <c r="DN62">
        <v>50000</v>
      </c>
      <c r="DO62">
        <v>4050290</v>
      </c>
      <c r="DP62">
        <v>317700</v>
      </c>
      <c r="DQ62">
        <v>-70445</v>
      </c>
      <c r="DR62">
        <v>0</v>
      </c>
      <c r="DS62">
        <v>0</v>
      </c>
    </row>
    <row r="63" spans="1:123" x14ac:dyDescent="0.3">
      <c r="A63" t="str">
        <f t="shared" si="0"/>
        <v>20421949</v>
      </c>
      <c r="B63">
        <v>2</v>
      </c>
      <c r="C63">
        <v>2042</v>
      </c>
      <c r="D63">
        <v>194912</v>
      </c>
      <c r="E63">
        <v>49</v>
      </c>
      <c r="F63">
        <v>2266009</v>
      </c>
      <c r="G63">
        <v>163053</v>
      </c>
      <c r="H63">
        <v>550000</v>
      </c>
      <c r="I63">
        <v>0</v>
      </c>
      <c r="J63">
        <v>0</v>
      </c>
      <c r="K63">
        <v>85000</v>
      </c>
      <c r="L63">
        <v>200000</v>
      </c>
      <c r="M63">
        <v>56200</v>
      </c>
      <c r="N63">
        <v>11500</v>
      </c>
      <c r="O63">
        <v>25500</v>
      </c>
      <c r="P63">
        <v>4500</v>
      </c>
      <c r="Q63">
        <v>2000</v>
      </c>
      <c r="R63">
        <v>0</v>
      </c>
      <c r="S63">
        <v>3810</v>
      </c>
      <c r="T63">
        <v>35000</v>
      </c>
      <c r="U63">
        <v>36000</v>
      </c>
      <c r="V63">
        <v>0</v>
      </c>
      <c r="W63">
        <v>10000</v>
      </c>
      <c r="X63">
        <v>0</v>
      </c>
      <c r="Y63">
        <v>270169</v>
      </c>
      <c r="Z63">
        <v>0</v>
      </c>
      <c r="AA63">
        <v>0</v>
      </c>
      <c r="AB63">
        <v>252417</v>
      </c>
      <c r="AC63">
        <v>94379</v>
      </c>
      <c r="AD63">
        <v>0</v>
      </c>
      <c r="AE63">
        <v>143003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109413</v>
      </c>
      <c r="AL63">
        <v>0</v>
      </c>
      <c r="AM63">
        <v>0</v>
      </c>
      <c r="AN63">
        <v>1159679</v>
      </c>
      <c r="AO63">
        <v>929449</v>
      </c>
      <c r="AP63">
        <v>143003</v>
      </c>
      <c r="AQ63">
        <v>0</v>
      </c>
      <c r="AR63">
        <v>20000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1092452</v>
      </c>
      <c r="BL63">
        <v>212931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570000</v>
      </c>
      <c r="CR63">
        <v>100000</v>
      </c>
      <c r="CS63">
        <v>10000</v>
      </c>
      <c r="CT63">
        <v>154000</v>
      </c>
      <c r="CU63">
        <v>65000</v>
      </c>
      <c r="CV63">
        <v>100000</v>
      </c>
      <c r="CW63">
        <v>2289</v>
      </c>
      <c r="CX63">
        <v>12000</v>
      </c>
      <c r="CY63">
        <v>9000</v>
      </c>
      <c r="CZ63">
        <v>3600</v>
      </c>
      <c r="DA63">
        <v>3000</v>
      </c>
      <c r="DB63">
        <v>13000</v>
      </c>
      <c r="DC63">
        <v>66000</v>
      </c>
      <c r="DD63">
        <v>3000</v>
      </c>
      <c r="DE63">
        <v>140000</v>
      </c>
      <c r="DF63">
        <v>1011671</v>
      </c>
      <c r="DG63">
        <v>0</v>
      </c>
      <c r="DH63">
        <v>0</v>
      </c>
      <c r="DI63">
        <v>0</v>
      </c>
      <c r="DJ63">
        <v>209259</v>
      </c>
      <c r="DK63">
        <v>249396</v>
      </c>
      <c r="DL63">
        <v>346895</v>
      </c>
      <c r="DM63">
        <v>349950</v>
      </c>
      <c r="DN63">
        <v>50000</v>
      </c>
      <c r="DO63">
        <v>3577473</v>
      </c>
      <c r="DP63">
        <v>317700</v>
      </c>
      <c r="DQ63">
        <v>-270169</v>
      </c>
      <c r="DR63">
        <v>0</v>
      </c>
      <c r="DS63">
        <v>0</v>
      </c>
    </row>
    <row r="64" spans="1:123" x14ac:dyDescent="0.3">
      <c r="A64" t="str">
        <f t="shared" si="0"/>
        <v>20431950</v>
      </c>
      <c r="B64">
        <v>2</v>
      </c>
      <c r="C64">
        <v>2043</v>
      </c>
      <c r="D64">
        <v>195012</v>
      </c>
      <c r="E64">
        <v>52</v>
      </c>
      <c r="F64">
        <v>2237701</v>
      </c>
      <c r="G64">
        <v>163049</v>
      </c>
      <c r="H64">
        <v>550000</v>
      </c>
      <c r="I64">
        <v>0</v>
      </c>
      <c r="J64">
        <v>0</v>
      </c>
      <c r="K64">
        <v>85000</v>
      </c>
      <c r="L64">
        <v>200000</v>
      </c>
      <c r="M64">
        <v>56200</v>
      </c>
      <c r="N64">
        <v>11500</v>
      </c>
      <c r="O64">
        <v>25500</v>
      </c>
      <c r="P64">
        <v>4500</v>
      </c>
      <c r="Q64">
        <v>2000</v>
      </c>
      <c r="R64">
        <v>0</v>
      </c>
      <c r="S64">
        <v>3595</v>
      </c>
      <c r="T64">
        <v>35000</v>
      </c>
      <c r="U64">
        <v>36000</v>
      </c>
      <c r="V64">
        <v>0</v>
      </c>
      <c r="W64">
        <v>10000</v>
      </c>
      <c r="X64">
        <v>0</v>
      </c>
      <c r="Y64">
        <v>210117</v>
      </c>
      <c r="Z64">
        <v>0</v>
      </c>
      <c r="AA64">
        <v>0</v>
      </c>
      <c r="AB64">
        <v>109413</v>
      </c>
      <c r="AC64">
        <v>100385</v>
      </c>
      <c r="AD64">
        <v>0</v>
      </c>
      <c r="AE64">
        <v>109413</v>
      </c>
      <c r="AF64">
        <v>42690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1056722</v>
      </c>
      <c r="AO64">
        <v>988593</v>
      </c>
      <c r="AP64">
        <v>152103</v>
      </c>
      <c r="AQ64">
        <v>0</v>
      </c>
      <c r="AR64">
        <v>20000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1160696</v>
      </c>
      <c r="BL64">
        <v>219332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550000</v>
      </c>
      <c r="CR64">
        <v>100000</v>
      </c>
      <c r="CS64">
        <v>10000</v>
      </c>
      <c r="CT64">
        <v>154000</v>
      </c>
      <c r="CU64">
        <v>65000</v>
      </c>
      <c r="CV64">
        <v>100000</v>
      </c>
      <c r="CW64">
        <v>2289</v>
      </c>
      <c r="CX64">
        <v>12000</v>
      </c>
      <c r="CY64">
        <v>9000</v>
      </c>
      <c r="CZ64">
        <v>3600</v>
      </c>
      <c r="DA64">
        <v>3000</v>
      </c>
      <c r="DB64">
        <v>13000</v>
      </c>
      <c r="DC64">
        <v>66000</v>
      </c>
      <c r="DD64">
        <v>3000</v>
      </c>
      <c r="DE64">
        <v>140000</v>
      </c>
      <c r="DF64">
        <v>771204</v>
      </c>
      <c r="DG64">
        <v>0</v>
      </c>
      <c r="DH64">
        <v>0</v>
      </c>
      <c r="DI64">
        <v>0</v>
      </c>
      <c r="DJ64">
        <v>209259</v>
      </c>
      <c r="DK64">
        <v>249396</v>
      </c>
      <c r="DL64">
        <v>346895</v>
      </c>
      <c r="DM64">
        <v>349950</v>
      </c>
      <c r="DN64">
        <v>50000</v>
      </c>
      <c r="DO64">
        <v>3207593</v>
      </c>
      <c r="DP64">
        <v>317700</v>
      </c>
      <c r="DQ64">
        <v>-210117</v>
      </c>
      <c r="DR64">
        <v>0</v>
      </c>
      <c r="DS64">
        <v>0</v>
      </c>
    </row>
    <row r="65" spans="1:123" x14ac:dyDescent="0.3">
      <c r="A65" t="str">
        <f t="shared" si="0"/>
        <v>20441951</v>
      </c>
      <c r="B65">
        <v>2</v>
      </c>
      <c r="C65">
        <v>2044</v>
      </c>
      <c r="D65">
        <v>195112</v>
      </c>
      <c r="E65">
        <v>72</v>
      </c>
      <c r="F65">
        <v>2178565</v>
      </c>
      <c r="G65">
        <v>163046</v>
      </c>
      <c r="H65">
        <v>550000</v>
      </c>
      <c r="I65">
        <v>0</v>
      </c>
      <c r="J65">
        <v>0</v>
      </c>
      <c r="K65">
        <v>85000</v>
      </c>
      <c r="L65">
        <v>200000</v>
      </c>
      <c r="M65">
        <v>56200</v>
      </c>
      <c r="N65">
        <v>11500</v>
      </c>
      <c r="O65">
        <v>25500</v>
      </c>
      <c r="P65">
        <v>4500</v>
      </c>
      <c r="Q65">
        <v>2000</v>
      </c>
      <c r="R65">
        <v>0</v>
      </c>
      <c r="S65">
        <v>3381</v>
      </c>
      <c r="T65">
        <v>35000</v>
      </c>
      <c r="U65">
        <v>36000</v>
      </c>
      <c r="V65">
        <v>0</v>
      </c>
      <c r="W65">
        <v>10000</v>
      </c>
      <c r="X65">
        <v>0</v>
      </c>
      <c r="Y65">
        <v>0</v>
      </c>
      <c r="Z65">
        <v>215822</v>
      </c>
      <c r="AA65">
        <v>0</v>
      </c>
      <c r="AB65">
        <v>0</v>
      </c>
      <c r="AC65">
        <v>138808</v>
      </c>
      <c r="AD65">
        <v>71514</v>
      </c>
      <c r="AE65">
        <v>0</v>
      </c>
      <c r="AF65">
        <v>210322</v>
      </c>
      <c r="AG65">
        <v>0</v>
      </c>
      <c r="AH65">
        <v>0</v>
      </c>
      <c r="AI65">
        <v>0</v>
      </c>
      <c r="AJ65">
        <v>39678</v>
      </c>
      <c r="AK65">
        <v>39678</v>
      </c>
      <c r="AL65">
        <v>0</v>
      </c>
      <c r="AM65">
        <v>0</v>
      </c>
      <c r="AN65">
        <v>423259</v>
      </c>
      <c r="AO65">
        <v>1366985</v>
      </c>
      <c r="AP65">
        <v>210322</v>
      </c>
      <c r="AQ65">
        <v>211356</v>
      </c>
      <c r="AR65">
        <v>20000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1808663</v>
      </c>
      <c r="BL65">
        <v>225689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80000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610000</v>
      </c>
      <c r="CR65">
        <v>100000</v>
      </c>
      <c r="CS65">
        <v>10000</v>
      </c>
      <c r="CT65">
        <v>154000</v>
      </c>
      <c r="CU65">
        <v>65000</v>
      </c>
      <c r="CV65">
        <v>100000</v>
      </c>
      <c r="CW65">
        <v>2289</v>
      </c>
      <c r="CX65">
        <v>12000</v>
      </c>
      <c r="CY65">
        <v>9000</v>
      </c>
      <c r="CZ65">
        <v>3600</v>
      </c>
      <c r="DA65">
        <v>3000</v>
      </c>
      <c r="DB65">
        <v>13000</v>
      </c>
      <c r="DC65">
        <v>66000</v>
      </c>
      <c r="DD65">
        <v>3000</v>
      </c>
      <c r="DE65">
        <v>140000</v>
      </c>
      <c r="DF65">
        <v>963890</v>
      </c>
      <c r="DG65">
        <v>0</v>
      </c>
      <c r="DH65">
        <v>0</v>
      </c>
      <c r="DI65">
        <v>0</v>
      </c>
      <c r="DJ65">
        <v>209259</v>
      </c>
      <c r="DK65">
        <v>249396</v>
      </c>
      <c r="DL65">
        <v>346895</v>
      </c>
      <c r="DM65">
        <v>349950</v>
      </c>
      <c r="DN65">
        <v>50000</v>
      </c>
      <c r="DO65">
        <v>3499957</v>
      </c>
      <c r="DP65">
        <v>317700</v>
      </c>
      <c r="DQ65">
        <v>335500</v>
      </c>
      <c r="DR65">
        <v>0</v>
      </c>
      <c r="DS65">
        <v>0</v>
      </c>
    </row>
    <row r="66" spans="1:123" x14ac:dyDescent="0.3">
      <c r="A66" t="str">
        <f t="shared" si="0"/>
        <v>20451952</v>
      </c>
      <c r="B66">
        <v>2</v>
      </c>
      <c r="C66">
        <v>2045</v>
      </c>
      <c r="D66">
        <v>195212</v>
      </c>
      <c r="E66">
        <v>83</v>
      </c>
      <c r="F66">
        <v>1843228</v>
      </c>
      <c r="G66">
        <v>163042</v>
      </c>
      <c r="H66">
        <v>550000</v>
      </c>
      <c r="I66">
        <v>0</v>
      </c>
      <c r="J66">
        <v>0</v>
      </c>
      <c r="K66">
        <v>85000</v>
      </c>
      <c r="L66">
        <v>200000</v>
      </c>
      <c r="M66">
        <v>56200</v>
      </c>
      <c r="N66">
        <v>11500</v>
      </c>
      <c r="O66">
        <v>25500</v>
      </c>
      <c r="P66">
        <v>4500</v>
      </c>
      <c r="Q66">
        <v>2000</v>
      </c>
      <c r="R66">
        <v>0</v>
      </c>
      <c r="S66">
        <v>3166</v>
      </c>
      <c r="T66">
        <v>35000</v>
      </c>
      <c r="U66">
        <v>36000</v>
      </c>
      <c r="V66">
        <v>0</v>
      </c>
      <c r="W66">
        <v>15000</v>
      </c>
      <c r="X66">
        <v>0</v>
      </c>
      <c r="Y66">
        <v>0</v>
      </c>
      <c r="Z66">
        <v>380000</v>
      </c>
      <c r="AA66">
        <v>0</v>
      </c>
      <c r="AB66">
        <v>39678</v>
      </c>
      <c r="AC66">
        <v>160481</v>
      </c>
      <c r="AD66">
        <v>82680</v>
      </c>
      <c r="AE66">
        <v>39678</v>
      </c>
      <c r="AF66">
        <v>203482</v>
      </c>
      <c r="AG66">
        <v>0</v>
      </c>
      <c r="AH66">
        <v>0</v>
      </c>
      <c r="AI66">
        <v>0</v>
      </c>
      <c r="AJ66">
        <v>46518</v>
      </c>
      <c r="AK66">
        <v>46518</v>
      </c>
      <c r="AL66">
        <v>0</v>
      </c>
      <c r="AM66">
        <v>0</v>
      </c>
      <c r="AN66">
        <v>253866</v>
      </c>
      <c r="AO66">
        <v>1580419</v>
      </c>
      <c r="AP66">
        <v>243160</v>
      </c>
      <c r="AQ66">
        <v>85910</v>
      </c>
      <c r="AR66">
        <v>20000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274374</v>
      </c>
      <c r="BE66">
        <v>50</v>
      </c>
      <c r="BF66">
        <v>43105</v>
      </c>
      <c r="BG66">
        <v>35194</v>
      </c>
      <c r="BH66">
        <v>0</v>
      </c>
      <c r="BI66">
        <v>604</v>
      </c>
      <c r="BJ66">
        <v>0</v>
      </c>
      <c r="BK66">
        <v>1576163</v>
      </c>
      <c r="BL66">
        <v>232241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20000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610000</v>
      </c>
      <c r="CR66">
        <v>100000</v>
      </c>
      <c r="CS66">
        <v>10000</v>
      </c>
      <c r="CT66">
        <v>154000</v>
      </c>
      <c r="CU66">
        <v>65000</v>
      </c>
      <c r="CV66">
        <v>100000</v>
      </c>
      <c r="CW66">
        <v>2289</v>
      </c>
      <c r="CX66">
        <v>12000</v>
      </c>
      <c r="CY66">
        <v>9000</v>
      </c>
      <c r="CZ66">
        <v>3600</v>
      </c>
      <c r="DA66">
        <v>3000</v>
      </c>
      <c r="DB66">
        <v>13000</v>
      </c>
      <c r="DC66">
        <v>66000</v>
      </c>
      <c r="DD66">
        <v>3000</v>
      </c>
      <c r="DE66">
        <v>140000</v>
      </c>
      <c r="DF66">
        <v>1304506</v>
      </c>
      <c r="DG66">
        <v>0</v>
      </c>
      <c r="DH66">
        <v>0</v>
      </c>
      <c r="DI66">
        <v>274374</v>
      </c>
      <c r="DJ66">
        <v>244453</v>
      </c>
      <c r="DK66">
        <v>250000</v>
      </c>
      <c r="DL66">
        <v>390000</v>
      </c>
      <c r="DM66">
        <v>350000</v>
      </c>
      <c r="DN66">
        <v>50000</v>
      </c>
      <c r="DO66">
        <v>4200739</v>
      </c>
      <c r="DP66">
        <v>317700</v>
      </c>
      <c r="DQ66">
        <v>799844</v>
      </c>
      <c r="DR66">
        <v>0</v>
      </c>
      <c r="DS66">
        <v>0</v>
      </c>
    </row>
    <row r="67" spans="1:123" x14ac:dyDescent="0.3">
      <c r="A67" t="str">
        <f t="shared" ref="A67:A130" si="1">CONCATENATE(C67,LEFT(D67,4))</f>
        <v>20461953</v>
      </c>
      <c r="B67">
        <v>2</v>
      </c>
      <c r="C67">
        <v>2046</v>
      </c>
      <c r="D67">
        <v>195312</v>
      </c>
      <c r="E67">
        <v>84</v>
      </c>
      <c r="F67">
        <v>2197832</v>
      </c>
      <c r="G67">
        <v>163038</v>
      </c>
      <c r="H67">
        <v>550000</v>
      </c>
      <c r="I67">
        <v>0</v>
      </c>
      <c r="J67">
        <v>0</v>
      </c>
      <c r="K67">
        <v>85000</v>
      </c>
      <c r="L67">
        <v>200000</v>
      </c>
      <c r="M67">
        <v>56200</v>
      </c>
      <c r="N67">
        <v>11500</v>
      </c>
      <c r="O67">
        <v>25500</v>
      </c>
      <c r="P67">
        <v>4500</v>
      </c>
      <c r="Q67">
        <v>2000</v>
      </c>
      <c r="R67">
        <v>0</v>
      </c>
      <c r="S67">
        <v>2951</v>
      </c>
      <c r="T67">
        <v>35000</v>
      </c>
      <c r="U67">
        <v>36000</v>
      </c>
      <c r="V67">
        <v>0</v>
      </c>
      <c r="W67">
        <v>15000</v>
      </c>
      <c r="X67">
        <v>0</v>
      </c>
      <c r="Y67">
        <v>0</v>
      </c>
      <c r="Z67">
        <v>253060</v>
      </c>
      <c r="AA67">
        <v>0</v>
      </c>
      <c r="AB67">
        <v>46518</v>
      </c>
      <c r="AC67">
        <v>163602</v>
      </c>
      <c r="AD67">
        <v>84288</v>
      </c>
      <c r="AE67">
        <v>46518</v>
      </c>
      <c r="AF67">
        <v>201372</v>
      </c>
      <c r="AG67">
        <v>0</v>
      </c>
      <c r="AH67">
        <v>0</v>
      </c>
      <c r="AI67">
        <v>0</v>
      </c>
      <c r="AJ67">
        <v>48628</v>
      </c>
      <c r="AK67">
        <v>48628</v>
      </c>
      <c r="AL67">
        <v>0</v>
      </c>
      <c r="AM67">
        <v>0</v>
      </c>
      <c r="AN67">
        <v>380591</v>
      </c>
      <c r="AO67">
        <v>1611159</v>
      </c>
      <c r="AP67">
        <v>247890</v>
      </c>
      <c r="AQ67">
        <v>0</v>
      </c>
      <c r="AR67">
        <v>20000</v>
      </c>
      <c r="AS67">
        <v>0</v>
      </c>
      <c r="AT67">
        <v>0</v>
      </c>
      <c r="AU67">
        <v>274374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285550</v>
      </c>
      <c r="BE67">
        <v>5</v>
      </c>
      <c r="BF67">
        <v>0</v>
      </c>
      <c r="BG67">
        <v>35194</v>
      </c>
      <c r="BH67">
        <v>0</v>
      </c>
      <c r="BI67">
        <v>66</v>
      </c>
      <c r="BJ67">
        <v>35081</v>
      </c>
      <c r="BK67">
        <v>1797527</v>
      </c>
      <c r="BL67">
        <v>238752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20000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610000</v>
      </c>
      <c r="CR67">
        <v>100000</v>
      </c>
      <c r="CS67">
        <v>10000</v>
      </c>
      <c r="CT67">
        <v>154000</v>
      </c>
      <c r="CU67">
        <v>65000</v>
      </c>
      <c r="CV67">
        <v>100000</v>
      </c>
      <c r="CW67">
        <v>2289</v>
      </c>
      <c r="CX67">
        <v>12000</v>
      </c>
      <c r="CY67">
        <v>9000</v>
      </c>
      <c r="CZ67">
        <v>3600</v>
      </c>
      <c r="DA67">
        <v>3000</v>
      </c>
      <c r="DB67">
        <v>13000</v>
      </c>
      <c r="DC67">
        <v>66000</v>
      </c>
      <c r="DD67">
        <v>3000</v>
      </c>
      <c r="DE67">
        <v>140000</v>
      </c>
      <c r="DF67">
        <v>1500000</v>
      </c>
      <c r="DG67">
        <v>0</v>
      </c>
      <c r="DH67">
        <v>0</v>
      </c>
      <c r="DI67">
        <v>285550</v>
      </c>
      <c r="DJ67">
        <v>276128</v>
      </c>
      <c r="DK67">
        <v>250000</v>
      </c>
      <c r="DL67">
        <v>390000</v>
      </c>
      <c r="DM67">
        <v>350000</v>
      </c>
      <c r="DN67">
        <v>50000</v>
      </c>
      <c r="DO67">
        <v>4441194</v>
      </c>
      <c r="DP67">
        <v>317700</v>
      </c>
      <c r="DQ67">
        <v>403210</v>
      </c>
      <c r="DR67">
        <v>0</v>
      </c>
      <c r="DS67">
        <v>35081</v>
      </c>
    </row>
    <row r="68" spans="1:123" x14ac:dyDescent="0.3">
      <c r="A68" t="str">
        <f t="shared" si="1"/>
        <v>20471954</v>
      </c>
      <c r="B68">
        <v>2</v>
      </c>
      <c r="C68">
        <v>2047</v>
      </c>
      <c r="D68">
        <v>195412</v>
      </c>
      <c r="E68">
        <v>68</v>
      </c>
      <c r="F68">
        <v>2201223</v>
      </c>
      <c r="G68">
        <v>163034</v>
      </c>
      <c r="H68">
        <v>550000</v>
      </c>
      <c r="I68">
        <v>0</v>
      </c>
      <c r="J68">
        <v>0</v>
      </c>
      <c r="K68">
        <v>85000</v>
      </c>
      <c r="L68">
        <v>200000</v>
      </c>
      <c r="M68">
        <v>56200</v>
      </c>
      <c r="N68">
        <v>11500</v>
      </c>
      <c r="O68">
        <v>25500</v>
      </c>
      <c r="P68">
        <v>4500</v>
      </c>
      <c r="Q68">
        <v>2000</v>
      </c>
      <c r="R68">
        <v>0</v>
      </c>
      <c r="S68">
        <v>2737</v>
      </c>
      <c r="T68">
        <v>35000</v>
      </c>
      <c r="U68">
        <v>36000</v>
      </c>
      <c r="V68">
        <v>0</v>
      </c>
      <c r="W68">
        <v>15000</v>
      </c>
      <c r="X68">
        <v>0</v>
      </c>
      <c r="Y68">
        <v>0</v>
      </c>
      <c r="Z68">
        <v>37273</v>
      </c>
      <c r="AA68">
        <v>0</v>
      </c>
      <c r="AB68">
        <v>48628</v>
      </c>
      <c r="AC68">
        <v>132595</v>
      </c>
      <c r="AD68">
        <v>68313</v>
      </c>
      <c r="AE68">
        <v>48628</v>
      </c>
      <c r="AF68">
        <v>152280</v>
      </c>
      <c r="AG68">
        <v>0</v>
      </c>
      <c r="AH68">
        <v>0</v>
      </c>
      <c r="AI68">
        <v>0</v>
      </c>
      <c r="AJ68">
        <v>97720</v>
      </c>
      <c r="AK68">
        <v>97720</v>
      </c>
      <c r="AL68">
        <v>0</v>
      </c>
      <c r="AM68">
        <v>0</v>
      </c>
      <c r="AN68">
        <v>596164</v>
      </c>
      <c r="AO68">
        <v>1305800</v>
      </c>
      <c r="AP68">
        <v>200908</v>
      </c>
      <c r="AQ68">
        <v>0</v>
      </c>
      <c r="AR68">
        <v>20000</v>
      </c>
      <c r="AS68">
        <v>0</v>
      </c>
      <c r="AT68">
        <v>0</v>
      </c>
      <c r="AU68">
        <v>285550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198184</v>
      </c>
      <c r="BE68">
        <v>1</v>
      </c>
      <c r="BF68">
        <v>0</v>
      </c>
      <c r="BG68">
        <v>35194</v>
      </c>
      <c r="BH68">
        <v>0</v>
      </c>
      <c r="BI68">
        <v>7</v>
      </c>
      <c r="BJ68">
        <v>0</v>
      </c>
      <c r="BK68">
        <v>1578872</v>
      </c>
      <c r="BL68">
        <v>245221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20000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610000</v>
      </c>
      <c r="CR68">
        <v>100000</v>
      </c>
      <c r="CS68">
        <v>10000</v>
      </c>
      <c r="CT68">
        <v>154000</v>
      </c>
      <c r="CU68">
        <v>65000</v>
      </c>
      <c r="CV68">
        <v>100000</v>
      </c>
      <c r="CW68">
        <v>2289</v>
      </c>
      <c r="CX68">
        <v>12000</v>
      </c>
      <c r="CY68">
        <v>9000</v>
      </c>
      <c r="CZ68">
        <v>3600</v>
      </c>
      <c r="DA68">
        <v>3000</v>
      </c>
      <c r="DB68">
        <v>13000</v>
      </c>
      <c r="DC68">
        <v>66000</v>
      </c>
      <c r="DD68">
        <v>3000</v>
      </c>
      <c r="DE68">
        <v>140000</v>
      </c>
      <c r="DF68">
        <v>1480000</v>
      </c>
      <c r="DG68">
        <v>0</v>
      </c>
      <c r="DH68">
        <v>0</v>
      </c>
      <c r="DI68">
        <v>198184</v>
      </c>
      <c r="DJ68">
        <v>307802</v>
      </c>
      <c r="DK68">
        <v>250000</v>
      </c>
      <c r="DL68">
        <v>390000</v>
      </c>
      <c r="DM68">
        <v>350000</v>
      </c>
      <c r="DN68">
        <v>50000</v>
      </c>
      <c r="DO68">
        <v>4414595</v>
      </c>
      <c r="DP68">
        <v>317700</v>
      </c>
      <c r="DQ68">
        <v>102829</v>
      </c>
      <c r="DR68">
        <v>0</v>
      </c>
      <c r="DS68">
        <v>0</v>
      </c>
    </row>
    <row r="69" spans="1:123" x14ac:dyDescent="0.3">
      <c r="A69" t="str">
        <f t="shared" si="1"/>
        <v>20481955</v>
      </c>
      <c r="B69">
        <v>2</v>
      </c>
      <c r="C69">
        <v>2048</v>
      </c>
      <c r="D69">
        <v>195512</v>
      </c>
      <c r="E69">
        <v>47</v>
      </c>
      <c r="F69">
        <v>2184130</v>
      </c>
      <c r="G69">
        <v>163030</v>
      </c>
      <c r="H69">
        <v>550000</v>
      </c>
      <c r="I69">
        <v>0</v>
      </c>
      <c r="J69">
        <v>0</v>
      </c>
      <c r="K69">
        <v>85000</v>
      </c>
      <c r="L69">
        <v>200000</v>
      </c>
      <c r="M69">
        <v>56200</v>
      </c>
      <c r="N69">
        <v>11500</v>
      </c>
      <c r="O69">
        <v>25500</v>
      </c>
      <c r="P69">
        <v>4500</v>
      </c>
      <c r="Q69">
        <v>2000</v>
      </c>
      <c r="R69">
        <v>0</v>
      </c>
      <c r="S69">
        <v>2522</v>
      </c>
      <c r="T69">
        <v>35000</v>
      </c>
      <c r="U69">
        <v>36000</v>
      </c>
      <c r="V69">
        <v>0</v>
      </c>
      <c r="W69">
        <v>15000</v>
      </c>
      <c r="X69">
        <v>0</v>
      </c>
      <c r="Y69">
        <v>38487</v>
      </c>
      <c r="Z69">
        <v>0</v>
      </c>
      <c r="AA69">
        <v>0</v>
      </c>
      <c r="AB69">
        <v>97720</v>
      </c>
      <c r="AC69">
        <v>90770</v>
      </c>
      <c r="AD69">
        <v>46764</v>
      </c>
      <c r="AE69">
        <v>97720</v>
      </c>
      <c r="AF69">
        <v>39814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881894</v>
      </c>
      <c r="AO69">
        <v>893900</v>
      </c>
      <c r="AP69">
        <v>137534</v>
      </c>
      <c r="AQ69">
        <v>0</v>
      </c>
      <c r="AR69">
        <v>20000</v>
      </c>
      <c r="AS69">
        <v>0</v>
      </c>
      <c r="AT69">
        <v>0</v>
      </c>
      <c r="AU69">
        <v>198184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1249618</v>
      </c>
      <c r="BL69">
        <v>251648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590000</v>
      </c>
      <c r="CR69">
        <v>100000</v>
      </c>
      <c r="CS69">
        <v>10000</v>
      </c>
      <c r="CT69">
        <v>154000</v>
      </c>
      <c r="CU69">
        <v>65000</v>
      </c>
      <c r="CV69">
        <v>100000</v>
      </c>
      <c r="CW69">
        <v>2289</v>
      </c>
      <c r="CX69">
        <v>12000</v>
      </c>
      <c r="CY69">
        <v>9000</v>
      </c>
      <c r="CZ69">
        <v>3600</v>
      </c>
      <c r="DA69">
        <v>3000</v>
      </c>
      <c r="DB69">
        <v>13000</v>
      </c>
      <c r="DC69">
        <v>66000</v>
      </c>
      <c r="DD69">
        <v>3000</v>
      </c>
      <c r="DE69">
        <v>140000</v>
      </c>
      <c r="DF69">
        <v>1395306</v>
      </c>
      <c r="DG69">
        <v>0</v>
      </c>
      <c r="DH69">
        <v>0</v>
      </c>
      <c r="DI69">
        <v>0</v>
      </c>
      <c r="DJ69">
        <v>304283</v>
      </c>
      <c r="DK69">
        <v>249999</v>
      </c>
      <c r="DL69">
        <v>390000</v>
      </c>
      <c r="DM69">
        <v>350000</v>
      </c>
      <c r="DN69">
        <v>50000</v>
      </c>
      <c r="DO69">
        <v>4010477</v>
      </c>
      <c r="DP69">
        <v>317700</v>
      </c>
      <c r="DQ69">
        <v>-236670</v>
      </c>
      <c r="DR69">
        <v>0</v>
      </c>
      <c r="DS69">
        <v>0</v>
      </c>
    </row>
    <row r="70" spans="1:123" x14ac:dyDescent="0.3">
      <c r="A70" t="str">
        <f t="shared" si="1"/>
        <v>20491956</v>
      </c>
      <c r="B70">
        <v>2</v>
      </c>
      <c r="C70">
        <v>2049</v>
      </c>
      <c r="D70">
        <v>195612</v>
      </c>
      <c r="E70">
        <v>69</v>
      </c>
      <c r="F70">
        <v>2283993</v>
      </c>
      <c r="G70">
        <v>163025</v>
      </c>
      <c r="H70">
        <v>550000</v>
      </c>
      <c r="I70">
        <v>0</v>
      </c>
      <c r="J70">
        <v>0</v>
      </c>
      <c r="K70">
        <v>85000</v>
      </c>
      <c r="L70">
        <v>200000</v>
      </c>
      <c r="M70">
        <v>56200</v>
      </c>
      <c r="N70">
        <v>11500</v>
      </c>
      <c r="O70">
        <v>25500</v>
      </c>
      <c r="P70">
        <v>4500</v>
      </c>
      <c r="Q70">
        <v>2000</v>
      </c>
      <c r="R70">
        <v>0</v>
      </c>
      <c r="S70">
        <v>2308</v>
      </c>
      <c r="T70">
        <v>35000</v>
      </c>
      <c r="U70">
        <v>36000</v>
      </c>
      <c r="V70">
        <v>0</v>
      </c>
      <c r="W70">
        <v>15000</v>
      </c>
      <c r="X70">
        <v>0</v>
      </c>
      <c r="Y70">
        <v>0</v>
      </c>
      <c r="Z70">
        <v>106554</v>
      </c>
      <c r="AA70">
        <v>0</v>
      </c>
      <c r="AB70">
        <v>0</v>
      </c>
      <c r="AC70">
        <v>134810</v>
      </c>
      <c r="AD70">
        <v>69454</v>
      </c>
      <c r="AE70">
        <v>0</v>
      </c>
      <c r="AF70">
        <v>204264</v>
      </c>
      <c r="AG70">
        <v>0</v>
      </c>
      <c r="AH70">
        <v>0</v>
      </c>
      <c r="AI70">
        <v>0</v>
      </c>
      <c r="AJ70">
        <v>45736</v>
      </c>
      <c r="AK70">
        <v>45736</v>
      </c>
      <c r="AL70">
        <v>0</v>
      </c>
      <c r="AM70">
        <v>0</v>
      </c>
      <c r="AN70">
        <v>526454</v>
      </c>
      <c r="AO70">
        <v>1327610</v>
      </c>
      <c r="AP70">
        <v>204264</v>
      </c>
      <c r="AQ70">
        <v>253713</v>
      </c>
      <c r="AR70">
        <v>20000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31862</v>
      </c>
      <c r="BE70">
        <v>0</v>
      </c>
      <c r="BF70">
        <v>0</v>
      </c>
      <c r="BG70">
        <v>35194</v>
      </c>
      <c r="BH70">
        <v>0</v>
      </c>
      <c r="BI70">
        <v>1</v>
      </c>
      <c r="BJ70">
        <v>0</v>
      </c>
      <c r="BK70">
        <v>1738530</v>
      </c>
      <c r="BL70">
        <v>258034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40000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610000</v>
      </c>
      <c r="CR70">
        <v>100000</v>
      </c>
      <c r="CS70">
        <v>10000</v>
      </c>
      <c r="CT70">
        <v>154000</v>
      </c>
      <c r="CU70">
        <v>65000</v>
      </c>
      <c r="CV70">
        <v>100000</v>
      </c>
      <c r="CW70">
        <v>2289</v>
      </c>
      <c r="CX70">
        <v>12000</v>
      </c>
      <c r="CY70">
        <v>9000</v>
      </c>
      <c r="CZ70">
        <v>3600</v>
      </c>
      <c r="DA70">
        <v>3000</v>
      </c>
      <c r="DB70">
        <v>13000</v>
      </c>
      <c r="DC70">
        <v>66000</v>
      </c>
      <c r="DD70">
        <v>3000</v>
      </c>
      <c r="DE70">
        <v>140000</v>
      </c>
      <c r="DF70">
        <v>1460000</v>
      </c>
      <c r="DG70">
        <v>0</v>
      </c>
      <c r="DH70">
        <v>0</v>
      </c>
      <c r="DI70">
        <v>31862</v>
      </c>
      <c r="DJ70">
        <v>339477</v>
      </c>
      <c r="DK70">
        <v>250000</v>
      </c>
      <c r="DL70">
        <v>390000</v>
      </c>
      <c r="DM70">
        <v>350000</v>
      </c>
      <c r="DN70">
        <v>50000</v>
      </c>
      <c r="DO70">
        <v>4207964</v>
      </c>
      <c r="DP70">
        <v>317700</v>
      </c>
      <c r="DQ70">
        <v>259347</v>
      </c>
      <c r="DR70">
        <v>0</v>
      </c>
      <c r="DS70">
        <v>0</v>
      </c>
    </row>
    <row r="71" spans="1:123" x14ac:dyDescent="0.3">
      <c r="A71" t="str">
        <f t="shared" si="1"/>
        <v>20501957</v>
      </c>
      <c r="B71">
        <v>2</v>
      </c>
      <c r="C71">
        <v>2050</v>
      </c>
      <c r="D71">
        <v>195712</v>
      </c>
      <c r="E71">
        <v>52</v>
      </c>
      <c r="F71">
        <v>2149496</v>
      </c>
      <c r="G71">
        <v>163021</v>
      </c>
      <c r="H71">
        <v>550000</v>
      </c>
      <c r="I71">
        <v>0</v>
      </c>
      <c r="J71">
        <v>0</v>
      </c>
      <c r="K71">
        <v>85000</v>
      </c>
      <c r="L71">
        <v>200000</v>
      </c>
      <c r="M71">
        <v>56200</v>
      </c>
      <c r="N71">
        <v>11500</v>
      </c>
      <c r="O71">
        <v>25500</v>
      </c>
      <c r="P71">
        <v>4500</v>
      </c>
      <c r="Q71">
        <v>2000</v>
      </c>
      <c r="R71">
        <v>0</v>
      </c>
      <c r="S71">
        <v>2093</v>
      </c>
      <c r="T71">
        <v>35000</v>
      </c>
      <c r="U71">
        <v>36000</v>
      </c>
      <c r="V71">
        <v>0</v>
      </c>
      <c r="W71">
        <v>20000</v>
      </c>
      <c r="X71">
        <v>0</v>
      </c>
      <c r="Y71">
        <v>114099</v>
      </c>
      <c r="Z71">
        <v>0</v>
      </c>
      <c r="AA71">
        <v>0</v>
      </c>
      <c r="AB71">
        <v>45736</v>
      </c>
      <c r="AC71">
        <v>101145</v>
      </c>
      <c r="AD71">
        <v>52110</v>
      </c>
      <c r="AE71">
        <v>45736</v>
      </c>
      <c r="AF71">
        <v>107519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884374</v>
      </c>
      <c r="AO71">
        <v>996079</v>
      </c>
      <c r="AP71">
        <v>153255</v>
      </c>
      <c r="AQ71">
        <v>0</v>
      </c>
      <c r="AR71">
        <v>20000</v>
      </c>
      <c r="AS71">
        <v>0</v>
      </c>
      <c r="AT71">
        <v>0</v>
      </c>
      <c r="AU71">
        <v>31862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1201196</v>
      </c>
      <c r="BL71">
        <v>262947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590000</v>
      </c>
      <c r="CR71">
        <v>100000</v>
      </c>
      <c r="CS71">
        <v>10000</v>
      </c>
      <c r="CT71">
        <v>154000</v>
      </c>
      <c r="CU71">
        <v>65000</v>
      </c>
      <c r="CV71">
        <v>100000</v>
      </c>
      <c r="CW71">
        <v>2289</v>
      </c>
      <c r="CX71">
        <v>12000</v>
      </c>
      <c r="CY71">
        <v>9000</v>
      </c>
      <c r="CZ71">
        <v>3600</v>
      </c>
      <c r="DA71">
        <v>3000</v>
      </c>
      <c r="DB71">
        <v>13000</v>
      </c>
      <c r="DC71">
        <v>66000</v>
      </c>
      <c r="DD71">
        <v>3000</v>
      </c>
      <c r="DE71">
        <v>140000</v>
      </c>
      <c r="DF71">
        <v>1296933</v>
      </c>
      <c r="DG71">
        <v>0</v>
      </c>
      <c r="DH71">
        <v>0</v>
      </c>
      <c r="DI71">
        <v>0</v>
      </c>
      <c r="DJ71">
        <v>335958</v>
      </c>
      <c r="DK71">
        <v>250000</v>
      </c>
      <c r="DL71">
        <v>390000</v>
      </c>
      <c r="DM71">
        <v>350000</v>
      </c>
      <c r="DN71">
        <v>50000</v>
      </c>
      <c r="DO71">
        <v>3943779</v>
      </c>
      <c r="DP71">
        <v>317700</v>
      </c>
      <c r="DQ71">
        <v>-145962</v>
      </c>
      <c r="DR71">
        <v>0</v>
      </c>
      <c r="DS71">
        <v>0</v>
      </c>
    </row>
    <row r="72" spans="1:123" x14ac:dyDescent="0.3">
      <c r="A72" t="str">
        <f t="shared" si="1"/>
        <v>20161924</v>
      </c>
      <c r="B72">
        <v>3</v>
      </c>
      <c r="C72">
        <v>2016</v>
      </c>
      <c r="D72">
        <v>192412</v>
      </c>
      <c r="E72">
        <v>25</v>
      </c>
      <c r="F72">
        <v>1671352</v>
      </c>
      <c r="G72">
        <v>211232</v>
      </c>
      <c r="H72">
        <v>550000</v>
      </c>
      <c r="I72">
        <v>0</v>
      </c>
      <c r="J72">
        <v>126000</v>
      </c>
      <c r="K72">
        <v>85000</v>
      </c>
      <c r="L72">
        <v>100000</v>
      </c>
      <c r="M72">
        <v>56200</v>
      </c>
      <c r="N72">
        <v>11500</v>
      </c>
      <c r="O72">
        <v>25500</v>
      </c>
      <c r="P72">
        <v>4500</v>
      </c>
      <c r="Q72">
        <v>2000</v>
      </c>
      <c r="R72">
        <v>0</v>
      </c>
      <c r="S72">
        <v>8370</v>
      </c>
      <c r="T72">
        <v>35000</v>
      </c>
      <c r="U72">
        <v>36000</v>
      </c>
      <c r="V72">
        <v>0</v>
      </c>
      <c r="W72">
        <v>0</v>
      </c>
      <c r="X72">
        <v>79000</v>
      </c>
      <c r="Y72">
        <v>0</v>
      </c>
      <c r="Z72">
        <v>0</v>
      </c>
      <c r="AA72">
        <v>0</v>
      </c>
      <c r="AB72">
        <v>210000</v>
      </c>
      <c r="AC72">
        <v>49077</v>
      </c>
      <c r="AD72">
        <v>0</v>
      </c>
      <c r="AE72">
        <v>74361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135639</v>
      </c>
      <c r="AL72">
        <v>0</v>
      </c>
      <c r="AM72">
        <v>0</v>
      </c>
      <c r="AN72">
        <v>1009070</v>
      </c>
      <c r="AO72">
        <v>483309</v>
      </c>
      <c r="AP72">
        <v>74361</v>
      </c>
      <c r="AQ72">
        <v>0</v>
      </c>
      <c r="AR72">
        <v>942</v>
      </c>
      <c r="AS72">
        <v>3000</v>
      </c>
      <c r="AT72">
        <v>8000</v>
      </c>
      <c r="AU72">
        <v>200000</v>
      </c>
      <c r="AV72">
        <v>0</v>
      </c>
      <c r="AW72">
        <v>0</v>
      </c>
      <c r="AX72">
        <v>30531</v>
      </c>
      <c r="AY72">
        <v>0</v>
      </c>
      <c r="AZ72">
        <v>0</v>
      </c>
      <c r="BA72">
        <v>0</v>
      </c>
      <c r="BB72">
        <v>8000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808143</v>
      </c>
      <c r="BL72">
        <v>8371</v>
      </c>
      <c r="BM72">
        <v>32000</v>
      </c>
      <c r="BN72">
        <v>0</v>
      </c>
      <c r="BO72">
        <v>0</v>
      </c>
      <c r="BP72">
        <v>61000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64000</v>
      </c>
      <c r="CR72">
        <v>0</v>
      </c>
      <c r="CS72">
        <v>0</v>
      </c>
      <c r="CT72">
        <v>18000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5000</v>
      </c>
      <c r="DF72">
        <v>0</v>
      </c>
      <c r="DG72">
        <v>0</v>
      </c>
      <c r="DH72">
        <v>0</v>
      </c>
      <c r="DI72">
        <v>0</v>
      </c>
      <c r="DJ72">
        <v>95469</v>
      </c>
      <c r="DK72">
        <v>124000</v>
      </c>
      <c r="DL72">
        <v>30000</v>
      </c>
      <c r="DM72">
        <v>137000</v>
      </c>
      <c r="DN72">
        <v>0</v>
      </c>
      <c r="DO72">
        <v>609108</v>
      </c>
      <c r="DP72">
        <v>317700</v>
      </c>
      <c r="DQ72">
        <v>-402531</v>
      </c>
      <c r="DR72">
        <v>0</v>
      </c>
      <c r="DS72">
        <v>0</v>
      </c>
    </row>
    <row r="73" spans="1:123" x14ac:dyDescent="0.3">
      <c r="A73" t="str">
        <f t="shared" si="1"/>
        <v>20171925</v>
      </c>
      <c r="B73">
        <v>3</v>
      </c>
      <c r="C73">
        <v>2017</v>
      </c>
      <c r="D73">
        <v>192512</v>
      </c>
      <c r="E73">
        <v>42</v>
      </c>
      <c r="F73">
        <v>1886305</v>
      </c>
      <c r="G73">
        <v>215203</v>
      </c>
      <c r="H73">
        <v>550000</v>
      </c>
      <c r="I73">
        <v>0</v>
      </c>
      <c r="J73">
        <v>126000</v>
      </c>
      <c r="K73">
        <v>85000</v>
      </c>
      <c r="L73">
        <v>100000</v>
      </c>
      <c r="M73">
        <v>56200</v>
      </c>
      <c r="N73">
        <v>11500</v>
      </c>
      <c r="O73">
        <v>25500</v>
      </c>
      <c r="P73">
        <v>4500</v>
      </c>
      <c r="Q73">
        <v>2000</v>
      </c>
      <c r="R73">
        <v>0</v>
      </c>
      <c r="S73">
        <v>8311</v>
      </c>
      <c r="T73">
        <v>35000</v>
      </c>
      <c r="U73">
        <v>36000</v>
      </c>
      <c r="V73">
        <v>0</v>
      </c>
      <c r="W73">
        <v>0</v>
      </c>
      <c r="X73">
        <v>23750</v>
      </c>
      <c r="Y73">
        <v>0</v>
      </c>
      <c r="Z73">
        <v>0</v>
      </c>
      <c r="AA73">
        <v>0</v>
      </c>
      <c r="AB73">
        <v>135639</v>
      </c>
      <c r="AC73">
        <v>81150</v>
      </c>
      <c r="AD73">
        <v>0</v>
      </c>
      <c r="AE73">
        <v>122958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12681</v>
      </c>
      <c r="AL73">
        <v>0</v>
      </c>
      <c r="AM73">
        <v>0</v>
      </c>
      <c r="AN73">
        <v>953761</v>
      </c>
      <c r="AO73">
        <v>799162</v>
      </c>
      <c r="AP73">
        <v>122958</v>
      </c>
      <c r="AQ73">
        <v>0</v>
      </c>
      <c r="AR73">
        <v>17895</v>
      </c>
      <c r="AS73">
        <v>3000</v>
      </c>
      <c r="AT73">
        <v>8000</v>
      </c>
      <c r="AU73">
        <v>0</v>
      </c>
      <c r="AV73">
        <v>75000</v>
      </c>
      <c r="AW73">
        <v>11891</v>
      </c>
      <c r="AX73">
        <v>46481</v>
      </c>
      <c r="AY73">
        <v>0</v>
      </c>
      <c r="AZ73">
        <v>0</v>
      </c>
      <c r="BA73">
        <v>25000</v>
      </c>
      <c r="BB73">
        <v>8000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1117386</v>
      </c>
      <c r="BL73">
        <v>17530</v>
      </c>
      <c r="BM73">
        <v>12000</v>
      </c>
      <c r="BN73">
        <v>18000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32000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10000</v>
      </c>
      <c r="DF73">
        <v>0</v>
      </c>
      <c r="DG73">
        <v>0</v>
      </c>
      <c r="DH73">
        <v>0</v>
      </c>
      <c r="DI73">
        <v>0</v>
      </c>
      <c r="DJ73">
        <v>48988</v>
      </c>
      <c r="DK73">
        <v>99000</v>
      </c>
      <c r="DL73">
        <v>18109</v>
      </c>
      <c r="DM73">
        <v>62000</v>
      </c>
      <c r="DN73">
        <v>0</v>
      </c>
      <c r="DO73">
        <v>282779</v>
      </c>
      <c r="DP73">
        <v>317700</v>
      </c>
      <c r="DQ73">
        <v>-230952</v>
      </c>
      <c r="DR73">
        <v>18831</v>
      </c>
      <c r="DS73">
        <v>0</v>
      </c>
    </row>
    <row r="74" spans="1:123" x14ac:dyDescent="0.3">
      <c r="A74" t="str">
        <f t="shared" si="1"/>
        <v>20181926</v>
      </c>
      <c r="B74">
        <v>3</v>
      </c>
      <c r="C74">
        <v>2018</v>
      </c>
      <c r="D74">
        <v>192612</v>
      </c>
      <c r="E74">
        <v>51</v>
      </c>
      <c r="F74">
        <v>1810447</v>
      </c>
      <c r="G74">
        <v>186174</v>
      </c>
      <c r="H74">
        <v>550000</v>
      </c>
      <c r="I74">
        <v>0</v>
      </c>
      <c r="J74">
        <v>120000</v>
      </c>
      <c r="K74">
        <v>85000</v>
      </c>
      <c r="L74">
        <v>130000</v>
      </c>
      <c r="M74">
        <v>56200</v>
      </c>
      <c r="N74">
        <v>11500</v>
      </c>
      <c r="O74">
        <v>25500</v>
      </c>
      <c r="P74">
        <v>4500</v>
      </c>
      <c r="Q74">
        <v>2000</v>
      </c>
      <c r="R74">
        <v>0</v>
      </c>
      <c r="S74">
        <v>8252</v>
      </c>
      <c r="T74">
        <v>35000</v>
      </c>
      <c r="U74">
        <v>36000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12681</v>
      </c>
      <c r="AC74">
        <v>99435</v>
      </c>
      <c r="AD74">
        <v>51229</v>
      </c>
      <c r="AE74">
        <v>12681</v>
      </c>
      <c r="AF74">
        <v>137983</v>
      </c>
      <c r="AG74">
        <v>51229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815969</v>
      </c>
      <c r="AO74">
        <v>979238</v>
      </c>
      <c r="AP74">
        <v>150664</v>
      </c>
      <c r="AQ74">
        <v>0</v>
      </c>
      <c r="AR74">
        <v>20000</v>
      </c>
      <c r="AS74">
        <v>3000</v>
      </c>
      <c r="AT74">
        <v>8000</v>
      </c>
      <c r="AU74">
        <v>0</v>
      </c>
      <c r="AV74">
        <v>0</v>
      </c>
      <c r="AW74">
        <v>0</v>
      </c>
      <c r="AX74">
        <v>13556</v>
      </c>
      <c r="AY74">
        <v>7561</v>
      </c>
      <c r="AZ74">
        <v>0</v>
      </c>
      <c r="BA74">
        <v>0</v>
      </c>
      <c r="BB74">
        <v>8000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1190018</v>
      </c>
      <c r="BL74">
        <v>26633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12000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15000</v>
      </c>
      <c r="DF74">
        <v>0</v>
      </c>
      <c r="DG74">
        <v>0</v>
      </c>
      <c r="DH74">
        <v>0</v>
      </c>
      <c r="DI74">
        <v>0</v>
      </c>
      <c r="DJ74">
        <v>35432</v>
      </c>
      <c r="DK74">
        <v>99000</v>
      </c>
      <c r="DL74">
        <v>18109</v>
      </c>
      <c r="DM74">
        <v>62000</v>
      </c>
      <c r="DN74">
        <v>0</v>
      </c>
      <c r="DO74">
        <v>241541</v>
      </c>
      <c r="DP74">
        <v>317700</v>
      </c>
      <c r="DQ74">
        <v>-13556</v>
      </c>
      <c r="DR74">
        <v>0</v>
      </c>
      <c r="DS74">
        <v>0</v>
      </c>
    </row>
    <row r="75" spans="1:123" x14ac:dyDescent="0.3">
      <c r="A75" t="str">
        <f t="shared" si="1"/>
        <v>20191927</v>
      </c>
      <c r="B75">
        <v>3</v>
      </c>
      <c r="C75">
        <v>2019</v>
      </c>
      <c r="D75">
        <v>192712</v>
      </c>
      <c r="E75">
        <v>66</v>
      </c>
      <c r="F75">
        <v>1737840</v>
      </c>
      <c r="G75">
        <v>163145</v>
      </c>
      <c r="H75">
        <v>550000</v>
      </c>
      <c r="I75">
        <v>0</v>
      </c>
      <c r="J75">
        <v>120000</v>
      </c>
      <c r="K75">
        <v>85000</v>
      </c>
      <c r="L75">
        <v>160000</v>
      </c>
      <c r="M75">
        <v>56200</v>
      </c>
      <c r="N75">
        <v>11500</v>
      </c>
      <c r="O75">
        <v>25500</v>
      </c>
      <c r="P75">
        <v>4500</v>
      </c>
      <c r="Q75">
        <v>2000</v>
      </c>
      <c r="R75">
        <v>0</v>
      </c>
      <c r="S75">
        <v>8193</v>
      </c>
      <c r="T75">
        <v>35000</v>
      </c>
      <c r="U75">
        <v>36000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127318</v>
      </c>
      <c r="AD75">
        <v>65594</v>
      </c>
      <c r="AE75">
        <v>0</v>
      </c>
      <c r="AF75">
        <v>192912</v>
      </c>
      <c r="AG75">
        <v>0</v>
      </c>
      <c r="AH75">
        <v>0</v>
      </c>
      <c r="AI75">
        <v>51229</v>
      </c>
      <c r="AJ75">
        <v>0</v>
      </c>
      <c r="AK75">
        <v>51229</v>
      </c>
      <c r="AL75">
        <v>51229</v>
      </c>
      <c r="AM75">
        <v>0</v>
      </c>
      <c r="AN75">
        <v>790981</v>
      </c>
      <c r="AO75">
        <v>1253830</v>
      </c>
      <c r="AP75">
        <v>192912</v>
      </c>
      <c r="AQ75">
        <v>0</v>
      </c>
      <c r="AR75">
        <v>20000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1466742</v>
      </c>
      <c r="BL75">
        <v>35681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356418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348418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20000</v>
      </c>
      <c r="DF75">
        <v>0</v>
      </c>
      <c r="DG75">
        <v>0</v>
      </c>
      <c r="DH75">
        <v>0</v>
      </c>
      <c r="DI75">
        <v>0</v>
      </c>
      <c r="DJ75">
        <v>35432</v>
      </c>
      <c r="DK75">
        <v>99000</v>
      </c>
      <c r="DL75">
        <v>18109</v>
      </c>
      <c r="DM75">
        <v>62000</v>
      </c>
      <c r="DN75">
        <v>0</v>
      </c>
      <c r="DO75">
        <v>634189</v>
      </c>
      <c r="DP75">
        <v>317700</v>
      </c>
      <c r="DQ75">
        <v>356418</v>
      </c>
      <c r="DR75">
        <v>0</v>
      </c>
      <c r="DS75">
        <v>0</v>
      </c>
    </row>
    <row r="76" spans="1:123" x14ac:dyDescent="0.3">
      <c r="A76" t="str">
        <f t="shared" si="1"/>
        <v>20201928</v>
      </c>
      <c r="B76">
        <v>3</v>
      </c>
      <c r="C76">
        <v>2020</v>
      </c>
      <c r="D76">
        <v>192812</v>
      </c>
      <c r="E76">
        <v>58</v>
      </c>
      <c r="F76">
        <v>1883880</v>
      </c>
      <c r="G76">
        <v>163116</v>
      </c>
      <c r="H76">
        <v>550000</v>
      </c>
      <c r="I76">
        <v>0</v>
      </c>
      <c r="J76">
        <v>120000</v>
      </c>
      <c r="K76">
        <v>85000</v>
      </c>
      <c r="L76">
        <v>192500</v>
      </c>
      <c r="M76">
        <v>56200</v>
      </c>
      <c r="N76">
        <v>11500</v>
      </c>
      <c r="O76">
        <v>25500</v>
      </c>
      <c r="P76">
        <v>4500</v>
      </c>
      <c r="Q76">
        <v>2000</v>
      </c>
      <c r="R76">
        <v>0</v>
      </c>
      <c r="S76">
        <v>8134</v>
      </c>
      <c r="T76">
        <v>35000</v>
      </c>
      <c r="U76">
        <v>36000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51229</v>
      </c>
      <c r="AC76">
        <v>112243</v>
      </c>
      <c r="AD76">
        <v>57827</v>
      </c>
      <c r="AE76">
        <v>51229</v>
      </c>
      <c r="AF76">
        <v>118841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897493</v>
      </c>
      <c r="AO76">
        <v>1105368</v>
      </c>
      <c r="AP76">
        <v>170070</v>
      </c>
      <c r="AQ76">
        <v>0</v>
      </c>
      <c r="AR76">
        <v>20000</v>
      </c>
      <c r="AS76">
        <v>3000</v>
      </c>
      <c r="AT76">
        <v>8000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1306438</v>
      </c>
      <c r="BL76">
        <v>43130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164065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492483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25000</v>
      </c>
      <c r="DF76">
        <v>0</v>
      </c>
      <c r="DG76">
        <v>0</v>
      </c>
      <c r="DH76">
        <v>0</v>
      </c>
      <c r="DI76">
        <v>0</v>
      </c>
      <c r="DJ76">
        <v>35432</v>
      </c>
      <c r="DK76">
        <v>99000</v>
      </c>
      <c r="DL76">
        <v>18109</v>
      </c>
      <c r="DM76">
        <v>62000</v>
      </c>
      <c r="DN76">
        <v>0</v>
      </c>
      <c r="DO76">
        <v>732025</v>
      </c>
      <c r="DP76">
        <v>317700</v>
      </c>
      <c r="DQ76">
        <v>164065</v>
      </c>
      <c r="DR76">
        <v>0</v>
      </c>
      <c r="DS76">
        <v>0</v>
      </c>
    </row>
    <row r="77" spans="1:123" x14ac:dyDescent="0.3">
      <c r="A77" t="str">
        <f t="shared" si="1"/>
        <v>20211929</v>
      </c>
      <c r="B77">
        <v>3</v>
      </c>
      <c r="C77">
        <v>2021</v>
      </c>
      <c r="D77">
        <v>192912</v>
      </c>
      <c r="E77">
        <v>20</v>
      </c>
      <c r="F77">
        <v>2080426</v>
      </c>
      <c r="G77">
        <v>163116</v>
      </c>
      <c r="H77">
        <v>550000</v>
      </c>
      <c r="I77">
        <v>0</v>
      </c>
      <c r="J77">
        <v>120000</v>
      </c>
      <c r="K77">
        <v>85000</v>
      </c>
      <c r="L77">
        <v>205000</v>
      </c>
      <c r="M77">
        <v>56200</v>
      </c>
      <c r="N77">
        <v>11500</v>
      </c>
      <c r="O77">
        <v>25500</v>
      </c>
      <c r="P77">
        <v>4500</v>
      </c>
      <c r="Q77">
        <v>2000</v>
      </c>
      <c r="R77">
        <v>0</v>
      </c>
      <c r="S77">
        <v>7945</v>
      </c>
      <c r="T77">
        <v>35000</v>
      </c>
      <c r="U77">
        <v>36000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38322</v>
      </c>
      <c r="AD77">
        <v>0</v>
      </c>
      <c r="AE77">
        <v>0</v>
      </c>
      <c r="AF77">
        <v>58066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970579</v>
      </c>
      <c r="AO77">
        <v>377398</v>
      </c>
      <c r="AP77">
        <v>58066</v>
      </c>
      <c r="AQ77">
        <v>0</v>
      </c>
      <c r="AR77">
        <v>0</v>
      </c>
      <c r="AS77">
        <v>6000</v>
      </c>
      <c r="AT77">
        <v>8000</v>
      </c>
      <c r="AU77">
        <v>0</v>
      </c>
      <c r="AV77">
        <v>62000</v>
      </c>
      <c r="AW77">
        <v>0</v>
      </c>
      <c r="AX77">
        <v>34511</v>
      </c>
      <c r="AY77">
        <v>0</v>
      </c>
      <c r="AZ77">
        <v>0</v>
      </c>
      <c r="BA77">
        <v>25000</v>
      </c>
      <c r="BB77">
        <v>8000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578975</v>
      </c>
      <c r="BL77">
        <v>50523</v>
      </c>
      <c r="BM77">
        <v>157494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30000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314989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921</v>
      </c>
      <c r="DK77">
        <v>74000</v>
      </c>
      <c r="DL77">
        <v>18109</v>
      </c>
      <c r="DM77">
        <v>0</v>
      </c>
      <c r="DN77">
        <v>0</v>
      </c>
      <c r="DO77">
        <v>408019</v>
      </c>
      <c r="DP77">
        <v>317700</v>
      </c>
      <c r="DQ77">
        <v>-800976</v>
      </c>
      <c r="DR77">
        <v>491971</v>
      </c>
      <c r="DS77">
        <v>0</v>
      </c>
    </row>
    <row r="78" spans="1:123" x14ac:dyDescent="0.3">
      <c r="A78" t="str">
        <f t="shared" si="1"/>
        <v>20221930</v>
      </c>
      <c r="B78">
        <v>3</v>
      </c>
      <c r="C78">
        <v>2022</v>
      </c>
      <c r="D78">
        <v>193012</v>
      </c>
      <c r="E78">
        <v>50</v>
      </c>
      <c r="F78">
        <v>2064112</v>
      </c>
      <c r="G78">
        <v>163115</v>
      </c>
      <c r="H78">
        <v>550000</v>
      </c>
      <c r="I78">
        <v>250000</v>
      </c>
      <c r="J78">
        <v>120000</v>
      </c>
      <c r="K78">
        <v>85000</v>
      </c>
      <c r="L78">
        <v>202500</v>
      </c>
      <c r="M78">
        <v>56200</v>
      </c>
      <c r="N78">
        <v>11500</v>
      </c>
      <c r="O78">
        <v>25500</v>
      </c>
      <c r="P78">
        <v>4500</v>
      </c>
      <c r="Q78">
        <v>2000</v>
      </c>
      <c r="R78">
        <v>0</v>
      </c>
      <c r="S78">
        <v>7757</v>
      </c>
      <c r="T78">
        <v>35000</v>
      </c>
      <c r="U78">
        <v>36000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97402</v>
      </c>
      <c r="AD78">
        <v>50181</v>
      </c>
      <c r="AE78">
        <v>0</v>
      </c>
      <c r="AF78">
        <v>147584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60957</v>
      </c>
      <c r="AN78">
        <v>1067416</v>
      </c>
      <c r="AO78">
        <v>959219</v>
      </c>
      <c r="AP78">
        <v>147584</v>
      </c>
      <c r="AQ78">
        <v>0</v>
      </c>
      <c r="AR78">
        <v>20000</v>
      </c>
      <c r="AS78">
        <v>3000</v>
      </c>
      <c r="AT78">
        <v>8000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1137803</v>
      </c>
      <c r="BL78">
        <v>57864</v>
      </c>
      <c r="BM78">
        <v>144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294845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5000</v>
      </c>
      <c r="DF78">
        <v>0</v>
      </c>
      <c r="DG78">
        <v>0</v>
      </c>
      <c r="DH78">
        <v>0</v>
      </c>
      <c r="DI78">
        <v>0</v>
      </c>
      <c r="DJ78">
        <v>921</v>
      </c>
      <c r="DK78">
        <v>74000</v>
      </c>
      <c r="DL78">
        <v>18109</v>
      </c>
      <c r="DM78">
        <v>0</v>
      </c>
      <c r="DN78">
        <v>0</v>
      </c>
      <c r="DO78">
        <v>392875</v>
      </c>
      <c r="DP78">
        <v>317700</v>
      </c>
      <c r="DQ78">
        <v>60813</v>
      </c>
      <c r="DR78">
        <v>0</v>
      </c>
      <c r="DS78">
        <v>60957</v>
      </c>
    </row>
    <row r="79" spans="1:123" x14ac:dyDescent="0.3">
      <c r="A79" t="str">
        <f t="shared" si="1"/>
        <v>20231931</v>
      </c>
      <c r="B79">
        <v>3</v>
      </c>
      <c r="C79">
        <v>2023</v>
      </c>
      <c r="D79">
        <v>193112</v>
      </c>
      <c r="E79">
        <v>18</v>
      </c>
      <c r="F79">
        <v>2073716</v>
      </c>
      <c r="G79">
        <v>163115</v>
      </c>
      <c r="H79">
        <v>550000</v>
      </c>
      <c r="I79">
        <v>250000</v>
      </c>
      <c r="J79">
        <v>120000</v>
      </c>
      <c r="K79">
        <v>85000</v>
      </c>
      <c r="L79">
        <v>200000</v>
      </c>
      <c r="M79">
        <v>56200</v>
      </c>
      <c r="N79">
        <v>11500</v>
      </c>
      <c r="O79">
        <v>25500</v>
      </c>
      <c r="P79">
        <v>4500</v>
      </c>
      <c r="Q79">
        <v>2000</v>
      </c>
      <c r="R79">
        <v>0</v>
      </c>
      <c r="S79">
        <v>7568</v>
      </c>
      <c r="T79">
        <v>35000</v>
      </c>
      <c r="U79">
        <v>36000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35129</v>
      </c>
      <c r="AD79">
        <v>0</v>
      </c>
      <c r="AE79">
        <v>0</v>
      </c>
      <c r="AF79">
        <v>53227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58268</v>
      </c>
      <c r="AN79">
        <v>1161773</v>
      </c>
      <c r="AO79">
        <v>345948</v>
      </c>
      <c r="AP79">
        <v>53227</v>
      </c>
      <c r="AQ79">
        <v>0</v>
      </c>
      <c r="AR79">
        <v>0</v>
      </c>
      <c r="AS79">
        <v>6000</v>
      </c>
      <c r="AT79">
        <v>8000</v>
      </c>
      <c r="AU79">
        <v>0</v>
      </c>
      <c r="AV79">
        <v>0</v>
      </c>
      <c r="AW79">
        <v>0</v>
      </c>
      <c r="AX79">
        <v>921</v>
      </c>
      <c r="AY79">
        <v>0</v>
      </c>
      <c r="AZ79">
        <v>0</v>
      </c>
      <c r="BA79">
        <v>25000</v>
      </c>
      <c r="BB79">
        <v>8000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447096</v>
      </c>
      <c r="BL79">
        <v>65151</v>
      </c>
      <c r="BM79">
        <v>117494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10000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157350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49000</v>
      </c>
      <c r="DL79">
        <v>18109</v>
      </c>
      <c r="DM79">
        <v>0</v>
      </c>
      <c r="DN79">
        <v>0</v>
      </c>
      <c r="DO79">
        <v>224460</v>
      </c>
      <c r="DP79">
        <v>317700</v>
      </c>
      <c r="DQ79">
        <v>-566464</v>
      </c>
      <c r="DR79">
        <v>471316</v>
      </c>
      <c r="DS79">
        <v>58268</v>
      </c>
    </row>
    <row r="80" spans="1:123" x14ac:dyDescent="0.3">
      <c r="A80" t="str">
        <f t="shared" si="1"/>
        <v>20241932</v>
      </c>
      <c r="B80">
        <v>3</v>
      </c>
      <c r="C80">
        <v>2024</v>
      </c>
      <c r="D80">
        <v>193212</v>
      </c>
      <c r="E80">
        <v>35</v>
      </c>
      <c r="F80">
        <v>1996895</v>
      </c>
      <c r="G80">
        <v>163114</v>
      </c>
      <c r="H80">
        <v>550000</v>
      </c>
      <c r="I80">
        <v>0</v>
      </c>
      <c r="J80">
        <v>120000</v>
      </c>
      <c r="K80">
        <v>85000</v>
      </c>
      <c r="L80">
        <v>200000</v>
      </c>
      <c r="M80">
        <v>56200</v>
      </c>
      <c r="N80">
        <v>11500</v>
      </c>
      <c r="O80">
        <v>25500</v>
      </c>
      <c r="P80">
        <v>4500</v>
      </c>
      <c r="Q80">
        <v>2000</v>
      </c>
      <c r="R80">
        <v>0</v>
      </c>
      <c r="S80">
        <v>7380</v>
      </c>
      <c r="T80">
        <v>35000</v>
      </c>
      <c r="U80">
        <v>36000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67299</v>
      </c>
      <c r="AD80">
        <v>0</v>
      </c>
      <c r="AE80">
        <v>0</v>
      </c>
      <c r="AF80">
        <v>101971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921109</v>
      </c>
      <c r="AO80">
        <v>662758</v>
      </c>
      <c r="AP80">
        <v>101971</v>
      </c>
      <c r="AQ80">
        <v>0</v>
      </c>
      <c r="AR80">
        <v>10574</v>
      </c>
      <c r="AS80">
        <v>3000</v>
      </c>
      <c r="AT80">
        <v>8000</v>
      </c>
      <c r="AU80">
        <v>0</v>
      </c>
      <c r="AV80">
        <v>0</v>
      </c>
      <c r="AW80">
        <v>6481</v>
      </c>
      <c r="AX80">
        <v>0</v>
      </c>
      <c r="AY80">
        <v>0</v>
      </c>
      <c r="AZ80">
        <v>0</v>
      </c>
      <c r="BA80">
        <v>25000</v>
      </c>
      <c r="BB80">
        <v>8000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825784</v>
      </c>
      <c r="BL80">
        <v>72386</v>
      </c>
      <c r="BM80">
        <v>97494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5000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39856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24000</v>
      </c>
      <c r="DL80">
        <v>11628</v>
      </c>
      <c r="DM80">
        <v>0</v>
      </c>
      <c r="DN80">
        <v>0</v>
      </c>
      <c r="DO80">
        <v>75484</v>
      </c>
      <c r="DP80">
        <v>317700</v>
      </c>
      <c r="DQ80">
        <v>-408211</v>
      </c>
      <c r="DR80">
        <v>274235</v>
      </c>
      <c r="DS80">
        <v>0</v>
      </c>
    </row>
    <row r="81" spans="1:123" x14ac:dyDescent="0.3">
      <c r="A81" t="str">
        <f t="shared" si="1"/>
        <v>20251933</v>
      </c>
      <c r="B81">
        <v>3</v>
      </c>
      <c r="C81">
        <v>2025</v>
      </c>
      <c r="D81">
        <v>193312</v>
      </c>
      <c r="E81">
        <v>36</v>
      </c>
      <c r="F81">
        <v>1835753</v>
      </c>
      <c r="G81">
        <v>163114</v>
      </c>
      <c r="H81">
        <v>550000</v>
      </c>
      <c r="I81">
        <v>0</v>
      </c>
      <c r="J81">
        <v>120000</v>
      </c>
      <c r="K81">
        <v>85000</v>
      </c>
      <c r="L81">
        <v>200000</v>
      </c>
      <c r="M81">
        <v>56200</v>
      </c>
      <c r="N81">
        <v>11500</v>
      </c>
      <c r="O81">
        <v>25500</v>
      </c>
      <c r="P81">
        <v>4500</v>
      </c>
      <c r="Q81">
        <v>2000</v>
      </c>
      <c r="R81">
        <v>0</v>
      </c>
      <c r="S81">
        <v>7191</v>
      </c>
      <c r="T81">
        <v>35000</v>
      </c>
      <c r="U81">
        <v>36000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70257</v>
      </c>
      <c r="AD81">
        <v>0</v>
      </c>
      <c r="AE81">
        <v>0</v>
      </c>
      <c r="AF81">
        <v>106454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916437</v>
      </c>
      <c r="AO81">
        <v>691895</v>
      </c>
      <c r="AP81">
        <v>106454</v>
      </c>
      <c r="AQ81">
        <v>0</v>
      </c>
      <c r="AR81">
        <v>12138</v>
      </c>
      <c r="AS81">
        <v>3000</v>
      </c>
      <c r="AT81">
        <v>8000</v>
      </c>
      <c r="AU81">
        <v>0</v>
      </c>
      <c r="AV81">
        <v>0</v>
      </c>
      <c r="AW81">
        <v>7637</v>
      </c>
      <c r="AX81">
        <v>0</v>
      </c>
      <c r="AY81">
        <v>0</v>
      </c>
      <c r="AZ81">
        <v>0</v>
      </c>
      <c r="BA81">
        <v>24000</v>
      </c>
      <c r="BB81">
        <v>8000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861123</v>
      </c>
      <c r="BL81">
        <v>80045</v>
      </c>
      <c r="BM81">
        <v>19856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5000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3991</v>
      </c>
      <c r="DM81">
        <v>0</v>
      </c>
      <c r="DN81">
        <v>0</v>
      </c>
      <c r="DO81">
        <v>8991</v>
      </c>
      <c r="DP81">
        <v>317700</v>
      </c>
      <c r="DQ81">
        <v>-208898</v>
      </c>
      <c r="DR81">
        <v>157406</v>
      </c>
      <c r="DS81">
        <v>0</v>
      </c>
    </row>
    <row r="82" spans="1:123" x14ac:dyDescent="0.3">
      <c r="A82" t="str">
        <f t="shared" si="1"/>
        <v>20261934</v>
      </c>
      <c r="B82">
        <v>3</v>
      </c>
      <c r="C82">
        <v>2026</v>
      </c>
      <c r="D82">
        <v>193412</v>
      </c>
      <c r="E82">
        <v>24</v>
      </c>
      <c r="F82">
        <v>2114019</v>
      </c>
      <c r="G82">
        <v>163110</v>
      </c>
      <c r="H82">
        <v>550000</v>
      </c>
      <c r="I82">
        <v>0</v>
      </c>
      <c r="J82">
        <v>120000</v>
      </c>
      <c r="K82">
        <v>85000</v>
      </c>
      <c r="L82">
        <v>200000</v>
      </c>
      <c r="M82">
        <v>56200</v>
      </c>
      <c r="N82">
        <v>11500</v>
      </c>
      <c r="O82">
        <v>25500</v>
      </c>
      <c r="P82">
        <v>4500</v>
      </c>
      <c r="Q82">
        <v>2000</v>
      </c>
      <c r="R82">
        <v>0</v>
      </c>
      <c r="S82">
        <v>7002</v>
      </c>
      <c r="T82">
        <v>35000</v>
      </c>
      <c r="U82">
        <v>36000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46447</v>
      </c>
      <c r="AD82">
        <v>0</v>
      </c>
      <c r="AE82">
        <v>0</v>
      </c>
      <c r="AF82">
        <v>70376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952326</v>
      </c>
      <c r="AO82">
        <v>457410</v>
      </c>
      <c r="AP82">
        <v>70376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527786</v>
      </c>
      <c r="BL82">
        <v>87653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10000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3991</v>
      </c>
      <c r="DM82">
        <v>0</v>
      </c>
      <c r="DN82">
        <v>0</v>
      </c>
      <c r="DO82">
        <v>3991</v>
      </c>
      <c r="DP82">
        <v>297700</v>
      </c>
      <c r="DQ82">
        <v>-745364</v>
      </c>
      <c r="DR82">
        <v>735364</v>
      </c>
      <c r="DS82">
        <v>0</v>
      </c>
    </row>
    <row r="83" spans="1:123" x14ac:dyDescent="0.3">
      <c r="A83" t="str">
        <f t="shared" si="1"/>
        <v>20271935</v>
      </c>
      <c r="B83">
        <v>3</v>
      </c>
      <c r="C83">
        <v>2027</v>
      </c>
      <c r="D83">
        <v>193512</v>
      </c>
      <c r="E83">
        <v>59</v>
      </c>
      <c r="F83">
        <v>2003119</v>
      </c>
      <c r="G83">
        <v>163106</v>
      </c>
      <c r="H83">
        <v>550000</v>
      </c>
      <c r="I83">
        <v>0</v>
      </c>
      <c r="J83">
        <v>120000</v>
      </c>
      <c r="K83">
        <v>85000</v>
      </c>
      <c r="L83">
        <v>200000</v>
      </c>
      <c r="M83">
        <v>56200</v>
      </c>
      <c r="N83">
        <v>11500</v>
      </c>
      <c r="O83">
        <v>25500</v>
      </c>
      <c r="P83">
        <v>4500</v>
      </c>
      <c r="Q83">
        <v>2000</v>
      </c>
      <c r="R83">
        <v>0</v>
      </c>
      <c r="S83">
        <v>6814</v>
      </c>
      <c r="T83">
        <v>35000</v>
      </c>
      <c r="U83">
        <v>36000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114356</v>
      </c>
      <c r="AD83">
        <v>58916</v>
      </c>
      <c r="AE83">
        <v>0</v>
      </c>
      <c r="AF83">
        <v>173272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849242</v>
      </c>
      <c r="AO83">
        <v>1126180</v>
      </c>
      <c r="AP83">
        <v>173272</v>
      </c>
      <c r="AQ83">
        <v>0</v>
      </c>
      <c r="AR83">
        <v>20000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1319452</v>
      </c>
      <c r="BL83">
        <v>95209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61678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21678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5000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3991</v>
      </c>
      <c r="DM83">
        <v>0</v>
      </c>
      <c r="DN83">
        <v>0</v>
      </c>
      <c r="DO83">
        <v>30669</v>
      </c>
      <c r="DP83">
        <v>317700</v>
      </c>
      <c r="DQ83">
        <v>61678</v>
      </c>
      <c r="DR83">
        <v>0</v>
      </c>
      <c r="DS83">
        <v>0</v>
      </c>
    </row>
    <row r="84" spans="1:123" x14ac:dyDescent="0.3">
      <c r="A84" t="str">
        <f t="shared" si="1"/>
        <v>20281936</v>
      </c>
      <c r="B84">
        <v>3</v>
      </c>
      <c r="C84">
        <v>2028</v>
      </c>
      <c r="D84">
        <v>193612</v>
      </c>
      <c r="E84">
        <v>61</v>
      </c>
      <c r="F84">
        <v>2052916</v>
      </c>
      <c r="G84">
        <v>163102</v>
      </c>
      <c r="H84">
        <v>550000</v>
      </c>
      <c r="I84">
        <v>0</v>
      </c>
      <c r="J84">
        <v>120000</v>
      </c>
      <c r="K84">
        <v>85000</v>
      </c>
      <c r="L84">
        <v>200000</v>
      </c>
      <c r="M84">
        <v>56200</v>
      </c>
      <c r="N84">
        <v>11500</v>
      </c>
      <c r="O84">
        <v>25500</v>
      </c>
      <c r="P84">
        <v>4500</v>
      </c>
      <c r="Q84">
        <v>2000</v>
      </c>
      <c r="R84">
        <v>0</v>
      </c>
      <c r="S84">
        <v>6625</v>
      </c>
      <c r="T84">
        <v>35000</v>
      </c>
      <c r="U84">
        <v>36000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118301</v>
      </c>
      <c r="AD84">
        <v>60948</v>
      </c>
      <c r="AE84">
        <v>0</v>
      </c>
      <c r="AF84">
        <v>179249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843076</v>
      </c>
      <c r="AO84">
        <v>1165030</v>
      </c>
      <c r="AP84">
        <v>179249</v>
      </c>
      <c r="AQ84">
        <v>0</v>
      </c>
      <c r="AR84">
        <v>20000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1364280</v>
      </c>
      <c r="BL84">
        <v>102715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58052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59730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10000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3991</v>
      </c>
      <c r="DM84">
        <v>0</v>
      </c>
      <c r="DN84">
        <v>0</v>
      </c>
      <c r="DO84">
        <v>73721</v>
      </c>
      <c r="DP84">
        <v>317700</v>
      </c>
      <c r="DQ84">
        <v>58052</v>
      </c>
      <c r="DR84">
        <v>0</v>
      </c>
      <c r="DS84">
        <v>0</v>
      </c>
    </row>
    <row r="85" spans="1:123" x14ac:dyDescent="0.3">
      <c r="A85" t="str">
        <f t="shared" si="1"/>
        <v>20291937</v>
      </c>
      <c r="B85">
        <v>3</v>
      </c>
      <c r="C85">
        <v>2029</v>
      </c>
      <c r="D85">
        <v>193712</v>
      </c>
      <c r="E85">
        <v>67</v>
      </c>
      <c r="F85">
        <v>1797683</v>
      </c>
      <c r="G85">
        <v>163097</v>
      </c>
      <c r="H85">
        <v>550000</v>
      </c>
      <c r="I85">
        <v>0</v>
      </c>
      <c r="J85">
        <v>120000</v>
      </c>
      <c r="K85">
        <v>85000</v>
      </c>
      <c r="L85">
        <v>200000</v>
      </c>
      <c r="M85">
        <v>56200</v>
      </c>
      <c r="N85">
        <v>11500</v>
      </c>
      <c r="O85">
        <v>25500</v>
      </c>
      <c r="P85">
        <v>4500</v>
      </c>
      <c r="Q85">
        <v>2000</v>
      </c>
      <c r="R85">
        <v>0</v>
      </c>
      <c r="S85">
        <v>6437</v>
      </c>
      <c r="T85">
        <v>35000</v>
      </c>
      <c r="U85">
        <v>36000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130558</v>
      </c>
      <c r="AD85">
        <v>67264</v>
      </c>
      <c r="AE85">
        <v>0</v>
      </c>
      <c r="AF85">
        <v>197822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824315</v>
      </c>
      <c r="AO85">
        <v>1285742</v>
      </c>
      <c r="AP85">
        <v>197822</v>
      </c>
      <c r="AQ85">
        <v>29137</v>
      </c>
      <c r="AR85">
        <v>20000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1532701</v>
      </c>
      <c r="BL85">
        <v>110169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452178</v>
      </c>
      <c r="BS85">
        <v>18227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491908</v>
      </c>
      <c r="CR85">
        <v>0</v>
      </c>
      <c r="CS85">
        <v>0</v>
      </c>
      <c r="CT85">
        <v>18227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15000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3991</v>
      </c>
      <c r="DM85">
        <v>0</v>
      </c>
      <c r="DN85">
        <v>0</v>
      </c>
      <c r="DO85">
        <v>529126</v>
      </c>
      <c r="DP85">
        <v>317700</v>
      </c>
      <c r="DQ85">
        <v>470405</v>
      </c>
      <c r="DR85">
        <v>0</v>
      </c>
      <c r="DS85">
        <v>0</v>
      </c>
    </row>
    <row r="86" spans="1:123" x14ac:dyDescent="0.3">
      <c r="A86" t="str">
        <f t="shared" si="1"/>
        <v>20301938</v>
      </c>
      <c r="B86">
        <v>3</v>
      </c>
      <c r="C86">
        <v>2030</v>
      </c>
      <c r="D86">
        <v>193812</v>
      </c>
      <c r="E86">
        <v>91</v>
      </c>
      <c r="F86">
        <v>1721120</v>
      </c>
      <c r="G86">
        <v>163093</v>
      </c>
      <c r="H86">
        <v>550000</v>
      </c>
      <c r="I86">
        <v>0</v>
      </c>
      <c r="J86">
        <v>120000</v>
      </c>
      <c r="K86">
        <v>85000</v>
      </c>
      <c r="L86">
        <v>200000</v>
      </c>
      <c r="M86">
        <v>56200</v>
      </c>
      <c r="N86">
        <v>11500</v>
      </c>
      <c r="O86">
        <v>25500</v>
      </c>
      <c r="P86">
        <v>4500</v>
      </c>
      <c r="Q86">
        <v>2000</v>
      </c>
      <c r="R86">
        <v>0</v>
      </c>
      <c r="S86">
        <v>6248</v>
      </c>
      <c r="T86">
        <v>35000</v>
      </c>
      <c r="U86">
        <v>36000</v>
      </c>
      <c r="V86">
        <v>0</v>
      </c>
      <c r="W86">
        <v>0</v>
      </c>
      <c r="X86">
        <v>0</v>
      </c>
      <c r="Y86">
        <v>0</v>
      </c>
      <c r="Z86">
        <v>117871</v>
      </c>
      <c r="AA86">
        <v>0</v>
      </c>
      <c r="AB86">
        <v>0</v>
      </c>
      <c r="AC86">
        <v>177325</v>
      </c>
      <c r="AD86">
        <v>91358</v>
      </c>
      <c r="AE86">
        <v>0</v>
      </c>
      <c r="AF86">
        <v>268683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635394</v>
      </c>
      <c r="AO86">
        <v>1746301</v>
      </c>
      <c r="AP86">
        <v>268683</v>
      </c>
      <c r="AQ86">
        <v>91546</v>
      </c>
      <c r="AR86">
        <v>20000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176581</v>
      </c>
      <c r="BE86">
        <v>111111</v>
      </c>
      <c r="BF86">
        <v>60000</v>
      </c>
      <c r="BG86">
        <v>35194</v>
      </c>
      <c r="BH86">
        <v>20000</v>
      </c>
      <c r="BI86">
        <v>56200</v>
      </c>
      <c r="BJ86">
        <v>0</v>
      </c>
      <c r="BK86">
        <v>1667444</v>
      </c>
      <c r="BL86">
        <v>117712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138092</v>
      </c>
      <c r="BS86">
        <v>135773</v>
      </c>
      <c r="BT86">
        <v>65000</v>
      </c>
      <c r="BU86">
        <v>100000</v>
      </c>
      <c r="BV86">
        <v>10000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25000</v>
      </c>
      <c r="CH86">
        <v>572</v>
      </c>
      <c r="CI86">
        <v>3000</v>
      </c>
      <c r="CJ86">
        <v>2250</v>
      </c>
      <c r="CK86">
        <v>900</v>
      </c>
      <c r="CL86">
        <v>750</v>
      </c>
      <c r="CM86">
        <v>3250</v>
      </c>
      <c r="CN86">
        <v>15000</v>
      </c>
      <c r="CO86">
        <v>750</v>
      </c>
      <c r="CP86">
        <v>0</v>
      </c>
      <c r="CQ86">
        <v>610000</v>
      </c>
      <c r="CR86">
        <v>100000</v>
      </c>
      <c r="CS86">
        <v>10000</v>
      </c>
      <c r="CT86">
        <v>154000</v>
      </c>
      <c r="CU86">
        <v>65000</v>
      </c>
      <c r="CV86">
        <v>25000</v>
      </c>
      <c r="CW86">
        <v>572</v>
      </c>
      <c r="CX86">
        <v>3000</v>
      </c>
      <c r="CY86">
        <v>2250</v>
      </c>
      <c r="CZ86">
        <v>900</v>
      </c>
      <c r="DA86">
        <v>750</v>
      </c>
      <c r="DB86">
        <v>3250</v>
      </c>
      <c r="DC86">
        <v>15000</v>
      </c>
      <c r="DD86">
        <v>750</v>
      </c>
      <c r="DE86">
        <v>20000</v>
      </c>
      <c r="DF86">
        <v>117871</v>
      </c>
      <c r="DG86">
        <v>0</v>
      </c>
      <c r="DH86">
        <v>0</v>
      </c>
      <c r="DI86">
        <v>176581</v>
      </c>
      <c r="DJ86">
        <v>35194</v>
      </c>
      <c r="DK86">
        <v>56200</v>
      </c>
      <c r="DL86">
        <v>63991</v>
      </c>
      <c r="DM86">
        <v>111111</v>
      </c>
      <c r="DN86">
        <v>20000</v>
      </c>
      <c r="DO86">
        <v>1591420</v>
      </c>
      <c r="DP86">
        <v>317700</v>
      </c>
      <c r="DQ86">
        <v>1077294</v>
      </c>
      <c r="DR86">
        <v>0</v>
      </c>
      <c r="DS86">
        <v>0</v>
      </c>
    </row>
    <row r="87" spans="1:123" x14ac:dyDescent="0.3">
      <c r="A87" t="str">
        <f t="shared" si="1"/>
        <v>20311939</v>
      </c>
      <c r="B87">
        <v>3</v>
      </c>
      <c r="C87">
        <v>2031</v>
      </c>
      <c r="D87">
        <v>193912</v>
      </c>
      <c r="E87">
        <v>55</v>
      </c>
      <c r="F87">
        <v>1835144</v>
      </c>
      <c r="G87">
        <v>163096</v>
      </c>
      <c r="H87">
        <v>550000</v>
      </c>
      <c r="I87">
        <v>0</v>
      </c>
      <c r="J87">
        <v>120000</v>
      </c>
      <c r="K87">
        <v>85000</v>
      </c>
      <c r="L87">
        <v>200000</v>
      </c>
      <c r="M87">
        <v>56200</v>
      </c>
      <c r="N87">
        <v>11500</v>
      </c>
      <c r="O87">
        <v>25500</v>
      </c>
      <c r="P87">
        <v>4500</v>
      </c>
      <c r="Q87">
        <v>2000</v>
      </c>
      <c r="R87">
        <v>0</v>
      </c>
      <c r="S87">
        <v>6059</v>
      </c>
      <c r="T87">
        <v>35000</v>
      </c>
      <c r="U87">
        <v>36000</v>
      </c>
      <c r="V87">
        <v>0</v>
      </c>
      <c r="W87">
        <v>0</v>
      </c>
      <c r="X87">
        <v>0</v>
      </c>
      <c r="Y87">
        <v>0</v>
      </c>
      <c r="Z87">
        <v>249256</v>
      </c>
      <c r="AA87">
        <v>0</v>
      </c>
      <c r="AB87">
        <v>0</v>
      </c>
      <c r="AC87">
        <v>107516</v>
      </c>
      <c r="AD87">
        <v>55392</v>
      </c>
      <c r="AE87">
        <v>0</v>
      </c>
      <c r="AF87">
        <v>162908</v>
      </c>
      <c r="AG87">
        <v>0</v>
      </c>
      <c r="AH87">
        <v>0</v>
      </c>
      <c r="AI87">
        <v>0</v>
      </c>
      <c r="AJ87">
        <v>86172</v>
      </c>
      <c r="AK87">
        <v>86172</v>
      </c>
      <c r="AL87">
        <v>0</v>
      </c>
      <c r="AM87">
        <v>0</v>
      </c>
      <c r="AN87">
        <v>523422</v>
      </c>
      <c r="AO87">
        <v>1058820</v>
      </c>
      <c r="AP87">
        <v>162908</v>
      </c>
      <c r="AQ87">
        <v>0</v>
      </c>
      <c r="AR87">
        <v>20000</v>
      </c>
      <c r="AS87">
        <v>0</v>
      </c>
      <c r="AT87">
        <v>0</v>
      </c>
      <c r="AU87">
        <v>176581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1418309</v>
      </c>
      <c r="BL87">
        <v>125957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20000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3617</v>
      </c>
      <c r="CH87">
        <v>84</v>
      </c>
      <c r="CI87">
        <v>434</v>
      </c>
      <c r="CJ87">
        <v>326</v>
      </c>
      <c r="CK87">
        <v>130</v>
      </c>
      <c r="CL87">
        <v>109</v>
      </c>
      <c r="CM87">
        <v>470</v>
      </c>
      <c r="CN87">
        <v>8170</v>
      </c>
      <c r="CO87">
        <v>109</v>
      </c>
      <c r="CP87">
        <v>0</v>
      </c>
      <c r="CQ87">
        <v>610000</v>
      </c>
      <c r="CR87">
        <v>100000</v>
      </c>
      <c r="CS87">
        <v>10000</v>
      </c>
      <c r="CT87">
        <v>154000</v>
      </c>
      <c r="CU87">
        <v>65000</v>
      </c>
      <c r="CV87">
        <v>28617</v>
      </c>
      <c r="CW87">
        <v>656</v>
      </c>
      <c r="CX87">
        <v>3434</v>
      </c>
      <c r="CY87">
        <v>2576</v>
      </c>
      <c r="CZ87">
        <v>1030</v>
      </c>
      <c r="DA87">
        <v>859</v>
      </c>
      <c r="DB87">
        <v>3720</v>
      </c>
      <c r="DC87">
        <v>23170</v>
      </c>
      <c r="DD87">
        <v>859</v>
      </c>
      <c r="DE87">
        <v>25000</v>
      </c>
      <c r="DF87">
        <v>357875</v>
      </c>
      <c r="DG87">
        <v>0</v>
      </c>
      <c r="DH87">
        <v>0</v>
      </c>
      <c r="DI87">
        <v>0</v>
      </c>
      <c r="DJ87">
        <v>31675</v>
      </c>
      <c r="DK87">
        <v>50018</v>
      </c>
      <c r="DL87">
        <v>63991</v>
      </c>
      <c r="DM87">
        <v>100000</v>
      </c>
      <c r="DN87">
        <v>20000</v>
      </c>
      <c r="DO87">
        <v>1738651</v>
      </c>
      <c r="DP87">
        <v>317700</v>
      </c>
      <c r="DQ87">
        <v>192296</v>
      </c>
      <c r="DR87">
        <v>0</v>
      </c>
      <c r="DS87">
        <v>0</v>
      </c>
    </row>
    <row r="88" spans="1:123" x14ac:dyDescent="0.3">
      <c r="A88" t="str">
        <f t="shared" si="1"/>
        <v>20321940</v>
      </c>
      <c r="B88">
        <v>3</v>
      </c>
      <c r="C88">
        <v>2032</v>
      </c>
      <c r="D88">
        <v>194012</v>
      </c>
      <c r="E88">
        <v>66</v>
      </c>
      <c r="F88">
        <v>2017377</v>
      </c>
      <c r="G88">
        <v>163099</v>
      </c>
      <c r="H88">
        <v>550000</v>
      </c>
      <c r="I88">
        <v>0</v>
      </c>
      <c r="J88">
        <v>120000</v>
      </c>
      <c r="K88">
        <v>85000</v>
      </c>
      <c r="L88">
        <v>200000</v>
      </c>
      <c r="M88">
        <v>56200</v>
      </c>
      <c r="N88">
        <v>11500</v>
      </c>
      <c r="O88">
        <v>25500</v>
      </c>
      <c r="P88">
        <v>4500</v>
      </c>
      <c r="Q88">
        <v>2000</v>
      </c>
      <c r="R88">
        <v>0</v>
      </c>
      <c r="S88">
        <v>5871</v>
      </c>
      <c r="T88">
        <v>35000</v>
      </c>
      <c r="U88">
        <v>36000</v>
      </c>
      <c r="V88">
        <v>0</v>
      </c>
      <c r="W88">
        <v>0</v>
      </c>
      <c r="X88">
        <v>0</v>
      </c>
      <c r="Y88">
        <v>0</v>
      </c>
      <c r="Z88">
        <v>176174</v>
      </c>
      <c r="AA88">
        <v>0</v>
      </c>
      <c r="AB88">
        <v>86172</v>
      </c>
      <c r="AC88">
        <v>128462</v>
      </c>
      <c r="AD88">
        <v>66183</v>
      </c>
      <c r="AE88">
        <v>86172</v>
      </c>
      <c r="AF88">
        <v>108473</v>
      </c>
      <c r="AG88">
        <v>0</v>
      </c>
      <c r="AH88">
        <v>0</v>
      </c>
      <c r="AI88">
        <v>0</v>
      </c>
      <c r="AJ88">
        <v>141527</v>
      </c>
      <c r="AK88">
        <v>141527</v>
      </c>
      <c r="AL88">
        <v>0</v>
      </c>
      <c r="AM88">
        <v>0</v>
      </c>
      <c r="AN88">
        <v>595397</v>
      </c>
      <c r="AO88">
        <v>1265092</v>
      </c>
      <c r="AP88">
        <v>194645</v>
      </c>
      <c r="AQ88">
        <v>46821</v>
      </c>
      <c r="AR88">
        <v>20000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1526558</v>
      </c>
      <c r="BL88">
        <v>134254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20000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9584</v>
      </c>
      <c r="CH88">
        <v>219</v>
      </c>
      <c r="CI88">
        <v>1150</v>
      </c>
      <c r="CJ88">
        <v>863</v>
      </c>
      <c r="CK88">
        <v>345</v>
      </c>
      <c r="CL88">
        <v>288</v>
      </c>
      <c r="CM88">
        <v>1246</v>
      </c>
      <c r="CN88">
        <v>5751</v>
      </c>
      <c r="CO88">
        <v>288</v>
      </c>
      <c r="CP88">
        <v>0</v>
      </c>
      <c r="CQ88">
        <v>610000</v>
      </c>
      <c r="CR88">
        <v>100000</v>
      </c>
      <c r="CS88">
        <v>10000</v>
      </c>
      <c r="CT88">
        <v>154000</v>
      </c>
      <c r="CU88">
        <v>65000</v>
      </c>
      <c r="CV88">
        <v>38201</v>
      </c>
      <c r="CW88">
        <v>875</v>
      </c>
      <c r="CX88">
        <v>4584</v>
      </c>
      <c r="CY88">
        <v>3438</v>
      </c>
      <c r="CZ88">
        <v>1375</v>
      </c>
      <c r="DA88">
        <v>1146</v>
      </c>
      <c r="DB88">
        <v>4966</v>
      </c>
      <c r="DC88">
        <v>28921</v>
      </c>
      <c r="DD88">
        <v>1146</v>
      </c>
      <c r="DE88">
        <v>30000</v>
      </c>
      <c r="DF88">
        <v>511224</v>
      </c>
      <c r="DG88">
        <v>0</v>
      </c>
      <c r="DH88">
        <v>0</v>
      </c>
      <c r="DI88">
        <v>0</v>
      </c>
      <c r="DJ88">
        <v>31675</v>
      </c>
      <c r="DK88">
        <v>50018</v>
      </c>
      <c r="DL88">
        <v>63991</v>
      </c>
      <c r="DM88">
        <v>100000</v>
      </c>
      <c r="DN88">
        <v>20000</v>
      </c>
      <c r="DO88">
        <v>1972088</v>
      </c>
      <c r="DP88">
        <v>317700</v>
      </c>
      <c r="DQ88">
        <v>357434</v>
      </c>
      <c r="DR88">
        <v>0</v>
      </c>
      <c r="DS88">
        <v>0</v>
      </c>
    </row>
    <row r="89" spans="1:123" x14ac:dyDescent="0.3">
      <c r="A89" t="str">
        <f t="shared" si="1"/>
        <v>20331941</v>
      </c>
      <c r="B89">
        <v>3</v>
      </c>
      <c r="C89">
        <v>2033</v>
      </c>
      <c r="D89">
        <v>194112</v>
      </c>
      <c r="E89">
        <v>78</v>
      </c>
      <c r="F89">
        <v>1539443</v>
      </c>
      <c r="G89">
        <v>163102</v>
      </c>
      <c r="H89">
        <v>550000</v>
      </c>
      <c r="I89">
        <v>0</v>
      </c>
      <c r="J89">
        <v>120000</v>
      </c>
      <c r="K89">
        <v>85000</v>
      </c>
      <c r="L89">
        <v>200000</v>
      </c>
      <c r="M89">
        <v>56200</v>
      </c>
      <c r="N89">
        <v>11500</v>
      </c>
      <c r="O89">
        <v>25500</v>
      </c>
      <c r="P89">
        <v>4500</v>
      </c>
      <c r="Q89">
        <v>2000</v>
      </c>
      <c r="R89">
        <v>0</v>
      </c>
      <c r="S89">
        <v>5682</v>
      </c>
      <c r="T89">
        <v>35000</v>
      </c>
      <c r="U89">
        <v>36000</v>
      </c>
      <c r="V89">
        <v>0</v>
      </c>
      <c r="W89">
        <v>0</v>
      </c>
      <c r="X89">
        <v>0</v>
      </c>
      <c r="Y89">
        <v>0</v>
      </c>
      <c r="Z89">
        <v>339399</v>
      </c>
      <c r="AA89">
        <v>0</v>
      </c>
      <c r="AB89">
        <v>141527</v>
      </c>
      <c r="AC89">
        <v>150628</v>
      </c>
      <c r="AD89">
        <v>0</v>
      </c>
      <c r="AE89">
        <v>141527</v>
      </c>
      <c r="AF89">
        <v>86705</v>
      </c>
      <c r="AG89">
        <v>0</v>
      </c>
      <c r="AH89">
        <v>0</v>
      </c>
      <c r="AI89">
        <v>0</v>
      </c>
      <c r="AJ89">
        <v>163295</v>
      </c>
      <c r="AK89">
        <v>163295</v>
      </c>
      <c r="AL89">
        <v>0</v>
      </c>
      <c r="AM89">
        <v>0</v>
      </c>
      <c r="AN89">
        <v>431983</v>
      </c>
      <c r="AO89">
        <v>1483391</v>
      </c>
      <c r="AP89">
        <v>228232</v>
      </c>
      <c r="AQ89">
        <v>71355</v>
      </c>
      <c r="AR89">
        <v>20000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285422</v>
      </c>
      <c r="BE89">
        <v>111111</v>
      </c>
      <c r="BF89">
        <v>60000</v>
      </c>
      <c r="BG89">
        <v>35194</v>
      </c>
      <c r="BH89">
        <v>20000</v>
      </c>
      <c r="BI89">
        <v>56200</v>
      </c>
      <c r="BJ89">
        <v>0</v>
      </c>
      <c r="BK89">
        <v>1235051</v>
      </c>
      <c r="BL89">
        <v>142983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20000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25000</v>
      </c>
      <c r="CH89">
        <v>572</v>
      </c>
      <c r="CI89">
        <v>3000</v>
      </c>
      <c r="CJ89">
        <v>2250</v>
      </c>
      <c r="CK89">
        <v>900</v>
      </c>
      <c r="CL89">
        <v>750</v>
      </c>
      <c r="CM89">
        <v>3250</v>
      </c>
      <c r="CN89">
        <v>15000</v>
      </c>
      <c r="CO89">
        <v>750</v>
      </c>
      <c r="CP89">
        <v>0</v>
      </c>
      <c r="CQ89">
        <v>610000</v>
      </c>
      <c r="CR89">
        <v>100000</v>
      </c>
      <c r="CS89">
        <v>10000</v>
      </c>
      <c r="CT89">
        <v>154000</v>
      </c>
      <c r="CU89">
        <v>65000</v>
      </c>
      <c r="CV89">
        <v>63201</v>
      </c>
      <c r="CW89">
        <v>1447</v>
      </c>
      <c r="CX89">
        <v>7584</v>
      </c>
      <c r="CY89">
        <v>5688</v>
      </c>
      <c r="CZ89">
        <v>2275</v>
      </c>
      <c r="DA89">
        <v>1896</v>
      </c>
      <c r="DB89">
        <v>8216</v>
      </c>
      <c r="DC89">
        <v>43921</v>
      </c>
      <c r="DD89">
        <v>1896</v>
      </c>
      <c r="DE89">
        <v>35000</v>
      </c>
      <c r="DF89">
        <v>826742</v>
      </c>
      <c r="DG89">
        <v>0</v>
      </c>
      <c r="DH89">
        <v>0</v>
      </c>
      <c r="DI89">
        <v>285422</v>
      </c>
      <c r="DJ89">
        <v>66869</v>
      </c>
      <c r="DK89">
        <v>106218</v>
      </c>
      <c r="DL89">
        <v>123991</v>
      </c>
      <c r="DM89">
        <v>211111</v>
      </c>
      <c r="DN89">
        <v>40000</v>
      </c>
      <c r="DO89">
        <v>2933772</v>
      </c>
      <c r="DP89">
        <v>317700</v>
      </c>
      <c r="DQ89">
        <v>1142093</v>
      </c>
      <c r="DR89">
        <v>0</v>
      </c>
      <c r="DS89">
        <v>0</v>
      </c>
    </row>
    <row r="90" spans="1:123" x14ac:dyDescent="0.3">
      <c r="A90" t="str">
        <f t="shared" si="1"/>
        <v>20341942</v>
      </c>
      <c r="B90">
        <v>3</v>
      </c>
      <c r="C90">
        <v>2034</v>
      </c>
      <c r="D90">
        <v>194212</v>
      </c>
      <c r="E90">
        <v>88</v>
      </c>
      <c r="F90">
        <v>1920529</v>
      </c>
      <c r="G90">
        <v>163105</v>
      </c>
      <c r="H90">
        <v>550000</v>
      </c>
      <c r="I90">
        <v>0</v>
      </c>
      <c r="J90">
        <v>90000</v>
      </c>
      <c r="K90">
        <v>85000</v>
      </c>
      <c r="L90">
        <v>200000</v>
      </c>
      <c r="M90">
        <v>56200</v>
      </c>
      <c r="N90">
        <v>11500</v>
      </c>
      <c r="O90">
        <v>25500</v>
      </c>
      <c r="P90">
        <v>4500</v>
      </c>
      <c r="Q90">
        <v>2000</v>
      </c>
      <c r="R90">
        <v>0</v>
      </c>
      <c r="S90">
        <v>5494</v>
      </c>
      <c r="T90">
        <v>35000</v>
      </c>
      <c r="U90">
        <v>36000</v>
      </c>
      <c r="V90">
        <v>0</v>
      </c>
      <c r="W90">
        <v>0</v>
      </c>
      <c r="X90">
        <v>0</v>
      </c>
      <c r="Y90">
        <v>0</v>
      </c>
      <c r="Z90">
        <v>351013</v>
      </c>
      <c r="AA90">
        <v>0</v>
      </c>
      <c r="AB90">
        <v>163295</v>
      </c>
      <c r="AC90">
        <v>171098</v>
      </c>
      <c r="AD90">
        <v>0</v>
      </c>
      <c r="AE90">
        <v>163295</v>
      </c>
      <c r="AF90">
        <v>95952</v>
      </c>
      <c r="AG90">
        <v>0</v>
      </c>
      <c r="AH90">
        <v>0</v>
      </c>
      <c r="AI90">
        <v>0</v>
      </c>
      <c r="AJ90">
        <v>154048</v>
      </c>
      <c r="AK90">
        <v>154048</v>
      </c>
      <c r="AL90">
        <v>0</v>
      </c>
      <c r="AM90">
        <v>0</v>
      </c>
      <c r="AN90">
        <v>390181</v>
      </c>
      <c r="AO90">
        <v>1684973</v>
      </c>
      <c r="AP90">
        <v>259247</v>
      </c>
      <c r="AQ90">
        <v>0</v>
      </c>
      <c r="AR90">
        <v>20000</v>
      </c>
      <c r="AS90">
        <v>0</v>
      </c>
      <c r="AT90">
        <v>0</v>
      </c>
      <c r="AU90">
        <v>285422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285550</v>
      </c>
      <c r="BE90">
        <v>111111</v>
      </c>
      <c r="BF90">
        <v>60000</v>
      </c>
      <c r="BG90">
        <v>35194</v>
      </c>
      <c r="BH90">
        <v>10000</v>
      </c>
      <c r="BI90">
        <v>56200</v>
      </c>
      <c r="BJ90">
        <v>0</v>
      </c>
      <c r="BK90">
        <v>1691587</v>
      </c>
      <c r="BL90">
        <v>151686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20000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25000</v>
      </c>
      <c r="CH90">
        <v>572</v>
      </c>
      <c r="CI90">
        <v>3000</v>
      </c>
      <c r="CJ90">
        <v>2250</v>
      </c>
      <c r="CK90">
        <v>900</v>
      </c>
      <c r="CL90">
        <v>750</v>
      </c>
      <c r="CM90">
        <v>3250</v>
      </c>
      <c r="CN90">
        <v>15000</v>
      </c>
      <c r="CO90">
        <v>750</v>
      </c>
      <c r="CP90">
        <v>42348</v>
      </c>
      <c r="CQ90">
        <v>610000</v>
      </c>
      <c r="CR90">
        <v>100000</v>
      </c>
      <c r="CS90">
        <v>10000</v>
      </c>
      <c r="CT90">
        <v>154000</v>
      </c>
      <c r="CU90">
        <v>65000</v>
      </c>
      <c r="CV90">
        <v>88201</v>
      </c>
      <c r="CW90">
        <v>2019</v>
      </c>
      <c r="CX90">
        <v>10584</v>
      </c>
      <c r="CY90">
        <v>7938</v>
      </c>
      <c r="CZ90">
        <v>3175</v>
      </c>
      <c r="DA90">
        <v>2646</v>
      </c>
      <c r="DB90">
        <v>11466</v>
      </c>
      <c r="DC90">
        <v>58921</v>
      </c>
      <c r="DD90">
        <v>2646</v>
      </c>
      <c r="DE90">
        <v>82348</v>
      </c>
      <c r="DF90">
        <v>1136491</v>
      </c>
      <c r="DG90">
        <v>0</v>
      </c>
      <c r="DH90">
        <v>0</v>
      </c>
      <c r="DI90">
        <v>285550</v>
      </c>
      <c r="DJ90">
        <v>98543</v>
      </c>
      <c r="DK90">
        <v>156236</v>
      </c>
      <c r="DL90">
        <v>183991</v>
      </c>
      <c r="DM90">
        <v>311111</v>
      </c>
      <c r="DN90">
        <v>50000</v>
      </c>
      <c r="DO90">
        <v>3584916</v>
      </c>
      <c r="DP90">
        <v>317700</v>
      </c>
      <c r="DQ90">
        <v>891514</v>
      </c>
      <c r="DR90">
        <v>0</v>
      </c>
      <c r="DS90">
        <v>0</v>
      </c>
    </row>
    <row r="91" spans="1:123" x14ac:dyDescent="0.3">
      <c r="A91" t="str">
        <f t="shared" si="1"/>
        <v>20351943</v>
      </c>
      <c r="B91">
        <v>3</v>
      </c>
      <c r="C91">
        <v>2035</v>
      </c>
      <c r="D91">
        <v>194312</v>
      </c>
      <c r="E91">
        <v>84</v>
      </c>
      <c r="F91">
        <v>1886229</v>
      </c>
      <c r="G91">
        <v>163108</v>
      </c>
      <c r="H91">
        <v>550000</v>
      </c>
      <c r="I91">
        <v>0</v>
      </c>
      <c r="J91">
        <v>90000</v>
      </c>
      <c r="K91">
        <v>85000</v>
      </c>
      <c r="L91">
        <v>200000</v>
      </c>
      <c r="M91">
        <v>56200</v>
      </c>
      <c r="N91">
        <v>11500</v>
      </c>
      <c r="O91">
        <v>25500</v>
      </c>
      <c r="P91">
        <v>4500</v>
      </c>
      <c r="Q91">
        <v>2000</v>
      </c>
      <c r="R91">
        <v>0</v>
      </c>
      <c r="S91">
        <v>5305</v>
      </c>
      <c r="T91">
        <v>35000</v>
      </c>
      <c r="U91">
        <v>36000</v>
      </c>
      <c r="V91">
        <v>0</v>
      </c>
      <c r="W91">
        <v>5000</v>
      </c>
      <c r="X91">
        <v>0</v>
      </c>
      <c r="Y91">
        <v>0</v>
      </c>
      <c r="Z91">
        <v>400000</v>
      </c>
      <c r="AA91">
        <v>0</v>
      </c>
      <c r="AB91">
        <v>154048</v>
      </c>
      <c r="AC91">
        <v>162737</v>
      </c>
      <c r="AD91">
        <v>0</v>
      </c>
      <c r="AE91">
        <v>154048</v>
      </c>
      <c r="AF91">
        <v>92530</v>
      </c>
      <c r="AG91">
        <v>0</v>
      </c>
      <c r="AH91">
        <v>0</v>
      </c>
      <c r="AI91">
        <v>0</v>
      </c>
      <c r="AJ91">
        <v>157470</v>
      </c>
      <c r="AK91">
        <v>157470</v>
      </c>
      <c r="AL91">
        <v>0</v>
      </c>
      <c r="AM91">
        <v>0</v>
      </c>
      <c r="AN91">
        <v>336005</v>
      </c>
      <c r="AO91">
        <v>1602633</v>
      </c>
      <c r="AP91">
        <v>246578</v>
      </c>
      <c r="AQ91">
        <v>73615</v>
      </c>
      <c r="AR91">
        <v>20000</v>
      </c>
      <c r="AS91">
        <v>0</v>
      </c>
      <c r="AT91">
        <v>0</v>
      </c>
      <c r="AU91">
        <v>285550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285550</v>
      </c>
      <c r="BE91">
        <v>50000</v>
      </c>
      <c r="BF91">
        <v>60000</v>
      </c>
      <c r="BG91">
        <v>35194</v>
      </c>
      <c r="BH91">
        <v>0</v>
      </c>
      <c r="BI91">
        <v>56200</v>
      </c>
      <c r="BJ91">
        <v>55122</v>
      </c>
      <c r="BK91">
        <v>1686310</v>
      </c>
      <c r="BL91">
        <v>159966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20000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11799</v>
      </c>
      <c r="CH91">
        <v>270</v>
      </c>
      <c r="CI91">
        <v>1416</v>
      </c>
      <c r="CJ91">
        <v>1062</v>
      </c>
      <c r="CK91">
        <v>425</v>
      </c>
      <c r="CL91">
        <v>354</v>
      </c>
      <c r="CM91">
        <v>1534</v>
      </c>
      <c r="CN91">
        <v>7079</v>
      </c>
      <c r="CO91">
        <v>354</v>
      </c>
      <c r="CP91">
        <v>52652</v>
      </c>
      <c r="CQ91">
        <v>610000</v>
      </c>
      <c r="CR91">
        <v>100000</v>
      </c>
      <c r="CS91">
        <v>10000</v>
      </c>
      <c r="CT91">
        <v>154000</v>
      </c>
      <c r="CU91">
        <v>65000</v>
      </c>
      <c r="CV91">
        <v>100000</v>
      </c>
      <c r="CW91">
        <v>2289</v>
      </c>
      <c r="CX91">
        <v>12000</v>
      </c>
      <c r="CY91">
        <v>9000</v>
      </c>
      <c r="CZ91">
        <v>3600</v>
      </c>
      <c r="DA91">
        <v>3000</v>
      </c>
      <c r="DB91">
        <v>13000</v>
      </c>
      <c r="DC91">
        <v>66000</v>
      </c>
      <c r="DD91">
        <v>3000</v>
      </c>
      <c r="DE91">
        <v>140000</v>
      </c>
      <c r="DF91">
        <v>1485372</v>
      </c>
      <c r="DG91">
        <v>0</v>
      </c>
      <c r="DH91">
        <v>0</v>
      </c>
      <c r="DI91">
        <v>285550</v>
      </c>
      <c r="DJ91">
        <v>130218</v>
      </c>
      <c r="DK91">
        <v>206254</v>
      </c>
      <c r="DL91">
        <v>243991</v>
      </c>
      <c r="DM91">
        <v>350000</v>
      </c>
      <c r="DN91">
        <v>50000</v>
      </c>
      <c r="DO91">
        <v>4199744</v>
      </c>
      <c r="DP91">
        <v>317700</v>
      </c>
      <c r="DQ91">
        <v>910930</v>
      </c>
      <c r="DR91">
        <v>0</v>
      </c>
      <c r="DS91">
        <v>55122</v>
      </c>
    </row>
    <row r="92" spans="1:123" x14ac:dyDescent="0.3">
      <c r="A92" t="str">
        <f t="shared" si="1"/>
        <v>20361944</v>
      </c>
      <c r="B92">
        <v>3</v>
      </c>
      <c r="C92">
        <v>2036</v>
      </c>
      <c r="D92">
        <v>194412</v>
      </c>
      <c r="E92">
        <v>42</v>
      </c>
      <c r="F92">
        <v>1750623</v>
      </c>
      <c r="G92">
        <v>163099</v>
      </c>
      <c r="H92">
        <v>550000</v>
      </c>
      <c r="I92">
        <v>0</v>
      </c>
      <c r="J92">
        <v>90000</v>
      </c>
      <c r="K92">
        <v>85000</v>
      </c>
      <c r="L92">
        <v>200000</v>
      </c>
      <c r="M92">
        <v>56200</v>
      </c>
      <c r="N92">
        <v>11500</v>
      </c>
      <c r="O92">
        <v>25500</v>
      </c>
      <c r="P92">
        <v>4500</v>
      </c>
      <c r="Q92">
        <v>2000</v>
      </c>
      <c r="R92">
        <v>0</v>
      </c>
      <c r="S92">
        <v>5091</v>
      </c>
      <c r="T92">
        <v>35000</v>
      </c>
      <c r="U92">
        <v>36000</v>
      </c>
      <c r="V92">
        <v>0</v>
      </c>
      <c r="W92">
        <v>5000</v>
      </c>
      <c r="X92">
        <v>0</v>
      </c>
      <c r="Y92">
        <v>0</v>
      </c>
      <c r="Z92">
        <v>58589</v>
      </c>
      <c r="AA92">
        <v>0</v>
      </c>
      <c r="AB92">
        <v>157470</v>
      </c>
      <c r="AC92">
        <v>81803</v>
      </c>
      <c r="AD92">
        <v>0</v>
      </c>
      <c r="AE92">
        <v>123947</v>
      </c>
      <c r="AF92">
        <v>0</v>
      </c>
      <c r="AG92">
        <v>0</v>
      </c>
      <c r="AH92">
        <v>0</v>
      </c>
      <c r="AI92">
        <v>0</v>
      </c>
      <c r="AJ92">
        <v>250000</v>
      </c>
      <c r="AK92">
        <v>283523</v>
      </c>
      <c r="AL92">
        <v>0</v>
      </c>
      <c r="AM92">
        <v>0</v>
      </c>
      <c r="AN92">
        <v>677202</v>
      </c>
      <c r="AO92">
        <v>805593</v>
      </c>
      <c r="AP92">
        <v>123947</v>
      </c>
      <c r="AQ92">
        <v>0</v>
      </c>
      <c r="AR92">
        <v>18240</v>
      </c>
      <c r="AS92">
        <v>0</v>
      </c>
      <c r="AT92">
        <v>0</v>
      </c>
      <c r="AU92">
        <v>285550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5000</v>
      </c>
      <c r="BF92">
        <v>18887</v>
      </c>
      <c r="BG92">
        <v>35194</v>
      </c>
      <c r="BH92">
        <v>0</v>
      </c>
      <c r="BI92">
        <v>49928</v>
      </c>
      <c r="BJ92">
        <v>0</v>
      </c>
      <c r="BK92">
        <v>1124321</v>
      </c>
      <c r="BL92">
        <v>168199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20000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610000</v>
      </c>
      <c r="CR92">
        <v>100000</v>
      </c>
      <c r="CS92">
        <v>10000</v>
      </c>
      <c r="CT92">
        <v>154000</v>
      </c>
      <c r="CU92">
        <v>65000</v>
      </c>
      <c r="CV92">
        <v>100000</v>
      </c>
      <c r="CW92">
        <v>2289</v>
      </c>
      <c r="CX92">
        <v>12000</v>
      </c>
      <c r="CY92">
        <v>9000</v>
      </c>
      <c r="CZ92">
        <v>3600</v>
      </c>
      <c r="DA92">
        <v>3000</v>
      </c>
      <c r="DB92">
        <v>13000</v>
      </c>
      <c r="DC92">
        <v>66000</v>
      </c>
      <c r="DD92">
        <v>3000</v>
      </c>
      <c r="DE92">
        <v>140000</v>
      </c>
      <c r="DF92">
        <v>1480000</v>
      </c>
      <c r="DG92">
        <v>0</v>
      </c>
      <c r="DH92">
        <v>0</v>
      </c>
      <c r="DI92">
        <v>0</v>
      </c>
      <c r="DJ92">
        <v>161892</v>
      </c>
      <c r="DK92">
        <v>250000</v>
      </c>
      <c r="DL92">
        <v>262879</v>
      </c>
      <c r="DM92">
        <v>350000</v>
      </c>
      <c r="DN92">
        <v>50000</v>
      </c>
      <c r="DO92">
        <v>4129183</v>
      </c>
      <c r="DP92">
        <v>317700</v>
      </c>
      <c r="DQ92">
        <v>152048</v>
      </c>
      <c r="DR92">
        <v>0</v>
      </c>
      <c r="DS92">
        <v>0</v>
      </c>
    </row>
    <row r="93" spans="1:123" x14ac:dyDescent="0.3">
      <c r="A93" t="str">
        <f t="shared" si="1"/>
        <v>20371945</v>
      </c>
      <c r="B93">
        <v>3</v>
      </c>
      <c r="C93">
        <v>2037</v>
      </c>
      <c r="D93">
        <v>194512</v>
      </c>
      <c r="E93">
        <v>53</v>
      </c>
      <c r="F93">
        <v>2005802</v>
      </c>
      <c r="G93">
        <v>163089</v>
      </c>
      <c r="H93">
        <v>550000</v>
      </c>
      <c r="I93">
        <v>0</v>
      </c>
      <c r="J93">
        <v>90000</v>
      </c>
      <c r="K93">
        <v>85000</v>
      </c>
      <c r="L93">
        <v>200000</v>
      </c>
      <c r="M93">
        <v>56200</v>
      </c>
      <c r="N93">
        <v>11500</v>
      </c>
      <c r="O93">
        <v>25500</v>
      </c>
      <c r="P93">
        <v>4500</v>
      </c>
      <c r="Q93">
        <v>2000</v>
      </c>
      <c r="R93">
        <v>0</v>
      </c>
      <c r="S93">
        <v>4878</v>
      </c>
      <c r="T93">
        <v>35000</v>
      </c>
      <c r="U93">
        <v>36000</v>
      </c>
      <c r="V93">
        <v>0</v>
      </c>
      <c r="W93">
        <v>5000</v>
      </c>
      <c r="X93">
        <v>0</v>
      </c>
      <c r="Y93">
        <v>0</v>
      </c>
      <c r="Z93">
        <v>47242</v>
      </c>
      <c r="AA93">
        <v>0</v>
      </c>
      <c r="AB93">
        <v>283523</v>
      </c>
      <c r="AC93">
        <v>102937</v>
      </c>
      <c r="AD93">
        <v>0</v>
      </c>
      <c r="AE93">
        <v>155970</v>
      </c>
      <c r="AF93">
        <v>0</v>
      </c>
      <c r="AG93">
        <v>0</v>
      </c>
      <c r="AH93">
        <v>0</v>
      </c>
      <c r="AI93">
        <v>0</v>
      </c>
      <c r="AJ93">
        <v>250000</v>
      </c>
      <c r="AK93">
        <v>377553</v>
      </c>
      <c r="AL93">
        <v>0</v>
      </c>
      <c r="AM93">
        <v>0</v>
      </c>
      <c r="AN93">
        <v>688336</v>
      </c>
      <c r="AO93">
        <v>1013725</v>
      </c>
      <c r="AP93">
        <v>155970</v>
      </c>
      <c r="AQ93">
        <v>251374</v>
      </c>
      <c r="AR93">
        <v>20000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500</v>
      </c>
      <c r="BF93">
        <v>39713</v>
      </c>
      <c r="BG93">
        <v>35194</v>
      </c>
      <c r="BH93">
        <v>0</v>
      </c>
      <c r="BI93">
        <v>5492</v>
      </c>
      <c r="BJ93">
        <v>0</v>
      </c>
      <c r="BK93">
        <v>1360170</v>
      </c>
      <c r="BL93">
        <v>176385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20000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610000</v>
      </c>
      <c r="CR93">
        <v>100000</v>
      </c>
      <c r="CS93">
        <v>10000</v>
      </c>
      <c r="CT93">
        <v>154000</v>
      </c>
      <c r="CU93">
        <v>65000</v>
      </c>
      <c r="CV93">
        <v>100000</v>
      </c>
      <c r="CW93">
        <v>2289</v>
      </c>
      <c r="CX93">
        <v>12000</v>
      </c>
      <c r="CY93">
        <v>9000</v>
      </c>
      <c r="CZ93">
        <v>3600</v>
      </c>
      <c r="DA93">
        <v>3000</v>
      </c>
      <c r="DB93">
        <v>13000</v>
      </c>
      <c r="DC93">
        <v>66000</v>
      </c>
      <c r="DD93">
        <v>3000</v>
      </c>
      <c r="DE93">
        <v>140000</v>
      </c>
      <c r="DF93">
        <v>1480000</v>
      </c>
      <c r="DG93">
        <v>0</v>
      </c>
      <c r="DH93">
        <v>0</v>
      </c>
      <c r="DI93">
        <v>0</v>
      </c>
      <c r="DJ93">
        <v>193567</v>
      </c>
      <c r="DK93">
        <v>250000</v>
      </c>
      <c r="DL93">
        <v>302592</v>
      </c>
      <c r="DM93">
        <v>350000</v>
      </c>
      <c r="DN93">
        <v>50000</v>
      </c>
      <c r="DO93">
        <v>4294600</v>
      </c>
      <c r="DP93">
        <v>317700</v>
      </c>
      <c r="DQ93">
        <v>398141</v>
      </c>
      <c r="DR93">
        <v>0</v>
      </c>
      <c r="DS93">
        <v>0</v>
      </c>
    </row>
    <row r="94" spans="1:123" x14ac:dyDescent="0.3">
      <c r="A94" t="str">
        <f t="shared" si="1"/>
        <v>20381946</v>
      </c>
      <c r="B94">
        <v>3</v>
      </c>
      <c r="C94">
        <v>2038</v>
      </c>
      <c r="D94">
        <v>194612</v>
      </c>
      <c r="E94">
        <v>72</v>
      </c>
      <c r="F94">
        <v>1935980</v>
      </c>
      <c r="G94">
        <v>163079</v>
      </c>
      <c r="H94">
        <v>550000</v>
      </c>
      <c r="I94">
        <v>0</v>
      </c>
      <c r="J94">
        <v>30000</v>
      </c>
      <c r="K94">
        <v>85000</v>
      </c>
      <c r="L94">
        <v>200000</v>
      </c>
      <c r="M94">
        <v>56200</v>
      </c>
      <c r="N94">
        <v>11500</v>
      </c>
      <c r="O94">
        <v>25500</v>
      </c>
      <c r="P94">
        <v>4500</v>
      </c>
      <c r="Q94">
        <v>2000</v>
      </c>
      <c r="R94">
        <v>0</v>
      </c>
      <c r="S94">
        <v>4664</v>
      </c>
      <c r="T94">
        <v>35000</v>
      </c>
      <c r="U94">
        <v>36000</v>
      </c>
      <c r="V94">
        <v>0</v>
      </c>
      <c r="W94">
        <v>5000</v>
      </c>
      <c r="X94">
        <v>0</v>
      </c>
      <c r="Y94">
        <v>0</v>
      </c>
      <c r="Z94">
        <v>54633</v>
      </c>
      <c r="AA94">
        <v>0</v>
      </c>
      <c r="AB94">
        <v>377553</v>
      </c>
      <c r="AC94">
        <v>140340</v>
      </c>
      <c r="AD94">
        <v>0</v>
      </c>
      <c r="AE94">
        <v>212643</v>
      </c>
      <c r="AF94">
        <v>0</v>
      </c>
      <c r="AG94">
        <v>0</v>
      </c>
      <c r="AH94">
        <v>0</v>
      </c>
      <c r="AI94">
        <v>0</v>
      </c>
      <c r="AJ94">
        <v>250000</v>
      </c>
      <c r="AK94">
        <v>414909</v>
      </c>
      <c r="AL94">
        <v>0</v>
      </c>
      <c r="AM94">
        <v>0</v>
      </c>
      <c r="AN94">
        <v>620731</v>
      </c>
      <c r="AO94">
        <v>1382074</v>
      </c>
      <c r="AP94">
        <v>212643</v>
      </c>
      <c r="AQ94">
        <v>111959</v>
      </c>
      <c r="AR94">
        <v>20000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281028</v>
      </c>
      <c r="BE94">
        <v>50</v>
      </c>
      <c r="BF94">
        <v>60000</v>
      </c>
      <c r="BG94">
        <v>35194</v>
      </c>
      <c r="BH94">
        <v>0</v>
      </c>
      <c r="BI94">
        <v>604</v>
      </c>
      <c r="BJ94">
        <v>0</v>
      </c>
      <c r="BK94">
        <v>1349800</v>
      </c>
      <c r="BL94">
        <v>184527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20000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610000</v>
      </c>
      <c r="CR94">
        <v>100000</v>
      </c>
      <c r="CS94">
        <v>10000</v>
      </c>
      <c r="CT94">
        <v>154000</v>
      </c>
      <c r="CU94">
        <v>65000</v>
      </c>
      <c r="CV94">
        <v>100000</v>
      </c>
      <c r="CW94">
        <v>2289</v>
      </c>
      <c r="CX94">
        <v>12000</v>
      </c>
      <c r="CY94">
        <v>9000</v>
      </c>
      <c r="CZ94">
        <v>3600</v>
      </c>
      <c r="DA94">
        <v>3000</v>
      </c>
      <c r="DB94">
        <v>13000</v>
      </c>
      <c r="DC94">
        <v>66000</v>
      </c>
      <c r="DD94">
        <v>3000</v>
      </c>
      <c r="DE94">
        <v>140000</v>
      </c>
      <c r="DF94">
        <v>1487941</v>
      </c>
      <c r="DG94">
        <v>0</v>
      </c>
      <c r="DH94">
        <v>0</v>
      </c>
      <c r="DI94">
        <v>281028</v>
      </c>
      <c r="DJ94">
        <v>225242</v>
      </c>
      <c r="DK94">
        <v>250000</v>
      </c>
      <c r="DL94">
        <v>362592</v>
      </c>
      <c r="DM94">
        <v>350000</v>
      </c>
      <c r="DN94">
        <v>50000</v>
      </c>
      <c r="DO94">
        <v>4712601</v>
      </c>
      <c r="DP94">
        <v>317700</v>
      </c>
      <c r="DQ94">
        <v>701508</v>
      </c>
      <c r="DR94">
        <v>0</v>
      </c>
      <c r="DS94">
        <v>0</v>
      </c>
    </row>
    <row r="95" spans="1:123" x14ac:dyDescent="0.3">
      <c r="A95" t="str">
        <f t="shared" si="1"/>
        <v>20391947</v>
      </c>
      <c r="B95">
        <v>3</v>
      </c>
      <c r="C95">
        <v>2039</v>
      </c>
      <c r="D95">
        <v>194712</v>
      </c>
      <c r="E95">
        <v>55</v>
      </c>
      <c r="F95">
        <v>2245531</v>
      </c>
      <c r="G95">
        <v>163069</v>
      </c>
      <c r="H95">
        <v>550000</v>
      </c>
      <c r="I95">
        <v>0</v>
      </c>
      <c r="J95">
        <v>30000</v>
      </c>
      <c r="K95">
        <v>85000</v>
      </c>
      <c r="L95">
        <v>200000</v>
      </c>
      <c r="M95">
        <v>56200</v>
      </c>
      <c r="N95">
        <v>11500</v>
      </c>
      <c r="O95">
        <v>25500</v>
      </c>
      <c r="P95">
        <v>4500</v>
      </c>
      <c r="Q95">
        <v>2000</v>
      </c>
      <c r="R95">
        <v>0</v>
      </c>
      <c r="S95">
        <v>4451</v>
      </c>
      <c r="T95">
        <v>35000</v>
      </c>
      <c r="U95">
        <v>36000</v>
      </c>
      <c r="V95">
        <v>0</v>
      </c>
      <c r="W95">
        <v>5000</v>
      </c>
      <c r="X95">
        <v>0</v>
      </c>
      <c r="Y95">
        <v>0</v>
      </c>
      <c r="Z95">
        <v>0</v>
      </c>
      <c r="AA95">
        <v>0</v>
      </c>
      <c r="AB95">
        <v>414909</v>
      </c>
      <c r="AC95">
        <v>107639</v>
      </c>
      <c r="AD95">
        <v>0</v>
      </c>
      <c r="AE95">
        <v>163095</v>
      </c>
      <c r="AF95">
        <v>0</v>
      </c>
      <c r="AG95">
        <v>0</v>
      </c>
      <c r="AH95">
        <v>0</v>
      </c>
      <c r="AI95">
        <v>0</v>
      </c>
      <c r="AJ95">
        <v>177331</v>
      </c>
      <c r="AK95">
        <v>429145</v>
      </c>
      <c r="AL95">
        <v>0</v>
      </c>
      <c r="AM95">
        <v>0</v>
      </c>
      <c r="AN95">
        <v>747820</v>
      </c>
      <c r="AO95">
        <v>1060034</v>
      </c>
      <c r="AP95">
        <v>163095</v>
      </c>
      <c r="AQ95">
        <v>0</v>
      </c>
      <c r="AR95">
        <v>20000</v>
      </c>
      <c r="AS95">
        <v>0</v>
      </c>
      <c r="AT95">
        <v>0</v>
      </c>
      <c r="AU95">
        <v>281028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1524157</v>
      </c>
      <c r="BL95">
        <v>192623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20000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610000</v>
      </c>
      <c r="CR95">
        <v>100000</v>
      </c>
      <c r="CS95">
        <v>10000</v>
      </c>
      <c r="CT95">
        <v>154000</v>
      </c>
      <c r="CU95">
        <v>65000</v>
      </c>
      <c r="CV95">
        <v>100000</v>
      </c>
      <c r="CW95">
        <v>2289</v>
      </c>
      <c r="CX95">
        <v>12000</v>
      </c>
      <c r="CY95">
        <v>9000</v>
      </c>
      <c r="CZ95">
        <v>3600</v>
      </c>
      <c r="DA95">
        <v>3000</v>
      </c>
      <c r="DB95">
        <v>13000</v>
      </c>
      <c r="DC95">
        <v>66000</v>
      </c>
      <c r="DD95">
        <v>3000</v>
      </c>
      <c r="DE95">
        <v>140000</v>
      </c>
      <c r="DF95">
        <v>1440653</v>
      </c>
      <c r="DG95">
        <v>0</v>
      </c>
      <c r="DH95">
        <v>0</v>
      </c>
      <c r="DI95">
        <v>0</v>
      </c>
      <c r="DJ95">
        <v>221722</v>
      </c>
      <c r="DK95">
        <v>249934</v>
      </c>
      <c r="DL95">
        <v>362592</v>
      </c>
      <c r="DM95">
        <v>349995</v>
      </c>
      <c r="DN95">
        <v>50000</v>
      </c>
      <c r="DO95">
        <v>4394930</v>
      </c>
      <c r="DP95">
        <v>317700</v>
      </c>
      <c r="DQ95">
        <v>-83697</v>
      </c>
      <c r="DR95">
        <v>0</v>
      </c>
      <c r="DS95">
        <v>0</v>
      </c>
    </row>
    <row r="96" spans="1:123" x14ac:dyDescent="0.3">
      <c r="A96" t="str">
        <f t="shared" si="1"/>
        <v>20401948</v>
      </c>
      <c r="B96">
        <v>3</v>
      </c>
      <c r="C96">
        <v>2040</v>
      </c>
      <c r="D96">
        <v>194812</v>
      </c>
      <c r="E96">
        <v>58</v>
      </c>
      <c r="F96">
        <v>2255001</v>
      </c>
      <c r="G96">
        <v>163060</v>
      </c>
      <c r="H96">
        <v>550000</v>
      </c>
      <c r="I96">
        <v>0</v>
      </c>
      <c r="J96">
        <v>0</v>
      </c>
      <c r="K96">
        <v>85000</v>
      </c>
      <c r="L96">
        <v>200000</v>
      </c>
      <c r="M96">
        <v>56200</v>
      </c>
      <c r="N96">
        <v>11500</v>
      </c>
      <c r="O96">
        <v>25500</v>
      </c>
      <c r="P96">
        <v>4500</v>
      </c>
      <c r="Q96">
        <v>2000</v>
      </c>
      <c r="R96">
        <v>0</v>
      </c>
      <c r="S96">
        <v>4237</v>
      </c>
      <c r="T96">
        <v>35000</v>
      </c>
      <c r="U96">
        <v>36000</v>
      </c>
      <c r="V96">
        <v>0</v>
      </c>
      <c r="W96">
        <v>10000</v>
      </c>
      <c r="X96">
        <v>0</v>
      </c>
      <c r="Y96">
        <v>68583</v>
      </c>
      <c r="Z96">
        <v>0</v>
      </c>
      <c r="AA96">
        <v>0</v>
      </c>
      <c r="AB96">
        <v>429145</v>
      </c>
      <c r="AC96">
        <v>112252</v>
      </c>
      <c r="AD96">
        <v>0</v>
      </c>
      <c r="AE96">
        <v>170084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259062</v>
      </c>
      <c r="AL96">
        <v>0</v>
      </c>
      <c r="AM96">
        <v>0</v>
      </c>
      <c r="AN96">
        <v>958520</v>
      </c>
      <c r="AO96">
        <v>1105457</v>
      </c>
      <c r="AP96">
        <v>170084</v>
      </c>
      <c r="AQ96">
        <v>0</v>
      </c>
      <c r="AR96">
        <v>20000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1295541</v>
      </c>
      <c r="BL96">
        <v>200000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590000</v>
      </c>
      <c r="CR96">
        <v>100000</v>
      </c>
      <c r="CS96">
        <v>10000</v>
      </c>
      <c r="CT96">
        <v>154000</v>
      </c>
      <c r="CU96">
        <v>65000</v>
      </c>
      <c r="CV96">
        <v>100000</v>
      </c>
      <c r="CW96">
        <v>2289</v>
      </c>
      <c r="CX96">
        <v>12000</v>
      </c>
      <c r="CY96">
        <v>9000</v>
      </c>
      <c r="CZ96">
        <v>3600</v>
      </c>
      <c r="DA96">
        <v>3000</v>
      </c>
      <c r="DB96">
        <v>13000</v>
      </c>
      <c r="DC96">
        <v>66000</v>
      </c>
      <c r="DD96">
        <v>3000</v>
      </c>
      <c r="DE96">
        <v>140000</v>
      </c>
      <c r="DF96">
        <v>1328850</v>
      </c>
      <c r="DG96">
        <v>0</v>
      </c>
      <c r="DH96">
        <v>0</v>
      </c>
      <c r="DI96">
        <v>0</v>
      </c>
      <c r="DJ96">
        <v>221722</v>
      </c>
      <c r="DK96">
        <v>249934</v>
      </c>
      <c r="DL96">
        <v>362592</v>
      </c>
      <c r="DM96">
        <v>349995</v>
      </c>
      <c r="DN96">
        <v>50000</v>
      </c>
      <c r="DO96">
        <v>4093044</v>
      </c>
      <c r="DP96">
        <v>317700</v>
      </c>
      <c r="DQ96">
        <v>-68583</v>
      </c>
      <c r="DR96">
        <v>0</v>
      </c>
      <c r="DS96">
        <v>0</v>
      </c>
    </row>
    <row r="97" spans="1:123" x14ac:dyDescent="0.3">
      <c r="A97" t="str">
        <f t="shared" si="1"/>
        <v>20411949</v>
      </c>
      <c r="B97">
        <v>3</v>
      </c>
      <c r="C97">
        <v>2041</v>
      </c>
      <c r="D97">
        <v>194912</v>
      </c>
      <c r="E97">
        <v>49</v>
      </c>
      <c r="F97">
        <v>2258097</v>
      </c>
      <c r="G97">
        <v>163056</v>
      </c>
      <c r="H97">
        <v>550000</v>
      </c>
      <c r="I97">
        <v>0</v>
      </c>
      <c r="J97">
        <v>0</v>
      </c>
      <c r="K97">
        <v>85000</v>
      </c>
      <c r="L97">
        <v>200000</v>
      </c>
      <c r="M97">
        <v>56200</v>
      </c>
      <c r="N97">
        <v>11500</v>
      </c>
      <c r="O97">
        <v>25500</v>
      </c>
      <c r="P97">
        <v>4500</v>
      </c>
      <c r="Q97">
        <v>2000</v>
      </c>
      <c r="R97">
        <v>0</v>
      </c>
      <c r="S97">
        <v>4023</v>
      </c>
      <c r="T97">
        <v>35000</v>
      </c>
      <c r="U97">
        <v>36000</v>
      </c>
      <c r="V97">
        <v>0</v>
      </c>
      <c r="W97">
        <v>10000</v>
      </c>
      <c r="X97">
        <v>0</v>
      </c>
      <c r="Y97">
        <v>268490</v>
      </c>
      <c r="Z97">
        <v>0</v>
      </c>
      <c r="AA97">
        <v>0</v>
      </c>
      <c r="AB97">
        <v>259062</v>
      </c>
      <c r="AC97">
        <v>94379</v>
      </c>
      <c r="AD97">
        <v>0</v>
      </c>
      <c r="AE97">
        <v>143003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116058</v>
      </c>
      <c r="AL97">
        <v>0</v>
      </c>
      <c r="AM97">
        <v>0</v>
      </c>
      <c r="AN97">
        <v>1158213</v>
      </c>
      <c r="AO97">
        <v>929449</v>
      </c>
      <c r="AP97">
        <v>143003</v>
      </c>
      <c r="AQ97">
        <v>0</v>
      </c>
      <c r="AR97">
        <v>20000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1092452</v>
      </c>
      <c r="BL97">
        <v>206488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570000</v>
      </c>
      <c r="CR97">
        <v>100000</v>
      </c>
      <c r="CS97">
        <v>10000</v>
      </c>
      <c r="CT97">
        <v>154000</v>
      </c>
      <c r="CU97">
        <v>65000</v>
      </c>
      <c r="CV97">
        <v>100000</v>
      </c>
      <c r="CW97">
        <v>2289</v>
      </c>
      <c r="CX97">
        <v>12000</v>
      </c>
      <c r="CY97">
        <v>9000</v>
      </c>
      <c r="CZ97">
        <v>3600</v>
      </c>
      <c r="DA97">
        <v>3000</v>
      </c>
      <c r="DB97">
        <v>13000</v>
      </c>
      <c r="DC97">
        <v>66000</v>
      </c>
      <c r="DD97">
        <v>3000</v>
      </c>
      <c r="DE97">
        <v>140000</v>
      </c>
      <c r="DF97">
        <v>1020495</v>
      </c>
      <c r="DG97">
        <v>0</v>
      </c>
      <c r="DH97">
        <v>0</v>
      </c>
      <c r="DI97">
        <v>0</v>
      </c>
      <c r="DJ97">
        <v>221722</v>
      </c>
      <c r="DK97">
        <v>249934</v>
      </c>
      <c r="DL97">
        <v>362592</v>
      </c>
      <c r="DM97">
        <v>349995</v>
      </c>
      <c r="DN97">
        <v>50000</v>
      </c>
      <c r="DO97">
        <v>3621685</v>
      </c>
      <c r="DP97">
        <v>317700</v>
      </c>
      <c r="DQ97">
        <v>-268490</v>
      </c>
      <c r="DR97">
        <v>0</v>
      </c>
      <c r="DS97">
        <v>0</v>
      </c>
    </row>
    <row r="98" spans="1:123" x14ac:dyDescent="0.3">
      <c r="A98" t="str">
        <f t="shared" si="1"/>
        <v>20421950</v>
      </c>
      <c r="B98">
        <v>3</v>
      </c>
      <c r="C98">
        <v>2042</v>
      </c>
      <c r="D98">
        <v>195012</v>
      </c>
      <c r="E98">
        <v>52</v>
      </c>
      <c r="F98">
        <v>2229192</v>
      </c>
      <c r="G98">
        <v>163053</v>
      </c>
      <c r="H98">
        <v>550000</v>
      </c>
      <c r="I98">
        <v>0</v>
      </c>
      <c r="J98">
        <v>0</v>
      </c>
      <c r="K98">
        <v>85000</v>
      </c>
      <c r="L98">
        <v>200000</v>
      </c>
      <c r="M98">
        <v>56200</v>
      </c>
      <c r="N98">
        <v>11500</v>
      </c>
      <c r="O98">
        <v>25500</v>
      </c>
      <c r="P98">
        <v>4500</v>
      </c>
      <c r="Q98">
        <v>2000</v>
      </c>
      <c r="R98">
        <v>0</v>
      </c>
      <c r="S98">
        <v>3810</v>
      </c>
      <c r="T98">
        <v>35000</v>
      </c>
      <c r="U98">
        <v>36000</v>
      </c>
      <c r="V98">
        <v>0</v>
      </c>
      <c r="W98">
        <v>10000</v>
      </c>
      <c r="X98">
        <v>0</v>
      </c>
      <c r="Y98">
        <v>201153</v>
      </c>
      <c r="Z98">
        <v>0</v>
      </c>
      <c r="AA98">
        <v>0</v>
      </c>
      <c r="AB98">
        <v>116058</v>
      </c>
      <c r="AC98">
        <v>100385</v>
      </c>
      <c r="AD98">
        <v>0</v>
      </c>
      <c r="AE98">
        <v>116058</v>
      </c>
      <c r="AF98">
        <v>36045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1054618</v>
      </c>
      <c r="AO98">
        <v>988593</v>
      </c>
      <c r="AP98">
        <v>152103</v>
      </c>
      <c r="AQ98">
        <v>0</v>
      </c>
      <c r="AR98">
        <v>20000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1160696</v>
      </c>
      <c r="BL98">
        <v>212931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550000</v>
      </c>
      <c r="CR98">
        <v>100000</v>
      </c>
      <c r="CS98">
        <v>10000</v>
      </c>
      <c r="CT98">
        <v>154000</v>
      </c>
      <c r="CU98">
        <v>65000</v>
      </c>
      <c r="CV98">
        <v>100000</v>
      </c>
      <c r="CW98">
        <v>2289</v>
      </c>
      <c r="CX98">
        <v>12000</v>
      </c>
      <c r="CY98">
        <v>9000</v>
      </c>
      <c r="CZ98">
        <v>3600</v>
      </c>
      <c r="DA98">
        <v>3000</v>
      </c>
      <c r="DB98">
        <v>13000</v>
      </c>
      <c r="DC98">
        <v>66000</v>
      </c>
      <c r="DD98">
        <v>3000</v>
      </c>
      <c r="DE98">
        <v>140000</v>
      </c>
      <c r="DF98">
        <v>788728</v>
      </c>
      <c r="DG98">
        <v>0</v>
      </c>
      <c r="DH98">
        <v>0</v>
      </c>
      <c r="DI98">
        <v>0</v>
      </c>
      <c r="DJ98">
        <v>221722</v>
      </c>
      <c r="DK98">
        <v>249934</v>
      </c>
      <c r="DL98">
        <v>362592</v>
      </c>
      <c r="DM98">
        <v>349995</v>
      </c>
      <c r="DN98">
        <v>50000</v>
      </c>
      <c r="DO98">
        <v>3253859</v>
      </c>
      <c r="DP98">
        <v>317700</v>
      </c>
      <c r="DQ98">
        <v>-201153</v>
      </c>
      <c r="DR98">
        <v>0</v>
      </c>
      <c r="DS98">
        <v>0</v>
      </c>
    </row>
    <row r="99" spans="1:123" x14ac:dyDescent="0.3">
      <c r="A99" t="str">
        <f t="shared" si="1"/>
        <v>20431951</v>
      </c>
      <c r="B99">
        <v>3</v>
      </c>
      <c r="C99">
        <v>2043</v>
      </c>
      <c r="D99">
        <v>195112</v>
      </c>
      <c r="E99">
        <v>72</v>
      </c>
      <c r="F99">
        <v>2170994</v>
      </c>
      <c r="G99">
        <v>163049</v>
      </c>
      <c r="H99">
        <v>550000</v>
      </c>
      <c r="I99">
        <v>0</v>
      </c>
      <c r="J99">
        <v>0</v>
      </c>
      <c r="K99">
        <v>85000</v>
      </c>
      <c r="L99">
        <v>200000</v>
      </c>
      <c r="M99">
        <v>56200</v>
      </c>
      <c r="N99">
        <v>11500</v>
      </c>
      <c r="O99">
        <v>25500</v>
      </c>
      <c r="P99">
        <v>4500</v>
      </c>
      <c r="Q99">
        <v>2000</v>
      </c>
      <c r="R99">
        <v>0</v>
      </c>
      <c r="S99">
        <v>3595</v>
      </c>
      <c r="T99">
        <v>35000</v>
      </c>
      <c r="U99">
        <v>36000</v>
      </c>
      <c r="V99">
        <v>0</v>
      </c>
      <c r="W99">
        <v>10000</v>
      </c>
      <c r="X99">
        <v>0</v>
      </c>
      <c r="Y99">
        <v>0</v>
      </c>
      <c r="Z99">
        <v>217247</v>
      </c>
      <c r="AA99">
        <v>0</v>
      </c>
      <c r="AB99">
        <v>0</v>
      </c>
      <c r="AC99">
        <v>138808</v>
      </c>
      <c r="AD99">
        <v>71514</v>
      </c>
      <c r="AE99">
        <v>0</v>
      </c>
      <c r="AF99">
        <v>210322</v>
      </c>
      <c r="AG99">
        <v>0</v>
      </c>
      <c r="AH99">
        <v>0</v>
      </c>
      <c r="AI99">
        <v>0</v>
      </c>
      <c r="AJ99">
        <v>39678</v>
      </c>
      <c r="AK99">
        <v>39678</v>
      </c>
      <c r="AL99">
        <v>0</v>
      </c>
      <c r="AM99">
        <v>0</v>
      </c>
      <c r="AN99">
        <v>422048</v>
      </c>
      <c r="AO99">
        <v>1366985</v>
      </c>
      <c r="AP99">
        <v>210322</v>
      </c>
      <c r="AQ99">
        <v>211356</v>
      </c>
      <c r="AR99">
        <v>20000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1808663</v>
      </c>
      <c r="BL99">
        <v>219332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80000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610000</v>
      </c>
      <c r="CR99">
        <v>100000</v>
      </c>
      <c r="CS99">
        <v>10000</v>
      </c>
      <c r="CT99">
        <v>154000</v>
      </c>
      <c r="CU99">
        <v>65000</v>
      </c>
      <c r="CV99">
        <v>100000</v>
      </c>
      <c r="CW99">
        <v>2289</v>
      </c>
      <c r="CX99">
        <v>12000</v>
      </c>
      <c r="CY99">
        <v>9000</v>
      </c>
      <c r="CZ99">
        <v>3600</v>
      </c>
      <c r="DA99">
        <v>3000</v>
      </c>
      <c r="DB99">
        <v>13000</v>
      </c>
      <c r="DC99">
        <v>66000</v>
      </c>
      <c r="DD99">
        <v>3000</v>
      </c>
      <c r="DE99">
        <v>140000</v>
      </c>
      <c r="DF99">
        <v>982313</v>
      </c>
      <c r="DG99">
        <v>0</v>
      </c>
      <c r="DH99">
        <v>0</v>
      </c>
      <c r="DI99">
        <v>0</v>
      </c>
      <c r="DJ99">
        <v>221722</v>
      </c>
      <c r="DK99">
        <v>249934</v>
      </c>
      <c r="DL99">
        <v>362592</v>
      </c>
      <c r="DM99">
        <v>349995</v>
      </c>
      <c r="DN99">
        <v>50000</v>
      </c>
      <c r="DO99">
        <v>3547122</v>
      </c>
      <c r="DP99">
        <v>317700</v>
      </c>
      <c r="DQ99">
        <v>336925</v>
      </c>
      <c r="DR99">
        <v>0</v>
      </c>
      <c r="DS99">
        <v>0</v>
      </c>
    </row>
    <row r="100" spans="1:123" x14ac:dyDescent="0.3">
      <c r="A100" t="str">
        <f t="shared" si="1"/>
        <v>20441952</v>
      </c>
      <c r="B100">
        <v>3</v>
      </c>
      <c r="C100">
        <v>2044</v>
      </c>
      <c r="D100">
        <v>195212</v>
      </c>
      <c r="E100">
        <v>83</v>
      </c>
      <c r="F100">
        <v>1834941</v>
      </c>
      <c r="G100">
        <v>163046</v>
      </c>
      <c r="H100">
        <v>550000</v>
      </c>
      <c r="I100">
        <v>0</v>
      </c>
      <c r="J100">
        <v>0</v>
      </c>
      <c r="K100">
        <v>85000</v>
      </c>
      <c r="L100">
        <v>200000</v>
      </c>
      <c r="M100">
        <v>56200</v>
      </c>
      <c r="N100">
        <v>11500</v>
      </c>
      <c r="O100">
        <v>25500</v>
      </c>
      <c r="P100">
        <v>4500</v>
      </c>
      <c r="Q100">
        <v>2000</v>
      </c>
      <c r="R100">
        <v>0</v>
      </c>
      <c r="S100">
        <v>3381</v>
      </c>
      <c r="T100">
        <v>35000</v>
      </c>
      <c r="U100">
        <v>36000</v>
      </c>
      <c r="V100">
        <v>0</v>
      </c>
      <c r="W100">
        <v>10000</v>
      </c>
      <c r="X100">
        <v>0</v>
      </c>
      <c r="Y100">
        <v>0</v>
      </c>
      <c r="Z100">
        <v>392049</v>
      </c>
      <c r="AA100">
        <v>0</v>
      </c>
      <c r="AB100">
        <v>39678</v>
      </c>
      <c r="AC100">
        <v>160481</v>
      </c>
      <c r="AD100">
        <v>82680</v>
      </c>
      <c r="AE100">
        <v>39678</v>
      </c>
      <c r="AF100">
        <v>203482</v>
      </c>
      <c r="AG100">
        <v>0</v>
      </c>
      <c r="AH100">
        <v>0</v>
      </c>
      <c r="AI100">
        <v>0</v>
      </c>
      <c r="AJ100">
        <v>46518</v>
      </c>
      <c r="AK100">
        <v>46518</v>
      </c>
      <c r="AL100">
        <v>0</v>
      </c>
      <c r="AM100">
        <v>0</v>
      </c>
      <c r="AN100">
        <v>247032</v>
      </c>
      <c r="AO100">
        <v>1580419</v>
      </c>
      <c r="AP100">
        <v>243160</v>
      </c>
      <c r="AQ100">
        <v>85910</v>
      </c>
      <c r="AR100">
        <v>20000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285550</v>
      </c>
      <c r="BE100">
        <v>5</v>
      </c>
      <c r="BF100">
        <v>27408</v>
      </c>
      <c r="BG100">
        <v>35194</v>
      </c>
      <c r="BH100">
        <v>0</v>
      </c>
      <c r="BI100">
        <v>66</v>
      </c>
      <c r="BJ100">
        <v>0</v>
      </c>
      <c r="BK100">
        <v>1581266</v>
      </c>
      <c r="BL100">
        <v>225689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20000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610000</v>
      </c>
      <c r="CR100">
        <v>100000</v>
      </c>
      <c r="CS100">
        <v>10000</v>
      </c>
      <c r="CT100">
        <v>154000</v>
      </c>
      <c r="CU100">
        <v>65000</v>
      </c>
      <c r="CV100">
        <v>100000</v>
      </c>
      <c r="CW100">
        <v>2289</v>
      </c>
      <c r="CX100">
        <v>12000</v>
      </c>
      <c r="CY100">
        <v>9000</v>
      </c>
      <c r="CZ100">
        <v>3600</v>
      </c>
      <c r="DA100">
        <v>3000</v>
      </c>
      <c r="DB100">
        <v>13000</v>
      </c>
      <c r="DC100">
        <v>66000</v>
      </c>
      <c r="DD100">
        <v>3000</v>
      </c>
      <c r="DE100">
        <v>140000</v>
      </c>
      <c r="DF100">
        <v>1334356</v>
      </c>
      <c r="DG100">
        <v>0</v>
      </c>
      <c r="DH100">
        <v>0</v>
      </c>
      <c r="DI100">
        <v>285550</v>
      </c>
      <c r="DJ100">
        <v>256916</v>
      </c>
      <c r="DK100">
        <v>250000</v>
      </c>
      <c r="DL100">
        <v>390000</v>
      </c>
      <c r="DM100">
        <v>350000</v>
      </c>
      <c r="DN100">
        <v>50000</v>
      </c>
      <c r="DO100">
        <v>4254228</v>
      </c>
      <c r="DP100">
        <v>317700</v>
      </c>
      <c r="DQ100">
        <v>806790</v>
      </c>
      <c r="DR100">
        <v>0</v>
      </c>
      <c r="DS100">
        <v>0</v>
      </c>
    </row>
    <row r="101" spans="1:123" x14ac:dyDescent="0.3">
      <c r="A101" t="str">
        <f t="shared" si="1"/>
        <v>20451953</v>
      </c>
      <c r="B101">
        <v>3</v>
      </c>
      <c r="C101">
        <v>2045</v>
      </c>
      <c r="D101">
        <v>195312</v>
      </c>
      <c r="E101">
        <v>84</v>
      </c>
      <c r="F101">
        <v>2182532</v>
      </c>
      <c r="G101">
        <v>163042</v>
      </c>
      <c r="H101">
        <v>550000</v>
      </c>
      <c r="I101">
        <v>0</v>
      </c>
      <c r="J101">
        <v>0</v>
      </c>
      <c r="K101">
        <v>85000</v>
      </c>
      <c r="L101">
        <v>200000</v>
      </c>
      <c r="M101">
        <v>56200</v>
      </c>
      <c r="N101">
        <v>11500</v>
      </c>
      <c r="O101">
        <v>25500</v>
      </c>
      <c r="P101">
        <v>4500</v>
      </c>
      <c r="Q101">
        <v>2000</v>
      </c>
      <c r="R101">
        <v>0</v>
      </c>
      <c r="S101">
        <v>3166</v>
      </c>
      <c r="T101">
        <v>35000</v>
      </c>
      <c r="U101">
        <v>36000</v>
      </c>
      <c r="V101">
        <v>0</v>
      </c>
      <c r="W101">
        <v>15000</v>
      </c>
      <c r="X101">
        <v>0</v>
      </c>
      <c r="Y101">
        <v>0</v>
      </c>
      <c r="Z101">
        <v>224689</v>
      </c>
      <c r="AA101">
        <v>0</v>
      </c>
      <c r="AB101">
        <v>46518</v>
      </c>
      <c r="AC101">
        <v>163602</v>
      </c>
      <c r="AD101">
        <v>84288</v>
      </c>
      <c r="AE101">
        <v>46518</v>
      </c>
      <c r="AF101">
        <v>201372</v>
      </c>
      <c r="AG101">
        <v>0</v>
      </c>
      <c r="AH101">
        <v>0</v>
      </c>
      <c r="AI101">
        <v>0</v>
      </c>
      <c r="AJ101">
        <v>48628</v>
      </c>
      <c r="AK101">
        <v>48628</v>
      </c>
      <c r="AL101">
        <v>0</v>
      </c>
      <c r="AM101">
        <v>0</v>
      </c>
      <c r="AN101">
        <v>409177</v>
      </c>
      <c r="AO101">
        <v>1611159</v>
      </c>
      <c r="AP101">
        <v>247890</v>
      </c>
      <c r="AQ101">
        <v>0</v>
      </c>
      <c r="AR101">
        <v>20000</v>
      </c>
      <c r="AS101">
        <v>0</v>
      </c>
      <c r="AT101">
        <v>0</v>
      </c>
      <c r="AU101">
        <v>285550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285550</v>
      </c>
      <c r="BE101">
        <v>1</v>
      </c>
      <c r="BF101">
        <v>0</v>
      </c>
      <c r="BG101">
        <v>35194</v>
      </c>
      <c r="BH101">
        <v>0</v>
      </c>
      <c r="BI101">
        <v>7</v>
      </c>
      <c r="BJ101">
        <v>83691</v>
      </c>
      <c r="BK101">
        <v>1760156</v>
      </c>
      <c r="BL101">
        <v>232241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20000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610000</v>
      </c>
      <c r="CR101">
        <v>100000</v>
      </c>
      <c r="CS101">
        <v>10000</v>
      </c>
      <c r="CT101">
        <v>154000</v>
      </c>
      <c r="CU101">
        <v>65000</v>
      </c>
      <c r="CV101">
        <v>100000</v>
      </c>
      <c r="CW101">
        <v>2289</v>
      </c>
      <c r="CX101">
        <v>12000</v>
      </c>
      <c r="CY101">
        <v>9000</v>
      </c>
      <c r="CZ101">
        <v>3600</v>
      </c>
      <c r="DA101">
        <v>3000</v>
      </c>
      <c r="DB101">
        <v>13000</v>
      </c>
      <c r="DC101">
        <v>66000</v>
      </c>
      <c r="DD101">
        <v>3000</v>
      </c>
      <c r="DE101">
        <v>140000</v>
      </c>
      <c r="DF101">
        <v>1500000</v>
      </c>
      <c r="DG101">
        <v>0</v>
      </c>
      <c r="DH101">
        <v>0</v>
      </c>
      <c r="DI101">
        <v>285550</v>
      </c>
      <c r="DJ101">
        <v>288591</v>
      </c>
      <c r="DK101">
        <v>250000</v>
      </c>
      <c r="DL101">
        <v>390000</v>
      </c>
      <c r="DM101">
        <v>350000</v>
      </c>
      <c r="DN101">
        <v>50000</v>
      </c>
      <c r="DO101">
        <v>4453658</v>
      </c>
      <c r="DP101">
        <v>317700</v>
      </c>
      <c r="DQ101">
        <v>412210</v>
      </c>
      <c r="DR101">
        <v>0</v>
      </c>
      <c r="DS101">
        <v>83691</v>
      </c>
    </row>
    <row r="102" spans="1:123" x14ac:dyDescent="0.3">
      <c r="A102" t="str">
        <f t="shared" si="1"/>
        <v>20461954</v>
      </c>
      <c r="B102">
        <v>3</v>
      </c>
      <c r="C102">
        <v>2046</v>
      </c>
      <c r="D102">
        <v>195412</v>
      </c>
      <c r="E102">
        <v>68</v>
      </c>
      <c r="F102">
        <v>2187281</v>
      </c>
      <c r="G102">
        <v>163038</v>
      </c>
      <c r="H102">
        <v>550000</v>
      </c>
      <c r="I102">
        <v>0</v>
      </c>
      <c r="J102">
        <v>0</v>
      </c>
      <c r="K102">
        <v>85000</v>
      </c>
      <c r="L102">
        <v>200000</v>
      </c>
      <c r="M102">
        <v>56200</v>
      </c>
      <c r="N102">
        <v>11500</v>
      </c>
      <c r="O102">
        <v>25500</v>
      </c>
      <c r="P102">
        <v>4500</v>
      </c>
      <c r="Q102">
        <v>2000</v>
      </c>
      <c r="R102">
        <v>0</v>
      </c>
      <c r="S102">
        <v>2951</v>
      </c>
      <c r="T102">
        <v>35000</v>
      </c>
      <c r="U102">
        <v>36000</v>
      </c>
      <c r="V102">
        <v>0</v>
      </c>
      <c r="W102">
        <v>15000</v>
      </c>
      <c r="X102">
        <v>0</v>
      </c>
      <c r="Y102">
        <v>0</v>
      </c>
      <c r="Z102">
        <v>35897</v>
      </c>
      <c r="AA102">
        <v>0</v>
      </c>
      <c r="AB102">
        <v>48628</v>
      </c>
      <c r="AC102">
        <v>132595</v>
      </c>
      <c r="AD102">
        <v>68313</v>
      </c>
      <c r="AE102">
        <v>48628</v>
      </c>
      <c r="AF102">
        <v>152280</v>
      </c>
      <c r="AG102">
        <v>0</v>
      </c>
      <c r="AH102">
        <v>0</v>
      </c>
      <c r="AI102">
        <v>0</v>
      </c>
      <c r="AJ102">
        <v>97720</v>
      </c>
      <c r="AK102">
        <v>97720</v>
      </c>
      <c r="AL102">
        <v>0</v>
      </c>
      <c r="AM102">
        <v>0</v>
      </c>
      <c r="AN102">
        <v>597754</v>
      </c>
      <c r="AO102">
        <v>1305800</v>
      </c>
      <c r="AP102">
        <v>200908</v>
      </c>
      <c r="AQ102">
        <v>0</v>
      </c>
      <c r="AR102">
        <v>20000</v>
      </c>
      <c r="AS102">
        <v>0</v>
      </c>
      <c r="AT102">
        <v>0</v>
      </c>
      <c r="AU102">
        <v>285550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207250</v>
      </c>
      <c r="BE102">
        <v>0</v>
      </c>
      <c r="BF102">
        <v>0</v>
      </c>
      <c r="BG102">
        <v>35194</v>
      </c>
      <c r="BH102">
        <v>0</v>
      </c>
      <c r="BI102">
        <v>1</v>
      </c>
      <c r="BJ102">
        <v>0</v>
      </c>
      <c r="BK102">
        <v>1569813</v>
      </c>
      <c r="BL102">
        <v>238752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20000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610000</v>
      </c>
      <c r="CR102">
        <v>100000</v>
      </c>
      <c r="CS102">
        <v>10000</v>
      </c>
      <c r="CT102">
        <v>154000</v>
      </c>
      <c r="CU102">
        <v>65000</v>
      </c>
      <c r="CV102">
        <v>100000</v>
      </c>
      <c r="CW102">
        <v>2289</v>
      </c>
      <c r="CX102">
        <v>12000</v>
      </c>
      <c r="CY102">
        <v>9000</v>
      </c>
      <c r="CZ102">
        <v>3600</v>
      </c>
      <c r="DA102">
        <v>3000</v>
      </c>
      <c r="DB102">
        <v>13000</v>
      </c>
      <c r="DC102">
        <v>66000</v>
      </c>
      <c r="DD102">
        <v>3000</v>
      </c>
      <c r="DE102">
        <v>140000</v>
      </c>
      <c r="DF102">
        <v>1480000</v>
      </c>
      <c r="DG102">
        <v>0</v>
      </c>
      <c r="DH102">
        <v>0</v>
      </c>
      <c r="DI102">
        <v>207250</v>
      </c>
      <c r="DJ102">
        <v>320265</v>
      </c>
      <c r="DK102">
        <v>250000</v>
      </c>
      <c r="DL102">
        <v>390000</v>
      </c>
      <c r="DM102">
        <v>350000</v>
      </c>
      <c r="DN102">
        <v>50000</v>
      </c>
      <c r="DO102">
        <v>4436124</v>
      </c>
      <c r="DP102">
        <v>317700</v>
      </c>
      <c r="DQ102">
        <v>110512</v>
      </c>
      <c r="DR102">
        <v>0</v>
      </c>
      <c r="DS102">
        <v>0</v>
      </c>
    </row>
    <row r="103" spans="1:123" x14ac:dyDescent="0.3">
      <c r="A103" t="str">
        <f t="shared" si="1"/>
        <v>20471955</v>
      </c>
      <c r="B103">
        <v>3</v>
      </c>
      <c r="C103">
        <v>2047</v>
      </c>
      <c r="D103">
        <v>195512</v>
      </c>
      <c r="E103">
        <v>47</v>
      </c>
      <c r="F103">
        <v>2170059</v>
      </c>
      <c r="G103">
        <v>163034</v>
      </c>
      <c r="H103">
        <v>550000</v>
      </c>
      <c r="I103">
        <v>0</v>
      </c>
      <c r="J103">
        <v>0</v>
      </c>
      <c r="K103">
        <v>85000</v>
      </c>
      <c r="L103">
        <v>200000</v>
      </c>
      <c r="M103">
        <v>56200</v>
      </c>
      <c r="N103">
        <v>11500</v>
      </c>
      <c r="O103">
        <v>25500</v>
      </c>
      <c r="P103">
        <v>4500</v>
      </c>
      <c r="Q103">
        <v>2000</v>
      </c>
      <c r="R103">
        <v>0</v>
      </c>
      <c r="S103">
        <v>2737</v>
      </c>
      <c r="T103">
        <v>35000</v>
      </c>
      <c r="U103">
        <v>36000</v>
      </c>
      <c r="V103">
        <v>0</v>
      </c>
      <c r="W103">
        <v>15000</v>
      </c>
      <c r="X103">
        <v>0</v>
      </c>
      <c r="Y103">
        <v>21566</v>
      </c>
      <c r="Z103">
        <v>0</v>
      </c>
      <c r="AA103">
        <v>0</v>
      </c>
      <c r="AB103">
        <v>97720</v>
      </c>
      <c r="AC103">
        <v>90770</v>
      </c>
      <c r="AD103">
        <v>46764</v>
      </c>
      <c r="AE103">
        <v>97720</v>
      </c>
      <c r="AF103">
        <v>39814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865188</v>
      </c>
      <c r="AO103">
        <v>893900</v>
      </c>
      <c r="AP103">
        <v>137534</v>
      </c>
      <c r="AQ103">
        <v>0</v>
      </c>
      <c r="AR103">
        <v>20000</v>
      </c>
      <c r="AS103">
        <v>0</v>
      </c>
      <c r="AT103">
        <v>0</v>
      </c>
      <c r="AU103">
        <v>207250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1258684</v>
      </c>
      <c r="BL103">
        <v>245221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590000</v>
      </c>
      <c r="CR103">
        <v>100000</v>
      </c>
      <c r="CS103">
        <v>10000</v>
      </c>
      <c r="CT103">
        <v>154000</v>
      </c>
      <c r="CU103">
        <v>65000</v>
      </c>
      <c r="CV103">
        <v>100000</v>
      </c>
      <c r="CW103">
        <v>2289</v>
      </c>
      <c r="CX103">
        <v>12000</v>
      </c>
      <c r="CY103">
        <v>9000</v>
      </c>
      <c r="CZ103">
        <v>3600</v>
      </c>
      <c r="DA103">
        <v>3000</v>
      </c>
      <c r="DB103">
        <v>13000</v>
      </c>
      <c r="DC103">
        <v>66000</v>
      </c>
      <c r="DD103">
        <v>3000</v>
      </c>
      <c r="DE103">
        <v>140000</v>
      </c>
      <c r="DF103">
        <v>1412293</v>
      </c>
      <c r="DG103">
        <v>0</v>
      </c>
      <c r="DH103">
        <v>0</v>
      </c>
      <c r="DI103">
        <v>0</v>
      </c>
      <c r="DJ103">
        <v>316746</v>
      </c>
      <c r="DK103">
        <v>250000</v>
      </c>
      <c r="DL103">
        <v>390000</v>
      </c>
      <c r="DM103">
        <v>350000</v>
      </c>
      <c r="DN103">
        <v>50000</v>
      </c>
      <c r="DO103">
        <v>4039928</v>
      </c>
      <c r="DP103">
        <v>317700</v>
      </c>
      <c r="DQ103">
        <v>-228815</v>
      </c>
      <c r="DR103">
        <v>0</v>
      </c>
      <c r="DS103">
        <v>0</v>
      </c>
    </row>
    <row r="104" spans="1:123" x14ac:dyDescent="0.3">
      <c r="A104" t="str">
        <f t="shared" si="1"/>
        <v>20481956</v>
      </c>
      <c r="B104">
        <v>3</v>
      </c>
      <c r="C104">
        <v>2048</v>
      </c>
      <c r="D104">
        <v>195612</v>
      </c>
      <c r="E104">
        <v>69</v>
      </c>
      <c r="F104">
        <v>2269267</v>
      </c>
      <c r="G104">
        <v>163030</v>
      </c>
      <c r="H104">
        <v>550000</v>
      </c>
      <c r="I104">
        <v>0</v>
      </c>
      <c r="J104">
        <v>0</v>
      </c>
      <c r="K104">
        <v>85000</v>
      </c>
      <c r="L104">
        <v>200000</v>
      </c>
      <c r="M104">
        <v>56200</v>
      </c>
      <c r="N104">
        <v>11500</v>
      </c>
      <c r="O104">
        <v>25500</v>
      </c>
      <c r="P104">
        <v>4500</v>
      </c>
      <c r="Q104">
        <v>2000</v>
      </c>
      <c r="R104">
        <v>0</v>
      </c>
      <c r="S104">
        <v>2522</v>
      </c>
      <c r="T104">
        <v>35000</v>
      </c>
      <c r="U104">
        <v>36000</v>
      </c>
      <c r="V104">
        <v>0</v>
      </c>
      <c r="W104">
        <v>15000</v>
      </c>
      <c r="X104">
        <v>0</v>
      </c>
      <c r="Y104">
        <v>0</v>
      </c>
      <c r="Z104">
        <v>90076</v>
      </c>
      <c r="AA104">
        <v>0</v>
      </c>
      <c r="AB104">
        <v>0</v>
      </c>
      <c r="AC104">
        <v>134810</v>
      </c>
      <c r="AD104">
        <v>69454</v>
      </c>
      <c r="AE104">
        <v>0</v>
      </c>
      <c r="AF104">
        <v>204264</v>
      </c>
      <c r="AG104">
        <v>0</v>
      </c>
      <c r="AH104">
        <v>0</v>
      </c>
      <c r="AI104">
        <v>0</v>
      </c>
      <c r="AJ104">
        <v>45736</v>
      </c>
      <c r="AK104">
        <v>45736</v>
      </c>
      <c r="AL104">
        <v>0</v>
      </c>
      <c r="AM104">
        <v>0</v>
      </c>
      <c r="AN104">
        <v>543146</v>
      </c>
      <c r="AO104">
        <v>1327610</v>
      </c>
      <c r="AP104">
        <v>204264</v>
      </c>
      <c r="AQ104">
        <v>253713</v>
      </c>
      <c r="AR104">
        <v>20000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58830</v>
      </c>
      <c r="BE104">
        <v>0</v>
      </c>
      <c r="BF104">
        <v>0</v>
      </c>
      <c r="BG104">
        <v>33254</v>
      </c>
      <c r="BH104">
        <v>0</v>
      </c>
      <c r="BI104">
        <v>0</v>
      </c>
      <c r="BJ104">
        <v>0</v>
      </c>
      <c r="BK104">
        <v>1713502</v>
      </c>
      <c r="BL104">
        <v>251648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40000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610000</v>
      </c>
      <c r="CR104">
        <v>100000</v>
      </c>
      <c r="CS104">
        <v>10000</v>
      </c>
      <c r="CT104">
        <v>154000</v>
      </c>
      <c r="CU104">
        <v>65000</v>
      </c>
      <c r="CV104">
        <v>100000</v>
      </c>
      <c r="CW104">
        <v>2289</v>
      </c>
      <c r="CX104">
        <v>12000</v>
      </c>
      <c r="CY104">
        <v>9000</v>
      </c>
      <c r="CZ104">
        <v>3600</v>
      </c>
      <c r="DA104">
        <v>3000</v>
      </c>
      <c r="DB104">
        <v>13000</v>
      </c>
      <c r="DC104">
        <v>66000</v>
      </c>
      <c r="DD104">
        <v>3000</v>
      </c>
      <c r="DE104">
        <v>140000</v>
      </c>
      <c r="DF104">
        <v>1460000</v>
      </c>
      <c r="DG104">
        <v>0</v>
      </c>
      <c r="DH104">
        <v>0</v>
      </c>
      <c r="DI104">
        <v>58830</v>
      </c>
      <c r="DJ104">
        <v>350000</v>
      </c>
      <c r="DK104">
        <v>250000</v>
      </c>
      <c r="DL104">
        <v>390000</v>
      </c>
      <c r="DM104">
        <v>350000</v>
      </c>
      <c r="DN104">
        <v>50000</v>
      </c>
      <c r="DO104">
        <v>4245456</v>
      </c>
      <c r="DP104">
        <v>317700</v>
      </c>
      <c r="DQ104">
        <v>267896</v>
      </c>
      <c r="DR104">
        <v>0</v>
      </c>
      <c r="DS104">
        <v>0</v>
      </c>
    </row>
    <row r="105" spans="1:123" x14ac:dyDescent="0.3">
      <c r="A105" t="str">
        <f t="shared" si="1"/>
        <v>20491957</v>
      </c>
      <c r="B105">
        <v>3</v>
      </c>
      <c r="C105">
        <v>2049</v>
      </c>
      <c r="D105">
        <v>195712</v>
      </c>
      <c r="E105">
        <v>52</v>
      </c>
      <c r="F105">
        <v>2135265</v>
      </c>
      <c r="G105">
        <v>163025</v>
      </c>
      <c r="H105">
        <v>550000</v>
      </c>
      <c r="I105">
        <v>0</v>
      </c>
      <c r="J105">
        <v>0</v>
      </c>
      <c r="K105">
        <v>85000</v>
      </c>
      <c r="L105">
        <v>200000</v>
      </c>
      <c r="M105">
        <v>56200</v>
      </c>
      <c r="N105">
        <v>11500</v>
      </c>
      <c r="O105">
        <v>25500</v>
      </c>
      <c r="P105">
        <v>4500</v>
      </c>
      <c r="Q105">
        <v>2000</v>
      </c>
      <c r="R105">
        <v>0</v>
      </c>
      <c r="S105">
        <v>2308</v>
      </c>
      <c r="T105">
        <v>35000</v>
      </c>
      <c r="U105">
        <v>36000</v>
      </c>
      <c r="V105">
        <v>0</v>
      </c>
      <c r="W105">
        <v>15000</v>
      </c>
      <c r="X105">
        <v>0</v>
      </c>
      <c r="Y105">
        <v>72603</v>
      </c>
      <c r="Z105">
        <v>0</v>
      </c>
      <c r="AA105">
        <v>0</v>
      </c>
      <c r="AB105">
        <v>45736</v>
      </c>
      <c r="AC105">
        <v>101145</v>
      </c>
      <c r="AD105">
        <v>52110</v>
      </c>
      <c r="AE105">
        <v>45736</v>
      </c>
      <c r="AF105">
        <v>107519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848092</v>
      </c>
      <c r="AO105">
        <v>996079</v>
      </c>
      <c r="AP105">
        <v>153255</v>
      </c>
      <c r="AQ105">
        <v>0</v>
      </c>
      <c r="AR105">
        <v>20000</v>
      </c>
      <c r="AS105">
        <v>0</v>
      </c>
      <c r="AT105">
        <v>0</v>
      </c>
      <c r="AU105">
        <v>58830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1228164</v>
      </c>
      <c r="BL105">
        <v>258034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590000</v>
      </c>
      <c r="CR105">
        <v>100000</v>
      </c>
      <c r="CS105">
        <v>10000</v>
      </c>
      <c r="CT105">
        <v>154000</v>
      </c>
      <c r="CU105">
        <v>65000</v>
      </c>
      <c r="CV105">
        <v>100000</v>
      </c>
      <c r="CW105">
        <v>2289</v>
      </c>
      <c r="CX105">
        <v>12000</v>
      </c>
      <c r="CY105">
        <v>9000</v>
      </c>
      <c r="CZ105">
        <v>3600</v>
      </c>
      <c r="DA105">
        <v>3000</v>
      </c>
      <c r="DB105">
        <v>13000</v>
      </c>
      <c r="DC105">
        <v>66000</v>
      </c>
      <c r="DD105">
        <v>3000</v>
      </c>
      <c r="DE105">
        <v>140000</v>
      </c>
      <c r="DF105">
        <v>1339229</v>
      </c>
      <c r="DG105">
        <v>0</v>
      </c>
      <c r="DH105">
        <v>0</v>
      </c>
      <c r="DI105">
        <v>0</v>
      </c>
      <c r="DJ105">
        <v>346675</v>
      </c>
      <c r="DK105">
        <v>250000</v>
      </c>
      <c r="DL105">
        <v>390000</v>
      </c>
      <c r="DM105">
        <v>350000</v>
      </c>
      <c r="DN105">
        <v>50000</v>
      </c>
      <c r="DO105">
        <v>3996792</v>
      </c>
      <c r="DP105">
        <v>317700</v>
      </c>
      <c r="DQ105">
        <v>-131433</v>
      </c>
      <c r="DR105">
        <v>0</v>
      </c>
      <c r="DS105">
        <v>0</v>
      </c>
    </row>
    <row r="106" spans="1:123" x14ac:dyDescent="0.3">
      <c r="A106" t="str">
        <f t="shared" si="1"/>
        <v>20501958</v>
      </c>
      <c r="B106">
        <v>3</v>
      </c>
      <c r="C106">
        <v>2050</v>
      </c>
      <c r="D106">
        <v>195812</v>
      </c>
      <c r="E106">
        <v>73</v>
      </c>
      <c r="F106">
        <v>2159446</v>
      </c>
      <c r="G106">
        <v>163021</v>
      </c>
      <c r="H106">
        <v>550000</v>
      </c>
      <c r="I106">
        <v>0</v>
      </c>
      <c r="J106">
        <v>0</v>
      </c>
      <c r="K106">
        <v>85000</v>
      </c>
      <c r="L106">
        <v>200000</v>
      </c>
      <c r="M106">
        <v>56200</v>
      </c>
      <c r="N106">
        <v>11500</v>
      </c>
      <c r="O106">
        <v>25500</v>
      </c>
      <c r="P106">
        <v>4500</v>
      </c>
      <c r="Q106">
        <v>2000</v>
      </c>
      <c r="R106">
        <v>0</v>
      </c>
      <c r="S106">
        <v>2093</v>
      </c>
      <c r="T106">
        <v>35000</v>
      </c>
      <c r="U106">
        <v>36000</v>
      </c>
      <c r="V106">
        <v>0</v>
      </c>
      <c r="W106">
        <v>20000</v>
      </c>
      <c r="X106">
        <v>0</v>
      </c>
      <c r="Y106">
        <v>0</v>
      </c>
      <c r="Z106">
        <v>160948</v>
      </c>
      <c r="AA106">
        <v>0</v>
      </c>
      <c r="AB106">
        <v>0</v>
      </c>
      <c r="AC106">
        <v>142399</v>
      </c>
      <c r="AD106">
        <v>73364</v>
      </c>
      <c r="AE106">
        <v>0</v>
      </c>
      <c r="AF106">
        <v>215763</v>
      </c>
      <c r="AG106">
        <v>0</v>
      </c>
      <c r="AH106">
        <v>0</v>
      </c>
      <c r="AI106">
        <v>0</v>
      </c>
      <c r="AJ106">
        <v>34237</v>
      </c>
      <c r="AK106">
        <v>34237</v>
      </c>
      <c r="AL106">
        <v>0</v>
      </c>
      <c r="AM106">
        <v>0</v>
      </c>
      <c r="AN106">
        <v>466845</v>
      </c>
      <c r="AO106">
        <v>1402347</v>
      </c>
      <c r="AP106">
        <v>215763</v>
      </c>
      <c r="AQ106">
        <v>188762</v>
      </c>
      <c r="AR106">
        <v>20000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154871</v>
      </c>
      <c r="BE106">
        <v>0</v>
      </c>
      <c r="BF106">
        <v>0</v>
      </c>
      <c r="BG106">
        <v>3325</v>
      </c>
      <c r="BH106">
        <v>0</v>
      </c>
      <c r="BI106">
        <v>0</v>
      </c>
      <c r="BJ106">
        <v>0</v>
      </c>
      <c r="BK106">
        <v>1668675</v>
      </c>
      <c r="BL106">
        <v>262947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40000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610000</v>
      </c>
      <c r="CR106">
        <v>100000</v>
      </c>
      <c r="CS106">
        <v>10000</v>
      </c>
      <c r="CT106">
        <v>154000</v>
      </c>
      <c r="CU106">
        <v>65000</v>
      </c>
      <c r="CV106">
        <v>100000</v>
      </c>
      <c r="CW106">
        <v>2289</v>
      </c>
      <c r="CX106">
        <v>12000</v>
      </c>
      <c r="CY106">
        <v>9000</v>
      </c>
      <c r="CZ106">
        <v>3600</v>
      </c>
      <c r="DA106">
        <v>3000</v>
      </c>
      <c r="DB106">
        <v>13000</v>
      </c>
      <c r="DC106">
        <v>66000</v>
      </c>
      <c r="DD106">
        <v>3000</v>
      </c>
      <c r="DE106">
        <v>140000</v>
      </c>
      <c r="DF106">
        <v>1460000</v>
      </c>
      <c r="DG106">
        <v>0</v>
      </c>
      <c r="DH106">
        <v>0</v>
      </c>
      <c r="DI106">
        <v>154871</v>
      </c>
      <c r="DJ106">
        <v>350000</v>
      </c>
      <c r="DK106">
        <v>250000</v>
      </c>
      <c r="DL106">
        <v>390000</v>
      </c>
      <c r="DM106">
        <v>350000</v>
      </c>
      <c r="DN106">
        <v>50000</v>
      </c>
      <c r="DO106">
        <v>4329998</v>
      </c>
      <c r="DP106">
        <v>317700</v>
      </c>
      <c r="DQ106">
        <v>393382</v>
      </c>
      <c r="DR106">
        <v>0</v>
      </c>
      <c r="DS106">
        <v>0</v>
      </c>
    </row>
    <row r="107" spans="1:123" x14ac:dyDescent="0.3">
      <c r="A107" t="str">
        <f t="shared" si="1"/>
        <v>20161925</v>
      </c>
      <c r="B107">
        <v>4</v>
      </c>
      <c r="C107">
        <v>2016</v>
      </c>
      <c r="D107">
        <v>192512</v>
      </c>
      <c r="E107">
        <v>41</v>
      </c>
      <c r="F107">
        <v>1808348</v>
      </c>
      <c r="G107">
        <v>211232</v>
      </c>
      <c r="H107">
        <v>550000</v>
      </c>
      <c r="I107">
        <v>0</v>
      </c>
      <c r="J107">
        <v>126000</v>
      </c>
      <c r="K107">
        <v>85000</v>
      </c>
      <c r="L107">
        <v>100000</v>
      </c>
      <c r="M107">
        <v>56200</v>
      </c>
      <c r="N107">
        <v>11500</v>
      </c>
      <c r="O107">
        <v>25500</v>
      </c>
      <c r="P107">
        <v>4500</v>
      </c>
      <c r="Q107">
        <v>2000</v>
      </c>
      <c r="R107">
        <v>0</v>
      </c>
      <c r="S107">
        <v>8370</v>
      </c>
      <c r="T107">
        <v>35000</v>
      </c>
      <c r="U107">
        <v>36000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210000</v>
      </c>
      <c r="AC107">
        <v>80308</v>
      </c>
      <c r="AD107">
        <v>41374</v>
      </c>
      <c r="AE107">
        <v>121682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88318</v>
      </c>
      <c r="AL107">
        <v>0</v>
      </c>
      <c r="AM107">
        <v>0</v>
      </c>
      <c r="AN107">
        <v>930070</v>
      </c>
      <c r="AO107">
        <v>790870</v>
      </c>
      <c r="AP107">
        <v>121682</v>
      </c>
      <c r="AQ107">
        <v>0</v>
      </c>
      <c r="AR107">
        <v>17450</v>
      </c>
      <c r="AS107">
        <v>3000</v>
      </c>
      <c r="AT107">
        <v>8000</v>
      </c>
      <c r="AU107">
        <v>200000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1141002</v>
      </c>
      <c r="BL107">
        <v>8371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23863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119863</v>
      </c>
      <c r="CR107">
        <v>61000</v>
      </c>
      <c r="CS107">
        <v>0</v>
      </c>
      <c r="CT107">
        <v>18000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5000</v>
      </c>
      <c r="DF107">
        <v>0</v>
      </c>
      <c r="DG107">
        <v>79000</v>
      </c>
      <c r="DH107">
        <v>0</v>
      </c>
      <c r="DI107">
        <v>0</v>
      </c>
      <c r="DJ107">
        <v>126000</v>
      </c>
      <c r="DK107">
        <v>124000</v>
      </c>
      <c r="DL107">
        <v>30000</v>
      </c>
      <c r="DM107">
        <v>137000</v>
      </c>
      <c r="DN107">
        <v>0</v>
      </c>
      <c r="DO107">
        <v>788181</v>
      </c>
      <c r="DP107">
        <v>317700</v>
      </c>
      <c r="DQ107">
        <v>-176137</v>
      </c>
      <c r="DR107">
        <v>0</v>
      </c>
      <c r="DS107">
        <v>0</v>
      </c>
    </row>
    <row r="108" spans="1:123" x14ac:dyDescent="0.3">
      <c r="A108" t="str">
        <f t="shared" si="1"/>
        <v>20171926</v>
      </c>
      <c r="B108">
        <v>4</v>
      </c>
      <c r="C108">
        <v>2017</v>
      </c>
      <c r="D108">
        <v>192612</v>
      </c>
      <c r="E108">
        <v>51</v>
      </c>
      <c r="F108">
        <v>1748020</v>
      </c>
      <c r="G108">
        <v>215203</v>
      </c>
      <c r="H108">
        <v>550000</v>
      </c>
      <c r="I108">
        <v>0</v>
      </c>
      <c r="J108">
        <v>126000</v>
      </c>
      <c r="K108">
        <v>85000</v>
      </c>
      <c r="L108">
        <v>100000</v>
      </c>
      <c r="M108">
        <v>56200</v>
      </c>
      <c r="N108">
        <v>11500</v>
      </c>
      <c r="O108">
        <v>25500</v>
      </c>
      <c r="P108">
        <v>4500</v>
      </c>
      <c r="Q108">
        <v>2000</v>
      </c>
      <c r="R108">
        <v>0</v>
      </c>
      <c r="S108">
        <v>8311</v>
      </c>
      <c r="T108">
        <v>35000</v>
      </c>
      <c r="U108">
        <v>36000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88318</v>
      </c>
      <c r="AC108">
        <v>99804</v>
      </c>
      <c r="AD108">
        <v>51419</v>
      </c>
      <c r="AE108">
        <v>88318</v>
      </c>
      <c r="AF108">
        <v>62905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867106</v>
      </c>
      <c r="AO108">
        <v>982872</v>
      </c>
      <c r="AP108">
        <v>151223</v>
      </c>
      <c r="AQ108">
        <v>0</v>
      </c>
      <c r="AR108">
        <v>20000</v>
      </c>
      <c r="AS108">
        <v>3000</v>
      </c>
      <c r="AT108">
        <v>8000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1165095</v>
      </c>
      <c r="BL108">
        <v>17530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50508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150371</v>
      </c>
      <c r="CR108">
        <v>61000</v>
      </c>
      <c r="CS108">
        <v>0</v>
      </c>
      <c r="CT108">
        <v>18000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10000</v>
      </c>
      <c r="DF108">
        <v>0</v>
      </c>
      <c r="DG108">
        <v>100000</v>
      </c>
      <c r="DH108">
        <v>0</v>
      </c>
      <c r="DI108">
        <v>0</v>
      </c>
      <c r="DJ108">
        <v>126000</v>
      </c>
      <c r="DK108">
        <v>124000</v>
      </c>
      <c r="DL108">
        <v>30000</v>
      </c>
      <c r="DM108">
        <v>137000</v>
      </c>
      <c r="DN108">
        <v>0</v>
      </c>
      <c r="DO108">
        <v>756371</v>
      </c>
      <c r="DP108">
        <v>317700</v>
      </c>
      <c r="DQ108">
        <v>50508</v>
      </c>
      <c r="DR108">
        <v>0</v>
      </c>
      <c r="DS108">
        <v>0</v>
      </c>
    </row>
    <row r="109" spans="1:123" x14ac:dyDescent="0.3">
      <c r="A109" t="str">
        <f t="shared" si="1"/>
        <v>20181927</v>
      </c>
      <c r="B109">
        <v>4</v>
      </c>
      <c r="C109">
        <v>2018</v>
      </c>
      <c r="D109">
        <v>192712</v>
      </c>
      <c r="E109">
        <v>66</v>
      </c>
      <c r="F109">
        <v>1711875</v>
      </c>
      <c r="G109">
        <v>186174</v>
      </c>
      <c r="H109">
        <v>550000</v>
      </c>
      <c r="I109">
        <v>0</v>
      </c>
      <c r="J109">
        <v>120000</v>
      </c>
      <c r="K109">
        <v>85000</v>
      </c>
      <c r="L109">
        <v>130000</v>
      </c>
      <c r="M109">
        <v>56200</v>
      </c>
      <c r="N109">
        <v>11500</v>
      </c>
      <c r="O109">
        <v>25500</v>
      </c>
      <c r="P109">
        <v>4500</v>
      </c>
      <c r="Q109">
        <v>2000</v>
      </c>
      <c r="R109">
        <v>0</v>
      </c>
      <c r="S109">
        <v>8252</v>
      </c>
      <c r="T109">
        <v>35000</v>
      </c>
      <c r="U109">
        <v>36000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127741</v>
      </c>
      <c r="AD109">
        <v>65812</v>
      </c>
      <c r="AE109">
        <v>0</v>
      </c>
      <c r="AF109">
        <v>193552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760400</v>
      </c>
      <c r="AO109">
        <v>1257992</v>
      </c>
      <c r="AP109">
        <v>193552</v>
      </c>
      <c r="AQ109">
        <v>0</v>
      </c>
      <c r="AR109">
        <v>20000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1471544</v>
      </c>
      <c r="BL109">
        <v>26633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324528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454899</v>
      </c>
      <c r="CR109">
        <v>61000</v>
      </c>
      <c r="CS109">
        <v>0</v>
      </c>
      <c r="CT109">
        <v>18000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15000</v>
      </c>
      <c r="DF109">
        <v>0</v>
      </c>
      <c r="DG109">
        <v>100000</v>
      </c>
      <c r="DH109">
        <v>0</v>
      </c>
      <c r="DI109">
        <v>0</v>
      </c>
      <c r="DJ109">
        <v>126000</v>
      </c>
      <c r="DK109">
        <v>124000</v>
      </c>
      <c r="DL109">
        <v>30000</v>
      </c>
      <c r="DM109">
        <v>137000</v>
      </c>
      <c r="DN109">
        <v>0</v>
      </c>
      <c r="DO109">
        <v>1065899</v>
      </c>
      <c r="DP109">
        <v>317700</v>
      </c>
      <c r="DQ109">
        <v>324528</v>
      </c>
      <c r="DR109">
        <v>0</v>
      </c>
      <c r="DS109">
        <v>0</v>
      </c>
    </row>
    <row r="110" spans="1:123" x14ac:dyDescent="0.3">
      <c r="A110" t="str">
        <f t="shared" si="1"/>
        <v>20191928</v>
      </c>
      <c r="B110">
        <v>4</v>
      </c>
      <c r="C110">
        <v>2019</v>
      </c>
      <c r="D110">
        <v>192812</v>
      </c>
      <c r="E110">
        <v>77</v>
      </c>
      <c r="F110">
        <v>1831943</v>
      </c>
      <c r="G110">
        <v>163145</v>
      </c>
      <c r="H110">
        <v>550000</v>
      </c>
      <c r="I110">
        <v>0</v>
      </c>
      <c r="J110">
        <v>120000</v>
      </c>
      <c r="K110">
        <v>85000</v>
      </c>
      <c r="L110">
        <v>160000</v>
      </c>
      <c r="M110">
        <v>56200</v>
      </c>
      <c r="N110">
        <v>11500</v>
      </c>
      <c r="O110">
        <v>25500</v>
      </c>
      <c r="P110">
        <v>4500</v>
      </c>
      <c r="Q110">
        <v>2000</v>
      </c>
      <c r="R110">
        <v>0</v>
      </c>
      <c r="S110">
        <v>8193</v>
      </c>
      <c r="T110">
        <v>35000</v>
      </c>
      <c r="U110">
        <v>36000</v>
      </c>
      <c r="V110">
        <v>0</v>
      </c>
      <c r="W110">
        <v>0</v>
      </c>
      <c r="X110">
        <v>0</v>
      </c>
      <c r="Y110">
        <v>0</v>
      </c>
      <c r="Z110">
        <v>160411</v>
      </c>
      <c r="AA110">
        <v>0</v>
      </c>
      <c r="AB110">
        <v>0</v>
      </c>
      <c r="AC110">
        <v>149646</v>
      </c>
      <c r="AD110">
        <v>77097</v>
      </c>
      <c r="AE110">
        <v>0</v>
      </c>
      <c r="AF110">
        <v>226743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596739</v>
      </c>
      <c r="AO110">
        <v>1473714</v>
      </c>
      <c r="AP110">
        <v>226743</v>
      </c>
      <c r="AQ110">
        <v>16187</v>
      </c>
      <c r="AR110">
        <v>20000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1736644</v>
      </c>
      <c r="BL110">
        <v>35681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175101</v>
      </c>
      <c r="BS110">
        <v>75130</v>
      </c>
      <c r="BT110">
        <v>0</v>
      </c>
      <c r="BU110">
        <v>39000</v>
      </c>
      <c r="BV110">
        <v>10000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16276</v>
      </c>
      <c r="CH110">
        <v>373</v>
      </c>
      <c r="CI110">
        <v>1953</v>
      </c>
      <c r="CJ110">
        <v>1465</v>
      </c>
      <c r="CK110">
        <v>586</v>
      </c>
      <c r="CL110">
        <v>488</v>
      </c>
      <c r="CM110">
        <v>2116</v>
      </c>
      <c r="CN110">
        <v>15000</v>
      </c>
      <c r="CO110">
        <v>488</v>
      </c>
      <c r="CP110">
        <v>0</v>
      </c>
      <c r="CQ110">
        <v>610000</v>
      </c>
      <c r="CR110">
        <v>100000</v>
      </c>
      <c r="CS110">
        <v>10000</v>
      </c>
      <c r="CT110">
        <v>93130</v>
      </c>
      <c r="CU110">
        <v>0</v>
      </c>
      <c r="CV110">
        <v>16276</v>
      </c>
      <c r="CW110">
        <v>373</v>
      </c>
      <c r="CX110">
        <v>1953</v>
      </c>
      <c r="CY110">
        <v>1465</v>
      </c>
      <c r="CZ110">
        <v>586</v>
      </c>
      <c r="DA110">
        <v>488</v>
      </c>
      <c r="DB110">
        <v>2116</v>
      </c>
      <c r="DC110">
        <v>15000</v>
      </c>
      <c r="DD110">
        <v>488</v>
      </c>
      <c r="DE110">
        <v>20000</v>
      </c>
      <c r="DF110">
        <v>160411</v>
      </c>
      <c r="DG110">
        <v>100000</v>
      </c>
      <c r="DH110">
        <v>0</v>
      </c>
      <c r="DI110">
        <v>0</v>
      </c>
      <c r="DJ110">
        <v>126000</v>
      </c>
      <c r="DK110">
        <v>124000</v>
      </c>
      <c r="DL110">
        <v>30000</v>
      </c>
      <c r="DM110">
        <v>137000</v>
      </c>
      <c r="DN110">
        <v>0</v>
      </c>
      <c r="DO110">
        <v>1549286</v>
      </c>
      <c r="DP110">
        <v>317700</v>
      </c>
      <c r="DQ110">
        <v>498387</v>
      </c>
      <c r="DR110">
        <v>0</v>
      </c>
      <c r="DS110">
        <v>0</v>
      </c>
    </row>
    <row r="111" spans="1:123" x14ac:dyDescent="0.3">
      <c r="A111" t="str">
        <f t="shared" si="1"/>
        <v>20201929</v>
      </c>
      <c r="B111">
        <v>4</v>
      </c>
      <c r="C111">
        <v>2020</v>
      </c>
      <c r="D111">
        <v>192912</v>
      </c>
      <c r="E111">
        <v>20</v>
      </c>
      <c r="F111">
        <v>2075719</v>
      </c>
      <c r="G111">
        <v>163116</v>
      </c>
      <c r="H111">
        <v>550000</v>
      </c>
      <c r="I111">
        <v>0</v>
      </c>
      <c r="J111">
        <v>120000</v>
      </c>
      <c r="K111">
        <v>85000</v>
      </c>
      <c r="L111">
        <v>192500</v>
      </c>
      <c r="M111">
        <v>56200</v>
      </c>
      <c r="N111">
        <v>11500</v>
      </c>
      <c r="O111">
        <v>25500</v>
      </c>
      <c r="P111">
        <v>4500</v>
      </c>
      <c r="Q111">
        <v>2000</v>
      </c>
      <c r="R111">
        <v>0</v>
      </c>
      <c r="S111">
        <v>8134</v>
      </c>
      <c r="T111">
        <v>35000</v>
      </c>
      <c r="U111">
        <v>36000</v>
      </c>
      <c r="V111">
        <v>0</v>
      </c>
      <c r="W111">
        <v>0</v>
      </c>
      <c r="X111">
        <v>25000</v>
      </c>
      <c r="Y111">
        <v>147819</v>
      </c>
      <c r="Z111">
        <v>0</v>
      </c>
      <c r="AA111">
        <v>0</v>
      </c>
      <c r="AB111">
        <v>0</v>
      </c>
      <c r="AC111">
        <v>38322</v>
      </c>
      <c r="AD111">
        <v>0</v>
      </c>
      <c r="AE111">
        <v>0</v>
      </c>
      <c r="AF111">
        <v>58066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1131087</v>
      </c>
      <c r="AO111">
        <v>377398</v>
      </c>
      <c r="AP111">
        <v>58066</v>
      </c>
      <c r="AQ111">
        <v>0</v>
      </c>
      <c r="AR111">
        <v>0</v>
      </c>
      <c r="AS111">
        <v>6000</v>
      </c>
      <c r="AT111">
        <v>8000</v>
      </c>
      <c r="AU111">
        <v>0</v>
      </c>
      <c r="AV111">
        <v>75000</v>
      </c>
      <c r="AW111">
        <v>0</v>
      </c>
      <c r="AX111">
        <v>34511</v>
      </c>
      <c r="AY111">
        <v>0</v>
      </c>
      <c r="AZ111">
        <v>0</v>
      </c>
      <c r="BA111">
        <v>25000</v>
      </c>
      <c r="BB111">
        <v>8000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591975</v>
      </c>
      <c r="BL111">
        <v>43130</v>
      </c>
      <c r="BM111">
        <v>196667</v>
      </c>
      <c r="BN111">
        <v>93130</v>
      </c>
      <c r="BO111">
        <v>0</v>
      </c>
      <c r="BP111">
        <v>75012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25000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393333</v>
      </c>
      <c r="CR111">
        <v>24988</v>
      </c>
      <c r="CS111">
        <v>10000</v>
      </c>
      <c r="CT111">
        <v>0</v>
      </c>
      <c r="CU111">
        <v>0</v>
      </c>
      <c r="CV111">
        <v>16276</v>
      </c>
      <c r="CW111">
        <v>373</v>
      </c>
      <c r="CX111">
        <v>1953</v>
      </c>
      <c r="CY111">
        <v>1465</v>
      </c>
      <c r="CZ111">
        <v>586</v>
      </c>
      <c r="DA111">
        <v>488</v>
      </c>
      <c r="DB111">
        <v>2116</v>
      </c>
      <c r="DC111">
        <v>15000</v>
      </c>
      <c r="DD111">
        <v>488</v>
      </c>
      <c r="DE111">
        <v>0</v>
      </c>
      <c r="DF111">
        <v>0</v>
      </c>
      <c r="DG111">
        <v>75000</v>
      </c>
      <c r="DH111">
        <v>0</v>
      </c>
      <c r="DI111">
        <v>0</v>
      </c>
      <c r="DJ111">
        <v>91489</v>
      </c>
      <c r="DK111">
        <v>99000</v>
      </c>
      <c r="DL111">
        <v>30000</v>
      </c>
      <c r="DM111">
        <v>62000</v>
      </c>
      <c r="DN111">
        <v>0</v>
      </c>
      <c r="DO111">
        <v>824556</v>
      </c>
      <c r="DP111">
        <v>317700</v>
      </c>
      <c r="DQ111">
        <v>-815973</v>
      </c>
      <c r="DR111">
        <v>118835</v>
      </c>
      <c r="DS111">
        <v>0</v>
      </c>
    </row>
    <row r="112" spans="1:123" x14ac:dyDescent="0.3">
      <c r="A112" t="str">
        <f t="shared" si="1"/>
        <v>20211930</v>
      </c>
      <c r="B112">
        <v>4</v>
      </c>
      <c r="C112">
        <v>2021</v>
      </c>
      <c r="D112">
        <v>193012</v>
      </c>
      <c r="E112">
        <v>50</v>
      </c>
      <c r="F112">
        <v>2048734</v>
      </c>
      <c r="G112">
        <v>163116</v>
      </c>
      <c r="H112">
        <v>550000</v>
      </c>
      <c r="I112">
        <v>0</v>
      </c>
      <c r="J112">
        <v>120000</v>
      </c>
      <c r="K112">
        <v>85000</v>
      </c>
      <c r="L112">
        <v>205000</v>
      </c>
      <c r="M112">
        <v>56200</v>
      </c>
      <c r="N112">
        <v>11500</v>
      </c>
      <c r="O112">
        <v>25500</v>
      </c>
      <c r="P112">
        <v>4500</v>
      </c>
      <c r="Q112">
        <v>2000</v>
      </c>
      <c r="R112">
        <v>0</v>
      </c>
      <c r="S112">
        <v>7945</v>
      </c>
      <c r="T112">
        <v>35000</v>
      </c>
      <c r="U112">
        <v>36000</v>
      </c>
      <c r="V112">
        <v>0</v>
      </c>
      <c r="W112">
        <v>0</v>
      </c>
      <c r="X112">
        <v>25000</v>
      </c>
      <c r="Y112">
        <v>0</v>
      </c>
      <c r="Z112">
        <v>0</v>
      </c>
      <c r="AA112">
        <v>0</v>
      </c>
      <c r="AB112">
        <v>0</v>
      </c>
      <c r="AC112">
        <v>97402</v>
      </c>
      <c r="AD112">
        <v>50181</v>
      </c>
      <c r="AE112">
        <v>0</v>
      </c>
      <c r="AF112">
        <v>147584</v>
      </c>
      <c r="AG112">
        <v>50181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906061</v>
      </c>
      <c r="AO112">
        <v>959219</v>
      </c>
      <c r="AP112">
        <v>147584</v>
      </c>
      <c r="AQ112">
        <v>0</v>
      </c>
      <c r="AR112">
        <v>20000</v>
      </c>
      <c r="AS112">
        <v>3000</v>
      </c>
      <c r="AT112">
        <v>8000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1137803</v>
      </c>
      <c r="BL112">
        <v>50523</v>
      </c>
      <c r="BM112">
        <v>153463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219870</v>
      </c>
      <c r="CR112">
        <v>24988</v>
      </c>
      <c r="CS112">
        <v>10000</v>
      </c>
      <c r="CT112">
        <v>0</v>
      </c>
      <c r="CU112">
        <v>0</v>
      </c>
      <c r="CV112">
        <v>16276</v>
      </c>
      <c r="CW112">
        <v>373</v>
      </c>
      <c r="CX112">
        <v>1953</v>
      </c>
      <c r="CY112">
        <v>1465</v>
      </c>
      <c r="CZ112">
        <v>586</v>
      </c>
      <c r="DA112">
        <v>488</v>
      </c>
      <c r="DB112">
        <v>2116</v>
      </c>
      <c r="DC112">
        <v>15000</v>
      </c>
      <c r="DD112">
        <v>488</v>
      </c>
      <c r="DE112">
        <v>5000</v>
      </c>
      <c r="DF112">
        <v>0</v>
      </c>
      <c r="DG112">
        <v>50000</v>
      </c>
      <c r="DH112">
        <v>0</v>
      </c>
      <c r="DI112">
        <v>0</v>
      </c>
      <c r="DJ112">
        <v>91489</v>
      </c>
      <c r="DK112">
        <v>99000</v>
      </c>
      <c r="DL112">
        <v>30000</v>
      </c>
      <c r="DM112">
        <v>62000</v>
      </c>
      <c r="DN112">
        <v>0</v>
      </c>
      <c r="DO112">
        <v>631093</v>
      </c>
      <c r="DP112">
        <v>317700</v>
      </c>
      <c r="DQ112">
        <v>-178463</v>
      </c>
      <c r="DR112">
        <v>0</v>
      </c>
      <c r="DS112">
        <v>0</v>
      </c>
    </row>
    <row r="113" spans="1:123" x14ac:dyDescent="0.3">
      <c r="A113" t="str">
        <f t="shared" si="1"/>
        <v>20221931</v>
      </c>
      <c r="B113">
        <v>4</v>
      </c>
      <c r="C113">
        <v>2022</v>
      </c>
      <c r="D113">
        <v>193112</v>
      </c>
      <c r="E113">
        <v>18</v>
      </c>
      <c r="F113">
        <v>2056742</v>
      </c>
      <c r="G113">
        <v>163115</v>
      </c>
      <c r="H113">
        <v>550000</v>
      </c>
      <c r="I113">
        <v>0</v>
      </c>
      <c r="J113">
        <v>120000</v>
      </c>
      <c r="K113">
        <v>85000</v>
      </c>
      <c r="L113">
        <v>202500</v>
      </c>
      <c r="M113">
        <v>56200</v>
      </c>
      <c r="N113">
        <v>11500</v>
      </c>
      <c r="O113">
        <v>25500</v>
      </c>
      <c r="P113">
        <v>4500</v>
      </c>
      <c r="Q113">
        <v>2000</v>
      </c>
      <c r="R113">
        <v>0</v>
      </c>
      <c r="S113">
        <v>7757</v>
      </c>
      <c r="T113">
        <v>35000</v>
      </c>
      <c r="U113">
        <v>36000</v>
      </c>
      <c r="V113">
        <v>0</v>
      </c>
      <c r="W113">
        <v>0</v>
      </c>
      <c r="X113">
        <v>25000</v>
      </c>
      <c r="Y113">
        <v>0</v>
      </c>
      <c r="Z113">
        <v>0</v>
      </c>
      <c r="AA113">
        <v>0</v>
      </c>
      <c r="AB113">
        <v>0</v>
      </c>
      <c r="AC113">
        <v>35129</v>
      </c>
      <c r="AD113">
        <v>0</v>
      </c>
      <c r="AE113">
        <v>0</v>
      </c>
      <c r="AF113">
        <v>53227</v>
      </c>
      <c r="AG113">
        <v>0</v>
      </c>
      <c r="AH113">
        <v>0</v>
      </c>
      <c r="AI113">
        <v>50181</v>
      </c>
      <c r="AJ113">
        <v>0</v>
      </c>
      <c r="AK113">
        <v>50181</v>
      </c>
      <c r="AL113">
        <v>50181</v>
      </c>
      <c r="AM113">
        <v>0</v>
      </c>
      <c r="AN113">
        <v>997730</v>
      </c>
      <c r="AO113">
        <v>345948</v>
      </c>
      <c r="AP113">
        <v>53227</v>
      </c>
      <c r="AQ113">
        <v>0</v>
      </c>
      <c r="AR113">
        <v>0</v>
      </c>
      <c r="AS113">
        <v>6000</v>
      </c>
      <c r="AT113">
        <v>8000</v>
      </c>
      <c r="AU113">
        <v>0</v>
      </c>
      <c r="AV113">
        <v>62000</v>
      </c>
      <c r="AW113">
        <v>0</v>
      </c>
      <c r="AX113">
        <v>33618</v>
      </c>
      <c r="AY113">
        <v>0</v>
      </c>
      <c r="AZ113">
        <v>0</v>
      </c>
      <c r="BA113">
        <v>25000</v>
      </c>
      <c r="BB113">
        <v>8000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541793</v>
      </c>
      <c r="BL113">
        <v>57864</v>
      </c>
      <c r="BM113">
        <v>156667</v>
      </c>
      <c r="BN113">
        <v>0</v>
      </c>
      <c r="BO113">
        <v>0</v>
      </c>
      <c r="BP113">
        <v>24988</v>
      </c>
      <c r="BQ113">
        <v>10000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16276</v>
      </c>
      <c r="BX113">
        <v>373</v>
      </c>
      <c r="BY113">
        <v>1953</v>
      </c>
      <c r="BZ113">
        <v>1465</v>
      </c>
      <c r="CA113">
        <v>586</v>
      </c>
      <c r="CB113">
        <v>488</v>
      </c>
      <c r="CC113">
        <v>2116</v>
      </c>
      <c r="CD113">
        <v>15000</v>
      </c>
      <c r="CE113">
        <v>488</v>
      </c>
      <c r="CF113">
        <v>10000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43204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25000</v>
      </c>
      <c r="DH113">
        <v>0</v>
      </c>
      <c r="DI113">
        <v>0</v>
      </c>
      <c r="DJ113">
        <v>57871</v>
      </c>
      <c r="DK113">
        <v>74000</v>
      </c>
      <c r="DL113">
        <v>30000</v>
      </c>
      <c r="DM113">
        <v>0</v>
      </c>
      <c r="DN113">
        <v>0</v>
      </c>
      <c r="DO113">
        <v>280256</v>
      </c>
      <c r="DP113">
        <v>317700</v>
      </c>
      <c r="DQ113">
        <v>-804088</v>
      </c>
      <c r="DR113">
        <v>418070</v>
      </c>
      <c r="DS113">
        <v>0</v>
      </c>
    </row>
    <row r="114" spans="1:123" x14ac:dyDescent="0.3">
      <c r="A114" t="str">
        <f t="shared" si="1"/>
        <v>20231932</v>
      </c>
      <c r="B114">
        <v>4</v>
      </c>
      <c r="C114">
        <v>2023</v>
      </c>
      <c r="D114">
        <v>193212</v>
      </c>
      <c r="E114">
        <v>35</v>
      </c>
      <c r="F114">
        <v>1985830</v>
      </c>
      <c r="G114">
        <v>163115</v>
      </c>
      <c r="H114">
        <v>550000</v>
      </c>
      <c r="I114">
        <v>0</v>
      </c>
      <c r="J114">
        <v>120000</v>
      </c>
      <c r="K114">
        <v>85000</v>
      </c>
      <c r="L114">
        <v>200000</v>
      </c>
      <c r="M114">
        <v>56200</v>
      </c>
      <c r="N114">
        <v>11500</v>
      </c>
      <c r="O114">
        <v>25500</v>
      </c>
      <c r="P114">
        <v>4500</v>
      </c>
      <c r="Q114">
        <v>2000</v>
      </c>
      <c r="R114">
        <v>0</v>
      </c>
      <c r="S114">
        <v>7568</v>
      </c>
      <c r="T114">
        <v>35000</v>
      </c>
      <c r="U114">
        <v>36000</v>
      </c>
      <c r="V114">
        <v>0</v>
      </c>
      <c r="W114">
        <v>0</v>
      </c>
      <c r="X114">
        <v>25000</v>
      </c>
      <c r="Y114">
        <v>0</v>
      </c>
      <c r="Z114">
        <v>0</v>
      </c>
      <c r="AA114">
        <v>0</v>
      </c>
      <c r="AB114">
        <v>50181</v>
      </c>
      <c r="AC114">
        <v>67299</v>
      </c>
      <c r="AD114">
        <v>0</v>
      </c>
      <c r="AE114">
        <v>50181</v>
      </c>
      <c r="AF114">
        <v>51789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996479</v>
      </c>
      <c r="AO114">
        <v>662758</v>
      </c>
      <c r="AP114">
        <v>101971</v>
      </c>
      <c r="AQ114">
        <v>0</v>
      </c>
      <c r="AR114">
        <v>10574</v>
      </c>
      <c r="AS114">
        <v>3000</v>
      </c>
      <c r="AT114">
        <v>8000</v>
      </c>
      <c r="AU114">
        <v>0</v>
      </c>
      <c r="AV114">
        <v>0</v>
      </c>
      <c r="AW114">
        <v>6481</v>
      </c>
      <c r="AX114">
        <v>42610</v>
      </c>
      <c r="AY114">
        <v>0</v>
      </c>
      <c r="AZ114">
        <v>0</v>
      </c>
      <c r="BA114">
        <v>25000</v>
      </c>
      <c r="BB114">
        <v>8000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868394</v>
      </c>
      <c r="BL114">
        <v>65151</v>
      </c>
      <c r="BM114">
        <v>23204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5000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15261</v>
      </c>
      <c r="DK114">
        <v>49000</v>
      </c>
      <c r="DL114">
        <v>23519</v>
      </c>
      <c r="DM114">
        <v>0</v>
      </c>
      <c r="DN114">
        <v>0</v>
      </c>
      <c r="DO114">
        <v>87780</v>
      </c>
      <c r="DP114">
        <v>317700</v>
      </c>
      <c r="DQ114">
        <v>-354013</v>
      </c>
      <c r="DR114">
        <v>226718</v>
      </c>
      <c r="DS114">
        <v>0</v>
      </c>
    </row>
    <row r="115" spans="1:123" x14ac:dyDescent="0.3">
      <c r="A115" t="str">
        <f t="shared" si="1"/>
        <v>20241933</v>
      </c>
      <c r="B115">
        <v>4</v>
      </c>
      <c r="C115">
        <v>2024</v>
      </c>
      <c r="D115">
        <v>193312</v>
      </c>
      <c r="E115">
        <v>36</v>
      </c>
      <c r="F115">
        <v>1821872</v>
      </c>
      <c r="G115">
        <v>163114</v>
      </c>
      <c r="H115">
        <v>550000</v>
      </c>
      <c r="I115">
        <v>0</v>
      </c>
      <c r="J115">
        <v>120000</v>
      </c>
      <c r="K115">
        <v>85000</v>
      </c>
      <c r="L115">
        <v>200000</v>
      </c>
      <c r="M115">
        <v>56200</v>
      </c>
      <c r="N115">
        <v>11500</v>
      </c>
      <c r="O115">
        <v>25500</v>
      </c>
      <c r="P115">
        <v>4500</v>
      </c>
      <c r="Q115">
        <v>2000</v>
      </c>
      <c r="R115">
        <v>0</v>
      </c>
      <c r="S115">
        <v>7380</v>
      </c>
      <c r="T115">
        <v>35000</v>
      </c>
      <c r="U115">
        <v>36000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70257</v>
      </c>
      <c r="AD115">
        <v>0</v>
      </c>
      <c r="AE115">
        <v>0</v>
      </c>
      <c r="AF115">
        <v>106454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916626</v>
      </c>
      <c r="AO115">
        <v>691895</v>
      </c>
      <c r="AP115">
        <v>106454</v>
      </c>
      <c r="AQ115">
        <v>0</v>
      </c>
      <c r="AR115">
        <v>12138</v>
      </c>
      <c r="AS115">
        <v>3000</v>
      </c>
      <c r="AT115">
        <v>8000</v>
      </c>
      <c r="AU115">
        <v>0</v>
      </c>
      <c r="AV115">
        <v>0</v>
      </c>
      <c r="AW115">
        <v>7637</v>
      </c>
      <c r="AX115">
        <v>15261</v>
      </c>
      <c r="AY115">
        <v>0</v>
      </c>
      <c r="AZ115">
        <v>0</v>
      </c>
      <c r="BA115">
        <v>25000</v>
      </c>
      <c r="BB115">
        <v>8000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877384</v>
      </c>
      <c r="BL115">
        <v>72386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5000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24000</v>
      </c>
      <c r="DL115">
        <v>15882</v>
      </c>
      <c r="DM115">
        <v>0</v>
      </c>
      <c r="DN115">
        <v>0</v>
      </c>
      <c r="DO115">
        <v>44882</v>
      </c>
      <c r="DP115">
        <v>297700</v>
      </c>
      <c r="DQ115">
        <v>-202487</v>
      </c>
      <c r="DR115">
        <v>154589</v>
      </c>
      <c r="DS115">
        <v>0</v>
      </c>
    </row>
    <row r="116" spans="1:123" x14ac:dyDescent="0.3">
      <c r="A116" t="str">
        <f t="shared" si="1"/>
        <v>20251934</v>
      </c>
      <c r="B116">
        <v>4</v>
      </c>
      <c r="C116">
        <v>2025</v>
      </c>
      <c r="D116">
        <v>193412</v>
      </c>
      <c r="E116">
        <v>24</v>
      </c>
      <c r="F116">
        <v>2105665</v>
      </c>
      <c r="G116">
        <v>163114</v>
      </c>
      <c r="H116">
        <v>550000</v>
      </c>
      <c r="I116">
        <v>0</v>
      </c>
      <c r="J116">
        <v>120000</v>
      </c>
      <c r="K116">
        <v>85000</v>
      </c>
      <c r="L116">
        <v>200000</v>
      </c>
      <c r="M116">
        <v>56200</v>
      </c>
      <c r="N116">
        <v>11500</v>
      </c>
      <c r="O116">
        <v>25500</v>
      </c>
      <c r="P116">
        <v>4500</v>
      </c>
      <c r="Q116">
        <v>2000</v>
      </c>
      <c r="R116">
        <v>0</v>
      </c>
      <c r="S116">
        <v>7191</v>
      </c>
      <c r="T116">
        <v>35000</v>
      </c>
      <c r="U116">
        <v>36000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46447</v>
      </c>
      <c r="AD116">
        <v>0</v>
      </c>
      <c r="AE116">
        <v>0</v>
      </c>
      <c r="AF116">
        <v>70376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952515</v>
      </c>
      <c r="AO116">
        <v>457410</v>
      </c>
      <c r="AP116">
        <v>70376</v>
      </c>
      <c r="AQ116">
        <v>0</v>
      </c>
      <c r="AR116">
        <v>0</v>
      </c>
      <c r="AS116">
        <v>3000</v>
      </c>
      <c r="AT116">
        <v>8000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24000</v>
      </c>
      <c r="BB116">
        <v>8000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570786</v>
      </c>
      <c r="BL116">
        <v>80045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10000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15882</v>
      </c>
      <c r="DM116">
        <v>0</v>
      </c>
      <c r="DN116">
        <v>0</v>
      </c>
      <c r="DO116">
        <v>15882</v>
      </c>
      <c r="DP116">
        <v>277700</v>
      </c>
      <c r="DQ116">
        <v>-725433</v>
      </c>
      <c r="DR116">
        <v>691433</v>
      </c>
      <c r="DS116">
        <v>0</v>
      </c>
    </row>
    <row r="117" spans="1:123" x14ac:dyDescent="0.3">
      <c r="A117" t="str">
        <f t="shared" si="1"/>
        <v>20261935</v>
      </c>
      <c r="B117">
        <v>4</v>
      </c>
      <c r="C117">
        <v>2026</v>
      </c>
      <c r="D117">
        <v>193512</v>
      </c>
      <c r="E117">
        <v>59</v>
      </c>
      <c r="F117">
        <v>1994979</v>
      </c>
      <c r="G117">
        <v>163110</v>
      </c>
      <c r="H117">
        <v>550000</v>
      </c>
      <c r="I117">
        <v>0</v>
      </c>
      <c r="J117">
        <v>120000</v>
      </c>
      <c r="K117">
        <v>85000</v>
      </c>
      <c r="L117">
        <v>200000</v>
      </c>
      <c r="M117">
        <v>56200</v>
      </c>
      <c r="N117">
        <v>11500</v>
      </c>
      <c r="O117">
        <v>25500</v>
      </c>
      <c r="P117">
        <v>4500</v>
      </c>
      <c r="Q117">
        <v>2000</v>
      </c>
      <c r="R117">
        <v>0</v>
      </c>
      <c r="S117">
        <v>7002</v>
      </c>
      <c r="T117">
        <v>35000</v>
      </c>
      <c r="U117">
        <v>36000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114356</v>
      </c>
      <c r="AD117">
        <v>58916</v>
      </c>
      <c r="AE117">
        <v>0</v>
      </c>
      <c r="AF117">
        <v>173272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849430</v>
      </c>
      <c r="AO117">
        <v>1126180</v>
      </c>
      <c r="AP117">
        <v>173272</v>
      </c>
      <c r="AQ117">
        <v>0</v>
      </c>
      <c r="AR117">
        <v>20000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1319452</v>
      </c>
      <c r="BL117">
        <v>87653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62446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2446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5000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15882</v>
      </c>
      <c r="DM117">
        <v>0</v>
      </c>
      <c r="DN117">
        <v>0</v>
      </c>
      <c r="DO117">
        <v>23328</v>
      </c>
      <c r="DP117">
        <v>317700</v>
      </c>
      <c r="DQ117">
        <v>62446</v>
      </c>
      <c r="DR117">
        <v>0</v>
      </c>
      <c r="DS117">
        <v>0</v>
      </c>
    </row>
    <row r="118" spans="1:123" x14ac:dyDescent="0.3">
      <c r="A118" t="str">
        <f t="shared" si="1"/>
        <v>20271936</v>
      </c>
      <c r="B118">
        <v>4</v>
      </c>
      <c r="C118">
        <v>2027</v>
      </c>
      <c r="D118">
        <v>193612</v>
      </c>
      <c r="E118">
        <v>61</v>
      </c>
      <c r="F118">
        <v>2043442</v>
      </c>
      <c r="G118">
        <v>163106</v>
      </c>
      <c r="H118">
        <v>550000</v>
      </c>
      <c r="I118">
        <v>0</v>
      </c>
      <c r="J118">
        <v>120000</v>
      </c>
      <c r="K118">
        <v>85000</v>
      </c>
      <c r="L118">
        <v>200000</v>
      </c>
      <c r="M118">
        <v>56200</v>
      </c>
      <c r="N118">
        <v>11500</v>
      </c>
      <c r="O118">
        <v>25500</v>
      </c>
      <c r="P118">
        <v>4500</v>
      </c>
      <c r="Q118">
        <v>2000</v>
      </c>
      <c r="R118">
        <v>0</v>
      </c>
      <c r="S118">
        <v>6814</v>
      </c>
      <c r="T118">
        <v>35000</v>
      </c>
      <c r="U118">
        <v>36000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118301</v>
      </c>
      <c r="AD118">
        <v>60948</v>
      </c>
      <c r="AE118">
        <v>0</v>
      </c>
      <c r="AF118">
        <v>179249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843265</v>
      </c>
      <c r="AO118">
        <v>1165030</v>
      </c>
      <c r="AP118">
        <v>179249</v>
      </c>
      <c r="AQ118">
        <v>0</v>
      </c>
      <c r="AR118">
        <v>20000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1364280</v>
      </c>
      <c r="BL118">
        <v>95209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60205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42651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10000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15882</v>
      </c>
      <c r="DM118">
        <v>0</v>
      </c>
      <c r="DN118">
        <v>0</v>
      </c>
      <c r="DO118">
        <v>68533</v>
      </c>
      <c r="DP118">
        <v>317700</v>
      </c>
      <c r="DQ118">
        <v>60205</v>
      </c>
      <c r="DR118">
        <v>0</v>
      </c>
      <c r="DS118">
        <v>0</v>
      </c>
    </row>
    <row r="119" spans="1:123" x14ac:dyDescent="0.3">
      <c r="A119" t="str">
        <f t="shared" si="1"/>
        <v>20281937</v>
      </c>
      <c r="B119">
        <v>4</v>
      </c>
      <c r="C119">
        <v>2028</v>
      </c>
      <c r="D119">
        <v>193712</v>
      </c>
      <c r="E119">
        <v>67</v>
      </c>
      <c r="F119">
        <v>1789816</v>
      </c>
      <c r="G119">
        <v>163102</v>
      </c>
      <c r="H119">
        <v>550000</v>
      </c>
      <c r="I119">
        <v>0</v>
      </c>
      <c r="J119">
        <v>120000</v>
      </c>
      <c r="K119">
        <v>85000</v>
      </c>
      <c r="L119">
        <v>200000</v>
      </c>
      <c r="M119">
        <v>56200</v>
      </c>
      <c r="N119">
        <v>11500</v>
      </c>
      <c r="O119">
        <v>25500</v>
      </c>
      <c r="P119">
        <v>4500</v>
      </c>
      <c r="Q119">
        <v>2000</v>
      </c>
      <c r="R119">
        <v>0</v>
      </c>
      <c r="S119">
        <v>6625</v>
      </c>
      <c r="T119">
        <v>35000</v>
      </c>
      <c r="U119">
        <v>36000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130558</v>
      </c>
      <c r="AD119">
        <v>67264</v>
      </c>
      <c r="AE119">
        <v>0</v>
      </c>
      <c r="AF119">
        <v>197822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824503</v>
      </c>
      <c r="AO119">
        <v>1285742</v>
      </c>
      <c r="AP119">
        <v>197822</v>
      </c>
      <c r="AQ119">
        <v>29137</v>
      </c>
      <c r="AR119">
        <v>20000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1532701</v>
      </c>
      <c r="BL119">
        <v>102715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452178</v>
      </c>
      <c r="BS119">
        <v>18823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474829</v>
      </c>
      <c r="CR119">
        <v>0</v>
      </c>
      <c r="CS119">
        <v>0</v>
      </c>
      <c r="CT119">
        <v>18823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15000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15882</v>
      </c>
      <c r="DM119">
        <v>0</v>
      </c>
      <c r="DN119">
        <v>0</v>
      </c>
      <c r="DO119">
        <v>524534</v>
      </c>
      <c r="DP119">
        <v>317700</v>
      </c>
      <c r="DQ119">
        <v>471001</v>
      </c>
      <c r="DR119">
        <v>0</v>
      </c>
      <c r="DS119">
        <v>0</v>
      </c>
    </row>
    <row r="120" spans="1:123" x14ac:dyDescent="0.3">
      <c r="A120" t="str">
        <f t="shared" si="1"/>
        <v>20291938</v>
      </c>
      <c r="B120">
        <v>4</v>
      </c>
      <c r="C120">
        <v>2029</v>
      </c>
      <c r="D120">
        <v>193812</v>
      </c>
      <c r="E120">
        <v>78</v>
      </c>
      <c r="F120">
        <v>1712216</v>
      </c>
      <c r="G120">
        <v>163097</v>
      </c>
      <c r="H120">
        <v>550000</v>
      </c>
      <c r="I120">
        <v>0</v>
      </c>
      <c r="J120">
        <v>120000</v>
      </c>
      <c r="K120">
        <v>85000</v>
      </c>
      <c r="L120">
        <v>200000</v>
      </c>
      <c r="M120">
        <v>56200</v>
      </c>
      <c r="N120">
        <v>11500</v>
      </c>
      <c r="O120">
        <v>25500</v>
      </c>
      <c r="P120">
        <v>4500</v>
      </c>
      <c r="Q120">
        <v>2000</v>
      </c>
      <c r="R120">
        <v>0</v>
      </c>
      <c r="S120">
        <v>6437</v>
      </c>
      <c r="T120">
        <v>35000</v>
      </c>
      <c r="U120">
        <v>36000</v>
      </c>
      <c r="V120">
        <v>0</v>
      </c>
      <c r="W120">
        <v>0</v>
      </c>
      <c r="X120">
        <v>0</v>
      </c>
      <c r="Y120">
        <v>0</v>
      </c>
      <c r="Z120">
        <v>120472</v>
      </c>
      <c r="AA120">
        <v>0</v>
      </c>
      <c r="AB120">
        <v>0</v>
      </c>
      <c r="AC120">
        <v>151786</v>
      </c>
      <c r="AD120">
        <v>78200</v>
      </c>
      <c r="AE120">
        <v>0</v>
      </c>
      <c r="AF120">
        <v>229986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671679</v>
      </c>
      <c r="AO120">
        <v>1494790</v>
      </c>
      <c r="AP120">
        <v>229986</v>
      </c>
      <c r="AQ120">
        <v>0</v>
      </c>
      <c r="AR120">
        <v>20000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63297</v>
      </c>
      <c r="BF120">
        <v>0</v>
      </c>
      <c r="BG120">
        <v>35194</v>
      </c>
      <c r="BH120">
        <v>0</v>
      </c>
      <c r="BI120">
        <v>0</v>
      </c>
      <c r="BJ120">
        <v>0</v>
      </c>
      <c r="BK120">
        <v>1646285</v>
      </c>
      <c r="BL120">
        <v>110169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155171</v>
      </c>
      <c r="BS120">
        <v>135177</v>
      </c>
      <c r="BT120">
        <v>65000</v>
      </c>
      <c r="BU120">
        <v>100000</v>
      </c>
      <c r="BV120">
        <v>10000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25000</v>
      </c>
      <c r="CH120">
        <v>572</v>
      </c>
      <c r="CI120">
        <v>3000</v>
      </c>
      <c r="CJ120">
        <v>2250</v>
      </c>
      <c r="CK120">
        <v>900</v>
      </c>
      <c r="CL120">
        <v>750</v>
      </c>
      <c r="CM120">
        <v>3250</v>
      </c>
      <c r="CN120">
        <v>15000</v>
      </c>
      <c r="CO120">
        <v>750</v>
      </c>
      <c r="CP120">
        <v>0</v>
      </c>
      <c r="CQ120">
        <v>610000</v>
      </c>
      <c r="CR120">
        <v>100000</v>
      </c>
      <c r="CS120">
        <v>10000</v>
      </c>
      <c r="CT120">
        <v>154000</v>
      </c>
      <c r="CU120">
        <v>65000</v>
      </c>
      <c r="CV120">
        <v>25000</v>
      </c>
      <c r="CW120">
        <v>572</v>
      </c>
      <c r="CX120">
        <v>3000</v>
      </c>
      <c r="CY120">
        <v>2250</v>
      </c>
      <c r="CZ120">
        <v>900</v>
      </c>
      <c r="DA120">
        <v>750</v>
      </c>
      <c r="DB120">
        <v>3250</v>
      </c>
      <c r="DC120">
        <v>15000</v>
      </c>
      <c r="DD120">
        <v>750</v>
      </c>
      <c r="DE120">
        <v>20000</v>
      </c>
      <c r="DF120">
        <v>120472</v>
      </c>
      <c r="DG120">
        <v>0</v>
      </c>
      <c r="DH120">
        <v>0</v>
      </c>
      <c r="DI120">
        <v>0</v>
      </c>
      <c r="DJ120">
        <v>35194</v>
      </c>
      <c r="DK120">
        <v>0</v>
      </c>
      <c r="DL120">
        <v>15882</v>
      </c>
      <c r="DM120">
        <v>63297</v>
      </c>
      <c r="DN120">
        <v>0</v>
      </c>
      <c r="DO120">
        <v>1245317</v>
      </c>
      <c r="DP120">
        <v>317700</v>
      </c>
      <c r="DQ120">
        <v>735783</v>
      </c>
      <c r="DR120">
        <v>0</v>
      </c>
      <c r="DS120">
        <v>0</v>
      </c>
    </row>
    <row r="121" spans="1:123" x14ac:dyDescent="0.3">
      <c r="A121" t="str">
        <f t="shared" si="1"/>
        <v>20301939</v>
      </c>
      <c r="B121">
        <v>4</v>
      </c>
      <c r="C121">
        <v>2030</v>
      </c>
      <c r="D121">
        <v>193912</v>
      </c>
      <c r="E121">
        <v>55</v>
      </c>
      <c r="F121">
        <v>1825242</v>
      </c>
      <c r="G121">
        <v>163093</v>
      </c>
      <c r="H121">
        <v>550000</v>
      </c>
      <c r="I121">
        <v>0</v>
      </c>
      <c r="J121">
        <v>120000</v>
      </c>
      <c r="K121">
        <v>85000</v>
      </c>
      <c r="L121">
        <v>200000</v>
      </c>
      <c r="M121">
        <v>56200</v>
      </c>
      <c r="N121">
        <v>11500</v>
      </c>
      <c r="O121">
        <v>25500</v>
      </c>
      <c r="P121">
        <v>4500</v>
      </c>
      <c r="Q121">
        <v>2000</v>
      </c>
      <c r="R121">
        <v>0</v>
      </c>
      <c r="S121">
        <v>6248</v>
      </c>
      <c r="T121">
        <v>35000</v>
      </c>
      <c r="U121">
        <v>36000</v>
      </c>
      <c r="V121">
        <v>0</v>
      </c>
      <c r="W121">
        <v>0</v>
      </c>
      <c r="X121">
        <v>0</v>
      </c>
      <c r="Y121">
        <v>0</v>
      </c>
      <c r="Z121">
        <v>146375</v>
      </c>
      <c r="AA121">
        <v>0</v>
      </c>
      <c r="AB121">
        <v>0</v>
      </c>
      <c r="AC121">
        <v>107516</v>
      </c>
      <c r="AD121">
        <v>55392</v>
      </c>
      <c r="AE121">
        <v>0</v>
      </c>
      <c r="AF121">
        <v>162908</v>
      </c>
      <c r="AG121">
        <v>0</v>
      </c>
      <c r="AH121">
        <v>0</v>
      </c>
      <c r="AI121">
        <v>0</v>
      </c>
      <c r="AJ121">
        <v>23368</v>
      </c>
      <c r="AK121">
        <v>23368</v>
      </c>
      <c r="AL121">
        <v>0</v>
      </c>
      <c r="AM121">
        <v>0</v>
      </c>
      <c r="AN121">
        <v>689297</v>
      </c>
      <c r="AO121">
        <v>1058820</v>
      </c>
      <c r="AP121">
        <v>162908</v>
      </c>
      <c r="AQ121">
        <v>0</v>
      </c>
      <c r="AR121">
        <v>20000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1241728</v>
      </c>
      <c r="BL121">
        <v>117712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20000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4402</v>
      </c>
      <c r="CO121">
        <v>0</v>
      </c>
      <c r="CP121">
        <v>0</v>
      </c>
      <c r="CQ121">
        <v>610000</v>
      </c>
      <c r="CR121">
        <v>100000</v>
      </c>
      <c r="CS121">
        <v>10000</v>
      </c>
      <c r="CT121">
        <v>154000</v>
      </c>
      <c r="CU121">
        <v>65000</v>
      </c>
      <c r="CV121">
        <v>25000</v>
      </c>
      <c r="CW121">
        <v>572</v>
      </c>
      <c r="CX121">
        <v>3000</v>
      </c>
      <c r="CY121">
        <v>2250</v>
      </c>
      <c r="CZ121">
        <v>900</v>
      </c>
      <c r="DA121">
        <v>750</v>
      </c>
      <c r="DB121">
        <v>3250</v>
      </c>
      <c r="DC121">
        <v>19402</v>
      </c>
      <c r="DD121">
        <v>750</v>
      </c>
      <c r="DE121">
        <v>25000</v>
      </c>
      <c r="DF121">
        <v>257389</v>
      </c>
      <c r="DG121">
        <v>0</v>
      </c>
      <c r="DH121">
        <v>0</v>
      </c>
      <c r="DI121">
        <v>0</v>
      </c>
      <c r="DJ121">
        <v>31675</v>
      </c>
      <c r="DK121">
        <v>0</v>
      </c>
      <c r="DL121">
        <v>15882</v>
      </c>
      <c r="DM121">
        <v>56967</v>
      </c>
      <c r="DN121">
        <v>0</v>
      </c>
      <c r="DO121">
        <v>1405156</v>
      </c>
      <c r="DP121">
        <v>317700</v>
      </c>
      <c r="DQ121">
        <v>194145</v>
      </c>
      <c r="DR121">
        <v>0</v>
      </c>
      <c r="DS121">
        <v>0</v>
      </c>
    </row>
    <row r="122" spans="1:123" x14ac:dyDescent="0.3">
      <c r="A122" t="str">
        <f t="shared" si="1"/>
        <v>20311940</v>
      </c>
      <c r="B122">
        <v>4</v>
      </c>
      <c r="C122">
        <v>2031</v>
      </c>
      <c r="D122">
        <v>194012</v>
      </c>
      <c r="E122">
        <v>66</v>
      </c>
      <c r="F122">
        <v>2006700</v>
      </c>
      <c r="G122">
        <v>163096</v>
      </c>
      <c r="H122">
        <v>550000</v>
      </c>
      <c r="I122">
        <v>0</v>
      </c>
      <c r="J122">
        <v>120000</v>
      </c>
      <c r="K122">
        <v>85000</v>
      </c>
      <c r="L122">
        <v>200000</v>
      </c>
      <c r="M122">
        <v>56200</v>
      </c>
      <c r="N122">
        <v>11500</v>
      </c>
      <c r="O122">
        <v>25500</v>
      </c>
      <c r="P122">
        <v>4500</v>
      </c>
      <c r="Q122">
        <v>2000</v>
      </c>
      <c r="R122">
        <v>0</v>
      </c>
      <c r="S122">
        <v>6059</v>
      </c>
      <c r="T122">
        <v>35000</v>
      </c>
      <c r="U122">
        <v>36000</v>
      </c>
      <c r="V122">
        <v>0</v>
      </c>
      <c r="W122">
        <v>0</v>
      </c>
      <c r="X122">
        <v>0</v>
      </c>
      <c r="Y122">
        <v>0</v>
      </c>
      <c r="Z122">
        <v>180981</v>
      </c>
      <c r="AA122">
        <v>0</v>
      </c>
      <c r="AB122">
        <v>23368</v>
      </c>
      <c r="AC122">
        <v>128462</v>
      </c>
      <c r="AD122">
        <v>66183</v>
      </c>
      <c r="AE122">
        <v>23368</v>
      </c>
      <c r="AF122">
        <v>171276</v>
      </c>
      <c r="AG122">
        <v>0</v>
      </c>
      <c r="AH122">
        <v>0</v>
      </c>
      <c r="AI122">
        <v>0</v>
      </c>
      <c r="AJ122">
        <v>78724</v>
      </c>
      <c r="AK122">
        <v>78724</v>
      </c>
      <c r="AL122">
        <v>0</v>
      </c>
      <c r="AM122">
        <v>0</v>
      </c>
      <c r="AN122">
        <v>590778</v>
      </c>
      <c r="AO122">
        <v>1265092</v>
      </c>
      <c r="AP122">
        <v>194645</v>
      </c>
      <c r="AQ122">
        <v>46821</v>
      </c>
      <c r="AR122">
        <v>20000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1526558</v>
      </c>
      <c r="BL122">
        <v>125957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20000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7722</v>
      </c>
      <c r="CH122">
        <v>178</v>
      </c>
      <c r="CI122">
        <v>927</v>
      </c>
      <c r="CJ122">
        <v>695</v>
      </c>
      <c r="CK122">
        <v>278</v>
      </c>
      <c r="CL122">
        <v>232</v>
      </c>
      <c r="CM122">
        <v>1004</v>
      </c>
      <c r="CN122">
        <v>6231</v>
      </c>
      <c r="CO122">
        <v>232</v>
      </c>
      <c r="CP122">
        <v>0</v>
      </c>
      <c r="CQ122">
        <v>610000</v>
      </c>
      <c r="CR122">
        <v>100000</v>
      </c>
      <c r="CS122">
        <v>10000</v>
      </c>
      <c r="CT122">
        <v>154000</v>
      </c>
      <c r="CU122">
        <v>65000</v>
      </c>
      <c r="CV122">
        <v>32722</v>
      </c>
      <c r="CW122">
        <v>750</v>
      </c>
      <c r="CX122">
        <v>3927</v>
      </c>
      <c r="CY122">
        <v>2945</v>
      </c>
      <c r="CZ122">
        <v>1178</v>
      </c>
      <c r="DA122">
        <v>982</v>
      </c>
      <c r="DB122">
        <v>4254</v>
      </c>
      <c r="DC122">
        <v>25633</v>
      </c>
      <c r="DD122">
        <v>982</v>
      </c>
      <c r="DE122">
        <v>30000</v>
      </c>
      <c r="DF122">
        <v>423549</v>
      </c>
      <c r="DG122">
        <v>0</v>
      </c>
      <c r="DH122">
        <v>0</v>
      </c>
      <c r="DI122">
        <v>0</v>
      </c>
      <c r="DJ122">
        <v>31675</v>
      </c>
      <c r="DK122">
        <v>0</v>
      </c>
      <c r="DL122">
        <v>15882</v>
      </c>
      <c r="DM122">
        <v>56967</v>
      </c>
      <c r="DN122">
        <v>0</v>
      </c>
      <c r="DO122">
        <v>1649168</v>
      </c>
      <c r="DP122">
        <v>317700</v>
      </c>
      <c r="DQ122">
        <v>297201</v>
      </c>
      <c r="DR122">
        <v>0</v>
      </c>
      <c r="DS122">
        <v>0</v>
      </c>
    </row>
    <row r="123" spans="1:123" x14ac:dyDescent="0.3">
      <c r="A123" t="str">
        <f t="shared" si="1"/>
        <v>20321941</v>
      </c>
      <c r="B123">
        <v>4</v>
      </c>
      <c r="C123">
        <v>2032</v>
      </c>
      <c r="D123">
        <v>194112</v>
      </c>
      <c r="E123">
        <v>78</v>
      </c>
      <c r="F123">
        <v>1531029</v>
      </c>
      <c r="G123">
        <v>163099</v>
      </c>
      <c r="H123">
        <v>550000</v>
      </c>
      <c r="I123">
        <v>0</v>
      </c>
      <c r="J123">
        <v>120000</v>
      </c>
      <c r="K123">
        <v>85000</v>
      </c>
      <c r="L123">
        <v>200000</v>
      </c>
      <c r="M123">
        <v>56200</v>
      </c>
      <c r="N123">
        <v>11500</v>
      </c>
      <c r="O123">
        <v>25500</v>
      </c>
      <c r="P123">
        <v>4500</v>
      </c>
      <c r="Q123">
        <v>2000</v>
      </c>
      <c r="R123">
        <v>0</v>
      </c>
      <c r="S123">
        <v>5871</v>
      </c>
      <c r="T123">
        <v>35000</v>
      </c>
      <c r="U123">
        <v>36000</v>
      </c>
      <c r="V123">
        <v>0</v>
      </c>
      <c r="W123">
        <v>0</v>
      </c>
      <c r="X123">
        <v>0</v>
      </c>
      <c r="Y123">
        <v>0</v>
      </c>
      <c r="Z123">
        <v>339126</v>
      </c>
      <c r="AA123">
        <v>0</v>
      </c>
      <c r="AB123">
        <v>78724</v>
      </c>
      <c r="AC123">
        <v>150628</v>
      </c>
      <c r="AD123">
        <v>77604</v>
      </c>
      <c r="AE123">
        <v>78724</v>
      </c>
      <c r="AF123">
        <v>149508</v>
      </c>
      <c r="AG123">
        <v>0</v>
      </c>
      <c r="AH123">
        <v>0</v>
      </c>
      <c r="AI123">
        <v>0</v>
      </c>
      <c r="AJ123">
        <v>100492</v>
      </c>
      <c r="AK123">
        <v>100492</v>
      </c>
      <c r="AL123">
        <v>0</v>
      </c>
      <c r="AM123">
        <v>0</v>
      </c>
      <c r="AN123">
        <v>432445</v>
      </c>
      <c r="AO123">
        <v>1483391</v>
      </c>
      <c r="AP123">
        <v>228232</v>
      </c>
      <c r="AQ123">
        <v>71355</v>
      </c>
      <c r="AR123">
        <v>20000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285550</v>
      </c>
      <c r="BE123">
        <v>111111</v>
      </c>
      <c r="BF123">
        <v>60000</v>
      </c>
      <c r="BG123">
        <v>35194</v>
      </c>
      <c r="BH123">
        <v>20000</v>
      </c>
      <c r="BI123">
        <v>56200</v>
      </c>
      <c r="BJ123">
        <v>0</v>
      </c>
      <c r="BK123">
        <v>1234923</v>
      </c>
      <c r="BL123">
        <v>134254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20000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25000</v>
      </c>
      <c r="CH123">
        <v>572</v>
      </c>
      <c r="CI123">
        <v>3000</v>
      </c>
      <c r="CJ123">
        <v>2250</v>
      </c>
      <c r="CK123">
        <v>900</v>
      </c>
      <c r="CL123">
        <v>750</v>
      </c>
      <c r="CM123">
        <v>3250</v>
      </c>
      <c r="CN123">
        <v>15000</v>
      </c>
      <c r="CO123">
        <v>750</v>
      </c>
      <c r="CP123">
        <v>22</v>
      </c>
      <c r="CQ123">
        <v>610000</v>
      </c>
      <c r="CR123">
        <v>100000</v>
      </c>
      <c r="CS123">
        <v>10000</v>
      </c>
      <c r="CT123">
        <v>154000</v>
      </c>
      <c r="CU123">
        <v>65000</v>
      </c>
      <c r="CV123">
        <v>57722</v>
      </c>
      <c r="CW123">
        <v>1322</v>
      </c>
      <c r="CX123">
        <v>6927</v>
      </c>
      <c r="CY123">
        <v>5195</v>
      </c>
      <c r="CZ123">
        <v>2078</v>
      </c>
      <c r="DA123">
        <v>1732</v>
      </c>
      <c r="DB123">
        <v>7504</v>
      </c>
      <c r="DC123">
        <v>40633</v>
      </c>
      <c r="DD123">
        <v>1732</v>
      </c>
      <c r="DE123">
        <v>35022</v>
      </c>
      <c r="DF123">
        <v>741191</v>
      </c>
      <c r="DG123">
        <v>0</v>
      </c>
      <c r="DH123">
        <v>0</v>
      </c>
      <c r="DI123">
        <v>285550</v>
      </c>
      <c r="DJ123">
        <v>66869</v>
      </c>
      <c r="DK123">
        <v>56200</v>
      </c>
      <c r="DL123">
        <v>75882</v>
      </c>
      <c r="DM123">
        <v>168078</v>
      </c>
      <c r="DN123">
        <v>20000</v>
      </c>
      <c r="DO123">
        <v>2613126</v>
      </c>
      <c r="DP123">
        <v>317700</v>
      </c>
      <c r="DQ123">
        <v>1079167</v>
      </c>
      <c r="DR123">
        <v>0</v>
      </c>
      <c r="DS123">
        <v>0</v>
      </c>
    </row>
    <row r="124" spans="1:123" x14ac:dyDescent="0.3">
      <c r="A124" t="str">
        <f t="shared" si="1"/>
        <v>20331942</v>
      </c>
      <c r="B124">
        <v>4</v>
      </c>
      <c r="C124">
        <v>2033</v>
      </c>
      <c r="D124">
        <v>194212</v>
      </c>
      <c r="E124">
        <v>88</v>
      </c>
      <c r="F124">
        <v>1910043</v>
      </c>
      <c r="G124">
        <v>163102</v>
      </c>
      <c r="H124">
        <v>550000</v>
      </c>
      <c r="I124">
        <v>0</v>
      </c>
      <c r="J124">
        <v>120000</v>
      </c>
      <c r="K124">
        <v>85000</v>
      </c>
      <c r="L124">
        <v>200000</v>
      </c>
      <c r="M124">
        <v>56200</v>
      </c>
      <c r="N124">
        <v>11500</v>
      </c>
      <c r="O124">
        <v>25500</v>
      </c>
      <c r="P124">
        <v>4500</v>
      </c>
      <c r="Q124">
        <v>2000</v>
      </c>
      <c r="R124">
        <v>0</v>
      </c>
      <c r="S124">
        <v>5682</v>
      </c>
      <c r="T124">
        <v>35000</v>
      </c>
      <c r="U124">
        <v>36000</v>
      </c>
      <c r="V124">
        <v>0</v>
      </c>
      <c r="W124">
        <v>0</v>
      </c>
      <c r="X124">
        <v>0</v>
      </c>
      <c r="Y124">
        <v>0</v>
      </c>
      <c r="Z124">
        <v>350476</v>
      </c>
      <c r="AA124">
        <v>0</v>
      </c>
      <c r="AB124">
        <v>100492</v>
      </c>
      <c r="AC124">
        <v>171098</v>
      </c>
      <c r="AD124">
        <v>0</v>
      </c>
      <c r="AE124">
        <v>100492</v>
      </c>
      <c r="AF124">
        <v>158755</v>
      </c>
      <c r="AG124">
        <v>0</v>
      </c>
      <c r="AH124">
        <v>0</v>
      </c>
      <c r="AI124">
        <v>0</v>
      </c>
      <c r="AJ124">
        <v>91245</v>
      </c>
      <c r="AK124">
        <v>91245</v>
      </c>
      <c r="AL124">
        <v>0</v>
      </c>
      <c r="AM124">
        <v>0</v>
      </c>
      <c r="AN124">
        <v>420906</v>
      </c>
      <c r="AO124">
        <v>1684973</v>
      </c>
      <c r="AP124">
        <v>259247</v>
      </c>
      <c r="AQ124">
        <v>0</v>
      </c>
      <c r="AR124">
        <v>20000</v>
      </c>
      <c r="AS124">
        <v>0</v>
      </c>
      <c r="AT124">
        <v>0</v>
      </c>
      <c r="AU124">
        <v>285550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285550</v>
      </c>
      <c r="BE124">
        <v>111111</v>
      </c>
      <c r="BF124">
        <v>60000</v>
      </c>
      <c r="BG124">
        <v>35194</v>
      </c>
      <c r="BH124">
        <v>20000</v>
      </c>
      <c r="BI124">
        <v>56200</v>
      </c>
      <c r="BJ124">
        <v>0</v>
      </c>
      <c r="BK124">
        <v>1681715</v>
      </c>
      <c r="BL124">
        <v>142983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20000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25000</v>
      </c>
      <c r="CH124">
        <v>572</v>
      </c>
      <c r="CI124">
        <v>3000</v>
      </c>
      <c r="CJ124">
        <v>2250</v>
      </c>
      <c r="CK124">
        <v>900</v>
      </c>
      <c r="CL124">
        <v>750</v>
      </c>
      <c r="CM124">
        <v>3250</v>
      </c>
      <c r="CN124">
        <v>15000</v>
      </c>
      <c r="CO124">
        <v>750</v>
      </c>
      <c r="CP124">
        <v>64987</v>
      </c>
      <c r="CQ124">
        <v>610000</v>
      </c>
      <c r="CR124">
        <v>100000</v>
      </c>
      <c r="CS124">
        <v>10000</v>
      </c>
      <c r="CT124">
        <v>154000</v>
      </c>
      <c r="CU124">
        <v>65000</v>
      </c>
      <c r="CV124">
        <v>82722</v>
      </c>
      <c r="CW124">
        <v>1894</v>
      </c>
      <c r="CX124">
        <v>9927</v>
      </c>
      <c r="CY124">
        <v>7445</v>
      </c>
      <c r="CZ124">
        <v>2978</v>
      </c>
      <c r="DA124">
        <v>2482</v>
      </c>
      <c r="DB124">
        <v>10754</v>
      </c>
      <c r="DC124">
        <v>55633</v>
      </c>
      <c r="DD124">
        <v>2482</v>
      </c>
      <c r="DE124">
        <v>105009</v>
      </c>
      <c r="DF124">
        <v>1052984</v>
      </c>
      <c r="DG124">
        <v>0</v>
      </c>
      <c r="DH124">
        <v>0</v>
      </c>
      <c r="DI124">
        <v>285550</v>
      </c>
      <c r="DJ124">
        <v>98543</v>
      </c>
      <c r="DK124">
        <v>106218</v>
      </c>
      <c r="DL124">
        <v>135882</v>
      </c>
      <c r="DM124">
        <v>268078</v>
      </c>
      <c r="DN124">
        <v>40000</v>
      </c>
      <c r="DO124">
        <v>3298824</v>
      </c>
      <c r="DP124">
        <v>317700</v>
      </c>
      <c r="DQ124">
        <v>860685</v>
      </c>
      <c r="DR124">
        <v>0</v>
      </c>
      <c r="DS124">
        <v>0</v>
      </c>
    </row>
    <row r="125" spans="1:123" x14ac:dyDescent="0.3">
      <c r="A125" t="str">
        <f t="shared" si="1"/>
        <v>20341943</v>
      </c>
      <c r="B125">
        <v>4</v>
      </c>
      <c r="C125">
        <v>2034</v>
      </c>
      <c r="D125">
        <v>194312</v>
      </c>
      <c r="E125">
        <v>84</v>
      </c>
      <c r="F125">
        <v>1875230</v>
      </c>
      <c r="G125">
        <v>163105</v>
      </c>
      <c r="H125">
        <v>550000</v>
      </c>
      <c r="I125">
        <v>0</v>
      </c>
      <c r="J125">
        <v>90000</v>
      </c>
      <c r="K125">
        <v>85000</v>
      </c>
      <c r="L125">
        <v>200000</v>
      </c>
      <c r="M125">
        <v>56200</v>
      </c>
      <c r="N125">
        <v>11500</v>
      </c>
      <c r="O125">
        <v>25500</v>
      </c>
      <c r="P125">
        <v>4500</v>
      </c>
      <c r="Q125">
        <v>2000</v>
      </c>
      <c r="R125">
        <v>0</v>
      </c>
      <c r="S125">
        <v>5494</v>
      </c>
      <c r="T125">
        <v>35000</v>
      </c>
      <c r="U125">
        <v>36000</v>
      </c>
      <c r="V125">
        <v>0</v>
      </c>
      <c r="W125">
        <v>0</v>
      </c>
      <c r="X125">
        <v>0</v>
      </c>
      <c r="Y125">
        <v>0</v>
      </c>
      <c r="Z125">
        <v>400000</v>
      </c>
      <c r="AA125">
        <v>0</v>
      </c>
      <c r="AB125">
        <v>91245</v>
      </c>
      <c r="AC125">
        <v>162737</v>
      </c>
      <c r="AD125">
        <v>83842</v>
      </c>
      <c r="AE125">
        <v>91245</v>
      </c>
      <c r="AF125">
        <v>155334</v>
      </c>
      <c r="AG125">
        <v>0</v>
      </c>
      <c r="AH125">
        <v>0</v>
      </c>
      <c r="AI125">
        <v>0</v>
      </c>
      <c r="AJ125">
        <v>94666</v>
      </c>
      <c r="AK125">
        <v>94666</v>
      </c>
      <c r="AL125">
        <v>0</v>
      </c>
      <c r="AM125">
        <v>0</v>
      </c>
      <c r="AN125">
        <v>341194</v>
      </c>
      <c r="AO125">
        <v>1602633</v>
      </c>
      <c r="AP125">
        <v>246578</v>
      </c>
      <c r="AQ125">
        <v>73615</v>
      </c>
      <c r="AR125">
        <v>20000</v>
      </c>
      <c r="AS125">
        <v>0</v>
      </c>
      <c r="AT125">
        <v>0</v>
      </c>
      <c r="AU125">
        <v>285550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285550</v>
      </c>
      <c r="BE125">
        <v>93033</v>
      </c>
      <c r="BF125">
        <v>60000</v>
      </c>
      <c r="BG125">
        <v>35194</v>
      </c>
      <c r="BH125">
        <v>10000</v>
      </c>
      <c r="BI125">
        <v>56200</v>
      </c>
      <c r="BJ125">
        <v>21379</v>
      </c>
      <c r="BK125">
        <v>1667020</v>
      </c>
      <c r="BL125">
        <v>151686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20000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17278</v>
      </c>
      <c r="CH125">
        <v>395</v>
      </c>
      <c r="CI125">
        <v>2073</v>
      </c>
      <c r="CJ125">
        <v>1555</v>
      </c>
      <c r="CK125">
        <v>622</v>
      </c>
      <c r="CL125">
        <v>518</v>
      </c>
      <c r="CM125">
        <v>2246</v>
      </c>
      <c r="CN125">
        <v>10367</v>
      </c>
      <c r="CO125">
        <v>518</v>
      </c>
      <c r="CP125">
        <v>29991</v>
      </c>
      <c r="CQ125">
        <v>610000</v>
      </c>
      <c r="CR125">
        <v>100000</v>
      </c>
      <c r="CS125">
        <v>10000</v>
      </c>
      <c r="CT125">
        <v>154000</v>
      </c>
      <c r="CU125">
        <v>65000</v>
      </c>
      <c r="CV125">
        <v>100000</v>
      </c>
      <c r="CW125">
        <v>2289</v>
      </c>
      <c r="CX125">
        <v>12000</v>
      </c>
      <c r="CY125">
        <v>9000</v>
      </c>
      <c r="CZ125">
        <v>3600</v>
      </c>
      <c r="DA125">
        <v>3000</v>
      </c>
      <c r="DB125">
        <v>13000</v>
      </c>
      <c r="DC125">
        <v>66000</v>
      </c>
      <c r="DD125">
        <v>3000</v>
      </c>
      <c r="DE125">
        <v>140000</v>
      </c>
      <c r="DF125">
        <v>1404396</v>
      </c>
      <c r="DG125">
        <v>0</v>
      </c>
      <c r="DH125">
        <v>0</v>
      </c>
      <c r="DI125">
        <v>285550</v>
      </c>
      <c r="DJ125">
        <v>130218</v>
      </c>
      <c r="DK125">
        <v>156236</v>
      </c>
      <c r="DL125">
        <v>195882</v>
      </c>
      <c r="DM125">
        <v>350000</v>
      </c>
      <c r="DN125">
        <v>50000</v>
      </c>
      <c r="DO125">
        <v>3957837</v>
      </c>
      <c r="DP125">
        <v>317700</v>
      </c>
      <c r="DQ125">
        <v>856038</v>
      </c>
      <c r="DR125">
        <v>0</v>
      </c>
      <c r="DS125">
        <v>21379</v>
      </c>
    </row>
    <row r="126" spans="1:123" x14ac:dyDescent="0.3">
      <c r="A126" t="str">
        <f t="shared" si="1"/>
        <v>20351944</v>
      </c>
      <c r="B126">
        <v>4</v>
      </c>
      <c r="C126">
        <v>2035</v>
      </c>
      <c r="D126">
        <v>194412</v>
      </c>
      <c r="E126">
        <v>42</v>
      </c>
      <c r="F126">
        <v>1743591</v>
      </c>
      <c r="G126">
        <v>163108</v>
      </c>
      <c r="H126">
        <v>550000</v>
      </c>
      <c r="I126">
        <v>0</v>
      </c>
      <c r="J126">
        <v>90000</v>
      </c>
      <c r="K126">
        <v>85000</v>
      </c>
      <c r="L126">
        <v>200000</v>
      </c>
      <c r="M126">
        <v>56200</v>
      </c>
      <c r="N126">
        <v>11500</v>
      </c>
      <c r="O126">
        <v>25500</v>
      </c>
      <c r="P126">
        <v>4500</v>
      </c>
      <c r="Q126">
        <v>2000</v>
      </c>
      <c r="R126">
        <v>0</v>
      </c>
      <c r="S126">
        <v>5305</v>
      </c>
      <c r="T126">
        <v>35000</v>
      </c>
      <c r="U126">
        <v>36000</v>
      </c>
      <c r="V126">
        <v>0</v>
      </c>
      <c r="W126">
        <v>5000</v>
      </c>
      <c r="X126">
        <v>0</v>
      </c>
      <c r="Y126">
        <v>0</v>
      </c>
      <c r="Z126">
        <v>137136</v>
      </c>
      <c r="AA126">
        <v>0</v>
      </c>
      <c r="AB126">
        <v>94666</v>
      </c>
      <c r="AC126">
        <v>81803</v>
      </c>
      <c r="AD126">
        <v>42145</v>
      </c>
      <c r="AE126">
        <v>94666</v>
      </c>
      <c r="AF126">
        <v>29281</v>
      </c>
      <c r="AG126">
        <v>0</v>
      </c>
      <c r="AH126">
        <v>0</v>
      </c>
      <c r="AI126">
        <v>0</v>
      </c>
      <c r="AJ126">
        <v>220719</v>
      </c>
      <c r="AK126">
        <v>220719</v>
      </c>
      <c r="AL126">
        <v>0</v>
      </c>
      <c r="AM126">
        <v>0</v>
      </c>
      <c r="AN126">
        <v>598870</v>
      </c>
      <c r="AO126">
        <v>805593</v>
      </c>
      <c r="AP126">
        <v>123947</v>
      </c>
      <c r="AQ126">
        <v>0</v>
      </c>
      <c r="AR126">
        <v>18240</v>
      </c>
      <c r="AS126">
        <v>0</v>
      </c>
      <c r="AT126">
        <v>0</v>
      </c>
      <c r="AU126">
        <v>285550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29467</v>
      </c>
      <c r="BH126">
        <v>0</v>
      </c>
      <c r="BI126">
        <v>0</v>
      </c>
      <c r="BJ126">
        <v>0</v>
      </c>
      <c r="BK126">
        <v>1203864</v>
      </c>
      <c r="BL126">
        <v>159966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20000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610000</v>
      </c>
      <c r="CR126">
        <v>100000</v>
      </c>
      <c r="CS126">
        <v>10000</v>
      </c>
      <c r="CT126">
        <v>154000</v>
      </c>
      <c r="CU126">
        <v>65000</v>
      </c>
      <c r="CV126">
        <v>100000</v>
      </c>
      <c r="CW126">
        <v>2289</v>
      </c>
      <c r="CX126">
        <v>12000</v>
      </c>
      <c r="CY126">
        <v>9000</v>
      </c>
      <c r="CZ126">
        <v>3600</v>
      </c>
      <c r="DA126">
        <v>3000</v>
      </c>
      <c r="DB126">
        <v>13000</v>
      </c>
      <c r="DC126">
        <v>66000</v>
      </c>
      <c r="DD126">
        <v>3000</v>
      </c>
      <c r="DE126">
        <v>140000</v>
      </c>
      <c r="DF126">
        <v>1480000</v>
      </c>
      <c r="DG126">
        <v>0</v>
      </c>
      <c r="DH126">
        <v>0</v>
      </c>
      <c r="DI126">
        <v>0</v>
      </c>
      <c r="DJ126">
        <v>156165</v>
      </c>
      <c r="DK126">
        <v>150054</v>
      </c>
      <c r="DL126">
        <v>195882</v>
      </c>
      <c r="DM126">
        <v>340697</v>
      </c>
      <c r="DN126">
        <v>50000</v>
      </c>
      <c r="DO126">
        <v>3884406</v>
      </c>
      <c r="DP126">
        <v>317700</v>
      </c>
      <c r="DQ126">
        <v>121772</v>
      </c>
      <c r="DR126">
        <v>0</v>
      </c>
      <c r="DS126">
        <v>0</v>
      </c>
    </row>
    <row r="127" spans="1:123" x14ac:dyDescent="0.3">
      <c r="A127" t="str">
        <f t="shared" si="1"/>
        <v>20361945</v>
      </c>
      <c r="B127">
        <v>4</v>
      </c>
      <c r="C127">
        <v>2036</v>
      </c>
      <c r="D127">
        <v>194512</v>
      </c>
      <c r="E127">
        <v>53</v>
      </c>
      <c r="F127">
        <v>1997839</v>
      </c>
      <c r="G127">
        <v>163099</v>
      </c>
      <c r="H127">
        <v>550000</v>
      </c>
      <c r="I127">
        <v>0</v>
      </c>
      <c r="J127">
        <v>60000</v>
      </c>
      <c r="K127">
        <v>85000</v>
      </c>
      <c r="L127">
        <v>200000</v>
      </c>
      <c r="M127">
        <v>56200</v>
      </c>
      <c r="N127">
        <v>11500</v>
      </c>
      <c r="O127">
        <v>25500</v>
      </c>
      <c r="P127">
        <v>4500</v>
      </c>
      <c r="Q127">
        <v>2000</v>
      </c>
      <c r="R127">
        <v>0</v>
      </c>
      <c r="S127">
        <v>5091</v>
      </c>
      <c r="T127">
        <v>35000</v>
      </c>
      <c r="U127">
        <v>36000</v>
      </c>
      <c r="V127">
        <v>0</v>
      </c>
      <c r="W127">
        <v>5000</v>
      </c>
      <c r="X127">
        <v>0</v>
      </c>
      <c r="Y127">
        <v>0</v>
      </c>
      <c r="Z127">
        <v>51051</v>
      </c>
      <c r="AA127">
        <v>0</v>
      </c>
      <c r="AB127">
        <v>220719</v>
      </c>
      <c r="AC127">
        <v>102937</v>
      </c>
      <c r="AD127">
        <v>0</v>
      </c>
      <c r="AE127">
        <v>155970</v>
      </c>
      <c r="AF127">
        <v>0</v>
      </c>
      <c r="AG127">
        <v>0</v>
      </c>
      <c r="AH127">
        <v>0</v>
      </c>
      <c r="AI127">
        <v>0</v>
      </c>
      <c r="AJ127">
        <v>250000</v>
      </c>
      <c r="AK127">
        <v>314749</v>
      </c>
      <c r="AL127">
        <v>0</v>
      </c>
      <c r="AM127">
        <v>0</v>
      </c>
      <c r="AN127">
        <v>654740</v>
      </c>
      <c r="AO127">
        <v>1013725</v>
      </c>
      <c r="AP127">
        <v>155970</v>
      </c>
      <c r="AQ127">
        <v>251374</v>
      </c>
      <c r="AR127">
        <v>20000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9303</v>
      </c>
      <c r="BF127">
        <v>0</v>
      </c>
      <c r="BG127">
        <v>35194</v>
      </c>
      <c r="BH127">
        <v>0</v>
      </c>
      <c r="BI127">
        <v>2573</v>
      </c>
      <c r="BJ127">
        <v>0</v>
      </c>
      <c r="BK127">
        <v>1393999</v>
      </c>
      <c r="BL127">
        <v>168199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20000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610000</v>
      </c>
      <c r="CR127">
        <v>100000</v>
      </c>
      <c r="CS127">
        <v>10000</v>
      </c>
      <c r="CT127">
        <v>154000</v>
      </c>
      <c r="CU127">
        <v>65000</v>
      </c>
      <c r="CV127">
        <v>100000</v>
      </c>
      <c r="CW127">
        <v>2289</v>
      </c>
      <c r="CX127">
        <v>12000</v>
      </c>
      <c r="CY127">
        <v>9000</v>
      </c>
      <c r="CZ127">
        <v>3600</v>
      </c>
      <c r="DA127">
        <v>3000</v>
      </c>
      <c r="DB127">
        <v>13000</v>
      </c>
      <c r="DC127">
        <v>66000</v>
      </c>
      <c r="DD127">
        <v>3000</v>
      </c>
      <c r="DE127">
        <v>140000</v>
      </c>
      <c r="DF127">
        <v>1480000</v>
      </c>
      <c r="DG127">
        <v>0</v>
      </c>
      <c r="DH127">
        <v>0</v>
      </c>
      <c r="DI127">
        <v>0</v>
      </c>
      <c r="DJ127">
        <v>188413</v>
      </c>
      <c r="DK127">
        <v>152627</v>
      </c>
      <c r="DL127">
        <v>195882</v>
      </c>
      <c r="DM127">
        <v>350000</v>
      </c>
      <c r="DN127">
        <v>50000</v>
      </c>
      <c r="DO127">
        <v>4022559</v>
      </c>
      <c r="DP127">
        <v>317700</v>
      </c>
      <c r="DQ127">
        <v>368121</v>
      </c>
      <c r="DR127">
        <v>0</v>
      </c>
      <c r="DS127">
        <v>0</v>
      </c>
    </row>
    <row r="128" spans="1:123" x14ac:dyDescent="0.3">
      <c r="A128" t="str">
        <f t="shared" si="1"/>
        <v>20371946</v>
      </c>
      <c r="B128">
        <v>4</v>
      </c>
      <c r="C128">
        <v>2037</v>
      </c>
      <c r="D128">
        <v>194612</v>
      </c>
      <c r="E128">
        <v>72</v>
      </c>
      <c r="F128">
        <v>1927538</v>
      </c>
      <c r="G128">
        <v>163089</v>
      </c>
      <c r="H128">
        <v>550000</v>
      </c>
      <c r="I128">
        <v>0</v>
      </c>
      <c r="J128">
        <v>60000</v>
      </c>
      <c r="K128">
        <v>85000</v>
      </c>
      <c r="L128">
        <v>200000</v>
      </c>
      <c r="M128">
        <v>56200</v>
      </c>
      <c r="N128">
        <v>11500</v>
      </c>
      <c r="O128">
        <v>25500</v>
      </c>
      <c r="P128">
        <v>4500</v>
      </c>
      <c r="Q128">
        <v>2000</v>
      </c>
      <c r="R128">
        <v>0</v>
      </c>
      <c r="S128">
        <v>4878</v>
      </c>
      <c r="T128">
        <v>35000</v>
      </c>
      <c r="U128">
        <v>36000</v>
      </c>
      <c r="V128">
        <v>0</v>
      </c>
      <c r="W128">
        <v>5000</v>
      </c>
      <c r="X128">
        <v>0</v>
      </c>
      <c r="Y128">
        <v>0</v>
      </c>
      <c r="Z128">
        <v>46876</v>
      </c>
      <c r="AA128">
        <v>0</v>
      </c>
      <c r="AB128">
        <v>314749</v>
      </c>
      <c r="AC128">
        <v>140340</v>
      </c>
      <c r="AD128">
        <v>0</v>
      </c>
      <c r="AE128">
        <v>212643</v>
      </c>
      <c r="AF128">
        <v>0</v>
      </c>
      <c r="AG128">
        <v>0</v>
      </c>
      <c r="AH128">
        <v>0</v>
      </c>
      <c r="AI128">
        <v>0</v>
      </c>
      <c r="AJ128">
        <v>250000</v>
      </c>
      <c r="AK128">
        <v>352106</v>
      </c>
      <c r="AL128">
        <v>0</v>
      </c>
      <c r="AM128">
        <v>0</v>
      </c>
      <c r="AN128">
        <v>658702</v>
      </c>
      <c r="AO128">
        <v>1382074</v>
      </c>
      <c r="AP128">
        <v>212643</v>
      </c>
      <c r="AQ128">
        <v>111959</v>
      </c>
      <c r="AR128">
        <v>20000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262812</v>
      </c>
      <c r="BE128">
        <v>930</v>
      </c>
      <c r="BF128">
        <v>60000</v>
      </c>
      <c r="BG128">
        <v>35194</v>
      </c>
      <c r="BH128">
        <v>0</v>
      </c>
      <c r="BI128">
        <v>56200</v>
      </c>
      <c r="BJ128">
        <v>0</v>
      </c>
      <c r="BK128">
        <v>1311540</v>
      </c>
      <c r="BL128">
        <v>176385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20000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610000</v>
      </c>
      <c r="CR128">
        <v>100000</v>
      </c>
      <c r="CS128">
        <v>10000</v>
      </c>
      <c r="CT128">
        <v>154000</v>
      </c>
      <c r="CU128">
        <v>65000</v>
      </c>
      <c r="CV128">
        <v>100000</v>
      </c>
      <c r="CW128">
        <v>2289</v>
      </c>
      <c r="CX128">
        <v>12000</v>
      </c>
      <c r="CY128">
        <v>9000</v>
      </c>
      <c r="CZ128">
        <v>3600</v>
      </c>
      <c r="DA128">
        <v>3000</v>
      </c>
      <c r="DB128">
        <v>13000</v>
      </c>
      <c r="DC128">
        <v>66000</v>
      </c>
      <c r="DD128">
        <v>3000</v>
      </c>
      <c r="DE128">
        <v>140000</v>
      </c>
      <c r="DF128">
        <v>1480000</v>
      </c>
      <c r="DG128">
        <v>0</v>
      </c>
      <c r="DH128">
        <v>0</v>
      </c>
      <c r="DI128">
        <v>262812</v>
      </c>
      <c r="DJ128">
        <v>220087</v>
      </c>
      <c r="DK128">
        <v>208544</v>
      </c>
      <c r="DL128">
        <v>255882</v>
      </c>
      <c r="DM128">
        <v>350000</v>
      </c>
      <c r="DN128">
        <v>50000</v>
      </c>
      <c r="DO128">
        <v>4470320</v>
      </c>
      <c r="DP128">
        <v>317700</v>
      </c>
      <c r="DQ128">
        <v>732012</v>
      </c>
      <c r="DR128">
        <v>0</v>
      </c>
      <c r="DS128">
        <v>0</v>
      </c>
    </row>
    <row r="129" spans="1:123" x14ac:dyDescent="0.3">
      <c r="A129" t="str">
        <f t="shared" si="1"/>
        <v>20381947</v>
      </c>
      <c r="B129">
        <v>4</v>
      </c>
      <c r="C129">
        <v>2038</v>
      </c>
      <c r="D129">
        <v>194712</v>
      </c>
      <c r="E129">
        <v>55</v>
      </c>
      <c r="F129">
        <v>2236115</v>
      </c>
      <c r="G129">
        <v>163079</v>
      </c>
      <c r="H129">
        <v>550000</v>
      </c>
      <c r="I129">
        <v>0</v>
      </c>
      <c r="J129">
        <v>30000</v>
      </c>
      <c r="K129">
        <v>85000</v>
      </c>
      <c r="L129">
        <v>200000</v>
      </c>
      <c r="M129">
        <v>56200</v>
      </c>
      <c r="N129">
        <v>11500</v>
      </c>
      <c r="O129">
        <v>25500</v>
      </c>
      <c r="P129">
        <v>4500</v>
      </c>
      <c r="Q129">
        <v>2000</v>
      </c>
      <c r="R129">
        <v>0</v>
      </c>
      <c r="S129">
        <v>4664</v>
      </c>
      <c r="T129">
        <v>35000</v>
      </c>
      <c r="U129">
        <v>36000</v>
      </c>
      <c r="V129">
        <v>0</v>
      </c>
      <c r="W129">
        <v>5000</v>
      </c>
      <c r="X129">
        <v>0</v>
      </c>
      <c r="Y129">
        <v>0</v>
      </c>
      <c r="Z129">
        <v>0</v>
      </c>
      <c r="AA129">
        <v>0</v>
      </c>
      <c r="AB129">
        <v>352106</v>
      </c>
      <c r="AC129">
        <v>107639</v>
      </c>
      <c r="AD129">
        <v>0</v>
      </c>
      <c r="AE129">
        <v>163095</v>
      </c>
      <c r="AF129">
        <v>0</v>
      </c>
      <c r="AG129">
        <v>0</v>
      </c>
      <c r="AH129">
        <v>0</v>
      </c>
      <c r="AI129">
        <v>0</v>
      </c>
      <c r="AJ129">
        <v>160638</v>
      </c>
      <c r="AK129">
        <v>349649</v>
      </c>
      <c r="AL129">
        <v>0</v>
      </c>
      <c r="AM129">
        <v>0</v>
      </c>
      <c r="AN129">
        <v>764726</v>
      </c>
      <c r="AO129">
        <v>1060034</v>
      </c>
      <c r="AP129">
        <v>163095</v>
      </c>
      <c r="AQ129">
        <v>0</v>
      </c>
      <c r="AR129">
        <v>20000</v>
      </c>
      <c r="AS129">
        <v>0</v>
      </c>
      <c r="AT129">
        <v>0</v>
      </c>
      <c r="AU129">
        <v>262812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1505941</v>
      </c>
      <c r="BL129">
        <v>184527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20000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610000</v>
      </c>
      <c r="CR129">
        <v>100000</v>
      </c>
      <c r="CS129">
        <v>10000</v>
      </c>
      <c r="CT129">
        <v>154000</v>
      </c>
      <c r="CU129">
        <v>65000</v>
      </c>
      <c r="CV129">
        <v>100000</v>
      </c>
      <c r="CW129">
        <v>2289</v>
      </c>
      <c r="CX129">
        <v>12000</v>
      </c>
      <c r="CY129">
        <v>9000</v>
      </c>
      <c r="CZ129">
        <v>3600</v>
      </c>
      <c r="DA129">
        <v>3000</v>
      </c>
      <c r="DB129">
        <v>13000</v>
      </c>
      <c r="DC129">
        <v>66000</v>
      </c>
      <c r="DD129">
        <v>3000</v>
      </c>
      <c r="DE129">
        <v>140000</v>
      </c>
      <c r="DF129">
        <v>1433326</v>
      </c>
      <c r="DG129">
        <v>0</v>
      </c>
      <c r="DH129">
        <v>0</v>
      </c>
      <c r="DI129">
        <v>0</v>
      </c>
      <c r="DJ129">
        <v>216568</v>
      </c>
      <c r="DK129">
        <v>202362</v>
      </c>
      <c r="DL129">
        <v>255882</v>
      </c>
      <c r="DM129">
        <v>349907</v>
      </c>
      <c r="DN129">
        <v>50000</v>
      </c>
      <c r="DO129">
        <v>4148582</v>
      </c>
      <c r="DP129">
        <v>317700</v>
      </c>
      <c r="DQ129">
        <v>-82174</v>
      </c>
      <c r="DR129">
        <v>0</v>
      </c>
      <c r="DS129">
        <v>0</v>
      </c>
    </row>
    <row r="130" spans="1:123" x14ac:dyDescent="0.3">
      <c r="A130" t="str">
        <f t="shared" si="1"/>
        <v>20391948</v>
      </c>
      <c r="B130">
        <v>4</v>
      </c>
      <c r="C130">
        <v>2039</v>
      </c>
      <c r="D130">
        <v>194812</v>
      </c>
      <c r="E130">
        <v>58</v>
      </c>
      <c r="F130">
        <v>2245604</v>
      </c>
      <c r="G130">
        <v>163069</v>
      </c>
      <c r="H130">
        <v>550000</v>
      </c>
      <c r="I130">
        <v>0</v>
      </c>
      <c r="J130">
        <v>30000</v>
      </c>
      <c r="K130">
        <v>85000</v>
      </c>
      <c r="L130">
        <v>200000</v>
      </c>
      <c r="M130">
        <v>56200</v>
      </c>
      <c r="N130">
        <v>11500</v>
      </c>
      <c r="O130">
        <v>25500</v>
      </c>
      <c r="P130">
        <v>4500</v>
      </c>
      <c r="Q130">
        <v>2000</v>
      </c>
      <c r="R130">
        <v>0</v>
      </c>
      <c r="S130">
        <v>4451</v>
      </c>
      <c r="T130">
        <v>35000</v>
      </c>
      <c r="U130">
        <v>36000</v>
      </c>
      <c r="V130">
        <v>0</v>
      </c>
      <c r="W130">
        <v>5000</v>
      </c>
      <c r="X130">
        <v>0</v>
      </c>
      <c r="Y130">
        <v>31358</v>
      </c>
      <c r="Z130">
        <v>0</v>
      </c>
      <c r="AA130">
        <v>0</v>
      </c>
      <c r="AB130">
        <v>349649</v>
      </c>
      <c r="AC130">
        <v>112252</v>
      </c>
      <c r="AD130">
        <v>0</v>
      </c>
      <c r="AE130">
        <v>170084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179565</v>
      </c>
      <c r="AL130">
        <v>0</v>
      </c>
      <c r="AM130">
        <v>0</v>
      </c>
      <c r="AN130">
        <v>956509</v>
      </c>
      <c r="AO130">
        <v>1105457</v>
      </c>
      <c r="AP130">
        <v>170084</v>
      </c>
      <c r="AQ130">
        <v>0</v>
      </c>
      <c r="AR130">
        <v>20000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1295541</v>
      </c>
      <c r="BL130">
        <v>192623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590000</v>
      </c>
      <c r="CR130">
        <v>100000</v>
      </c>
      <c r="CS130">
        <v>10000</v>
      </c>
      <c r="CT130">
        <v>154000</v>
      </c>
      <c r="CU130">
        <v>65000</v>
      </c>
      <c r="CV130">
        <v>100000</v>
      </c>
      <c r="CW130">
        <v>2289</v>
      </c>
      <c r="CX130">
        <v>12000</v>
      </c>
      <c r="CY130">
        <v>9000</v>
      </c>
      <c r="CZ130">
        <v>3600</v>
      </c>
      <c r="DA130">
        <v>3000</v>
      </c>
      <c r="DB130">
        <v>13000</v>
      </c>
      <c r="DC130">
        <v>66000</v>
      </c>
      <c r="DD130">
        <v>3000</v>
      </c>
      <c r="DE130">
        <v>140000</v>
      </c>
      <c r="DF130">
        <v>1358968</v>
      </c>
      <c r="DG130">
        <v>0</v>
      </c>
      <c r="DH130">
        <v>0</v>
      </c>
      <c r="DI130">
        <v>0</v>
      </c>
      <c r="DJ130">
        <v>216568</v>
      </c>
      <c r="DK130">
        <v>202362</v>
      </c>
      <c r="DL130">
        <v>255882</v>
      </c>
      <c r="DM130">
        <v>349907</v>
      </c>
      <c r="DN130">
        <v>50000</v>
      </c>
      <c r="DO130">
        <v>3884141</v>
      </c>
      <c r="DP130">
        <v>317700</v>
      </c>
      <c r="DQ130">
        <v>-31358</v>
      </c>
      <c r="DR130">
        <v>0</v>
      </c>
      <c r="DS130">
        <v>0</v>
      </c>
    </row>
    <row r="131" spans="1:123" x14ac:dyDescent="0.3">
      <c r="A131" t="str">
        <f t="shared" ref="A131:A194" si="2">CONCATENATE(C131,LEFT(D131,4))</f>
        <v>20401949</v>
      </c>
      <c r="B131">
        <v>4</v>
      </c>
      <c r="C131">
        <v>2040</v>
      </c>
      <c r="D131">
        <v>194912</v>
      </c>
      <c r="E131">
        <v>49</v>
      </c>
      <c r="F131">
        <v>2250171</v>
      </c>
      <c r="G131">
        <v>163060</v>
      </c>
      <c r="H131">
        <v>550000</v>
      </c>
      <c r="I131">
        <v>0</v>
      </c>
      <c r="J131">
        <v>0</v>
      </c>
      <c r="K131">
        <v>85000</v>
      </c>
      <c r="L131">
        <v>200000</v>
      </c>
      <c r="M131">
        <v>56200</v>
      </c>
      <c r="N131">
        <v>11500</v>
      </c>
      <c r="O131">
        <v>25500</v>
      </c>
      <c r="P131">
        <v>4500</v>
      </c>
      <c r="Q131">
        <v>2000</v>
      </c>
      <c r="R131">
        <v>0</v>
      </c>
      <c r="S131">
        <v>4237</v>
      </c>
      <c r="T131">
        <v>35000</v>
      </c>
      <c r="U131">
        <v>36000</v>
      </c>
      <c r="V131">
        <v>0</v>
      </c>
      <c r="W131">
        <v>10000</v>
      </c>
      <c r="X131">
        <v>0</v>
      </c>
      <c r="Y131">
        <v>266842</v>
      </c>
      <c r="Z131">
        <v>0</v>
      </c>
      <c r="AA131">
        <v>0</v>
      </c>
      <c r="AB131">
        <v>179565</v>
      </c>
      <c r="AC131">
        <v>94379</v>
      </c>
      <c r="AD131">
        <v>0</v>
      </c>
      <c r="AE131">
        <v>143003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36562</v>
      </c>
      <c r="AL131">
        <v>0</v>
      </c>
      <c r="AM131">
        <v>0</v>
      </c>
      <c r="AN131">
        <v>1156779</v>
      </c>
      <c r="AO131">
        <v>929449</v>
      </c>
      <c r="AP131">
        <v>143003</v>
      </c>
      <c r="AQ131">
        <v>0</v>
      </c>
      <c r="AR131">
        <v>20000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1092452</v>
      </c>
      <c r="BL131">
        <v>200000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570000</v>
      </c>
      <c r="CR131">
        <v>100000</v>
      </c>
      <c r="CS131">
        <v>10000</v>
      </c>
      <c r="CT131">
        <v>154000</v>
      </c>
      <c r="CU131">
        <v>65000</v>
      </c>
      <c r="CV131">
        <v>100000</v>
      </c>
      <c r="CW131">
        <v>2289</v>
      </c>
      <c r="CX131">
        <v>12000</v>
      </c>
      <c r="CY131">
        <v>9000</v>
      </c>
      <c r="CZ131">
        <v>3600</v>
      </c>
      <c r="DA131">
        <v>3000</v>
      </c>
      <c r="DB131">
        <v>13000</v>
      </c>
      <c r="DC131">
        <v>66000</v>
      </c>
      <c r="DD131">
        <v>3000</v>
      </c>
      <c r="DE131">
        <v>140000</v>
      </c>
      <c r="DF131">
        <v>1051358</v>
      </c>
      <c r="DG131">
        <v>0</v>
      </c>
      <c r="DH131">
        <v>0</v>
      </c>
      <c r="DI131">
        <v>0</v>
      </c>
      <c r="DJ131">
        <v>216568</v>
      </c>
      <c r="DK131">
        <v>202362</v>
      </c>
      <c r="DL131">
        <v>255882</v>
      </c>
      <c r="DM131">
        <v>349907</v>
      </c>
      <c r="DN131">
        <v>50000</v>
      </c>
      <c r="DO131">
        <v>3413527</v>
      </c>
      <c r="DP131">
        <v>317700</v>
      </c>
      <c r="DQ131">
        <v>-266842</v>
      </c>
      <c r="DR131">
        <v>0</v>
      </c>
      <c r="DS131">
        <v>0</v>
      </c>
    </row>
    <row r="132" spans="1:123" x14ac:dyDescent="0.3">
      <c r="A132" t="str">
        <f t="shared" si="2"/>
        <v>20411950</v>
      </c>
      <c r="B132">
        <v>4</v>
      </c>
      <c r="C132">
        <v>2041</v>
      </c>
      <c r="D132">
        <v>195012</v>
      </c>
      <c r="E132">
        <v>52</v>
      </c>
      <c r="F132">
        <v>2221291</v>
      </c>
      <c r="G132">
        <v>163056</v>
      </c>
      <c r="H132">
        <v>550000</v>
      </c>
      <c r="I132">
        <v>0</v>
      </c>
      <c r="J132">
        <v>0</v>
      </c>
      <c r="K132">
        <v>85000</v>
      </c>
      <c r="L132">
        <v>200000</v>
      </c>
      <c r="M132">
        <v>56200</v>
      </c>
      <c r="N132">
        <v>11500</v>
      </c>
      <c r="O132">
        <v>25500</v>
      </c>
      <c r="P132">
        <v>4500</v>
      </c>
      <c r="Q132">
        <v>2000</v>
      </c>
      <c r="R132">
        <v>0</v>
      </c>
      <c r="S132">
        <v>4023</v>
      </c>
      <c r="T132">
        <v>35000</v>
      </c>
      <c r="U132">
        <v>36000</v>
      </c>
      <c r="V132">
        <v>0</v>
      </c>
      <c r="W132">
        <v>10000</v>
      </c>
      <c r="X132">
        <v>0</v>
      </c>
      <c r="Y132">
        <v>278981</v>
      </c>
      <c r="Z132">
        <v>0</v>
      </c>
      <c r="AA132">
        <v>0</v>
      </c>
      <c r="AB132">
        <v>36562</v>
      </c>
      <c r="AC132">
        <v>100385</v>
      </c>
      <c r="AD132">
        <v>51718</v>
      </c>
      <c r="AE132">
        <v>36562</v>
      </c>
      <c r="AF132">
        <v>115541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1053163</v>
      </c>
      <c r="AO132">
        <v>988593</v>
      </c>
      <c r="AP132">
        <v>152103</v>
      </c>
      <c r="AQ132">
        <v>0</v>
      </c>
      <c r="AR132">
        <v>20000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1160696</v>
      </c>
      <c r="BL132">
        <v>206488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550000</v>
      </c>
      <c r="CR132">
        <v>100000</v>
      </c>
      <c r="CS132">
        <v>10000</v>
      </c>
      <c r="CT132">
        <v>154000</v>
      </c>
      <c r="CU132">
        <v>65000</v>
      </c>
      <c r="CV132">
        <v>100000</v>
      </c>
      <c r="CW132">
        <v>2289</v>
      </c>
      <c r="CX132">
        <v>12000</v>
      </c>
      <c r="CY132">
        <v>9000</v>
      </c>
      <c r="CZ132">
        <v>3600</v>
      </c>
      <c r="DA132">
        <v>3000</v>
      </c>
      <c r="DB132">
        <v>13000</v>
      </c>
      <c r="DC132">
        <v>66000</v>
      </c>
      <c r="DD132">
        <v>3000</v>
      </c>
      <c r="DE132">
        <v>140000</v>
      </c>
      <c r="DF132">
        <v>740836</v>
      </c>
      <c r="DG132">
        <v>0</v>
      </c>
      <c r="DH132">
        <v>0</v>
      </c>
      <c r="DI132">
        <v>0</v>
      </c>
      <c r="DJ132">
        <v>216568</v>
      </c>
      <c r="DK132">
        <v>202362</v>
      </c>
      <c r="DL132">
        <v>255882</v>
      </c>
      <c r="DM132">
        <v>349907</v>
      </c>
      <c r="DN132">
        <v>50000</v>
      </c>
      <c r="DO132">
        <v>3046443</v>
      </c>
      <c r="DP132">
        <v>317700</v>
      </c>
      <c r="DQ132">
        <v>-278981</v>
      </c>
      <c r="DR132">
        <v>0</v>
      </c>
      <c r="DS132">
        <v>0</v>
      </c>
    </row>
    <row r="133" spans="1:123" x14ac:dyDescent="0.3">
      <c r="A133" t="str">
        <f t="shared" si="2"/>
        <v>20421951</v>
      </c>
      <c r="B133">
        <v>4</v>
      </c>
      <c r="C133">
        <v>2042</v>
      </c>
      <c r="D133">
        <v>195112</v>
      </c>
      <c r="E133">
        <v>72</v>
      </c>
      <c r="F133">
        <v>2162543</v>
      </c>
      <c r="G133">
        <v>163053</v>
      </c>
      <c r="H133">
        <v>550000</v>
      </c>
      <c r="I133">
        <v>0</v>
      </c>
      <c r="J133">
        <v>0</v>
      </c>
      <c r="K133">
        <v>85000</v>
      </c>
      <c r="L133">
        <v>200000</v>
      </c>
      <c r="M133">
        <v>56200</v>
      </c>
      <c r="N133">
        <v>11500</v>
      </c>
      <c r="O133">
        <v>25500</v>
      </c>
      <c r="P133">
        <v>4500</v>
      </c>
      <c r="Q133">
        <v>2000</v>
      </c>
      <c r="R133">
        <v>0</v>
      </c>
      <c r="S133">
        <v>3810</v>
      </c>
      <c r="T133">
        <v>35000</v>
      </c>
      <c r="U133">
        <v>36000</v>
      </c>
      <c r="V133">
        <v>0</v>
      </c>
      <c r="W133">
        <v>10000</v>
      </c>
      <c r="X133">
        <v>0</v>
      </c>
      <c r="Y133">
        <v>0</v>
      </c>
      <c r="Z133">
        <v>219508</v>
      </c>
      <c r="AA133">
        <v>0</v>
      </c>
      <c r="AB133">
        <v>0</v>
      </c>
      <c r="AC133">
        <v>138808</v>
      </c>
      <c r="AD133">
        <v>71514</v>
      </c>
      <c r="AE133">
        <v>0</v>
      </c>
      <c r="AF133">
        <v>210322</v>
      </c>
      <c r="AG133">
        <v>0</v>
      </c>
      <c r="AH133">
        <v>0</v>
      </c>
      <c r="AI133">
        <v>0</v>
      </c>
      <c r="AJ133">
        <v>39678</v>
      </c>
      <c r="AK133">
        <v>39678</v>
      </c>
      <c r="AL133">
        <v>0</v>
      </c>
      <c r="AM133">
        <v>0</v>
      </c>
      <c r="AN133">
        <v>420002</v>
      </c>
      <c r="AO133">
        <v>1366985</v>
      </c>
      <c r="AP133">
        <v>210322</v>
      </c>
      <c r="AQ133">
        <v>211356</v>
      </c>
      <c r="AR133">
        <v>20000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1808663</v>
      </c>
      <c r="BL133">
        <v>212931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80000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610000</v>
      </c>
      <c r="CR133">
        <v>100000</v>
      </c>
      <c r="CS133">
        <v>10000</v>
      </c>
      <c r="CT133">
        <v>154000</v>
      </c>
      <c r="CU133">
        <v>65000</v>
      </c>
      <c r="CV133">
        <v>100000</v>
      </c>
      <c r="CW133">
        <v>2289</v>
      </c>
      <c r="CX133">
        <v>12000</v>
      </c>
      <c r="CY133">
        <v>9000</v>
      </c>
      <c r="CZ133">
        <v>3600</v>
      </c>
      <c r="DA133">
        <v>3000</v>
      </c>
      <c r="DB133">
        <v>13000</v>
      </c>
      <c r="DC133">
        <v>66000</v>
      </c>
      <c r="DD133">
        <v>3000</v>
      </c>
      <c r="DE133">
        <v>140000</v>
      </c>
      <c r="DF133">
        <v>938119</v>
      </c>
      <c r="DG133">
        <v>0</v>
      </c>
      <c r="DH133">
        <v>0</v>
      </c>
      <c r="DI133">
        <v>0</v>
      </c>
      <c r="DJ133">
        <v>216568</v>
      </c>
      <c r="DK133">
        <v>202362</v>
      </c>
      <c r="DL133">
        <v>255882</v>
      </c>
      <c r="DM133">
        <v>349907</v>
      </c>
      <c r="DN133">
        <v>50000</v>
      </c>
      <c r="DO133">
        <v>3343404</v>
      </c>
      <c r="DP133">
        <v>317700</v>
      </c>
      <c r="DQ133">
        <v>339186</v>
      </c>
      <c r="DR133">
        <v>0</v>
      </c>
      <c r="DS133">
        <v>0</v>
      </c>
    </row>
    <row r="134" spans="1:123" x14ac:dyDescent="0.3">
      <c r="A134" t="str">
        <f t="shared" si="2"/>
        <v>20431952</v>
      </c>
      <c r="B134">
        <v>4</v>
      </c>
      <c r="C134">
        <v>2043</v>
      </c>
      <c r="D134">
        <v>195212</v>
      </c>
      <c r="E134">
        <v>83</v>
      </c>
      <c r="F134">
        <v>1828169</v>
      </c>
      <c r="G134">
        <v>163049</v>
      </c>
      <c r="H134">
        <v>550000</v>
      </c>
      <c r="I134">
        <v>0</v>
      </c>
      <c r="J134">
        <v>0</v>
      </c>
      <c r="K134">
        <v>85000</v>
      </c>
      <c r="L134">
        <v>200000</v>
      </c>
      <c r="M134">
        <v>56200</v>
      </c>
      <c r="N134">
        <v>11500</v>
      </c>
      <c r="O134">
        <v>25500</v>
      </c>
      <c r="P134">
        <v>4500</v>
      </c>
      <c r="Q134">
        <v>2000</v>
      </c>
      <c r="R134">
        <v>0</v>
      </c>
      <c r="S134">
        <v>3595</v>
      </c>
      <c r="T134">
        <v>35000</v>
      </c>
      <c r="U134">
        <v>36000</v>
      </c>
      <c r="V134">
        <v>0</v>
      </c>
      <c r="W134">
        <v>10000</v>
      </c>
      <c r="X134">
        <v>0</v>
      </c>
      <c r="Y134">
        <v>0</v>
      </c>
      <c r="Z134">
        <v>380000</v>
      </c>
      <c r="AA134">
        <v>0</v>
      </c>
      <c r="AB134">
        <v>39678</v>
      </c>
      <c r="AC134">
        <v>160481</v>
      </c>
      <c r="AD134">
        <v>82680</v>
      </c>
      <c r="AE134">
        <v>39678</v>
      </c>
      <c r="AF134">
        <v>203482</v>
      </c>
      <c r="AG134">
        <v>0</v>
      </c>
      <c r="AH134">
        <v>0</v>
      </c>
      <c r="AI134">
        <v>0</v>
      </c>
      <c r="AJ134">
        <v>46518</v>
      </c>
      <c r="AK134">
        <v>46518</v>
      </c>
      <c r="AL134">
        <v>0</v>
      </c>
      <c r="AM134">
        <v>0</v>
      </c>
      <c r="AN134">
        <v>259295</v>
      </c>
      <c r="AO134">
        <v>1580419</v>
      </c>
      <c r="AP134">
        <v>243160</v>
      </c>
      <c r="AQ134">
        <v>85910</v>
      </c>
      <c r="AR134">
        <v>20000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217973</v>
      </c>
      <c r="BE134">
        <v>93</v>
      </c>
      <c r="BF134">
        <v>60000</v>
      </c>
      <c r="BG134">
        <v>35194</v>
      </c>
      <c r="BH134">
        <v>0</v>
      </c>
      <c r="BI134">
        <v>47638</v>
      </c>
      <c r="BJ134">
        <v>0</v>
      </c>
      <c r="BK134">
        <v>1568591</v>
      </c>
      <c r="BL134">
        <v>219332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20000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610000</v>
      </c>
      <c r="CR134">
        <v>100000</v>
      </c>
      <c r="CS134">
        <v>10000</v>
      </c>
      <c r="CT134">
        <v>154000</v>
      </c>
      <c r="CU134">
        <v>65000</v>
      </c>
      <c r="CV134">
        <v>100000</v>
      </c>
      <c r="CW134">
        <v>2289</v>
      </c>
      <c r="CX134">
        <v>12000</v>
      </c>
      <c r="CY134">
        <v>9000</v>
      </c>
      <c r="CZ134">
        <v>3600</v>
      </c>
      <c r="DA134">
        <v>3000</v>
      </c>
      <c r="DB134">
        <v>13000</v>
      </c>
      <c r="DC134">
        <v>66000</v>
      </c>
      <c r="DD134">
        <v>3000</v>
      </c>
      <c r="DE134">
        <v>140000</v>
      </c>
      <c r="DF134">
        <v>1279329</v>
      </c>
      <c r="DG134">
        <v>0</v>
      </c>
      <c r="DH134">
        <v>0</v>
      </c>
      <c r="DI134">
        <v>217973</v>
      </c>
      <c r="DJ134">
        <v>251762</v>
      </c>
      <c r="DK134">
        <v>250000</v>
      </c>
      <c r="DL134">
        <v>315882</v>
      </c>
      <c r="DM134">
        <v>350000</v>
      </c>
      <c r="DN134">
        <v>50000</v>
      </c>
      <c r="DO134">
        <v>4052352</v>
      </c>
      <c r="DP134">
        <v>317700</v>
      </c>
      <c r="DQ134">
        <v>807416</v>
      </c>
      <c r="DR134">
        <v>0</v>
      </c>
      <c r="DS134">
        <v>0</v>
      </c>
    </row>
    <row r="135" spans="1:123" x14ac:dyDescent="0.3">
      <c r="A135" t="str">
        <f t="shared" si="2"/>
        <v>20441953</v>
      </c>
      <c r="B135">
        <v>4</v>
      </c>
      <c r="C135">
        <v>2044</v>
      </c>
      <c r="D135">
        <v>195312</v>
      </c>
      <c r="E135">
        <v>84</v>
      </c>
      <c r="F135">
        <v>2172966</v>
      </c>
      <c r="G135">
        <v>163046</v>
      </c>
      <c r="H135">
        <v>550000</v>
      </c>
      <c r="I135">
        <v>0</v>
      </c>
      <c r="J135">
        <v>0</v>
      </c>
      <c r="K135">
        <v>85000</v>
      </c>
      <c r="L135">
        <v>200000</v>
      </c>
      <c r="M135">
        <v>56200</v>
      </c>
      <c r="N135">
        <v>11500</v>
      </c>
      <c r="O135">
        <v>25500</v>
      </c>
      <c r="P135">
        <v>4500</v>
      </c>
      <c r="Q135">
        <v>2000</v>
      </c>
      <c r="R135">
        <v>0</v>
      </c>
      <c r="S135">
        <v>3381</v>
      </c>
      <c r="T135">
        <v>35000</v>
      </c>
      <c r="U135">
        <v>36000</v>
      </c>
      <c r="V135">
        <v>0</v>
      </c>
      <c r="W135">
        <v>10000</v>
      </c>
      <c r="X135">
        <v>0</v>
      </c>
      <c r="Y135">
        <v>0</v>
      </c>
      <c r="Z135">
        <v>257481</v>
      </c>
      <c r="AA135">
        <v>0</v>
      </c>
      <c r="AB135">
        <v>46518</v>
      </c>
      <c r="AC135">
        <v>163602</v>
      </c>
      <c r="AD135">
        <v>84288</v>
      </c>
      <c r="AE135">
        <v>46518</v>
      </c>
      <c r="AF135">
        <v>201372</v>
      </c>
      <c r="AG135">
        <v>0</v>
      </c>
      <c r="AH135">
        <v>0</v>
      </c>
      <c r="AI135">
        <v>0</v>
      </c>
      <c r="AJ135">
        <v>48628</v>
      </c>
      <c r="AK135">
        <v>48628</v>
      </c>
      <c r="AL135">
        <v>0</v>
      </c>
      <c r="AM135">
        <v>0</v>
      </c>
      <c r="AN135">
        <v>381600</v>
      </c>
      <c r="AO135">
        <v>1611159</v>
      </c>
      <c r="AP135">
        <v>247890</v>
      </c>
      <c r="AQ135">
        <v>0</v>
      </c>
      <c r="AR135">
        <v>20000</v>
      </c>
      <c r="AS135">
        <v>0</v>
      </c>
      <c r="AT135">
        <v>0</v>
      </c>
      <c r="AU135">
        <v>217973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211856</v>
      </c>
      <c r="BE135">
        <v>9</v>
      </c>
      <c r="BF135">
        <v>60000</v>
      </c>
      <c r="BG135">
        <v>35194</v>
      </c>
      <c r="BH135">
        <v>0</v>
      </c>
      <c r="BI135">
        <v>5240</v>
      </c>
      <c r="BJ135">
        <v>0</v>
      </c>
      <c r="BK135">
        <v>1784723</v>
      </c>
      <c r="BL135">
        <v>225689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20000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610000</v>
      </c>
      <c r="CR135">
        <v>100000</v>
      </c>
      <c r="CS135">
        <v>10000</v>
      </c>
      <c r="CT135">
        <v>154000</v>
      </c>
      <c r="CU135">
        <v>65000</v>
      </c>
      <c r="CV135">
        <v>100000</v>
      </c>
      <c r="CW135">
        <v>2289</v>
      </c>
      <c r="CX135">
        <v>12000</v>
      </c>
      <c r="CY135">
        <v>9000</v>
      </c>
      <c r="CZ135">
        <v>3600</v>
      </c>
      <c r="DA135">
        <v>3000</v>
      </c>
      <c r="DB135">
        <v>13000</v>
      </c>
      <c r="DC135">
        <v>66000</v>
      </c>
      <c r="DD135">
        <v>3000</v>
      </c>
      <c r="DE135">
        <v>140000</v>
      </c>
      <c r="DF135">
        <v>1480000</v>
      </c>
      <c r="DG135">
        <v>0</v>
      </c>
      <c r="DH135">
        <v>0</v>
      </c>
      <c r="DI135">
        <v>211856</v>
      </c>
      <c r="DJ135">
        <v>283436</v>
      </c>
      <c r="DK135">
        <v>250000</v>
      </c>
      <c r="DL135">
        <v>375882</v>
      </c>
      <c r="DM135">
        <v>350000</v>
      </c>
      <c r="DN135">
        <v>50000</v>
      </c>
      <c r="DO135">
        <v>4340690</v>
      </c>
      <c r="DP135">
        <v>317700</v>
      </c>
      <c r="DQ135">
        <v>420435</v>
      </c>
      <c r="DR135">
        <v>0</v>
      </c>
      <c r="DS135">
        <v>0</v>
      </c>
    </row>
    <row r="136" spans="1:123" x14ac:dyDescent="0.3">
      <c r="A136" t="str">
        <f t="shared" si="2"/>
        <v>20451954</v>
      </c>
      <c r="B136">
        <v>4</v>
      </c>
      <c r="C136">
        <v>2045</v>
      </c>
      <c r="D136">
        <v>195412</v>
      </c>
      <c r="E136">
        <v>68</v>
      </c>
      <c r="F136">
        <v>2172669</v>
      </c>
      <c r="G136">
        <v>163042</v>
      </c>
      <c r="H136">
        <v>550000</v>
      </c>
      <c r="I136">
        <v>0</v>
      </c>
      <c r="J136">
        <v>0</v>
      </c>
      <c r="K136">
        <v>85000</v>
      </c>
      <c r="L136">
        <v>200000</v>
      </c>
      <c r="M136">
        <v>56200</v>
      </c>
      <c r="N136">
        <v>11500</v>
      </c>
      <c r="O136">
        <v>25500</v>
      </c>
      <c r="P136">
        <v>4500</v>
      </c>
      <c r="Q136">
        <v>2000</v>
      </c>
      <c r="R136">
        <v>0</v>
      </c>
      <c r="S136">
        <v>3166</v>
      </c>
      <c r="T136">
        <v>35000</v>
      </c>
      <c r="U136">
        <v>36000</v>
      </c>
      <c r="V136">
        <v>0</v>
      </c>
      <c r="W136">
        <v>15000</v>
      </c>
      <c r="X136">
        <v>0</v>
      </c>
      <c r="Y136">
        <v>0</v>
      </c>
      <c r="Z136">
        <v>56888</v>
      </c>
      <c r="AA136">
        <v>0</v>
      </c>
      <c r="AB136">
        <v>48628</v>
      </c>
      <c r="AC136">
        <v>132595</v>
      </c>
      <c r="AD136">
        <v>68313</v>
      </c>
      <c r="AE136">
        <v>48628</v>
      </c>
      <c r="AF136">
        <v>152280</v>
      </c>
      <c r="AG136">
        <v>0</v>
      </c>
      <c r="AH136">
        <v>0</v>
      </c>
      <c r="AI136">
        <v>0</v>
      </c>
      <c r="AJ136">
        <v>97720</v>
      </c>
      <c r="AK136">
        <v>97720</v>
      </c>
      <c r="AL136">
        <v>0</v>
      </c>
      <c r="AM136">
        <v>0</v>
      </c>
      <c r="AN136">
        <v>576978</v>
      </c>
      <c r="AO136">
        <v>1305800</v>
      </c>
      <c r="AP136">
        <v>200908</v>
      </c>
      <c r="AQ136">
        <v>0</v>
      </c>
      <c r="AR136">
        <v>20000</v>
      </c>
      <c r="AS136">
        <v>0</v>
      </c>
      <c r="AT136">
        <v>0</v>
      </c>
      <c r="AU136">
        <v>211856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106182</v>
      </c>
      <c r="BE136">
        <v>1</v>
      </c>
      <c r="BF136">
        <v>14118</v>
      </c>
      <c r="BG136">
        <v>35194</v>
      </c>
      <c r="BH136">
        <v>0</v>
      </c>
      <c r="BI136">
        <v>576</v>
      </c>
      <c r="BJ136">
        <v>0</v>
      </c>
      <c r="BK136">
        <v>1582492</v>
      </c>
      <c r="BL136">
        <v>232241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20000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610000</v>
      </c>
      <c r="CR136">
        <v>100000</v>
      </c>
      <c r="CS136">
        <v>10000</v>
      </c>
      <c r="CT136">
        <v>154000</v>
      </c>
      <c r="CU136">
        <v>65000</v>
      </c>
      <c r="CV136">
        <v>100000</v>
      </c>
      <c r="CW136">
        <v>2289</v>
      </c>
      <c r="CX136">
        <v>12000</v>
      </c>
      <c r="CY136">
        <v>9000</v>
      </c>
      <c r="CZ136">
        <v>3600</v>
      </c>
      <c r="DA136">
        <v>3000</v>
      </c>
      <c r="DB136">
        <v>13000</v>
      </c>
      <c r="DC136">
        <v>66000</v>
      </c>
      <c r="DD136">
        <v>3000</v>
      </c>
      <c r="DE136">
        <v>140000</v>
      </c>
      <c r="DF136">
        <v>1480000</v>
      </c>
      <c r="DG136">
        <v>0</v>
      </c>
      <c r="DH136">
        <v>0</v>
      </c>
      <c r="DI136">
        <v>106182</v>
      </c>
      <c r="DJ136">
        <v>315111</v>
      </c>
      <c r="DK136">
        <v>250000</v>
      </c>
      <c r="DL136">
        <v>390000</v>
      </c>
      <c r="DM136">
        <v>350000</v>
      </c>
      <c r="DN136">
        <v>50000</v>
      </c>
      <c r="DO136">
        <v>4329902</v>
      </c>
      <c r="DP136">
        <v>317700</v>
      </c>
      <c r="DQ136">
        <v>118824</v>
      </c>
      <c r="DR136">
        <v>0</v>
      </c>
      <c r="DS136">
        <v>0</v>
      </c>
    </row>
    <row r="137" spans="1:123" x14ac:dyDescent="0.3">
      <c r="A137" t="str">
        <f t="shared" si="2"/>
        <v>20461955</v>
      </c>
      <c r="B137">
        <v>4</v>
      </c>
      <c r="C137">
        <v>2046</v>
      </c>
      <c r="D137">
        <v>195512</v>
      </c>
      <c r="E137">
        <v>47</v>
      </c>
      <c r="F137">
        <v>2156289</v>
      </c>
      <c r="G137">
        <v>163038</v>
      </c>
      <c r="H137">
        <v>550000</v>
      </c>
      <c r="I137">
        <v>0</v>
      </c>
      <c r="J137">
        <v>0</v>
      </c>
      <c r="K137">
        <v>85000</v>
      </c>
      <c r="L137">
        <v>200000</v>
      </c>
      <c r="M137">
        <v>56200</v>
      </c>
      <c r="N137">
        <v>11500</v>
      </c>
      <c r="O137">
        <v>25500</v>
      </c>
      <c r="P137">
        <v>4500</v>
      </c>
      <c r="Q137">
        <v>2000</v>
      </c>
      <c r="R137">
        <v>0</v>
      </c>
      <c r="S137">
        <v>2951</v>
      </c>
      <c r="T137">
        <v>35000</v>
      </c>
      <c r="U137">
        <v>36000</v>
      </c>
      <c r="V137">
        <v>0</v>
      </c>
      <c r="W137">
        <v>15000</v>
      </c>
      <c r="X137">
        <v>0</v>
      </c>
      <c r="Y137">
        <v>115122</v>
      </c>
      <c r="Z137">
        <v>0</v>
      </c>
      <c r="AA137">
        <v>0</v>
      </c>
      <c r="AB137">
        <v>97720</v>
      </c>
      <c r="AC137">
        <v>90770</v>
      </c>
      <c r="AD137">
        <v>46764</v>
      </c>
      <c r="AE137">
        <v>97720</v>
      </c>
      <c r="AF137">
        <v>39814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958959</v>
      </c>
      <c r="AO137">
        <v>893900</v>
      </c>
      <c r="AP137">
        <v>137534</v>
      </c>
      <c r="AQ137">
        <v>0</v>
      </c>
      <c r="AR137">
        <v>20000</v>
      </c>
      <c r="AS137">
        <v>0</v>
      </c>
      <c r="AT137">
        <v>0</v>
      </c>
      <c r="AU137">
        <v>106182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1157616</v>
      </c>
      <c r="BL137">
        <v>238752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590000</v>
      </c>
      <c r="CR137">
        <v>100000</v>
      </c>
      <c r="CS137">
        <v>10000</v>
      </c>
      <c r="CT137">
        <v>154000</v>
      </c>
      <c r="CU137">
        <v>65000</v>
      </c>
      <c r="CV137">
        <v>100000</v>
      </c>
      <c r="CW137">
        <v>2289</v>
      </c>
      <c r="CX137">
        <v>12000</v>
      </c>
      <c r="CY137">
        <v>9000</v>
      </c>
      <c r="CZ137">
        <v>3600</v>
      </c>
      <c r="DA137">
        <v>3000</v>
      </c>
      <c r="DB137">
        <v>13000</v>
      </c>
      <c r="DC137">
        <v>66000</v>
      </c>
      <c r="DD137">
        <v>3000</v>
      </c>
      <c r="DE137">
        <v>140000</v>
      </c>
      <c r="DF137">
        <v>1317719</v>
      </c>
      <c r="DG137">
        <v>0</v>
      </c>
      <c r="DH137">
        <v>0</v>
      </c>
      <c r="DI137">
        <v>0</v>
      </c>
      <c r="DJ137">
        <v>311592</v>
      </c>
      <c r="DK137">
        <v>249937</v>
      </c>
      <c r="DL137">
        <v>390000</v>
      </c>
      <c r="DM137">
        <v>350000</v>
      </c>
      <c r="DN137">
        <v>50000</v>
      </c>
      <c r="DO137">
        <v>3940136</v>
      </c>
      <c r="DP137">
        <v>317700</v>
      </c>
      <c r="DQ137">
        <v>-221304</v>
      </c>
      <c r="DR137">
        <v>0</v>
      </c>
      <c r="DS137">
        <v>0</v>
      </c>
    </row>
    <row r="138" spans="1:123" x14ac:dyDescent="0.3">
      <c r="A138" t="str">
        <f t="shared" si="2"/>
        <v>20471956</v>
      </c>
      <c r="B138">
        <v>4</v>
      </c>
      <c r="C138">
        <v>2047</v>
      </c>
      <c r="D138">
        <v>195612</v>
      </c>
      <c r="E138">
        <v>69</v>
      </c>
      <c r="F138">
        <v>2254815</v>
      </c>
      <c r="G138">
        <v>163034</v>
      </c>
      <c r="H138">
        <v>550000</v>
      </c>
      <c r="I138">
        <v>0</v>
      </c>
      <c r="J138">
        <v>0</v>
      </c>
      <c r="K138">
        <v>85000</v>
      </c>
      <c r="L138">
        <v>200000</v>
      </c>
      <c r="M138">
        <v>56200</v>
      </c>
      <c r="N138">
        <v>11500</v>
      </c>
      <c r="O138">
        <v>25500</v>
      </c>
      <c r="P138">
        <v>4500</v>
      </c>
      <c r="Q138">
        <v>2000</v>
      </c>
      <c r="R138">
        <v>0</v>
      </c>
      <c r="S138">
        <v>2737</v>
      </c>
      <c r="T138">
        <v>35000</v>
      </c>
      <c r="U138">
        <v>36000</v>
      </c>
      <c r="V138">
        <v>0</v>
      </c>
      <c r="W138">
        <v>15000</v>
      </c>
      <c r="X138">
        <v>0</v>
      </c>
      <c r="Y138">
        <v>0</v>
      </c>
      <c r="Z138">
        <v>181813</v>
      </c>
      <c r="AA138">
        <v>0</v>
      </c>
      <c r="AB138">
        <v>0</v>
      </c>
      <c r="AC138">
        <v>134810</v>
      </c>
      <c r="AD138">
        <v>69454</v>
      </c>
      <c r="AE138">
        <v>0</v>
      </c>
      <c r="AF138">
        <v>204264</v>
      </c>
      <c r="AG138">
        <v>0</v>
      </c>
      <c r="AH138">
        <v>0</v>
      </c>
      <c r="AI138">
        <v>0</v>
      </c>
      <c r="AJ138">
        <v>45736</v>
      </c>
      <c r="AK138">
        <v>45736</v>
      </c>
      <c r="AL138">
        <v>0</v>
      </c>
      <c r="AM138">
        <v>0</v>
      </c>
      <c r="AN138">
        <v>451624</v>
      </c>
      <c r="AO138">
        <v>1327610</v>
      </c>
      <c r="AP138">
        <v>204264</v>
      </c>
      <c r="AQ138">
        <v>253713</v>
      </c>
      <c r="AR138">
        <v>20000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8583</v>
      </c>
      <c r="BH138">
        <v>0</v>
      </c>
      <c r="BI138">
        <v>0</v>
      </c>
      <c r="BJ138">
        <v>0</v>
      </c>
      <c r="BK138">
        <v>1797004</v>
      </c>
      <c r="BL138">
        <v>245221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40000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610000</v>
      </c>
      <c r="CR138">
        <v>100000</v>
      </c>
      <c r="CS138">
        <v>10000</v>
      </c>
      <c r="CT138">
        <v>154000</v>
      </c>
      <c r="CU138">
        <v>65000</v>
      </c>
      <c r="CV138">
        <v>100000</v>
      </c>
      <c r="CW138">
        <v>2289</v>
      </c>
      <c r="CX138">
        <v>12000</v>
      </c>
      <c r="CY138">
        <v>9000</v>
      </c>
      <c r="CZ138">
        <v>3600</v>
      </c>
      <c r="DA138">
        <v>3000</v>
      </c>
      <c r="DB138">
        <v>13000</v>
      </c>
      <c r="DC138">
        <v>66000</v>
      </c>
      <c r="DD138">
        <v>3000</v>
      </c>
      <c r="DE138">
        <v>140000</v>
      </c>
      <c r="DF138">
        <v>1460000</v>
      </c>
      <c r="DG138">
        <v>0</v>
      </c>
      <c r="DH138">
        <v>0</v>
      </c>
      <c r="DI138">
        <v>0</v>
      </c>
      <c r="DJ138">
        <v>320175</v>
      </c>
      <c r="DK138">
        <v>249937</v>
      </c>
      <c r="DL138">
        <v>390000</v>
      </c>
      <c r="DM138">
        <v>350000</v>
      </c>
      <c r="DN138">
        <v>50000</v>
      </c>
      <c r="DO138">
        <v>4156736</v>
      </c>
      <c r="DP138">
        <v>317700</v>
      </c>
      <c r="DQ138">
        <v>276132</v>
      </c>
      <c r="DR138">
        <v>0</v>
      </c>
      <c r="DS138">
        <v>0</v>
      </c>
    </row>
    <row r="139" spans="1:123" x14ac:dyDescent="0.3">
      <c r="A139" t="str">
        <f t="shared" si="2"/>
        <v>20481957</v>
      </c>
      <c r="B139">
        <v>4</v>
      </c>
      <c r="C139">
        <v>2048</v>
      </c>
      <c r="D139">
        <v>195712</v>
      </c>
      <c r="E139">
        <v>52</v>
      </c>
      <c r="F139">
        <v>2120683</v>
      </c>
      <c r="G139">
        <v>163030</v>
      </c>
      <c r="H139">
        <v>550000</v>
      </c>
      <c r="I139">
        <v>0</v>
      </c>
      <c r="J139">
        <v>0</v>
      </c>
      <c r="K139">
        <v>85000</v>
      </c>
      <c r="L139">
        <v>200000</v>
      </c>
      <c r="M139">
        <v>56200</v>
      </c>
      <c r="N139">
        <v>11500</v>
      </c>
      <c r="O139">
        <v>25500</v>
      </c>
      <c r="P139">
        <v>4500</v>
      </c>
      <c r="Q139">
        <v>2000</v>
      </c>
      <c r="R139">
        <v>0</v>
      </c>
      <c r="S139">
        <v>2522</v>
      </c>
      <c r="T139">
        <v>35000</v>
      </c>
      <c r="U139">
        <v>36000</v>
      </c>
      <c r="V139">
        <v>0</v>
      </c>
      <c r="W139">
        <v>15000</v>
      </c>
      <c r="X139">
        <v>0</v>
      </c>
      <c r="Y139">
        <v>123028</v>
      </c>
      <c r="Z139">
        <v>0</v>
      </c>
      <c r="AA139">
        <v>0</v>
      </c>
      <c r="AB139">
        <v>45736</v>
      </c>
      <c r="AC139">
        <v>101145</v>
      </c>
      <c r="AD139">
        <v>52110</v>
      </c>
      <c r="AE139">
        <v>45736</v>
      </c>
      <c r="AF139">
        <v>107519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898731</v>
      </c>
      <c r="AO139">
        <v>996079</v>
      </c>
      <c r="AP139">
        <v>153255</v>
      </c>
      <c r="AQ139">
        <v>0</v>
      </c>
      <c r="AR139">
        <v>20000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1169334</v>
      </c>
      <c r="BL139">
        <v>251648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590000</v>
      </c>
      <c r="CR139">
        <v>100000</v>
      </c>
      <c r="CS139">
        <v>10000</v>
      </c>
      <c r="CT139">
        <v>154000</v>
      </c>
      <c r="CU139">
        <v>65000</v>
      </c>
      <c r="CV139">
        <v>100000</v>
      </c>
      <c r="CW139">
        <v>2289</v>
      </c>
      <c r="CX139">
        <v>12000</v>
      </c>
      <c r="CY139">
        <v>9000</v>
      </c>
      <c r="CZ139">
        <v>3600</v>
      </c>
      <c r="DA139">
        <v>3000</v>
      </c>
      <c r="DB139">
        <v>13000</v>
      </c>
      <c r="DC139">
        <v>66000</v>
      </c>
      <c r="DD139">
        <v>3000</v>
      </c>
      <c r="DE139">
        <v>140000</v>
      </c>
      <c r="DF139">
        <v>1284354</v>
      </c>
      <c r="DG139">
        <v>0</v>
      </c>
      <c r="DH139">
        <v>0</v>
      </c>
      <c r="DI139">
        <v>0</v>
      </c>
      <c r="DJ139">
        <v>319316</v>
      </c>
      <c r="DK139">
        <v>249937</v>
      </c>
      <c r="DL139">
        <v>390000</v>
      </c>
      <c r="DM139">
        <v>350000</v>
      </c>
      <c r="DN139">
        <v>50000</v>
      </c>
      <c r="DO139">
        <v>3914496</v>
      </c>
      <c r="DP139">
        <v>317700</v>
      </c>
      <c r="DQ139">
        <v>-123028</v>
      </c>
      <c r="DR139">
        <v>0</v>
      </c>
      <c r="DS139">
        <v>0</v>
      </c>
    </row>
    <row r="140" spans="1:123" x14ac:dyDescent="0.3">
      <c r="A140" t="str">
        <f t="shared" si="2"/>
        <v>20491958</v>
      </c>
      <c r="B140">
        <v>4</v>
      </c>
      <c r="C140">
        <v>2049</v>
      </c>
      <c r="D140">
        <v>195812</v>
      </c>
      <c r="E140">
        <v>73</v>
      </c>
      <c r="F140">
        <v>2145424</v>
      </c>
      <c r="G140">
        <v>163025</v>
      </c>
      <c r="H140">
        <v>550000</v>
      </c>
      <c r="I140">
        <v>0</v>
      </c>
      <c r="J140">
        <v>0</v>
      </c>
      <c r="K140">
        <v>85000</v>
      </c>
      <c r="L140">
        <v>200000</v>
      </c>
      <c r="M140">
        <v>56200</v>
      </c>
      <c r="N140">
        <v>11500</v>
      </c>
      <c r="O140">
        <v>25500</v>
      </c>
      <c r="P140">
        <v>4500</v>
      </c>
      <c r="Q140">
        <v>2000</v>
      </c>
      <c r="R140">
        <v>0</v>
      </c>
      <c r="S140">
        <v>2308</v>
      </c>
      <c r="T140">
        <v>35000</v>
      </c>
      <c r="U140">
        <v>36000</v>
      </c>
      <c r="V140">
        <v>0</v>
      </c>
      <c r="W140">
        <v>15000</v>
      </c>
      <c r="X140">
        <v>0</v>
      </c>
      <c r="Y140">
        <v>0</v>
      </c>
      <c r="Z140">
        <v>214176</v>
      </c>
      <c r="AA140">
        <v>0</v>
      </c>
      <c r="AB140">
        <v>0</v>
      </c>
      <c r="AC140">
        <v>142399</v>
      </c>
      <c r="AD140">
        <v>73364</v>
      </c>
      <c r="AE140">
        <v>0</v>
      </c>
      <c r="AF140">
        <v>215763</v>
      </c>
      <c r="AG140">
        <v>0</v>
      </c>
      <c r="AH140">
        <v>0</v>
      </c>
      <c r="AI140">
        <v>0</v>
      </c>
      <c r="AJ140">
        <v>34237</v>
      </c>
      <c r="AK140">
        <v>34237</v>
      </c>
      <c r="AL140">
        <v>0</v>
      </c>
      <c r="AM140">
        <v>0</v>
      </c>
      <c r="AN140">
        <v>418832</v>
      </c>
      <c r="AO140">
        <v>1402347</v>
      </c>
      <c r="AP140">
        <v>215763</v>
      </c>
      <c r="AQ140">
        <v>188762</v>
      </c>
      <c r="AR140">
        <v>20000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88541</v>
      </c>
      <c r="BE140">
        <v>0</v>
      </c>
      <c r="BF140">
        <v>0</v>
      </c>
      <c r="BG140">
        <v>30684</v>
      </c>
      <c r="BH140">
        <v>0</v>
      </c>
      <c r="BI140">
        <v>63</v>
      </c>
      <c r="BJ140">
        <v>0</v>
      </c>
      <c r="BK140">
        <v>1707583</v>
      </c>
      <c r="BL140">
        <v>258034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40000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610000</v>
      </c>
      <c r="CR140">
        <v>100000</v>
      </c>
      <c r="CS140">
        <v>10000</v>
      </c>
      <c r="CT140">
        <v>154000</v>
      </c>
      <c r="CU140">
        <v>65000</v>
      </c>
      <c r="CV140">
        <v>100000</v>
      </c>
      <c r="CW140">
        <v>2289</v>
      </c>
      <c r="CX140">
        <v>12000</v>
      </c>
      <c r="CY140">
        <v>9000</v>
      </c>
      <c r="CZ140">
        <v>3600</v>
      </c>
      <c r="DA140">
        <v>3000</v>
      </c>
      <c r="DB140">
        <v>13000</v>
      </c>
      <c r="DC140">
        <v>66000</v>
      </c>
      <c r="DD140">
        <v>3000</v>
      </c>
      <c r="DE140">
        <v>140000</v>
      </c>
      <c r="DF140">
        <v>1460000</v>
      </c>
      <c r="DG140">
        <v>0</v>
      </c>
      <c r="DH140">
        <v>0</v>
      </c>
      <c r="DI140">
        <v>88541</v>
      </c>
      <c r="DJ140">
        <v>350000</v>
      </c>
      <c r="DK140">
        <v>250000</v>
      </c>
      <c r="DL140">
        <v>390000</v>
      </c>
      <c r="DM140">
        <v>350000</v>
      </c>
      <c r="DN140">
        <v>50000</v>
      </c>
      <c r="DO140">
        <v>4263668</v>
      </c>
      <c r="DP140">
        <v>317700</v>
      </c>
      <c r="DQ140">
        <v>407702</v>
      </c>
      <c r="DR140">
        <v>0</v>
      </c>
      <c r="DS140">
        <v>0</v>
      </c>
    </row>
    <row r="141" spans="1:123" x14ac:dyDescent="0.3">
      <c r="A141" t="str">
        <f t="shared" si="2"/>
        <v>20501959</v>
      </c>
      <c r="B141">
        <v>4</v>
      </c>
      <c r="C141">
        <v>2050</v>
      </c>
      <c r="D141">
        <v>195912</v>
      </c>
      <c r="E141">
        <v>60</v>
      </c>
      <c r="F141">
        <v>2452445</v>
      </c>
      <c r="G141">
        <v>163021</v>
      </c>
      <c r="H141">
        <v>550000</v>
      </c>
      <c r="I141">
        <v>0</v>
      </c>
      <c r="J141">
        <v>0</v>
      </c>
      <c r="K141">
        <v>85000</v>
      </c>
      <c r="L141">
        <v>200000</v>
      </c>
      <c r="M141">
        <v>56200</v>
      </c>
      <c r="N141">
        <v>11500</v>
      </c>
      <c r="O141">
        <v>25500</v>
      </c>
      <c r="P141">
        <v>4500</v>
      </c>
      <c r="Q141">
        <v>2000</v>
      </c>
      <c r="R141">
        <v>0</v>
      </c>
      <c r="S141">
        <v>2093</v>
      </c>
      <c r="T141">
        <v>35000</v>
      </c>
      <c r="U141">
        <v>36000</v>
      </c>
      <c r="V141">
        <v>0</v>
      </c>
      <c r="W141">
        <v>20000</v>
      </c>
      <c r="X141">
        <v>0</v>
      </c>
      <c r="Y141">
        <v>216891</v>
      </c>
      <c r="Z141">
        <v>0</v>
      </c>
      <c r="AA141">
        <v>0</v>
      </c>
      <c r="AB141">
        <v>34237</v>
      </c>
      <c r="AC141">
        <v>116882</v>
      </c>
      <c r="AD141">
        <v>60217</v>
      </c>
      <c r="AE141">
        <v>34237</v>
      </c>
      <c r="AF141">
        <v>142862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951821</v>
      </c>
      <c r="AO141">
        <v>1151057</v>
      </c>
      <c r="AP141">
        <v>177100</v>
      </c>
      <c r="AQ141">
        <v>0</v>
      </c>
      <c r="AR141">
        <v>20000</v>
      </c>
      <c r="AS141">
        <v>0</v>
      </c>
      <c r="AT141">
        <v>0</v>
      </c>
      <c r="AU141">
        <v>88541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1436698</v>
      </c>
      <c r="BL141">
        <v>262947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590000</v>
      </c>
      <c r="CR141">
        <v>100000</v>
      </c>
      <c r="CS141">
        <v>10000</v>
      </c>
      <c r="CT141">
        <v>154000</v>
      </c>
      <c r="CU141">
        <v>65000</v>
      </c>
      <c r="CV141">
        <v>100000</v>
      </c>
      <c r="CW141">
        <v>2289</v>
      </c>
      <c r="CX141">
        <v>12000</v>
      </c>
      <c r="CY141">
        <v>9000</v>
      </c>
      <c r="CZ141">
        <v>3600</v>
      </c>
      <c r="DA141">
        <v>3000</v>
      </c>
      <c r="DB141">
        <v>13000</v>
      </c>
      <c r="DC141">
        <v>66000</v>
      </c>
      <c r="DD141">
        <v>3000</v>
      </c>
      <c r="DE141">
        <v>140000</v>
      </c>
      <c r="DF141">
        <v>1188922</v>
      </c>
      <c r="DG141">
        <v>0</v>
      </c>
      <c r="DH141">
        <v>0</v>
      </c>
      <c r="DI141">
        <v>0</v>
      </c>
      <c r="DJ141">
        <v>346932</v>
      </c>
      <c r="DK141">
        <v>249993</v>
      </c>
      <c r="DL141">
        <v>390000</v>
      </c>
      <c r="DM141">
        <v>350000</v>
      </c>
      <c r="DN141">
        <v>50000</v>
      </c>
      <c r="DO141">
        <v>3846736</v>
      </c>
      <c r="DP141">
        <v>317700</v>
      </c>
      <c r="DQ141">
        <v>-305432</v>
      </c>
      <c r="DR141">
        <v>0</v>
      </c>
      <c r="DS141">
        <v>0</v>
      </c>
    </row>
    <row r="142" spans="1:123" x14ac:dyDescent="0.3">
      <c r="A142" t="str">
        <f t="shared" si="2"/>
        <v>20161926</v>
      </c>
      <c r="B142">
        <v>5</v>
      </c>
      <c r="C142">
        <v>2016</v>
      </c>
      <c r="D142">
        <v>192612</v>
      </c>
      <c r="E142">
        <v>52</v>
      </c>
      <c r="F142">
        <v>1663420</v>
      </c>
      <c r="G142">
        <v>211232</v>
      </c>
      <c r="H142">
        <v>550000</v>
      </c>
      <c r="I142">
        <v>0</v>
      </c>
      <c r="J142">
        <v>126000</v>
      </c>
      <c r="K142">
        <v>85000</v>
      </c>
      <c r="L142">
        <v>100000</v>
      </c>
      <c r="M142">
        <v>56200</v>
      </c>
      <c r="N142">
        <v>11500</v>
      </c>
      <c r="O142">
        <v>25500</v>
      </c>
      <c r="P142">
        <v>4500</v>
      </c>
      <c r="Q142">
        <v>2000</v>
      </c>
      <c r="R142">
        <v>0</v>
      </c>
      <c r="S142">
        <v>8370</v>
      </c>
      <c r="T142">
        <v>35000</v>
      </c>
      <c r="U142">
        <v>36000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210000</v>
      </c>
      <c r="AC142">
        <v>100173</v>
      </c>
      <c r="AD142">
        <v>51609</v>
      </c>
      <c r="AE142">
        <v>151782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58218</v>
      </c>
      <c r="AL142">
        <v>0</v>
      </c>
      <c r="AM142">
        <v>0</v>
      </c>
      <c r="AN142">
        <v>930070</v>
      </c>
      <c r="AO142">
        <v>986506</v>
      </c>
      <c r="AP142">
        <v>151782</v>
      </c>
      <c r="AQ142">
        <v>0</v>
      </c>
      <c r="AR142">
        <v>20000</v>
      </c>
      <c r="AS142">
        <v>3000</v>
      </c>
      <c r="AT142">
        <v>8000</v>
      </c>
      <c r="AU142">
        <v>200000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1369288</v>
      </c>
      <c r="BL142">
        <v>8371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397077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493077</v>
      </c>
      <c r="CR142">
        <v>61000</v>
      </c>
      <c r="CS142">
        <v>0</v>
      </c>
      <c r="CT142">
        <v>18000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5000</v>
      </c>
      <c r="DF142">
        <v>0</v>
      </c>
      <c r="DG142">
        <v>79000</v>
      </c>
      <c r="DH142">
        <v>0</v>
      </c>
      <c r="DI142">
        <v>0</v>
      </c>
      <c r="DJ142">
        <v>126000</v>
      </c>
      <c r="DK142">
        <v>124000</v>
      </c>
      <c r="DL142">
        <v>30000</v>
      </c>
      <c r="DM142">
        <v>137000</v>
      </c>
      <c r="DN142">
        <v>0</v>
      </c>
      <c r="DO142">
        <v>1131295</v>
      </c>
      <c r="DP142">
        <v>317700</v>
      </c>
      <c r="DQ142">
        <v>197077</v>
      </c>
      <c r="DR142">
        <v>0</v>
      </c>
      <c r="DS142">
        <v>0</v>
      </c>
    </row>
    <row r="143" spans="1:123" x14ac:dyDescent="0.3">
      <c r="A143" t="str">
        <f t="shared" si="2"/>
        <v>20171927</v>
      </c>
      <c r="B143">
        <v>5</v>
      </c>
      <c r="C143">
        <v>2017</v>
      </c>
      <c r="D143">
        <v>192712</v>
      </c>
      <c r="E143">
        <v>66</v>
      </c>
      <c r="F143">
        <v>1659811</v>
      </c>
      <c r="G143">
        <v>215203</v>
      </c>
      <c r="H143">
        <v>550000</v>
      </c>
      <c r="I143">
        <v>0</v>
      </c>
      <c r="J143">
        <v>126000</v>
      </c>
      <c r="K143">
        <v>85000</v>
      </c>
      <c r="L143">
        <v>100000</v>
      </c>
      <c r="M143">
        <v>56200</v>
      </c>
      <c r="N143">
        <v>11500</v>
      </c>
      <c r="O143">
        <v>25500</v>
      </c>
      <c r="P143">
        <v>4500</v>
      </c>
      <c r="Q143">
        <v>2000</v>
      </c>
      <c r="R143">
        <v>0</v>
      </c>
      <c r="S143">
        <v>8311</v>
      </c>
      <c r="T143">
        <v>35000</v>
      </c>
      <c r="U143">
        <v>36000</v>
      </c>
      <c r="V143">
        <v>0</v>
      </c>
      <c r="W143">
        <v>0</v>
      </c>
      <c r="X143">
        <v>0</v>
      </c>
      <c r="Y143">
        <v>0</v>
      </c>
      <c r="Z143">
        <v>152915</v>
      </c>
      <c r="AA143">
        <v>0</v>
      </c>
      <c r="AB143">
        <v>58218</v>
      </c>
      <c r="AC143">
        <v>128163</v>
      </c>
      <c r="AD143">
        <v>66030</v>
      </c>
      <c r="AE143">
        <v>58218</v>
      </c>
      <c r="AF143">
        <v>135975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641121</v>
      </c>
      <c r="AO143">
        <v>1262154</v>
      </c>
      <c r="AP143">
        <v>194193</v>
      </c>
      <c r="AQ143">
        <v>0</v>
      </c>
      <c r="AR143">
        <v>20000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1476347</v>
      </c>
      <c r="BL143">
        <v>17530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136923</v>
      </c>
      <c r="BS143">
        <v>0</v>
      </c>
      <c r="BT143">
        <v>0</v>
      </c>
      <c r="BU143">
        <v>39000</v>
      </c>
      <c r="BV143">
        <v>10000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15807</v>
      </c>
      <c r="CH143">
        <v>363</v>
      </c>
      <c r="CI143">
        <v>1897</v>
      </c>
      <c r="CJ143">
        <v>1423</v>
      </c>
      <c r="CK143">
        <v>569</v>
      </c>
      <c r="CL143">
        <v>474</v>
      </c>
      <c r="CM143">
        <v>2055</v>
      </c>
      <c r="CN143">
        <v>15000</v>
      </c>
      <c r="CO143">
        <v>474</v>
      </c>
      <c r="CP143">
        <v>0</v>
      </c>
      <c r="CQ143">
        <v>610000</v>
      </c>
      <c r="CR143">
        <v>100000</v>
      </c>
      <c r="CS143">
        <v>10000</v>
      </c>
      <c r="CT143">
        <v>18000</v>
      </c>
      <c r="CU143">
        <v>0</v>
      </c>
      <c r="CV143">
        <v>15807</v>
      </c>
      <c r="CW143">
        <v>363</v>
      </c>
      <c r="CX143">
        <v>1897</v>
      </c>
      <c r="CY143">
        <v>1423</v>
      </c>
      <c r="CZ143">
        <v>569</v>
      </c>
      <c r="DA143">
        <v>474</v>
      </c>
      <c r="DB143">
        <v>2055</v>
      </c>
      <c r="DC143">
        <v>15000</v>
      </c>
      <c r="DD143">
        <v>474</v>
      </c>
      <c r="DE143">
        <v>10000</v>
      </c>
      <c r="DF143">
        <v>152915</v>
      </c>
      <c r="DG143">
        <v>100000</v>
      </c>
      <c r="DH143">
        <v>0</v>
      </c>
      <c r="DI143">
        <v>0</v>
      </c>
      <c r="DJ143">
        <v>126000</v>
      </c>
      <c r="DK143">
        <v>124000</v>
      </c>
      <c r="DL143">
        <v>30000</v>
      </c>
      <c r="DM143">
        <v>137000</v>
      </c>
      <c r="DN143">
        <v>0</v>
      </c>
      <c r="DO143">
        <v>1455976</v>
      </c>
      <c r="DP143">
        <v>317700</v>
      </c>
      <c r="DQ143">
        <v>376899</v>
      </c>
      <c r="DR143">
        <v>0</v>
      </c>
      <c r="DS143">
        <v>0</v>
      </c>
    </row>
    <row r="144" spans="1:123" x14ac:dyDescent="0.3">
      <c r="A144" t="str">
        <f t="shared" si="2"/>
        <v>20181928</v>
      </c>
      <c r="B144">
        <v>5</v>
      </c>
      <c r="C144">
        <v>2018</v>
      </c>
      <c r="D144">
        <v>192812</v>
      </c>
      <c r="E144">
        <v>77</v>
      </c>
      <c r="F144">
        <v>1742881</v>
      </c>
      <c r="G144">
        <v>186174</v>
      </c>
      <c r="H144">
        <v>550000</v>
      </c>
      <c r="I144">
        <v>0</v>
      </c>
      <c r="J144">
        <v>120000</v>
      </c>
      <c r="K144">
        <v>85000</v>
      </c>
      <c r="L144">
        <v>130000</v>
      </c>
      <c r="M144">
        <v>56200</v>
      </c>
      <c r="N144">
        <v>11500</v>
      </c>
      <c r="O144">
        <v>25500</v>
      </c>
      <c r="P144">
        <v>4500</v>
      </c>
      <c r="Q144">
        <v>2000</v>
      </c>
      <c r="R144">
        <v>0</v>
      </c>
      <c r="S144">
        <v>8252</v>
      </c>
      <c r="T144">
        <v>35000</v>
      </c>
      <c r="U144">
        <v>36000</v>
      </c>
      <c r="V144">
        <v>0</v>
      </c>
      <c r="W144">
        <v>0</v>
      </c>
      <c r="X144">
        <v>0</v>
      </c>
      <c r="Y144">
        <v>0</v>
      </c>
      <c r="Z144">
        <v>337616</v>
      </c>
      <c r="AA144">
        <v>0</v>
      </c>
      <c r="AB144">
        <v>0</v>
      </c>
      <c r="AC144">
        <v>150062</v>
      </c>
      <c r="AD144">
        <v>77312</v>
      </c>
      <c r="AE144">
        <v>0</v>
      </c>
      <c r="AF144">
        <v>227373</v>
      </c>
      <c r="AG144">
        <v>0</v>
      </c>
      <c r="AH144">
        <v>0</v>
      </c>
      <c r="AI144">
        <v>0</v>
      </c>
      <c r="AJ144">
        <v>22627</v>
      </c>
      <c r="AK144">
        <v>22627</v>
      </c>
      <c r="AL144">
        <v>0</v>
      </c>
      <c r="AM144">
        <v>0</v>
      </c>
      <c r="AN144">
        <v>366336</v>
      </c>
      <c r="AO144">
        <v>1477810</v>
      </c>
      <c r="AP144">
        <v>227373</v>
      </c>
      <c r="AQ144">
        <v>16187</v>
      </c>
      <c r="AR144">
        <v>20000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1741370</v>
      </c>
      <c r="BL144">
        <v>26633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20000</v>
      </c>
      <c r="BS144">
        <v>106900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20351</v>
      </c>
      <c r="CH144">
        <v>466</v>
      </c>
      <c r="CI144">
        <v>2442</v>
      </c>
      <c r="CJ144">
        <v>1832</v>
      </c>
      <c r="CK144">
        <v>733</v>
      </c>
      <c r="CL144">
        <v>611</v>
      </c>
      <c r="CM144">
        <v>2646</v>
      </c>
      <c r="CN144">
        <v>12695</v>
      </c>
      <c r="CO144">
        <v>611</v>
      </c>
      <c r="CP144">
        <v>0</v>
      </c>
      <c r="CQ144">
        <v>610000</v>
      </c>
      <c r="CR144">
        <v>100000</v>
      </c>
      <c r="CS144">
        <v>10000</v>
      </c>
      <c r="CT144">
        <v>124900</v>
      </c>
      <c r="CU144">
        <v>0</v>
      </c>
      <c r="CV144">
        <v>36158</v>
      </c>
      <c r="CW144">
        <v>828</v>
      </c>
      <c r="CX144">
        <v>4339</v>
      </c>
      <c r="CY144">
        <v>3254</v>
      </c>
      <c r="CZ144">
        <v>1302</v>
      </c>
      <c r="DA144">
        <v>1085</v>
      </c>
      <c r="DB144">
        <v>4701</v>
      </c>
      <c r="DC144">
        <v>27695</v>
      </c>
      <c r="DD144">
        <v>1085</v>
      </c>
      <c r="DE144">
        <v>15000</v>
      </c>
      <c r="DF144">
        <v>478527</v>
      </c>
      <c r="DG144">
        <v>100000</v>
      </c>
      <c r="DH144">
        <v>0</v>
      </c>
      <c r="DI144">
        <v>0</v>
      </c>
      <c r="DJ144">
        <v>126000</v>
      </c>
      <c r="DK144">
        <v>124000</v>
      </c>
      <c r="DL144">
        <v>30000</v>
      </c>
      <c r="DM144">
        <v>137000</v>
      </c>
      <c r="DN144">
        <v>0</v>
      </c>
      <c r="DO144">
        <v>1958500</v>
      </c>
      <c r="DP144">
        <v>317700</v>
      </c>
      <c r="DQ144">
        <v>529527</v>
      </c>
      <c r="DR144">
        <v>0</v>
      </c>
      <c r="DS144">
        <v>0</v>
      </c>
    </row>
    <row r="145" spans="1:123" x14ac:dyDescent="0.3">
      <c r="A145" t="str">
        <f t="shared" si="2"/>
        <v>20191929</v>
      </c>
      <c r="B145">
        <v>5</v>
      </c>
      <c r="C145">
        <v>2019</v>
      </c>
      <c r="D145">
        <v>192912</v>
      </c>
      <c r="E145">
        <v>26</v>
      </c>
      <c r="F145">
        <v>2006941</v>
      </c>
      <c r="G145">
        <v>163145</v>
      </c>
      <c r="H145">
        <v>550000</v>
      </c>
      <c r="I145">
        <v>0</v>
      </c>
      <c r="J145">
        <v>120000</v>
      </c>
      <c r="K145">
        <v>85000</v>
      </c>
      <c r="L145">
        <v>160000</v>
      </c>
      <c r="M145">
        <v>56200</v>
      </c>
      <c r="N145">
        <v>11500</v>
      </c>
      <c r="O145">
        <v>25500</v>
      </c>
      <c r="P145">
        <v>4500</v>
      </c>
      <c r="Q145">
        <v>2000</v>
      </c>
      <c r="R145">
        <v>0</v>
      </c>
      <c r="S145">
        <v>8193</v>
      </c>
      <c r="T145">
        <v>35000</v>
      </c>
      <c r="U145">
        <v>36000</v>
      </c>
      <c r="V145">
        <v>0</v>
      </c>
      <c r="W145">
        <v>0</v>
      </c>
      <c r="X145">
        <v>0</v>
      </c>
      <c r="Y145">
        <v>231107</v>
      </c>
      <c r="Z145">
        <v>0</v>
      </c>
      <c r="AA145">
        <v>0</v>
      </c>
      <c r="AB145">
        <v>22627</v>
      </c>
      <c r="AC145">
        <v>51230</v>
      </c>
      <c r="AD145">
        <v>0</v>
      </c>
      <c r="AE145">
        <v>22627</v>
      </c>
      <c r="AF145">
        <v>54998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1160002</v>
      </c>
      <c r="AO145">
        <v>504518</v>
      </c>
      <c r="AP145">
        <v>77624</v>
      </c>
      <c r="AQ145">
        <v>0</v>
      </c>
      <c r="AR145">
        <v>2080</v>
      </c>
      <c r="AS145">
        <v>3000</v>
      </c>
      <c r="AT145">
        <v>8000</v>
      </c>
      <c r="AU145">
        <v>0</v>
      </c>
      <c r="AV145">
        <v>75000</v>
      </c>
      <c r="AW145">
        <v>207</v>
      </c>
      <c r="AX145">
        <v>38119</v>
      </c>
      <c r="AY145">
        <v>0</v>
      </c>
      <c r="AZ145">
        <v>0</v>
      </c>
      <c r="BA145">
        <v>25000</v>
      </c>
      <c r="BB145">
        <v>8000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741548</v>
      </c>
      <c r="BL145">
        <v>35681</v>
      </c>
      <c r="BM145">
        <v>196667</v>
      </c>
      <c r="BN145">
        <v>34753</v>
      </c>
      <c r="BO145">
        <v>0</v>
      </c>
      <c r="BP145">
        <v>17435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20000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393333</v>
      </c>
      <c r="CR145">
        <v>82565</v>
      </c>
      <c r="CS145">
        <v>10000</v>
      </c>
      <c r="CT145">
        <v>90147</v>
      </c>
      <c r="CU145">
        <v>0</v>
      </c>
      <c r="CV145">
        <v>36158</v>
      </c>
      <c r="CW145">
        <v>828</v>
      </c>
      <c r="CX145">
        <v>4339</v>
      </c>
      <c r="CY145">
        <v>3254</v>
      </c>
      <c r="CZ145">
        <v>1302</v>
      </c>
      <c r="DA145">
        <v>1085</v>
      </c>
      <c r="DB145">
        <v>4701</v>
      </c>
      <c r="DC145">
        <v>27695</v>
      </c>
      <c r="DD145">
        <v>1085</v>
      </c>
      <c r="DE145">
        <v>0</v>
      </c>
      <c r="DF145">
        <v>216690</v>
      </c>
      <c r="DG145">
        <v>100000</v>
      </c>
      <c r="DH145">
        <v>0</v>
      </c>
      <c r="DI145">
        <v>0</v>
      </c>
      <c r="DJ145">
        <v>87881</v>
      </c>
      <c r="DK145">
        <v>99000</v>
      </c>
      <c r="DL145">
        <v>29793</v>
      </c>
      <c r="DM145">
        <v>62000</v>
      </c>
      <c r="DN145">
        <v>0</v>
      </c>
      <c r="DO145">
        <v>1251856</v>
      </c>
      <c r="DP145">
        <v>317700</v>
      </c>
      <c r="DQ145">
        <v>-638287</v>
      </c>
      <c r="DR145">
        <v>0</v>
      </c>
      <c r="DS145">
        <v>0</v>
      </c>
    </row>
    <row r="146" spans="1:123" x14ac:dyDescent="0.3">
      <c r="A146" t="str">
        <f t="shared" si="2"/>
        <v>20201930</v>
      </c>
      <c r="B146">
        <v>5</v>
      </c>
      <c r="C146">
        <v>2020</v>
      </c>
      <c r="D146">
        <v>193012</v>
      </c>
      <c r="E146">
        <v>50</v>
      </c>
      <c r="F146">
        <v>2041308</v>
      </c>
      <c r="G146">
        <v>163116</v>
      </c>
      <c r="H146">
        <v>550000</v>
      </c>
      <c r="I146">
        <v>0</v>
      </c>
      <c r="J146">
        <v>120000</v>
      </c>
      <c r="K146">
        <v>85000</v>
      </c>
      <c r="L146">
        <v>192500</v>
      </c>
      <c r="M146">
        <v>56200</v>
      </c>
      <c r="N146">
        <v>11500</v>
      </c>
      <c r="O146">
        <v>25500</v>
      </c>
      <c r="P146">
        <v>4500</v>
      </c>
      <c r="Q146">
        <v>2000</v>
      </c>
      <c r="R146">
        <v>0</v>
      </c>
      <c r="S146">
        <v>8134</v>
      </c>
      <c r="T146">
        <v>35000</v>
      </c>
      <c r="U146">
        <v>36000</v>
      </c>
      <c r="V146">
        <v>0</v>
      </c>
      <c r="W146">
        <v>0</v>
      </c>
      <c r="X146">
        <v>0</v>
      </c>
      <c r="Y146">
        <v>190741</v>
      </c>
      <c r="Z146">
        <v>0</v>
      </c>
      <c r="AA146">
        <v>0</v>
      </c>
      <c r="AB146">
        <v>0</v>
      </c>
      <c r="AC146">
        <v>97402</v>
      </c>
      <c r="AD146">
        <v>50181</v>
      </c>
      <c r="AE146">
        <v>0</v>
      </c>
      <c r="AF146">
        <v>147584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1059491</v>
      </c>
      <c r="AO146">
        <v>959219</v>
      </c>
      <c r="AP146">
        <v>147584</v>
      </c>
      <c r="AQ146">
        <v>0</v>
      </c>
      <c r="AR146">
        <v>20000</v>
      </c>
      <c r="AS146">
        <v>3000</v>
      </c>
      <c r="AT146">
        <v>8000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1137803</v>
      </c>
      <c r="BL146">
        <v>43130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373333</v>
      </c>
      <c r="CR146">
        <v>82565</v>
      </c>
      <c r="CS146">
        <v>10000</v>
      </c>
      <c r="CT146">
        <v>90147</v>
      </c>
      <c r="CU146">
        <v>0</v>
      </c>
      <c r="CV146">
        <v>36158</v>
      </c>
      <c r="CW146">
        <v>828</v>
      </c>
      <c r="CX146">
        <v>4339</v>
      </c>
      <c r="CY146">
        <v>3254</v>
      </c>
      <c r="CZ146">
        <v>1302</v>
      </c>
      <c r="DA146">
        <v>1085</v>
      </c>
      <c r="DB146">
        <v>4701</v>
      </c>
      <c r="DC146">
        <v>27695</v>
      </c>
      <c r="DD146">
        <v>1085</v>
      </c>
      <c r="DE146">
        <v>5000</v>
      </c>
      <c r="DF146">
        <v>19448</v>
      </c>
      <c r="DG146">
        <v>100000</v>
      </c>
      <c r="DH146">
        <v>0</v>
      </c>
      <c r="DI146">
        <v>0</v>
      </c>
      <c r="DJ146">
        <v>87881</v>
      </c>
      <c r="DK146">
        <v>99000</v>
      </c>
      <c r="DL146">
        <v>29793</v>
      </c>
      <c r="DM146">
        <v>62000</v>
      </c>
      <c r="DN146">
        <v>0</v>
      </c>
      <c r="DO146">
        <v>1039614</v>
      </c>
      <c r="DP146">
        <v>317700</v>
      </c>
      <c r="DQ146">
        <v>-190741</v>
      </c>
      <c r="DR146">
        <v>0</v>
      </c>
      <c r="DS146">
        <v>0</v>
      </c>
    </row>
    <row r="147" spans="1:123" x14ac:dyDescent="0.3">
      <c r="A147" t="str">
        <f t="shared" si="2"/>
        <v>20211931</v>
      </c>
      <c r="B147">
        <v>5</v>
      </c>
      <c r="C147">
        <v>2021</v>
      </c>
      <c r="D147">
        <v>193112</v>
      </c>
      <c r="E147">
        <v>18</v>
      </c>
      <c r="F147">
        <v>2047559</v>
      </c>
      <c r="G147">
        <v>163116</v>
      </c>
      <c r="H147">
        <v>550000</v>
      </c>
      <c r="I147">
        <v>0</v>
      </c>
      <c r="J147">
        <v>120000</v>
      </c>
      <c r="K147">
        <v>85000</v>
      </c>
      <c r="L147">
        <v>205000</v>
      </c>
      <c r="M147">
        <v>56200</v>
      </c>
      <c r="N147">
        <v>11500</v>
      </c>
      <c r="O147">
        <v>25500</v>
      </c>
      <c r="P147">
        <v>4500</v>
      </c>
      <c r="Q147">
        <v>2000</v>
      </c>
      <c r="R147">
        <v>0</v>
      </c>
      <c r="S147">
        <v>7945</v>
      </c>
      <c r="T147">
        <v>35000</v>
      </c>
      <c r="U147">
        <v>36000</v>
      </c>
      <c r="V147">
        <v>0</v>
      </c>
      <c r="W147">
        <v>0</v>
      </c>
      <c r="X147">
        <v>25000</v>
      </c>
      <c r="Y147">
        <v>18865</v>
      </c>
      <c r="Z147">
        <v>0</v>
      </c>
      <c r="AA147">
        <v>0</v>
      </c>
      <c r="AB147">
        <v>0</v>
      </c>
      <c r="AC147">
        <v>35129</v>
      </c>
      <c r="AD147">
        <v>0</v>
      </c>
      <c r="AE147">
        <v>0</v>
      </c>
      <c r="AF147">
        <v>53227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1019283</v>
      </c>
      <c r="AO147">
        <v>345948</v>
      </c>
      <c r="AP147">
        <v>53227</v>
      </c>
      <c r="AQ147">
        <v>0</v>
      </c>
      <c r="AR147">
        <v>0</v>
      </c>
      <c r="AS147">
        <v>6000</v>
      </c>
      <c r="AT147">
        <v>8000</v>
      </c>
      <c r="AU147">
        <v>0</v>
      </c>
      <c r="AV147">
        <v>62000</v>
      </c>
      <c r="AW147">
        <v>0</v>
      </c>
      <c r="AX147">
        <v>33618</v>
      </c>
      <c r="AY147">
        <v>0</v>
      </c>
      <c r="AZ147">
        <v>0</v>
      </c>
      <c r="BA147">
        <v>25000</v>
      </c>
      <c r="BB147">
        <v>8000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541793</v>
      </c>
      <c r="BL147">
        <v>50523</v>
      </c>
      <c r="BM147">
        <v>156667</v>
      </c>
      <c r="BN147">
        <v>90147</v>
      </c>
      <c r="BO147">
        <v>0</v>
      </c>
      <c r="BP147">
        <v>82565</v>
      </c>
      <c r="BQ147">
        <v>10000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33000</v>
      </c>
      <c r="BX147">
        <v>763</v>
      </c>
      <c r="BY147">
        <v>4000</v>
      </c>
      <c r="BZ147">
        <v>3000</v>
      </c>
      <c r="CA147">
        <v>1200</v>
      </c>
      <c r="CB147">
        <v>1000</v>
      </c>
      <c r="CC147">
        <v>4333</v>
      </c>
      <c r="CD147">
        <v>20000</v>
      </c>
      <c r="CE147">
        <v>1000</v>
      </c>
      <c r="CF147">
        <v>10000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196667</v>
      </c>
      <c r="CR147">
        <v>0</v>
      </c>
      <c r="CS147">
        <v>0</v>
      </c>
      <c r="CT147">
        <v>0</v>
      </c>
      <c r="CU147">
        <v>0</v>
      </c>
      <c r="CV147">
        <v>3158</v>
      </c>
      <c r="CW147">
        <v>65</v>
      </c>
      <c r="CX147">
        <v>339</v>
      </c>
      <c r="CY147">
        <v>254</v>
      </c>
      <c r="CZ147">
        <v>102</v>
      </c>
      <c r="DA147">
        <v>85</v>
      </c>
      <c r="DB147">
        <v>368</v>
      </c>
      <c r="DC147">
        <v>7695</v>
      </c>
      <c r="DD147">
        <v>85</v>
      </c>
      <c r="DE147">
        <v>0</v>
      </c>
      <c r="DF147">
        <v>0</v>
      </c>
      <c r="DG147">
        <v>75000</v>
      </c>
      <c r="DH147">
        <v>0</v>
      </c>
      <c r="DI147">
        <v>0</v>
      </c>
      <c r="DJ147">
        <v>54263</v>
      </c>
      <c r="DK147">
        <v>74000</v>
      </c>
      <c r="DL147">
        <v>29793</v>
      </c>
      <c r="DM147">
        <v>0</v>
      </c>
      <c r="DN147">
        <v>0</v>
      </c>
      <c r="DO147">
        <v>441873</v>
      </c>
      <c r="DP147">
        <v>317700</v>
      </c>
      <c r="DQ147">
        <v>-799559</v>
      </c>
      <c r="DR147">
        <v>217401</v>
      </c>
      <c r="DS147">
        <v>0</v>
      </c>
    </row>
    <row r="148" spans="1:123" x14ac:dyDescent="0.3">
      <c r="A148" t="str">
        <f t="shared" si="2"/>
        <v>20221932</v>
      </c>
      <c r="B148">
        <v>5</v>
      </c>
      <c r="C148">
        <v>2022</v>
      </c>
      <c r="D148">
        <v>193212</v>
      </c>
      <c r="E148">
        <v>35</v>
      </c>
      <c r="F148">
        <v>1970667</v>
      </c>
      <c r="G148">
        <v>163115</v>
      </c>
      <c r="H148">
        <v>550000</v>
      </c>
      <c r="I148">
        <v>0</v>
      </c>
      <c r="J148">
        <v>120000</v>
      </c>
      <c r="K148">
        <v>85000</v>
      </c>
      <c r="L148">
        <v>202500</v>
      </c>
      <c r="M148">
        <v>56200</v>
      </c>
      <c r="N148">
        <v>11500</v>
      </c>
      <c r="O148">
        <v>25500</v>
      </c>
      <c r="P148">
        <v>4500</v>
      </c>
      <c r="Q148">
        <v>2000</v>
      </c>
      <c r="R148">
        <v>0</v>
      </c>
      <c r="S148">
        <v>7757</v>
      </c>
      <c r="T148">
        <v>35000</v>
      </c>
      <c r="U148">
        <v>36000</v>
      </c>
      <c r="V148">
        <v>0</v>
      </c>
      <c r="W148">
        <v>0</v>
      </c>
      <c r="X148">
        <v>25000</v>
      </c>
      <c r="Y148">
        <v>0</v>
      </c>
      <c r="Z148">
        <v>0</v>
      </c>
      <c r="AA148">
        <v>0</v>
      </c>
      <c r="AB148">
        <v>0</v>
      </c>
      <c r="AC148">
        <v>67299</v>
      </c>
      <c r="AD148">
        <v>0</v>
      </c>
      <c r="AE148">
        <v>0</v>
      </c>
      <c r="AF148">
        <v>101971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948986</v>
      </c>
      <c r="AO148">
        <v>662758</v>
      </c>
      <c r="AP148">
        <v>101971</v>
      </c>
      <c r="AQ148">
        <v>0</v>
      </c>
      <c r="AR148">
        <v>10574</v>
      </c>
      <c r="AS148">
        <v>3000</v>
      </c>
      <c r="AT148">
        <v>8000</v>
      </c>
      <c r="AU148">
        <v>0</v>
      </c>
      <c r="AV148">
        <v>0</v>
      </c>
      <c r="AW148">
        <v>6481</v>
      </c>
      <c r="AX148">
        <v>42610</v>
      </c>
      <c r="AY148">
        <v>0</v>
      </c>
      <c r="AZ148">
        <v>0</v>
      </c>
      <c r="BA148">
        <v>25000</v>
      </c>
      <c r="BB148">
        <v>8000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868394</v>
      </c>
      <c r="BL148">
        <v>57864</v>
      </c>
      <c r="BM148">
        <v>136667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3158</v>
      </c>
      <c r="BX148">
        <v>65</v>
      </c>
      <c r="BY148">
        <v>339</v>
      </c>
      <c r="BZ148">
        <v>254</v>
      </c>
      <c r="CA148">
        <v>102</v>
      </c>
      <c r="CB148">
        <v>85</v>
      </c>
      <c r="CC148">
        <v>368</v>
      </c>
      <c r="CD148">
        <v>7695</v>
      </c>
      <c r="CE148">
        <v>85</v>
      </c>
      <c r="CF148">
        <v>5000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40000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50000</v>
      </c>
      <c r="DH148">
        <v>0</v>
      </c>
      <c r="DI148">
        <v>0</v>
      </c>
      <c r="DJ148">
        <v>11653</v>
      </c>
      <c r="DK148">
        <v>49000</v>
      </c>
      <c r="DL148">
        <v>23312</v>
      </c>
      <c r="DM148">
        <v>0</v>
      </c>
      <c r="DN148">
        <v>0</v>
      </c>
      <c r="DO148">
        <v>173965</v>
      </c>
      <c r="DP148">
        <v>317700</v>
      </c>
      <c r="DQ148">
        <v>-393629</v>
      </c>
      <c r="DR148">
        <v>140722</v>
      </c>
      <c r="DS148">
        <v>0</v>
      </c>
    </row>
    <row r="149" spans="1:123" x14ac:dyDescent="0.3">
      <c r="A149" t="str">
        <f t="shared" si="2"/>
        <v>20231933</v>
      </c>
      <c r="B149">
        <v>5</v>
      </c>
      <c r="C149">
        <v>2023</v>
      </c>
      <c r="D149">
        <v>193312</v>
      </c>
      <c r="E149">
        <v>36</v>
      </c>
      <c r="F149">
        <v>1807987</v>
      </c>
      <c r="G149">
        <v>163115</v>
      </c>
      <c r="H149">
        <v>550000</v>
      </c>
      <c r="I149">
        <v>0</v>
      </c>
      <c r="J149">
        <v>120000</v>
      </c>
      <c r="K149">
        <v>85000</v>
      </c>
      <c r="L149">
        <v>200000</v>
      </c>
      <c r="M149">
        <v>56200</v>
      </c>
      <c r="N149">
        <v>11500</v>
      </c>
      <c r="O149">
        <v>25500</v>
      </c>
      <c r="P149">
        <v>4500</v>
      </c>
      <c r="Q149">
        <v>2000</v>
      </c>
      <c r="R149">
        <v>0</v>
      </c>
      <c r="S149">
        <v>7568</v>
      </c>
      <c r="T149">
        <v>35000</v>
      </c>
      <c r="U149">
        <v>36000</v>
      </c>
      <c r="V149">
        <v>0</v>
      </c>
      <c r="W149">
        <v>0</v>
      </c>
      <c r="X149">
        <v>25000</v>
      </c>
      <c r="Y149">
        <v>0</v>
      </c>
      <c r="Z149">
        <v>0</v>
      </c>
      <c r="AA149">
        <v>0</v>
      </c>
      <c r="AB149">
        <v>0</v>
      </c>
      <c r="AC149">
        <v>70257</v>
      </c>
      <c r="AD149">
        <v>0</v>
      </c>
      <c r="AE149">
        <v>0</v>
      </c>
      <c r="AF149">
        <v>106454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941814</v>
      </c>
      <c r="AO149">
        <v>691895</v>
      </c>
      <c r="AP149">
        <v>106454</v>
      </c>
      <c r="AQ149">
        <v>0</v>
      </c>
      <c r="AR149">
        <v>12138</v>
      </c>
      <c r="AS149">
        <v>3000</v>
      </c>
      <c r="AT149">
        <v>8000</v>
      </c>
      <c r="AU149">
        <v>0</v>
      </c>
      <c r="AV149">
        <v>0</v>
      </c>
      <c r="AW149">
        <v>7637</v>
      </c>
      <c r="AX149">
        <v>11653</v>
      </c>
      <c r="AY149">
        <v>0</v>
      </c>
      <c r="AZ149">
        <v>0</v>
      </c>
      <c r="BA149">
        <v>25000</v>
      </c>
      <c r="BB149">
        <v>8000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873777</v>
      </c>
      <c r="BL149">
        <v>65151</v>
      </c>
      <c r="BM149">
        <v>20000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5000</v>
      </c>
      <c r="DF149">
        <v>0</v>
      </c>
      <c r="DG149">
        <v>25000</v>
      </c>
      <c r="DH149">
        <v>0</v>
      </c>
      <c r="DI149">
        <v>0</v>
      </c>
      <c r="DJ149">
        <v>0</v>
      </c>
      <c r="DK149">
        <v>24000</v>
      </c>
      <c r="DL149">
        <v>15675</v>
      </c>
      <c r="DM149">
        <v>0</v>
      </c>
      <c r="DN149">
        <v>0</v>
      </c>
      <c r="DO149">
        <v>69675</v>
      </c>
      <c r="DP149">
        <v>317700</v>
      </c>
      <c r="DQ149">
        <v>-195650</v>
      </c>
      <c r="DR149">
        <v>106360</v>
      </c>
      <c r="DS149">
        <v>0</v>
      </c>
    </row>
    <row r="150" spans="1:123" x14ac:dyDescent="0.3">
      <c r="A150" t="str">
        <f t="shared" si="2"/>
        <v>20241934</v>
      </c>
      <c r="B150">
        <v>5</v>
      </c>
      <c r="C150">
        <v>2024</v>
      </c>
      <c r="D150">
        <v>193412</v>
      </c>
      <c r="E150">
        <v>24</v>
      </c>
      <c r="F150">
        <v>2090801</v>
      </c>
      <c r="G150">
        <v>163114</v>
      </c>
      <c r="H150">
        <v>550000</v>
      </c>
      <c r="I150">
        <v>0</v>
      </c>
      <c r="J150">
        <v>120000</v>
      </c>
      <c r="K150">
        <v>85000</v>
      </c>
      <c r="L150">
        <v>200000</v>
      </c>
      <c r="M150">
        <v>56200</v>
      </c>
      <c r="N150">
        <v>11500</v>
      </c>
      <c r="O150">
        <v>25500</v>
      </c>
      <c r="P150">
        <v>4500</v>
      </c>
      <c r="Q150">
        <v>2000</v>
      </c>
      <c r="R150">
        <v>0</v>
      </c>
      <c r="S150">
        <v>7380</v>
      </c>
      <c r="T150">
        <v>35000</v>
      </c>
      <c r="U150">
        <v>36000</v>
      </c>
      <c r="V150">
        <v>0</v>
      </c>
      <c r="W150">
        <v>0</v>
      </c>
      <c r="X150">
        <v>25000</v>
      </c>
      <c r="Y150">
        <v>0</v>
      </c>
      <c r="Z150">
        <v>0</v>
      </c>
      <c r="AA150">
        <v>0</v>
      </c>
      <c r="AB150">
        <v>0</v>
      </c>
      <c r="AC150">
        <v>46447</v>
      </c>
      <c r="AD150">
        <v>0</v>
      </c>
      <c r="AE150">
        <v>0</v>
      </c>
      <c r="AF150">
        <v>70376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977704</v>
      </c>
      <c r="AO150">
        <v>457410</v>
      </c>
      <c r="AP150">
        <v>70376</v>
      </c>
      <c r="AQ150">
        <v>0</v>
      </c>
      <c r="AR150">
        <v>0</v>
      </c>
      <c r="AS150">
        <v>3000</v>
      </c>
      <c r="AT150">
        <v>8000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24000</v>
      </c>
      <c r="BB150">
        <v>8000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570786</v>
      </c>
      <c r="BL150">
        <v>72386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10000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15675</v>
      </c>
      <c r="DM150">
        <v>0</v>
      </c>
      <c r="DN150">
        <v>0</v>
      </c>
      <c r="DO150">
        <v>15675</v>
      </c>
      <c r="DP150">
        <v>297700</v>
      </c>
      <c r="DQ150">
        <v>-718039</v>
      </c>
      <c r="DR150">
        <v>659039</v>
      </c>
      <c r="DS150">
        <v>0</v>
      </c>
    </row>
    <row r="151" spans="1:123" x14ac:dyDescent="0.3">
      <c r="A151" t="str">
        <f t="shared" si="2"/>
        <v>20251935</v>
      </c>
      <c r="B151">
        <v>5</v>
      </c>
      <c r="C151">
        <v>2025</v>
      </c>
      <c r="D151">
        <v>193512</v>
      </c>
      <c r="E151">
        <v>59</v>
      </c>
      <c r="F151">
        <v>1987357</v>
      </c>
      <c r="G151">
        <v>163114</v>
      </c>
      <c r="H151">
        <v>550000</v>
      </c>
      <c r="I151">
        <v>0</v>
      </c>
      <c r="J151">
        <v>120000</v>
      </c>
      <c r="K151">
        <v>85000</v>
      </c>
      <c r="L151">
        <v>200000</v>
      </c>
      <c r="M151">
        <v>56200</v>
      </c>
      <c r="N151">
        <v>11500</v>
      </c>
      <c r="O151">
        <v>25500</v>
      </c>
      <c r="P151">
        <v>4500</v>
      </c>
      <c r="Q151">
        <v>2000</v>
      </c>
      <c r="R151">
        <v>0</v>
      </c>
      <c r="S151">
        <v>7191</v>
      </c>
      <c r="T151">
        <v>35000</v>
      </c>
      <c r="U151">
        <v>36000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114356</v>
      </c>
      <c r="AD151">
        <v>58916</v>
      </c>
      <c r="AE151">
        <v>0</v>
      </c>
      <c r="AF151">
        <v>173272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849619</v>
      </c>
      <c r="AO151">
        <v>1126180</v>
      </c>
      <c r="AP151">
        <v>173272</v>
      </c>
      <c r="AQ151">
        <v>0</v>
      </c>
      <c r="AR151">
        <v>20000</v>
      </c>
      <c r="AS151">
        <v>3000</v>
      </c>
      <c r="AT151">
        <v>8000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1330452</v>
      </c>
      <c r="BL151">
        <v>80045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73645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33645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5000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15675</v>
      </c>
      <c r="DM151">
        <v>0</v>
      </c>
      <c r="DN151">
        <v>0</v>
      </c>
      <c r="DO151">
        <v>54320</v>
      </c>
      <c r="DP151">
        <v>317700</v>
      </c>
      <c r="DQ151">
        <v>73645</v>
      </c>
      <c r="DR151">
        <v>0</v>
      </c>
      <c r="DS151">
        <v>0</v>
      </c>
    </row>
    <row r="152" spans="1:123" x14ac:dyDescent="0.3">
      <c r="A152" t="str">
        <f t="shared" si="2"/>
        <v>20261936</v>
      </c>
      <c r="B152">
        <v>5</v>
      </c>
      <c r="C152">
        <v>2026</v>
      </c>
      <c r="D152">
        <v>193612</v>
      </c>
      <c r="E152">
        <v>61</v>
      </c>
      <c r="F152">
        <v>2034590</v>
      </c>
      <c r="G152">
        <v>163110</v>
      </c>
      <c r="H152">
        <v>550000</v>
      </c>
      <c r="I152">
        <v>0</v>
      </c>
      <c r="J152">
        <v>120000</v>
      </c>
      <c r="K152">
        <v>85000</v>
      </c>
      <c r="L152">
        <v>200000</v>
      </c>
      <c r="M152">
        <v>56200</v>
      </c>
      <c r="N152">
        <v>11500</v>
      </c>
      <c r="O152">
        <v>25500</v>
      </c>
      <c r="P152">
        <v>4500</v>
      </c>
      <c r="Q152">
        <v>2000</v>
      </c>
      <c r="R152">
        <v>0</v>
      </c>
      <c r="S152">
        <v>7002</v>
      </c>
      <c r="T152">
        <v>35000</v>
      </c>
      <c r="U152">
        <v>36000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118301</v>
      </c>
      <c r="AD152">
        <v>60948</v>
      </c>
      <c r="AE152">
        <v>0</v>
      </c>
      <c r="AF152">
        <v>179249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843453</v>
      </c>
      <c r="AO152">
        <v>1165030</v>
      </c>
      <c r="AP152">
        <v>179249</v>
      </c>
      <c r="AQ152">
        <v>0</v>
      </c>
      <c r="AR152">
        <v>20000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1364280</v>
      </c>
      <c r="BL152">
        <v>87653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61685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75330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10000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15675</v>
      </c>
      <c r="DM152">
        <v>0</v>
      </c>
      <c r="DN152">
        <v>0</v>
      </c>
      <c r="DO152">
        <v>101005</v>
      </c>
      <c r="DP152">
        <v>317700</v>
      </c>
      <c r="DQ152">
        <v>61685</v>
      </c>
      <c r="DR152">
        <v>0</v>
      </c>
      <c r="DS152">
        <v>0</v>
      </c>
    </row>
    <row r="153" spans="1:123" x14ac:dyDescent="0.3">
      <c r="A153" t="str">
        <f t="shared" si="2"/>
        <v>20271937</v>
      </c>
      <c r="B153">
        <v>5</v>
      </c>
      <c r="C153">
        <v>2027</v>
      </c>
      <c r="D153">
        <v>193712</v>
      </c>
      <c r="E153">
        <v>67</v>
      </c>
      <c r="F153">
        <v>1781173</v>
      </c>
      <c r="G153">
        <v>163106</v>
      </c>
      <c r="H153">
        <v>550000</v>
      </c>
      <c r="I153">
        <v>0</v>
      </c>
      <c r="J153">
        <v>120000</v>
      </c>
      <c r="K153">
        <v>85000</v>
      </c>
      <c r="L153">
        <v>200000</v>
      </c>
      <c r="M153">
        <v>56200</v>
      </c>
      <c r="N153">
        <v>11500</v>
      </c>
      <c r="O153">
        <v>25500</v>
      </c>
      <c r="P153">
        <v>4500</v>
      </c>
      <c r="Q153">
        <v>2000</v>
      </c>
      <c r="R153">
        <v>0</v>
      </c>
      <c r="S153">
        <v>6814</v>
      </c>
      <c r="T153">
        <v>35000</v>
      </c>
      <c r="U153">
        <v>36000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130558</v>
      </c>
      <c r="AD153">
        <v>67264</v>
      </c>
      <c r="AE153">
        <v>0</v>
      </c>
      <c r="AF153">
        <v>197822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824692</v>
      </c>
      <c r="AO153">
        <v>1285742</v>
      </c>
      <c r="AP153">
        <v>197822</v>
      </c>
      <c r="AQ153">
        <v>29137</v>
      </c>
      <c r="AR153">
        <v>20000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1532701</v>
      </c>
      <c r="BL153">
        <v>95209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452178</v>
      </c>
      <c r="BS153">
        <v>20145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507508</v>
      </c>
      <c r="CR153">
        <v>0</v>
      </c>
      <c r="CS153">
        <v>0</v>
      </c>
      <c r="CT153">
        <v>20145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15000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15675</v>
      </c>
      <c r="DM153">
        <v>0</v>
      </c>
      <c r="DN153">
        <v>0</v>
      </c>
      <c r="DO153">
        <v>558328</v>
      </c>
      <c r="DP153">
        <v>317700</v>
      </c>
      <c r="DQ153">
        <v>472323</v>
      </c>
      <c r="DR153">
        <v>0</v>
      </c>
      <c r="DS153">
        <v>0</v>
      </c>
    </row>
    <row r="154" spans="1:123" x14ac:dyDescent="0.3">
      <c r="A154" t="str">
        <f t="shared" si="2"/>
        <v>20281938</v>
      </c>
      <c r="B154">
        <v>5</v>
      </c>
      <c r="C154">
        <v>2028</v>
      </c>
      <c r="D154">
        <v>193812</v>
      </c>
      <c r="E154">
        <v>78</v>
      </c>
      <c r="F154">
        <v>1704837</v>
      </c>
      <c r="G154">
        <v>163102</v>
      </c>
      <c r="H154">
        <v>550000</v>
      </c>
      <c r="I154">
        <v>0</v>
      </c>
      <c r="J154">
        <v>120000</v>
      </c>
      <c r="K154">
        <v>85000</v>
      </c>
      <c r="L154">
        <v>200000</v>
      </c>
      <c r="M154">
        <v>56200</v>
      </c>
      <c r="N154">
        <v>11500</v>
      </c>
      <c r="O154">
        <v>25500</v>
      </c>
      <c r="P154">
        <v>4500</v>
      </c>
      <c r="Q154">
        <v>2000</v>
      </c>
      <c r="R154">
        <v>0</v>
      </c>
      <c r="S154">
        <v>6625</v>
      </c>
      <c r="T154">
        <v>35000</v>
      </c>
      <c r="U154">
        <v>36000</v>
      </c>
      <c r="V154">
        <v>0</v>
      </c>
      <c r="W154">
        <v>0</v>
      </c>
      <c r="X154">
        <v>0</v>
      </c>
      <c r="Y154">
        <v>0</v>
      </c>
      <c r="Z154">
        <v>149749</v>
      </c>
      <c r="AA154">
        <v>0</v>
      </c>
      <c r="AB154">
        <v>0</v>
      </c>
      <c r="AC154">
        <v>151786</v>
      </c>
      <c r="AD154">
        <v>78200</v>
      </c>
      <c r="AE154">
        <v>0</v>
      </c>
      <c r="AF154">
        <v>229986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642590</v>
      </c>
      <c r="AO154">
        <v>1494790</v>
      </c>
      <c r="AP154">
        <v>229986</v>
      </c>
      <c r="AQ154">
        <v>0</v>
      </c>
      <c r="AR154">
        <v>20000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68129</v>
      </c>
      <c r="BF154">
        <v>0</v>
      </c>
      <c r="BG154">
        <v>35194</v>
      </c>
      <c r="BH154">
        <v>0</v>
      </c>
      <c r="BI154">
        <v>0</v>
      </c>
      <c r="BJ154">
        <v>0</v>
      </c>
      <c r="BK154">
        <v>1641453</v>
      </c>
      <c r="BL154">
        <v>102715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122492</v>
      </c>
      <c r="BS154">
        <v>133855</v>
      </c>
      <c r="BT154">
        <v>65000</v>
      </c>
      <c r="BU154">
        <v>100000</v>
      </c>
      <c r="BV154">
        <v>10000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25000</v>
      </c>
      <c r="CH154">
        <v>572</v>
      </c>
      <c r="CI154">
        <v>3000</v>
      </c>
      <c r="CJ154">
        <v>2250</v>
      </c>
      <c r="CK154">
        <v>900</v>
      </c>
      <c r="CL154">
        <v>750</v>
      </c>
      <c r="CM154">
        <v>3250</v>
      </c>
      <c r="CN154">
        <v>15000</v>
      </c>
      <c r="CO154">
        <v>750</v>
      </c>
      <c r="CP154">
        <v>0</v>
      </c>
      <c r="CQ154">
        <v>610000</v>
      </c>
      <c r="CR154">
        <v>100000</v>
      </c>
      <c r="CS154">
        <v>10000</v>
      </c>
      <c r="CT154">
        <v>154000</v>
      </c>
      <c r="CU154">
        <v>65000</v>
      </c>
      <c r="CV154">
        <v>25000</v>
      </c>
      <c r="CW154">
        <v>572</v>
      </c>
      <c r="CX154">
        <v>3000</v>
      </c>
      <c r="CY154">
        <v>2250</v>
      </c>
      <c r="CZ154">
        <v>900</v>
      </c>
      <c r="DA154">
        <v>750</v>
      </c>
      <c r="DB154">
        <v>3250</v>
      </c>
      <c r="DC154">
        <v>15000</v>
      </c>
      <c r="DD154">
        <v>750</v>
      </c>
      <c r="DE154">
        <v>20000</v>
      </c>
      <c r="DF154">
        <v>149749</v>
      </c>
      <c r="DG154">
        <v>0</v>
      </c>
      <c r="DH154">
        <v>0</v>
      </c>
      <c r="DI154">
        <v>0</v>
      </c>
      <c r="DJ154">
        <v>35194</v>
      </c>
      <c r="DK154">
        <v>0</v>
      </c>
      <c r="DL154">
        <v>15675</v>
      </c>
      <c r="DM154">
        <v>68129</v>
      </c>
      <c r="DN154">
        <v>0</v>
      </c>
      <c r="DO154">
        <v>1279219</v>
      </c>
      <c r="DP154">
        <v>317700</v>
      </c>
      <c r="DQ154">
        <v>735891</v>
      </c>
      <c r="DR154">
        <v>0</v>
      </c>
      <c r="DS154">
        <v>0</v>
      </c>
    </row>
    <row r="155" spans="1:123" x14ac:dyDescent="0.3">
      <c r="A155" t="str">
        <f t="shared" si="2"/>
        <v>20291939</v>
      </c>
      <c r="B155">
        <v>5</v>
      </c>
      <c r="C155">
        <v>2029</v>
      </c>
      <c r="D155">
        <v>193912</v>
      </c>
      <c r="E155">
        <v>53</v>
      </c>
      <c r="F155">
        <v>1816292</v>
      </c>
      <c r="G155">
        <v>163097</v>
      </c>
      <c r="H155">
        <v>550000</v>
      </c>
      <c r="I155">
        <v>0</v>
      </c>
      <c r="J155">
        <v>120000</v>
      </c>
      <c r="K155">
        <v>85000</v>
      </c>
      <c r="L155">
        <v>200000</v>
      </c>
      <c r="M155">
        <v>56200</v>
      </c>
      <c r="N155">
        <v>11500</v>
      </c>
      <c r="O155">
        <v>25500</v>
      </c>
      <c r="P155">
        <v>4500</v>
      </c>
      <c r="Q155">
        <v>2000</v>
      </c>
      <c r="R155">
        <v>0</v>
      </c>
      <c r="S155">
        <v>6437</v>
      </c>
      <c r="T155">
        <v>35000</v>
      </c>
      <c r="U155">
        <v>36000</v>
      </c>
      <c r="V155">
        <v>0</v>
      </c>
      <c r="W155">
        <v>0</v>
      </c>
      <c r="X155">
        <v>0</v>
      </c>
      <c r="Y155">
        <v>0</v>
      </c>
      <c r="Z155">
        <v>109219</v>
      </c>
      <c r="AA155">
        <v>0</v>
      </c>
      <c r="AB155">
        <v>0</v>
      </c>
      <c r="AC155">
        <v>102897</v>
      </c>
      <c r="AD155">
        <v>53012</v>
      </c>
      <c r="AE155">
        <v>0</v>
      </c>
      <c r="AF155">
        <v>155909</v>
      </c>
      <c r="AG155">
        <v>0</v>
      </c>
      <c r="AH155">
        <v>0</v>
      </c>
      <c r="AI155">
        <v>0</v>
      </c>
      <c r="AJ155">
        <v>17008</v>
      </c>
      <c r="AK155">
        <v>17008</v>
      </c>
      <c r="AL155">
        <v>0</v>
      </c>
      <c r="AM155">
        <v>0</v>
      </c>
      <c r="AN155">
        <v>740000</v>
      </c>
      <c r="AO155">
        <v>1013331</v>
      </c>
      <c r="AP155">
        <v>155909</v>
      </c>
      <c r="AQ155">
        <v>0</v>
      </c>
      <c r="AR155">
        <v>20000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1189240</v>
      </c>
      <c r="BL155">
        <v>110169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20000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4020</v>
      </c>
      <c r="CO155">
        <v>0</v>
      </c>
      <c r="CP155">
        <v>0</v>
      </c>
      <c r="CQ155">
        <v>610000</v>
      </c>
      <c r="CR155">
        <v>100000</v>
      </c>
      <c r="CS155">
        <v>10000</v>
      </c>
      <c r="CT155">
        <v>154000</v>
      </c>
      <c r="CU155">
        <v>65000</v>
      </c>
      <c r="CV155">
        <v>25000</v>
      </c>
      <c r="CW155">
        <v>572</v>
      </c>
      <c r="CX155">
        <v>3000</v>
      </c>
      <c r="CY155">
        <v>2250</v>
      </c>
      <c r="CZ155">
        <v>900</v>
      </c>
      <c r="DA155">
        <v>750</v>
      </c>
      <c r="DB155">
        <v>3250</v>
      </c>
      <c r="DC155">
        <v>19020</v>
      </c>
      <c r="DD155">
        <v>750</v>
      </c>
      <c r="DE155">
        <v>25000</v>
      </c>
      <c r="DF155">
        <v>247213</v>
      </c>
      <c r="DG155">
        <v>0</v>
      </c>
      <c r="DH155">
        <v>0</v>
      </c>
      <c r="DI155">
        <v>0</v>
      </c>
      <c r="DJ155">
        <v>31675</v>
      </c>
      <c r="DK155">
        <v>0</v>
      </c>
      <c r="DL155">
        <v>15675</v>
      </c>
      <c r="DM155">
        <v>61316</v>
      </c>
      <c r="DN155">
        <v>0</v>
      </c>
      <c r="DO155">
        <v>1392380</v>
      </c>
      <c r="DP155">
        <v>317700</v>
      </c>
      <c r="DQ155">
        <v>150248</v>
      </c>
      <c r="DR155">
        <v>0</v>
      </c>
      <c r="DS155">
        <v>0</v>
      </c>
    </row>
    <row r="156" spans="1:123" x14ac:dyDescent="0.3">
      <c r="A156" t="str">
        <f t="shared" si="2"/>
        <v>20301940</v>
      </c>
      <c r="B156">
        <v>5</v>
      </c>
      <c r="C156">
        <v>2030</v>
      </c>
      <c r="D156">
        <v>194012</v>
      </c>
      <c r="E156">
        <v>66</v>
      </c>
      <c r="F156">
        <v>1996660</v>
      </c>
      <c r="G156">
        <v>163093</v>
      </c>
      <c r="H156">
        <v>550000</v>
      </c>
      <c r="I156">
        <v>0</v>
      </c>
      <c r="J156">
        <v>120000</v>
      </c>
      <c r="K156">
        <v>85000</v>
      </c>
      <c r="L156">
        <v>200000</v>
      </c>
      <c r="M156">
        <v>56200</v>
      </c>
      <c r="N156">
        <v>11500</v>
      </c>
      <c r="O156">
        <v>25500</v>
      </c>
      <c r="P156">
        <v>4500</v>
      </c>
      <c r="Q156">
        <v>2000</v>
      </c>
      <c r="R156">
        <v>0</v>
      </c>
      <c r="S156">
        <v>6248</v>
      </c>
      <c r="T156">
        <v>35000</v>
      </c>
      <c r="U156">
        <v>36000</v>
      </c>
      <c r="V156">
        <v>0</v>
      </c>
      <c r="W156">
        <v>0</v>
      </c>
      <c r="X156">
        <v>0</v>
      </c>
      <c r="Y156">
        <v>0</v>
      </c>
      <c r="Z156">
        <v>183323</v>
      </c>
      <c r="AA156">
        <v>0</v>
      </c>
      <c r="AB156">
        <v>17008</v>
      </c>
      <c r="AC156">
        <v>128462</v>
      </c>
      <c r="AD156">
        <v>66183</v>
      </c>
      <c r="AE156">
        <v>17008</v>
      </c>
      <c r="AF156">
        <v>177637</v>
      </c>
      <c r="AG156">
        <v>0</v>
      </c>
      <c r="AH156">
        <v>0</v>
      </c>
      <c r="AI156">
        <v>0</v>
      </c>
      <c r="AJ156">
        <v>72363</v>
      </c>
      <c r="AK156">
        <v>72363</v>
      </c>
      <c r="AL156">
        <v>0</v>
      </c>
      <c r="AM156">
        <v>0</v>
      </c>
      <c r="AN156">
        <v>588625</v>
      </c>
      <c r="AO156">
        <v>1265092</v>
      </c>
      <c r="AP156">
        <v>194645</v>
      </c>
      <c r="AQ156">
        <v>46821</v>
      </c>
      <c r="AR156">
        <v>20000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1526558</v>
      </c>
      <c r="BL156">
        <v>117712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20000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7364</v>
      </c>
      <c r="CH156">
        <v>169</v>
      </c>
      <c r="CI156">
        <v>884</v>
      </c>
      <c r="CJ156">
        <v>663</v>
      </c>
      <c r="CK156">
        <v>265</v>
      </c>
      <c r="CL156">
        <v>221</v>
      </c>
      <c r="CM156">
        <v>957</v>
      </c>
      <c r="CN156">
        <v>6398</v>
      </c>
      <c r="CO156">
        <v>221</v>
      </c>
      <c r="CP156">
        <v>0</v>
      </c>
      <c r="CQ156">
        <v>610000</v>
      </c>
      <c r="CR156">
        <v>100000</v>
      </c>
      <c r="CS156">
        <v>10000</v>
      </c>
      <c r="CT156">
        <v>154000</v>
      </c>
      <c r="CU156">
        <v>65000</v>
      </c>
      <c r="CV156">
        <v>32364</v>
      </c>
      <c r="CW156">
        <v>741</v>
      </c>
      <c r="CX156">
        <v>3884</v>
      </c>
      <c r="CY156">
        <v>2913</v>
      </c>
      <c r="CZ156">
        <v>1165</v>
      </c>
      <c r="DA156">
        <v>971</v>
      </c>
      <c r="DB156">
        <v>4207</v>
      </c>
      <c r="DC156">
        <v>25418</v>
      </c>
      <c r="DD156">
        <v>971</v>
      </c>
      <c r="DE156">
        <v>30000</v>
      </c>
      <c r="DF156">
        <v>417822</v>
      </c>
      <c r="DG156">
        <v>0</v>
      </c>
      <c r="DH156">
        <v>0</v>
      </c>
      <c r="DI156">
        <v>0</v>
      </c>
      <c r="DJ156">
        <v>31675</v>
      </c>
      <c r="DK156">
        <v>0</v>
      </c>
      <c r="DL156">
        <v>15675</v>
      </c>
      <c r="DM156">
        <v>61316</v>
      </c>
      <c r="DN156">
        <v>0</v>
      </c>
      <c r="DO156">
        <v>1640486</v>
      </c>
      <c r="DP156">
        <v>317700</v>
      </c>
      <c r="DQ156">
        <v>292828</v>
      </c>
      <c r="DR156">
        <v>0</v>
      </c>
      <c r="DS156">
        <v>0</v>
      </c>
    </row>
    <row r="157" spans="1:123" x14ac:dyDescent="0.3">
      <c r="A157" t="str">
        <f t="shared" si="2"/>
        <v>20311941</v>
      </c>
      <c r="B157">
        <v>5</v>
      </c>
      <c r="C157">
        <v>2031</v>
      </c>
      <c r="D157">
        <v>194112</v>
      </c>
      <c r="E157">
        <v>78</v>
      </c>
      <c r="F157">
        <v>1522162</v>
      </c>
      <c r="G157">
        <v>163096</v>
      </c>
      <c r="H157">
        <v>550000</v>
      </c>
      <c r="I157">
        <v>0</v>
      </c>
      <c r="J157">
        <v>120000</v>
      </c>
      <c r="K157">
        <v>85000</v>
      </c>
      <c r="L157">
        <v>200000</v>
      </c>
      <c r="M157">
        <v>56200</v>
      </c>
      <c r="N157">
        <v>11500</v>
      </c>
      <c r="O157">
        <v>25500</v>
      </c>
      <c r="P157">
        <v>4500</v>
      </c>
      <c r="Q157">
        <v>2000</v>
      </c>
      <c r="R157">
        <v>0</v>
      </c>
      <c r="S157">
        <v>6059</v>
      </c>
      <c r="T157">
        <v>35000</v>
      </c>
      <c r="U157">
        <v>36000</v>
      </c>
      <c r="V157">
        <v>0</v>
      </c>
      <c r="W157">
        <v>0</v>
      </c>
      <c r="X157">
        <v>0</v>
      </c>
      <c r="Y157">
        <v>0</v>
      </c>
      <c r="Z157">
        <v>339119</v>
      </c>
      <c r="AA157">
        <v>0</v>
      </c>
      <c r="AB157">
        <v>72363</v>
      </c>
      <c r="AC157">
        <v>150628</v>
      </c>
      <c r="AD157">
        <v>77604</v>
      </c>
      <c r="AE157">
        <v>72363</v>
      </c>
      <c r="AF157">
        <v>155869</v>
      </c>
      <c r="AG157">
        <v>0</v>
      </c>
      <c r="AH157">
        <v>0</v>
      </c>
      <c r="AI157">
        <v>0</v>
      </c>
      <c r="AJ157">
        <v>94131</v>
      </c>
      <c r="AK157">
        <v>94131</v>
      </c>
      <c r="AL157">
        <v>0</v>
      </c>
      <c r="AM157">
        <v>0</v>
      </c>
      <c r="AN157">
        <v>432640</v>
      </c>
      <c r="AO157">
        <v>1483391</v>
      </c>
      <c r="AP157">
        <v>228232</v>
      </c>
      <c r="AQ157">
        <v>71355</v>
      </c>
      <c r="AR157">
        <v>20000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285550</v>
      </c>
      <c r="BE157">
        <v>111111</v>
      </c>
      <c r="BF157">
        <v>60000</v>
      </c>
      <c r="BG157">
        <v>35194</v>
      </c>
      <c r="BH157">
        <v>20000</v>
      </c>
      <c r="BI157">
        <v>56200</v>
      </c>
      <c r="BJ157">
        <v>0</v>
      </c>
      <c r="BK157">
        <v>1234923</v>
      </c>
      <c r="BL157">
        <v>125957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20000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25000</v>
      </c>
      <c r="CH157">
        <v>572</v>
      </c>
      <c r="CI157">
        <v>3000</v>
      </c>
      <c r="CJ157">
        <v>2250</v>
      </c>
      <c r="CK157">
        <v>900</v>
      </c>
      <c r="CL157">
        <v>750</v>
      </c>
      <c r="CM157">
        <v>3250</v>
      </c>
      <c r="CN157">
        <v>15000</v>
      </c>
      <c r="CO157">
        <v>750</v>
      </c>
      <c r="CP157">
        <v>790</v>
      </c>
      <c r="CQ157">
        <v>610000</v>
      </c>
      <c r="CR157">
        <v>100000</v>
      </c>
      <c r="CS157">
        <v>10000</v>
      </c>
      <c r="CT157">
        <v>154000</v>
      </c>
      <c r="CU157">
        <v>65000</v>
      </c>
      <c r="CV157">
        <v>57364</v>
      </c>
      <c r="CW157">
        <v>1313</v>
      </c>
      <c r="CX157">
        <v>6884</v>
      </c>
      <c r="CY157">
        <v>5163</v>
      </c>
      <c r="CZ157">
        <v>2065</v>
      </c>
      <c r="DA157">
        <v>1721</v>
      </c>
      <c r="DB157">
        <v>7457</v>
      </c>
      <c r="DC157">
        <v>40418</v>
      </c>
      <c r="DD157">
        <v>1721</v>
      </c>
      <c r="DE157">
        <v>35790</v>
      </c>
      <c r="DF157">
        <v>735516</v>
      </c>
      <c r="DG157">
        <v>0</v>
      </c>
      <c r="DH157">
        <v>0</v>
      </c>
      <c r="DI157">
        <v>285550</v>
      </c>
      <c r="DJ157">
        <v>66869</v>
      </c>
      <c r="DK157">
        <v>56200</v>
      </c>
      <c r="DL157">
        <v>75675</v>
      </c>
      <c r="DM157">
        <v>172427</v>
      </c>
      <c r="DN157">
        <v>20000</v>
      </c>
      <c r="DO157">
        <v>2605264</v>
      </c>
      <c r="DP157">
        <v>317700</v>
      </c>
      <c r="DQ157">
        <v>1073567</v>
      </c>
      <c r="DR157">
        <v>0</v>
      </c>
      <c r="DS157">
        <v>0</v>
      </c>
    </row>
    <row r="158" spans="1:123" x14ac:dyDescent="0.3">
      <c r="A158" t="str">
        <f t="shared" si="2"/>
        <v>20321942</v>
      </c>
      <c r="B158">
        <v>5</v>
      </c>
      <c r="C158">
        <v>2032</v>
      </c>
      <c r="D158">
        <v>194212</v>
      </c>
      <c r="E158">
        <v>88</v>
      </c>
      <c r="F158">
        <v>1899656</v>
      </c>
      <c r="G158">
        <v>163099</v>
      </c>
      <c r="H158">
        <v>550000</v>
      </c>
      <c r="I158">
        <v>0</v>
      </c>
      <c r="J158">
        <v>120000</v>
      </c>
      <c r="K158">
        <v>85000</v>
      </c>
      <c r="L158">
        <v>200000</v>
      </c>
      <c r="M158">
        <v>56200</v>
      </c>
      <c r="N158">
        <v>11500</v>
      </c>
      <c r="O158">
        <v>25500</v>
      </c>
      <c r="P158">
        <v>4500</v>
      </c>
      <c r="Q158">
        <v>2000</v>
      </c>
      <c r="R158">
        <v>0</v>
      </c>
      <c r="S158">
        <v>5871</v>
      </c>
      <c r="T158">
        <v>35000</v>
      </c>
      <c r="U158">
        <v>36000</v>
      </c>
      <c r="V158">
        <v>0</v>
      </c>
      <c r="W158">
        <v>0</v>
      </c>
      <c r="X158">
        <v>0</v>
      </c>
      <c r="Y158">
        <v>0</v>
      </c>
      <c r="Z158">
        <v>350451</v>
      </c>
      <c r="AA158">
        <v>0</v>
      </c>
      <c r="AB158">
        <v>94131</v>
      </c>
      <c r="AC158">
        <v>171098</v>
      </c>
      <c r="AD158">
        <v>88149</v>
      </c>
      <c r="AE158">
        <v>94131</v>
      </c>
      <c r="AF158">
        <v>165115</v>
      </c>
      <c r="AG158">
        <v>0</v>
      </c>
      <c r="AH158">
        <v>0</v>
      </c>
      <c r="AI158">
        <v>0</v>
      </c>
      <c r="AJ158">
        <v>84885</v>
      </c>
      <c r="AK158">
        <v>84885</v>
      </c>
      <c r="AL158">
        <v>0</v>
      </c>
      <c r="AM158">
        <v>0</v>
      </c>
      <c r="AN158">
        <v>421120</v>
      </c>
      <c r="AO158">
        <v>1684973</v>
      </c>
      <c r="AP158">
        <v>259247</v>
      </c>
      <c r="AQ158">
        <v>0</v>
      </c>
      <c r="AR158">
        <v>20000</v>
      </c>
      <c r="AS158">
        <v>0</v>
      </c>
      <c r="AT158">
        <v>0</v>
      </c>
      <c r="AU158">
        <v>285550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285550</v>
      </c>
      <c r="BE158">
        <v>111111</v>
      </c>
      <c r="BF158">
        <v>60000</v>
      </c>
      <c r="BG158">
        <v>35194</v>
      </c>
      <c r="BH158">
        <v>20000</v>
      </c>
      <c r="BI158">
        <v>56200</v>
      </c>
      <c r="BJ158">
        <v>0</v>
      </c>
      <c r="BK158">
        <v>1681715</v>
      </c>
      <c r="BL158">
        <v>134254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20000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25000</v>
      </c>
      <c r="CH158">
        <v>572</v>
      </c>
      <c r="CI158">
        <v>3000</v>
      </c>
      <c r="CJ158">
        <v>2250</v>
      </c>
      <c r="CK158">
        <v>900</v>
      </c>
      <c r="CL158">
        <v>750</v>
      </c>
      <c r="CM158">
        <v>3250</v>
      </c>
      <c r="CN158">
        <v>15000</v>
      </c>
      <c r="CO158">
        <v>750</v>
      </c>
      <c r="CP158">
        <v>66862</v>
      </c>
      <c r="CQ158">
        <v>610000</v>
      </c>
      <c r="CR158">
        <v>100000</v>
      </c>
      <c r="CS158">
        <v>10000</v>
      </c>
      <c r="CT158">
        <v>154000</v>
      </c>
      <c r="CU158">
        <v>65000</v>
      </c>
      <c r="CV158">
        <v>82364</v>
      </c>
      <c r="CW158">
        <v>1885</v>
      </c>
      <c r="CX158">
        <v>9884</v>
      </c>
      <c r="CY158">
        <v>7413</v>
      </c>
      <c r="CZ158">
        <v>2965</v>
      </c>
      <c r="DA158">
        <v>2471</v>
      </c>
      <c r="DB158">
        <v>10707</v>
      </c>
      <c r="DC158">
        <v>55418</v>
      </c>
      <c r="DD158">
        <v>2471</v>
      </c>
      <c r="DE158">
        <v>107652</v>
      </c>
      <c r="DF158">
        <v>1047454</v>
      </c>
      <c r="DG158">
        <v>0</v>
      </c>
      <c r="DH158">
        <v>0</v>
      </c>
      <c r="DI158">
        <v>285550</v>
      </c>
      <c r="DJ158">
        <v>98543</v>
      </c>
      <c r="DK158">
        <v>106218</v>
      </c>
      <c r="DL158">
        <v>135675</v>
      </c>
      <c r="DM158">
        <v>272427</v>
      </c>
      <c r="DN158">
        <v>40000</v>
      </c>
      <c r="DO158">
        <v>3292982</v>
      </c>
      <c r="DP158">
        <v>317700</v>
      </c>
      <c r="DQ158">
        <v>856174</v>
      </c>
      <c r="DR158">
        <v>0</v>
      </c>
      <c r="DS158">
        <v>0</v>
      </c>
    </row>
    <row r="159" spans="1:123" x14ac:dyDescent="0.3">
      <c r="A159" t="str">
        <f t="shared" si="2"/>
        <v>20331943</v>
      </c>
      <c r="B159">
        <v>5</v>
      </c>
      <c r="C159">
        <v>2033</v>
      </c>
      <c r="D159">
        <v>194312</v>
      </c>
      <c r="E159">
        <v>84</v>
      </c>
      <c r="F159">
        <v>1865129</v>
      </c>
      <c r="G159">
        <v>163102</v>
      </c>
      <c r="H159">
        <v>550000</v>
      </c>
      <c r="I159">
        <v>0</v>
      </c>
      <c r="J159">
        <v>120000</v>
      </c>
      <c r="K159">
        <v>85000</v>
      </c>
      <c r="L159">
        <v>200000</v>
      </c>
      <c r="M159">
        <v>56200</v>
      </c>
      <c r="N159">
        <v>11500</v>
      </c>
      <c r="O159">
        <v>25500</v>
      </c>
      <c r="P159">
        <v>4500</v>
      </c>
      <c r="Q159">
        <v>2000</v>
      </c>
      <c r="R159">
        <v>0</v>
      </c>
      <c r="S159">
        <v>5682</v>
      </c>
      <c r="T159">
        <v>35000</v>
      </c>
      <c r="U159">
        <v>36000</v>
      </c>
      <c r="V159">
        <v>0</v>
      </c>
      <c r="W159">
        <v>0</v>
      </c>
      <c r="X159">
        <v>0</v>
      </c>
      <c r="Y159">
        <v>0</v>
      </c>
      <c r="Z159">
        <v>400000</v>
      </c>
      <c r="AA159">
        <v>0</v>
      </c>
      <c r="AB159">
        <v>84885</v>
      </c>
      <c r="AC159">
        <v>162737</v>
      </c>
      <c r="AD159">
        <v>83842</v>
      </c>
      <c r="AE159">
        <v>84885</v>
      </c>
      <c r="AF159">
        <v>161694</v>
      </c>
      <c r="AG159">
        <v>0</v>
      </c>
      <c r="AH159">
        <v>0</v>
      </c>
      <c r="AI159">
        <v>0</v>
      </c>
      <c r="AJ159">
        <v>88306</v>
      </c>
      <c r="AK159">
        <v>88306</v>
      </c>
      <c r="AL159">
        <v>0</v>
      </c>
      <c r="AM159">
        <v>0</v>
      </c>
      <c r="AN159">
        <v>371382</v>
      </c>
      <c r="AO159">
        <v>1602633</v>
      </c>
      <c r="AP159">
        <v>246578</v>
      </c>
      <c r="AQ159">
        <v>73615</v>
      </c>
      <c r="AR159">
        <v>20000</v>
      </c>
      <c r="AS159">
        <v>0</v>
      </c>
      <c r="AT159">
        <v>0</v>
      </c>
      <c r="AU159">
        <v>285550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285550</v>
      </c>
      <c r="BE159">
        <v>88684</v>
      </c>
      <c r="BF159">
        <v>60000</v>
      </c>
      <c r="BG159">
        <v>35194</v>
      </c>
      <c r="BH159">
        <v>10000</v>
      </c>
      <c r="BI159">
        <v>56200</v>
      </c>
      <c r="BJ159">
        <v>59223</v>
      </c>
      <c r="BK159">
        <v>1633525</v>
      </c>
      <c r="BL159">
        <v>142983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20000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17636</v>
      </c>
      <c r="CH159">
        <v>404</v>
      </c>
      <c r="CI159">
        <v>2116</v>
      </c>
      <c r="CJ159">
        <v>1587</v>
      </c>
      <c r="CK159">
        <v>635</v>
      </c>
      <c r="CL159">
        <v>529</v>
      </c>
      <c r="CM159">
        <v>2293</v>
      </c>
      <c r="CN159">
        <v>10582</v>
      </c>
      <c r="CO159">
        <v>529</v>
      </c>
      <c r="CP159">
        <v>27348</v>
      </c>
      <c r="CQ159">
        <v>610000</v>
      </c>
      <c r="CR159">
        <v>100000</v>
      </c>
      <c r="CS159">
        <v>10000</v>
      </c>
      <c r="CT159">
        <v>154000</v>
      </c>
      <c r="CU159">
        <v>65000</v>
      </c>
      <c r="CV159">
        <v>100000</v>
      </c>
      <c r="CW159">
        <v>2289</v>
      </c>
      <c r="CX159">
        <v>12000</v>
      </c>
      <c r="CY159">
        <v>9000</v>
      </c>
      <c r="CZ159">
        <v>3600</v>
      </c>
      <c r="DA159">
        <v>3000</v>
      </c>
      <c r="DB159">
        <v>13000</v>
      </c>
      <c r="DC159">
        <v>66000</v>
      </c>
      <c r="DD159">
        <v>3000</v>
      </c>
      <c r="DE159">
        <v>140000</v>
      </c>
      <c r="DF159">
        <v>1399034</v>
      </c>
      <c r="DG159">
        <v>0</v>
      </c>
      <c r="DH159">
        <v>0</v>
      </c>
      <c r="DI159">
        <v>285550</v>
      </c>
      <c r="DJ159">
        <v>130218</v>
      </c>
      <c r="DK159">
        <v>156236</v>
      </c>
      <c r="DL159">
        <v>195675</v>
      </c>
      <c r="DM159">
        <v>350000</v>
      </c>
      <c r="DN159">
        <v>50000</v>
      </c>
      <c r="DO159">
        <v>3945908</v>
      </c>
      <c r="DP159">
        <v>317700</v>
      </c>
      <c r="DQ159">
        <v>881267</v>
      </c>
      <c r="DR159">
        <v>0</v>
      </c>
      <c r="DS159">
        <v>59223</v>
      </c>
    </row>
    <row r="160" spans="1:123" x14ac:dyDescent="0.3">
      <c r="A160" t="str">
        <f t="shared" si="2"/>
        <v>20341944</v>
      </c>
      <c r="B160">
        <v>5</v>
      </c>
      <c r="C160">
        <v>2034</v>
      </c>
      <c r="D160">
        <v>194412</v>
      </c>
      <c r="E160">
        <v>42</v>
      </c>
      <c r="F160">
        <v>1733422</v>
      </c>
      <c r="G160">
        <v>163105</v>
      </c>
      <c r="H160">
        <v>550000</v>
      </c>
      <c r="I160">
        <v>0</v>
      </c>
      <c r="J160">
        <v>90000</v>
      </c>
      <c r="K160">
        <v>85000</v>
      </c>
      <c r="L160">
        <v>200000</v>
      </c>
      <c r="M160">
        <v>56200</v>
      </c>
      <c r="N160">
        <v>11500</v>
      </c>
      <c r="O160">
        <v>25500</v>
      </c>
      <c r="P160">
        <v>4500</v>
      </c>
      <c r="Q160">
        <v>2000</v>
      </c>
      <c r="R160">
        <v>0</v>
      </c>
      <c r="S160">
        <v>5494</v>
      </c>
      <c r="T160">
        <v>35000</v>
      </c>
      <c r="U160">
        <v>36000</v>
      </c>
      <c r="V160">
        <v>0</v>
      </c>
      <c r="W160">
        <v>0</v>
      </c>
      <c r="X160">
        <v>0</v>
      </c>
      <c r="Y160">
        <v>0</v>
      </c>
      <c r="Z160">
        <v>142337</v>
      </c>
      <c r="AA160">
        <v>0</v>
      </c>
      <c r="AB160">
        <v>88306</v>
      </c>
      <c r="AC160">
        <v>81803</v>
      </c>
      <c r="AD160">
        <v>42145</v>
      </c>
      <c r="AE160">
        <v>88306</v>
      </c>
      <c r="AF160">
        <v>35641</v>
      </c>
      <c r="AG160">
        <v>0</v>
      </c>
      <c r="AH160">
        <v>0</v>
      </c>
      <c r="AI160">
        <v>0</v>
      </c>
      <c r="AJ160">
        <v>214359</v>
      </c>
      <c r="AK160">
        <v>214359</v>
      </c>
      <c r="AL160">
        <v>0</v>
      </c>
      <c r="AM160">
        <v>0</v>
      </c>
      <c r="AN160">
        <v>598857</v>
      </c>
      <c r="AO160">
        <v>805593</v>
      </c>
      <c r="AP160">
        <v>123947</v>
      </c>
      <c r="AQ160">
        <v>0</v>
      </c>
      <c r="AR160">
        <v>18240</v>
      </c>
      <c r="AS160">
        <v>0</v>
      </c>
      <c r="AT160">
        <v>0</v>
      </c>
      <c r="AU160">
        <v>285550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31346</v>
      </c>
      <c r="BH160">
        <v>0</v>
      </c>
      <c r="BI160">
        <v>0</v>
      </c>
      <c r="BJ160">
        <v>0</v>
      </c>
      <c r="BK160">
        <v>1201984</v>
      </c>
      <c r="BL160">
        <v>151686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20000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610000</v>
      </c>
      <c r="CR160">
        <v>100000</v>
      </c>
      <c r="CS160">
        <v>10000</v>
      </c>
      <c r="CT160">
        <v>154000</v>
      </c>
      <c r="CU160">
        <v>65000</v>
      </c>
      <c r="CV160">
        <v>100000</v>
      </c>
      <c r="CW160">
        <v>2289</v>
      </c>
      <c r="CX160">
        <v>12000</v>
      </c>
      <c r="CY160">
        <v>9000</v>
      </c>
      <c r="CZ160">
        <v>3600</v>
      </c>
      <c r="DA160">
        <v>3000</v>
      </c>
      <c r="DB160">
        <v>13000</v>
      </c>
      <c r="DC160">
        <v>66000</v>
      </c>
      <c r="DD160">
        <v>3000</v>
      </c>
      <c r="DE160">
        <v>140000</v>
      </c>
      <c r="DF160">
        <v>1480000</v>
      </c>
      <c r="DG160">
        <v>0</v>
      </c>
      <c r="DH160">
        <v>0</v>
      </c>
      <c r="DI160">
        <v>0</v>
      </c>
      <c r="DJ160">
        <v>158044</v>
      </c>
      <c r="DK160">
        <v>150054</v>
      </c>
      <c r="DL160">
        <v>195675</v>
      </c>
      <c r="DM160">
        <v>341132</v>
      </c>
      <c r="DN160">
        <v>50000</v>
      </c>
      <c r="DO160">
        <v>3880153</v>
      </c>
      <c r="DP160">
        <v>317700</v>
      </c>
      <c r="DQ160">
        <v>122493</v>
      </c>
      <c r="DR160">
        <v>0</v>
      </c>
      <c r="DS160">
        <v>0</v>
      </c>
    </row>
    <row r="161" spans="1:123" x14ac:dyDescent="0.3">
      <c r="A161" t="str">
        <f t="shared" si="2"/>
        <v>20351945</v>
      </c>
      <c r="B161">
        <v>5</v>
      </c>
      <c r="C161">
        <v>2035</v>
      </c>
      <c r="D161">
        <v>194512</v>
      </c>
      <c r="E161">
        <v>53</v>
      </c>
      <c r="F161">
        <v>1990264</v>
      </c>
      <c r="G161">
        <v>163108</v>
      </c>
      <c r="H161">
        <v>550000</v>
      </c>
      <c r="I161">
        <v>0</v>
      </c>
      <c r="J161">
        <v>90000</v>
      </c>
      <c r="K161">
        <v>85000</v>
      </c>
      <c r="L161">
        <v>200000</v>
      </c>
      <c r="M161">
        <v>56200</v>
      </c>
      <c r="N161">
        <v>11500</v>
      </c>
      <c r="O161">
        <v>25500</v>
      </c>
      <c r="P161">
        <v>4500</v>
      </c>
      <c r="Q161">
        <v>2000</v>
      </c>
      <c r="R161">
        <v>0</v>
      </c>
      <c r="S161">
        <v>5305</v>
      </c>
      <c r="T161">
        <v>35000</v>
      </c>
      <c r="U161">
        <v>36000</v>
      </c>
      <c r="V161">
        <v>0</v>
      </c>
      <c r="W161">
        <v>5000</v>
      </c>
      <c r="X161">
        <v>0</v>
      </c>
      <c r="Y161">
        <v>0</v>
      </c>
      <c r="Z161">
        <v>51303</v>
      </c>
      <c r="AA161">
        <v>0</v>
      </c>
      <c r="AB161">
        <v>214359</v>
      </c>
      <c r="AC161">
        <v>102937</v>
      </c>
      <c r="AD161">
        <v>0</v>
      </c>
      <c r="AE161">
        <v>155970</v>
      </c>
      <c r="AF161">
        <v>0</v>
      </c>
      <c r="AG161">
        <v>0</v>
      </c>
      <c r="AH161">
        <v>0</v>
      </c>
      <c r="AI161">
        <v>0</v>
      </c>
      <c r="AJ161">
        <v>250000</v>
      </c>
      <c r="AK161">
        <v>308389</v>
      </c>
      <c r="AL161">
        <v>0</v>
      </c>
      <c r="AM161">
        <v>0</v>
      </c>
      <c r="AN161">
        <v>684702</v>
      </c>
      <c r="AO161">
        <v>1013725</v>
      </c>
      <c r="AP161">
        <v>155970</v>
      </c>
      <c r="AQ161">
        <v>251374</v>
      </c>
      <c r="AR161">
        <v>20000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8868</v>
      </c>
      <c r="BF161">
        <v>0</v>
      </c>
      <c r="BG161">
        <v>35194</v>
      </c>
      <c r="BH161">
        <v>0</v>
      </c>
      <c r="BI161">
        <v>32302</v>
      </c>
      <c r="BJ161">
        <v>0</v>
      </c>
      <c r="BK161">
        <v>1364704</v>
      </c>
      <c r="BL161">
        <v>159966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20000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610000</v>
      </c>
      <c r="CR161">
        <v>100000</v>
      </c>
      <c r="CS161">
        <v>10000</v>
      </c>
      <c r="CT161">
        <v>154000</v>
      </c>
      <c r="CU161">
        <v>65000</v>
      </c>
      <c r="CV161">
        <v>100000</v>
      </c>
      <c r="CW161">
        <v>2289</v>
      </c>
      <c r="CX161">
        <v>12000</v>
      </c>
      <c r="CY161">
        <v>9000</v>
      </c>
      <c r="CZ161">
        <v>3600</v>
      </c>
      <c r="DA161">
        <v>3000</v>
      </c>
      <c r="DB161">
        <v>13000</v>
      </c>
      <c r="DC161">
        <v>66000</v>
      </c>
      <c r="DD161">
        <v>3000</v>
      </c>
      <c r="DE161">
        <v>140000</v>
      </c>
      <c r="DF161">
        <v>1480000</v>
      </c>
      <c r="DG161">
        <v>0</v>
      </c>
      <c r="DH161">
        <v>0</v>
      </c>
      <c r="DI161">
        <v>0</v>
      </c>
      <c r="DJ161">
        <v>190104</v>
      </c>
      <c r="DK161">
        <v>182356</v>
      </c>
      <c r="DL161">
        <v>195675</v>
      </c>
      <c r="DM161">
        <v>350000</v>
      </c>
      <c r="DN161">
        <v>50000</v>
      </c>
      <c r="DO161">
        <v>4047413</v>
      </c>
      <c r="DP161">
        <v>317700</v>
      </c>
      <c r="DQ161">
        <v>397668</v>
      </c>
      <c r="DR161">
        <v>0</v>
      </c>
      <c r="DS161">
        <v>0</v>
      </c>
    </row>
    <row r="162" spans="1:123" x14ac:dyDescent="0.3">
      <c r="A162" t="str">
        <f t="shared" si="2"/>
        <v>20361946</v>
      </c>
      <c r="B162">
        <v>5</v>
      </c>
      <c r="C162">
        <v>2036</v>
      </c>
      <c r="D162">
        <v>194612</v>
      </c>
      <c r="E162">
        <v>72</v>
      </c>
      <c r="F162">
        <v>1919483</v>
      </c>
      <c r="G162">
        <v>163099</v>
      </c>
      <c r="H162">
        <v>550000</v>
      </c>
      <c r="I162">
        <v>0</v>
      </c>
      <c r="J162">
        <v>60000</v>
      </c>
      <c r="K162">
        <v>85000</v>
      </c>
      <c r="L162">
        <v>200000</v>
      </c>
      <c r="M162">
        <v>56200</v>
      </c>
      <c r="N162">
        <v>11500</v>
      </c>
      <c r="O162">
        <v>25500</v>
      </c>
      <c r="P162">
        <v>4500</v>
      </c>
      <c r="Q162">
        <v>2000</v>
      </c>
      <c r="R162">
        <v>0</v>
      </c>
      <c r="S162">
        <v>5091</v>
      </c>
      <c r="T162">
        <v>35000</v>
      </c>
      <c r="U162">
        <v>36000</v>
      </c>
      <c r="V162">
        <v>0</v>
      </c>
      <c r="W162">
        <v>5000</v>
      </c>
      <c r="X162">
        <v>0</v>
      </c>
      <c r="Y162">
        <v>0</v>
      </c>
      <c r="Z162">
        <v>46888</v>
      </c>
      <c r="AA162">
        <v>0</v>
      </c>
      <c r="AB162">
        <v>308389</v>
      </c>
      <c r="AC162">
        <v>140340</v>
      </c>
      <c r="AD162">
        <v>0</v>
      </c>
      <c r="AE162">
        <v>212643</v>
      </c>
      <c r="AF162">
        <v>0</v>
      </c>
      <c r="AG162">
        <v>0</v>
      </c>
      <c r="AH162">
        <v>0</v>
      </c>
      <c r="AI162">
        <v>0</v>
      </c>
      <c r="AJ162">
        <v>250000</v>
      </c>
      <c r="AK162">
        <v>345746</v>
      </c>
      <c r="AL162">
        <v>0</v>
      </c>
      <c r="AM162">
        <v>0</v>
      </c>
      <c r="AN162">
        <v>658903</v>
      </c>
      <c r="AO162">
        <v>1382074</v>
      </c>
      <c r="AP162">
        <v>212643</v>
      </c>
      <c r="AQ162">
        <v>111959</v>
      </c>
      <c r="AR162">
        <v>20000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262915</v>
      </c>
      <c r="BE162">
        <v>887</v>
      </c>
      <c r="BF162">
        <v>60000</v>
      </c>
      <c r="BG162">
        <v>35194</v>
      </c>
      <c r="BH162">
        <v>0</v>
      </c>
      <c r="BI162">
        <v>56200</v>
      </c>
      <c r="BJ162">
        <v>0</v>
      </c>
      <c r="BK162">
        <v>1311480</v>
      </c>
      <c r="BL162">
        <v>168199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20000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610000</v>
      </c>
      <c r="CR162">
        <v>100000</v>
      </c>
      <c r="CS162">
        <v>10000</v>
      </c>
      <c r="CT162">
        <v>154000</v>
      </c>
      <c r="CU162">
        <v>65000</v>
      </c>
      <c r="CV162">
        <v>100000</v>
      </c>
      <c r="CW162">
        <v>2289</v>
      </c>
      <c r="CX162">
        <v>12000</v>
      </c>
      <c r="CY162">
        <v>9000</v>
      </c>
      <c r="CZ162">
        <v>3600</v>
      </c>
      <c r="DA162">
        <v>3000</v>
      </c>
      <c r="DB162">
        <v>13000</v>
      </c>
      <c r="DC162">
        <v>66000</v>
      </c>
      <c r="DD162">
        <v>3000</v>
      </c>
      <c r="DE162">
        <v>140000</v>
      </c>
      <c r="DF162">
        <v>1480000</v>
      </c>
      <c r="DG162">
        <v>0</v>
      </c>
      <c r="DH162">
        <v>0</v>
      </c>
      <c r="DI162">
        <v>262915</v>
      </c>
      <c r="DJ162">
        <v>221778</v>
      </c>
      <c r="DK162">
        <v>235003</v>
      </c>
      <c r="DL162">
        <v>255675</v>
      </c>
      <c r="DM162">
        <v>350000</v>
      </c>
      <c r="DN162">
        <v>50000</v>
      </c>
      <c r="DO162">
        <v>4492006</v>
      </c>
      <c r="DP162">
        <v>317700</v>
      </c>
      <c r="DQ162">
        <v>732084</v>
      </c>
      <c r="DR162">
        <v>0</v>
      </c>
      <c r="DS162">
        <v>0</v>
      </c>
    </row>
    <row r="163" spans="1:123" x14ac:dyDescent="0.3">
      <c r="A163" t="str">
        <f t="shared" si="2"/>
        <v>20371947</v>
      </c>
      <c r="B163">
        <v>5</v>
      </c>
      <c r="C163">
        <v>2037</v>
      </c>
      <c r="D163">
        <v>194712</v>
      </c>
      <c r="E163">
        <v>55</v>
      </c>
      <c r="F163">
        <v>2227015</v>
      </c>
      <c r="G163">
        <v>163089</v>
      </c>
      <c r="H163">
        <v>550000</v>
      </c>
      <c r="I163">
        <v>0</v>
      </c>
      <c r="J163">
        <v>60000</v>
      </c>
      <c r="K163">
        <v>85000</v>
      </c>
      <c r="L163">
        <v>200000</v>
      </c>
      <c r="M163">
        <v>56200</v>
      </c>
      <c r="N163">
        <v>11500</v>
      </c>
      <c r="O163">
        <v>25500</v>
      </c>
      <c r="P163">
        <v>4500</v>
      </c>
      <c r="Q163">
        <v>2000</v>
      </c>
      <c r="R163">
        <v>0</v>
      </c>
      <c r="S163">
        <v>4878</v>
      </c>
      <c r="T163">
        <v>35000</v>
      </c>
      <c r="U163">
        <v>36000</v>
      </c>
      <c r="V163">
        <v>0</v>
      </c>
      <c r="W163">
        <v>5000</v>
      </c>
      <c r="X163">
        <v>0</v>
      </c>
      <c r="Y163">
        <v>0</v>
      </c>
      <c r="Z163">
        <v>0</v>
      </c>
      <c r="AA163">
        <v>0</v>
      </c>
      <c r="AB163">
        <v>345746</v>
      </c>
      <c r="AC163">
        <v>107639</v>
      </c>
      <c r="AD163">
        <v>0</v>
      </c>
      <c r="AE163">
        <v>163095</v>
      </c>
      <c r="AF163">
        <v>0</v>
      </c>
      <c r="AG163">
        <v>0</v>
      </c>
      <c r="AH163">
        <v>0</v>
      </c>
      <c r="AI163">
        <v>0</v>
      </c>
      <c r="AJ163">
        <v>191903</v>
      </c>
      <c r="AK163">
        <v>374554</v>
      </c>
      <c r="AL163">
        <v>0</v>
      </c>
      <c r="AM163">
        <v>0</v>
      </c>
      <c r="AN163">
        <v>763675</v>
      </c>
      <c r="AO163">
        <v>1060034</v>
      </c>
      <c r="AP163">
        <v>163095</v>
      </c>
      <c r="AQ163">
        <v>0</v>
      </c>
      <c r="AR163">
        <v>20000</v>
      </c>
      <c r="AS163">
        <v>0</v>
      </c>
      <c r="AT163">
        <v>0</v>
      </c>
      <c r="AU163">
        <v>262915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1506044</v>
      </c>
      <c r="BL163">
        <v>176385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20000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610000</v>
      </c>
      <c r="CR163">
        <v>100000</v>
      </c>
      <c r="CS163">
        <v>10000</v>
      </c>
      <c r="CT163">
        <v>154000</v>
      </c>
      <c r="CU163">
        <v>65000</v>
      </c>
      <c r="CV163">
        <v>100000</v>
      </c>
      <c r="CW163">
        <v>2289</v>
      </c>
      <c r="CX163">
        <v>12000</v>
      </c>
      <c r="CY163">
        <v>9000</v>
      </c>
      <c r="CZ163">
        <v>3600</v>
      </c>
      <c r="DA163">
        <v>3000</v>
      </c>
      <c r="DB163">
        <v>13000</v>
      </c>
      <c r="DC163">
        <v>66000</v>
      </c>
      <c r="DD163">
        <v>3000</v>
      </c>
      <c r="DE163">
        <v>140000</v>
      </c>
      <c r="DF163">
        <v>1433326</v>
      </c>
      <c r="DG163">
        <v>0</v>
      </c>
      <c r="DH163">
        <v>0</v>
      </c>
      <c r="DI163">
        <v>0</v>
      </c>
      <c r="DJ163">
        <v>218259</v>
      </c>
      <c r="DK163">
        <v>228821</v>
      </c>
      <c r="DL163">
        <v>255675</v>
      </c>
      <c r="DM163">
        <v>349911</v>
      </c>
      <c r="DN163">
        <v>50000</v>
      </c>
      <c r="DO163">
        <v>4201436</v>
      </c>
      <c r="DP163">
        <v>317700</v>
      </c>
      <c r="DQ163">
        <v>-51012</v>
      </c>
      <c r="DR163">
        <v>0</v>
      </c>
      <c r="DS163">
        <v>0</v>
      </c>
    </row>
    <row r="164" spans="1:123" x14ac:dyDescent="0.3">
      <c r="A164" t="str">
        <f t="shared" si="2"/>
        <v>20381948</v>
      </c>
      <c r="B164">
        <v>5</v>
      </c>
      <c r="C164">
        <v>2038</v>
      </c>
      <c r="D164">
        <v>194812</v>
      </c>
      <c r="E164">
        <v>58</v>
      </c>
      <c r="F164">
        <v>2236530</v>
      </c>
      <c r="G164">
        <v>163079</v>
      </c>
      <c r="H164">
        <v>550000</v>
      </c>
      <c r="I164">
        <v>0</v>
      </c>
      <c r="J164">
        <v>30000</v>
      </c>
      <c r="K164">
        <v>85000</v>
      </c>
      <c r="L164">
        <v>200000</v>
      </c>
      <c r="M164">
        <v>56200</v>
      </c>
      <c r="N164">
        <v>11500</v>
      </c>
      <c r="O164">
        <v>25500</v>
      </c>
      <c r="P164">
        <v>4500</v>
      </c>
      <c r="Q164">
        <v>2000</v>
      </c>
      <c r="R164">
        <v>0</v>
      </c>
      <c r="S164">
        <v>4664</v>
      </c>
      <c r="T164">
        <v>35000</v>
      </c>
      <c r="U164">
        <v>36000</v>
      </c>
      <c r="V164">
        <v>0</v>
      </c>
      <c r="W164">
        <v>5000</v>
      </c>
      <c r="X164">
        <v>0</v>
      </c>
      <c r="Y164">
        <v>30177</v>
      </c>
      <c r="Z164">
        <v>0</v>
      </c>
      <c r="AA164">
        <v>0</v>
      </c>
      <c r="AB164">
        <v>374554</v>
      </c>
      <c r="AC164">
        <v>112252</v>
      </c>
      <c r="AD164">
        <v>0</v>
      </c>
      <c r="AE164">
        <v>170084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204471</v>
      </c>
      <c r="AL164">
        <v>0</v>
      </c>
      <c r="AM164">
        <v>0</v>
      </c>
      <c r="AN164">
        <v>955541</v>
      </c>
      <c r="AO164">
        <v>1105457</v>
      </c>
      <c r="AP164">
        <v>170084</v>
      </c>
      <c r="AQ164">
        <v>0</v>
      </c>
      <c r="AR164">
        <v>20000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1295541</v>
      </c>
      <c r="BL164">
        <v>184527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590000</v>
      </c>
      <c r="CR164">
        <v>100000</v>
      </c>
      <c r="CS164">
        <v>10000</v>
      </c>
      <c r="CT164">
        <v>154000</v>
      </c>
      <c r="CU164">
        <v>65000</v>
      </c>
      <c r="CV164">
        <v>100000</v>
      </c>
      <c r="CW164">
        <v>2289</v>
      </c>
      <c r="CX164">
        <v>12000</v>
      </c>
      <c r="CY164">
        <v>9000</v>
      </c>
      <c r="CZ164">
        <v>3600</v>
      </c>
      <c r="DA164">
        <v>3000</v>
      </c>
      <c r="DB164">
        <v>13000</v>
      </c>
      <c r="DC164">
        <v>66000</v>
      </c>
      <c r="DD164">
        <v>3000</v>
      </c>
      <c r="DE164">
        <v>140000</v>
      </c>
      <c r="DF164">
        <v>1360149</v>
      </c>
      <c r="DG164">
        <v>0</v>
      </c>
      <c r="DH164">
        <v>0</v>
      </c>
      <c r="DI164">
        <v>0</v>
      </c>
      <c r="DJ164">
        <v>218259</v>
      </c>
      <c r="DK164">
        <v>228821</v>
      </c>
      <c r="DL164">
        <v>255675</v>
      </c>
      <c r="DM164">
        <v>349911</v>
      </c>
      <c r="DN164">
        <v>50000</v>
      </c>
      <c r="DO164">
        <v>3938175</v>
      </c>
      <c r="DP164">
        <v>317700</v>
      </c>
      <c r="DQ164">
        <v>-30177</v>
      </c>
      <c r="DR164">
        <v>0</v>
      </c>
      <c r="DS164">
        <v>0</v>
      </c>
    </row>
    <row r="165" spans="1:123" x14ac:dyDescent="0.3">
      <c r="A165" t="str">
        <f t="shared" si="2"/>
        <v>20391949</v>
      </c>
      <c r="B165">
        <v>5</v>
      </c>
      <c r="C165">
        <v>2039</v>
      </c>
      <c r="D165">
        <v>194912</v>
      </c>
      <c r="E165">
        <v>49</v>
      </c>
      <c r="F165">
        <v>2240996</v>
      </c>
      <c r="G165">
        <v>163069</v>
      </c>
      <c r="H165">
        <v>550000</v>
      </c>
      <c r="I165">
        <v>0</v>
      </c>
      <c r="J165">
        <v>30000</v>
      </c>
      <c r="K165">
        <v>85000</v>
      </c>
      <c r="L165">
        <v>200000</v>
      </c>
      <c r="M165">
        <v>56200</v>
      </c>
      <c r="N165">
        <v>11500</v>
      </c>
      <c r="O165">
        <v>25500</v>
      </c>
      <c r="P165">
        <v>4500</v>
      </c>
      <c r="Q165">
        <v>2000</v>
      </c>
      <c r="R165">
        <v>0</v>
      </c>
      <c r="S165">
        <v>4451</v>
      </c>
      <c r="T165">
        <v>35000</v>
      </c>
      <c r="U165">
        <v>36000</v>
      </c>
      <c r="V165">
        <v>0</v>
      </c>
      <c r="W165">
        <v>5000</v>
      </c>
      <c r="X165">
        <v>0</v>
      </c>
      <c r="Y165">
        <v>229839</v>
      </c>
      <c r="Z165">
        <v>0</v>
      </c>
      <c r="AA165">
        <v>0</v>
      </c>
      <c r="AB165">
        <v>204471</v>
      </c>
      <c r="AC165">
        <v>94379</v>
      </c>
      <c r="AD165">
        <v>0</v>
      </c>
      <c r="AE165">
        <v>143003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61467</v>
      </c>
      <c r="AL165">
        <v>0</v>
      </c>
      <c r="AM165">
        <v>0</v>
      </c>
      <c r="AN165">
        <v>1154990</v>
      </c>
      <c r="AO165">
        <v>929449</v>
      </c>
      <c r="AP165">
        <v>143003</v>
      </c>
      <c r="AQ165">
        <v>0</v>
      </c>
      <c r="AR165">
        <v>20000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1092452</v>
      </c>
      <c r="BL165">
        <v>192623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570000</v>
      </c>
      <c r="CR165">
        <v>100000</v>
      </c>
      <c r="CS165">
        <v>10000</v>
      </c>
      <c r="CT165">
        <v>154000</v>
      </c>
      <c r="CU165">
        <v>65000</v>
      </c>
      <c r="CV165">
        <v>100000</v>
      </c>
      <c r="CW165">
        <v>2289</v>
      </c>
      <c r="CX165">
        <v>12000</v>
      </c>
      <c r="CY165">
        <v>9000</v>
      </c>
      <c r="CZ165">
        <v>3600</v>
      </c>
      <c r="DA165">
        <v>3000</v>
      </c>
      <c r="DB165">
        <v>13000</v>
      </c>
      <c r="DC165">
        <v>66000</v>
      </c>
      <c r="DD165">
        <v>3000</v>
      </c>
      <c r="DE165">
        <v>140000</v>
      </c>
      <c r="DF165">
        <v>1089506</v>
      </c>
      <c r="DG165">
        <v>0</v>
      </c>
      <c r="DH165">
        <v>0</v>
      </c>
      <c r="DI165">
        <v>0</v>
      </c>
      <c r="DJ165">
        <v>218259</v>
      </c>
      <c r="DK165">
        <v>228821</v>
      </c>
      <c r="DL165">
        <v>255675</v>
      </c>
      <c r="DM165">
        <v>349911</v>
      </c>
      <c r="DN165">
        <v>50000</v>
      </c>
      <c r="DO165">
        <v>3504528</v>
      </c>
      <c r="DP165">
        <v>317700</v>
      </c>
      <c r="DQ165">
        <v>-229839</v>
      </c>
      <c r="DR165">
        <v>0</v>
      </c>
      <c r="DS165">
        <v>0</v>
      </c>
    </row>
    <row r="166" spans="1:123" x14ac:dyDescent="0.3">
      <c r="A166" t="str">
        <f t="shared" si="2"/>
        <v>20401950</v>
      </c>
      <c r="B166">
        <v>5</v>
      </c>
      <c r="C166">
        <v>2040</v>
      </c>
      <c r="D166">
        <v>195012</v>
      </c>
      <c r="E166">
        <v>52</v>
      </c>
      <c r="F166">
        <v>2213378</v>
      </c>
      <c r="G166">
        <v>163060</v>
      </c>
      <c r="H166">
        <v>550000</v>
      </c>
      <c r="I166">
        <v>0</v>
      </c>
      <c r="J166">
        <v>0</v>
      </c>
      <c r="K166">
        <v>85000</v>
      </c>
      <c r="L166">
        <v>200000</v>
      </c>
      <c r="M166">
        <v>56200</v>
      </c>
      <c r="N166">
        <v>11500</v>
      </c>
      <c r="O166">
        <v>25500</v>
      </c>
      <c r="P166">
        <v>4500</v>
      </c>
      <c r="Q166">
        <v>2000</v>
      </c>
      <c r="R166">
        <v>0</v>
      </c>
      <c r="S166">
        <v>4237</v>
      </c>
      <c r="T166">
        <v>35000</v>
      </c>
      <c r="U166">
        <v>36000</v>
      </c>
      <c r="V166">
        <v>0</v>
      </c>
      <c r="W166">
        <v>10000</v>
      </c>
      <c r="X166">
        <v>0</v>
      </c>
      <c r="Y166">
        <v>252441</v>
      </c>
      <c r="Z166">
        <v>0</v>
      </c>
      <c r="AA166">
        <v>0</v>
      </c>
      <c r="AB166">
        <v>61467</v>
      </c>
      <c r="AC166">
        <v>100385</v>
      </c>
      <c r="AD166">
        <v>51718</v>
      </c>
      <c r="AE166">
        <v>61467</v>
      </c>
      <c r="AF166">
        <v>90636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1051742</v>
      </c>
      <c r="AO166">
        <v>988593</v>
      </c>
      <c r="AP166">
        <v>152103</v>
      </c>
      <c r="AQ166">
        <v>0</v>
      </c>
      <c r="AR166">
        <v>20000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1160696</v>
      </c>
      <c r="BL166">
        <v>200000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550000</v>
      </c>
      <c r="CR166">
        <v>100000</v>
      </c>
      <c r="CS166">
        <v>10000</v>
      </c>
      <c r="CT166">
        <v>154000</v>
      </c>
      <c r="CU166">
        <v>65000</v>
      </c>
      <c r="CV166">
        <v>100000</v>
      </c>
      <c r="CW166">
        <v>2289</v>
      </c>
      <c r="CX166">
        <v>12000</v>
      </c>
      <c r="CY166">
        <v>9000</v>
      </c>
      <c r="CZ166">
        <v>3600</v>
      </c>
      <c r="DA166">
        <v>3000</v>
      </c>
      <c r="DB166">
        <v>13000</v>
      </c>
      <c r="DC166">
        <v>66000</v>
      </c>
      <c r="DD166">
        <v>3000</v>
      </c>
      <c r="DE166">
        <v>140000</v>
      </c>
      <c r="DF166">
        <v>804380</v>
      </c>
      <c r="DG166">
        <v>0</v>
      </c>
      <c r="DH166">
        <v>0</v>
      </c>
      <c r="DI166">
        <v>0</v>
      </c>
      <c r="DJ166">
        <v>218259</v>
      </c>
      <c r="DK166">
        <v>228821</v>
      </c>
      <c r="DL166">
        <v>255675</v>
      </c>
      <c r="DM166">
        <v>349911</v>
      </c>
      <c r="DN166">
        <v>50000</v>
      </c>
      <c r="DO166">
        <v>3137935</v>
      </c>
      <c r="DP166">
        <v>317700</v>
      </c>
      <c r="DQ166">
        <v>-252441</v>
      </c>
      <c r="DR166">
        <v>0</v>
      </c>
      <c r="DS166">
        <v>0</v>
      </c>
    </row>
    <row r="167" spans="1:123" x14ac:dyDescent="0.3">
      <c r="A167" t="str">
        <f t="shared" si="2"/>
        <v>20411951</v>
      </c>
      <c r="B167">
        <v>5</v>
      </c>
      <c r="C167">
        <v>2041</v>
      </c>
      <c r="D167">
        <v>195112</v>
      </c>
      <c r="E167">
        <v>72</v>
      </c>
      <c r="F167">
        <v>2154697</v>
      </c>
      <c r="G167">
        <v>163056</v>
      </c>
      <c r="H167">
        <v>550000</v>
      </c>
      <c r="I167">
        <v>0</v>
      </c>
      <c r="J167">
        <v>0</v>
      </c>
      <c r="K167">
        <v>85000</v>
      </c>
      <c r="L167">
        <v>200000</v>
      </c>
      <c r="M167">
        <v>56200</v>
      </c>
      <c r="N167">
        <v>11500</v>
      </c>
      <c r="O167">
        <v>25500</v>
      </c>
      <c r="P167">
        <v>4500</v>
      </c>
      <c r="Q167">
        <v>2000</v>
      </c>
      <c r="R167">
        <v>0</v>
      </c>
      <c r="S167">
        <v>4023</v>
      </c>
      <c r="T167">
        <v>35000</v>
      </c>
      <c r="U167">
        <v>36000</v>
      </c>
      <c r="V167">
        <v>0</v>
      </c>
      <c r="W167">
        <v>10000</v>
      </c>
      <c r="X167">
        <v>0</v>
      </c>
      <c r="Y167">
        <v>0</v>
      </c>
      <c r="Z167">
        <v>221121</v>
      </c>
      <c r="AA167">
        <v>0</v>
      </c>
      <c r="AB167">
        <v>0</v>
      </c>
      <c r="AC167">
        <v>138808</v>
      </c>
      <c r="AD167">
        <v>71514</v>
      </c>
      <c r="AE167">
        <v>0</v>
      </c>
      <c r="AF167">
        <v>210322</v>
      </c>
      <c r="AG167">
        <v>0</v>
      </c>
      <c r="AH167">
        <v>0</v>
      </c>
      <c r="AI167">
        <v>0</v>
      </c>
      <c r="AJ167">
        <v>39678</v>
      </c>
      <c r="AK167">
        <v>39678</v>
      </c>
      <c r="AL167">
        <v>0</v>
      </c>
      <c r="AM167">
        <v>0</v>
      </c>
      <c r="AN167">
        <v>418602</v>
      </c>
      <c r="AO167">
        <v>1366985</v>
      </c>
      <c r="AP167">
        <v>210322</v>
      </c>
      <c r="AQ167">
        <v>211356</v>
      </c>
      <c r="AR167">
        <v>20000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1808663</v>
      </c>
      <c r="BL167">
        <v>206488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80000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610000</v>
      </c>
      <c r="CR167">
        <v>100000</v>
      </c>
      <c r="CS167">
        <v>10000</v>
      </c>
      <c r="CT167">
        <v>154000</v>
      </c>
      <c r="CU167">
        <v>65000</v>
      </c>
      <c r="CV167">
        <v>100000</v>
      </c>
      <c r="CW167">
        <v>2289</v>
      </c>
      <c r="CX167">
        <v>12000</v>
      </c>
      <c r="CY167">
        <v>9000</v>
      </c>
      <c r="CZ167">
        <v>3600</v>
      </c>
      <c r="DA167">
        <v>3000</v>
      </c>
      <c r="DB167">
        <v>13000</v>
      </c>
      <c r="DC167">
        <v>66000</v>
      </c>
      <c r="DD167">
        <v>3000</v>
      </c>
      <c r="DE167">
        <v>140000</v>
      </c>
      <c r="DF167">
        <v>1001369</v>
      </c>
      <c r="DG167">
        <v>0</v>
      </c>
      <c r="DH167">
        <v>0</v>
      </c>
      <c r="DI167">
        <v>0</v>
      </c>
      <c r="DJ167">
        <v>218259</v>
      </c>
      <c r="DK167">
        <v>228821</v>
      </c>
      <c r="DL167">
        <v>255675</v>
      </c>
      <c r="DM167">
        <v>349911</v>
      </c>
      <c r="DN167">
        <v>50000</v>
      </c>
      <c r="DO167">
        <v>3434602</v>
      </c>
      <c r="DP167">
        <v>317700</v>
      </c>
      <c r="DQ167">
        <v>340799</v>
      </c>
      <c r="DR167">
        <v>0</v>
      </c>
      <c r="DS167">
        <v>0</v>
      </c>
    </row>
    <row r="168" spans="1:123" x14ac:dyDescent="0.3">
      <c r="A168" t="str">
        <f t="shared" si="2"/>
        <v>20421952</v>
      </c>
      <c r="B168">
        <v>5</v>
      </c>
      <c r="C168">
        <v>2042</v>
      </c>
      <c r="D168">
        <v>195212</v>
      </c>
      <c r="E168">
        <v>83</v>
      </c>
      <c r="F168">
        <v>1820516</v>
      </c>
      <c r="G168">
        <v>163053</v>
      </c>
      <c r="H168">
        <v>550000</v>
      </c>
      <c r="I168">
        <v>0</v>
      </c>
      <c r="J168">
        <v>0</v>
      </c>
      <c r="K168">
        <v>85000</v>
      </c>
      <c r="L168">
        <v>200000</v>
      </c>
      <c r="M168">
        <v>56200</v>
      </c>
      <c r="N168">
        <v>11500</v>
      </c>
      <c r="O168">
        <v>25500</v>
      </c>
      <c r="P168">
        <v>4500</v>
      </c>
      <c r="Q168">
        <v>2000</v>
      </c>
      <c r="R168">
        <v>0</v>
      </c>
      <c r="S168">
        <v>3810</v>
      </c>
      <c r="T168">
        <v>35000</v>
      </c>
      <c r="U168">
        <v>36000</v>
      </c>
      <c r="V168">
        <v>0</v>
      </c>
      <c r="W168">
        <v>10000</v>
      </c>
      <c r="X168">
        <v>0</v>
      </c>
      <c r="Y168">
        <v>0</v>
      </c>
      <c r="Z168">
        <v>380000</v>
      </c>
      <c r="AA168">
        <v>0</v>
      </c>
      <c r="AB168">
        <v>39678</v>
      </c>
      <c r="AC168">
        <v>160481</v>
      </c>
      <c r="AD168">
        <v>82680</v>
      </c>
      <c r="AE168">
        <v>39678</v>
      </c>
      <c r="AF168">
        <v>203482</v>
      </c>
      <c r="AG168">
        <v>0</v>
      </c>
      <c r="AH168">
        <v>0</v>
      </c>
      <c r="AI168">
        <v>0</v>
      </c>
      <c r="AJ168">
        <v>46518</v>
      </c>
      <c r="AK168">
        <v>46518</v>
      </c>
      <c r="AL168">
        <v>0</v>
      </c>
      <c r="AM168">
        <v>0</v>
      </c>
      <c r="AN168">
        <v>259510</v>
      </c>
      <c r="AO168">
        <v>1580419</v>
      </c>
      <c r="AP168">
        <v>243160</v>
      </c>
      <c r="AQ168">
        <v>85910</v>
      </c>
      <c r="AR168">
        <v>20000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245900</v>
      </c>
      <c r="BE168">
        <v>89</v>
      </c>
      <c r="BF168">
        <v>60000</v>
      </c>
      <c r="BG168">
        <v>35194</v>
      </c>
      <c r="BH168">
        <v>0</v>
      </c>
      <c r="BI168">
        <v>21179</v>
      </c>
      <c r="BJ168">
        <v>0</v>
      </c>
      <c r="BK168">
        <v>1567128</v>
      </c>
      <c r="BL168">
        <v>212931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20000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610000</v>
      </c>
      <c r="CR168">
        <v>100000</v>
      </c>
      <c r="CS168">
        <v>10000</v>
      </c>
      <c r="CT168">
        <v>154000</v>
      </c>
      <c r="CU168">
        <v>65000</v>
      </c>
      <c r="CV168">
        <v>100000</v>
      </c>
      <c r="CW168">
        <v>2289</v>
      </c>
      <c r="CX168">
        <v>12000</v>
      </c>
      <c r="CY168">
        <v>9000</v>
      </c>
      <c r="CZ168">
        <v>3600</v>
      </c>
      <c r="DA168">
        <v>3000</v>
      </c>
      <c r="DB168">
        <v>13000</v>
      </c>
      <c r="DC168">
        <v>66000</v>
      </c>
      <c r="DD168">
        <v>3000</v>
      </c>
      <c r="DE168">
        <v>140000</v>
      </c>
      <c r="DF168">
        <v>1340604</v>
      </c>
      <c r="DG168">
        <v>0</v>
      </c>
      <c r="DH168">
        <v>0</v>
      </c>
      <c r="DI168">
        <v>245900</v>
      </c>
      <c r="DJ168">
        <v>253453</v>
      </c>
      <c r="DK168">
        <v>250000</v>
      </c>
      <c r="DL168">
        <v>315675</v>
      </c>
      <c r="DM168">
        <v>350000</v>
      </c>
      <c r="DN168">
        <v>50000</v>
      </c>
      <c r="DO168">
        <v>4143038</v>
      </c>
      <c r="DP168">
        <v>317700</v>
      </c>
      <c r="DQ168">
        <v>808879</v>
      </c>
      <c r="DR168">
        <v>0</v>
      </c>
      <c r="DS168">
        <v>0</v>
      </c>
    </row>
    <row r="169" spans="1:123" x14ac:dyDescent="0.3">
      <c r="A169" t="str">
        <f t="shared" si="2"/>
        <v>20431953</v>
      </c>
      <c r="B169">
        <v>5</v>
      </c>
      <c r="C169">
        <v>2043</v>
      </c>
      <c r="D169">
        <v>195312</v>
      </c>
      <c r="E169">
        <v>84</v>
      </c>
      <c r="F169">
        <v>2164917</v>
      </c>
      <c r="G169">
        <v>163049</v>
      </c>
      <c r="H169">
        <v>550000</v>
      </c>
      <c r="I169">
        <v>0</v>
      </c>
      <c r="J169">
        <v>0</v>
      </c>
      <c r="K169">
        <v>85000</v>
      </c>
      <c r="L169">
        <v>200000</v>
      </c>
      <c r="M169">
        <v>56200</v>
      </c>
      <c r="N169">
        <v>11500</v>
      </c>
      <c r="O169">
        <v>25500</v>
      </c>
      <c r="P169">
        <v>4500</v>
      </c>
      <c r="Q169">
        <v>2000</v>
      </c>
      <c r="R169">
        <v>0</v>
      </c>
      <c r="S169">
        <v>3595</v>
      </c>
      <c r="T169">
        <v>35000</v>
      </c>
      <c r="U169">
        <v>36000</v>
      </c>
      <c r="V169">
        <v>0</v>
      </c>
      <c r="W169">
        <v>10000</v>
      </c>
      <c r="X169">
        <v>0</v>
      </c>
      <c r="Y169">
        <v>0</v>
      </c>
      <c r="Z169">
        <v>216527</v>
      </c>
      <c r="AA169">
        <v>0</v>
      </c>
      <c r="AB169">
        <v>46518</v>
      </c>
      <c r="AC169">
        <v>163602</v>
      </c>
      <c r="AD169">
        <v>84288</v>
      </c>
      <c r="AE169">
        <v>46518</v>
      </c>
      <c r="AF169">
        <v>201372</v>
      </c>
      <c r="AG169">
        <v>0</v>
      </c>
      <c r="AH169">
        <v>0</v>
      </c>
      <c r="AI169">
        <v>0</v>
      </c>
      <c r="AJ169">
        <v>48628</v>
      </c>
      <c r="AK169">
        <v>48628</v>
      </c>
      <c r="AL169">
        <v>0</v>
      </c>
      <c r="AM169">
        <v>0</v>
      </c>
      <c r="AN169">
        <v>422768</v>
      </c>
      <c r="AO169">
        <v>1611159</v>
      </c>
      <c r="AP169">
        <v>247890</v>
      </c>
      <c r="AQ169">
        <v>0</v>
      </c>
      <c r="AR169">
        <v>20000</v>
      </c>
      <c r="AS169">
        <v>0</v>
      </c>
      <c r="AT169">
        <v>0</v>
      </c>
      <c r="AU169">
        <v>245900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285550</v>
      </c>
      <c r="BE169">
        <v>9</v>
      </c>
      <c r="BF169">
        <v>60000</v>
      </c>
      <c r="BG169">
        <v>35194</v>
      </c>
      <c r="BH169">
        <v>0</v>
      </c>
      <c r="BI169">
        <v>2330</v>
      </c>
      <c r="BJ169">
        <v>0</v>
      </c>
      <c r="BK169">
        <v>1741866</v>
      </c>
      <c r="BL169">
        <v>219332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20000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610000</v>
      </c>
      <c r="CR169">
        <v>100000</v>
      </c>
      <c r="CS169">
        <v>10000</v>
      </c>
      <c r="CT169">
        <v>154000</v>
      </c>
      <c r="CU169">
        <v>65000</v>
      </c>
      <c r="CV169">
        <v>100000</v>
      </c>
      <c r="CW169">
        <v>2289</v>
      </c>
      <c r="CX169">
        <v>12000</v>
      </c>
      <c r="CY169">
        <v>9000</v>
      </c>
      <c r="CZ169">
        <v>3600</v>
      </c>
      <c r="DA169">
        <v>3000</v>
      </c>
      <c r="DB169">
        <v>13000</v>
      </c>
      <c r="DC169">
        <v>66000</v>
      </c>
      <c r="DD169">
        <v>3000</v>
      </c>
      <c r="DE169">
        <v>140000</v>
      </c>
      <c r="DF169">
        <v>1498483</v>
      </c>
      <c r="DG169">
        <v>0</v>
      </c>
      <c r="DH169">
        <v>0</v>
      </c>
      <c r="DI169">
        <v>285550</v>
      </c>
      <c r="DJ169">
        <v>285128</v>
      </c>
      <c r="DK169">
        <v>250000</v>
      </c>
      <c r="DL169">
        <v>375675</v>
      </c>
      <c r="DM169">
        <v>350000</v>
      </c>
      <c r="DN169">
        <v>50000</v>
      </c>
      <c r="DO169">
        <v>4434352</v>
      </c>
      <c r="DP169">
        <v>317700</v>
      </c>
      <c r="DQ169">
        <v>422338</v>
      </c>
      <c r="DR169">
        <v>0</v>
      </c>
      <c r="DS169">
        <v>0</v>
      </c>
    </row>
    <row r="170" spans="1:123" x14ac:dyDescent="0.3">
      <c r="A170" t="str">
        <f t="shared" si="2"/>
        <v>20441954</v>
      </c>
      <c r="B170">
        <v>5</v>
      </c>
      <c r="C170">
        <v>2044</v>
      </c>
      <c r="D170">
        <v>195412</v>
      </c>
      <c r="E170">
        <v>68</v>
      </c>
      <c r="F170">
        <v>2163571</v>
      </c>
      <c r="G170">
        <v>163046</v>
      </c>
      <c r="H170">
        <v>550000</v>
      </c>
      <c r="I170">
        <v>0</v>
      </c>
      <c r="J170">
        <v>0</v>
      </c>
      <c r="K170">
        <v>85000</v>
      </c>
      <c r="L170">
        <v>200000</v>
      </c>
      <c r="M170">
        <v>56200</v>
      </c>
      <c r="N170">
        <v>11500</v>
      </c>
      <c r="O170">
        <v>25500</v>
      </c>
      <c r="P170">
        <v>4500</v>
      </c>
      <c r="Q170">
        <v>2000</v>
      </c>
      <c r="R170">
        <v>0</v>
      </c>
      <c r="S170">
        <v>3381</v>
      </c>
      <c r="T170">
        <v>35000</v>
      </c>
      <c r="U170">
        <v>36000</v>
      </c>
      <c r="V170">
        <v>0</v>
      </c>
      <c r="W170">
        <v>10000</v>
      </c>
      <c r="X170">
        <v>0</v>
      </c>
      <c r="Y170">
        <v>0</v>
      </c>
      <c r="Z170">
        <v>36973</v>
      </c>
      <c r="AA170">
        <v>0</v>
      </c>
      <c r="AB170">
        <v>48628</v>
      </c>
      <c r="AC170">
        <v>132595</v>
      </c>
      <c r="AD170">
        <v>68313</v>
      </c>
      <c r="AE170">
        <v>48628</v>
      </c>
      <c r="AF170">
        <v>152280</v>
      </c>
      <c r="AG170">
        <v>0</v>
      </c>
      <c r="AH170">
        <v>0</v>
      </c>
      <c r="AI170">
        <v>0</v>
      </c>
      <c r="AJ170">
        <v>97720</v>
      </c>
      <c r="AK170">
        <v>97720</v>
      </c>
      <c r="AL170">
        <v>0</v>
      </c>
      <c r="AM170">
        <v>0</v>
      </c>
      <c r="AN170">
        <v>602108</v>
      </c>
      <c r="AO170">
        <v>1305800</v>
      </c>
      <c r="AP170">
        <v>200908</v>
      </c>
      <c r="AQ170">
        <v>0</v>
      </c>
      <c r="AR170">
        <v>20000</v>
      </c>
      <c r="AS170">
        <v>0</v>
      </c>
      <c r="AT170">
        <v>0</v>
      </c>
      <c r="AU170">
        <v>285550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207662</v>
      </c>
      <c r="BE170">
        <v>1</v>
      </c>
      <c r="BF170">
        <v>14325</v>
      </c>
      <c r="BG170">
        <v>35194</v>
      </c>
      <c r="BH170">
        <v>0</v>
      </c>
      <c r="BI170">
        <v>256</v>
      </c>
      <c r="BJ170">
        <v>0</v>
      </c>
      <c r="BK170">
        <v>1554820</v>
      </c>
      <c r="BL170">
        <v>225689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20000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610000</v>
      </c>
      <c r="CR170">
        <v>100000</v>
      </c>
      <c r="CS170">
        <v>10000</v>
      </c>
      <c r="CT170">
        <v>154000</v>
      </c>
      <c r="CU170">
        <v>65000</v>
      </c>
      <c r="CV170">
        <v>100000</v>
      </c>
      <c r="CW170">
        <v>2289</v>
      </c>
      <c r="CX170">
        <v>12000</v>
      </c>
      <c r="CY170">
        <v>9000</v>
      </c>
      <c r="CZ170">
        <v>3600</v>
      </c>
      <c r="DA170">
        <v>3000</v>
      </c>
      <c r="DB170">
        <v>13000</v>
      </c>
      <c r="DC170">
        <v>66000</v>
      </c>
      <c r="DD170">
        <v>3000</v>
      </c>
      <c r="DE170">
        <v>140000</v>
      </c>
      <c r="DF170">
        <v>1480000</v>
      </c>
      <c r="DG170">
        <v>0</v>
      </c>
      <c r="DH170">
        <v>0</v>
      </c>
      <c r="DI170">
        <v>207662</v>
      </c>
      <c r="DJ170">
        <v>316802</v>
      </c>
      <c r="DK170">
        <v>250000</v>
      </c>
      <c r="DL170">
        <v>390000</v>
      </c>
      <c r="DM170">
        <v>350000</v>
      </c>
      <c r="DN170">
        <v>50000</v>
      </c>
      <c r="DO170">
        <v>4433072</v>
      </c>
      <c r="DP170">
        <v>317700</v>
      </c>
      <c r="DQ170">
        <v>126581</v>
      </c>
      <c r="DR170">
        <v>0</v>
      </c>
      <c r="DS170">
        <v>0</v>
      </c>
    </row>
    <row r="171" spans="1:123" x14ac:dyDescent="0.3">
      <c r="A171" t="str">
        <f t="shared" si="2"/>
        <v>20451955</v>
      </c>
      <c r="B171">
        <v>5</v>
      </c>
      <c r="C171">
        <v>2045</v>
      </c>
      <c r="D171">
        <v>195512</v>
      </c>
      <c r="E171">
        <v>47</v>
      </c>
      <c r="F171">
        <v>2141848</v>
      </c>
      <c r="G171">
        <v>163042</v>
      </c>
      <c r="H171">
        <v>550000</v>
      </c>
      <c r="I171">
        <v>0</v>
      </c>
      <c r="J171">
        <v>0</v>
      </c>
      <c r="K171">
        <v>85000</v>
      </c>
      <c r="L171">
        <v>200000</v>
      </c>
      <c r="M171">
        <v>56200</v>
      </c>
      <c r="N171">
        <v>11500</v>
      </c>
      <c r="O171">
        <v>25500</v>
      </c>
      <c r="P171">
        <v>4500</v>
      </c>
      <c r="Q171">
        <v>2000</v>
      </c>
      <c r="R171">
        <v>0</v>
      </c>
      <c r="S171">
        <v>3166</v>
      </c>
      <c r="T171">
        <v>35000</v>
      </c>
      <c r="U171">
        <v>36000</v>
      </c>
      <c r="V171">
        <v>0</v>
      </c>
      <c r="W171">
        <v>15000</v>
      </c>
      <c r="X171">
        <v>0</v>
      </c>
      <c r="Y171">
        <v>5502</v>
      </c>
      <c r="Z171">
        <v>0</v>
      </c>
      <c r="AA171">
        <v>0</v>
      </c>
      <c r="AB171">
        <v>97720</v>
      </c>
      <c r="AC171">
        <v>90770</v>
      </c>
      <c r="AD171">
        <v>46764</v>
      </c>
      <c r="AE171">
        <v>97720</v>
      </c>
      <c r="AF171">
        <v>39814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849553</v>
      </c>
      <c r="AO171">
        <v>893900</v>
      </c>
      <c r="AP171">
        <v>137534</v>
      </c>
      <c r="AQ171">
        <v>0</v>
      </c>
      <c r="AR171">
        <v>20000</v>
      </c>
      <c r="AS171">
        <v>0</v>
      </c>
      <c r="AT171">
        <v>0</v>
      </c>
      <c r="AU171">
        <v>207662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1259096</v>
      </c>
      <c r="BL171">
        <v>232241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590000</v>
      </c>
      <c r="CR171">
        <v>100000</v>
      </c>
      <c r="CS171">
        <v>10000</v>
      </c>
      <c r="CT171">
        <v>154000</v>
      </c>
      <c r="CU171">
        <v>65000</v>
      </c>
      <c r="CV171">
        <v>100000</v>
      </c>
      <c r="CW171">
        <v>2289</v>
      </c>
      <c r="CX171">
        <v>12000</v>
      </c>
      <c r="CY171">
        <v>9000</v>
      </c>
      <c r="CZ171">
        <v>3600</v>
      </c>
      <c r="DA171">
        <v>3000</v>
      </c>
      <c r="DB171">
        <v>13000</v>
      </c>
      <c r="DC171">
        <v>66000</v>
      </c>
      <c r="DD171">
        <v>3000</v>
      </c>
      <c r="DE171">
        <v>140000</v>
      </c>
      <c r="DF171">
        <v>1428305</v>
      </c>
      <c r="DG171">
        <v>0</v>
      </c>
      <c r="DH171">
        <v>0</v>
      </c>
      <c r="DI171">
        <v>0</v>
      </c>
      <c r="DJ171">
        <v>313283</v>
      </c>
      <c r="DK171">
        <v>249972</v>
      </c>
      <c r="DL171">
        <v>390000</v>
      </c>
      <c r="DM171">
        <v>350000</v>
      </c>
      <c r="DN171">
        <v>50000</v>
      </c>
      <c r="DO171">
        <v>4052448</v>
      </c>
      <c r="DP171">
        <v>317700</v>
      </c>
      <c r="DQ171">
        <v>-213163</v>
      </c>
      <c r="DR171">
        <v>0</v>
      </c>
      <c r="DS171">
        <v>0</v>
      </c>
    </row>
    <row r="172" spans="1:123" x14ac:dyDescent="0.3">
      <c r="A172" t="str">
        <f t="shared" si="2"/>
        <v>20461956</v>
      </c>
      <c r="B172">
        <v>5</v>
      </c>
      <c r="C172">
        <v>2046</v>
      </c>
      <c r="D172">
        <v>195612</v>
      </c>
      <c r="E172">
        <v>69</v>
      </c>
      <c r="F172">
        <v>2240664</v>
      </c>
      <c r="G172">
        <v>163038</v>
      </c>
      <c r="H172">
        <v>550000</v>
      </c>
      <c r="I172">
        <v>0</v>
      </c>
      <c r="J172">
        <v>0</v>
      </c>
      <c r="K172">
        <v>85000</v>
      </c>
      <c r="L172">
        <v>200000</v>
      </c>
      <c r="M172">
        <v>56200</v>
      </c>
      <c r="N172">
        <v>11500</v>
      </c>
      <c r="O172">
        <v>25500</v>
      </c>
      <c r="P172">
        <v>4500</v>
      </c>
      <c r="Q172">
        <v>2000</v>
      </c>
      <c r="R172">
        <v>0</v>
      </c>
      <c r="S172">
        <v>2951</v>
      </c>
      <c r="T172">
        <v>35000</v>
      </c>
      <c r="U172">
        <v>36000</v>
      </c>
      <c r="V172">
        <v>0</v>
      </c>
      <c r="W172">
        <v>15000</v>
      </c>
      <c r="X172">
        <v>0</v>
      </c>
      <c r="Y172">
        <v>0</v>
      </c>
      <c r="Z172">
        <v>74544</v>
      </c>
      <c r="AA172">
        <v>0</v>
      </c>
      <c r="AB172">
        <v>0</v>
      </c>
      <c r="AC172">
        <v>134810</v>
      </c>
      <c r="AD172">
        <v>69454</v>
      </c>
      <c r="AE172">
        <v>0</v>
      </c>
      <c r="AF172">
        <v>204264</v>
      </c>
      <c r="AG172">
        <v>0</v>
      </c>
      <c r="AH172">
        <v>0</v>
      </c>
      <c r="AI172">
        <v>0</v>
      </c>
      <c r="AJ172">
        <v>45736</v>
      </c>
      <c r="AK172">
        <v>45736</v>
      </c>
      <c r="AL172">
        <v>0</v>
      </c>
      <c r="AM172">
        <v>0</v>
      </c>
      <c r="AN172">
        <v>559107</v>
      </c>
      <c r="AO172">
        <v>1327610</v>
      </c>
      <c r="AP172">
        <v>204264</v>
      </c>
      <c r="AQ172">
        <v>253713</v>
      </c>
      <c r="AR172">
        <v>20000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88521</v>
      </c>
      <c r="BE172">
        <v>0</v>
      </c>
      <c r="BF172">
        <v>0</v>
      </c>
      <c r="BG172">
        <v>35194</v>
      </c>
      <c r="BH172">
        <v>0</v>
      </c>
      <c r="BI172">
        <v>28</v>
      </c>
      <c r="BJ172">
        <v>0</v>
      </c>
      <c r="BK172">
        <v>1681843</v>
      </c>
      <c r="BL172">
        <v>238752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40000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610000</v>
      </c>
      <c r="CR172">
        <v>100000</v>
      </c>
      <c r="CS172">
        <v>10000</v>
      </c>
      <c r="CT172">
        <v>154000</v>
      </c>
      <c r="CU172">
        <v>65000</v>
      </c>
      <c r="CV172">
        <v>100000</v>
      </c>
      <c r="CW172">
        <v>2289</v>
      </c>
      <c r="CX172">
        <v>12000</v>
      </c>
      <c r="CY172">
        <v>9000</v>
      </c>
      <c r="CZ172">
        <v>3600</v>
      </c>
      <c r="DA172">
        <v>3000</v>
      </c>
      <c r="DB172">
        <v>13000</v>
      </c>
      <c r="DC172">
        <v>66000</v>
      </c>
      <c r="DD172">
        <v>3000</v>
      </c>
      <c r="DE172">
        <v>140000</v>
      </c>
      <c r="DF172">
        <v>1460000</v>
      </c>
      <c r="DG172">
        <v>0</v>
      </c>
      <c r="DH172">
        <v>0</v>
      </c>
      <c r="DI172">
        <v>88521</v>
      </c>
      <c r="DJ172">
        <v>348477</v>
      </c>
      <c r="DK172">
        <v>250000</v>
      </c>
      <c r="DL172">
        <v>390000</v>
      </c>
      <c r="DM172">
        <v>350000</v>
      </c>
      <c r="DN172">
        <v>50000</v>
      </c>
      <c r="DO172">
        <v>4273624</v>
      </c>
      <c r="DP172">
        <v>317700</v>
      </c>
      <c r="DQ172">
        <v>284024</v>
      </c>
      <c r="DR172">
        <v>0</v>
      </c>
      <c r="DS172">
        <v>0</v>
      </c>
    </row>
    <row r="173" spans="1:123" x14ac:dyDescent="0.3">
      <c r="A173" t="str">
        <f t="shared" si="2"/>
        <v>20471957</v>
      </c>
      <c r="B173">
        <v>5</v>
      </c>
      <c r="C173">
        <v>2047</v>
      </c>
      <c r="D173">
        <v>195712</v>
      </c>
      <c r="E173">
        <v>52</v>
      </c>
      <c r="F173">
        <v>2106377</v>
      </c>
      <c r="G173">
        <v>163034</v>
      </c>
      <c r="H173">
        <v>550000</v>
      </c>
      <c r="I173">
        <v>0</v>
      </c>
      <c r="J173">
        <v>0</v>
      </c>
      <c r="K173">
        <v>85000</v>
      </c>
      <c r="L173">
        <v>200000</v>
      </c>
      <c r="M173">
        <v>56200</v>
      </c>
      <c r="N173">
        <v>11500</v>
      </c>
      <c r="O173">
        <v>25500</v>
      </c>
      <c r="P173">
        <v>4500</v>
      </c>
      <c r="Q173">
        <v>2000</v>
      </c>
      <c r="R173">
        <v>0</v>
      </c>
      <c r="S173">
        <v>2737</v>
      </c>
      <c r="T173">
        <v>35000</v>
      </c>
      <c r="U173">
        <v>36000</v>
      </c>
      <c r="V173">
        <v>0</v>
      </c>
      <c r="W173">
        <v>15000</v>
      </c>
      <c r="X173">
        <v>0</v>
      </c>
      <c r="Y173">
        <v>26416</v>
      </c>
      <c r="Z173">
        <v>0</v>
      </c>
      <c r="AA173">
        <v>0</v>
      </c>
      <c r="AB173">
        <v>45736</v>
      </c>
      <c r="AC173">
        <v>101145</v>
      </c>
      <c r="AD173">
        <v>52110</v>
      </c>
      <c r="AE173">
        <v>45736</v>
      </c>
      <c r="AF173">
        <v>107519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802335</v>
      </c>
      <c r="AO173">
        <v>996079</v>
      </c>
      <c r="AP173">
        <v>153255</v>
      </c>
      <c r="AQ173">
        <v>0</v>
      </c>
      <c r="AR173">
        <v>20000</v>
      </c>
      <c r="AS173">
        <v>0</v>
      </c>
      <c r="AT173">
        <v>0</v>
      </c>
      <c r="AU173">
        <v>88521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1257855</v>
      </c>
      <c r="BL173">
        <v>245221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590000</v>
      </c>
      <c r="CR173">
        <v>100000</v>
      </c>
      <c r="CS173">
        <v>10000</v>
      </c>
      <c r="CT173">
        <v>154000</v>
      </c>
      <c r="CU173">
        <v>65000</v>
      </c>
      <c r="CV173">
        <v>100000</v>
      </c>
      <c r="CW173">
        <v>2289</v>
      </c>
      <c r="CX173">
        <v>12000</v>
      </c>
      <c r="CY173">
        <v>9000</v>
      </c>
      <c r="CZ173">
        <v>3600</v>
      </c>
      <c r="DA173">
        <v>3000</v>
      </c>
      <c r="DB173">
        <v>13000</v>
      </c>
      <c r="DC173">
        <v>66000</v>
      </c>
      <c r="DD173">
        <v>3000</v>
      </c>
      <c r="DE173">
        <v>140000</v>
      </c>
      <c r="DF173">
        <v>1386168</v>
      </c>
      <c r="DG173">
        <v>0</v>
      </c>
      <c r="DH173">
        <v>0</v>
      </c>
      <c r="DI173">
        <v>0</v>
      </c>
      <c r="DJ173">
        <v>344957</v>
      </c>
      <c r="DK173">
        <v>249997</v>
      </c>
      <c r="DL173">
        <v>390000</v>
      </c>
      <c r="DM173">
        <v>350000</v>
      </c>
      <c r="DN173">
        <v>50000</v>
      </c>
      <c r="DO173">
        <v>4042012</v>
      </c>
      <c r="DP173">
        <v>317700</v>
      </c>
      <c r="DQ173">
        <v>-114938</v>
      </c>
      <c r="DR173">
        <v>0</v>
      </c>
      <c r="DS173">
        <v>0</v>
      </c>
    </row>
    <row r="174" spans="1:123" x14ac:dyDescent="0.3">
      <c r="A174" t="str">
        <f t="shared" si="2"/>
        <v>20481958</v>
      </c>
      <c r="B174">
        <v>5</v>
      </c>
      <c r="C174">
        <v>2048</v>
      </c>
      <c r="D174">
        <v>195812</v>
      </c>
      <c r="E174">
        <v>73</v>
      </c>
      <c r="F174">
        <v>2131050</v>
      </c>
      <c r="G174">
        <v>163030</v>
      </c>
      <c r="H174">
        <v>550000</v>
      </c>
      <c r="I174">
        <v>0</v>
      </c>
      <c r="J174">
        <v>0</v>
      </c>
      <c r="K174">
        <v>85000</v>
      </c>
      <c r="L174">
        <v>200000</v>
      </c>
      <c r="M174">
        <v>56200</v>
      </c>
      <c r="N174">
        <v>11500</v>
      </c>
      <c r="O174">
        <v>25500</v>
      </c>
      <c r="P174">
        <v>4500</v>
      </c>
      <c r="Q174">
        <v>2000</v>
      </c>
      <c r="R174">
        <v>0</v>
      </c>
      <c r="S174">
        <v>2522</v>
      </c>
      <c r="T174">
        <v>35000</v>
      </c>
      <c r="U174">
        <v>36000</v>
      </c>
      <c r="V174">
        <v>0</v>
      </c>
      <c r="W174">
        <v>15000</v>
      </c>
      <c r="X174">
        <v>0</v>
      </c>
      <c r="Y174">
        <v>0</v>
      </c>
      <c r="Z174">
        <v>115417</v>
      </c>
      <c r="AA174">
        <v>0</v>
      </c>
      <c r="AB174">
        <v>0</v>
      </c>
      <c r="AC174">
        <v>142399</v>
      </c>
      <c r="AD174">
        <v>73364</v>
      </c>
      <c r="AE174">
        <v>0</v>
      </c>
      <c r="AF174">
        <v>215763</v>
      </c>
      <c r="AG174">
        <v>0</v>
      </c>
      <c r="AH174">
        <v>0</v>
      </c>
      <c r="AI174">
        <v>0</v>
      </c>
      <c r="AJ174">
        <v>34237</v>
      </c>
      <c r="AK174">
        <v>34237</v>
      </c>
      <c r="AL174">
        <v>0</v>
      </c>
      <c r="AM174">
        <v>0</v>
      </c>
      <c r="AN174">
        <v>517805</v>
      </c>
      <c r="AO174">
        <v>1402347</v>
      </c>
      <c r="AP174">
        <v>215763</v>
      </c>
      <c r="AQ174">
        <v>188762</v>
      </c>
      <c r="AR174">
        <v>20000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221199</v>
      </c>
      <c r="BE174">
        <v>0</v>
      </c>
      <c r="BF174">
        <v>0</v>
      </c>
      <c r="BG174">
        <v>5043</v>
      </c>
      <c r="BH174">
        <v>0</v>
      </c>
      <c r="BI174">
        <v>3</v>
      </c>
      <c r="BJ174">
        <v>0</v>
      </c>
      <c r="BK174">
        <v>1600627</v>
      </c>
      <c r="BL174">
        <v>251648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40000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610000</v>
      </c>
      <c r="CR174">
        <v>100000</v>
      </c>
      <c r="CS174">
        <v>10000</v>
      </c>
      <c r="CT174">
        <v>154000</v>
      </c>
      <c r="CU174">
        <v>65000</v>
      </c>
      <c r="CV174">
        <v>100000</v>
      </c>
      <c r="CW174">
        <v>2289</v>
      </c>
      <c r="CX174">
        <v>12000</v>
      </c>
      <c r="CY174">
        <v>9000</v>
      </c>
      <c r="CZ174">
        <v>3600</v>
      </c>
      <c r="DA174">
        <v>3000</v>
      </c>
      <c r="DB174">
        <v>13000</v>
      </c>
      <c r="DC174">
        <v>66000</v>
      </c>
      <c r="DD174">
        <v>3000</v>
      </c>
      <c r="DE174">
        <v>140000</v>
      </c>
      <c r="DF174">
        <v>1460000</v>
      </c>
      <c r="DG174">
        <v>0</v>
      </c>
      <c r="DH174">
        <v>0</v>
      </c>
      <c r="DI174">
        <v>221199</v>
      </c>
      <c r="DJ174">
        <v>350000</v>
      </c>
      <c r="DK174">
        <v>250000</v>
      </c>
      <c r="DL174">
        <v>390000</v>
      </c>
      <c r="DM174">
        <v>350000</v>
      </c>
      <c r="DN174">
        <v>50000</v>
      </c>
      <c r="DO174">
        <v>4396326</v>
      </c>
      <c r="DP174">
        <v>317700</v>
      </c>
      <c r="DQ174">
        <v>415899</v>
      </c>
      <c r="DR174">
        <v>0</v>
      </c>
      <c r="DS174">
        <v>0</v>
      </c>
    </row>
    <row r="175" spans="1:123" x14ac:dyDescent="0.3">
      <c r="A175" t="str">
        <f t="shared" si="2"/>
        <v>20491959</v>
      </c>
      <c r="B175">
        <v>5</v>
      </c>
      <c r="C175">
        <v>2049</v>
      </c>
      <c r="D175">
        <v>195912</v>
      </c>
      <c r="E175">
        <v>60</v>
      </c>
      <c r="F175">
        <v>2436855</v>
      </c>
      <c r="G175">
        <v>163025</v>
      </c>
      <c r="H175">
        <v>550000</v>
      </c>
      <c r="I175">
        <v>0</v>
      </c>
      <c r="J175">
        <v>0</v>
      </c>
      <c r="K175">
        <v>85000</v>
      </c>
      <c r="L175">
        <v>200000</v>
      </c>
      <c r="M175">
        <v>56200</v>
      </c>
      <c r="N175">
        <v>11500</v>
      </c>
      <c r="O175">
        <v>25500</v>
      </c>
      <c r="P175">
        <v>4500</v>
      </c>
      <c r="Q175">
        <v>2000</v>
      </c>
      <c r="R175">
        <v>0</v>
      </c>
      <c r="S175">
        <v>2308</v>
      </c>
      <c r="T175">
        <v>35000</v>
      </c>
      <c r="U175">
        <v>36000</v>
      </c>
      <c r="V175">
        <v>0</v>
      </c>
      <c r="W175">
        <v>15000</v>
      </c>
      <c r="X175">
        <v>0</v>
      </c>
      <c r="Y175">
        <v>68344</v>
      </c>
      <c r="Z175">
        <v>0</v>
      </c>
      <c r="AA175">
        <v>0</v>
      </c>
      <c r="AB175">
        <v>34237</v>
      </c>
      <c r="AC175">
        <v>116882</v>
      </c>
      <c r="AD175">
        <v>60217</v>
      </c>
      <c r="AE175">
        <v>34237</v>
      </c>
      <c r="AF175">
        <v>142862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808490</v>
      </c>
      <c r="AO175">
        <v>1151057</v>
      </c>
      <c r="AP175">
        <v>177100</v>
      </c>
      <c r="AQ175">
        <v>0</v>
      </c>
      <c r="AR175">
        <v>20000</v>
      </c>
      <c r="AS175">
        <v>0</v>
      </c>
      <c r="AT175">
        <v>0</v>
      </c>
      <c r="AU175">
        <v>221199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1569356</v>
      </c>
      <c r="BL175">
        <v>258034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590000</v>
      </c>
      <c r="CR175">
        <v>100000</v>
      </c>
      <c r="CS175">
        <v>10000</v>
      </c>
      <c r="CT175">
        <v>154000</v>
      </c>
      <c r="CU175">
        <v>65000</v>
      </c>
      <c r="CV175">
        <v>100000</v>
      </c>
      <c r="CW175">
        <v>2289</v>
      </c>
      <c r="CX175">
        <v>12000</v>
      </c>
      <c r="CY175">
        <v>9000</v>
      </c>
      <c r="CZ175">
        <v>3600</v>
      </c>
      <c r="DA175">
        <v>3000</v>
      </c>
      <c r="DB175">
        <v>13000</v>
      </c>
      <c r="DC175">
        <v>66000</v>
      </c>
      <c r="DD175">
        <v>3000</v>
      </c>
      <c r="DE175">
        <v>140000</v>
      </c>
      <c r="DF175">
        <v>1342258</v>
      </c>
      <c r="DG175">
        <v>0</v>
      </c>
      <c r="DH175">
        <v>0</v>
      </c>
      <c r="DI175">
        <v>0</v>
      </c>
      <c r="DJ175">
        <v>349496</v>
      </c>
      <c r="DK175">
        <v>250000</v>
      </c>
      <c r="DL175">
        <v>390000</v>
      </c>
      <c r="DM175">
        <v>350000</v>
      </c>
      <c r="DN175">
        <v>50000</v>
      </c>
      <c r="DO175">
        <v>4002642</v>
      </c>
      <c r="DP175">
        <v>317700</v>
      </c>
      <c r="DQ175">
        <v>-289544</v>
      </c>
      <c r="DR175">
        <v>0</v>
      </c>
      <c r="DS175">
        <v>0</v>
      </c>
    </row>
    <row r="176" spans="1:123" x14ac:dyDescent="0.3">
      <c r="A176" t="str">
        <f t="shared" si="2"/>
        <v>20501960</v>
      </c>
      <c r="B176">
        <v>5</v>
      </c>
      <c r="C176">
        <v>2050</v>
      </c>
      <c r="D176">
        <v>196012</v>
      </c>
      <c r="E176">
        <v>48</v>
      </c>
      <c r="F176">
        <v>2501015</v>
      </c>
      <c r="G176">
        <v>163021</v>
      </c>
      <c r="H176">
        <v>550000</v>
      </c>
      <c r="I176">
        <v>0</v>
      </c>
      <c r="J176">
        <v>0</v>
      </c>
      <c r="K176">
        <v>85000</v>
      </c>
      <c r="L176">
        <v>200000</v>
      </c>
      <c r="M176">
        <v>56200</v>
      </c>
      <c r="N176">
        <v>11500</v>
      </c>
      <c r="O176">
        <v>25500</v>
      </c>
      <c r="P176">
        <v>4500</v>
      </c>
      <c r="Q176">
        <v>2000</v>
      </c>
      <c r="R176">
        <v>0</v>
      </c>
      <c r="S176">
        <v>2093</v>
      </c>
      <c r="T176">
        <v>35000</v>
      </c>
      <c r="U176">
        <v>36000</v>
      </c>
      <c r="V176">
        <v>0</v>
      </c>
      <c r="W176">
        <v>20000</v>
      </c>
      <c r="X176">
        <v>0</v>
      </c>
      <c r="Y176">
        <v>337207</v>
      </c>
      <c r="Z176">
        <v>0</v>
      </c>
      <c r="AA176">
        <v>0</v>
      </c>
      <c r="AB176">
        <v>0</v>
      </c>
      <c r="AC176">
        <v>93956</v>
      </c>
      <c r="AD176">
        <v>48406</v>
      </c>
      <c r="AE176">
        <v>0</v>
      </c>
      <c r="AF176">
        <v>142361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1072639</v>
      </c>
      <c r="AO176">
        <v>925276</v>
      </c>
      <c r="AP176">
        <v>142361</v>
      </c>
      <c r="AQ176">
        <v>0</v>
      </c>
      <c r="AR176">
        <v>20000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1087637</v>
      </c>
      <c r="BL176">
        <v>262947</v>
      </c>
      <c r="BM176">
        <v>190000</v>
      </c>
      <c r="BN176">
        <v>0</v>
      </c>
      <c r="BO176">
        <v>0</v>
      </c>
      <c r="BP176">
        <v>86813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380000</v>
      </c>
      <c r="CR176">
        <v>13187</v>
      </c>
      <c r="CS176">
        <v>10000</v>
      </c>
      <c r="CT176">
        <v>154000</v>
      </c>
      <c r="CU176">
        <v>65000</v>
      </c>
      <c r="CV176">
        <v>100000</v>
      </c>
      <c r="CW176">
        <v>2289</v>
      </c>
      <c r="CX176">
        <v>12000</v>
      </c>
      <c r="CY176">
        <v>9000</v>
      </c>
      <c r="CZ176">
        <v>3600</v>
      </c>
      <c r="DA176">
        <v>3000</v>
      </c>
      <c r="DB176">
        <v>13000</v>
      </c>
      <c r="DC176">
        <v>66000</v>
      </c>
      <c r="DD176">
        <v>3000</v>
      </c>
      <c r="DE176">
        <v>140000</v>
      </c>
      <c r="DF176">
        <v>964783</v>
      </c>
      <c r="DG176">
        <v>0</v>
      </c>
      <c r="DH176">
        <v>0</v>
      </c>
      <c r="DI176">
        <v>0</v>
      </c>
      <c r="DJ176">
        <v>349496</v>
      </c>
      <c r="DK176">
        <v>250000</v>
      </c>
      <c r="DL176">
        <v>390000</v>
      </c>
      <c r="DM176">
        <v>350000</v>
      </c>
      <c r="DN176">
        <v>50000</v>
      </c>
      <c r="DO176">
        <v>3328354</v>
      </c>
      <c r="DP176">
        <v>317700</v>
      </c>
      <c r="DQ176">
        <v>-614020</v>
      </c>
      <c r="DR176">
        <v>0</v>
      </c>
      <c r="DS176">
        <v>0</v>
      </c>
    </row>
    <row r="177" spans="1:123" x14ac:dyDescent="0.3">
      <c r="A177" t="str">
        <f t="shared" si="2"/>
        <v>20161927</v>
      </c>
      <c r="B177">
        <v>6</v>
      </c>
      <c r="C177">
        <v>2016</v>
      </c>
      <c r="D177">
        <v>192712</v>
      </c>
      <c r="E177">
        <v>66</v>
      </c>
      <c r="F177">
        <v>1603270</v>
      </c>
      <c r="G177">
        <v>211232</v>
      </c>
      <c r="H177">
        <v>550000</v>
      </c>
      <c r="I177">
        <v>0</v>
      </c>
      <c r="J177">
        <v>126000</v>
      </c>
      <c r="K177">
        <v>85000</v>
      </c>
      <c r="L177">
        <v>100000</v>
      </c>
      <c r="M177">
        <v>56200</v>
      </c>
      <c r="N177">
        <v>11500</v>
      </c>
      <c r="O177">
        <v>25500</v>
      </c>
      <c r="P177">
        <v>4500</v>
      </c>
      <c r="Q177">
        <v>2000</v>
      </c>
      <c r="R177">
        <v>0</v>
      </c>
      <c r="S177">
        <v>8370</v>
      </c>
      <c r="T177">
        <v>35000</v>
      </c>
      <c r="U177">
        <v>36000</v>
      </c>
      <c r="V177">
        <v>0</v>
      </c>
      <c r="W177">
        <v>0</v>
      </c>
      <c r="X177">
        <v>0</v>
      </c>
      <c r="Y177">
        <v>0</v>
      </c>
      <c r="Z177">
        <v>72767</v>
      </c>
      <c r="AA177">
        <v>0</v>
      </c>
      <c r="AB177">
        <v>210000</v>
      </c>
      <c r="AC177">
        <v>128586</v>
      </c>
      <c r="AD177">
        <v>66247</v>
      </c>
      <c r="AE177">
        <v>194833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15167</v>
      </c>
      <c r="AL177">
        <v>0</v>
      </c>
      <c r="AM177">
        <v>0</v>
      </c>
      <c r="AN177">
        <v>857303</v>
      </c>
      <c r="AO177">
        <v>1266317</v>
      </c>
      <c r="AP177">
        <v>194833</v>
      </c>
      <c r="AQ177">
        <v>0</v>
      </c>
      <c r="AR177">
        <v>20000</v>
      </c>
      <c r="AS177">
        <v>0</v>
      </c>
      <c r="AT177">
        <v>0</v>
      </c>
      <c r="AU177">
        <v>200000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1681150</v>
      </c>
      <c r="BL177">
        <v>8371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500000</v>
      </c>
      <c r="BS177">
        <v>119089</v>
      </c>
      <c r="BT177">
        <v>0</v>
      </c>
      <c r="BU177">
        <v>39000</v>
      </c>
      <c r="BV177">
        <v>10000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10798</v>
      </c>
      <c r="CH177">
        <v>248</v>
      </c>
      <c r="CI177">
        <v>1296</v>
      </c>
      <c r="CJ177">
        <v>972</v>
      </c>
      <c r="CK177">
        <v>389</v>
      </c>
      <c r="CL177">
        <v>324</v>
      </c>
      <c r="CM177">
        <v>1404</v>
      </c>
      <c r="CN177">
        <v>12479</v>
      </c>
      <c r="CO177">
        <v>324</v>
      </c>
      <c r="CP177">
        <v>0</v>
      </c>
      <c r="CQ177">
        <v>596000</v>
      </c>
      <c r="CR177">
        <v>100000</v>
      </c>
      <c r="CS177">
        <v>10000</v>
      </c>
      <c r="CT177">
        <v>137089</v>
      </c>
      <c r="CU177">
        <v>0</v>
      </c>
      <c r="CV177">
        <v>10798</v>
      </c>
      <c r="CW177">
        <v>248</v>
      </c>
      <c r="CX177">
        <v>1296</v>
      </c>
      <c r="CY177">
        <v>972</v>
      </c>
      <c r="CZ177">
        <v>389</v>
      </c>
      <c r="DA177">
        <v>324</v>
      </c>
      <c r="DB177">
        <v>1404</v>
      </c>
      <c r="DC177">
        <v>12479</v>
      </c>
      <c r="DD177">
        <v>324</v>
      </c>
      <c r="DE177">
        <v>5000</v>
      </c>
      <c r="DF177">
        <v>72767</v>
      </c>
      <c r="DG177">
        <v>79000</v>
      </c>
      <c r="DH177">
        <v>0</v>
      </c>
      <c r="DI177">
        <v>0</v>
      </c>
      <c r="DJ177">
        <v>126000</v>
      </c>
      <c r="DK177">
        <v>124000</v>
      </c>
      <c r="DL177">
        <v>30000</v>
      </c>
      <c r="DM177">
        <v>137000</v>
      </c>
      <c r="DN177">
        <v>0</v>
      </c>
      <c r="DO177">
        <v>1460256</v>
      </c>
      <c r="DP177">
        <v>317700</v>
      </c>
      <c r="DQ177">
        <v>569089</v>
      </c>
      <c r="DR177">
        <v>0</v>
      </c>
      <c r="DS177">
        <v>0</v>
      </c>
    </row>
    <row r="178" spans="1:123" x14ac:dyDescent="0.3">
      <c r="A178" t="str">
        <f t="shared" si="2"/>
        <v>20171928</v>
      </c>
      <c r="B178">
        <v>6</v>
      </c>
      <c r="C178">
        <v>2017</v>
      </c>
      <c r="D178">
        <v>192812</v>
      </c>
      <c r="E178">
        <v>78</v>
      </c>
      <c r="F178">
        <v>1653502</v>
      </c>
      <c r="G178">
        <v>215203</v>
      </c>
      <c r="H178">
        <v>550000</v>
      </c>
      <c r="I178">
        <v>0</v>
      </c>
      <c r="J178">
        <v>126000</v>
      </c>
      <c r="K178">
        <v>85000</v>
      </c>
      <c r="L178">
        <v>100000</v>
      </c>
      <c r="M178">
        <v>56200</v>
      </c>
      <c r="N178">
        <v>11500</v>
      </c>
      <c r="O178">
        <v>25500</v>
      </c>
      <c r="P178">
        <v>4500</v>
      </c>
      <c r="Q178">
        <v>2000</v>
      </c>
      <c r="R178">
        <v>0</v>
      </c>
      <c r="S178">
        <v>8311</v>
      </c>
      <c r="T178">
        <v>35000</v>
      </c>
      <c r="U178">
        <v>36000</v>
      </c>
      <c r="V178">
        <v>0</v>
      </c>
      <c r="W178">
        <v>0</v>
      </c>
      <c r="X178">
        <v>0</v>
      </c>
      <c r="Y178">
        <v>0</v>
      </c>
      <c r="Z178">
        <v>324924</v>
      </c>
      <c r="AA178">
        <v>0</v>
      </c>
      <c r="AB178">
        <v>15167</v>
      </c>
      <c r="AC178">
        <v>150478</v>
      </c>
      <c r="AD178">
        <v>77526</v>
      </c>
      <c r="AE178">
        <v>15167</v>
      </c>
      <c r="AF178">
        <v>212837</v>
      </c>
      <c r="AG178">
        <v>0</v>
      </c>
      <c r="AH178">
        <v>0</v>
      </c>
      <c r="AI178">
        <v>0</v>
      </c>
      <c r="AJ178">
        <v>37163</v>
      </c>
      <c r="AK178">
        <v>37163</v>
      </c>
      <c r="AL178">
        <v>0</v>
      </c>
      <c r="AM178">
        <v>0</v>
      </c>
      <c r="AN178">
        <v>355087</v>
      </c>
      <c r="AO178">
        <v>1481907</v>
      </c>
      <c r="AP178">
        <v>228004</v>
      </c>
      <c r="AQ178">
        <v>16187</v>
      </c>
      <c r="AR178">
        <v>20000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11433</v>
      </c>
      <c r="BF178">
        <v>0</v>
      </c>
      <c r="BG178">
        <v>35194</v>
      </c>
      <c r="BH178">
        <v>0</v>
      </c>
      <c r="BI178">
        <v>0</v>
      </c>
      <c r="BJ178">
        <v>0</v>
      </c>
      <c r="BK178">
        <v>1699470</v>
      </c>
      <c r="BL178">
        <v>17530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34000</v>
      </c>
      <c r="BS178">
        <v>16911</v>
      </c>
      <c r="BT178">
        <v>65000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25000</v>
      </c>
      <c r="CH178">
        <v>572</v>
      </c>
      <c r="CI178">
        <v>3000</v>
      </c>
      <c r="CJ178">
        <v>2250</v>
      </c>
      <c r="CK178">
        <v>900</v>
      </c>
      <c r="CL178">
        <v>750</v>
      </c>
      <c r="CM178">
        <v>3250</v>
      </c>
      <c r="CN178">
        <v>15000</v>
      </c>
      <c r="CO178">
        <v>750</v>
      </c>
      <c r="CP178">
        <v>0</v>
      </c>
      <c r="CQ178">
        <v>610000</v>
      </c>
      <c r="CR178">
        <v>100000</v>
      </c>
      <c r="CS178">
        <v>10000</v>
      </c>
      <c r="CT178">
        <v>154000</v>
      </c>
      <c r="CU178">
        <v>65000</v>
      </c>
      <c r="CV178">
        <v>35798</v>
      </c>
      <c r="CW178">
        <v>820</v>
      </c>
      <c r="CX178">
        <v>4296</v>
      </c>
      <c r="CY178">
        <v>3222</v>
      </c>
      <c r="CZ178">
        <v>1289</v>
      </c>
      <c r="DA178">
        <v>1074</v>
      </c>
      <c r="DB178">
        <v>4654</v>
      </c>
      <c r="DC178">
        <v>27479</v>
      </c>
      <c r="DD178">
        <v>1074</v>
      </c>
      <c r="DE178">
        <v>10000</v>
      </c>
      <c r="DF178">
        <v>391979</v>
      </c>
      <c r="DG178">
        <v>100000</v>
      </c>
      <c r="DH178">
        <v>0</v>
      </c>
      <c r="DI178">
        <v>0</v>
      </c>
      <c r="DJ178">
        <v>161194</v>
      </c>
      <c r="DK178">
        <v>124000</v>
      </c>
      <c r="DL178">
        <v>30000</v>
      </c>
      <c r="DM178">
        <v>148433</v>
      </c>
      <c r="DN178">
        <v>0</v>
      </c>
      <c r="DO178">
        <v>2021473</v>
      </c>
      <c r="DP178">
        <v>317700</v>
      </c>
      <c r="DQ178">
        <v>576096</v>
      </c>
      <c r="DR178">
        <v>0</v>
      </c>
      <c r="DS178">
        <v>0</v>
      </c>
    </row>
    <row r="179" spans="1:123" x14ac:dyDescent="0.3">
      <c r="A179" t="str">
        <f t="shared" si="2"/>
        <v>20181929</v>
      </c>
      <c r="B179">
        <v>6</v>
      </c>
      <c r="C179">
        <v>2018</v>
      </c>
      <c r="D179">
        <v>192912</v>
      </c>
      <c r="E179">
        <v>27</v>
      </c>
      <c r="F179">
        <v>1918833</v>
      </c>
      <c r="G179">
        <v>186174</v>
      </c>
      <c r="H179">
        <v>550000</v>
      </c>
      <c r="I179">
        <v>0</v>
      </c>
      <c r="J179">
        <v>120000</v>
      </c>
      <c r="K179">
        <v>85000</v>
      </c>
      <c r="L179">
        <v>130000</v>
      </c>
      <c r="M179">
        <v>56200</v>
      </c>
      <c r="N179">
        <v>11500</v>
      </c>
      <c r="O179">
        <v>25500</v>
      </c>
      <c r="P179">
        <v>4500</v>
      </c>
      <c r="Q179">
        <v>2000</v>
      </c>
      <c r="R179">
        <v>0</v>
      </c>
      <c r="S179">
        <v>8252</v>
      </c>
      <c r="T179">
        <v>35000</v>
      </c>
      <c r="U179">
        <v>36000</v>
      </c>
      <c r="V179">
        <v>0</v>
      </c>
      <c r="W179">
        <v>0</v>
      </c>
      <c r="X179">
        <v>0</v>
      </c>
      <c r="Y179">
        <v>261048</v>
      </c>
      <c r="Z179">
        <v>0</v>
      </c>
      <c r="AA179">
        <v>0</v>
      </c>
      <c r="AB179">
        <v>37163</v>
      </c>
      <c r="AC179">
        <v>51875</v>
      </c>
      <c r="AD179">
        <v>0</v>
      </c>
      <c r="AE179">
        <v>37163</v>
      </c>
      <c r="AF179">
        <v>41437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1173563</v>
      </c>
      <c r="AO179">
        <v>510861</v>
      </c>
      <c r="AP179">
        <v>78600</v>
      </c>
      <c r="AQ179">
        <v>0</v>
      </c>
      <c r="AR179">
        <v>2421</v>
      </c>
      <c r="AS179">
        <v>3000</v>
      </c>
      <c r="AT179">
        <v>8000</v>
      </c>
      <c r="AU179">
        <v>0</v>
      </c>
      <c r="AV179">
        <v>75000</v>
      </c>
      <c r="AW179">
        <v>0</v>
      </c>
      <c r="AX179">
        <v>38299</v>
      </c>
      <c r="AY179">
        <v>0</v>
      </c>
      <c r="AZ179">
        <v>0</v>
      </c>
      <c r="BA179">
        <v>19896</v>
      </c>
      <c r="BB179">
        <v>8000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744076</v>
      </c>
      <c r="BL179">
        <v>26633</v>
      </c>
      <c r="BM179">
        <v>181735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15000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408265</v>
      </c>
      <c r="CR179">
        <v>100000</v>
      </c>
      <c r="CS179">
        <v>10000</v>
      </c>
      <c r="CT179">
        <v>154000</v>
      </c>
      <c r="CU179">
        <v>65000</v>
      </c>
      <c r="CV179">
        <v>35798</v>
      </c>
      <c r="CW179">
        <v>820</v>
      </c>
      <c r="CX179">
        <v>4296</v>
      </c>
      <c r="CY179">
        <v>3222</v>
      </c>
      <c r="CZ179">
        <v>1289</v>
      </c>
      <c r="DA179">
        <v>1074</v>
      </c>
      <c r="DB179">
        <v>4654</v>
      </c>
      <c r="DC179">
        <v>27479</v>
      </c>
      <c r="DD179">
        <v>1074</v>
      </c>
      <c r="DE179">
        <v>0</v>
      </c>
      <c r="DF179">
        <v>103413</v>
      </c>
      <c r="DG179">
        <v>100000</v>
      </c>
      <c r="DH179">
        <v>0</v>
      </c>
      <c r="DI179">
        <v>0</v>
      </c>
      <c r="DJ179">
        <v>119376</v>
      </c>
      <c r="DK179">
        <v>104104</v>
      </c>
      <c r="DL179">
        <v>30000</v>
      </c>
      <c r="DM179">
        <v>72289</v>
      </c>
      <c r="DN179">
        <v>0</v>
      </c>
      <c r="DO179">
        <v>1346152</v>
      </c>
      <c r="DP179">
        <v>317700</v>
      </c>
      <c r="DQ179">
        <v>-590977</v>
      </c>
      <c r="DR179">
        <v>0</v>
      </c>
      <c r="DS179">
        <v>0</v>
      </c>
    </row>
    <row r="180" spans="1:123" x14ac:dyDescent="0.3">
      <c r="A180" t="str">
        <f t="shared" si="2"/>
        <v>20191930</v>
      </c>
      <c r="B180">
        <v>6</v>
      </c>
      <c r="C180">
        <v>2019</v>
      </c>
      <c r="D180">
        <v>193012</v>
      </c>
      <c r="E180">
        <v>39</v>
      </c>
      <c r="F180">
        <v>2006975</v>
      </c>
      <c r="G180">
        <v>163145</v>
      </c>
      <c r="H180">
        <v>550000</v>
      </c>
      <c r="I180">
        <v>0</v>
      </c>
      <c r="J180">
        <v>120000</v>
      </c>
      <c r="K180">
        <v>85000</v>
      </c>
      <c r="L180">
        <v>160000</v>
      </c>
      <c r="M180">
        <v>56200</v>
      </c>
      <c r="N180">
        <v>11500</v>
      </c>
      <c r="O180">
        <v>25500</v>
      </c>
      <c r="P180">
        <v>4500</v>
      </c>
      <c r="Q180">
        <v>2000</v>
      </c>
      <c r="R180">
        <v>0</v>
      </c>
      <c r="S180">
        <v>8193</v>
      </c>
      <c r="T180">
        <v>35000</v>
      </c>
      <c r="U180">
        <v>36000</v>
      </c>
      <c r="V180">
        <v>0</v>
      </c>
      <c r="W180">
        <v>0</v>
      </c>
      <c r="X180">
        <v>25000</v>
      </c>
      <c r="Y180">
        <v>100310</v>
      </c>
      <c r="Z180">
        <v>0</v>
      </c>
      <c r="AA180">
        <v>0</v>
      </c>
      <c r="AB180">
        <v>0</v>
      </c>
      <c r="AC180">
        <v>76507</v>
      </c>
      <c r="AD180">
        <v>0</v>
      </c>
      <c r="AE180">
        <v>0</v>
      </c>
      <c r="AF180">
        <v>115923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993280</v>
      </c>
      <c r="AO180">
        <v>753440</v>
      </c>
      <c r="AP180">
        <v>115923</v>
      </c>
      <c r="AQ180">
        <v>0</v>
      </c>
      <c r="AR180">
        <v>15441</v>
      </c>
      <c r="AS180">
        <v>3000</v>
      </c>
      <c r="AT180">
        <v>8000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895804</v>
      </c>
      <c r="BL180">
        <v>35681</v>
      </c>
      <c r="BM180">
        <v>176667</v>
      </c>
      <c r="BN180">
        <v>0</v>
      </c>
      <c r="BO180">
        <v>0</v>
      </c>
      <c r="BP180">
        <v>100000</v>
      </c>
      <c r="BQ180">
        <v>4688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211599</v>
      </c>
      <c r="CR180">
        <v>0</v>
      </c>
      <c r="CS180">
        <v>5312</v>
      </c>
      <c r="CT180">
        <v>154000</v>
      </c>
      <c r="CU180">
        <v>65000</v>
      </c>
      <c r="CV180">
        <v>35798</v>
      </c>
      <c r="CW180">
        <v>820</v>
      </c>
      <c r="CX180">
        <v>4296</v>
      </c>
      <c r="CY180">
        <v>3222</v>
      </c>
      <c r="CZ180">
        <v>1289</v>
      </c>
      <c r="DA180">
        <v>1074</v>
      </c>
      <c r="DB180">
        <v>4654</v>
      </c>
      <c r="DC180">
        <v>27479</v>
      </c>
      <c r="DD180">
        <v>1074</v>
      </c>
      <c r="DE180">
        <v>5000</v>
      </c>
      <c r="DF180">
        <v>0</v>
      </c>
      <c r="DG180">
        <v>75000</v>
      </c>
      <c r="DH180">
        <v>0</v>
      </c>
      <c r="DI180">
        <v>0</v>
      </c>
      <c r="DJ180">
        <v>119376</v>
      </c>
      <c r="DK180">
        <v>104104</v>
      </c>
      <c r="DL180">
        <v>30000</v>
      </c>
      <c r="DM180">
        <v>72289</v>
      </c>
      <c r="DN180">
        <v>0</v>
      </c>
      <c r="DO180">
        <v>921385</v>
      </c>
      <c r="DP180">
        <v>317700</v>
      </c>
      <c r="DQ180">
        <v>-406665</v>
      </c>
      <c r="DR180">
        <v>0</v>
      </c>
      <c r="DS180">
        <v>0</v>
      </c>
    </row>
    <row r="181" spans="1:123" x14ac:dyDescent="0.3">
      <c r="A181" t="str">
        <f t="shared" si="2"/>
        <v>20201931</v>
      </c>
      <c r="B181">
        <v>6</v>
      </c>
      <c r="C181">
        <v>2020</v>
      </c>
      <c r="D181">
        <v>193112</v>
      </c>
      <c r="E181">
        <v>18</v>
      </c>
      <c r="F181">
        <v>2033363</v>
      </c>
      <c r="G181">
        <v>163116</v>
      </c>
      <c r="H181">
        <v>550000</v>
      </c>
      <c r="I181">
        <v>0</v>
      </c>
      <c r="J181">
        <v>90000</v>
      </c>
      <c r="K181">
        <v>85000</v>
      </c>
      <c r="L181">
        <v>192500</v>
      </c>
      <c r="M181">
        <v>56200</v>
      </c>
      <c r="N181">
        <v>11500</v>
      </c>
      <c r="O181">
        <v>25500</v>
      </c>
      <c r="P181">
        <v>4500</v>
      </c>
      <c r="Q181">
        <v>2000</v>
      </c>
      <c r="R181">
        <v>0</v>
      </c>
      <c r="S181">
        <v>8134</v>
      </c>
      <c r="T181">
        <v>35000</v>
      </c>
      <c r="U181">
        <v>36000</v>
      </c>
      <c r="V181">
        <v>0</v>
      </c>
      <c r="W181">
        <v>0</v>
      </c>
      <c r="X181">
        <v>25000</v>
      </c>
      <c r="Y181">
        <v>0</v>
      </c>
      <c r="Z181">
        <v>0</v>
      </c>
      <c r="AA181">
        <v>0</v>
      </c>
      <c r="AB181">
        <v>0</v>
      </c>
      <c r="AC181">
        <v>35129</v>
      </c>
      <c r="AD181">
        <v>0</v>
      </c>
      <c r="AE181">
        <v>0</v>
      </c>
      <c r="AF181">
        <v>53227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958107</v>
      </c>
      <c r="AO181">
        <v>345948</v>
      </c>
      <c r="AP181">
        <v>53227</v>
      </c>
      <c r="AQ181">
        <v>0</v>
      </c>
      <c r="AR181">
        <v>0</v>
      </c>
      <c r="AS181">
        <v>6000</v>
      </c>
      <c r="AT181">
        <v>8000</v>
      </c>
      <c r="AU181">
        <v>0</v>
      </c>
      <c r="AV181">
        <v>72289</v>
      </c>
      <c r="AW181">
        <v>0</v>
      </c>
      <c r="AX181">
        <v>33618</v>
      </c>
      <c r="AY181">
        <v>0</v>
      </c>
      <c r="AZ181">
        <v>0</v>
      </c>
      <c r="BA181">
        <v>25000</v>
      </c>
      <c r="BB181">
        <v>8000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552082</v>
      </c>
      <c r="BL181">
        <v>43130</v>
      </c>
      <c r="BM181">
        <v>156667</v>
      </c>
      <c r="BN181">
        <v>154000</v>
      </c>
      <c r="BO181">
        <v>65000</v>
      </c>
      <c r="BP181">
        <v>0</v>
      </c>
      <c r="BQ181">
        <v>5312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33000</v>
      </c>
      <c r="BX181">
        <v>763</v>
      </c>
      <c r="BY181">
        <v>4000</v>
      </c>
      <c r="BZ181">
        <v>3000</v>
      </c>
      <c r="CA181">
        <v>1200</v>
      </c>
      <c r="CB181">
        <v>1000</v>
      </c>
      <c r="CC181">
        <v>4333</v>
      </c>
      <c r="CD181">
        <v>20000</v>
      </c>
      <c r="CE181">
        <v>1000</v>
      </c>
      <c r="CF181">
        <v>10000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34932</v>
      </c>
      <c r="CR181">
        <v>0</v>
      </c>
      <c r="CS181">
        <v>0</v>
      </c>
      <c r="CT181">
        <v>0</v>
      </c>
      <c r="CU181">
        <v>0</v>
      </c>
      <c r="CV181">
        <v>2798</v>
      </c>
      <c r="CW181">
        <v>57</v>
      </c>
      <c r="CX181">
        <v>296</v>
      </c>
      <c r="CY181">
        <v>222</v>
      </c>
      <c r="CZ181">
        <v>89</v>
      </c>
      <c r="DA181">
        <v>74</v>
      </c>
      <c r="DB181">
        <v>321</v>
      </c>
      <c r="DC181">
        <v>7479</v>
      </c>
      <c r="DD181">
        <v>74</v>
      </c>
      <c r="DE181">
        <v>0</v>
      </c>
      <c r="DF181">
        <v>0</v>
      </c>
      <c r="DG181">
        <v>50000</v>
      </c>
      <c r="DH181">
        <v>0</v>
      </c>
      <c r="DI181">
        <v>0</v>
      </c>
      <c r="DJ181">
        <v>85758</v>
      </c>
      <c r="DK181">
        <v>79104</v>
      </c>
      <c r="DL181">
        <v>30000</v>
      </c>
      <c r="DM181">
        <v>0</v>
      </c>
      <c r="DN181">
        <v>0</v>
      </c>
      <c r="DO181">
        <v>291203</v>
      </c>
      <c r="DP181">
        <v>317700</v>
      </c>
      <c r="DQ181">
        <v>-835067</v>
      </c>
      <c r="DR181">
        <v>219884</v>
      </c>
      <c r="DS181">
        <v>0</v>
      </c>
    </row>
    <row r="182" spans="1:123" x14ac:dyDescent="0.3">
      <c r="A182" t="str">
        <f t="shared" si="2"/>
        <v>20211932</v>
      </c>
      <c r="B182">
        <v>6</v>
      </c>
      <c r="C182">
        <v>2021</v>
      </c>
      <c r="D182">
        <v>193212</v>
      </c>
      <c r="E182">
        <v>35</v>
      </c>
      <c r="F182">
        <v>1961646</v>
      </c>
      <c r="G182">
        <v>163116</v>
      </c>
      <c r="H182">
        <v>550000</v>
      </c>
      <c r="I182">
        <v>0</v>
      </c>
      <c r="J182">
        <v>120000</v>
      </c>
      <c r="K182">
        <v>85000</v>
      </c>
      <c r="L182">
        <v>205000</v>
      </c>
      <c r="M182">
        <v>56200</v>
      </c>
      <c r="N182">
        <v>11500</v>
      </c>
      <c r="O182">
        <v>25500</v>
      </c>
      <c r="P182">
        <v>4500</v>
      </c>
      <c r="Q182">
        <v>2000</v>
      </c>
      <c r="R182">
        <v>0</v>
      </c>
      <c r="S182">
        <v>7945</v>
      </c>
      <c r="T182">
        <v>35000</v>
      </c>
      <c r="U182">
        <v>36000</v>
      </c>
      <c r="V182">
        <v>0</v>
      </c>
      <c r="W182">
        <v>0</v>
      </c>
      <c r="X182">
        <v>25000</v>
      </c>
      <c r="Y182">
        <v>0</v>
      </c>
      <c r="Z182">
        <v>0</v>
      </c>
      <c r="AA182">
        <v>0</v>
      </c>
      <c r="AB182">
        <v>0</v>
      </c>
      <c r="AC182">
        <v>67299</v>
      </c>
      <c r="AD182">
        <v>0</v>
      </c>
      <c r="AE182">
        <v>0</v>
      </c>
      <c r="AF182">
        <v>101971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951674</v>
      </c>
      <c r="AO182">
        <v>662758</v>
      </c>
      <c r="AP182">
        <v>101971</v>
      </c>
      <c r="AQ182">
        <v>0</v>
      </c>
      <c r="AR182">
        <v>10574</v>
      </c>
      <c r="AS182">
        <v>3000</v>
      </c>
      <c r="AT182">
        <v>8000</v>
      </c>
      <c r="AU182">
        <v>0</v>
      </c>
      <c r="AV182">
        <v>0</v>
      </c>
      <c r="AW182">
        <v>6481</v>
      </c>
      <c r="AX182">
        <v>42610</v>
      </c>
      <c r="AY182">
        <v>0</v>
      </c>
      <c r="AZ182">
        <v>0</v>
      </c>
      <c r="BA182">
        <v>25000</v>
      </c>
      <c r="BB182">
        <v>8000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868394</v>
      </c>
      <c r="BL182">
        <v>50523</v>
      </c>
      <c r="BM182">
        <v>14932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2798</v>
      </c>
      <c r="BX182">
        <v>57</v>
      </c>
      <c r="BY182">
        <v>296</v>
      </c>
      <c r="BZ182">
        <v>222</v>
      </c>
      <c r="CA182">
        <v>89</v>
      </c>
      <c r="CB182">
        <v>74</v>
      </c>
      <c r="CC182">
        <v>321</v>
      </c>
      <c r="CD182">
        <v>7479</v>
      </c>
      <c r="CE182">
        <v>74</v>
      </c>
      <c r="CF182">
        <v>5000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25000</v>
      </c>
      <c r="DH182">
        <v>0</v>
      </c>
      <c r="DI182">
        <v>0</v>
      </c>
      <c r="DJ182">
        <v>43148</v>
      </c>
      <c r="DK182">
        <v>54104</v>
      </c>
      <c r="DL182">
        <v>23519</v>
      </c>
      <c r="DM182">
        <v>0</v>
      </c>
      <c r="DN182">
        <v>0</v>
      </c>
      <c r="DO182">
        <v>145771</v>
      </c>
      <c r="DP182">
        <v>317700</v>
      </c>
      <c r="DQ182">
        <v>-389262</v>
      </c>
      <c r="DR182">
        <v>258831</v>
      </c>
      <c r="DS182">
        <v>0</v>
      </c>
    </row>
    <row r="183" spans="1:123" x14ac:dyDescent="0.3">
      <c r="A183" t="str">
        <f t="shared" si="2"/>
        <v>20221933</v>
      </c>
      <c r="B183">
        <v>6</v>
      </c>
      <c r="C183">
        <v>2022</v>
      </c>
      <c r="D183">
        <v>193312</v>
      </c>
      <c r="E183">
        <v>36</v>
      </c>
      <c r="F183">
        <v>1795378</v>
      </c>
      <c r="G183">
        <v>163115</v>
      </c>
      <c r="H183">
        <v>550000</v>
      </c>
      <c r="I183">
        <v>0</v>
      </c>
      <c r="J183">
        <v>120000</v>
      </c>
      <c r="K183">
        <v>85000</v>
      </c>
      <c r="L183">
        <v>202500</v>
      </c>
      <c r="M183">
        <v>56200</v>
      </c>
      <c r="N183">
        <v>11500</v>
      </c>
      <c r="O183">
        <v>25500</v>
      </c>
      <c r="P183">
        <v>4500</v>
      </c>
      <c r="Q183">
        <v>2000</v>
      </c>
      <c r="R183">
        <v>0</v>
      </c>
      <c r="S183">
        <v>7757</v>
      </c>
      <c r="T183">
        <v>35000</v>
      </c>
      <c r="U183">
        <v>36000</v>
      </c>
      <c r="V183">
        <v>0</v>
      </c>
      <c r="W183">
        <v>0</v>
      </c>
      <c r="X183">
        <v>25000</v>
      </c>
      <c r="Y183">
        <v>0</v>
      </c>
      <c r="Z183">
        <v>0</v>
      </c>
      <c r="AA183">
        <v>0</v>
      </c>
      <c r="AB183">
        <v>0</v>
      </c>
      <c r="AC183">
        <v>70257</v>
      </c>
      <c r="AD183">
        <v>0</v>
      </c>
      <c r="AE183">
        <v>0</v>
      </c>
      <c r="AF183">
        <v>106454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944503</v>
      </c>
      <c r="AO183">
        <v>691895</v>
      </c>
      <c r="AP183">
        <v>106454</v>
      </c>
      <c r="AQ183">
        <v>0</v>
      </c>
      <c r="AR183">
        <v>12138</v>
      </c>
      <c r="AS183">
        <v>3000</v>
      </c>
      <c r="AT183">
        <v>8000</v>
      </c>
      <c r="AU183">
        <v>0</v>
      </c>
      <c r="AV183">
        <v>0</v>
      </c>
      <c r="AW183">
        <v>7637</v>
      </c>
      <c r="AX183">
        <v>43148</v>
      </c>
      <c r="AY183">
        <v>0</v>
      </c>
      <c r="AZ183">
        <v>0</v>
      </c>
      <c r="BA183">
        <v>25000</v>
      </c>
      <c r="BB183">
        <v>8000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905271</v>
      </c>
      <c r="BL183">
        <v>57864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5000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29104</v>
      </c>
      <c r="DL183">
        <v>15882</v>
      </c>
      <c r="DM183">
        <v>0</v>
      </c>
      <c r="DN183">
        <v>0</v>
      </c>
      <c r="DO183">
        <v>49986</v>
      </c>
      <c r="DP183">
        <v>297700</v>
      </c>
      <c r="DQ183">
        <v>-187639</v>
      </c>
      <c r="DR183">
        <v>86855</v>
      </c>
      <c r="DS183">
        <v>0</v>
      </c>
    </row>
    <row r="184" spans="1:123" x14ac:dyDescent="0.3">
      <c r="A184" t="str">
        <f t="shared" si="2"/>
        <v>20231934</v>
      </c>
      <c r="B184">
        <v>6</v>
      </c>
      <c r="C184">
        <v>2023</v>
      </c>
      <c r="D184">
        <v>193412</v>
      </c>
      <c r="E184">
        <v>24</v>
      </c>
      <c r="F184">
        <v>2076159</v>
      </c>
      <c r="G184">
        <v>163115</v>
      </c>
      <c r="H184">
        <v>550000</v>
      </c>
      <c r="I184">
        <v>0</v>
      </c>
      <c r="J184">
        <v>120000</v>
      </c>
      <c r="K184">
        <v>85000</v>
      </c>
      <c r="L184">
        <v>200000</v>
      </c>
      <c r="M184">
        <v>56200</v>
      </c>
      <c r="N184">
        <v>11500</v>
      </c>
      <c r="O184">
        <v>25500</v>
      </c>
      <c r="P184">
        <v>4500</v>
      </c>
      <c r="Q184">
        <v>2000</v>
      </c>
      <c r="R184">
        <v>0</v>
      </c>
      <c r="S184">
        <v>7568</v>
      </c>
      <c r="T184">
        <v>35000</v>
      </c>
      <c r="U184">
        <v>36000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46447</v>
      </c>
      <c r="AD184">
        <v>0</v>
      </c>
      <c r="AE184">
        <v>0</v>
      </c>
      <c r="AF184">
        <v>70376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952892</v>
      </c>
      <c r="AO184">
        <v>457410</v>
      </c>
      <c r="AP184">
        <v>70376</v>
      </c>
      <c r="AQ184">
        <v>0</v>
      </c>
      <c r="AR184">
        <v>0</v>
      </c>
      <c r="AS184">
        <v>3000</v>
      </c>
      <c r="AT184">
        <v>8000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25000</v>
      </c>
      <c r="BB184">
        <v>8000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571786</v>
      </c>
      <c r="BL184">
        <v>65151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10000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4104</v>
      </c>
      <c r="DL184">
        <v>15882</v>
      </c>
      <c r="DM184">
        <v>0</v>
      </c>
      <c r="DN184">
        <v>0</v>
      </c>
      <c r="DO184">
        <v>19986</v>
      </c>
      <c r="DP184">
        <v>277700</v>
      </c>
      <c r="DQ184">
        <v>-710445</v>
      </c>
      <c r="DR184">
        <v>675445</v>
      </c>
      <c r="DS184">
        <v>0</v>
      </c>
    </row>
    <row r="185" spans="1:123" x14ac:dyDescent="0.3">
      <c r="A185" t="str">
        <f t="shared" si="2"/>
        <v>20241935</v>
      </c>
      <c r="B185">
        <v>6</v>
      </c>
      <c r="C185">
        <v>2024</v>
      </c>
      <c r="D185">
        <v>193512</v>
      </c>
      <c r="E185">
        <v>59</v>
      </c>
      <c r="F185">
        <v>1973729</v>
      </c>
      <c r="G185">
        <v>163114</v>
      </c>
      <c r="H185">
        <v>550000</v>
      </c>
      <c r="I185">
        <v>0</v>
      </c>
      <c r="J185">
        <v>120000</v>
      </c>
      <c r="K185">
        <v>85000</v>
      </c>
      <c r="L185">
        <v>200000</v>
      </c>
      <c r="M185">
        <v>56200</v>
      </c>
      <c r="N185">
        <v>11500</v>
      </c>
      <c r="O185">
        <v>25500</v>
      </c>
      <c r="P185">
        <v>4500</v>
      </c>
      <c r="Q185">
        <v>2000</v>
      </c>
      <c r="R185">
        <v>0</v>
      </c>
      <c r="S185">
        <v>7380</v>
      </c>
      <c r="T185">
        <v>35000</v>
      </c>
      <c r="U185">
        <v>36000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114356</v>
      </c>
      <c r="AD185">
        <v>58916</v>
      </c>
      <c r="AE185">
        <v>0</v>
      </c>
      <c r="AF185">
        <v>173272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849808</v>
      </c>
      <c r="AO185">
        <v>1126180</v>
      </c>
      <c r="AP185">
        <v>173272</v>
      </c>
      <c r="AQ185">
        <v>0</v>
      </c>
      <c r="AR185">
        <v>20000</v>
      </c>
      <c r="AS185">
        <v>3000</v>
      </c>
      <c r="AT185">
        <v>8000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1330452</v>
      </c>
      <c r="BL185">
        <v>72386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79803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19803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5000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4104</v>
      </c>
      <c r="DL185">
        <v>15882</v>
      </c>
      <c r="DM185">
        <v>0</v>
      </c>
      <c r="DN185">
        <v>0</v>
      </c>
      <c r="DO185">
        <v>44789</v>
      </c>
      <c r="DP185">
        <v>317700</v>
      </c>
      <c r="DQ185">
        <v>79803</v>
      </c>
      <c r="DR185">
        <v>0</v>
      </c>
      <c r="DS185">
        <v>0</v>
      </c>
    </row>
    <row r="186" spans="1:123" x14ac:dyDescent="0.3">
      <c r="A186" t="str">
        <f t="shared" si="2"/>
        <v>20251936</v>
      </c>
      <c r="B186">
        <v>6</v>
      </c>
      <c r="C186">
        <v>2025</v>
      </c>
      <c r="D186">
        <v>193612</v>
      </c>
      <c r="E186">
        <v>61</v>
      </c>
      <c r="F186">
        <v>2026257</v>
      </c>
      <c r="G186">
        <v>163114</v>
      </c>
      <c r="H186">
        <v>550000</v>
      </c>
      <c r="I186">
        <v>0</v>
      </c>
      <c r="J186">
        <v>120000</v>
      </c>
      <c r="K186">
        <v>85000</v>
      </c>
      <c r="L186">
        <v>200000</v>
      </c>
      <c r="M186">
        <v>56200</v>
      </c>
      <c r="N186">
        <v>11500</v>
      </c>
      <c r="O186">
        <v>25500</v>
      </c>
      <c r="P186">
        <v>4500</v>
      </c>
      <c r="Q186">
        <v>2000</v>
      </c>
      <c r="R186">
        <v>0</v>
      </c>
      <c r="S186">
        <v>7191</v>
      </c>
      <c r="T186">
        <v>35000</v>
      </c>
      <c r="U186">
        <v>36000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118301</v>
      </c>
      <c r="AD186">
        <v>60948</v>
      </c>
      <c r="AE186">
        <v>0</v>
      </c>
      <c r="AF186">
        <v>179249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843642</v>
      </c>
      <c r="AO186">
        <v>1165030</v>
      </c>
      <c r="AP186">
        <v>179249</v>
      </c>
      <c r="AQ186">
        <v>0</v>
      </c>
      <c r="AR186">
        <v>20000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1364280</v>
      </c>
      <c r="BL186">
        <v>80045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62595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62398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10000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4104</v>
      </c>
      <c r="DL186">
        <v>15882</v>
      </c>
      <c r="DM186">
        <v>0</v>
      </c>
      <c r="DN186">
        <v>0</v>
      </c>
      <c r="DO186">
        <v>92384</v>
      </c>
      <c r="DP186">
        <v>317700</v>
      </c>
      <c r="DQ186">
        <v>62595</v>
      </c>
      <c r="DR186">
        <v>0</v>
      </c>
      <c r="DS186">
        <v>0</v>
      </c>
    </row>
    <row r="187" spans="1:123" x14ac:dyDescent="0.3">
      <c r="A187" t="str">
        <f t="shared" si="2"/>
        <v>20261937</v>
      </c>
      <c r="B187">
        <v>6</v>
      </c>
      <c r="C187">
        <v>2026</v>
      </c>
      <c r="D187">
        <v>193712</v>
      </c>
      <c r="E187">
        <v>67</v>
      </c>
      <c r="F187">
        <v>1773154</v>
      </c>
      <c r="G187">
        <v>163110</v>
      </c>
      <c r="H187">
        <v>550000</v>
      </c>
      <c r="I187">
        <v>0</v>
      </c>
      <c r="J187">
        <v>120000</v>
      </c>
      <c r="K187">
        <v>85000</v>
      </c>
      <c r="L187">
        <v>200000</v>
      </c>
      <c r="M187">
        <v>56200</v>
      </c>
      <c r="N187">
        <v>11500</v>
      </c>
      <c r="O187">
        <v>25500</v>
      </c>
      <c r="P187">
        <v>4500</v>
      </c>
      <c r="Q187">
        <v>2000</v>
      </c>
      <c r="R187">
        <v>0</v>
      </c>
      <c r="S187">
        <v>7002</v>
      </c>
      <c r="T187">
        <v>35000</v>
      </c>
      <c r="U187">
        <v>36000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130558</v>
      </c>
      <c r="AD187">
        <v>67264</v>
      </c>
      <c r="AE187">
        <v>0</v>
      </c>
      <c r="AF187">
        <v>197822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824880</v>
      </c>
      <c r="AO187">
        <v>1285742</v>
      </c>
      <c r="AP187">
        <v>197822</v>
      </c>
      <c r="AQ187">
        <v>29137</v>
      </c>
      <c r="AR187">
        <v>20000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1532701</v>
      </c>
      <c r="BL187">
        <v>87653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452178</v>
      </c>
      <c r="BS187">
        <v>20792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494576</v>
      </c>
      <c r="CR187">
        <v>0</v>
      </c>
      <c r="CS187">
        <v>0</v>
      </c>
      <c r="CT187">
        <v>20792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15000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4104</v>
      </c>
      <c r="DL187">
        <v>15882</v>
      </c>
      <c r="DM187">
        <v>0</v>
      </c>
      <c r="DN187">
        <v>0</v>
      </c>
      <c r="DO187">
        <v>550354</v>
      </c>
      <c r="DP187">
        <v>317700</v>
      </c>
      <c r="DQ187">
        <v>472970</v>
      </c>
      <c r="DR187">
        <v>0</v>
      </c>
      <c r="DS187">
        <v>0</v>
      </c>
    </row>
    <row r="188" spans="1:123" x14ac:dyDescent="0.3">
      <c r="A188" t="str">
        <f t="shared" si="2"/>
        <v>20271938</v>
      </c>
      <c r="B188">
        <v>6</v>
      </c>
      <c r="C188">
        <v>2027</v>
      </c>
      <c r="D188">
        <v>193812</v>
      </c>
      <c r="E188">
        <v>78</v>
      </c>
      <c r="F188">
        <v>1695688</v>
      </c>
      <c r="G188">
        <v>163106</v>
      </c>
      <c r="H188">
        <v>550000</v>
      </c>
      <c r="I188">
        <v>0</v>
      </c>
      <c r="J188">
        <v>120000</v>
      </c>
      <c r="K188">
        <v>85000</v>
      </c>
      <c r="L188">
        <v>200000</v>
      </c>
      <c r="M188">
        <v>56200</v>
      </c>
      <c r="N188">
        <v>11500</v>
      </c>
      <c r="O188">
        <v>25500</v>
      </c>
      <c r="P188">
        <v>4500</v>
      </c>
      <c r="Q188">
        <v>2000</v>
      </c>
      <c r="R188">
        <v>0</v>
      </c>
      <c r="S188">
        <v>6814</v>
      </c>
      <c r="T188">
        <v>35000</v>
      </c>
      <c r="U188">
        <v>36000</v>
      </c>
      <c r="V188">
        <v>0</v>
      </c>
      <c r="W188">
        <v>0</v>
      </c>
      <c r="X188">
        <v>0</v>
      </c>
      <c r="Y188">
        <v>0</v>
      </c>
      <c r="Z188">
        <v>137968</v>
      </c>
      <c r="AA188">
        <v>0</v>
      </c>
      <c r="AB188">
        <v>0</v>
      </c>
      <c r="AC188">
        <v>151786</v>
      </c>
      <c r="AD188">
        <v>78200</v>
      </c>
      <c r="AE188">
        <v>0</v>
      </c>
      <c r="AF188">
        <v>229986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654561</v>
      </c>
      <c r="AO188">
        <v>1494790</v>
      </c>
      <c r="AP188">
        <v>229986</v>
      </c>
      <c r="AQ188">
        <v>0</v>
      </c>
      <c r="AR188">
        <v>20000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69453</v>
      </c>
      <c r="BF188">
        <v>0</v>
      </c>
      <c r="BG188">
        <v>35194</v>
      </c>
      <c r="BH188">
        <v>0</v>
      </c>
      <c r="BI188">
        <v>0</v>
      </c>
      <c r="BJ188">
        <v>0</v>
      </c>
      <c r="BK188">
        <v>1640128</v>
      </c>
      <c r="BL188">
        <v>95209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135424</v>
      </c>
      <c r="BS188">
        <v>133208</v>
      </c>
      <c r="BT188">
        <v>65000</v>
      </c>
      <c r="BU188">
        <v>100000</v>
      </c>
      <c r="BV188">
        <v>10000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25000</v>
      </c>
      <c r="CH188">
        <v>572</v>
      </c>
      <c r="CI188">
        <v>3000</v>
      </c>
      <c r="CJ188">
        <v>2250</v>
      </c>
      <c r="CK188">
        <v>900</v>
      </c>
      <c r="CL188">
        <v>750</v>
      </c>
      <c r="CM188">
        <v>3250</v>
      </c>
      <c r="CN188">
        <v>15000</v>
      </c>
      <c r="CO188">
        <v>750</v>
      </c>
      <c r="CP188">
        <v>0</v>
      </c>
      <c r="CQ188">
        <v>610000</v>
      </c>
      <c r="CR188">
        <v>100000</v>
      </c>
      <c r="CS188">
        <v>10000</v>
      </c>
      <c r="CT188">
        <v>154000</v>
      </c>
      <c r="CU188">
        <v>65000</v>
      </c>
      <c r="CV188">
        <v>25000</v>
      </c>
      <c r="CW188">
        <v>572</v>
      </c>
      <c r="CX188">
        <v>3000</v>
      </c>
      <c r="CY188">
        <v>2250</v>
      </c>
      <c r="CZ188">
        <v>900</v>
      </c>
      <c r="DA188">
        <v>750</v>
      </c>
      <c r="DB188">
        <v>3250</v>
      </c>
      <c r="DC188">
        <v>15000</v>
      </c>
      <c r="DD188">
        <v>750</v>
      </c>
      <c r="DE188">
        <v>20000</v>
      </c>
      <c r="DF188">
        <v>137968</v>
      </c>
      <c r="DG188">
        <v>0</v>
      </c>
      <c r="DH188">
        <v>0</v>
      </c>
      <c r="DI188">
        <v>0</v>
      </c>
      <c r="DJ188">
        <v>35194</v>
      </c>
      <c r="DK188">
        <v>4104</v>
      </c>
      <c r="DL188">
        <v>15882</v>
      </c>
      <c r="DM188">
        <v>69453</v>
      </c>
      <c r="DN188">
        <v>0</v>
      </c>
      <c r="DO188">
        <v>1273073</v>
      </c>
      <c r="DP188">
        <v>317700</v>
      </c>
      <c r="DQ188">
        <v>737719</v>
      </c>
      <c r="DR188">
        <v>0</v>
      </c>
      <c r="DS188">
        <v>0</v>
      </c>
    </row>
    <row r="189" spans="1:123" x14ac:dyDescent="0.3">
      <c r="A189" t="str">
        <f t="shared" si="2"/>
        <v>20281939</v>
      </c>
      <c r="B189">
        <v>6</v>
      </c>
      <c r="C189">
        <v>2028</v>
      </c>
      <c r="D189">
        <v>193912</v>
      </c>
      <c r="E189">
        <v>53</v>
      </c>
      <c r="F189">
        <v>1807868</v>
      </c>
      <c r="G189">
        <v>163102</v>
      </c>
      <c r="H189">
        <v>550000</v>
      </c>
      <c r="I189">
        <v>0</v>
      </c>
      <c r="J189">
        <v>120000</v>
      </c>
      <c r="K189">
        <v>85000</v>
      </c>
      <c r="L189">
        <v>200000</v>
      </c>
      <c r="M189">
        <v>56200</v>
      </c>
      <c r="N189">
        <v>11500</v>
      </c>
      <c r="O189">
        <v>25500</v>
      </c>
      <c r="P189">
        <v>4500</v>
      </c>
      <c r="Q189">
        <v>2000</v>
      </c>
      <c r="R189">
        <v>0</v>
      </c>
      <c r="S189">
        <v>6625</v>
      </c>
      <c r="T189">
        <v>35000</v>
      </c>
      <c r="U189">
        <v>36000</v>
      </c>
      <c r="V189">
        <v>0</v>
      </c>
      <c r="W189">
        <v>0</v>
      </c>
      <c r="X189">
        <v>0</v>
      </c>
      <c r="Y189">
        <v>0</v>
      </c>
      <c r="Z189">
        <v>114239</v>
      </c>
      <c r="AA189">
        <v>0</v>
      </c>
      <c r="AB189">
        <v>0</v>
      </c>
      <c r="AC189">
        <v>102897</v>
      </c>
      <c r="AD189">
        <v>53012</v>
      </c>
      <c r="AE189">
        <v>0</v>
      </c>
      <c r="AF189">
        <v>155909</v>
      </c>
      <c r="AG189">
        <v>0</v>
      </c>
      <c r="AH189">
        <v>0</v>
      </c>
      <c r="AI189">
        <v>0</v>
      </c>
      <c r="AJ189">
        <v>13360</v>
      </c>
      <c r="AK189">
        <v>13360</v>
      </c>
      <c r="AL189">
        <v>0</v>
      </c>
      <c r="AM189">
        <v>0</v>
      </c>
      <c r="AN189">
        <v>738816</v>
      </c>
      <c r="AO189">
        <v>1013331</v>
      </c>
      <c r="AP189">
        <v>155909</v>
      </c>
      <c r="AQ189">
        <v>0</v>
      </c>
      <c r="AR189">
        <v>20000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1189240</v>
      </c>
      <c r="BL189">
        <v>102715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20000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3802</v>
      </c>
      <c r="CO189">
        <v>0</v>
      </c>
      <c r="CP189">
        <v>0</v>
      </c>
      <c r="CQ189">
        <v>610000</v>
      </c>
      <c r="CR189">
        <v>100000</v>
      </c>
      <c r="CS189">
        <v>10000</v>
      </c>
      <c r="CT189">
        <v>154000</v>
      </c>
      <c r="CU189">
        <v>65000</v>
      </c>
      <c r="CV189">
        <v>25000</v>
      </c>
      <c r="CW189">
        <v>572</v>
      </c>
      <c r="CX189">
        <v>3000</v>
      </c>
      <c r="CY189">
        <v>2250</v>
      </c>
      <c r="CZ189">
        <v>900</v>
      </c>
      <c r="DA189">
        <v>750</v>
      </c>
      <c r="DB189">
        <v>3250</v>
      </c>
      <c r="DC189">
        <v>18802</v>
      </c>
      <c r="DD189">
        <v>750</v>
      </c>
      <c r="DE189">
        <v>25000</v>
      </c>
      <c r="DF189">
        <v>241376</v>
      </c>
      <c r="DG189">
        <v>0</v>
      </c>
      <c r="DH189">
        <v>0</v>
      </c>
      <c r="DI189">
        <v>0</v>
      </c>
      <c r="DJ189">
        <v>31675</v>
      </c>
      <c r="DK189">
        <v>4104</v>
      </c>
      <c r="DL189">
        <v>15882</v>
      </c>
      <c r="DM189">
        <v>62508</v>
      </c>
      <c r="DN189">
        <v>0</v>
      </c>
      <c r="DO189">
        <v>1388179</v>
      </c>
      <c r="DP189">
        <v>317700</v>
      </c>
      <c r="DQ189">
        <v>151401</v>
      </c>
      <c r="DR189">
        <v>0</v>
      </c>
      <c r="DS189">
        <v>0</v>
      </c>
    </row>
    <row r="190" spans="1:123" x14ac:dyDescent="0.3">
      <c r="A190" t="str">
        <f t="shared" si="2"/>
        <v>20291940</v>
      </c>
      <c r="B190">
        <v>6</v>
      </c>
      <c r="C190">
        <v>2029</v>
      </c>
      <c r="D190">
        <v>194012</v>
      </c>
      <c r="E190">
        <v>52</v>
      </c>
      <c r="F190">
        <v>1987573</v>
      </c>
      <c r="G190">
        <v>163097</v>
      </c>
      <c r="H190">
        <v>550000</v>
      </c>
      <c r="I190">
        <v>0</v>
      </c>
      <c r="J190">
        <v>120000</v>
      </c>
      <c r="K190">
        <v>85000</v>
      </c>
      <c r="L190">
        <v>200000</v>
      </c>
      <c r="M190">
        <v>56200</v>
      </c>
      <c r="N190">
        <v>11500</v>
      </c>
      <c r="O190">
        <v>25500</v>
      </c>
      <c r="P190">
        <v>4500</v>
      </c>
      <c r="Q190">
        <v>2000</v>
      </c>
      <c r="R190">
        <v>0</v>
      </c>
      <c r="S190">
        <v>6437</v>
      </c>
      <c r="T190">
        <v>35000</v>
      </c>
      <c r="U190">
        <v>36000</v>
      </c>
      <c r="V190">
        <v>0</v>
      </c>
      <c r="W190">
        <v>0</v>
      </c>
      <c r="X190">
        <v>0</v>
      </c>
      <c r="Y190">
        <v>18311</v>
      </c>
      <c r="Z190">
        <v>0</v>
      </c>
      <c r="AA190">
        <v>0</v>
      </c>
      <c r="AB190">
        <v>13360</v>
      </c>
      <c r="AC190">
        <v>101817</v>
      </c>
      <c r="AD190">
        <v>52456</v>
      </c>
      <c r="AE190">
        <v>13360</v>
      </c>
      <c r="AF190">
        <v>140912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899535</v>
      </c>
      <c r="AO190">
        <v>1002693</v>
      </c>
      <c r="AP190">
        <v>154273</v>
      </c>
      <c r="AQ190">
        <v>0</v>
      </c>
      <c r="AR190">
        <v>20000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1176966</v>
      </c>
      <c r="BL190">
        <v>110169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590000</v>
      </c>
      <c r="CR190">
        <v>100000</v>
      </c>
      <c r="CS190">
        <v>10000</v>
      </c>
      <c r="CT190">
        <v>154000</v>
      </c>
      <c r="CU190">
        <v>65000</v>
      </c>
      <c r="CV190">
        <v>25000</v>
      </c>
      <c r="CW190">
        <v>572</v>
      </c>
      <c r="CX190">
        <v>3000</v>
      </c>
      <c r="CY190">
        <v>2250</v>
      </c>
      <c r="CZ190">
        <v>900</v>
      </c>
      <c r="DA190">
        <v>750</v>
      </c>
      <c r="DB190">
        <v>3250</v>
      </c>
      <c r="DC190">
        <v>18802</v>
      </c>
      <c r="DD190">
        <v>750</v>
      </c>
      <c r="DE190">
        <v>30000</v>
      </c>
      <c r="DF190">
        <v>210284</v>
      </c>
      <c r="DG190">
        <v>0</v>
      </c>
      <c r="DH190">
        <v>0</v>
      </c>
      <c r="DI190">
        <v>0</v>
      </c>
      <c r="DJ190">
        <v>31675</v>
      </c>
      <c r="DK190">
        <v>4104</v>
      </c>
      <c r="DL190">
        <v>15882</v>
      </c>
      <c r="DM190">
        <v>62508</v>
      </c>
      <c r="DN190">
        <v>0</v>
      </c>
      <c r="DO190">
        <v>1328726</v>
      </c>
      <c r="DP190">
        <v>317700</v>
      </c>
      <c r="DQ190">
        <v>-18311</v>
      </c>
      <c r="DR190">
        <v>0</v>
      </c>
      <c r="DS190">
        <v>0</v>
      </c>
    </row>
    <row r="191" spans="1:123" x14ac:dyDescent="0.3">
      <c r="A191" t="str">
        <f t="shared" si="2"/>
        <v>20301941</v>
      </c>
      <c r="B191">
        <v>6</v>
      </c>
      <c r="C191">
        <v>2030</v>
      </c>
      <c r="D191">
        <v>194112</v>
      </c>
      <c r="E191">
        <v>78</v>
      </c>
      <c r="F191">
        <v>1513928</v>
      </c>
      <c r="G191">
        <v>163093</v>
      </c>
      <c r="H191">
        <v>550000</v>
      </c>
      <c r="I191">
        <v>0</v>
      </c>
      <c r="J191">
        <v>120000</v>
      </c>
      <c r="K191">
        <v>85000</v>
      </c>
      <c r="L191">
        <v>200000</v>
      </c>
      <c r="M191">
        <v>56200</v>
      </c>
      <c r="N191">
        <v>11500</v>
      </c>
      <c r="O191">
        <v>25500</v>
      </c>
      <c r="P191">
        <v>4500</v>
      </c>
      <c r="Q191">
        <v>2000</v>
      </c>
      <c r="R191">
        <v>0</v>
      </c>
      <c r="S191">
        <v>6248</v>
      </c>
      <c r="T191">
        <v>35000</v>
      </c>
      <c r="U191">
        <v>36000</v>
      </c>
      <c r="V191">
        <v>0</v>
      </c>
      <c r="W191">
        <v>0</v>
      </c>
      <c r="X191">
        <v>0</v>
      </c>
      <c r="Y191">
        <v>0</v>
      </c>
      <c r="Z191">
        <v>327956</v>
      </c>
      <c r="AA191">
        <v>0</v>
      </c>
      <c r="AB191">
        <v>0</v>
      </c>
      <c r="AC191">
        <v>150628</v>
      </c>
      <c r="AD191">
        <v>77604</v>
      </c>
      <c r="AE191">
        <v>0</v>
      </c>
      <c r="AF191">
        <v>228232</v>
      </c>
      <c r="AG191">
        <v>0</v>
      </c>
      <c r="AH191">
        <v>0</v>
      </c>
      <c r="AI191">
        <v>0</v>
      </c>
      <c r="AJ191">
        <v>21768</v>
      </c>
      <c r="AK191">
        <v>21768</v>
      </c>
      <c r="AL191">
        <v>0</v>
      </c>
      <c r="AM191">
        <v>0</v>
      </c>
      <c r="AN191">
        <v>443992</v>
      </c>
      <c r="AO191">
        <v>1483391</v>
      </c>
      <c r="AP191">
        <v>228232</v>
      </c>
      <c r="AQ191">
        <v>71355</v>
      </c>
      <c r="AR191">
        <v>20000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277684</v>
      </c>
      <c r="BE191">
        <v>111111</v>
      </c>
      <c r="BF191">
        <v>60000</v>
      </c>
      <c r="BG191">
        <v>35194</v>
      </c>
      <c r="BH191">
        <v>20000</v>
      </c>
      <c r="BI191">
        <v>56200</v>
      </c>
      <c r="BJ191">
        <v>0</v>
      </c>
      <c r="BK191">
        <v>1242789</v>
      </c>
      <c r="BL191">
        <v>117712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40000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25000</v>
      </c>
      <c r="CH191">
        <v>572</v>
      </c>
      <c r="CI191">
        <v>3000</v>
      </c>
      <c r="CJ191">
        <v>2250</v>
      </c>
      <c r="CK191">
        <v>900</v>
      </c>
      <c r="CL191">
        <v>750</v>
      </c>
      <c r="CM191">
        <v>3250</v>
      </c>
      <c r="CN191">
        <v>15000</v>
      </c>
      <c r="CO191">
        <v>750</v>
      </c>
      <c r="CP191">
        <v>0</v>
      </c>
      <c r="CQ191">
        <v>610000</v>
      </c>
      <c r="CR191">
        <v>100000</v>
      </c>
      <c r="CS191">
        <v>10000</v>
      </c>
      <c r="CT191">
        <v>154000</v>
      </c>
      <c r="CU191">
        <v>65000</v>
      </c>
      <c r="CV191">
        <v>50000</v>
      </c>
      <c r="CW191">
        <v>1144</v>
      </c>
      <c r="CX191">
        <v>6000</v>
      </c>
      <c r="CY191">
        <v>4500</v>
      </c>
      <c r="CZ191">
        <v>1800</v>
      </c>
      <c r="DA191">
        <v>1500</v>
      </c>
      <c r="DB191">
        <v>6500</v>
      </c>
      <c r="DC191">
        <v>33802</v>
      </c>
      <c r="DD191">
        <v>1500</v>
      </c>
      <c r="DE191">
        <v>35000</v>
      </c>
      <c r="DF191">
        <v>531931</v>
      </c>
      <c r="DG191">
        <v>0</v>
      </c>
      <c r="DH191">
        <v>0</v>
      </c>
      <c r="DI191">
        <v>277684</v>
      </c>
      <c r="DJ191">
        <v>66869</v>
      </c>
      <c r="DK191">
        <v>60304</v>
      </c>
      <c r="DL191">
        <v>75882</v>
      </c>
      <c r="DM191">
        <v>173619</v>
      </c>
      <c r="DN191">
        <v>20000</v>
      </c>
      <c r="DO191">
        <v>2308802</v>
      </c>
      <c r="DP191">
        <v>317700</v>
      </c>
      <c r="DQ191">
        <v>1001385</v>
      </c>
      <c r="DR191">
        <v>0</v>
      </c>
      <c r="DS191">
        <v>0</v>
      </c>
    </row>
    <row r="192" spans="1:123" x14ac:dyDescent="0.3">
      <c r="A192" t="str">
        <f t="shared" si="2"/>
        <v>20311942</v>
      </c>
      <c r="B192">
        <v>6</v>
      </c>
      <c r="C192">
        <v>2031</v>
      </c>
      <c r="D192">
        <v>194212</v>
      </c>
      <c r="E192">
        <v>88</v>
      </c>
      <c r="F192">
        <v>1888815</v>
      </c>
      <c r="G192">
        <v>163096</v>
      </c>
      <c r="H192">
        <v>550000</v>
      </c>
      <c r="I192">
        <v>0</v>
      </c>
      <c r="J192">
        <v>120000</v>
      </c>
      <c r="K192">
        <v>85000</v>
      </c>
      <c r="L192">
        <v>200000</v>
      </c>
      <c r="M192">
        <v>56200</v>
      </c>
      <c r="N192">
        <v>11500</v>
      </c>
      <c r="O192">
        <v>25500</v>
      </c>
      <c r="P192">
        <v>4500</v>
      </c>
      <c r="Q192">
        <v>2000</v>
      </c>
      <c r="R192">
        <v>0</v>
      </c>
      <c r="S192">
        <v>6059</v>
      </c>
      <c r="T192">
        <v>35000</v>
      </c>
      <c r="U192">
        <v>36000</v>
      </c>
      <c r="V192">
        <v>0</v>
      </c>
      <c r="W192">
        <v>0</v>
      </c>
      <c r="X192">
        <v>0</v>
      </c>
      <c r="Y192">
        <v>0</v>
      </c>
      <c r="Z192">
        <v>357522</v>
      </c>
      <c r="AA192">
        <v>0</v>
      </c>
      <c r="AB192">
        <v>21768</v>
      </c>
      <c r="AC192">
        <v>171098</v>
      </c>
      <c r="AD192">
        <v>88149</v>
      </c>
      <c r="AE192">
        <v>21768</v>
      </c>
      <c r="AF192">
        <v>237479</v>
      </c>
      <c r="AG192">
        <v>0</v>
      </c>
      <c r="AH192">
        <v>0</v>
      </c>
      <c r="AI192">
        <v>0</v>
      </c>
      <c r="AJ192">
        <v>12521</v>
      </c>
      <c r="AK192">
        <v>12521</v>
      </c>
      <c r="AL192">
        <v>0</v>
      </c>
      <c r="AM192">
        <v>0</v>
      </c>
      <c r="AN192">
        <v>414237</v>
      </c>
      <c r="AO192">
        <v>1684973</v>
      </c>
      <c r="AP192">
        <v>259247</v>
      </c>
      <c r="AQ192">
        <v>0</v>
      </c>
      <c r="AR192">
        <v>20000</v>
      </c>
      <c r="AS192">
        <v>0</v>
      </c>
      <c r="AT192">
        <v>0</v>
      </c>
      <c r="AU192">
        <v>277684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285550</v>
      </c>
      <c r="BE192">
        <v>111111</v>
      </c>
      <c r="BF192">
        <v>60000</v>
      </c>
      <c r="BG192">
        <v>35194</v>
      </c>
      <c r="BH192">
        <v>20000</v>
      </c>
      <c r="BI192">
        <v>56200</v>
      </c>
      <c r="BJ192">
        <v>0</v>
      </c>
      <c r="BK192">
        <v>1673849</v>
      </c>
      <c r="BL192">
        <v>125957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20000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25000</v>
      </c>
      <c r="CH192">
        <v>572</v>
      </c>
      <c r="CI192">
        <v>3000</v>
      </c>
      <c r="CJ192">
        <v>2250</v>
      </c>
      <c r="CK192">
        <v>900</v>
      </c>
      <c r="CL192">
        <v>750</v>
      </c>
      <c r="CM192">
        <v>3250</v>
      </c>
      <c r="CN192">
        <v>15000</v>
      </c>
      <c r="CO192">
        <v>750</v>
      </c>
      <c r="CP192">
        <v>54660</v>
      </c>
      <c r="CQ192">
        <v>610000</v>
      </c>
      <c r="CR192">
        <v>100000</v>
      </c>
      <c r="CS192">
        <v>10000</v>
      </c>
      <c r="CT192">
        <v>154000</v>
      </c>
      <c r="CU192">
        <v>65000</v>
      </c>
      <c r="CV192">
        <v>75000</v>
      </c>
      <c r="CW192">
        <v>1716</v>
      </c>
      <c r="CX192">
        <v>9000</v>
      </c>
      <c r="CY192">
        <v>6750</v>
      </c>
      <c r="CZ192">
        <v>2700</v>
      </c>
      <c r="DA192">
        <v>2250</v>
      </c>
      <c r="DB192">
        <v>9750</v>
      </c>
      <c r="DC192">
        <v>48802</v>
      </c>
      <c r="DD192">
        <v>2250</v>
      </c>
      <c r="DE192">
        <v>94660</v>
      </c>
      <c r="DF192">
        <v>857589</v>
      </c>
      <c r="DG192">
        <v>0</v>
      </c>
      <c r="DH192">
        <v>0</v>
      </c>
      <c r="DI192">
        <v>285550</v>
      </c>
      <c r="DJ192">
        <v>98543</v>
      </c>
      <c r="DK192">
        <v>110322</v>
      </c>
      <c r="DL192">
        <v>135882</v>
      </c>
      <c r="DM192">
        <v>273619</v>
      </c>
      <c r="DN192">
        <v>40000</v>
      </c>
      <c r="DO192">
        <v>3005904</v>
      </c>
      <c r="DP192">
        <v>317700</v>
      </c>
      <c r="DQ192">
        <v>786546</v>
      </c>
      <c r="DR192">
        <v>0</v>
      </c>
      <c r="DS192">
        <v>0</v>
      </c>
    </row>
    <row r="193" spans="1:123" x14ac:dyDescent="0.3">
      <c r="A193" t="str">
        <f t="shared" si="2"/>
        <v>20321943</v>
      </c>
      <c r="B193">
        <v>6</v>
      </c>
      <c r="C193">
        <v>2032</v>
      </c>
      <c r="D193">
        <v>194312</v>
      </c>
      <c r="E193">
        <v>84</v>
      </c>
      <c r="F193">
        <v>1855127</v>
      </c>
      <c r="G193">
        <v>163099</v>
      </c>
      <c r="H193">
        <v>550000</v>
      </c>
      <c r="I193">
        <v>0</v>
      </c>
      <c r="J193">
        <v>120000</v>
      </c>
      <c r="K193">
        <v>85000</v>
      </c>
      <c r="L193">
        <v>200000</v>
      </c>
      <c r="M193">
        <v>56200</v>
      </c>
      <c r="N193">
        <v>11500</v>
      </c>
      <c r="O193">
        <v>25500</v>
      </c>
      <c r="P193">
        <v>4500</v>
      </c>
      <c r="Q193">
        <v>2000</v>
      </c>
      <c r="R193">
        <v>0</v>
      </c>
      <c r="S193">
        <v>5871</v>
      </c>
      <c r="T193">
        <v>35000</v>
      </c>
      <c r="U193">
        <v>36000</v>
      </c>
      <c r="V193">
        <v>0</v>
      </c>
      <c r="W193">
        <v>0</v>
      </c>
      <c r="X193">
        <v>0</v>
      </c>
      <c r="Y193">
        <v>0</v>
      </c>
      <c r="Z193">
        <v>400000</v>
      </c>
      <c r="AA193">
        <v>0</v>
      </c>
      <c r="AB193">
        <v>12521</v>
      </c>
      <c r="AC193">
        <v>162737</v>
      </c>
      <c r="AD193">
        <v>83842</v>
      </c>
      <c r="AE193">
        <v>12521</v>
      </c>
      <c r="AF193">
        <v>234057</v>
      </c>
      <c r="AG193">
        <v>0</v>
      </c>
      <c r="AH193">
        <v>0</v>
      </c>
      <c r="AI193">
        <v>0</v>
      </c>
      <c r="AJ193">
        <v>15943</v>
      </c>
      <c r="AK193">
        <v>15943</v>
      </c>
      <c r="AL193">
        <v>0</v>
      </c>
      <c r="AM193">
        <v>0</v>
      </c>
      <c r="AN193">
        <v>371571</v>
      </c>
      <c r="AO193">
        <v>1602633</v>
      </c>
      <c r="AP193">
        <v>246578</v>
      </c>
      <c r="AQ193">
        <v>73615</v>
      </c>
      <c r="AR193">
        <v>20000</v>
      </c>
      <c r="AS193">
        <v>0</v>
      </c>
      <c r="AT193">
        <v>0</v>
      </c>
      <c r="AU193">
        <v>285550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285550</v>
      </c>
      <c r="BE193">
        <v>87492</v>
      </c>
      <c r="BF193">
        <v>60000</v>
      </c>
      <c r="BG193">
        <v>35194</v>
      </c>
      <c r="BH193">
        <v>10000</v>
      </c>
      <c r="BI193">
        <v>56200</v>
      </c>
      <c r="BJ193">
        <v>33727</v>
      </c>
      <c r="BK193">
        <v>1660213</v>
      </c>
      <c r="BL193">
        <v>134254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20000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25000</v>
      </c>
      <c r="CH193">
        <v>572</v>
      </c>
      <c r="CI193">
        <v>3000</v>
      </c>
      <c r="CJ193">
        <v>2250</v>
      </c>
      <c r="CK193">
        <v>900</v>
      </c>
      <c r="CL193">
        <v>750</v>
      </c>
      <c r="CM193">
        <v>3250</v>
      </c>
      <c r="CN193">
        <v>15000</v>
      </c>
      <c r="CO193">
        <v>750</v>
      </c>
      <c r="CP193">
        <v>40340</v>
      </c>
      <c r="CQ193">
        <v>610000</v>
      </c>
      <c r="CR193">
        <v>100000</v>
      </c>
      <c r="CS193">
        <v>10000</v>
      </c>
      <c r="CT193">
        <v>154000</v>
      </c>
      <c r="CU193">
        <v>65000</v>
      </c>
      <c r="CV193">
        <v>100000</v>
      </c>
      <c r="CW193">
        <v>2288</v>
      </c>
      <c r="CX193">
        <v>12000</v>
      </c>
      <c r="CY193">
        <v>9000</v>
      </c>
      <c r="CZ193">
        <v>3600</v>
      </c>
      <c r="DA193">
        <v>3000</v>
      </c>
      <c r="DB193">
        <v>13000</v>
      </c>
      <c r="DC193">
        <v>63802</v>
      </c>
      <c r="DD193">
        <v>3000</v>
      </c>
      <c r="DE193">
        <v>140000</v>
      </c>
      <c r="DF193">
        <v>1214522</v>
      </c>
      <c r="DG193">
        <v>0</v>
      </c>
      <c r="DH193">
        <v>0</v>
      </c>
      <c r="DI193">
        <v>285550</v>
      </c>
      <c r="DJ193">
        <v>130218</v>
      </c>
      <c r="DK193">
        <v>160340</v>
      </c>
      <c r="DL193">
        <v>195882</v>
      </c>
      <c r="DM193">
        <v>350000</v>
      </c>
      <c r="DN193">
        <v>50000</v>
      </c>
      <c r="DO193">
        <v>3691144</v>
      </c>
      <c r="DP193">
        <v>317700</v>
      </c>
      <c r="DQ193">
        <v>810368</v>
      </c>
      <c r="DR193">
        <v>0</v>
      </c>
      <c r="DS193">
        <v>33727</v>
      </c>
    </row>
    <row r="194" spans="1:123" x14ac:dyDescent="0.3">
      <c r="A194" t="str">
        <f t="shared" si="2"/>
        <v>20331944</v>
      </c>
      <c r="B194">
        <v>6</v>
      </c>
      <c r="C194">
        <v>2033</v>
      </c>
      <c r="D194">
        <v>194412</v>
      </c>
      <c r="E194">
        <v>42</v>
      </c>
      <c r="F194">
        <v>1724149</v>
      </c>
      <c r="G194">
        <v>163102</v>
      </c>
      <c r="H194">
        <v>550000</v>
      </c>
      <c r="I194">
        <v>0</v>
      </c>
      <c r="J194">
        <v>90000</v>
      </c>
      <c r="K194">
        <v>85000</v>
      </c>
      <c r="L194">
        <v>200000</v>
      </c>
      <c r="M194">
        <v>56200</v>
      </c>
      <c r="N194">
        <v>11500</v>
      </c>
      <c r="O194">
        <v>25500</v>
      </c>
      <c r="P194">
        <v>4500</v>
      </c>
      <c r="Q194">
        <v>2000</v>
      </c>
      <c r="R194">
        <v>0</v>
      </c>
      <c r="S194">
        <v>5682</v>
      </c>
      <c r="T194">
        <v>35000</v>
      </c>
      <c r="U194">
        <v>36000</v>
      </c>
      <c r="V194">
        <v>0</v>
      </c>
      <c r="W194">
        <v>0</v>
      </c>
      <c r="X194">
        <v>0</v>
      </c>
      <c r="Y194">
        <v>0</v>
      </c>
      <c r="Z194">
        <v>174444</v>
      </c>
      <c r="AA194">
        <v>0</v>
      </c>
      <c r="AB194">
        <v>15943</v>
      </c>
      <c r="AC194">
        <v>81803</v>
      </c>
      <c r="AD194">
        <v>42145</v>
      </c>
      <c r="AE194">
        <v>15943</v>
      </c>
      <c r="AF194">
        <v>108004</v>
      </c>
      <c r="AG194">
        <v>0</v>
      </c>
      <c r="AH194">
        <v>0</v>
      </c>
      <c r="AI194">
        <v>0</v>
      </c>
      <c r="AJ194">
        <v>141996</v>
      </c>
      <c r="AK194">
        <v>141996</v>
      </c>
      <c r="AL194">
        <v>0</v>
      </c>
      <c r="AM194">
        <v>0</v>
      </c>
      <c r="AN194">
        <v>566938</v>
      </c>
      <c r="AO194">
        <v>805593</v>
      </c>
      <c r="AP194">
        <v>123947</v>
      </c>
      <c r="AQ194">
        <v>0</v>
      </c>
      <c r="AR194">
        <v>18240</v>
      </c>
      <c r="AS194">
        <v>0</v>
      </c>
      <c r="AT194">
        <v>0</v>
      </c>
      <c r="AU194">
        <v>285550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1233330</v>
      </c>
      <c r="BL194">
        <v>142983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20000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610000</v>
      </c>
      <c r="CR194">
        <v>100000</v>
      </c>
      <c r="CS194">
        <v>10000</v>
      </c>
      <c r="CT194">
        <v>154000</v>
      </c>
      <c r="CU194">
        <v>65000</v>
      </c>
      <c r="CV194">
        <v>100000</v>
      </c>
      <c r="CW194">
        <v>2288</v>
      </c>
      <c r="CX194">
        <v>12000</v>
      </c>
      <c r="CY194">
        <v>9000</v>
      </c>
      <c r="CZ194">
        <v>3600</v>
      </c>
      <c r="DA194">
        <v>3000</v>
      </c>
      <c r="DB194">
        <v>13000</v>
      </c>
      <c r="DC194">
        <v>63802</v>
      </c>
      <c r="DD194">
        <v>3000</v>
      </c>
      <c r="DE194">
        <v>140000</v>
      </c>
      <c r="DF194">
        <v>1333130</v>
      </c>
      <c r="DG194">
        <v>0</v>
      </c>
      <c r="DH194">
        <v>0</v>
      </c>
      <c r="DI194">
        <v>0</v>
      </c>
      <c r="DJ194">
        <v>126698</v>
      </c>
      <c r="DK194">
        <v>154158</v>
      </c>
      <c r="DL194">
        <v>195882</v>
      </c>
      <c r="DM194">
        <v>341251</v>
      </c>
      <c r="DN194">
        <v>50000</v>
      </c>
      <c r="DO194">
        <v>3631805</v>
      </c>
      <c r="DP194">
        <v>317700</v>
      </c>
      <c r="DQ194">
        <v>50890</v>
      </c>
      <c r="DR194">
        <v>0</v>
      </c>
      <c r="DS194">
        <v>0</v>
      </c>
    </row>
    <row r="195" spans="1:123" x14ac:dyDescent="0.3">
      <c r="A195" t="str">
        <f t="shared" ref="A195:A258" si="3">CONCATENATE(C195,LEFT(D195,4))</f>
        <v>20341945</v>
      </c>
      <c r="B195">
        <v>6</v>
      </c>
      <c r="C195">
        <v>2034</v>
      </c>
      <c r="D195">
        <v>194512</v>
      </c>
      <c r="E195">
        <v>53</v>
      </c>
      <c r="F195">
        <v>1979319</v>
      </c>
      <c r="G195">
        <v>163105</v>
      </c>
      <c r="H195">
        <v>550000</v>
      </c>
      <c r="I195">
        <v>0</v>
      </c>
      <c r="J195">
        <v>90000</v>
      </c>
      <c r="K195">
        <v>85000</v>
      </c>
      <c r="L195">
        <v>200000</v>
      </c>
      <c r="M195">
        <v>56200</v>
      </c>
      <c r="N195">
        <v>11500</v>
      </c>
      <c r="O195">
        <v>25500</v>
      </c>
      <c r="P195">
        <v>4500</v>
      </c>
      <c r="Q195">
        <v>2000</v>
      </c>
      <c r="R195">
        <v>0</v>
      </c>
      <c r="S195">
        <v>5494</v>
      </c>
      <c r="T195">
        <v>35000</v>
      </c>
      <c r="U195">
        <v>36000</v>
      </c>
      <c r="V195">
        <v>0</v>
      </c>
      <c r="W195">
        <v>0</v>
      </c>
      <c r="X195">
        <v>0</v>
      </c>
      <c r="Y195">
        <v>0</v>
      </c>
      <c r="Z195">
        <v>135525</v>
      </c>
      <c r="AA195">
        <v>0</v>
      </c>
      <c r="AB195">
        <v>141996</v>
      </c>
      <c r="AC195">
        <v>102937</v>
      </c>
      <c r="AD195">
        <v>0</v>
      </c>
      <c r="AE195">
        <v>141996</v>
      </c>
      <c r="AF195">
        <v>13974</v>
      </c>
      <c r="AG195">
        <v>0</v>
      </c>
      <c r="AH195">
        <v>0</v>
      </c>
      <c r="AI195">
        <v>0</v>
      </c>
      <c r="AJ195">
        <v>236026</v>
      </c>
      <c r="AK195">
        <v>236026</v>
      </c>
      <c r="AL195">
        <v>0</v>
      </c>
      <c r="AM195">
        <v>0</v>
      </c>
      <c r="AN195">
        <v>605669</v>
      </c>
      <c r="AO195">
        <v>1013725</v>
      </c>
      <c r="AP195">
        <v>155970</v>
      </c>
      <c r="AQ195">
        <v>251374</v>
      </c>
      <c r="AR195">
        <v>20000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1441069</v>
      </c>
      <c r="BL195">
        <v>151686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20000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610000</v>
      </c>
      <c r="CR195">
        <v>100000</v>
      </c>
      <c r="CS195">
        <v>10000</v>
      </c>
      <c r="CT195">
        <v>154000</v>
      </c>
      <c r="CU195">
        <v>65000</v>
      </c>
      <c r="CV195">
        <v>100000</v>
      </c>
      <c r="CW195">
        <v>2288</v>
      </c>
      <c r="CX195">
        <v>12000</v>
      </c>
      <c r="CY195">
        <v>9000</v>
      </c>
      <c r="CZ195">
        <v>3600</v>
      </c>
      <c r="DA195">
        <v>3000</v>
      </c>
      <c r="DB195">
        <v>13000</v>
      </c>
      <c r="DC195">
        <v>63802</v>
      </c>
      <c r="DD195">
        <v>3000</v>
      </c>
      <c r="DE195">
        <v>140000</v>
      </c>
      <c r="DF195">
        <v>1420201</v>
      </c>
      <c r="DG195">
        <v>0</v>
      </c>
      <c r="DH195">
        <v>0</v>
      </c>
      <c r="DI195">
        <v>0</v>
      </c>
      <c r="DJ195">
        <v>126698</v>
      </c>
      <c r="DK195">
        <v>154158</v>
      </c>
      <c r="DL195">
        <v>195882</v>
      </c>
      <c r="DM195">
        <v>341251</v>
      </c>
      <c r="DN195">
        <v>50000</v>
      </c>
      <c r="DO195">
        <v>3812906</v>
      </c>
      <c r="DP195">
        <v>317700</v>
      </c>
      <c r="DQ195">
        <v>391551</v>
      </c>
      <c r="DR195">
        <v>0</v>
      </c>
      <c r="DS195">
        <v>0</v>
      </c>
    </row>
    <row r="196" spans="1:123" x14ac:dyDescent="0.3">
      <c r="A196" t="str">
        <f t="shared" si="3"/>
        <v>20351946</v>
      </c>
      <c r="B196">
        <v>6</v>
      </c>
      <c r="C196">
        <v>2035</v>
      </c>
      <c r="D196">
        <v>194612</v>
      </c>
      <c r="E196">
        <v>72</v>
      </c>
      <c r="F196">
        <v>1911815</v>
      </c>
      <c r="G196">
        <v>163108</v>
      </c>
      <c r="H196">
        <v>550000</v>
      </c>
      <c r="I196">
        <v>0</v>
      </c>
      <c r="J196">
        <v>90000</v>
      </c>
      <c r="K196">
        <v>85000</v>
      </c>
      <c r="L196">
        <v>200000</v>
      </c>
      <c r="M196">
        <v>56200</v>
      </c>
      <c r="N196">
        <v>11500</v>
      </c>
      <c r="O196">
        <v>25500</v>
      </c>
      <c r="P196">
        <v>4500</v>
      </c>
      <c r="Q196">
        <v>2000</v>
      </c>
      <c r="R196">
        <v>0</v>
      </c>
      <c r="S196">
        <v>5305</v>
      </c>
      <c r="T196">
        <v>35000</v>
      </c>
      <c r="U196">
        <v>36000</v>
      </c>
      <c r="V196">
        <v>0</v>
      </c>
      <c r="W196">
        <v>5000</v>
      </c>
      <c r="X196">
        <v>0</v>
      </c>
      <c r="Y196">
        <v>0</v>
      </c>
      <c r="Z196">
        <v>107582</v>
      </c>
      <c r="AA196">
        <v>0</v>
      </c>
      <c r="AB196">
        <v>236026</v>
      </c>
      <c r="AC196">
        <v>140340</v>
      </c>
      <c r="AD196">
        <v>0</v>
      </c>
      <c r="AE196">
        <v>212643</v>
      </c>
      <c r="AF196">
        <v>0</v>
      </c>
      <c r="AG196">
        <v>0</v>
      </c>
      <c r="AH196">
        <v>0</v>
      </c>
      <c r="AI196">
        <v>0</v>
      </c>
      <c r="AJ196">
        <v>250000</v>
      </c>
      <c r="AK196">
        <v>273382</v>
      </c>
      <c r="AL196">
        <v>0</v>
      </c>
      <c r="AM196">
        <v>0</v>
      </c>
      <c r="AN196">
        <v>628423</v>
      </c>
      <c r="AO196">
        <v>1382074</v>
      </c>
      <c r="AP196">
        <v>212643</v>
      </c>
      <c r="AQ196">
        <v>111959</v>
      </c>
      <c r="AR196">
        <v>20000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221800</v>
      </c>
      <c r="BE196">
        <v>8749</v>
      </c>
      <c r="BF196">
        <v>60000</v>
      </c>
      <c r="BG196">
        <v>35194</v>
      </c>
      <c r="BH196">
        <v>0</v>
      </c>
      <c r="BI196">
        <v>56200</v>
      </c>
      <c r="BJ196">
        <v>0</v>
      </c>
      <c r="BK196">
        <v>1344734</v>
      </c>
      <c r="BL196">
        <v>159966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20000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2198</v>
      </c>
      <c r="CO196">
        <v>0</v>
      </c>
      <c r="CP196">
        <v>0</v>
      </c>
      <c r="CQ196">
        <v>610000</v>
      </c>
      <c r="CR196">
        <v>100000</v>
      </c>
      <c r="CS196">
        <v>10000</v>
      </c>
      <c r="CT196">
        <v>154000</v>
      </c>
      <c r="CU196">
        <v>65000</v>
      </c>
      <c r="CV196">
        <v>100000</v>
      </c>
      <c r="CW196">
        <v>2289</v>
      </c>
      <c r="CX196">
        <v>12000</v>
      </c>
      <c r="CY196">
        <v>9000</v>
      </c>
      <c r="CZ196">
        <v>3600</v>
      </c>
      <c r="DA196">
        <v>3000</v>
      </c>
      <c r="DB196">
        <v>13000</v>
      </c>
      <c r="DC196">
        <v>66000</v>
      </c>
      <c r="DD196">
        <v>3000</v>
      </c>
      <c r="DE196">
        <v>140000</v>
      </c>
      <c r="DF196">
        <v>1478604</v>
      </c>
      <c r="DG196">
        <v>0</v>
      </c>
      <c r="DH196">
        <v>0</v>
      </c>
      <c r="DI196">
        <v>221800</v>
      </c>
      <c r="DJ196">
        <v>161892</v>
      </c>
      <c r="DK196">
        <v>210358</v>
      </c>
      <c r="DL196">
        <v>255882</v>
      </c>
      <c r="DM196">
        <v>350000</v>
      </c>
      <c r="DN196">
        <v>50000</v>
      </c>
      <c r="DO196">
        <v>4292808</v>
      </c>
      <c r="DP196">
        <v>317700</v>
      </c>
      <c r="DQ196">
        <v>761724</v>
      </c>
      <c r="DR196">
        <v>0</v>
      </c>
      <c r="DS196">
        <v>0</v>
      </c>
    </row>
    <row r="197" spans="1:123" x14ac:dyDescent="0.3">
      <c r="A197" t="str">
        <f t="shared" si="3"/>
        <v>20361947</v>
      </c>
      <c r="B197">
        <v>6</v>
      </c>
      <c r="C197">
        <v>2036</v>
      </c>
      <c r="D197">
        <v>194712</v>
      </c>
      <c r="E197">
        <v>55</v>
      </c>
      <c r="F197">
        <v>2218301</v>
      </c>
      <c r="G197">
        <v>163099</v>
      </c>
      <c r="H197">
        <v>550000</v>
      </c>
      <c r="I197">
        <v>0</v>
      </c>
      <c r="J197">
        <v>60000</v>
      </c>
      <c r="K197">
        <v>85000</v>
      </c>
      <c r="L197">
        <v>200000</v>
      </c>
      <c r="M197">
        <v>56200</v>
      </c>
      <c r="N197">
        <v>11500</v>
      </c>
      <c r="O197">
        <v>25500</v>
      </c>
      <c r="P197">
        <v>4500</v>
      </c>
      <c r="Q197">
        <v>2000</v>
      </c>
      <c r="R197">
        <v>0</v>
      </c>
      <c r="S197">
        <v>5091</v>
      </c>
      <c r="T197">
        <v>35000</v>
      </c>
      <c r="U197">
        <v>36000</v>
      </c>
      <c r="V197">
        <v>0</v>
      </c>
      <c r="W197">
        <v>5000</v>
      </c>
      <c r="X197">
        <v>0</v>
      </c>
      <c r="Y197">
        <v>0</v>
      </c>
      <c r="Z197">
        <v>0</v>
      </c>
      <c r="AA197">
        <v>0</v>
      </c>
      <c r="AB197">
        <v>273382</v>
      </c>
      <c r="AC197">
        <v>107639</v>
      </c>
      <c r="AD197">
        <v>0</v>
      </c>
      <c r="AE197">
        <v>163095</v>
      </c>
      <c r="AF197">
        <v>0</v>
      </c>
      <c r="AG197">
        <v>0</v>
      </c>
      <c r="AH197">
        <v>0</v>
      </c>
      <c r="AI197">
        <v>0</v>
      </c>
      <c r="AJ197">
        <v>151519</v>
      </c>
      <c r="AK197">
        <v>261806</v>
      </c>
      <c r="AL197">
        <v>0</v>
      </c>
      <c r="AM197">
        <v>0</v>
      </c>
      <c r="AN197">
        <v>804272</v>
      </c>
      <c r="AO197">
        <v>1060034</v>
      </c>
      <c r="AP197">
        <v>163095</v>
      </c>
      <c r="AQ197">
        <v>0</v>
      </c>
      <c r="AR197">
        <v>20000</v>
      </c>
      <c r="AS197">
        <v>0</v>
      </c>
      <c r="AT197">
        <v>0</v>
      </c>
      <c r="AU197">
        <v>221800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1464929</v>
      </c>
      <c r="BL197">
        <v>168199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20000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610000</v>
      </c>
      <c r="CR197">
        <v>100000</v>
      </c>
      <c r="CS197">
        <v>10000</v>
      </c>
      <c r="CT197">
        <v>154000</v>
      </c>
      <c r="CU197">
        <v>65000</v>
      </c>
      <c r="CV197">
        <v>100000</v>
      </c>
      <c r="CW197">
        <v>2289</v>
      </c>
      <c r="CX197">
        <v>12000</v>
      </c>
      <c r="CY197">
        <v>9000</v>
      </c>
      <c r="CZ197">
        <v>3600</v>
      </c>
      <c r="DA197">
        <v>3000</v>
      </c>
      <c r="DB197">
        <v>13000</v>
      </c>
      <c r="DC197">
        <v>66000</v>
      </c>
      <c r="DD197">
        <v>3000</v>
      </c>
      <c r="DE197">
        <v>140000</v>
      </c>
      <c r="DF197">
        <v>1429028</v>
      </c>
      <c r="DG197">
        <v>0</v>
      </c>
      <c r="DH197">
        <v>0</v>
      </c>
      <c r="DI197">
        <v>0</v>
      </c>
      <c r="DJ197">
        <v>158373</v>
      </c>
      <c r="DK197">
        <v>204176</v>
      </c>
      <c r="DL197">
        <v>255882</v>
      </c>
      <c r="DM197">
        <v>349125</v>
      </c>
      <c r="DN197">
        <v>50000</v>
      </c>
      <c r="DO197">
        <v>3999279</v>
      </c>
      <c r="DP197">
        <v>317700</v>
      </c>
      <c r="DQ197">
        <v>-50281</v>
      </c>
      <c r="DR197">
        <v>0</v>
      </c>
      <c r="DS197">
        <v>0</v>
      </c>
    </row>
    <row r="198" spans="1:123" x14ac:dyDescent="0.3">
      <c r="A198" t="str">
        <f t="shared" si="3"/>
        <v>20371948</v>
      </c>
      <c r="B198">
        <v>6</v>
      </c>
      <c r="C198">
        <v>2037</v>
      </c>
      <c r="D198">
        <v>194812</v>
      </c>
      <c r="E198">
        <v>58</v>
      </c>
      <c r="F198">
        <v>2227771</v>
      </c>
      <c r="G198">
        <v>163089</v>
      </c>
      <c r="H198">
        <v>550000</v>
      </c>
      <c r="I198">
        <v>0</v>
      </c>
      <c r="J198">
        <v>60000</v>
      </c>
      <c r="K198">
        <v>85000</v>
      </c>
      <c r="L198">
        <v>200000</v>
      </c>
      <c r="M198">
        <v>56200</v>
      </c>
      <c r="N198">
        <v>11500</v>
      </c>
      <c r="O198">
        <v>25500</v>
      </c>
      <c r="P198">
        <v>4500</v>
      </c>
      <c r="Q198">
        <v>2000</v>
      </c>
      <c r="R198">
        <v>0</v>
      </c>
      <c r="S198">
        <v>4878</v>
      </c>
      <c r="T198">
        <v>35000</v>
      </c>
      <c r="U198">
        <v>36000</v>
      </c>
      <c r="V198">
        <v>0</v>
      </c>
      <c r="W198">
        <v>5000</v>
      </c>
      <c r="X198">
        <v>0</v>
      </c>
      <c r="Y198">
        <v>0</v>
      </c>
      <c r="Z198">
        <v>0</v>
      </c>
      <c r="AA198">
        <v>0</v>
      </c>
      <c r="AB198">
        <v>261806</v>
      </c>
      <c r="AC198">
        <v>112252</v>
      </c>
      <c r="AD198">
        <v>0</v>
      </c>
      <c r="AE198">
        <v>170084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91722</v>
      </c>
      <c r="AL198">
        <v>0</v>
      </c>
      <c r="AM198">
        <v>0</v>
      </c>
      <c r="AN198">
        <v>955578</v>
      </c>
      <c r="AO198">
        <v>1105457</v>
      </c>
      <c r="AP198">
        <v>170084</v>
      </c>
      <c r="AQ198">
        <v>0</v>
      </c>
      <c r="AR198">
        <v>20000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1295541</v>
      </c>
      <c r="BL198">
        <v>176385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644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590644</v>
      </c>
      <c r="CR198">
        <v>100000</v>
      </c>
      <c r="CS198">
        <v>10000</v>
      </c>
      <c r="CT198">
        <v>154000</v>
      </c>
      <c r="CU198">
        <v>65000</v>
      </c>
      <c r="CV198">
        <v>100000</v>
      </c>
      <c r="CW198">
        <v>2289</v>
      </c>
      <c r="CX198">
        <v>12000</v>
      </c>
      <c r="CY198">
        <v>9000</v>
      </c>
      <c r="CZ198">
        <v>3600</v>
      </c>
      <c r="DA198">
        <v>3000</v>
      </c>
      <c r="DB198">
        <v>13000</v>
      </c>
      <c r="DC198">
        <v>66000</v>
      </c>
      <c r="DD198">
        <v>3000</v>
      </c>
      <c r="DE198">
        <v>140000</v>
      </c>
      <c r="DF198">
        <v>1386157</v>
      </c>
      <c r="DG198">
        <v>0</v>
      </c>
      <c r="DH198">
        <v>0</v>
      </c>
      <c r="DI198">
        <v>0</v>
      </c>
      <c r="DJ198">
        <v>158373</v>
      </c>
      <c r="DK198">
        <v>204176</v>
      </c>
      <c r="DL198">
        <v>255882</v>
      </c>
      <c r="DM198">
        <v>349125</v>
      </c>
      <c r="DN198">
        <v>50000</v>
      </c>
      <c r="DO198">
        <v>3766968</v>
      </c>
      <c r="DP198">
        <v>317700</v>
      </c>
      <c r="DQ198">
        <v>644</v>
      </c>
      <c r="DR198">
        <v>0</v>
      </c>
      <c r="DS198">
        <v>0</v>
      </c>
    </row>
    <row r="199" spans="1:123" x14ac:dyDescent="0.3">
      <c r="A199" t="str">
        <f t="shared" si="3"/>
        <v>20381949</v>
      </c>
      <c r="B199">
        <v>6</v>
      </c>
      <c r="C199">
        <v>2038</v>
      </c>
      <c r="D199">
        <v>194912</v>
      </c>
      <c r="E199">
        <v>49</v>
      </c>
      <c r="F199">
        <v>2232140</v>
      </c>
      <c r="G199">
        <v>163079</v>
      </c>
      <c r="H199">
        <v>550000</v>
      </c>
      <c r="I199">
        <v>0</v>
      </c>
      <c r="J199">
        <v>30000</v>
      </c>
      <c r="K199">
        <v>85000</v>
      </c>
      <c r="L199">
        <v>200000</v>
      </c>
      <c r="M199">
        <v>56200</v>
      </c>
      <c r="N199">
        <v>11500</v>
      </c>
      <c r="O199">
        <v>25500</v>
      </c>
      <c r="P199">
        <v>4500</v>
      </c>
      <c r="Q199">
        <v>2000</v>
      </c>
      <c r="R199">
        <v>0</v>
      </c>
      <c r="S199">
        <v>4664</v>
      </c>
      <c r="T199">
        <v>35000</v>
      </c>
      <c r="U199">
        <v>36000</v>
      </c>
      <c r="V199">
        <v>0</v>
      </c>
      <c r="W199">
        <v>5000</v>
      </c>
      <c r="X199">
        <v>0</v>
      </c>
      <c r="Y199">
        <v>280156</v>
      </c>
      <c r="Z199">
        <v>0</v>
      </c>
      <c r="AA199">
        <v>0</v>
      </c>
      <c r="AB199">
        <v>91722</v>
      </c>
      <c r="AC199">
        <v>94379</v>
      </c>
      <c r="AD199">
        <v>48624</v>
      </c>
      <c r="AE199">
        <v>91722</v>
      </c>
      <c r="AF199">
        <v>51281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1154240</v>
      </c>
      <c r="AO199">
        <v>929449</v>
      </c>
      <c r="AP199">
        <v>143003</v>
      </c>
      <c r="AQ199">
        <v>0</v>
      </c>
      <c r="AR199">
        <v>20000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1092452</v>
      </c>
      <c r="BL199">
        <v>184527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570644</v>
      </c>
      <c r="CR199">
        <v>100000</v>
      </c>
      <c r="CS199">
        <v>10000</v>
      </c>
      <c r="CT199">
        <v>154000</v>
      </c>
      <c r="CU199">
        <v>65000</v>
      </c>
      <c r="CV199">
        <v>100000</v>
      </c>
      <c r="CW199">
        <v>2289</v>
      </c>
      <c r="CX199">
        <v>12000</v>
      </c>
      <c r="CY199">
        <v>9000</v>
      </c>
      <c r="CZ199">
        <v>3600</v>
      </c>
      <c r="DA199">
        <v>3000</v>
      </c>
      <c r="DB199">
        <v>13000</v>
      </c>
      <c r="DC199">
        <v>66000</v>
      </c>
      <c r="DD199">
        <v>3000</v>
      </c>
      <c r="DE199">
        <v>140000</v>
      </c>
      <c r="DF199">
        <v>1064416</v>
      </c>
      <c r="DG199">
        <v>0</v>
      </c>
      <c r="DH199">
        <v>0</v>
      </c>
      <c r="DI199">
        <v>0</v>
      </c>
      <c r="DJ199">
        <v>158373</v>
      </c>
      <c r="DK199">
        <v>204176</v>
      </c>
      <c r="DL199">
        <v>255882</v>
      </c>
      <c r="DM199">
        <v>349125</v>
      </c>
      <c r="DN199">
        <v>50000</v>
      </c>
      <c r="DO199">
        <v>3333505</v>
      </c>
      <c r="DP199">
        <v>317700</v>
      </c>
      <c r="DQ199">
        <v>-280156</v>
      </c>
      <c r="DR199">
        <v>0</v>
      </c>
      <c r="DS199">
        <v>0</v>
      </c>
    </row>
    <row r="200" spans="1:123" x14ac:dyDescent="0.3">
      <c r="A200" t="str">
        <f t="shared" si="3"/>
        <v>20391950</v>
      </c>
      <c r="B200">
        <v>6</v>
      </c>
      <c r="C200">
        <v>2039</v>
      </c>
      <c r="D200">
        <v>195012</v>
      </c>
      <c r="E200">
        <v>52</v>
      </c>
      <c r="F200">
        <v>2204205</v>
      </c>
      <c r="G200">
        <v>163069</v>
      </c>
      <c r="H200">
        <v>550000</v>
      </c>
      <c r="I200">
        <v>0</v>
      </c>
      <c r="J200">
        <v>30000</v>
      </c>
      <c r="K200">
        <v>85000</v>
      </c>
      <c r="L200">
        <v>200000</v>
      </c>
      <c r="M200">
        <v>56200</v>
      </c>
      <c r="N200">
        <v>11500</v>
      </c>
      <c r="O200">
        <v>25500</v>
      </c>
      <c r="P200">
        <v>4500</v>
      </c>
      <c r="Q200">
        <v>2000</v>
      </c>
      <c r="R200">
        <v>0</v>
      </c>
      <c r="S200">
        <v>4451</v>
      </c>
      <c r="T200">
        <v>35000</v>
      </c>
      <c r="U200">
        <v>36000</v>
      </c>
      <c r="V200">
        <v>0</v>
      </c>
      <c r="W200">
        <v>5000</v>
      </c>
      <c r="X200">
        <v>0</v>
      </c>
      <c r="Y200">
        <v>276907</v>
      </c>
      <c r="Z200">
        <v>0</v>
      </c>
      <c r="AA200">
        <v>0</v>
      </c>
      <c r="AB200">
        <v>0</v>
      </c>
      <c r="AC200">
        <v>100385</v>
      </c>
      <c r="AD200">
        <v>51718</v>
      </c>
      <c r="AE200">
        <v>0</v>
      </c>
      <c r="AF200">
        <v>152103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1049955</v>
      </c>
      <c r="AO200">
        <v>988593</v>
      </c>
      <c r="AP200">
        <v>152103</v>
      </c>
      <c r="AQ200">
        <v>0</v>
      </c>
      <c r="AR200">
        <v>20000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1160696</v>
      </c>
      <c r="BL200">
        <v>192623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550644</v>
      </c>
      <c r="CR200">
        <v>100000</v>
      </c>
      <c r="CS200">
        <v>10000</v>
      </c>
      <c r="CT200">
        <v>154000</v>
      </c>
      <c r="CU200">
        <v>65000</v>
      </c>
      <c r="CV200">
        <v>100000</v>
      </c>
      <c r="CW200">
        <v>2289</v>
      </c>
      <c r="CX200">
        <v>12000</v>
      </c>
      <c r="CY200">
        <v>9000</v>
      </c>
      <c r="CZ200">
        <v>3600</v>
      </c>
      <c r="DA200">
        <v>3000</v>
      </c>
      <c r="DB200">
        <v>13000</v>
      </c>
      <c r="DC200">
        <v>66000</v>
      </c>
      <c r="DD200">
        <v>3000</v>
      </c>
      <c r="DE200">
        <v>140000</v>
      </c>
      <c r="DF200">
        <v>755577</v>
      </c>
      <c r="DG200">
        <v>0</v>
      </c>
      <c r="DH200">
        <v>0</v>
      </c>
      <c r="DI200">
        <v>0</v>
      </c>
      <c r="DJ200">
        <v>158373</v>
      </c>
      <c r="DK200">
        <v>204176</v>
      </c>
      <c r="DL200">
        <v>255882</v>
      </c>
      <c r="DM200">
        <v>349125</v>
      </c>
      <c r="DN200">
        <v>50000</v>
      </c>
      <c r="DO200">
        <v>3004665</v>
      </c>
      <c r="DP200">
        <v>317700</v>
      </c>
      <c r="DQ200">
        <v>-276907</v>
      </c>
      <c r="DR200">
        <v>0</v>
      </c>
      <c r="DS200">
        <v>0</v>
      </c>
    </row>
    <row r="201" spans="1:123" x14ac:dyDescent="0.3">
      <c r="A201" t="str">
        <f t="shared" si="3"/>
        <v>20401951</v>
      </c>
      <c r="B201">
        <v>6</v>
      </c>
      <c r="C201">
        <v>2040</v>
      </c>
      <c r="D201">
        <v>195112</v>
      </c>
      <c r="E201">
        <v>72</v>
      </c>
      <c r="F201">
        <v>2146839</v>
      </c>
      <c r="G201">
        <v>163060</v>
      </c>
      <c r="H201">
        <v>550000</v>
      </c>
      <c r="I201">
        <v>0</v>
      </c>
      <c r="J201">
        <v>30000</v>
      </c>
      <c r="K201">
        <v>85000</v>
      </c>
      <c r="L201">
        <v>200000</v>
      </c>
      <c r="M201">
        <v>56200</v>
      </c>
      <c r="N201">
        <v>11500</v>
      </c>
      <c r="O201">
        <v>25500</v>
      </c>
      <c r="P201">
        <v>4500</v>
      </c>
      <c r="Q201">
        <v>2000</v>
      </c>
      <c r="R201">
        <v>0</v>
      </c>
      <c r="S201">
        <v>4237</v>
      </c>
      <c r="T201">
        <v>35000</v>
      </c>
      <c r="U201">
        <v>36000</v>
      </c>
      <c r="V201">
        <v>0</v>
      </c>
      <c r="W201">
        <v>10000</v>
      </c>
      <c r="X201">
        <v>0</v>
      </c>
      <c r="Y201">
        <v>0</v>
      </c>
      <c r="Z201">
        <v>253345</v>
      </c>
      <c r="AA201">
        <v>0</v>
      </c>
      <c r="AB201">
        <v>0</v>
      </c>
      <c r="AC201">
        <v>138808</v>
      </c>
      <c r="AD201">
        <v>71514</v>
      </c>
      <c r="AE201">
        <v>0</v>
      </c>
      <c r="AF201">
        <v>210322</v>
      </c>
      <c r="AG201">
        <v>0</v>
      </c>
      <c r="AH201">
        <v>0</v>
      </c>
      <c r="AI201">
        <v>0</v>
      </c>
      <c r="AJ201">
        <v>39678</v>
      </c>
      <c r="AK201">
        <v>39678</v>
      </c>
      <c r="AL201">
        <v>0</v>
      </c>
      <c r="AM201">
        <v>0</v>
      </c>
      <c r="AN201">
        <v>416592</v>
      </c>
      <c r="AO201">
        <v>1366985</v>
      </c>
      <c r="AP201">
        <v>210322</v>
      </c>
      <c r="AQ201">
        <v>211356</v>
      </c>
      <c r="AR201">
        <v>20000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1808663</v>
      </c>
      <c r="BL201">
        <v>200000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79356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610000</v>
      </c>
      <c r="CR201">
        <v>100000</v>
      </c>
      <c r="CS201">
        <v>10000</v>
      </c>
      <c r="CT201">
        <v>154000</v>
      </c>
      <c r="CU201">
        <v>65000</v>
      </c>
      <c r="CV201">
        <v>100000</v>
      </c>
      <c r="CW201">
        <v>2289</v>
      </c>
      <c r="CX201">
        <v>12000</v>
      </c>
      <c r="CY201">
        <v>9000</v>
      </c>
      <c r="CZ201">
        <v>3600</v>
      </c>
      <c r="DA201">
        <v>3000</v>
      </c>
      <c r="DB201">
        <v>13000</v>
      </c>
      <c r="DC201">
        <v>66000</v>
      </c>
      <c r="DD201">
        <v>3000</v>
      </c>
      <c r="DE201">
        <v>140000</v>
      </c>
      <c r="DF201">
        <v>986254</v>
      </c>
      <c r="DG201">
        <v>0</v>
      </c>
      <c r="DH201">
        <v>0</v>
      </c>
      <c r="DI201">
        <v>0</v>
      </c>
      <c r="DJ201">
        <v>158373</v>
      </c>
      <c r="DK201">
        <v>204176</v>
      </c>
      <c r="DL201">
        <v>255882</v>
      </c>
      <c r="DM201">
        <v>349125</v>
      </c>
      <c r="DN201">
        <v>50000</v>
      </c>
      <c r="DO201">
        <v>3334377</v>
      </c>
      <c r="DP201">
        <v>317700</v>
      </c>
      <c r="DQ201">
        <v>372379</v>
      </c>
      <c r="DR201">
        <v>0</v>
      </c>
      <c r="DS201">
        <v>0</v>
      </c>
    </row>
    <row r="202" spans="1:123" x14ac:dyDescent="0.3">
      <c r="A202" t="str">
        <f t="shared" si="3"/>
        <v>20411952</v>
      </c>
      <c r="B202">
        <v>6</v>
      </c>
      <c r="C202">
        <v>2041</v>
      </c>
      <c r="D202">
        <v>195212</v>
      </c>
      <c r="E202">
        <v>83</v>
      </c>
      <c r="F202">
        <v>1813470</v>
      </c>
      <c r="G202">
        <v>163056</v>
      </c>
      <c r="H202">
        <v>550000</v>
      </c>
      <c r="I202">
        <v>0</v>
      </c>
      <c r="J202">
        <v>0</v>
      </c>
      <c r="K202">
        <v>85000</v>
      </c>
      <c r="L202">
        <v>200000</v>
      </c>
      <c r="M202">
        <v>56200</v>
      </c>
      <c r="N202">
        <v>11500</v>
      </c>
      <c r="O202">
        <v>25500</v>
      </c>
      <c r="P202">
        <v>4500</v>
      </c>
      <c r="Q202">
        <v>2000</v>
      </c>
      <c r="R202">
        <v>0</v>
      </c>
      <c r="S202">
        <v>4023</v>
      </c>
      <c r="T202">
        <v>35000</v>
      </c>
      <c r="U202">
        <v>36000</v>
      </c>
      <c r="V202">
        <v>0</v>
      </c>
      <c r="W202">
        <v>10000</v>
      </c>
      <c r="X202">
        <v>0</v>
      </c>
      <c r="Y202">
        <v>0</v>
      </c>
      <c r="Z202">
        <v>380000</v>
      </c>
      <c r="AA202">
        <v>0</v>
      </c>
      <c r="AB202">
        <v>39678</v>
      </c>
      <c r="AC202">
        <v>160481</v>
      </c>
      <c r="AD202">
        <v>82680</v>
      </c>
      <c r="AE202">
        <v>39678</v>
      </c>
      <c r="AF202">
        <v>203482</v>
      </c>
      <c r="AG202">
        <v>0</v>
      </c>
      <c r="AH202">
        <v>0</v>
      </c>
      <c r="AI202">
        <v>0</v>
      </c>
      <c r="AJ202">
        <v>46518</v>
      </c>
      <c r="AK202">
        <v>46518</v>
      </c>
      <c r="AL202">
        <v>0</v>
      </c>
      <c r="AM202">
        <v>0</v>
      </c>
      <c r="AN202">
        <v>259723</v>
      </c>
      <c r="AO202">
        <v>1580419</v>
      </c>
      <c r="AP202">
        <v>243160</v>
      </c>
      <c r="AQ202">
        <v>85910</v>
      </c>
      <c r="AR202">
        <v>20000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221282</v>
      </c>
      <c r="BE202">
        <v>875</v>
      </c>
      <c r="BF202">
        <v>60000</v>
      </c>
      <c r="BG202">
        <v>35194</v>
      </c>
      <c r="BH202">
        <v>0</v>
      </c>
      <c r="BI202">
        <v>45824</v>
      </c>
      <c r="BJ202">
        <v>0</v>
      </c>
      <c r="BK202">
        <v>1566315</v>
      </c>
      <c r="BL202">
        <v>206488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20000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610000</v>
      </c>
      <c r="CR202">
        <v>100000</v>
      </c>
      <c r="CS202">
        <v>10000</v>
      </c>
      <c r="CT202">
        <v>154000</v>
      </c>
      <c r="CU202">
        <v>65000</v>
      </c>
      <c r="CV202">
        <v>100000</v>
      </c>
      <c r="CW202">
        <v>2289</v>
      </c>
      <c r="CX202">
        <v>12000</v>
      </c>
      <c r="CY202">
        <v>9000</v>
      </c>
      <c r="CZ202">
        <v>3600</v>
      </c>
      <c r="DA202">
        <v>3000</v>
      </c>
      <c r="DB202">
        <v>13000</v>
      </c>
      <c r="DC202">
        <v>66000</v>
      </c>
      <c r="DD202">
        <v>3000</v>
      </c>
      <c r="DE202">
        <v>140000</v>
      </c>
      <c r="DF202">
        <v>1324379</v>
      </c>
      <c r="DG202">
        <v>0</v>
      </c>
      <c r="DH202">
        <v>0</v>
      </c>
      <c r="DI202">
        <v>221282</v>
      </c>
      <c r="DJ202">
        <v>193567</v>
      </c>
      <c r="DK202">
        <v>250000</v>
      </c>
      <c r="DL202">
        <v>315882</v>
      </c>
      <c r="DM202">
        <v>350000</v>
      </c>
      <c r="DN202">
        <v>50000</v>
      </c>
      <c r="DO202">
        <v>4042516</v>
      </c>
      <c r="DP202">
        <v>317700</v>
      </c>
      <c r="DQ202">
        <v>809692</v>
      </c>
      <c r="DR202">
        <v>0</v>
      </c>
      <c r="DS202">
        <v>0</v>
      </c>
    </row>
    <row r="203" spans="1:123" x14ac:dyDescent="0.3">
      <c r="A203" t="str">
        <f t="shared" si="3"/>
        <v>20421953</v>
      </c>
      <c r="B203">
        <v>6</v>
      </c>
      <c r="C203">
        <v>2042</v>
      </c>
      <c r="D203">
        <v>195312</v>
      </c>
      <c r="E203">
        <v>84</v>
      </c>
      <c r="F203">
        <v>2155985</v>
      </c>
      <c r="G203">
        <v>163053</v>
      </c>
      <c r="H203">
        <v>550000</v>
      </c>
      <c r="I203">
        <v>0</v>
      </c>
      <c r="J203">
        <v>0</v>
      </c>
      <c r="K203">
        <v>85000</v>
      </c>
      <c r="L203">
        <v>200000</v>
      </c>
      <c r="M203">
        <v>56200</v>
      </c>
      <c r="N203">
        <v>11500</v>
      </c>
      <c r="O203">
        <v>25500</v>
      </c>
      <c r="P203">
        <v>4500</v>
      </c>
      <c r="Q203">
        <v>2000</v>
      </c>
      <c r="R203">
        <v>0</v>
      </c>
      <c r="S203">
        <v>3810</v>
      </c>
      <c r="T203">
        <v>35000</v>
      </c>
      <c r="U203">
        <v>36000</v>
      </c>
      <c r="V203">
        <v>0</v>
      </c>
      <c r="W203">
        <v>10000</v>
      </c>
      <c r="X203">
        <v>0</v>
      </c>
      <c r="Y203">
        <v>0</v>
      </c>
      <c r="Z203">
        <v>213782</v>
      </c>
      <c r="AA203">
        <v>0</v>
      </c>
      <c r="AB203">
        <v>46518</v>
      </c>
      <c r="AC203">
        <v>163602</v>
      </c>
      <c r="AD203">
        <v>84288</v>
      </c>
      <c r="AE203">
        <v>46518</v>
      </c>
      <c r="AF203">
        <v>201372</v>
      </c>
      <c r="AG203">
        <v>0</v>
      </c>
      <c r="AH203">
        <v>0</v>
      </c>
      <c r="AI203">
        <v>0</v>
      </c>
      <c r="AJ203">
        <v>48628</v>
      </c>
      <c r="AK203">
        <v>48628</v>
      </c>
      <c r="AL203">
        <v>0</v>
      </c>
      <c r="AM203">
        <v>0</v>
      </c>
      <c r="AN203">
        <v>425728</v>
      </c>
      <c r="AO203">
        <v>1611159</v>
      </c>
      <c r="AP203">
        <v>247890</v>
      </c>
      <c r="AQ203">
        <v>0</v>
      </c>
      <c r="AR203">
        <v>20000</v>
      </c>
      <c r="AS203">
        <v>0</v>
      </c>
      <c r="AT203">
        <v>0</v>
      </c>
      <c r="AU203">
        <v>221282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263630</v>
      </c>
      <c r="BE203">
        <v>87</v>
      </c>
      <c r="BF203">
        <v>60000</v>
      </c>
      <c r="BG203">
        <v>35194</v>
      </c>
      <c r="BH203">
        <v>0</v>
      </c>
      <c r="BI203">
        <v>5041</v>
      </c>
      <c r="BJ203">
        <v>0</v>
      </c>
      <c r="BK203">
        <v>1736379</v>
      </c>
      <c r="BL203">
        <v>212931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20000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610000</v>
      </c>
      <c r="CR203">
        <v>100000</v>
      </c>
      <c r="CS203">
        <v>10000</v>
      </c>
      <c r="CT203">
        <v>154000</v>
      </c>
      <c r="CU203">
        <v>65000</v>
      </c>
      <c r="CV203">
        <v>100000</v>
      </c>
      <c r="CW203">
        <v>2289</v>
      </c>
      <c r="CX203">
        <v>12000</v>
      </c>
      <c r="CY203">
        <v>9000</v>
      </c>
      <c r="CZ203">
        <v>3600</v>
      </c>
      <c r="DA203">
        <v>3000</v>
      </c>
      <c r="DB203">
        <v>13000</v>
      </c>
      <c r="DC203">
        <v>66000</v>
      </c>
      <c r="DD203">
        <v>3000</v>
      </c>
      <c r="DE203">
        <v>140000</v>
      </c>
      <c r="DF203">
        <v>1480000</v>
      </c>
      <c r="DG203">
        <v>0</v>
      </c>
      <c r="DH203">
        <v>0</v>
      </c>
      <c r="DI203">
        <v>263630</v>
      </c>
      <c r="DJ203">
        <v>225242</v>
      </c>
      <c r="DK203">
        <v>250000</v>
      </c>
      <c r="DL203">
        <v>375882</v>
      </c>
      <c r="DM203">
        <v>350000</v>
      </c>
      <c r="DN203">
        <v>50000</v>
      </c>
      <c r="DO203">
        <v>4334270</v>
      </c>
      <c r="DP203">
        <v>317700</v>
      </c>
      <c r="DQ203">
        <v>425080</v>
      </c>
      <c r="DR203">
        <v>0</v>
      </c>
      <c r="DS203">
        <v>0</v>
      </c>
    </row>
    <row r="204" spans="1:123" x14ac:dyDescent="0.3">
      <c r="A204" t="str">
        <f t="shared" si="3"/>
        <v>20431954</v>
      </c>
      <c r="B204">
        <v>6</v>
      </c>
      <c r="C204">
        <v>2043</v>
      </c>
      <c r="D204">
        <v>195412</v>
      </c>
      <c r="E204">
        <v>68</v>
      </c>
      <c r="F204">
        <v>2155988</v>
      </c>
      <c r="G204">
        <v>163049</v>
      </c>
      <c r="H204">
        <v>550000</v>
      </c>
      <c r="I204">
        <v>0</v>
      </c>
      <c r="J204">
        <v>0</v>
      </c>
      <c r="K204">
        <v>85000</v>
      </c>
      <c r="L204">
        <v>200000</v>
      </c>
      <c r="M204">
        <v>56200</v>
      </c>
      <c r="N204">
        <v>11500</v>
      </c>
      <c r="O204">
        <v>25500</v>
      </c>
      <c r="P204">
        <v>4500</v>
      </c>
      <c r="Q204">
        <v>2000</v>
      </c>
      <c r="R204">
        <v>0</v>
      </c>
      <c r="S204">
        <v>3595</v>
      </c>
      <c r="T204">
        <v>35000</v>
      </c>
      <c r="U204">
        <v>36000</v>
      </c>
      <c r="V204">
        <v>0</v>
      </c>
      <c r="W204">
        <v>10000</v>
      </c>
      <c r="X204">
        <v>0</v>
      </c>
      <c r="Y204">
        <v>0</v>
      </c>
      <c r="Z204">
        <v>54768</v>
      </c>
      <c r="AA204">
        <v>0</v>
      </c>
      <c r="AB204">
        <v>48628</v>
      </c>
      <c r="AC204">
        <v>132595</v>
      </c>
      <c r="AD204">
        <v>68313</v>
      </c>
      <c r="AE204">
        <v>48628</v>
      </c>
      <c r="AF204">
        <v>152280</v>
      </c>
      <c r="AG204">
        <v>0</v>
      </c>
      <c r="AH204">
        <v>0</v>
      </c>
      <c r="AI204">
        <v>0</v>
      </c>
      <c r="AJ204">
        <v>97720</v>
      </c>
      <c r="AK204">
        <v>97720</v>
      </c>
      <c r="AL204">
        <v>0</v>
      </c>
      <c r="AM204">
        <v>0</v>
      </c>
      <c r="AN204">
        <v>584527</v>
      </c>
      <c r="AO204">
        <v>1305800</v>
      </c>
      <c r="AP204">
        <v>200908</v>
      </c>
      <c r="AQ204">
        <v>0</v>
      </c>
      <c r="AR204">
        <v>20000</v>
      </c>
      <c r="AS204">
        <v>0</v>
      </c>
      <c r="AT204">
        <v>0</v>
      </c>
      <c r="AU204">
        <v>263630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169284</v>
      </c>
      <c r="BE204">
        <v>9</v>
      </c>
      <c r="BF204">
        <v>14118</v>
      </c>
      <c r="BG204">
        <v>35194</v>
      </c>
      <c r="BH204">
        <v>0</v>
      </c>
      <c r="BI204">
        <v>554</v>
      </c>
      <c r="BJ204">
        <v>0</v>
      </c>
      <c r="BK204">
        <v>1571178</v>
      </c>
      <c r="BL204">
        <v>219332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20000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610000</v>
      </c>
      <c r="CR204">
        <v>100000</v>
      </c>
      <c r="CS204">
        <v>10000</v>
      </c>
      <c r="CT204">
        <v>154000</v>
      </c>
      <c r="CU204">
        <v>65000</v>
      </c>
      <c r="CV204">
        <v>100000</v>
      </c>
      <c r="CW204">
        <v>2289</v>
      </c>
      <c r="CX204">
        <v>12000</v>
      </c>
      <c r="CY204">
        <v>9000</v>
      </c>
      <c r="CZ204">
        <v>3600</v>
      </c>
      <c r="DA204">
        <v>3000</v>
      </c>
      <c r="DB204">
        <v>13000</v>
      </c>
      <c r="DC204">
        <v>66000</v>
      </c>
      <c r="DD204">
        <v>3000</v>
      </c>
      <c r="DE204">
        <v>140000</v>
      </c>
      <c r="DF204">
        <v>1480000</v>
      </c>
      <c r="DG204">
        <v>0</v>
      </c>
      <c r="DH204">
        <v>0</v>
      </c>
      <c r="DI204">
        <v>169284</v>
      </c>
      <c r="DJ204">
        <v>256916</v>
      </c>
      <c r="DK204">
        <v>250000</v>
      </c>
      <c r="DL204">
        <v>390000</v>
      </c>
      <c r="DM204">
        <v>350000</v>
      </c>
      <c r="DN204">
        <v>50000</v>
      </c>
      <c r="DO204">
        <v>4334808</v>
      </c>
      <c r="DP204">
        <v>317700</v>
      </c>
      <c r="DQ204">
        <v>128018</v>
      </c>
      <c r="DR204">
        <v>0</v>
      </c>
      <c r="DS204">
        <v>0</v>
      </c>
    </row>
    <row r="205" spans="1:123" x14ac:dyDescent="0.3">
      <c r="A205" t="str">
        <f t="shared" si="3"/>
        <v>20441955</v>
      </c>
      <c r="B205">
        <v>6</v>
      </c>
      <c r="C205">
        <v>2044</v>
      </c>
      <c r="D205">
        <v>195512</v>
      </c>
      <c r="E205">
        <v>47</v>
      </c>
      <c r="F205">
        <v>2132859</v>
      </c>
      <c r="G205">
        <v>163046</v>
      </c>
      <c r="H205">
        <v>550000</v>
      </c>
      <c r="I205">
        <v>0</v>
      </c>
      <c r="J205">
        <v>0</v>
      </c>
      <c r="K205">
        <v>85000</v>
      </c>
      <c r="L205">
        <v>200000</v>
      </c>
      <c r="M205">
        <v>56200</v>
      </c>
      <c r="N205">
        <v>11500</v>
      </c>
      <c r="O205">
        <v>25500</v>
      </c>
      <c r="P205">
        <v>4500</v>
      </c>
      <c r="Q205">
        <v>2000</v>
      </c>
      <c r="R205">
        <v>0</v>
      </c>
      <c r="S205">
        <v>3381</v>
      </c>
      <c r="T205">
        <v>35000</v>
      </c>
      <c r="U205">
        <v>36000</v>
      </c>
      <c r="V205">
        <v>0</v>
      </c>
      <c r="W205">
        <v>10000</v>
      </c>
      <c r="X205">
        <v>0</v>
      </c>
      <c r="Y205">
        <v>36232</v>
      </c>
      <c r="Z205">
        <v>0</v>
      </c>
      <c r="AA205">
        <v>0</v>
      </c>
      <c r="AB205">
        <v>97720</v>
      </c>
      <c r="AC205">
        <v>90770</v>
      </c>
      <c r="AD205">
        <v>46764</v>
      </c>
      <c r="AE205">
        <v>97720</v>
      </c>
      <c r="AF205">
        <v>39814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885499</v>
      </c>
      <c r="AO205">
        <v>893900</v>
      </c>
      <c r="AP205">
        <v>137534</v>
      </c>
      <c r="AQ205">
        <v>0</v>
      </c>
      <c r="AR205">
        <v>20000</v>
      </c>
      <c r="AS205">
        <v>0</v>
      </c>
      <c r="AT205">
        <v>0</v>
      </c>
      <c r="AU205">
        <v>169284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1220717</v>
      </c>
      <c r="BL205">
        <v>225689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590000</v>
      </c>
      <c r="CR205">
        <v>100000</v>
      </c>
      <c r="CS205">
        <v>10000</v>
      </c>
      <c r="CT205">
        <v>154000</v>
      </c>
      <c r="CU205">
        <v>65000</v>
      </c>
      <c r="CV205">
        <v>100000</v>
      </c>
      <c r="CW205">
        <v>2289</v>
      </c>
      <c r="CX205">
        <v>12000</v>
      </c>
      <c r="CY205">
        <v>9000</v>
      </c>
      <c r="CZ205">
        <v>3600</v>
      </c>
      <c r="DA205">
        <v>3000</v>
      </c>
      <c r="DB205">
        <v>13000</v>
      </c>
      <c r="DC205">
        <v>66000</v>
      </c>
      <c r="DD205">
        <v>3000</v>
      </c>
      <c r="DE205">
        <v>140000</v>
      </c>
      <c r="DF205">
        <v>1396712</v>
      </c>
      <c r="DG205">
        <v>0</v>
      </c>
      <c r="DH205">
        <v>0</v>
      </c>
      <c r="DI205">
        <v>0</v>
      </c>
      <c r="DJ205">
        <v>253397</v>
      </c>
      <c r="DK205">
        <v>249939</v>
      </c>
      <c r="DL205">
        <v>390000</v>
      </c>
      <c r="DM205">
        <v>349999</v>
      </c>
      <c r="DN205">
        <v>50000</v>
      </c>
      <c r="DO205">
        <v>3960936</v>
      </c>
      <c r="DP205">
        <v>317700</v>
      </c>
      <c r="DQ205">
        <v>-205515</v>
      </c>
      <c r="DR205">
        <v>0</v>
      </c>
      <c r="DS205">
        <v>0</v>
      </c>
    </row>
    <row r="206" spans="1:123" x14ac:dyDescent="0.3">
      <c r="A206" t="str">
        <f t="shared" si="3"/>
        <v>20451956</v>
      </c>
      <c r="B206">
        <v>6</v>
      </c>
      <c r="C206">
        <v>2045</v>
      </c>
      <c r="D206">
        <v>195612</v>
      </c>
      <c r="E206">
        <v>69</v>
      </c>
      <c r="F206">
        <v>2225844</v>
      </c>
      <c r="G206">
        <v>163042</v>
      </c>
      <c r="H206">
        <v>550000</v>
      </c>
      <c r="I206">
        <v>0</v>
      </c>
      <c r="J206">
        <v>0</v>
      </c>
      <c r="K206">
        <v>85000</v>
      </c>
      <c r="L206">
        <v>200000</v>
      </c>
      <c r="M206">
        <v>56200</v>
      </c>
      <c r="N206">
        <v>11500</v>
      </c>
      <c r="O206">
        <v>25500</v>
      </c>
      <c r="P206">
        <v>4500</v>
      </c>
      <c r="Q206">
        <v>2000</v>
      </c>
      <c r="R206">
        <v>0</v>
      </c>
      <c r="S206">
        <v>3166</v>
      </c>
      <c r="T206">
        <v>35000</v>
      </c>
      <c r="U206">
        <v>36000</v>
      </c>
      <c r="V206">
        <v>0</v>
      </c>
      <c r="W206">
        <v>15000</v>
      </c>
      <c r="X206">
        <v>0</v>
      </c>
      <c r="Y206">
        <v>0</v>
      </c>
      <c r="Z206">
        <v>105190</v>
      </c>
      <c r="AA206">
        <v>0</v>
      </c>
      <c r="AB206">
        <v>0</v>
      </c>
      <c r="AC206">
        <v>134810</v>
      </c>
      <c r="AD206">
        <v>69454</v>
      </c>
      <c r="AE206">
        <v>0</v>
      </c>
      <c r="AF206">
        <v>204264</v>
      </c>
      <c r="AG206">
        <v>0</v>
      </c>
      <c r="AH206">
        <v>0</v>
      </c>
      <c r="AI206">
        <v>0</v>
      </c>
      <c r="AJ206">
        <v>45736</v>
      </c>
      <c r="AK206">
        <v>45736</v>
      </c>
      <c r="AL206">
        <v>0</v>
      </c>
      <c r="AM206">
        <v>0</v>
      </c>
      <c r="AN206">
        <v>528676</v>
      </c>
      <c r="AO206">
        <v>1327610</v>
      </c>
      <c r="AP206">
        <v>204264</v>
      </c>
      <c r="AQ206">
        <v>253713</v>
      </c>
      <c r="AR206">
        <v>20000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66362</v>
      </c>
      <c r="BE206">
        <v>1</v>
      </c>
      <c r="BF206">
        <v>0</v>
      </c>
      <c r="BG206">
        <v>35194</v>
      </c>
      <c r="BH206">
        <v>0</v>
      </c>
      <c r="BI206">
        <v>61</v>
      </c>
      <c r="BJ206">
        <v>0</v>
      </c>
      <c r="BK206">
        <v>1703969</v>
      </c>
      <c r="BL206">
        <v>232241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40000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610000</v>
      </c>
      <c r="CR206">
        <v>100000</v>
      </c>
      <c r="CS206">
        <v>10000</v>
      </c>
      <c r="CT206">
        <v>154000</v>
      </c>
      <c r="CU206">
        <v>65000</v>
      </c>
      <c r="CV206">
        <v>100000</v>
      </c>
      <c r="CW206">
        <v>2289</v>
      </c>
      <c r="CX206">
        <v>12000</v>
      </c>
      <c r="CY206">
        <v>9000</v>
      </c>
      <c r="CZ206">
        <v>3600</v>
      </c>
      <c r="DA206">
        <v>3000</v>
      </c>
      <c r="DB206">
        <v>13000</v>
      </c>
      <c r="DC206">
        <v>66000</v>
      </c>
      <c r="DD206">
        <v>3000</v>
      </c>
      <c r="DE206">
        <v>140000</v>
      </c>
      <c r="DF206">
        <v>1460000</v>
      </c>
      <c r="DG206">
        <v>0</v>
      </c>
      <c r="DH206">
        <v>0</v>
      </c>
      <c r="DI206">
        <v>66362</v>
      </c>
      <c r="DJ206">
        <v>288591</v>
      </c>
      <c r="DK206">
        <v>250000</v>
      </c>
      <c r="DL206">
        <v>390000</v>
      </c>
      <c r="DM206">
        <v>350000</v>
      </c>
      <c r="DN206">
        <v>50000</v>
      </c>
      <c r="DO206">
        <v>4191578</v>
      </c>
      <c r="DP206">
        <v>317700</v>
      </c>
      <c r="DQ206">
        <v>292544</v>
      </c>
      <c r="DR206">
        <v>0</v>
      </c>
      <c r="DS206">
        <v>0</v>
      </c>
    </row>
    <row r="207" spans="1:123" x14ac:dyDescent="0.3">
      <c r="A207" t="str">
        <f t="shared" si="3"/>
        <v>20461957</v>
      </c>
      <c r="B207">
        <v>6</v>
      </c>
      <c r="C207">
        <v>2046</v>
      </c>
      <c r="D207">
        <v>195712</v>
      </c>
      <c r="E207">
        <v>52</v>
      </c>
      <c r="F207">
        <v>2092371</v>
      </c>
      <c r="G207">
        <v>163038</v>
      </c>
      <c r="H207">
        <v>550000</v>
      </c>
      <c r="I207">
        <v>0</v>
      </c>
      <c r="J207">
        <v>0</v>
      </c>
      <c r="K207">
        <v>85000</v>
      </c>
      <c r="L207">
        <v>200000</v>
      </c>
      <c r="M207">
        <v>56200</v>
      </c>
      <c r="N207">
        <v>11500</v>
      </c>
      <c r="O207">
        <v>25500</v>
      </c>
      <c r="P207">
        <v>4500</v>
      </c>
      <c r="Q207">
        <v>2000</v>
      </c>
      <c r="R207">
        <v>0</v>
      </c>
      <c r="S207">
        <v>2951</v>
      </c>
      <c r="T207">
        <v>35000</v>
      </c>
      <c r="U207">
        <v>36000</v>
      </c>
      <c r="V207">
        <v>0</v>
      </c>
      <c r="W207">
        <v>15000</v>
      </c>
      <c r="X207">
        <v>0</v>
      </c>
      <c r="Y207">
        <v>40828</v>
      </c>
      <c r="Z207">
        <v>0</v>
      </c>
      <c r="AA207">
        <v>0</v>
      </c>
      <c r="AB207">
        <v>45736</v>
      </c>
      <c r="AC207">
        <v>101145</v>
      </c>
      <c r="AD207">
        <v>52110</v>
      </c>
      <c r="AE207">
        <v>45736</v>
      </c>
      <c r="AF207">
        <v>107519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816961</v>
      </c>
      <c r="AO207">
        <v>996079</v>
      </c>
      <c r="AP207">
        <v>153255</v>
      </c>
      <c r="AQ207">
        <v>0</v>
      </c>
      <c r="AR207">
        <v>20000</v>
      </c>
      <c r="AS207">
        <v>0</v>
      </c>
      <c r="AT207">
        <v>0</v>
      </c>
      <c r="AU207">
        <v>66362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1235696</v>
      </c>
      <c r="BL207">
        <v>238752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590000</v>
      </c>
      <c r="CR207">
        <v>100000</v>
      </c>
      <c r="CS207">
        <v>10000</v>
      </c>
      <c r="CT207">
        <v>154000</v>
      </c>
      <c r="CU207">
        <v>65000</v>
      </c>
      <c r="CV207">
        <v>100000</v>
      </c>
      <c r="CW207">
        <v>2289</v>
      </c>
      <c r="CX207">
        <v>12000</v>
      </c>
      <c r="CY207">
        <v>9000</v>
      </c>
      <c r="CZ207">
        <v>3600</v>
      </c>
      <c r="DA207">
        <v>3000</v>
      </c>
      <c r="DB207">
        <v>13000</v>
      </c>
      <c r="DC207">
        <v>66000</v>
      </c>
      <c r="DD207">
        <v>3000</v>
      </c>
      <c r="DE207">
        <v>140000</v>
      </c>
      <c r="DF207">
        <v>1370270</v>
      </c>
      <c r="DG207">
        <v>0</v>
      </c>
      <c r="DH207">
        <v>0</v>
      </c>
      <c r="DI207">
        <v>0</v>
      </c>
      <c r="DJ207">
        <v>285071</v>
      </c>
      <c r="DK207">
        <v>249993</v>
      </c>
      <c r="DL207">
        <v>390000</v>
      </c>
      <c r="DM207">
        <v>350000</v>
      </c>
      <c r="DN207">
        <v>50000</v>
      </c>
      <c r="DO207">
        <v>3966224</v>
      </c>
      <c r="DP207">
        <v>317700</v>
      </c>
      <c r="DQ207">
        <v>-107191</v>
      </c>
      <c r="DR207">
        <v>0</v>
      </c>
      <c r="DS207">
        <v>0</v>
      </c>
    </row>
    <row r="208" spans="1:123" x14ac:dyDescent="0.3">
      <c r="A208" t="str">
        <f t="shared" si="3"/>
        <v>20471958</v>
      </c>
      <c r="B208">
        <v>6</v>
      </c>
      <c r="C208">
        <v>2047</v>
      </c>
      <c r="D208">
        <v>195812</v>
      </c>
      <c r="E208">
        <v>73</v>
      </c>
      <c r="F208">
        <v>2116951</v>
      </c>
      <c r="G208">
        <v>163034</v>
      </c>
      <c r="H208">
        <v>550000</v>
      </c>
      <c r="I208">
        <v>0</v>
      </c>
      <c r="J208">
        <v>0</v>
      </c>
      <c r="K208">
        <v>85000</v>
      </c>
      <c r="L208">
        <v>200000</v>
      </c>
      <c r="M208">
        <v>56200</v>
      </c>
      <c r="N208">
        <v>11500</v>
      </c>
      <c r="O208">
        <v>25500</v>
      </c>
      <c r="P208">
        <v>4500</v>
      </c>
      <c r="Q208">
        <v>2000</v>
      </c>
      <c r="R208">
        <v>0</v>
      </c>
      <c r="S208">
        <v>2737</v>
      </c>
      <c r="T208">
        <v>35000</v>
      </c>
      <c r="U208">
        <v>36000</v>
      </c>
      <c r="V208">
        <v>0</v>
      </c>
      <c r="W208">
        <v>15000</v>
      </c>
      <c r="X208">
        <v>0</v>
      </c>
      <c r="Y208">
        <v>0</v>
      </c>
      <c r="Z208">
        <v>130838</v>
      </c>
      <c r="AA208">
        <v>0</v>
      </c>
      <c r="AB208">
        <v>0</v>
      </c>
      <c r="AC208">
        <v>142399</v>
      </c>
      <c r="AD208">
        <v>73364</v>
      </c>
      <c r="AE208">
        <v>0</v>
      </c>
      <c r="AF208">
        <v>215763</v>
      </c>
      <c r="AG208">
        <v>0</v>
      </c>
      <c r="AH208">
        <v>0</v>
      </c>
      <c r="AI208">
        <v>0</v>
      </c>
      <c r="AJ208">
        <v>34237</v>
      </c>
      <c r="AK208">
        <v>34237</v>
      </c>
      <c r="AL208">
        <v>0</v>
      </c>
      <c r="AM208">
        <v>0</v>
      </c>
      <c r="AN208">
        <v>502599</v>
      </c>
      <c r="AO208">
        <v>1402347</v>
      </c>
      <c r="AP208">
        <v>215763</v>
      </c>
      <c r="AQ208">
        <v>188762</v>
      </c>
      <c r="AR208">
        <v>20000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183506</v>
      </c>
      <c r="BE208">
        <v>0</v>
      </c>
      <c r="BF208">
        <v>0</v>
      </c>
      <c r="BG208">
        <v>35194</v>
      </c>
      <c r="BH208">
        <v>0</v>
      </c>
      <c r="BI208">
        <v>7</v>
      </c>
      <c r="BJ208">
        <v>0</v>
      </c>
      <c r="BK208">
        <v>1608165</v>
      </c>
      <c r="BL208">
        <v>245221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40000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610000</v>
      </c>
      <c r="CR208">
        <v>100000</v>
      </c>
      <c r="CS208">
        <v>10000</v>
      </c>
      <c r="CT208">
        <v>154000</v>
      </c>
      <c r="CU208">
        <v>65000</v>
      </c>
      <c r="CV208">
        <v>100000</v>
      </c>
      <c r="CW208">
        <v>2289</v>
      </c>
      <c r="CX208">
        <v>12000</v>
      </c>
      <c r="CY208">
        <v>9000</v>
      </c>
      <c r="CZ208">
        <v>3600</v>
      </c>
      <c r="DA208">
        <v>3000</v>
      </c>
      <c r="DB208">
        <v>13000</v>
      </c>
      <c r="DC208">
        <v>66000</v>
      </c>
      <c r="DD208">
        <v>3000</v>
      </c>
      <c r="DE208">
        <v>140000</v>
      </c>
      <c r="DF208">
        <v>1460000</v>
      </c>
      <c r="DG208">
        <v>0</v>
      </c>
      <c r="DH208">
        <v>0</v>
      </c>
      <c r="DI208">
        <v>183506</v>
      </c>
      <c r="DJ208">
        <v>320265</v>
      </c>
      <c r="DK208">
        <v>250000</v>
      </c>
      <c r="DL208">
        <v>390000</v>
      </c>
      <c r="DM208">
        <v>350000</v>
      </c>
      <c r="DN208">
        <v>50000</v>
      </c>
      <c r="DO208">
        <v>4328898</v>
      </c>
      <c r="DP208">
        <v>317700</v>
      </c>
      <c r="DQ208">
        <v>423782</v>
      </c>
      <c r="DR208">
        <v>0</v>
      </c>
      <c r="DS208">
        <v>0</v>
      </c>
    </row>
    <row r="209" spans="1:123" x14ac:dyDescent="0.3">
      <c r="A209" t="str">
        <f t="shared" si="3"/>
        <v>20481959</v>
      </c>
      <c r="B209">
        <v>6</v>
      </c>
      <c r="C209">
        <v>2048</v>
      </c>
      <c r="D209">
        <v>195912</v>
      </c>
      <c r="E209">
        <v>60</v>
      </c>
      <c r="F209">
        <v>2420913</v>
      </c>
      <c r="G209">
        <v>163030</v>
      </c>
      <c r="H209">
        <v>550000</v>
      </c>
      <c r="I209">
        <v>0</v>
      </c>
      <c r="J209">
        <v>0</v>
      </c>
      <c r="K209">
        <v>85000</v>
      </c>
      <c r="L209">
        <v>200000</v>
      </c>
      <c r="M209">
        <v>56200</v>
      </c>
      <c r="N209">
        <v>11500</v>
      </c>
      <c r="O209">
        <v>25500</v>
      </c>
      <c r="P209">
        <v>4500</v>
      </c>
      <c r="Q209">
        <v>2000</v>
      </c>
      <c r="R209">
        <v>0</v>
      </c>
      <c r="S209">
        <v>2522</v>
      </c>
      <c r="T209">
        <v>35000</v>
      </c>
      <c r="U209">
        <v>36000</v>
      </c>
      <c r="V209">
        <v>0</v>
      </c>
      <c r="W209">
        <v>15000</v>
      </c>
      <c r="X209">
        <v>0</v>
      </c>
      <c r="Y209">
        <v>96273</v>
      </c>
      <c r="Z209">
        <v>0</v>
      </c>
      <c r="AA209">
        <v>0</v>
      </c>
      <c r="AB209">
        <v>34237</v>
      </c>
      <c r="AC209">
        <v>116882</v>
      </c>
      <c r="AD209">
        <v>60217</v>
      </c>
      <c r="AE209">
        <v>34237</v>
      </c>
      <c r="AF209">
        <v>142862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836633</v>
      </c>
      <c r="AO209">
        <v>1151057</v>
      </c>
      <c r="AP209">
        <v>177100</v>
      </c>
      <c r="AQ209">
        <v>0</v>
      </c>
      <c r="AR209">
        <v>20000</v>
      </c>
      <c r="AS209">
        <v>0</v>
      </c>
      <c r="AT209">
        <v>0</v>
      </c>
      <c r="AU209">
        <v>183506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1531662</v>
      </c>
      <c r="BL209">
        <v>251648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590000</v>
      </c>
      <c r="CR209">
        <v>100000</v>
      </c>
      <c r="CS209">
        <v>10000</v>
      </c>
      <c r="CT209">
        <v>154000</v>
      </c>
      <c r="CU209">
        <v>65000</v>
      </c>
      <c r="CV209">
        <v>100000</v>
      </c>
      <c r="CW209">
        <v>2289</v>
      </c>
      <c r="CX209">
        <v>12000</v>
      </c>
      <c r="CY209">
        <v>9000</v>
      </c>
      <c r="CZ209">
        <v>3600</v>
      </c>
      <c r="DA209">
        <v>3000</v>
      </c>
      <c r="DB209">
        <v>13000</v>
      </c>
      <c r="DC209">
        <v>66000</v>
      </c>
      <c r="DD209">
        <v>3000</v>
      </c>
      <c r="DE209">
        <v>140000</v>
      </c>
      <c r="DF209">
        <v>1313581</v>
      </c>
      <c r="DG209">
        <v>0</v>
      </c>
      <c r="DH209">
        <v>0</v>
      </c>
      <c r="DI209">
        <v>0</v>
      </c>
      <c r="DJ209">
        <v>316746</v>
      </c>
      <c r="DK209">
        <v>249999</v>
      </c>
      <c r="DL209">
        <v>390000</v>
      </c>
      <c r="DM209">
        <v>350000</v>
      </c>
      <c r="DN209">
        <v>50000</v>
      </c>
      <c r="DO209">
        <v>3941216</v>
      </c>
      <c r="DP209">
        <v>317700</v>
      </c>
      <c r="DQ209">
        <v>-279779</v>
      </c>
      <c r="DR209">
        <v>0</v>
      </c>
      <c r="DS209">
        <v>0</v>
      </c>
    </row>
    <row r="210" spans="1:123" x14ac:dyDescent="0.3">
      <c r="A210" t="str">
        <f t="shared" si="3"/>
        <v>20491960</v>
      </c>
      <c r="B210">
        <v>6</v>
      </c>
      <c r="C210">
        <v>2049</v>
      </c>
      <c r="D210">
        <v>196012</v>
      </c>
      <c r="E210">
        <v>48</v>
      </c>
      <c r="F210">
        <v>2486110</v>
      </c>
      <c r="G210">
        <v>163025</v>
      </c>
      <c r="H210">
        <v>550000</v>
      </c>
      <c r="I210">
        <v>0</v>
      </c>
      <c r="J210">
        <v>0</v>
      </c>
      <c r="K210">
        <v>85000</v>
      </c>
      <c r="L210">
        <v>200000</v>
      </c>
      <c r="M210">
        <v>56200</v>
      </c>
      <c r="N210">
        <v>11500</v>
      </c>
      <c r="O210">
        <v>25500</v>
      </c>
      <c r="P210">
        <v>4500</v>
      </c>
      <c r="Q210">
        <v>2000</v>
      </c>
      <c r="R210">
        <v>0</v>
      </c>
      <c r="S210">
        <v>2308</v>
      </c>
      <c r="T210">
        <v>35000</v>
      </c>
      <c r="U210">
        <v>36000</v>
      </c>
      <c r="V210">
        <v>0</v>
      </c>
      <c r="W210">
        <v>15000</v>
      </c>
      <c r="X210">
        <v>0</v>
      </c>
      <c r="Y210">
        <v>331992</v>
      </c>
      <c r="Z210">
        <v>0</v>
      </c>
      <c r="AA210">
        <v>0</v>
      </c>
      <c r="AB210">
        <v>0</v>
      </c>
      <c r="AC210">
        <v>93956</v>
      </c>
      <c r="AD210">
        <v>48406</v>
      </c>
      <c r="AE210">
        <v>0</v>
      </c>
      <c r="AF210">
        <v>142361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1072639</v>
      </c>
      <c r="AO210">
        <v>925276</v>
      </c>
      <c r="AP210">
        <v>142361</v>
      </c>
      <c r="AQ210">
        <v>0</v>
      </c>
      <c r="AR210">
        <v>20000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1087637</v>
      </c>
      <c r="BL210">
        <v>258034</v>
      </c>
      <c r="BM210">
        <v>190000</v>
      </c>
      <c r="BN210">
        <v>0</v>
      </c>
      <c r="BO210">
        <v>0</v>
      </c>
      <c r="BP210">
        <v>76825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380000</v>
      </c>
      <c r="CR210">
        <v>23175</v>
      </c>
      <c r="CS210">
        <v>10000</v>
      </c>
      <c r="CT210">
        <v>154000</v>
      </c>
      <c r="CU210">
        <v>65000</v>
      </c>
      <c r="CV210">
        <v>100000</v>
      </c>
      <c r="CW210">
        <v>2289</v>
      </c>
      <c r="CX210">
        <v>12000</v>
      </c>
      <c r="CY210">
        <v>9000</v>
      </c>
      <c r="CZ210">
        <v>3600</v>
      </c>
      <c r="DA210">
        <v>3000</v>
      </c>
      <c r="DB210">
        <v>13000</v>
      </c>
      <c r="DC210">
        <v>66000</v>
      </c>
      <c r="DD210">
        <v>3000</v>
      </c>
      <c r="DE210">
        <v>140000</v>
      </c>
      <c r="DF210">
        <v>942182</v>
      </c>
      <c r="DG210">
        <v>0</v>
      </c>
      <c r="DH210">
        <v>0</v>
      </c>
      <c r="DI210">
        <v>0</v>
      </c>
      <c r="DJ210">
        <v>316746</v>
      </c>
      <c r="DK210">
        <v>249999</v>
      </c>
      <c r="DL210">
        <v>390000</v>
      </c>
      <c r="DM210">
        <v>350000</v>
      </c>
      <c r="DN210">
        <v>50000</v>
      </c>
      <c r="DO210">
        <v>3282991</v>
      </c>
      <c r="DP210">
        <v>317700</v>
      </c>
      <c r="DQ210">
        <v>-598817</v>
      </c>
      <c r="DR210">
        <v>0</v>
      </c>
      <c r="DS210">
        <v>0</v>
      </c>
    </row>
    <row r="211" spans="1:123" x14ac:dyDescent="0.3">
      <c r="A211" t="str">
        <f t="shared" si="3"/>
        <v>20501961</v>
      </c>
      <c r="B211">
        <v>6</v>
      </c>
      <c r="C211">
        <v>2050</v>
      </c>
      <c r="D211">
        <v>196112</v>
      </c>
      <c r="E211">
        <v>47</v>
      </c>
      <c r="F211">
        <v>2647400</v>
      </c>
      <c r="G211">
        <v>163021</v>
      </c>
      <c r="H211">
        <v>550000</v>
      </c>
      <c r="I211">
        <v>0</v>
      </c>
      <c r="J211">
        <v>0</v>
      </c>
      <c r="K211">
        <v>85000</v>
      </c>
      <c r="L211">
        <v>200000</v>
      </c>
      <c r="M211">
        <v>56200</v>
      </c>
      <c r="N211">
        <v>11500</v>
      </c>
      <c r="O211">
        <v>25500</v>
      </c>
      <c r="P211">
        <v>4500</v>
      </c>
      <c r="Q211">
        <v>2000</v>
      </c>
      <c r="R211">
        <v>0</v>
      </c>
      <c r="S211">
        <v>2093</v>
      </c>
      <c r="T211">
        <v>35000</v>
      </c>
      <c r="U211">
        <v>36000</v>
      </c>
      <c r="V211">
        <v>0</v>
      </c>
      <c r="W211">
        <v>20000</v>
      </c>
      <c r="X211">
        <v>0</v>
      </c>
      <c r="Y211">
        <v>337207</v>
      </c>
      <c r="Z211">
        <v>0</v>
      </c>
      <c r="AA211">
        <v>0</v>
      </c>
      <c r="AB211">
        <v>0</v>
      </c>
      <c r="AC211">
        <v>90670</v>
      </c>
      <c r="AD211">
        <v>46713</v>
      </c>
      <c r="AE211">
        <v>0</v>
      </c>
      <c r="AF211">
        <v>137383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1077617</v>
      </c>
      <c r="AO211">
        <v>892921</v>
      </c>
      <c r="AP211">
        <v>137383</v>
      </c>
      <c r="AQ211">
        <v>11075</v>
      </c>
      <c r="AR211">
        <v>20000</v>
      </c>
      <c r="AS211">
        <v>0</v>
      </c>
      <c r="AT211">
        <v>0</v>
      </c>
      <c r="AU211">
        <v>0</v>
      </c>
      <c r="AV211">
        <v>75000</v>
      </c>
      <c r="AW211">
        <v>15609</v>
      </c>
      <c r="AX211">
        <v>49142</v>
      </c>
      <c r="AY211">
        <v>2928</v>
      </c>
      <c r="AZ211">
        <v>22000</v>
      </c>
      <c r="BA211">
        <v>25000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1251057</v>
      </c>
      <c r="BL211">
        <v>262947</v>
      </c>
      <c r="BM211">
        <v>170000</v>
      </c>
      <c r="BN211">
        <v>0</v>
      </c>
      <c r="BO211">
        <v>0</v>
      </c>
      <c r="BP211">
        <v>23175</v>
      </c>
      <c r="BQ211">
        <v>10000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22562</v>
      </c>
      <c r="BX211">
        <v>499</v>
      </c>
      <c r="BY211">
        <v>2614</v>
      </c>
      <c r="BZ211">
        <v>1960</v>
      </c>
      <c r="CA211">
        <v>784</v>
      </c>
      <c r="CB211">
        <v>653</v>
      </c>
      <c r="CC211">
        <v>2832</v>
      </c>
      <c r="CD211">
        <v>19068</v>
      </c>
      <c r="CE211">
        <v>653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190000</v>
      </c>
      <c r="CR211">
        <v>0</v>
      </c>
      <c r="CS211">
        <v>0</v>
      </c>
      <c r="CT211">
        <v>154000</v>
      </c>
      <c r="CU211">
        <v>65000</v>
      </c>
      <c r="CV211">
        <v>77438</v>
      </c>
      <c r="CW211">
        <v>1790</v>
      </c>
      <c r="CX211">
        <v>9386</v>
      </c>
      <c r="CY211">
        <v>7040</v>
      </c>
      <c r="CZ211">
        <v>2816</v>
      </c>
      <c r="DA211">
        <v>2347</v>
      </c>
      <c r="DB211">
        <v>10168</v>
      </c>
      <c r="DC211">
        <v>46932</v>
      </c>
      <c r="DD211">
        <v>2347</v>
      </c>
      <c r="DE211">
        <v>140000</v>
      </c>
      <c r="DF211">
        <v>576709</v>
      </c>
      <c r="DG211">
        <v>0</v>
      </c>
      <c r="DH211">
        <v>0</v>
      </c>
      <c r="DI211">
        <v>0</v>
      </c>
      <c r="DJ211">
        <v>267604</v>
      </c>
      <c r="DK211">
        <v>224999</v>
      </c>
      <c r="DL211">
        <v>374391</v>
      </c>
      <c r="DM211">
        <v>275000</v>
      </c>
      <c r="DN211">
        <v>28000</v>
      </c>
      <c r="DO211">
        <v>2455968</v>
      </c>
      <c r="DP211">
        <v>317700</v>
      </c>
      <c r="DQ211">
        <v>-778757</v>
      </c>
      <c r="DR211">
        <v>0</v>
      </c>
      <c r="DS211">
        <v>0</v>
      </c>
    </row>
    <row r="212" spans="1:123" x14ac:dyDescent="0.3">
      <c r="A212" t="str">
        <f t="shared" si="3"/>
        <v>20161928</v>
      </c>
      <c r="B212">
        <v>7</v>
      </c>
      <c r="C212">
        <v>2016</v>
      </c>
      <c r="D212">
        <v>192812</v>
      </c>
      <c r="E212">
        <v>78</v>
      </c>
      <c r="F212">
        <v>1580535</v>
      </c>
      <c r="G212">
        <v>211232</v>
      </c>
      <c r="H212">
        <v>550000</v>
      </c>
      <c r="I212">
        <v>0</v>
      </c>
      <c r="J212">
        <v>126000</v>
      </c>
      <c r="K212">
        <v>85000</v>
      </c>
      <c r="L212">
        <v>100000</v>
      </c>
      <c r="M212">
        <v>56200</v>
      </c>
      <c r="N212">
        <v>11500</v>
      </c>
      <c r="O212">
        <v>25500</v>
      </c>
      <c r="P212">
        <v>4500</v>
      </c>
      <c r="Q212">
        <v>2000</v>
      </c>
      <c r="R212">
        <v>0</v>
      </c>
      <c r="S212">
        <v>8370</v>
      </c>
      <c r="T212">
        <v>35000</v>
      </c>
      <c r="U212">
        <v>36000</v>
      </c>
      <c r="V212">
        <v>0</v>
      </c>
      <c r="W212">
        <v>0</v>
      </c>
      <c r="X212">
        <v>0</v>
      </c>
      <c r="Y212">
        <v>0</v>
      </c>
      <c r="Z212">
        <v>56258</v>
      </c>
      <c r="AA212">
        <v>0</v>
      </c>
      <c r="AB212">
        <v>210000</v>
      </c>
      <c r="AC212">
        <v>150894</v>
      </c>
      <c r="AD212">
        <v>77740</v>
      </c>
      <c r="AE212">
        <v>210000</v>
      </c>
      <c r="AF212">
        <v>18634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855178</v>
      </c>
      <c r="AO212">
        <v>1486003</v>
      </c>
      <c r="AP212">
        <v>228634</v>
      </c>
      <c r="AQ212">
        <v>16187</v>
      </c>
      <c r="AR212">
        <v>20000</v>
      </c>
      <c r="AS212">
        <v>0</v>
      </c>
      <c r="AT212">
        <v>0</v>
      </c>
      <c r="AU212">
        <v>200000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111111</v>
      </c>
      <c r="BF212">
        <v>0</v>
      </c>
      <c r="BG212">
        <v>35194</v>
      </c>
      <c r="BH212">
        <v>20000</v>
      </c>
      <c r="BI212">
        <v>18829</v>
      </c>
      <c r="BJ212">
        <v>0</v>
      </c>
      <c r="BK212">
        <v>1765690</v>
      </c>
      <c r="BL212">
        <v>8371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500000</v>
      </c>
      <c r="BS212">
        <v>136000</v>
      </c>
      <c r="BT212">
        <v>65000</v>
      </c>
      <c r="BU212">
        <v>39000</v>
      </c>
      <c r="BV212">
        <v>10000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25000</v>
      </c>
      <c r="CH212">
        <v>572</v>
      </c>
      <c r="CI212">
        <v>3000</v>
      </c>
      <c r="CJ212">
        <v>2250</v>
      </c>
      <c r="CK212">
        <v>900</v>
      </c>
      <c r="CL212">
        <v>750</v>
      </c>
      <c r="CM212">
        <v>3250</v>
      </c>
      <c r="CN212">
        <v>15000</v>
      </c>
      <c r="CO212">
        <v>750</v>
      </c>
      <c r="CP212">
        <v>0</v>
      </c>
      <c r="CQ212">
        <v>596000</v>
      </c>
      <c r="CR212">
        <v>100000</v>
      </c>
      <c r="CS212">
        <v>10000</v>
      </c>
      <c r="CT212">
        <v>154000</v>
      </c>
      <c r="CU212">
        <v>65000</v>
      </c>
      <c r="CV212">
        <v>25000</v>
      </c>
      <c r="CW212">
        <v>572</v>
      </c>
      <c r="CX212">
        <v>3000</v>
      </c>
      <c r="CY212">
        <v>2250</v>
      </c>
      <c r="CZ212">
        <v>900</v>
      </c>
      <c r="DA212">
        <v>750</v>
      </c>
      <c r="DB212">
        <v>3250</v>
      </c>
      <c r="DC212">
        <v>15000</v>
      </c>
      <c r="DD212">
        <v>750</v>
      </c>
      <c r="DE212">
        <v>5000</v>
      </c>
      <c r="DF212">
        <v>56258</v>
      </c>
      <c r="DG212">
        <v>79000</v>
      </c>
      <c r="DH212">
        <v>0</v>
      </c>
      <c r="DI212">
        <v>0</v>
      </c>
      <c r="DJ212">
        <v>161194</v>
      </c>
      <c r="DK212">
        <v>142829</v>
      </c>
      <c r="DL212">
        <v>30000</v>
      </c>
      <c r="DM212">
        <v>248111</v>
      </c>
      <c r="DN212">
        <v>20000</v>
      </c>
      <c r="DO212">
        <v>1718864</v>
      </c>
      <c r="DP212">
        <v>317700</v>
      </c>
      <c r="DQ212">
        <v>842864</v>
      </c>
      <c r="DR212">
        <v>0</v>
      </c>
      <c r="DS212">
        <v>0</v>
      </c>
    </row>
    <row r="213" spans="1:123" x14ac:dyDescent="0.3">
      <c r="A213" t="str">
        <f t="shared" si="3"/>
        <v>20171929</v>
      </c>
      <c r="B213">
        <v>7</v>
      </c>
      <c r="C213">
        <v>2017</v>
      </c>
      <c r="D213">
        <v>192912</v>
      </c>
      <c r="E213">
        <v>27</v>
      </c>
      <c r="F213">
        <v>1825430</v>
      </c>
      <c r="G213">
        <v>215203</v>
      </c>
      <c r="H213">
        <v>550000</v>
      </c>
      <c r="I213">
        <v>0</v>
      </c>
      <c r="J213">
        <v>126000</v>
      </c>
      <c r="K213">
        <v>85000</v>
      </c>
      <c r="L213">
        <v>100000</v>
      </c>
      <c r="M213">
        <v>56200</v>
      </c>
      <c r="N213">
        <v>11500</v>
      </c>
      <c r="O213">
        <v>25500</v>
      </c>
      <c r="P213">
        <v>4500</v>
      </c>
      <c r="Q213">
        <v>2000</v>
      </c>
      <c r="R213">
        <v>0</v>
      </c>
      <c r="S213">
        <v>8311</v>
      </c>
      <c r="T213">
        <v>35000</v>
      </c>
      <c r="U213">
        <v>36000</v>
      </c>
      <c r="V213">
        <v>0</v>
      </c>
      <c r="W213">
        <v>0</v>
      </c>
      <c r="X213">
        <v>25000</v>
      </c>
      <c r="Y213">
        <v>51842</v>
      </c>
      <c r="Z213">
        <v>0</v>
      </c>
      <c r="AA213">
        <v>0</v>
      </c>
      <c r="AB213">
        <v>0</v>
      </c>
      <c r="AC213">
        <v>52519</v>
      </c>
      <c r="AD213">
        <v>0</v>
      </c>
      <c r="AE213">
        <v>0</v>
      </c>
      <c r="AF213">
        <v>79576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927277</v>
      </c>
      <c r="AO213">
        <v>517204</v>
      </c>
      <c r="AP213">
        <v>79576</v>
      </c>
      <c r="AQ213">
        <v>0</v>
      </c>
      <c r="AR213">
        <v>2761</v>
      </c>
      <c r="AS213">
        <v>3000</v>
      </c>
      <c r="AT213">
        <v>8000</v>
      </c>
      <c r="AU213">
        <v>0</v>
      </c>
      <c r="AV213">
        <v>75000</v>
      </c>
      <c r="AW213">
        <v>710</v>
      </c>
      <c r="AX213">
        <v>38479</v>
      </c>
      <c r="AY213">
        <v>0</v>
      </c>
      <c r="AZ213">
        <v>20000</v>
      </c>
      <c r="BA213">
        <v>25000</v>
      </c>
      <c r="BB213">
        <v>8000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777730</v>
      </c>
      <c r="BL213">
        <v>17530</v>
      </c>
      <c r="BM213">
        <v>192000</v>
      </c>
      <c r="BN213">
        <v>0</v>
      </c>
      <c r="BO213">
        <v>0</v>
      </c>
      <c r="BP213">
        <v>100000</v>
      </c>
      <c r="BQ213">
        <v>10000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20470</v>
      </c>
      <c r="BX213">
        <v>467</v>
      </c>
      <c r="BY213">
        <v>2451</v>
      </c>
      <c r="BZ213">
        <v>1838</v>
      </c>
      <c r="CA213">
        <v>735</v>
      </c>
      <c r="CB213">
        <v>613</v>
      </c>
      <c r="CC213">
        <v>2655</v>
      </c>
      <c r="CD213">
        <v>12255</v>
      </c>
      <c r="CE213">
        <v>613</v>
      </c>
      <c r="CF213">
        <v>10000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384000</v>
      </c>
      <c r="CR213">
        <v>0</v>
      </c>
      <c r="CS213">
        <v>0</v>
      </c>
      <c r="CT213">
        <v>154000</v>
      </c>
      <c r="CU213">
        <v>65000</v>
      </c>
      <c r="CV213">
        <v>4530</v>
      </c>
      <c r="CW213">
        <v>105</v>
      </c>
      <c r="CX213">
        <v>549</v>
      </c>
      <c r="CY213">
        <v>412</v>
      </c>
      <c r="CZ213">
        <v>165</v>
      </c>
      <c r="DA213">
        <v>137</v>
      </c>
      <c r="DB213">
        <v>595</v>
      </c>
      <c r="DC213">
        <v>2745</v>
      </c>
      <c r="DD213">
        <v>137</v>
      </c>
      <c r="DE213">
        <v>0</v>
      </c>
      <c r="DF213">
        <v>0</v>
      </c>
      <c r="DG213">
        <v>75000</v>
      </c>
      <c r="DH213">
        <v>0</v>
      </c>
      <c r="DI213">
        <v>0</v>
      </c>
      <c r="DJ213">
        <v>119196</v>
      </c>
      <c r="DK213">
        <v>115758</v>
      </c>
      <c r="DL213">
        <v>29290</v>
      </c>
      <c r="DM213">
        <v>162000</v>
      </c>
      <c r="DN213">
        <v>0</v>
      </c>
      <c r="DO213">
        <v>1113619</v>
      </c>
      <c r="DP213">
        <v>317700</v>
      </c>
      <c r="DQ213">
        <v>-590127</v>
      </c>
      <c r="DR213">
        <v>0</v>
      </c>
      <c r="DS213">
        <v>0</v>
      </c>
    </row>
    <row r="214" spans="1:123" x14ac:dyDescent="0.3">
      <c r="A214" t="str">
        <f t="shared" si="3"/>
        <v>20181930</v>
      </c>
      <c r="B214">
        <v>7</v>
      </c>
      <c r="C214">
        <v>2018</v>
      </c>
      <c r="D214">
        <v>193012</v>
      </c>
      <c r="E214">
        <v>39</v>
      </c>
      <c r="F214">
        <v>1932103</v>
      </c>
      <c r="G214">
        <v>186174</v>
      </c>
      <c r="H214">
        <v>550000</v>
      </c>
      <c r="I214">
        <v>0</v>
      </c>
      <c r="J214">
        <v>120000</v>
      </c>
      <c r="K214">
        <v>85000</v>
      </c>
      <c r="L214">
        <v>130000</v>
      </c>
      <c r="M214">
        <v>56200</v>
      </c>
      <c r="N214">
        <v>11500</v>
      </c>
      <c r="O214">
        <v>25500</v>
      </c>
      <c r="P214">
        <v>4500</v>
      </c>
      <c r="Q214">
        <v>2000</v>
      </c>
      <c r="R214">
        <v>0</v>
      </c>
      <c r="S214">
        <v>8252</v>
      </c>
      <c r="T214">
        <v>35000</v>
      </c>
      <c r="U214">
        <v>36000</v>
      </c>
      <c r="V214">
        <v>0</v>
      </c>
      <c r="W214">
        <v>0</v>
      </c>
      <c r="X214">
        <v>25000</v>
      </c>
      <c r="Y214">
        <v>0</v>
      </c>
      <c r="Z214">
        <v>0</v>
      </c>
      <c r="AA214">
        <v>0</v>
      </c>
      <c r="AB214">
        <v>0</v>
      </c>
      <c r="AC214">
        <v>75081</v>
      </c>
      <c r="AD214">
        <v>0</v>
      </c>
      <c r="AE214">
        <v>0</v>
      </c>
      <c r="AF214">
        <v>113763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865189</v>
      </c>
      <c r="AO214">
        <v>739400</v>
      </c>
      <c r="AP214">
        <v>113763</v>
      </c>
      <c r="AQ214">
        <v>0</v>
      </c>
      <c r="AR214">
        <v>14687</v>
      </c>
      <c r="AS214">
        <v>3000</v>
      </c>
      <c r="AT214">
        <v>8000</v>
      </c>
      <c r="AU214">
        <v>0</v>
      </c>
      <c r="AV214">
        <v>75000</v>
      </c>
      <c r="AW214">
        <v>9521</v>
      </c>
      <c r="AX214">
        <v>44785</v>
      </c>
      <c r="AY214">
        <v>0</v>
      </c>
      <c r="AZ214">
        <v>0</v>
      </c>
      <c r="BA214">
        <v>25000</v>
      </c>
      <c r="BB214">
        <v>8000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1041156</v>
      </c>
      <c r="BL214">
        <v>26633</v>
      </c>
      <c r="BM214">
        <v>172000</v>
      </c>
      <c r="BN214">
        <v>39924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4530</v>
      </c>
      <c r="BX214">
        <v>105</v>
      </c>
      <c r="BY214">
        <v>549</v>
      </c>
      <c r="BZ214">
        <v>412</v>
      </c>
      <c r="CA214">
        <v>165</v>
      </c>
      <c r="CB214">
        <v>137</v>
      </c>
      <c r="CC214">
        <v>595</v>
      </c>
      <c r="CD214">
        <v>2745</v>
      </c>
      <c r="CE214">
        <v>137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192000</v>
      </c>
      <c r="CR214">
        <v>0</v>
      </c>
      <c r="CS214">
        <v>0</v>
      </c>
      <c r="CT214">
        <v>114076</v>
      </c>
      <c r="CU214">
        <v>65000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5000</v>
      </c>
      <c r="DF214">
        <v>0</v>
      </c>
      <c r="DG214">
        <v>50000</v>
      </c>
      <c r="DH214">
        <v>0</v>
      </c>
      <c r="DI214">
        <v>0</v>
      </c>
      <c r="DJ214">
        <v>74411</v>
      </c>
      <c r="DK214">
        <v>90758</v>
      </c>
      <c r="DL214">
        <v>19770</v>
      </c>
      <c r="DM214">
        <v>87000</v>
      </c>
      <c r="DN214">
        <v>0</v>
      </c>
      <c r="DO214">
        <v>698015</v>
      </c>
      <c r="DP214">
        <v>317700</v>
      </c>
      <c r="DQ214">
        <v>-400604</v>
      </c>
      <c r="DR214">
        <v>0</v>
      </c>
      <c r="DS214">
        <v>0</v>
      </c>
    </row>
    <row r="215" spans="1:123" x14ac:dyDescent="0.3">
      <c r="A215" t="str">
        <f t="shared" si="3"/>
        <v>20191931</v>
      </c>
      <c r="B215">
        <v>7</v>
      </c>
      <c r="C215">
        <v>2019</v>
      </c>
      <c r="D215">
        <v>193112</v>
      </c>
      <c r="E215">
        <v>30</v>
      </c>
      <c r="F215">
        <v>1985235</v>
      </c>
      <c r="G215">
        <v>163145</v>
      </c>
      <c r="H215">
        <v>550000</v>
      </c>
      <c r="I215">
        <v>0</v>
      </c>
      <c r="J215">
        <v>120000</v>
      </c>
      <c r="K215">
        <v>85000</v>
      </c>
      <c r="L215">
        <v>160000</v>
      </c>
      <c r="M215">
        <v>56200</v>
      </c>
      <c r="N215">
        <v>11500</v>
      </c>
      <c r="O215">
        <v>25500</v>
      </c>
      <c r="P215">
        <v>4500</v>
      </c>
      <c r="Q215">
        <v>2000</v>
      </c>
      <c r="R215">
        <v>0</v>
      </c>
      <c r="S215">
        <v>8193</v>
      </c>
      <c r="T215">
        <v>35000</v>
      </c>
      <c r="U215">
        <v>36000</v>
      </c>
      <c r="V215">
        <v>0</v>
      </c>
      <c r="W215">
        <v>0</v>
      </c>
      <c r="X215">
        <v>25000</v>
      </c>
      <c r="Y215">
        <v>0</v>
      </c>
      <c r="Z215">
        <v>0</v>
      </c>
      <c r="AA215">
        <v>0</v>
      </c>
      <c r="AB215">
        <v>0</v>
      </c>
      <c r="AC215">
        <v>57872</v>
      </c>
      <c r="AD215">
        <v>0</v>
      </c>
      <c r="AE215">
        <v>0</v>
      </c>
      <c r="AF215">
        <v>87688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921205</v>
      </c>
      <c r="AO215">
        <v>569928</v>
      </c>
      <c r="AP215">
        <v>87688</v>
      </c>
      <c r="AQ215">
        <v>0</v>
      </c>
      <c r="AR215">
        <v>5591</v>
      </c>
      <c r="AS215">
        <v>3000</v>
      </c>
      <c r="AT215">
        <v>8000</v>
      </c>
      <c r="AU215">
        <v>0</v>
      </c>
      <c r="AV215">
        <v>75000</v>
      </c>
      <c r="AW215">
        <v>2800</v>
      </c>
      <c r="AX215">
        <v>39975</v>
      </c>
      <c r="AY215">
        <v>0</v>
      </c>
      <c r="AZ215">
        <v>0</v>
      </c>
      <c r="BA215">
        <v>25000</v>
      </c>
      <c r="BB215">
        <v>8000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824983</v>
      </c>
      <c r="BL215">
        <v>35681</v>
      </c>
      <c r="BM215">
        <v>152000</v>
      </c>
      <c r="BN215">
        <v>114076</v>
      </c>
      <c r="BO215">
        <v>65000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10000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20000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25000</v>
      </c>
      <c r="DH215">
        <v>0</v>
      </c>
      <c r="DI215">
        <v>0</v>
      </c>
      <c r="DJ215">
        <v>34436</v>
      </c>
      <c r="DK215">
        <v>65758</v>
      </c>
      <c r="DL215">
        <v>16969</v>
      </c>
      <c r="DM215">
        <v>12000</v>
      </c>
      <c r="DN215">
        <v>0</v>
      </c>
      <c r="DO215">
        <v>174163</v>
      </c>
      <c r="DP215">
        <v>317700</v>
      </c>
      <c r="DQ215">
        <v>-570287</v>
      </c>
      <c r="DR215">
        <v>61435</v>
      </c>
      <c r="DS215">
        <v>0</v>
      </c>
    </row>
    <row r="216" spans="1:123" x14ac:dyDescent="0.3">
      <c r="A216" t="str">
        <f t="shared" si="3"/>
        <v>20201932</v>
      </c>
      <c r="B216">
        <v>7</v>
      </c>
      <c r="C216">
        <v>2020</v>
      </c>
      <c r="D216">
        <v>193212</v>
      </c>
      <c r="E216">
        <v>35</v>
      </c>
      <c r="F216">
        <v>1954734</v>
      </c>
      <c r="G216">
        <v>163116</v>
      </c>
      <c r="H216">
        <v>550000</v>
      </c>
      <c r="I216">
        <v>0</v>
      </c>
      <c r="J216">
        <v>120000</v>
      </c>
      <c r="K216">
        <v>85000</v>
      </c>
      <c r="L216">
        <v>192500</v>
      </c>
      <c r="M216">
        <v>56200</v>
      </c>
      <c r="N216">
        <v>11500</v>
      </c>
      <c r="O216">
        <v>25500</v>
      </c>
      <c r="P216">
        <v>4500</v>
      </c>
      <c r="Q216">
        <v>2000</v>
      </c>
      <c r="R216">
        <v>0</v>
      </c>
      <c r="S216">
        <v>8134</v>
      </c>
      <c r="T216">
        <v>35000</v>
      </c>
      <c r="U216">
        <v>36000</v>
      </c>
      <c r="V216">
        <v>0</v>
      </c>
      <c r="W216">
        <v>0</v>
      </c>
      <c r="X216">
        <v>25000</v>
      </c>
      <c r="Y216">
        <v>0</v>
      </c>
      <c r="Z216">
        <v>0</v>
      </c>
      <c r="AA216">
        <v>0</v>
      </c>
      <c r="AB216">
        <v>0</v>
      </c>
      <c r="AC216">
        <v>67299</v>
      </c>
      <c r="AD216">
        <v>0</v>
      </c>
      <c r="AE216">
        <v>0</v>
      </c>
      <c r="AF216">
        <v>101971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939363</v>
      </c>
      <c r="AO216">
        <v>662758</v>
      </c>
      <c r="AP216">
        <v>101971</v>
      </c>
      <c r="AQ216">
        <v>0</v>
      </c>
      <c r="AR216">
        <v>10574</v>
      </c>
      <c r="AS216">
        <v>3000</v>
      </c>
      <c r="AT216">
        <v>8000</v>
      </c>
      <c r="AU216">
        <v>0</v>
      </c>
      <c r="AV216">
        <v>12000</v>
      </c>
      <c r="AW216">
        <v>6481</v>
      </c>
      <c r="AX216">
        <v>34436</v>
      </c>
      <c r="AY216">
        <v>0</v>
      </c>
      <c r="AZ216">
        <v>0</v>
      </c>
      <c r="BA216">
        <v>25000</v>
      </c>
      <c r="BB216">
        <v>8000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872220</v>
      </c>
      <c r="BL216">
        <v>43130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5000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40758</v>
      </c>
      <c r="DL216">
        <v>10488</v>
      </c>
      <c r="DM216">
        <v>0</v>
      </c>
      <c r="DN216">
        <v>0</v>
      </c>
      <c r="DO216">
        <v>51246</v>
      </c>
      <c r="DP216">
        <v>317700</v>
      </c>
      <c r="DQ216">
        <v>-402054</v>
      </c>
      <c r="DR216">
        <v>294137</v>
      </c>
      <c r="DS216">
        <v>0</v>
      </c>
    </row>
    <row r="217" spans="1:123" x14ac:dyDescent="0.3">
      <c r="A217" t="str">
        <f t="shared" si="3"/>
        <v>20211933</v>
      </c>
      <c r="B217">
        <v>7</v>
      </c>
      <c r="C217">
        <v>2021</v>
      </c>
      <c r="D217">
        <v>193312</v>
      </c>
      <c r="E217">
        <v>36</v>
      </c>
      <c r="F217">
        <v>1783680</v>
      </c>
      <c r="G217">
        <v>163116</v>
      </c>
      <c r="H217">
        <v>550000</v>
      </c>
      <c r="I217">
        <v>0</v>
      </c>
      <c r="J217">
        <v>120000</v>
      </c>
      <c r="K217">
        <v>85000</v>
      </c>
      <c r="L217">
        <v>205000</v>
      </c>
      <c r="M217">
        <v>56200</v>
      </c>
      <c r="N217">
        <v>11500</v>
      </c>
      <c r="O217">
        <v>25500</v>
      </c>
      <c r="P217">
        <v>4500</v>
      </c>
      <c r="Q217">
        <v>2000</v>
      </c>
      <c r="R217">
        <v>0</v>
      </c>
      <c r="S217">
        <v>7945</v>
      </c>
      <c r="T217">
        <v>35000</v>
      </c>
      <c r="U217">
        <v>36000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70257</v>
      </c>
      <c r="AD217">
        <v>0</v>
      </c>
      <c r="AE217">
        <v>0</v>
      </c>
      <c r="AF217">
        <v>106454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922191</v>
      </c>
      <c r="AO217">
        <v>691895</v>
      </c>
      <c r="AP217">
        <v>106454</v>
      </c>
      <c r="AQ217">
        <v>0</v>
      </c>
      <c r="AR217">
        <v>12138</v>
      </c>
      <c r="AS217">
        <v>3000</v>
      </c>
      <c r="AT217">
        <v>8000</v>
      </c>
      <c r="AU217">
        <v>0</v>
      </c>
      <c r="AV217">
        <v>0</v>
      </c>
      <c r="AW217">
        <v>7637</v>
      </c>
      <c r="AX217">
        <v>0</v>
      </c>
      <c r="AY217">
        <v>0</v>
      </c>
      <c r="AZ217">
        <v>0</v>
      </c>
      <c r="BA217">
        <v>25000</v>
      </c>
      <c r="BB217">
        <v>8000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862123</v>
      </c>
      <c r="BL217">
        <v>50523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5000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15758</v>
      </c>
      <c r="DL217">
        <v>2851</v>
      </c>
      <c r="DM217">
        <v>0</v>
      </c>
      <c r="DN217">
        <v>0</v>
      </c>
      <c r="DO217">
        <v>23609</v>
      </c>
      <c r="DP217">
        <v>297700</v>
      </c>
      <c r="DQ217">
        <v>-180595</v>
      </c>
      <c r="DR217">
        <v>147959</v>
      </c>
      <c r="DS217">
        <v>0</v>
      </c>
    </row>
    <row r="218" spans="1:123" x14ac:dyDescent="0.3">
      <c r="A218" t="str">
        <f t="shared" si="3"/>
        <v>20221934</v>
      </c>
      <c r="B218">
        <v>7</v>
      </c>
      <c r="C218">
        <v>2022</v>
      </c>
      <c r="D218">
        <v>193412</v>
      </c>
      <c r="E218">
        <v>24</v>
      </c>
      <c r="F218">
        <v>2062565</v>
      </c>
      <c r="G218">
        <v>163115</v>
      </c>
      <c r="H218">
        <v>550000</v>
      </c>
      <c r="I218">
        <v>0</v>
      </c>
      <c r="J218">
        <v>120000</v>
      </c>
      <c r="K218">
        <v>85000</v>
      </c>
      <c r="L218">
        <v>202500</v>
      </c>
      <c r="M218">
        <v>56200</v>
      </c>
      <c r="N218">
        <v>11500</v>
      </c>
      <c r="O218">
        <v>25500</v>
      </c>
      <c r="P218">
        <v>4500</v>
      </c>
      <c r="Q218">
        <v>2000</v>
      </c>
      <c r="R218">
        <v>0</v>
      </c>
      <c r="S218">
        <v>7757</v>
      </c>
      <c r="T218">
        <v>35000</v>
      </c>
      <c r="U218">
        <v>36000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46447</v>
      </c>
      <c r="AD218">
        <v>0</v>
      </c>
      <c r="AE218">
        <v>0</v>
      </c>
      <c r="AF218">
        <v>70376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955581</v>
      </c>
      <c r="AO218">
        <v>457410</v>
      </c>
      <c r="AP218">
        <v>70376</v>
      </c>
      <c r="AQ218">
        <v>0</v>
      </c>
      <c r="AR218">
        <v>0</v>
      </c>
      <c r="AS218">
        <v>3000</v>
      </c>
      <c r="AT218">
        <v>8000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15758</v>
      </c>
      <c r="BB218">
        <v>8000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562544</v>
      </c>
      <c r="BL218">
        <v>57864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10000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2851</v>
      </c>
      <c r="DM218">
        <v>0</v>
      </c>
      <c r="DN218">
        <v>0</v>
      </c>
      <c r="DO218">
        <v>2851</v>
      </c>
      <c r="DP218">
        <v>277700</v>
      </c>
      <c r="DQ218">
        <v>-701449</v>
      </c>
      <c r="DR218">
        <v>675691</v>
      </c>
      <c r="DS218">
        <v>0</v>
      </c>
    </row>
    <row r="219" spans="1:123" x14ac:dyDescent="0.3">
      <c r="A219" t="str">
        <f t="shared" si="3"/>
        <v>20231935</v>
      </c>
      <c r="B219">
        <v>7</v>
      </c>
      <c r="C219">
        <v>2023</v>
      </c>
      <c r="D219">
        <v>193512</v>
      </c>
      <c r="E219">
        <v>59</v>
      </c>
      <c r="F219">
        <v>1960319</v>
      </c>
      <c r="G219">
        <v>163115</v>
      </c>
      <c r="H219">
        <v>550000</v>
      </c>
      <c r="I219">
        <v>0</v>
      </c>
      <c r="J219">
        <v>120000</v>
      </c>
      <c r="K219">
        <v>85000</v>
      </c>
      <c r="L219">
        <v>200000</v>
      </c>
      <c r="M219">
        <v>56200</v>
      </c>
      <c r="N219">
        <v>11500</v>
      </c>
      <c r="O219">
        <v>25500</v>
      </c>
      <c r="P219">
        <v>4500</v>
      </c>
      <c r="Q219">
        <v>2000</v>
      </c>
      <c r="R219">
        <v>0</v>
      </c>
      <c r="S219">
        <v>7568</v>
      </c>
      <c r="T219">
        <v>35000</v>
      </c>
      <c r="U219">
        <v>36000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114356</v>
      </c>
      <c r="AD219">
        <v>58916</v>
      </c>
      <c r="AE219">
        <v>0</v>
      </c>
      <c r="AF219">
        <v>173272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849996</v>
      </c>
      <c r="AO219">
        <v>1126180</v>
      </c>
      <c r="AP219">
        <v>173272</v>
      </c>
      <c r="AQ219">
        <v>0</v>
      </c>
      <c r="AR219">
        <v>20000</v>
      </c>
      <c r="AS219">
        <v>3000</v>
      </c>
      <c r="AT219">
        <v>8000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1330452</v>
      </c>
      <c r="BL219">
        <v>65151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86165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26165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5000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2851</v>
      </c>
      <c r="DM219">
        <v>0</v>
      </c>
      <c r="DN219">
        <v>0</v>
      </c>
      <c r="DO219">
        <v>34016</v>
      </c>
      <c r="DP219">
        <v>317700</v>
      </c>
      <c r="DQ219">
        <v>86165</v>
      </c>
      <c r="DR219">
        <v>0</v>
      </c>
      <c r="DS219">
        <v>0</v>
      </c>
    </row>
    <row r="220" spans="1:123" x14ac:dyDescent="0.3">
      <c r="A220" t="str">
        <f t="shared" si="3"/>
        <v>20241936</v>
      </c>
      <c r="B220">
        <v>7</v>
      </c>
      <c r="C220">
        <v>2024</v>
      </c>
      <c r="D220">
        <v>193612</v>
      </c>
      <c r="E220">
        <v>61</v>
      </c>
      <c r="F220">
        <v>2011448</v>
      </c>
      <c r="G220">
        <v>163114</v>
      </c>
      <c r="H220">
        <v>550000</v>
      </c>
      <c r="I220">
        <v>0</v>
      </c>
      <c r="J220">
        <v>120000</v>
      </c>
      <c r="K220">
        <v>85000</v>
      </c>
      <c r="L220">
        <v>200000</v>
      </c>
      <c r="M220">
        <v>56200</v>
      </c>
      <c r="N220">
        <v>11500</v>
      </c>
      <c r="O220">
        <v>25500</v>
      </c>
      <c r="P220">
        <v>4500</v>
      </c>
      <c r="Q220">
        <v>2000</v>
      </c>
      <c r="R220">
        <v>0</v>
      </c>
      <c r="S220">
        <v>7380</v>
      </c>
      <c r="T220">
        <v>35000</v>
      </c>
      <c r="U220">
        <v>36000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118301</v>
      </c>
      <c r="AD220">
        <v>60948</v>
      </c>
      <c r="AE220">
        <v>0</v>
      </c>
      <c r="AF220">
        <v>179249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843831</v>
      </c>
      <c r="AO220">
        <v>1165030</v>
      </c>
      <c r="AP220">
        <v>179249</v>
      </c>
      <c r="AQ220">
        <v>0</v>
      </c>
      <c r="AR220">
        <v>20000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1364280</v>
      </c>
      <c r="BL220">
        <v>72386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69934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76099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10000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2851</v>
      </c>
      <c r="DM220">
        <v>0</v>
      </c>
      <c r="DN220">
        <v>0</v>
      </c>
      <c r="DO220">
        <v>88950</v>
      </c>
      <c r="DP220">
        <v>317700</v>
      </c>
      <c r="DQ220">
        <v>69934</v>
      </c>
      <c r="DR220">
        <v>0</v>
      </c>
      <c r="DS220">
        <v>0</v>
      </c>
    </row>
    <row r="221" spans="1:123" x14ac:dyDescent="0.3">
      <c r="A221" t="str">
        <f t="shared" si="3"/>
        <v>20251937</v>
      </c>
      <c r="B221">
        <v>7</v>
      </c>
      <c r="C221">
        <v>2025</v>
      </c>
      <c r="D221">
        <v>193712</v>
      </c>
      <c r="E221">
        <v>67</v>
      </c>
      <c r="F221">
        <v>1765652</v>
      </c>
      <c r="G221">
        <v>163114</v>
      </c>
      <c r="H221">
        <v>550000</v>
      </c>
      <c r="I221">
        <v>0</v>
      </c>
      <c r="J221">
        <v>120000</v>
      </c>
      <c r="K221">
        <v>85000</v>
      </c>
      <c r="L221">
        <v>200000</v>
      </c>
      <c r="M221">
        <v>56200</v>
      </c>
      <c r="N221">
        <v>11500</v>
      </c>
      <c r="O221">
        <v>25500</v>
      </c>
      <c r="P221">
        <v>4500</v>
      </c>
      <c r="Q221">
        <v>2000</v>
      </c>
      <c r="R221">
        <v>0</v>
      </c>
      <c r="S221">
        <v>7191</v>
      </c>
      <c r="T221">
        <v>35000</v>
      </c>
      <c r="U221">
        <v>36000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130558</v>
      </c>
      <c r="AD221">
        <v>67264</v>
      </c>
      <c r="AE221">
        <v>0</v>
      </c>
      <c r="AF221">
        <v>197822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825069</v>
      </c>
      <c r="AO221">
        <v>1285742</v>
      </c>
      <c r="AP221">
        <v>197822</v>
      </c>
      <c r="AQ221">
        <v>29137</v>
      </c>
      <c r="AR221">
        <v>20000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1532701</v>
      </c>
      <c r="BL221">
        <v>80045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452178</v>
      </c>
      <c r="BS221">
        <v>20871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508277</v>
      </c>
      <c r="CR221">
        <v>0</v>
      </c>
      <c r="CS221">
        <v>0</v>
      </c>
      <c r="CT221">
        <v>20871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15000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2851</v>
      </c>
      <c r="DM221">
        <v>0</v>
      </c>
      <c r="DN221">
        <v>0</v>
      </c>
      <c r="DO221">
        <v>546999</v>
      </c>
      <c r="DP221">
        <v>317700</v>
      </c>
      <c r="DQ221">
        <v>473049</v>
      </c>
      <c r="DR221">
        <v>0</v>
      </c>
      <c r="DS221">
        <v>0</v>
      </c>
    </row>
    <row r="222" spans="1:123" x14ac:dyDescent="0.3">
      <c r="A222" t="str">
        <f t="shared" si="3"/>
        <v>20261938</v>
      </c>
      <c r="B222">
        <v>7</v>
      </c>
      <c r="C222">
        <v>2026</v>
      </c>
      <c r="D222">
        <v>193812</v>
      </c>
      <c r="E222">
        <v>78</v>
      </c>
      <c r="F222">
        <v>1695531</v>
      </c>
      <c r="G222">
        <v>163110</v>
      </c>
      <c r="H222">
        <v>550000</v>
      </c>
      <c r="I222">
        <v>0</v>
      </c>
      <c r="J222">
        <v>120000</v>
      </c>
      <c r="K222">
        <v>85000</v>
      </c>
      <c r="L222">
        <v>200000</v>
      </c>
      <c r="M222">
        <v>56200</v>
      </c>
      <c r="N222">
        <v>11500</v>
      </c>
      <c r="O222">
        <v>25500</v>
      </c>
      <c r="P222">
        <v>4500</v>
      </c>
      <c r="Q222">
        <v>2000</v>
      </c>
      <c r="R222">
        <v>0</v>
      </c>
      <c r="S222">
        <v>7002</v>
      </c>
      <c r="T222">
        <v>35000</v>
      </c>
      <c r="U222">
        <v>36000</v>
      </c>
      <c r="V222">
        <v>0</v>
      </c>
      <c r="W222">
        <v>0</v>
      </c>
      <c r="X222">
        <v>0</v>
      </c>
      <c r="Y222">
        <v>0</v>
      </c>
      <c r="Z222">
        <v>150454</v>
      </c>
      <c r="AA222">
        <v>0</v>
      </c>
      <c r="AB222">
        <v>0</v>
      </c>
      <c r="AC222">
        <v>151786</v>
      </c>
      <c r="AD222">
        <v>78200</v>
      </c>
      <c r="AE222">
        <v>0</v>
      </c>
      <c r="AF222">
        <v>229986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642262</v>
      </c>
      <c r="AO222">
        <v>1494790</v>
      </c>
      <c r="AP222">
        <v>229986</v>
      </c>
      <c r="AQ222">
        <v>0</v>
      </c>
      <c r="AR222">
        <v>20000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63532</v>
      </c>
      <c r="BF222">
        <v>0</v>
      </c>
      <c r="BG222">
        <v>35194</v>
      </c>
      <c r="BH222">
        <v>0</v>
      </c>
      <c r="BI222">
        <v>0</v>
      </c>
      <c r="BJ222">
        <v>0</v>
      </c>
      <c r="BK222">
        <v>1646050</v>
      </c>
      <c r="BL222">
        <v>87653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121723</v>
      </c>
      <c r="BS222">
        <v>133129</v>
      </c>
      <c r="BT222">
        <v>65000</v>
      </c>
      <c r="BU222">
        <v>100000</v>
      </c>
      <c r="BV222">
        <v>10000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25000</v>
      </c>
      <c r="CH222">
        <v>572</v>
      </c>
      <c r="CI222">
        <v>3000</v>
      </c>
      <c r="CJ222">
        <v>2250</v>
      </c>
      <c r="CK222">
        <v>900</v>
      </c>
      <c r="CL222">
        <v>750</v>
      </c>
      <c r="CM222">
        <v>3250</v>
      </c>
      <c r="CN222">
        <v>15000</v>
      </c>
      <c r="CO222">
        <v>750</v>
      </c>
      <c r="CP222">
        <v>0</v>
      </c>
      <c r="CQ222">
        <v>610000</v>
      </c>
      <c r="CR222">
        <v>100000</v>
      </c>
      <c r="CS222">
        <v>10000</v>
      </c>
      <c r="CT222">
        <v>154000</v>
      </c>
      <c r="CU222">
        <v>65000</v>
      </c>
      <c r="CV222">
        <v>25000</v>
      </c>
      <c r="CW222">
        <v>572</v>
      </c>
      <c r="CX222">
        <v>3000</v>
      </c>
      <c r="CY222">
        <v>2250</v>
      </c>
      <c r="CZ222">
        <v>900</v>
      </c>
      <c r="DA222">
        <v>750</v>
      </c>
      <c r="DB222">
        <v>3250</v>
      </c>
      <c r="DC222">
        <v>15000</v>
      </c>
      <c r="DD222">
        <v>750</v>
      </c>
      <c r="DE222">
        <v>20000</v>
      </c>
      <c r="DF222">
        <v>150454</v>
      </c>
      <c r="DG222">
        <v>0</v>
      </c>
      <c r="DH222">
        <v>0</v>
      </c>
      <c r="DI222">
        <v>0</v>
      </c>
      <c r="DJ222">
        <v>35194</v>
      </c>
      <c r="DK222">
        <v>0</v>
      </c>
      <c r="DL222">
        <v>2851</v>
      </c>
      <c r="DM222">
        <v>63532</v>
      </c>
      <c r="DN222">
        <v>0</v>
      </c>
      <c r="DO222">
        <v>1262503</v>
      </c>
      <c r="DP222">
        <v>317700</v>
      </c>
      <c r="DQ222">
        <v>730504</v>
      </c>
      <c r="DR222">
        <v>0</v>
      </c>
      <c r="DS222">
        <v>0</v>
      </c>
    </row>
    <row r="223" spans="1:123" x14ac:dyDescent="0.3">
      <c r="A223" t="str">
        <f t="shared" si="3"/>
        <v>20271939</v>
      </c>
      <c r="B223">
        <v>7</v>
      </c>
      <c r="C223">
        <v>2027</v>
      </c>
      <c r="D223">
        <v>193912</v>
      </c>
      <c r="E223">
        <v>53</v>
      </c>
      <c r="F223">
        <v>1798722</v>
      </c>
      <c r="G223">
        <v>163106</v>
      </c>
      <c r="H223">
        <v>550000</v>
      </c>
      <c r="I223">
        <v>0</v>
      </c>
      <c r="J223">
        <v>120000</v>
      </c>
      <c r="K223">
        <v>85000</v>
      </c>
      <c r="L223">
        <v>200000</v>
      </c>
      <c r="M223">
        <v>56200</v>
      </c>
      <c r="N223">
        <v>11500</v>
      </c>
      <c r="O223">
        <v>25500</v>
      </c>
      <c r="P223">
        <v>4500</v>
      </c>
      <c r="Q223">
        <v>2000</v>
      </c>
      <c r="R223">
        <v>0</v>
      </c>
      <c r="S223">
        <v>6814</v>
      </c>
      <c r="T223">
        <v>35000</v>
      </c>
      <c r="U223">
        <v>36000</v>
      </c>
      <c r="V223">
        <v>0</v>
      </c>
      <c r="W223">
        <v>0</v>
      </c>
      <c r="X223">
        <v>0</v>
      </c>
      <c r="Y223">
        <v>0</v>
      </c>
      <c r="Z223">
        <v>110752</v>
      </c>
      <c r="AA223">
        <v>0</v>
      </c>
      <c r="AB223">
        <v>0</v>
      </c>
      <c r="AC223">
        <v>102897</v>
      </c>
      <c r="AD223">
        <v>53012</v>
      </c>
      <c r="AE223">
        <v>0</v>
      </c>
      <c r="AF223">
        <v>155909</v>
      </c>
      <c r="AG223">
        <v>0</v>
      </c>
      <c r="AH223">
        <v>0</v>
      </c>
      <c r="AI223">
        <v>0</v>
      </c>
      <c r="AJ223">
        <v>18372</v>
      </c>
      <c r="AK223">
        <v>18372</v>
      </c>
      <c r="AL223">
        <v>0</v>
      </c>
      <c r="AM223">
        <v>0</v>
      </c>
      <c r="AN223">
        <v>737481</v>
      </c>
      <c r="AO223">
        <v>1013331</v>
      </c>
      <c r="AP223">
        <v>155909</v>
      </c>
      <c r="AQ223">
        <v>0</v>
      </c>
      <c r="AR223">
        <v>20000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1189240</v>
      </c>
      <c r="BL223">
        <v>95209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20000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4102</v>
      </c>
      <c r="CO223">
        <v>0</v>
      </c>
      <c r="CP223">
        <v>0</v>
      </c>
      <c r="CQ223">
        <v>610000</v>
      </c>
      <c r="CR223">
        <v>100000</v>
      </c>
      <c r="CS223">
        <v>10000</v>
      </c>
      <c r="CT223">
        <v>154000</v>
      </c>
      <c r="CU223">
        <v>65000</v>
      </c>
      <c r="CV223">
        <v>25000</v>
      </c>
      <c r="CW223">
        <v>572</v>
      </c>
      <c r="CX223">
        <v>3000</v>
      </c>
      <c r="CY223">
        <v>2250</v>
      </c>
      <c r="CZ223">
        <v>900</v>
      </c>
      <c r="DA223">
        <v>750</v>
      </c>
      <c r="DB223">
        <v>3250</v>
      </c>
      <c r="DC223">
        <v>19102</v>
      </c>
      <c r="DD223">
        <v>750</v>
      </c>
      <c r="DE223">
        <v>25000</v>
      </c>
      <c r="DF223">
        <v>249395</v>
      </c>
      <c r="DG223">
        <v>0</v>
      </c>
      <c r="DH223">
        <v>0</v>
      </c>
      <c r="DI223">
        <v>0</v>
      </c>
      <c r="DJ223">
        <v>31675</v>
      </c>
      <c r="DK223">
        <v>0</v>
      </c>
      <c r="DL223">
        <v>2851</v>
      </c>
      <c r="DM223">
        <v>57179</v>
      </c>
      <c r="DN223">
        <v>0</v>
      </c>
      <c r="DO223">
        <v>1379046</v>
      </c>
      <c r="DP223">
        <v>317700</v>
      </c>
      <c r="DQ223">
        <v>153226</v>
      </c>
      <c r="DR223">
        <v>0</v>
      </c>
      <c r="DS223">
        <v>0</v>
      </c>
    </row>
    <row r="224" spans="1:123" x14ac:dyDescent="0.3">
      <c r="A224" t="str">
        <f t="shared" si="3"/>
        <v>20281940</v>
      </c>
      <c r="B224">
        <v>7</v>
      </c>
      <c r="C224">
        <v>2028</v>
      </c>
      <c r="D224">
        <v>194012</v>
      </c>
      <c r="E224">
        <v>52</v>
      </c>
      <c r="F224">
        <v>1979025</v>
      </c>
      <c r="G224">
        <v>163102</v>
      </c>
      <c r="H224">
        <v>550000</v>
      </c>
      <c r="I224">
        <v>0</v>
      </c>
      <c r="J224">
        <v>120000</v>
      </c>
      <c r="K224">
        <v>85000</v>
      </c>
      <c r="L224">
        <v>200000</v>
      </c>
      <c r="M224">
        <v>56200</v>
      </c>
      <c r="N224">
        <v>11500</v>
      </c>
      <c r="O224">
        <v>25500</v>
      </c>
      <c r="P224">
        <v>4500</v>
      </c>
      <c r="Q224">
        <v>2000</v>
      </c>
      <c r="R224">
        <v>0</v>
      </c>
      <c r="S224">
        <v>6625</v>
      </c>
      <c r="T224">
        <v>35000</v>
      </c>
      <c r="U224">
        <v>36000</v>
      </c>
      <c r="V224">
        <v>0</v>
      </c>
      <c r="W224">
        <v>0</v>
      </c>
      <c r="X224">
        <v>0</v>
      </c>
      <c r="Y224">
        <v>12022</v>
      </c>
      <c r="Z224">
        <v>0</v>
      </c>
      <c r="AA224">
        <v>0</v>
      </c>
      <c r="AB224">
        <v>18372</v>
      </c>
      <c r="AC224">
        <v>101817</v>
      </c>
      <c r="AD224">
        <v>52456</v>
      </c>
      <c r="AE224">
        <v>18372</v>
      </c>
      <c r="AF224">
        <v>135901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898446</v>
      </c>
      <c r="AO224">
        <v>1002693</v>
      </c>
      <c r="AP224">
        <v>154273</v>
      </c>
      <c r="AQ224">
        <v>0</v>
      </c>
      <c r="AR224">
        <v>20000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1176966</v>
      </c>
      <c r="BL224">
        <v>102715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590000</v>
      </c>
      <c r="CR224">
        <v>100000</v>
      </c>
      <c r="CS224">
        <v>10000</v>
      </c>
      <c r="CT224">
        <v>154000</v>
      </c>
      <c r="CU224">
        <v>65000</v>
      </c>
      <c r="CV224">
        <v>25000</v>
      </c>
      <c r="CW224">
        <v>572</v>
      </c>
      <c r="CX224">
        <v>3000</v>
      </c>
      <c r="CY224">
        <v>2250</v>
      </c>
      <c r="CZ224">
        <v>900</v>
      </c>
      <c r="DA224">
        <v>750</v>
      </c>
      <c r="DB224">
        <v>3250</v>
      </c>
      <c r="DC224">
        <v>19102</v>
      </c>
      <c r="DD224">
        <v>750</v>
      </c>
      <c r="DE224">
        <v>30000</v>
      </c>
      <c r="DF224">
        <v>224520</v>
      </c>
      <c r="DG224">
        <v>0</v>
      </c>
      <c r="DH224">
        <v>0</v>
      </c>
      <c r="DI224">
        <v>0</v>
      </c>
      <c r="DJ224">
        <v>31675</v>
      </c>
      <c r="DK224">
        <v>0</v>
      </c>
      <c r="DL224">
        <v>2851</v>
      </c>
      <c r="DM224">
        <v>57179</v>
      </c>
      <c r="DN224">
        <v>0</v>
      </c>
      <c r="DO224">
        <v>1320798</v>
      </c>
      <c r="DP224">
        <v>317700</v>
      </c>
      <c r="DQ224">
        <v>-12022</v>
      </c>
      <c r="DR224">
        <v>0</v>
      </c>
      <c r="DS224">
        <v>0</v>
      </c>
    </row>
    <row r="225" spans="1:123" x14ac:dyDescent="0.3">
      <c r="A225" t="str">
        <f t="shared" si="3"/>
        <v>20291941</v>
      </c>
      <c r="B225">
        <v>7</v>
      </c>
      <c r="C225">
        <v>2029</v>
      </c>
      <c r="D225">
        <v>194112</v>
      </c>
      <c r="E225">
        <v>64</v>
      </c>
      <c r="F225">
        <v>1506604</v>
      </c>
      <c r="G225">
        <v>163097</v>
      </c>
      <c r="H225">
        <v>550000</v>
      </c>
      <c r="I225">
        <v>0</v>
      </c>
      <c r="J225">
        <v>120000</v>
      </c>
      <c r="K225">
        <v>85000</v>
      </c>
      <c r="L225">
        <v>200000</v>
      </c>
      <c r="M225">
        <v>56200</v>
      </c>
      <c r="N225">
        <v>11500</v>
      </c>
      <c r="O225">
        <v>25500</v>
      </c>
      <c r="P225">
        <v>4500</v>
      </c>
      <c r="Q225">
        <v>2000</v>
      </c>
      <c r="R225">
        <v>0</v>
      </c>
      <c r="S225">
        <v>6437</v>
      </c>
      <c r="T225">
        <v>35000</v>
      </c>
      <c r="U225">
        <v>36000</v>
      </c>
      <c r="V225">
        <v>0</v>
      </c>
      <c r="W225">
        <v>0</v>
      </c>
      <c r="X225">
        <v>0</v>
      </c>
      <c r="Y225">
        <v>0</v>
      </c>
      <c r="Z225">
        <v>326648</v>
      </c>
      <c r="AA225">
        <v>0</v>
      </c>
      <c r="AB225">
        <v>0</v>
      </c>
      <c r="AC225">
        <v>123655</v>
      </c>
      <c r="AD225">
        <v>63707</v>
      </c>
      <c r="AE225">
        <v>0</v>
      </c>
      <c r="AF225">
        <v>187362</v>
      </c>
      <c r="AG225">
        <v>0</v>
      </c>
      <c r="AH225">
        <v>0</v>
      </c>
      <c r="AI225">
        <v>0</v>
      </c>
      <c r="AJ225">
        <v>62638</v>
      </c>
      <c r="AK225">
        <v>62638</v>
      </c>
      <c r="AL225">
        <v>0</v>
      </c>
      <c r="AM225">
        <v>0</v>
      </c>
      <c r="AN225">
        <v>445489</v>
      </c>
      <c r="AO225">
        <v>1217755</v>
      </c>
      <c r="AP225">
        <v>187362</v>
      </c>
      <c r="AQ225">
        <v>0</v>
      </c>
      <c r="AR225">
        <v>20000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111111</v>
      </c>
      <c r="BF225">
        <v>0</v>
      </c>
      <c r="BG225">
        <v>35194</v>
      </c>
      <c r="BH225">
        <v>20000</v>
      </c>
      <c r="BI225">
        <v>17297</v>
      </c>
      <c r="BJ225">
        <v>0</v>
      </c>
      <c r="BK225">
        <v>1241515</v>
      </c>
      <c r="BL225">
        <v>110169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40000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25000</v>
      </c>
      <c r="CH225">
        <v>572</v>
      </c>
      <c r="CI225">
        <v>3000</v>
      </c>
      <c r="CJ225">
        <v>2250</v>
      </c>
      <c r="CK225">
        <v>900</v>
      </c>
      <c r="CL225">
        <v>750</v>
      </c>
      <c r="CM225">
        <v>3250</v>
      </c>
      <c r="CN225">
        <v>15000</v>
      </c>
      <c r="CO225">
        <v>750</v>
      </c>
      <c r="CP225">
        <v>0</v>
      </c>
      <c r="CQ225">
        <v>610000</v>
      </c>
      <c r="CR225">
        <v>100000</v>
      </c>
      <c r="CS225">
        <v>10000</v>
      </c>
      <c r="CT225">
        <v>154000</v>
      </c>
      <c r="CU225">
        <v>65000</v>
      </c>
      <c r="CV225">
        <v>50000</v>
      </c>
      <c r="CW225">
        <v>1144</v>
      </c>
      <c r="CX225">
        <v>6000</v>
      </c>
      <c r="CY225">
        <v>4500</v>
      </c>
      <c r="CZ225">
        <v>1800</v>
      </c>
      <c r="DA225">
        <v>1500</v>
      </c>
      <c r="DB225">
        <v>6500</v>
      </c>
      <c r="DC225">
        <v>34102</v>
      </c>
      <c r="DD225">
        <v>1500</v>
      </c>
      <c r="DE225">
        <v>35000</v>
      </c>
      <c r="DF225">
        <v>544432</v>
      </c>
      <c r="DG225">
        <v>0</v>
      </c>
      <c r="DH225">
        <v>0</v>
      </c>
      <c r="DI225">
        <v>0</v>
      </c>
      <c r="DJ225">
        <v>66869</v>
      </c>
      <c r="DK225">
        <v>17297</v>
      </c>
      <c r="DL225">
        <v>2851</v>
      </c>
      <c r="DM225">
        <v>168290</v>
      </c>
      <c r="DN225">
        <v>20000</v>
      </c>
      <c r="DO225">
        <v>1963423</v>
      </c>
      <c r="DP225">
        <v>317700</v>
      </c>
      <c r="DQ225">
        <v>664360</v>
      </c>
      <c r="DR225">
        <v>0</v>
      </c>
      <c r="DS225">
        <v>0</v>
      </c>
    </row>
    <row r="226" spans="1:123" x14ac:dyDescent="0.3">
      <c r="A226" t="str">
        <f t="shared" si="3"/>
        <v>20301942</v>
      </c>
      <c r="B226">
        <v>7</v>
      </c>
      <c r="C226">
        <v>2030</v>
      </c>
      <c r="D226">
        <v>194212</v>
      </c>
      <c r="E226">
        <v>88</v>
      </c>
      <c r="F226">
        <v>1878608</v>
      </c>
      <c r="G226">
        <v>163093</v>
      </c>
      <c r="H226">
        <v>550000</v>
      </c>
      <c r="I226">
        <v>0</v>
      </c>
      <c r="J226">
        <v>120000</v>
      </c>
      <c r="K226">
        <v>85000</v>
      </c>
      <c r="L226">
        <v>200000</v>
      </c>
      <c r="M226">
        <v>56200</v>
      </c>
      <c r="N226">
        <v>11500</v>
      </c>
      <c r="O226">
        <v>25500</v>
      </c>
      <c r="P226">
        <v>4500</v>
      </c>
      <c r="Q226">
        <v>2000</v>
      </c>
      <c r="R226">
        <v>0</v>
      </c>
      <c r="S226">
        <v>6248</v>
      </c>
      <c r="T226">
        <v>35000</v>
      </c>
      <c r="U226">
        <v>36000</v>
      </c>
      <c r="V226">
        <v>0</v>
      </c>
      <c r="W226">
        <v>0</v>
      </c>
      <c r="X226">
        <v>0</v>
      </c>
      <c r="Y226">
        <v>0</v>
      </c>
      <c r="Z226">
        <v>356399</v>
      </c>
      <c r="AA226">
        <v>0</v>
      </c>
      <c r="AB226">
        <v>62638</v>
      </c>
      <c r="AC226">
        <v>171098</v>
      </c>
      <c r="AD226">
        <v>88149</v>
      </c>
      <c r="AE226">
        <v>62638</v>
      </c>
      <c r="AF226">
        <v>196609</v>
      </c>
      <c r="AG226">
        <v>0</v>
      </c>
      <c r="AH226">
        <v>0</v>
      </c>
      <c r="AI226">
        <v>0</v>
      </c>
      <c r="AJ226">
        <v>53391</v>
      </c>
      <c r="AK226">
        <v>53391</v>
      </c>
      <c r="AL226">
        <v>0</v>
      </c>
      <c r="AM226">
        <v>0</v>
      </c>
      <c r="AN226">
        <v>415549</v>
      </c>
      <c r="AO226">
        <v>1684973</v>
      </c>
      <c r="AP226">
        <v>259247</v>
      </c>
      <c r="AQ226">
        <v>0</v>
      </c>
      <c r="AR226">
        <v>20000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65803</v>
      </c>
      <c r="BE226">
        <v>111111</v>
      </c>
      <c r="BF226">
        <v>60000</v>
      </c>
      <c r="BG226">
        <v>35194</v>
      </c>
      <c r="BH226">
        <v>20000</v>
      </c>
      <c r="BI226">
        <v>56200</v>
      </c>
      <c r="BJ226">
        <v>0</v>
      </c>
      <c r="BK226">
        <v>1615912</v>
      </c>
      <c r="BL226">
        <v>117712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20000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25000</v>
      </c>
      <c r="CH226">
        <v>572</v>
      </c>
      <c r="CI226">
        <v>3000</v>
      </c>
      <c r="CJ226">
        <v>2250</v>
      </c>
      <c r="CK226">
        <v>900</v>
      </c>
      <c r="CL226">
        <v>750</v>
      </c>
      <c r="CM226">
        <v>3250</v>
      </c>
      <c r="CN226">
        <v>15000</v>
      </c>
      <c r="CO226">
        <v>750</v>
      </c>
      <c r="CP226">
        <v>0</v>
      </c>
      <c r="CQ226">
        <v>610000</v>
      </c>
      <c r="CR226">
        <v>100000</v>
      </c>
      <c r="CS226">
        <v>10000</v>
      </c>
      <c r="CT226">
        <v>154000</v>
      </c>
      <c r="CU226">
        <v>65000</v>
      </c>
      <c r="CV226">
        <v>75000</v>
      </c>
      <c r="CW226">
        <v>1716</v>
      </c>
      <c r="CX226">
        <v>9000</v>
      </c>
      <c r="CY226">
        <v>6750</v>
      </c>
      <c r="CZ226">
        <v>2700</v>
      </c>
      <c r="DA226">
        <v>2250</v>
      </c>
      <c r="DB226">
        <v>9750</v>
      </c>
      <c r="DC226">
        <v>49102</v>
      </c>
      <c r="DD226">
        <v>2250</v>
      </c>
      <c r="DE226">
        <v>40000</v>
      </c>
      <c r="DF226">
        <v>868655</v>
      </c>
      <c r="DG226">
        <v>0</v>
      </c>
      <c r="DH226">
        <v>0</v>
      </c>
      <c r="DI226">
        <v>65803</v>
      </c>
      <c r="DJ226">
        <v>98543</v>
      </c>
      <c r="DK226">
        <v>71594</v>
      </c>
      <c r="DL226">
        <v>62851</v>
      </c>
      <c r="DM226">
        <v>268290</v>
      </c>
      <c r="DN226">
        <v>40000</v>
      </c>
      <c r="DO226">
        <v>2666646</v>
      </c>
      <c r="DP226">
        <v>317700</v>
      </c>
      <c r="DQ226">
        <v>829570</v>
      </c>
      <c r="DR226">
        <v>0</v>
      </c>
      <c r="DS226">
        <v>0</v>
      </c>
    </row>
    <row r="227" spans="1:123" x14ac:dyDescent="0.3">
      <c r="A227" t="str">
        <f t="shared" si="3"/>
        <v>20311943</v>
      </c>
      <c r="B227">
        <v>7</v>
      </c>
      <c r="C227">
        <v>2031</v>
      </c>
      <c r="D227">
        <v>194312</v>
      </c>
      <c r="E227">
        <v>84</v>
      </c>
      <c r="F227">
        <v>1844670</v>
      </c>
      <c r="G227">
        <v>163096</v>
      </c>
      <c r="H227">
        <v>550000</v>
      </c>
      <c r="I227">
        <v>0</v>
      </c>
      <c r="J227">
        <v>120000</v>
      </c>
      <c r="K227">
        <v>85000</v>
      </c>
      <c r="L227">
        <v>200000</v>
      </c>
      <c r="M227">
        <v>56200</v>
      </c>
      <c r="N227">
        <v>11500</v>
      </c>
      <c r="O227">
        <v>25500</v>
      </c>
      <c r="P227">
        <v>4500</v>
      </c>
      <c r="Q227">
        <v>2000</v>
      </c>
      <c r="R227">
        <v>0</v>
      </c>
      <c r="S227">
        <v>6059</v>
      </c>
      <c r="T227">
        <v>35000</v>
      </c>
      <c r="U227">
        <v>36000</v>
      </c>
      <c r="V227">
        <v>0</v>
      </c>
      <c r="W227">
        <v>0</v>
      </c>
      <c r="X227">
        <v>0</v>
      </c>
      <c r="Y227">
        <v>0</v>
      </c>
      <c r="Z227">
        <v>366311</v>
      </c>
      <c r="AA227">
        <v>0</v>
      </c>
      <c r="AB227">
        <v>53391</v>
      </c>
      <c r="AC227">
        <v>162737</v>
      </c>
      <c r="AD227">
        <v>83842</v>
      </c>
      <c r="AE227">
        <v>53391</v>
      </c>
      <c r="AF227">
        <v>193187</v>
      </c>
      <c r="AG227">
        <v>0</v>
      </c>
      <c r="AH227">
        <v>0</v>
      </c>
      <c r="AI227">
        <v>0</v>
      </c>
      <c r="AJ227">
        <v>56813</v>
      </c>
      <c r="AK227">
        <v>56813</v>
      </c>
      <c r="AL227">
        <v>0</v>
      </c>
      <c r="AM227">
        <v>0</v>
      </c>
      <c r="AN227">
        <v>405448</v>
      </c>
      <c r="AO227">
        <v>1602633</v>
      </c>
      <c r="AP227">
        <v>246578</v>
      </c>
      <c r="AQ227">
        <v>73615</v>
      </c>
      <c r="AR227">
        <v>20000</v>
      </c>
      <c r="AS227">
        <v>0</v>
      </c>
      <c r="AT227">
        <v>0</v>
      </c>
      <c r="AU227">
        <v>65803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170581</v>
      </c>
      <c r="BE227">
        <v>92821</v>
      </c>
      <c r="BF227">
        <v>60000</v>
      </c>
      <c r="BG227">
        <v>35194</v>
      </c>
      <c r="BH227">
        <v>10000</v>
      </c>
      <c r="BI227">
        <v>56200</v>
      </c>
      <c r="BJ227">
        <v>0</v>
      </c>
      <c r="BK227">
        <v>1583833</v>
      </c>
      <c r="BL227">
        <v>125957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20000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25000</v>
      </c>
      <c r="CH227">
        <v>572</v>
      </c>
      <c r="CI227">
        <v>3000</v>
      </c>
      <c r="CJ227">
        <v>2250</v>
      </c>
      <c r="CK227">
        <v>900</v>
      </c>
      <c r="CL227">
        <v>750</v>
      </c>
      <c r="CM227">
        <v>3250</v>
      </c>
      <c r="CN227">
        <v>15000</v>
      </c>
      <c r="CO227">
        <v>750</v>
      </c>
      <c r="CP227">
        <v>0</v>
      </c>
      <c r="CQ227">
        <v>610000</v>
      </c>
      <c r="CR227">
        <v>100000</v>
      </c>
      <c r="CS227">
        <v>10000</v>
      </c>
      <c r="CT227">
        <v>154000</v>
      </c>
      <c r="CU227">
        <v>65000</v>
      </c>
      <c r="CV227">
        <v>100000</v>
      </c>
      <c r="CW227">
        <v>2288</v>
      </c>
      <c r="CX227">
        <v>12000</v>
      </c>
      <c r="CY227">
        <v>9000</v>
      </c>
      <c r="CZ227">
        <v>3600</v>
      </c>
      <c r="DA227">
        <v>3000</v>
      </c>
      <c r="DB227">
        <v>13000</v>
      </c>
      <c r="DC227">
        <v>64102</v>
      </c>
      <c r="DD227">
        <v>3000</v>
      </c>
      <c r="DE227">
        <v>45000</v>
      </c>
      <c r="DF227">
        <v>1191622</v>
      </c>
      <c r="DG227">
        <v>0</v>
      </c>
      <c r="DH227">
        <v>0</v>
      </c>
      <c r="DI227">
        <v>170581</v>
      </c>
      <c r="DJ227">
        <v>130218</v>
      </c>
      <c r="DK227">
        <v>121612</v>
      </c>
      <c r="DL227">
        <v>122851</v>
      </c>
      <c r="DM227">
        <v>350000</v>
      </c>
      <c r="DN227">
        <v>50000</v>
      </c>
      <c r="DO227">
        <v>3387687</v>
      </c>
      <c r="DP227">
        <v>317700</v>
      </c>
      <c r="DQ227">
        <v>853589</v>
      </c>
      <c r="DR227">
        <v>0</v>
      </c>
      <c r="DS227">
        <v>0</v>
      </c>
    </row>
    <row r="228" spans="1:123" x14ac:dyDescent="0.3">
      <c r="A228" t="str">
        <f t="shared" si="3"/>
        <v>20321944</v>
      </c>
      <c r="B228">
        <v>7</v>
      </c>
      <c r="C228">
        <v>2032</v>
      </c>
      <c r="D228">
        <v>194412</v>
      </c>
      <c r="E228">
        <v>42</v>
      </c>
      <c r="F228">
        <v>1714977</v>
      </c>
      <c r="G228">
        <v>163099</v>
      </c>
      <c r="H228">
        <v>550000</v>
      </c>
      <c r="I228">
        <v>0</v>
      </c>
      <c r="J228">
        <v>90000</v>
      </c>
      <c r="K228">
        <v>85000</v>
      </c>
      <c r="L228">
        <v>200000</v>
      </c>
      <c r="M228">
        <v>56200</v>
      </c>
      <c r="N228">
        <v>11500</v>
      </c>
      <c r="O228">
        <v>25500</v>
      </c>
      <c r="P228">
        <v>4500</v>
      </c>
      <c r="Q228">
        <v>2000</v>
      </c>
      <c r="R228">
        <v>0</v>
      </c>
      <c r="S228">
        <v>5871</v>
      </c>
      <c r="T228">
        <v>35000</v>
      </c>
      <c r="U228">
        <v>36000</v>
      </c>
      <c r="V228">
        <v>0</v>
      </c>
      <c r="W228">
        <v>0</v>
      </c>
      <c r="X228">
        <v>0</v>
      </c>
      <c r="Y228">
        <v>0</v>
      </c>
      <c r="Z228">
        <v>60110</v>
      </c>
      <c r="AA228">
        <v>0</v>
      </c>
      <c r="AB228">
        <v>56813</v>
      </c>
      <c r="AC228">
        <v>81803</v>
      </c>
      <c r="AD228">
        <v>42145</v>
      </c>
      <c r="AE228">
        <v>56813</v>
      </c>
      <c r="AF228">
        <v>67134</v>
      </c>
      <c r="AG228">
        <v>0</v>
      </c>
      <c r="AH228">
        <v>0</v>
      </c>
      <c r="AI228">
        <v>0</v>
      </c>
      <c r="AJ228">
        <v>182866</v>
      </c>
      <c r="AK228">
        <v>182866</v>
      </c>
      <c r="AL228">
        <v>0</v>
      </c>
      <c r="AM228">
        <v>0</v>
      </c>
      <c r="AN228">
        <v>681461</v>
      </c>
      <c r="AO228">
        <v>805593</v>
      </c>
      <c r="AP228">
        <v>123947</v>
      </c>
      <c r="AQ228">
        <v>0</v>
      </c>
      <c r="AR228">
        <v>18240</v>
      </c>
      <c r="AS228">
        <v>0</v>
      </c>
      <c r="AT228">
        <v>0</v>
      </c>
      <c r="AU228">
        <v>170581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1118361</v>
      </c>
      <c r="BL228">
        <v>134254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20000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610000</v>
      </c>
      <c r="CR228">
        <v>100000</v>
      </c>
      <c r="CS228">
        <v>10000</v>
      </c>
      <c r="CT228">
        <v>154000</v>
      </c>
      <c r="CU228">
        <v>65000</v>
      </c>
      <c r="CV228">
        <v>100000</v>
      </c>
      <c r="CW228">
        <v>2288</v>
      </c>
      <c r="CX228">
        <v>12000</v>
      </c>
      <c r="CY228">
        <v>9000</v>
      </c>
      <c r="CZ228">
        <v>3600</v>
      </c>
      <c r="DA228">
        <v>3000</v>
      </c>
      <c r="DB228">
        <v>13000</v>
      </c>
      <c r="DC228">
        <v>64102</v>
      </c>
      <c r="DD228">
        <v>3000</v>
      </c>
      <c r="DE228">
        <v>50000</v>
      </c>
      <c r="DF228">
        <v>1198217</v>
      </c>
      <c r="DG228">
        <v>0</v>
      </c>
      <c r="DH228">
        <v>0</v>
      </c>
      <c r="DI228">
        <v>0</v>
      </c>
      <c r="DJ228">
        <v>126698</v>
      </c>
      <c r="DK228">
        <v>115430</v>
      </c>
      <c r="DL228">
        <v>122851</v>
      </c>
      <c r="DM228">
        <v>340718</v>
      </c>
      <c r="DN228">
        <v>50000</v>
      </c>
      <c r="DO228">
        <v>3335771</v>
      </c>
      <c r="DP228">
        <v>317700</v>
      </c>
      <c r="DQ228">
        <v>92395</v>
      </c>
      <c r="DR228">
        <v>0</v>
      </c>
      <c r="DS228">
        <v>0</v>
      </c>
    </row>
    <row r="229" spans="1:123" x14ac:dyDescent="0.3">
      <c r="A229" t="str">
        <f t="shared" si="3"/>
        <v>20331945</v>
      </c>
      <c r="B229">
        <v>7</v>
      </c>
      <c r="C229">
        <v>2033</v>
      </c>
      <c r="D229">
        <v>194512</v>
      </c>
      <c r="E229">
        <v>53</v>
      </c>
      <c r="F229">
        <v>1969270</v>
      </c>
      <c r="G229">
        <v>163102</v>
      </c>
      <c r="H229">
        <v>550000</v>
      </c>
      <c r="I229">
        <v>0</v>
      </c>
      <c r="J229">
        <v>90000</v>
      </c>
      <c r="K229">
        <v>85000</v>
      </c>
      <c r="L229">
        <v>200000</v>
      </c>
      <c r="M229">
        <v>56200</v>
      </c>
      <c r="N229">
        <v>11500</v>
      </c>
      <c r="O229">
        <v>25500</v>
      </c>
      <c r="P229">
        <v>4500</v>
      </c>
      <c r="Q229">
        <v>2000</v>
      </c>
      <c r="R229">
        <v>0</v>
      </c>
      <c r="S229">
        <v>5682</v>
      </c>
      <c r="T229">
        <v>35000</v>
      </c>
      <c r="U229">
        <v>36000</v>
      </c>
      <c r="V229">
        <v>0</v>
      </c>
      <c r="W229">
        <v>0</v>
      </c>
      <c r="X229">
        <v>0</v>
      </c>
      <c r="Y229">
        <v>0</v>
      </c>
      <c r="Z229">
        <v>137062</v>
      </c>
      <c r="AA229">
        <v>0</v>
      </c>
      <c r="AB229">
        <v>182866</v>
      </c>
      <c r="AC229">
        <v>102937</v>
      </c>
      <c r="AD229">
        <v>0</v>
      </c>
      <c r="AE229">
        <v>155970</v>
      </c>
      <c r="AF229">
        <v>0</v>
      </c>
      <c r="AG229">
        <v>0</v>
      </c>
      <c r="AH229">
        <v>0</v>
      </c>
      <c r="AI229">
        <v>0</v>
      </c>
      <c r="AJ229">
        <v>250000</v>
      </c>
      <c r="AK229">
        <v>276896</v>
      </c>
      <c r="AL229">
        <v>0</v>
      </c>
      <c r="AM229">
        <v>0</v>
      </c>
      <c r="AN229">
        <v>604320</v>
      </c>
      <c r="AO229">
        <v>1013725</v>
      </c>
      <c r="AP229">
        <v>155970</v>
      </c>
      <c r="AQ229">
        <v>251374</v>
      </c>
      <c r="AR229">
        <v>20000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1441069</v>
      </c>
      <c r="BL229">
        <v>142983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20000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610000</v>
      </c>
      <c r="CR229">
        <v>100000</v>
      </c>
      <c r="CS229">
        <v>10000</v>
      </c>
      <c r="CT229">
        <v>154000</v>
      </c>
      <c r="CU229">
        <v>65000</v>
      </c>
      <c r="CV229">
        <v>100000</v>
      </c>
      <c r="CW229">
        <v>2288</v>
      </c>
      <c r="CX229">
        <v>12000</v>
      </c>
      <c r="CY229">
        <v>9000</v>
      </c>
      <c r="CZ229">
        <v>3600</v>
      </c>
      <c r="DA229">
        <v>3000</v>
      </c>
      <c r="DB229">
        <v>13000</v>
      </c>
      <c r="DC229">
        <v>64102</v>
      </c>
      <c r="DD229">
        <v>3000</v>
      </c>
      <c r="DE229">
        <v>55000</v>
      </c>
      <c r="DF229">
        <v>1296417</v>
      </c>
      <c r="DG229">
        <v>0</v>
      </c>
      <c r="DH229">
        <v>0</v>
      </c>
      <c r="DI229">
        <v>0</v>
      </c>
      <c r="DJ229">
        <v>126698</v>
      </c>
      <c r="DK229">
        <v>115430</v>
      </c>
      <c r="DL229">
        <v>122851</v>
      </c>
      <c r="DM229">
        <v>340718</v>
      </c>
      <c r="DN229">
        <v>50000</v>
      </c>
      <c r="DO229">
        <v>3533001</v>
      </c>
      <c r="DP229">
        <v>317700</v>
      </c>
      <c r="DQ229">
        <v>407062</v>
      </c>
      <c r="DR229">
        <v>0</v>
      </c>
      <c r="DS229">
        <v>0</v>
      </c>
    </row>
    <row r="230" spans="1:123" x14ac:dyDescent="0.3">
      <c r="A230" t="str">
        <f t="shared" si="3"/>
        <v>20341946</v>
      </c>
      <c r="B230">
        <v>7</v>
      </c>
      <c r="C230">
        <v>2034</v>
      </c>
      <c r="D230">
        <v>194612</v>
      </c>
      <c r="E230">
        <v>72</v>
      </c>
      <c r="F230">
        <v>1900736</v>
      </c>
      <c r="G230">
        <v>163105</v>
      </c>
      <c r="H230">
        <v>550000</v>
      </c>
      <c r="I230">
        <v>0</v>
      </c>
      <c r="J230">
        <v>60000</v>
      </c>
      <c r="K230">
        <v>85000</v>
      </c>
      <c r="L230">
        <v>200000</v>
      </c>
      <c r="M230">
        <v>56200</v>
      </c>
      <c r="N230">
        <v>11500</v>
      </c>
      <c r="O230">
        <v>25500</v>
      </c>
      <c r="P230">
        <v>4500</v>
      </c>
      <c r="Q230">
        <v>2000</v>
      </c>
      <c r="R230">
        <v>0</v>
      </c>
      <c r="S230">
        <v>5494</v>
      </c>
      <c r="T230">
        <v>35000</v>
      </c>
      <c r="U230">
        <v>36000</v>
      </c>
      <c r="V230">
        <v>0</v>
      </c>
      <c r="W230">
        <v>0</v>
      </c>
      <c r="X230">
        <v>0</v>
      </c>
      <c r="Y230">
        <v>0</v>
      </c>
      <c r="Z230">
        <v>228017</v>
      </c>
      <c r="AA230">
        <v>0</v>
      </c>
      <c r="AB230">
        <v>276896</v>
      </c>
      <c r="AC230">
        <v>140340</v>
      </c>
      <c r="AD230">
        <v>0</v>
      </c>
      <c r="AE230">
        <v>212643</v>
      </c>
      <c r="AF230">
        <v>0</v>
      </c>
      <c r="AG230">
        <v>0</v>
      </c>
      <c r="AH230">
        <v>0</v>
      </c>
      <c r="AI230">
        <v>0</v>
      </c>
      <c r="AJ230">
        <v>250000</v>
      </c>
      <c r="AK230">
        <v>314253</v>
      </c>
      <c r="AL230">
        <v>0</v>
      </c>
      <c r="AM230">
        <v>0</v>
      </c>
      <c r="AN230">
        <v>483177</v>
      </c>
      <c r="AO230">
        <v>1382074</v>
      </c>
      <c r="AP230">
        <v>212643</v>
      </c>
      <c r="AQ230">
        <v>111959</v>
      </c>
      <c r="AR230">
        <v>20000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79124</v>
      </c>
      <c r="BE230">
        <v>9282</v>
      </c>
      <c r="BF230">
        <v>60000</v>
      </c>
      <c r="BG230">
        <v>35194</v>
      </c>
      <c r="BH230">
        <v>0</v>
      </c>
      <c r="BI230">
        <v>56200</v>
      </c>
      <c r="BJ230">
        <v>0</v>
      </c>
      <c r="BK230">
        <v>1486876</v>
      </c>
      <c r="BL230">
        <v>151686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20000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1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1898</v>
      </c>
      <c r="CO230">
        <v>0</v>
      </c>
      <c r="CP230">
        <v>0</v>
      </c>
      <c r="CQ230">
        <v>610000</v>
      </c>
      <c r="CR230">
        <v>100000</v>
      </c>
      <c r="CS230">
        <v>10000</v>
      </c>
      <c r="CT230">
        <v>154000</v>
      </c>
      <c r="CU230">
        <v>65000</v>
      </c>
      <c r="CV230">
        <v>100000</v>
      </c>
      <c r="CW230">
        <v>2289</v>
      </c>
      <c r="CX230">
        <v>12000</v>
      </c>
      <c r="CY230">
        <v>9000</v>
      </c>
      <c r="CZ230">
        <v>3600</v>
      </c>
      <c r="DA230">
        <v>3000</v>
      </c>
      <c r="DB230">
        <v>13000</v>
      </c>
      <c r="DC230">
        <v>66000</v>
      </c>
      <c r="DD230">
        <v>3000</v>
      </c>
      <c r="DE230">
        <v>60000</v>
      </c>
      <c r="DF230">
        <v>1478894</v>
      </c>
      <c r="DG230">
        <v>0</v>
      </c>
      <c r="DH230">
        <v>0</v>
      </c>
      <c r="DI230">
        <v>79124</v>
      </c>
      <c r="DJ230">
        <v>161892</v>
      </c>
      <c r="DK230">
        <v>171630</v>
      </c>
      <c r="DL230">
        <v>182851</v>
      </c>
      <c r="DM230">
        <v>350000</v>
      </c>
      <c r="DN230">
        <v>50000</v>
      </c>
      <c r="DO230">
        <v>3999533</v>
      </c>
      <c r="DP230">
        <v>317700</v>
      </c>
      <c r="DQ230">
        <v>739715</v>
      </c>
      <c r="DR230">
        <v>0</v>
      </c>
      <c r="DS230">
        <v>0</v>
      </c>
    </row>
    <row r="231" spans="1:123" x14ac:dyDescent="0.3">
      <c r="A231" t="str">
        <f t="shared" si="3"/>
        <v>20351947</v>
      </c>
      <c r="B231">
        <v>7</v>
      </c>
      <c r="C231">
        <v>2035</v>
      </c>
      <c r="D231">
        <v>194712</v>
      </c>
      <c r="E231">
        <v>55</v>
      </c>
      <c r="F231">
        <v>2209976</v>
      </c>
      <c r="G231">
        <v>163108</v>
      </c>
      <c r="H231">
        <v>550000</v>
      </c>
      <c r="I231">
        <v>0</v>
      </c>
      <c r="J231">
        <v>60000</v>
      </c>
      <c r="K231">
        <v>85000</v>
      </c>
      <c r="L231">
        <v>200000</v>
      </c>
      <c r="M231">
        <v>56200</v>
      </c>
      <c r="N231">
        <v>11500</v>
      </c>
      <c r="O231">
        <v>25500</v>
      </c>
      <c r="P231">
        <v>4500</v>
      </c>
      <c r="Q231">
        <v>2000</v>
      </c>
      <c r="R231">
        <v>0</v>
      </c>
      <c r="S231">
        <v>5305</v>
      </c>
      <c r="T231">
        <v>35000</v>
      </c>
      <c r="U231">
        <v>36000</v>
      </c>
      <c r="V231">
        <v>0</v>
      </c>
      <c r="W231">
        <v>5000</v>
      </c>
      <c r="X231">
        <v>0</v>
      </c>
      <c r="Y231">
        <v>0</v>
      </c>
      <c r="Z231">
        <v>0</v>
      </c>
      <c r="AA231">
        <v>0</v>
      </c>
      <c r="AB231">
        <v>314253</v>
      </c>
      <c r="AC231">
        <v>107639</v>
      </c>
      <c r="AD231">
        <v>0</v>
      </c>
      <c r="AE231">
        <v>163095</v>
      </c>
      <c r="AF231">
        <v>0</v>
      </c>
      <c r="AG231">
        <v>0</v>
      </c>
      <c r="AH231">
        <v>0</v>
      </c>
      <c r="AI231">
        <v>0</v>
      </c>
      <c r="AJ231">
        <v>9140</v>
      </c>
      <c r="AK231">
        <v>160298</v>
      </c>
      <c r="AL231">
        <v>0</v>
      </c>
      <c r="AM231">
        <v>0</v>
      </c>
      <c r="AN231">
        <v>946865</v>
      </c>
      <c r="AO231">
        <v>1060034</v>
      </c>
      <c r="AP231">
        <v>163095</v>
      </c>
      <c r="AQ231">
        <v>0</v>
      </c>
      <c r="AR231">
        <v>20000</v>
      </c>
      <c r="AS231">
        <v>0</v>
      </c>
      <c r="AT231">
        <v>0</v>
      </c>
      <c r="AU231">
        <v>79124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1322253</v>
      </c>
      <c r="BL231">
        <v>159966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20000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610000</v>
      </c>
      <c r="CR231">
        <v>100000</v>
      </c>
      <c r="CS231">
        <v>10000</v>
      </c>
      <c r="CT231">
        <v>154000</v>
      </c>
      <c r="CU231">
        <v>65000</v>
      </c>
      <c r="CV231">
        <v>100000</v>
      </c>
      <c r="CW231">
        <v>2289</v>
      </c>
      <c r="CX231">
        <v>12000</v>
      </c>
      <c r="CY231">
        <v>9000</v>
      </c>
      <c r="CZ231">
        <v>3600</v>
      </c>
      <c r="DA231">
        <v>3000</v>
      </c>
      <c r="DB231">
        <v>13000</v>
      </c>
      <c r="DC231">
        <v>66000</v>
      </c>
      <c r="DD231">
        <v>3000</v>
      </c>
      <c r="DE231">
        <v>65000</v>
      </c>
      <c r="DF231">
        <v>1423468</v>
      </c>
      <c r="DG231">
        <v>0</v>
      </c>
      <c r="DH231">
        <v>0</v>
      </c>
      <c r="DI231">
        <v>0</v>
      </c>
      <c r="DJ231">
        <v>158373</v>
      </c>
      <c r="DK231">
        <v>165448</v>
      </c>
      <c r="DL231">
        <v>182851</v>
      </c>
      <c r="DM231">
        <v>349072</v>
      </c>
      <c r="DN231">
        <v>50000</v>
      </c>
      <c r="DO231">
        <v>3705399</v>
      </c>
      <c r="DP231">
        <v>317700</v>
      </c>
      <c r="DQ231">
        <v>-49984</v>
      </c>
      <c r="DR231">
        <v>0</v>
      </c>
      <c r="DS231">
        <v>0</v>
      </c>
    </row>
    <row r="232" spans="1:123" x14ac:dyDescent="0.3">
      <c r="A232" t="str">
        <f t="shared" si="3"/>
        <v>20361948</v>
      </c>
      <c r="B232">
        <v>7</v>
      </c>
      <c r="C232">
        <v>2036</v>
      </c>
      <c r="D232">
        <v>194812</v>
      </c>
      <c r="E232">
        <v>58</v>
      </c>
      <c r="F232">
        <v>2219398</v>
      </c>
      <c r="G232">
        <v>163099</v>
      </c>
      <c r="H232">
        <v>550000</v>
      </c>
      <c r="I232">
        <v>0</v>
      </c>
      <c r="J232">
        <v>60000</v>
      </c>
      <c r="K232">
        <v>85000</v>
      </c>
      <c r="L232">
        <v>200000</v>
      </c>
      <c r="M232">
        <v>56200</v>
      </c>
      <c r="N232">
        <v>11500</v>
      </c>
      <c r="O232">
        <v>25500</v>
      </c>
      <c r="P232">
        <v>4500</v>
      </c>
      <c r="Q232">
        <v>2000</v>
      </c>
      <c r="R232">
        <v>0</v>
      </c>
      <c r="S232">
        <v>5091</v>
      </c>
      <c r="T232">
        <v>35000</v>
      </c>
      <c r="U232">
        <v>36000</v>
      </c>
      <c r="V232">
        <v>0</v>
      </c>
      <c r="W232">
        <v>5000</v>
      </c>
      <c r="X232">
        <v>0</v>
      </c>
      <c r="Y232">
        <v>8752</v>
      </c>
      <c r="Z232">
        <v>0</v>
      </c>
      <c r="AA232">
        <v>0</v>
      </c>
      <c r="AB232">
        <v>160298</v>
      </c>
      <c r="AC232">
        <v>112252</v>
      </c>
      <c r="AD232">
        <v>0</v>
      </c>
      <c r="AE232">
        <v>160298</v>
      </c>
      <c r="AF232">
        <v>9786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954757</v>
      </c>
      <c r="AO232">
        <v>1105457</v>
      </c>
      <c r="AP232">
        <v>170084</v>
      </c>
      <c r="AQ232">
        <v>0</v>
      </c>
      <c r="AR232">
        <v>20000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1295541</v>
      </c>
      <c r="BL232">
        <v>168199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590000</v>
      </c>
      <c r="CR232">
        <v>100000</v>
      </c>
      <c r="CS232">
        <v>10000</v>
      </c>
      <c r="CT232">
        <v>154000</v>
      </c>
      <c r="CU232">
        <v>65000</v>
      </c>
      <c r="CV232">
        <v>100000</v>
      </c>
      <c r="CW232">
        <v>2289</v>
      </c>
      <c r="CX232">
        <v>12000</v>
      </c>
      <c r="CY232">
        <v>9000</v>
      </c>
      <c r="CZ232">
        <v>3600</v>
      </c>
      <c r="DA232">
        <v>3000</v>
      </c>
      <c r="DB232">
        <v>13000</v>
      </c>
      <c r="DC232">
        <v>66000</v>
      </c>
      <c r="DD232">
        <v>3000</v>
      </c>
      <c r="DE232">
        <v>65000</v>
      </c>
      <c r="DF232">
        <v>1372012</v>
      </c>
      <c r="DG232">
        <v>0</v>
      </c>
      <c r="DH232">
        <v>0</v>
      </c>
      <c r="DI232">
        <v>0</v>
      </c>
      <c r="DJ232">
        <v>158373</v>
      </c>
      <c r="DK232">
        <v>165448</v>
      </c>
      <c r="DL232">
        <v>182851</v>
      </c>
      <c r="DM232">
        <v>349072</v>
      </c>
      <c r="DN232">
        <v>50000</v>
      </c>
      <c r="DO232">
        <v>3473645</v>
      </c>
      <c r="DP232">
        <v>317700</v>
      </c>
      <c r="DQ232">
        <v>-8752</v>
      </c>
      <c r="DR232">
        <v>0</v>
      </c>
      <c r="DS232">
        <v>0</v>
      </c>
    </row>
    <row r="233" spans="1:123" x14ac:dyDescent="0.3">
      <c r="A233" t="str">
        <f t="shared" si="3"/>
        <v>20371949</v>
      </c>
      <c r="B233">
        <v>7</v>
      </c>
      <c r="C233">
        <v>2037</v>
      </c>
      <c r="D233">
        <v>194912</v>
      </c>
      <c r="E233">
        <v>49</v>
      </c>
      <c r="F233">
        <v>2223602</v>
      </c>
      <c r="G233">
        <v>163089</v>
      </c>
      <c r="H233">
        <v>550000</v>
      </c>
      <c r="I233">
        <v>0</v>
      </c>
      <c r="J233">
        <v>60000</v>
      </c>
      <c r="K233">
        <v>85000</v>
      </c>
      <c r="L233">
        <v>200000</v>
      </c>
      <c r="M233">
        <v>56200</v>
      </c>
      <c r="N233">
        <v>11500</v>
      </c>
      <c r="O233">
        <v>25500</v>
      </c>
      <c r="P233">
        <v>4500</v>
      </c>
      <c r="Q233">
        <v>2000</v>
      </c>
      <c r="R233">
        <v>0</v>
      </c>
      <c r="S233">
        <v>4878</v>
      </c>
      <c r="T233">
        <v>35000</v>
      </c>
      <c r="U233">
        <v>36000</v>
      </c>
      <c r="V233">
        <v>0</v>
      </c>
      <c r="W233">
        <v>5000</v>
      </c>
      <c r="X233">
        <v>0</v>
      </c>
      <c r="Y233">
        <v>259422</v>
      </c>
      <c r="Z233">
        <v>0</v>
      </c>
      <c r="AA233">
        <v>0</v>
      </c>
      <c r="AB233">
        <v>0</v>
      </c>
      <c r="AC233">
        <v>94379</v>
      </c>
      <c r="AD233">
        <v>48624</v>
      </c>
      <c r="AE233">
        <v>0</v>
      </c>
      <c r="AF233">
        <v>143003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1071997</v>
      </c>
      <c r="AO233">
        <v>929449</v>
      </c>
      <c r="AP233">
        <v>143003</v>
      </c>
      <c r="AQ233">
        <v>0</v>
      </c>
      <c r="AR233">
        <v>20000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1092452</v>
      </c>
      <c r="BL233">
        <v>176385</v>
      </c>
      <c r="BM233">
        <v>81857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488143</v>
      </c>
      <c r="CR233">
        <v>100000</v>
      </c>
      <c r="CS233">
        <v>10000</v>
      </c>
      <c r="CT233">
        <v>154000</v>
      </c>
      <c r="CU233">
        <v>65000</v>
      </c>
      <c r="CV233">
        <v>100000</v>
      </c>
      <c r="CW233">
        <v>2289</v>
      </c>
      <c r="CX233">
        <v>12000</v>
      </c>
      <c r="CY233">
        <v>9000</v>
      </c>
      <c r="CZ233">
        <v>3600</v>
      </c>
      <c r="DA233">
        <v>3000</v>
      </c>
      <c r="DB233">
        <v>13000</v>
      </c>
      <c r="DC233">
        <v>66000</v>
      </c>
      <c r="DD233">
        <v>3000</v>
      </c>
      <c r="DE233">
        <v>65000</v>
      </c>
      <c r="DF233">
        <v>1071429</v>
      </c>
      <c r="DG233">
        <v>0</v>
      </c>
      <c r="DH233">
        <v>0</v>
      </c>
      <c r="DI233">
        <v>0</v>
      </c>
      <c r="DJ233">
        <v>158373</v>
      </c>
      <c r="DK233">
        <v>165448</v>
      </c>
      <c r="DL233">
        <v>182851</v>
      </c>
      <c r="DM233">
        <v>349072</v>
      </c>
      <c r="DN233">
        <v>50000</v>
      </c>
      <c r="DO233">
        <v>3071205</v>
      </c>
      <c r="DP233">
        <v>317700</v>
      </c>
      <c r="DQ233">
        <v>-341279</v>
      </c>
      <c r="DR233">
        <v>0</v>
      </c>
      <c r="DS233">
        <v>0</v>
      </c>
    </row>
    <row r="234" spans="1:123" x14ac:dyDescent="0.3">
      <c r="A234" t="str">
        <f t="shared" si="3"/>
        <v>20381950</v>
      </c>
      <c r="B234">
        <v>7</v>
      </c>
      <c r="C234">
        <v>2038</v>
      </c>
      <c r="D234">
        <v>195012</v>
      </c>
      <c r="E234">
        <v>52</v>
      </c>
      <c r="F234">
        <v>2195356</v>
      </c>
      <c r="G234">
        <v>163079</v>
      </c>
      <c r="H234">
        <v>550000</v>
      </c>
      <c r="I234">
        <v>0</v>
      </c>
      <c r="J234">
        <v>30000</v>
      </c>
      <c r="K234">
        <v>85000</v>
      </c>
      <c r="L234">
        <v>200000</v>
      </c>
      <c r="M234">
        <v>56200</v>
      </c>
      <c r="N234">
        <v>11500</v>
      </c>
      <c r="O234">
        <v>25500</v>
      </c>
      <c r="P234">
        <v>4500</v>
      </c>
      <c r="Q234">
        <v>2000</v>
      </c>
      <c r="R234">
        <v>0</v>
      </c>
      <c r="S234">
        <v>4664</v>
      </c>
      <c r="T234">
        <v>35000</v>
      </c>
      <c r="U234">
        <v>36000</v>
      </c>
      <c r="V234">
        <v>0</v>
      </c>
      <c r="W234">
        <v>5000</v>
      </c>
      <c r="X234">
        <v>0</v>
      </c>
      <c r="Y234">
        <v>275951</v>
      </c>
      <c r="Z234">
        <v>0</v>
      </c>
      <c r="AA234">
        <v>0</v>
      </c>
      <c r="AB234">
        <v>0</v>
      </c>
      <c r="AC234">
        <v>100385</v>
      </c>
      <c r="AD234">
        <v>51718</v>
      </c>
      <c r="AE234">
        <v>0</v>
      </c>
      <c r="AF234">
        <v>152103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1049212</v>
      </c>
      <c r="AO234">
        <v>988593</v>
      </c>
      <c r="AP234">
        <v>152103</v>
      </c>
      <c r="AQ234">
        <v>0</v>
      </c>
      <c r="AR234">
        <v>20000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1160696</v>
      </c>
      <c r="BL234">
        <v>184527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468143</v>
      </c>
      <c r="CR234">
        <v>100000</v>
      </c>
      <c r="CS234">
        <v>10000</v>
      </c>
      <c r="CT234">
        <v>154000</v>
      </c>
      <c r="CU234">
        <v>65000</v>
      </c>
      <c r="CV234">
        <v>100000</v>
      </c>
      <c r="CW234">
        <v>2289</v>
      </c>
      <c r="CX234">
        <v>12000</v>
      </c>
      <c r="CY234">
        <v>9000</v>
      </c>
      <c r="CZ234">
        <v>3600</v>
      </c>
      <c r="DA234">
        <v>3000</v>
      </c>
      <c r="DB234">
        <v>13000</v>
      </c>
      <c r="DC234">
        <v>66000</v>
      </c>
      <c r="DD234">
        <v>3000</v>
      </c>
      <c r="DE234">
        <v>65000</v>
      </c>
      <c r="DF234">
        <v>763336</v>
      </c>
      <c r="DG234">
        <v>0</v>
      </c>
      <c r="DH234">
        <v>0</v>
      </c>
      <c r="DI234">
        <v>0</v>
      </c>
      <c r="DJ234">
        <v>158373</v>
      </c>
      <c r="DK234">
        <v>165448</v>
      </c>
      <c r="DL234">
        <v>182851</v>
      </c>
      <c r="DM234">
        <v>349072</v>
      </c>
      <c r="DN234">
        <v>50000</v>
      </c>
      <c r="DO234">
        <v>2743112</v>
      </c>
      <c r="DP234">
        <v>317700</v>
      </c>
      <c r="DQ234">
        <v>-275951</v>
      </c>
      <c r="DR234">
        <v>0</v>
      </c>
      <c r="DS234">
        <v>0</v>
      </c>
    </row>
    <row r="235" spans="1:123" x14ac:dyDescent="0.3">
      <c r="A235" t="str">
        <f t="shared" si="3"/>
        <v>20391951</v>
      </c>
      <c r="B235">
        <v>7</v>
      </c>
      <c r="C235">
        <v>2039</v>
      </c>
      <c r="D235">
        <v>195112</v>
      </c>
      <c r="E235">
        <v>72</v>
      </c>
      <c r="F235">
        <v>2137726</v>
      </c>
      <c r="G235">
        <v>163069</v>
      </c>
      <c r="H235">
        <v>550000</v>
      </c>
      <c r="I235">
        <v>0</v>
      </c>
      <c r="J235">
        <v>30000</v>
      </c>
      <c r="K235">
        <v>85000</v>
      </c>
      <c r="L235">
        <v>200000</v>
      </c>
      <c r="M235">
        <v>56200</v>
      </c>
      <c r="N235">
        <v>11500</v>
      </c>
      <c r="O235">
        <v>25500</v>
      </c>
      <c r="P235">
        <v>4500</v>
      </c>
      <c r="Q235">
        <v>2000</v>
      </c>
      <c r="R235">
        <v>0</v>
      </c>
      <c r="S235">
        <v>4451</v>
      </c>
      <c r="T235">
        <v>35000</v>
      </c>
      <c r="U235">
        <v>36000</v>
      </c>
      <c r="V235">
        <v>0</v>
      </c>
      <c r="W235">
        <v>5000</v>
      </c>
      <c r="X235">
        <v>0</v>
      </c>
      <c r="Y235">
        <v>0</v>
      </c>
      <c r="Z235">
        <v>177785</v>
      </c>
      <c r="AA235">
        <v>0</v>
      </c>
      <c r="AB235">
        <v>0</v>
      </c>
      <c r="AC235">
        <v>138808</v>
      </c>
      <c r="AD235">
        <v>71514</v>
      </c>
      <c r="AE235">
        <v>0</v>
      </c>
      <c r="AF235">
        <v>210322</v>
      </c>
      <c r="AG235">
        <v>0</v>
      </c>
      <c r="AH235">
        <v>0</v>
      </c>
      <c r="AI235">
        <v>0</v>
      </c>
      <c r="AJ235">
        <v>39678</v>
      </c>
      <c r="AK235">
        <v>39678</v>
      </c>
      <c r="AL235">
        <v>0</v>
      </c>
      <c r="AM235">
        <v>0</v>
      </c>
      <c r="AN235">
        <v>497366</v>
      </c>
      <c r="AO235">
        <v>1366985</v>
      </c>
      <c r="AP235">
        <v>210322</v>
      </c>
      <c r="AQ235">
        <v>211356</v>
      </c>
      <c r="AR235">
        <v>20000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1808663</v>
      </c>
      <c r="BL235">
        <v>192623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161857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610000</v>
      </c>
      <c r="CR235">
        <v>100000</v>
      </c>
      <c r="CS235">
        <v>10000</v>
      </c>
      <c r="CT235">
        <v>154000</v>
      </c>
      <c r="CU235">
        <v>65000</v>
      </c>
      <c r="CV235">
        <v>100000</v>
      </c>
      <c r="CW235">
        <v>2289</v>
      </c>
      <c r="CX235">
        <v>12000</v>
      </c>
      <c r="CY235">
        <v>9000</v>
      </c>
      <c r="CZ235">
        <v>3600</v>
      </c>
      <c r="DA235">
        <v>3000</v>
      </c>
      <c r="DB235">
        <v>13000</v>
      </c>
      <c r="DC235">
        <v>66000</v>
      </c>
      <c r="DD235">
        <v>3000</v>
      </c>
      <c r="DE235">
        <v>65000</v>
      </c>
      <c r="DF235">
        <v>918220</v>
      </c>
      <c r="DG235">
        <v>0</v>
      </c>
      <c r="DH235">
        <v>0</v>
      </c>
      <c r="DI235">
        <v>0</v>
      </c>
      <c r="DJ235">
        <v>158373</v>
      </c>
      <c r="DK235">
        <v>165448</v>
      </c>
      <c r="DL235">
        <v>182851</v>
      </c>
      <c r="DM235">
        <v>349072</v>
      </c>
      <c r="DN235">
        <v>50000</v>
      </c>
      <c r="DO235">
        <v>3079532</v>
      </c>
      <c r="DP235">
        <v>317700</v>
      </c>
      <c r="DQ235">
        <v>379320</v>
      </c>
      <c r="DR235">
        <v>0</v>
      </c>
      <c r="DS235">
        <v>0</v>
      </c>
    </row>
    <row r="236" spans="1:123" x14ac:dyDescent="0.3">
      <c r="A236" t="str">
        <f t="shared" si="3"/>
        <v>20401952</v>
      </c>
      <c r="B236">
        <v>7</v>
      </c>
      <c r="C236">
        <v>2040</v>
      </c>
      <c r="D236">
        <v>195212</v>
      </c>
      <c r="E236">
        <v>83</v>
      </c>
      <c r="F236">
        <v>1806411</v>
      </c>
      <c r="G236">
        <v>163060</v>
      </c>
      <c r="H236">
        <v>550000</v>
      </c>
      <c r="I236">
        <v>0</v>
      </c>
      <c r="J236">
        <v>30000</v>
      </c>
      <c r="K236">
        <v>85000</v>
      </c>
      <c r="L236">
        <v>200000</v>
      </c>
      <c r="M236">
        <v>56200</v>
      </c>
      <c r="N236">
        <v>11500</v>
      </c>
      <c r="O236">
        <v>25500</v>
      </c>
      <c r="P236">
        <v>4500</v>
      </c>
      <c r="Q236">
        <v>2000</v>
      </c>
      <c r="R236">
        <v>0</v>
      </c>
      <c r="S236">
        <v>4237</v>
      </c>
      <c r="T236">
        <v>35000</v>
      </c>
      <c r="U236">
        <v>36000</v>
      </c>
      <c r="V236">
        <v>0</v>
      </c>
      <c r="W236">
        <v>10000</v>
      </c>
      <c r="X236">
        <v>0</v>
      </c>
      <c r="Y236">
        <v>0</v>
      </c>
      <c r="Z236">
        <v>380000</v>
      </c>
      <c r="AA236">
        <v>0</v>
      </c>
      <c r="AB236">
        <v>39678</v>
      </c>
      <c r="AC236">
        <v>160481</v>
      </c>
      <c r="AD236">
        <v>82680</v>
      </c>
      <c r="AE236">
        <v>39678</v>
      </c>
      <c r="AF236">
        <v>203482</v>
      </c>
      <c r="AG236">
        <v>0</v>
      </c>
      <c r="AH236">
        <v>0</v>
      </c>
      <c r="AI236">
        <v>0</v>
      </c>
      <c r="AJ236">
        <v>46518</v>
      </c>
      <c r="AK236">
        <v>46518</v>
      </c>
      <c r="AL236">
        <v>0</v>
      </c>
      <c r="AM236">
        <v>0</v>
      </c>
      <c r="AN236">
        <v>289937</v>
      </c>
      <c r="AO236">
        <v>1580419</v>
      </c>
      <c r="AP236">
        <v>243160</v>
      </c>
      <c r="AQ236">
        <v>85910</v>
      </c>
      <c r="AR236">
        <v>20000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241633</v>
      </c>
      <c r="BE236">
        <v>928</v>
      </c>
      <c r="BF236">
        <v>60000</v>
      </c>
      <c r="BG236">
        <v>35194</v>
      </c>
      <c r="BH236">
        <v>0</v>
      </c>
      <c r="BI236">
        <v>56200</v>
      </c>
      <c r="BJ236">
        <v>0</v>
      </c>
      <c r="BK236">
        <v>1535534</v>
      </c>
      <c r="BL236">
        <v>200000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20000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610000</v>
      </c>
      <c r="CR236">
        <v>100000</v>
      </c>
      <c r="CS236">
        <v>10000</v>
      </c>
      <c r="CT236">
        <v>154000</v>
      </c>
      <c r="CU236">
        <v>65000</v>
      </c>
      <c r="CV236">
        <v>100000</v>
      </c>
      <c r="CW236">
        <v>2289</v>
      </c>
      <c r="CX236">
        <v>12000</v>
      </c>
      <c r="CY236">
        <v>9000</v>
      </c>
      <c r="CZ236">
        <v>3600</v>
      </c>
      <c r="DA236">
        <v>3000</v>
      </c>
      <c r="DB236">
        <v>13000</v>
      </c>
      <c r="DC236">
        <v>66000</v>
      </c>
      <c r="DD236">
        <v>3000</v>
      </c>
      <c r="DE236">
        <v>65000</v>
      </c>
      <c r="DF236">
        <v>1262051</v>
      </c>
      <c r="DG236">
        <v>0</v>
      </c>
      <c r="DH236">
        <v>0</v>
      </c>
      <c r="DI236">
        <v>241633</v>
      </c>
      <c r="DJ236">
        <v>193567</v>
      </c>
      <c r="DK236">
        <v>221648</v>
      </c>
      <c r="DL236">
        <v>242851</v>
      </c>
      <c r="DM236">
        <v>350000</v>
      </c>
      <c r="DN236">
        <v>50000</v>
      </c>
      <c r="DO236">
        <v>3824157</v>
      </c>
      <c r="DP236">
        <v>317700</v>
      </c>
      <c r="DQ236">
        <v>840473</v>
      </c>
      <c r="DR236">
        <v>0</v>
      </c>
      <c r="DS236">
        <v>0</v>
      </c>
    </row>
    <row r="237" spans="1:123" x14ac:dyDescent="0.3">
      <c r="A237" t="str">
        <f t="shared" si="3"/>
        <v>20411953</v>
      </c>
      <c r="B237">
        <v>7</v>
      </c>
      <c r="C237">
        <v>2041</v>
      </c>
      <c r="D237">
        <v>195312</v>
      </c>
      <c r="E237">
        <v>84</v>
      </c>
      <c r="F237">
        <v>2147661</v>
      </c>
      <c r="G237">
        <v>163056</v>
      </c>
      <c r="H237">
        <v>550000</v>
      </c>
      <c r="I237">
        <v>0</v>
      </c>
      <c r="J237">
        <v>0</v>
      </c>
      <c r="K237">
        <v>85000</v>
      </c>
      <c r="L237">
        <v>200000</v>
      </c>
      <c r="M237">
        <v>56200</v>
      </c>
      <c r="N237">
        <v>11500</v>
      </c>
      <c r="O237">
        <v>25500</v>
      </c>
      <c r="P237">
        <v>4500</v>
      </c>
      <c r="Q237">
        <v>2000</v>
      </c>
      <c r="R237">
        <v>0</v>
      </c>
      <c r="S237">
        <v>4023</v>
      </c>
      <c r="T237">
        <v>35000</v>
      </c>
      <c r="U237">
        <v>36000</v>
      </c>
      <c r="V237">
        <v>0</v>
      </c>
      <c r="W237">
        <v>10000</v>
      </c>
      <c r="X237">
        <v>0</v>
      </c>
      <c r="Y237">
        <v>0</v>
      </c>
      <c r="Z237">
        <v>274240</v>
      </c>
      <c r="AA237">
        <v>0</v>
      </c>
      <c r="AB237">
        <v>46518</v>
      </c>
      <c r="AC237">
        <v>163602</v>
      </c>
      <c r="AD237">
        <v>84288</v>
      </c>
      <c r="AE237">
        <v>46518</v>
      </c>
      <c r="AF237">
        <v>201372</v>
      </c>
      <c r="AG237">
        <v>0</v>
      </c>
      <c r="AH237">
        <v>0</v>
      </c>
      <c r="AI237">
        <v>0</v>
      </c>
      <c r="AJ237">
        <v>48628</v>
      </c>
      <c r="AK237">
        <v>48628</v>
      </c>
      <c r="AL237">
        <v>0</v>
      </c>
      <c r="AM237">
        <v>0</v>
      </c>
      <c r="AN237">
        <v>365483</v>
      </c>
      <c r="AO237">
        <v>1611159</v>
      </c>
      <c r="AP237">
        <v>247890</v>
      </c>
      <c r="AQ237">
        <v>0</v>
      </c>
      <c r="AR237">
        <v>20000</v>
      </c>
      <c r="AS237">
        <v>0</v>
      </c>
      <c r="AT237">
        <v>0</v>
      </c>
      <c r="AU237">
        <v>241633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196115</v>
      </c>
      <c r="BE237">
        <v>93</v>
      </c>
      <c r="BF237">
        <v>60000</v>
      </c>
      <c r="BG237">
        <v>35194</v>
      </c>
      <c r="BH237">
        <v>0</v>
      </c>
      <c r="BI237">
        <v>34534</v>
      </c>
      <c r="BJ237">
        <v>0</v>
      </c>
      <c r="BK237">
        <v>1794746</v>
      </c>
      <c r="BL237">
        <v>206488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20000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610000</v>
      </c>
      <c r="CR237">
        <v>100000</v>
      </c>
      <c r="CS237">
        <v>10000</v>
      </c>
      <c r="CT237">
        <v>154000</v>
      </c>
      <c r="CU237">
        <v>65000</v>
      </c>
      <c r="CV237">
        <v>100000</v>
      </c>
      <c r="CW237">
        <v>2289</v>
      </c>
      <c r="CX237">
        <v>12000</v>
      </c>
      <c r="CY237">
        <v>9000</v>
      </c>
      <c r="CZ237">
        <v>3600</v>
      </c>
      <c r="DA237">
        <v>3000</v>
      </c>
      <c r="DB237">
        <v>13000</v>
      </c>
      <c r="DC237">
        <v>66000</v>
      </c>
      <c r="DD237">
        <v>3000</v>
      </c>
      <c r="DE237">
        <v>65000</v>
      </c>
      <c r="DF237">
        <v>1480000</v>
      </c>
      <c r="DG237">
        <v>0</v>
      </c>
      <c r="DH237">
        <v>0</v>
      </c>
      <c r="DI237">
        <v>196115</v>
      </c>
      <c r="DJ237">
        <v>225242</v>
      </c>
      <c r="DK237">
        <v>250000</v>
      </c>
      <c r="DL237">
        <v>302851</v>
      </c>
      <c r="DM237">
        <v>350000</v>
      </c>
      <c r="DN237">
        <v>50000</v>
      </c>
      <c r="DO237">
        <v>4118724</v>
      </c>
      <c r="DP237">
        <v>317700</v>
      </c>
      <c r="DQ237">
        <v>427171</v>
      </c>
      <c r="DR237">
        <v>0</v>
      </c>
      <c r="DS237">
        <v>0</v>
      </c>
    </row>
    <row r="238" spans="1:123" x14ac:dyDescent="0.3">
      <c r="A238" t="str">
        <f t="shared" si="3"/>
        <v>20421954</v>
      </c>
      <c r="B238">
        <v>7</v>
      </c>
      <c r="C238">
        <v>2042</v>
      </c>
      <c r="D238">
        <v>195412</v>
      </c>
      <c r="E238">
        <v>68</v>
      </c>
      <c r="F238">
        <v>2147524</v>
      </c>
      <c r="G238">
        <v>163053</v>
      </c>
      <c r="H238">
        <v>550000</v>
      </c>
      <c r="I238">
        <v>0</v>
      </c>
      <c r="J238">
        <v>0</v>
      </c>
      <c r="K238">
        <v>85000</v>
      </c>
      <c r="L238">
        <v>200000</v>
      </c>
      <c r="M238">
        <v>56200</v>
      </c>
      <c r="N238">
        <v>11500</v>
      </c>
      <c r="O238">
        <v>25500</v>
      </c>
      <c r="P238">
        <v>4500</v>
      </c>
      <c r="Q238">
        <v>2000</v>
      </c>
      <c r="R238">
        <v>0</v>
      </c>
      <c r="S238">
        <v>3810</v>
      </c>
      <c r="T238">
        <v>35000</v>
      </c>
      <c r="U238">
        <v>36000</v>
      </c>
      <c r="V238">
        <v>0</v>
      </c>
      <c r="W238">
        <v>10000</v>
      </c>
      <c r="X238">
        <v>0</v>
      </c>
      <c r="Y238">
        <v>0</v>
      </c>
      <c r="Z238">
        <v>57701</v>
      </c>
      <c r="AA238">
        <v>0</v>
      </c>
      <c r="AB238">
        <v>48628</v>
      </c>
      <c r="AC238">
        <v>132595</v>
      </c>
      <c r="AD238">
        <v>68313</v>
      </c>
      <c r="AE238">
        <v>48628</v>
      </c>
      <c r="AF238">
        <v>152280</v>
      </c>
      <c r="AG238">
        <v>0</v>
      </c>
      <c r="AH238">
        <v>0</v>
      </c>
      <c r="AI238">
        <v>0</v>
      </c>
      <c r="AJ238">
        <v>97720</v>
      </c>
      <c r="AK238">
        <v>97720</v>
      </c>
      <c r="AL238">
        <v>0</v>
      </c>
      <c r="AM238">
        <v>0</v>
      </c>
      <c r="AN238">
        <v>581809</v>
      </c>
      <c r="AO238">
        <v>1305800</v>
      </c>
      <c r="AP238">
        <v>200908</v>
      </c>
      <c r="AQ238">
        <v>0</v>
      </c>
      <c r="AR238">
        <v>20000</v>
      </c>
      <c r="AS238">
        <v>0</v>
      </c>
      <c r="AT238">
        <v>0</v>
      </c>
      <c r="AU238">
        <v>196115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51985</v>
      </c>
      <c r="BE238">
        <v>9</v>
      </c>
      <c r="BF238">
        <v>60000</v>
      </c>
      <c r="BG238">
        <v>35194</v>
      </c>
      <c r="BH238">
        <v>0</v>
      </c>
      <c r="BI238">
        <v>3799</v>
      </c>
      <c r="BJ238">
        <v>0</v>
      </c>
      <c r="BK238">
        <v>1571837</v>
      </c>
      <c r="BL238">
        <v>212931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20000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610000</v>
      </c>
      <c r="CR238">
        <v>100000</v>
      </c>
      <c r="CS238">
        <v>10000</v>
      </c>
      <c r="CT238">
        <v>154000</v>
      </c>
      <c r="CU238">
        <v>65000</v>
      </c>
      <c r="CV238">
        <v>100000</v>
      </c>
      <c r="CW238">
        <v>2289</v>
      </c>
      <c r="CX238">
        <v>12000</v>
      </c>
      <c r="CY238">
        <v>9000</v>
      </c>
      <c r="CZ238">
        <v>3600</v>
      </c>
      <c r="DA238">
        <v>3000</v>
      </c>
      <c r="DB238">
        <v>13000</v>
      </c>
      <c r="DC238">
        <v>66000</v>
      </c>
      <c r="DD238">
        <v>3000</v>
      </c>
      <c r="DE238">
        <v>65000</v>
      </c>
      <c r="DF238">
        <v>1480000</v>
      </c>
      <c r="DG238">
        <v>0</v>
      </c>
      <c r="DH238">
        <v>0</v>
      </c>
      <c r="DI238">
        <v>51985</v>
      </c>
      <c r="DJ238">
        <v>256916</v>
      </c>
      <c r="DK238">
        <v>250000</v>
      </c>
      <c r="DL238">
        <v>362851</v>
      </c>
      <c r="DM238">
        <v>350000</v>
      </c>
      <c r="DN238">
        <v>50000</v>
      </c>
      <c r="DO238">
        <v>4115360</v>
      </c>
      <c r="DP238">
        <v>317700</v>
      </c>
      <c r="DQ238">
        <v>130292</v>
      </c>
      <c r="DR238">
        <v>0</v>
      </c>
      <c r="DS238">
        <v>0</v>
      </c>
    </row>
    <row r="239" spans="1:123" x14ac:dyDescent="0.3">
      <c r="A239" t="str">
        <f t="shared" si="3"/>
        <v>20431955</v>
      </c>
      <c r="B239">
        <v>7</v>
      </c>
      <c r="C239">
        <v>2043</v>
      </c>
      <c r="D239">
        <v>195512</v>
      </c>
      <c r="E239">
        <v>47</v>
      </c>
      <c r="F239">
        <v>2125384</v>
      </c>
      <c r="G239">
        <v>163049</v>
      </c>
      <c r="H239">
        <v>550000</v>
      </c>
      <c r="I239">
        <v>0</v>
      </c>
      <c r="J239">
        <v>0</v>
      </c>
      <c r="K239">
        <v>85000</v>
      </c>
      <c r="L239">
        <v>200000</v>
      </c>
      <c r="M239">
        <v>56200</v>
      </c>
      <c r="N239">
        <v>11500</v>
      </c>
      <c r="O239">
        <v>25500</v>
      </c>
      <c r="P239">
        <v>4500</v>
      </c>
      <c r="Q239">
        <v>2000</v>
      </c>
      <c r="R239">
        <v>0</v>
      </c>
      <c r="S239">
        <v>3595</v>
      </c>
      <c r="T239">
        <v>35000</v>
      </c>
      <c r="U239">
        <v>36000</v>
      </c>
      <c r="V239">
        <v>0</v>
      </c>
      <c r="W239">
        <v>10000</v>
      </c>
      <c r="X239">
        <v>0</v>
      </c>
      <c r="Y239">
        <v>152202</v>
      </c>
      <c r="Z239">
        <v>0</v>
      </c>
      <c r="AA239">
        <v>0</v>
      </c>
      <c r="AB239">
        <v>97720</v>
      </c>
      <c r="AC239">
        <v>90770</v>
      </c>
      <c r="AD239">
        <v>46764</v>
      </c>
      <c r="AE239">
        <v>97720</v>
      </c>
      <c r="AF239">
        <v>39814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1001682</v>
      </c>
      <c r="AO239">
        <v>893900</v>
      </c>
      <c r="AP239">
        <v>137534</v>
      </c>
      <c r="AQ239">
        <v>0</v>
      </c>
      <c r="AR239">
        <v>20000</v>
      </c>
      <c r="AS239">
        <v>0</v>
      </c>
      <c r="AT239">
        <v>0</v>
      </c>
      <c r="AU239">
        <v>51985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1103419</v>
      </c>
      <c r="BL239">
        <v>219332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590000</v>
      </c>
      <c r="CR239">
        <v>100000</v>
      </c>
      <c r="CS239">
        <v>10000</v>
      </c>
      <c r="CT239">
        <v>154000</v>
      </c>
      <c r="CU239">
        <v>65000</v>
      </c>
      <c r="CV239">
        <v>100000</v>
      </c>
      <c r="CW239">
        <v>2289</v>
      </c>
      <c r="CX239">
        <v>12000</v>
      </c>
      <c r="CY239">
        <v>9000</v>
      </c>
      <c r="CZ239">
        <v>3600</v>
      </c>
      <c r="DA239">
        <v>3000</v>
      </c>
      <c r="DB239">
        <v>13000</v>
      </c>
      <c r="DC239">
        <v>66000</v>
      </c>
      <c r="DD239">
        <v>3000</v>
      </c>
      <c r="DE239">
        <v>65000</v>
      </c>
      <c r="DF239">
        <v>1280600</v>
      </c>
      <c r="DG239">
        <v>0</v>
      </c>
      <c r="DH239">
        <v>0</v>
      </c>
      <c r="DI239">
        <v>0</v>
      </c>
      <c r="DJ239">
        <v>253397</v>
      </c>
      <c r="DK239">
        <v>249582</v>
      </c>
      <c r="DL239">
        <v>362851</v>
      </c>
      <c r="DM239">
        <v>349999</v>
      </c>
      <c r="DN239">
        <v>50000</v>
      </c>
      <c r="DO239">
        <v>3742318</v>
      </c>
      <c r="DP239">
        <v>317700</v>
      </c>
      <c r="DQ239">
        <v>-204186</v>
      </c>
      <c r="DR239">
        <v>0</v>
      </c>
      <c r="DS239">
        <v>0</v>
      </c>
    </row>
    <row r="240" spans="1:123" x14ac:dyDescent="0.3">
      <c r="A240" t="str">
        <f t="shared" si="3"/>
        <v>20441956</v>
      </c>
      <c r="B240">
        <v>7</v>
      </c>
      <c r="C240">
        <v>2044</v>
      </c>
      <c r="D240">
        <v>195612</v>
      </c>
      <c r="E240">
        <v>69</v>
      </c>
      <c r="F240">
        <v>2216601</v>
      </c>
      <c r="G240">
        <v>163046</v>
      </c>
      <c r="H240">
        <v>550000</v>
      </c>
      <c r="I240">
        <v>0</v>
      </c>
      <c r="J240">
        <v>0</v>
      </c>
      <c r="K240">
        <v>85000</v>
      </c>
      <c r="L240">
        <v>200000</v>
      </c>
      <c r="M240">
        <v>56200</v>
      </c>
      <c r="N240">
        <v>11500</v>
      </c>
      <c r="O240">
        <v>25500</v>
      </c>
      <c r="P240">
        <v>4500</v>
      </c>
      <c r="Q240">
        <v>2000</v>
      </c>
      <c r="R240">
        <v>0</v>
      </c>
      <c r="S240">
        <v>3381</v>
      </c>
      <c r="T240">
        <v>35000</v>
      </c>
      <c r="U240">
        <v>36000</v>
      </c>
      <c r="V240">
        <v>0</v>
      </c>
      <c r="W240">
        <v>10000</v>
      </c>
      <c r="X240">
        <v>0</v>
      </c>
      <c r="Y240">
        <v>0</v>
      </c>
      <c r="Z240">
        <v>214710</v>
      </c>
      <c r="AA240">
        <v>0</v>
      </c>
      <c r="AB240">
        <v>0</v>
      </c>
      <c r="AC240">
        <v>134810</v>
      </c>
      <c r="AD240">
        <v>69454</v>
      </c>
      <c r="AE240">
        <v>0</v>
      </c>
      <c r="AF240">
        <v>204264</v>
      </c>
      <c r="AG240">
        <v>0</v>
      </c>
      <c r="AH240">
        <v>0</v>
      </c>
      <c r="AI240">
        <v>0</v>
      </c>
      <c r="AJ240">
        <v>45736</v>
      </c>
      <c r="AK240">
        <v>45736</v>
      </c>
      <c r="AL240">
        <v>0</v>
      </c>
      <c r="AM240">
        <v>0</v>
      </c>
      <c r="AN240">
        <v>424371</v>
      </c>
      <c r="AO240">
        <v>1327610</v>
      </c>
      <c r="AP240">
        <v>204264</v>
      </c>
      <c r="AQ240">
        <v>253713</v>
      </c>
      <c r="AR240">
        <v>20000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1805587</v>
      </c>
      <c r="BL240">
        <v>225689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40000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610000</v>
      </c>
      <c r="CR240">
        <v>100000</v>
      </c>
      <c r="CS240">
        <v>10000</v>
      </c>
      <c r="CT240">
        <v>154000</v>
      </c>
      <c r="CU240">
        <v>65000</v>
      </c>
      <c r="CV240">
        <v>100000</v>
      </c>
      <c r="CW240">
        <v>2289</v>
      </c>
      <c r="CX240">
        <v>12000</v>
      </c>
      <c r="CY240">
        <v>9000</v>
      </c>
      <c r="CZ240">
        <v>3600</v>
      </c>
      <c r="DA240">
        <v>3000</v>
      </c>
      <c r="DB240">
        <v>13000</v>
      </c>
      <c r="DC240">
        <v>66000</v>
      </c>
      <c r="DD240">
        <v>3000</v>
      </c>
      <c r="DE240">
        <v>65000</v>
      </c>
      <c r="DF240">
        <v>1456892</v>
      </c>
      <c r="DG240">
        <v>0</v>
      </c>
      <c r="DH240">
        <v>0</v>
      </c>
      <c r="DI240">
        <v>0</v>
      </c>
      <c r="DJ240">
        <v>253397</v>
      </c>
      <c r="DK240">
        <v>249582</v>
      </c>
      <c r="DL240">
        <v>362851</v>
      </c>
      <c r="DM240">
        <v>349999</v>
      </c>
      <c r="DN240">
        <v>50000</v>
      </c>
      <c r="DO240">
        <v>3984346</v>
      </c>
      <c r="DP240">
        <v>317700</v>
      </c>
      <c r="DQ240">
        <v>300446</v>
      </c>
      <c r="DR240">
        <v>0</v>
      </c>
      <c r="DS240">
        <v>0</v>
      </c>
    </row>
    <row r="241" spans="1:123" x14ac:dyDescent="0.3">
      <c r="A241" t="str">
        <f t="shared" si="3"/>
        <v>20451957</v>
      </c>
      <c r="B241">
        <v>7</v>
      </c>
      <c r="C241">
        <v>2045</v>
      </c>
      <c r="D241">
        <v>195712</v>
      </c>
      <c r="E241">
        <v>52</v>
      </c>
      <c r="F241">
        <v>2077694</v>
      </c>
      <c r="G241">
        <v>163042</v>
      </c>
      <c r="H241">
        <v>550000</v>
      </c>
      <c r="I241">
        <v>0</v>
      </c>
      <c r="J241">
        <v>0</v>
      </c>
      <c r="K241">
        <v>85000</v>
      </c>
      <c r="L241">
        <v>200000</v>
      </c>
      <c r="M241">
        <v>56200</v>
      </c>
      <c r="N241">
        <v>11500</v>
      </c>
      <c r="O241">
        <v>25500</v>
      </c>
      <c r="P241">
        <v>4500</v>
      </c>
      <c r="Q241">
        <v>2000</v>
      </c>
      <c r="R241">
        <v>0</v>
      </c>
      <c r="S241">
        <v>3166</v>
      </c>
      <c r="T241">
        <v>35000</v>
      </c>
      <c r="U241">
        <v>36000</v>
      </c>
      <c r="V241">
        <v>0</v>
      </c>
      <c r="W241">
        <v>15000</v>
      </c>
      <c r="X241">
        <v>0</v>
      </c>
      <c r="Y241">
        <v>98814</v>
      </c>
      <c r="Z241">
        <v>0</v>
      </c>
      <c r="AA241">
        <v>0</v>
      </c>
      <c r="AB241">
        <v>45736</v>
      </c>
      <c r="AC241">
        <v>101145</v>
      </c>
      <c r="AD241">
        <v>52110</v>
      </c>
      <c r="AE241">
        <v>45736</v>
      </c>
      <c r="AF241">
        <v>107519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875161</v>
      </c>
      <c r="AO241">
        <v>996079</v>
      </c>
      <c r="AP241">
        <v>153255</v>
      </c>
      <c r="AQ241">
        <v>0</v>
      </c>
      <c r="AR241">
        <v>20000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1169334</v>
      </c>
      <c r="BL241">
        <v>232241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590000</v>
      </c>
      <c r="CR241">
        <v>100000</v>
      </c>
      <c r="CS241">
        <v>10000</v>
      </c>
      <c r="CT241">
        <v>154000</v>
      </c>
      <c r="CU241">
        <v>65000</v>
      </c>
      <c r="CV241">
        <v>100000</v>
      </c>
      <c r="CW241">
        <v>2289</v>
      </c>
      <c r="CX241">
        <v>12000</v>
      </c>
      <c r="CY241">
        <v>9000</v>
      </c>
      <c r="CZ241">
        <v>3600</v>
      </c>
      <c r="DA241">
        <v>3000</v>
      </c>
      <c r="DB241">
        <v>13000</v>
      </c>
      <c r="DC241">
        <v>66000</v>
      </c>
      <c r="DD241">
        <v>3000</v>
      </c>
      <c r="DE241">
        <v>65000</v>
      </c>
      <c r="DF241">
        <v>1303958</v>
      </c>
      <c r="DG241">
        <v>0</v>
      </c>
      <c r="DH241">
        <v>0</v>
      </c>
      <c r="DI241">
        <v>0</v>
      </c>
      <c r="DJ241">
        <v>253397</v>
      </c>
      <c r="DK241">
        <v>249582</v>
      </c>
      <c r="DL241">
        <v>362851</v>
      </c>
      <c r="DM241">
        <v>349999</v>
      </c>
      <c r="DN241">
        <v>50000</v>
      </c>
      <c r="DO241">
        <v>3765676</v>
      </c>
      <c r="DP241">
        <v>317700</v>
      </c>
      <c r="DQ241">
        <v>-98814</v>
      </c>
      <c r="DR241">
        <v>0</v>
      </c>
      <c r="DS241">
        <v>0</v>
      </c>
    </row>
    <row r="242" spans="1:123" x14ac:dyDescent="0.3">
      <c r="A242" t="str">
        <f t="shared" si="3"/>
        <v>20461958</v>
      </c>
      <c r="B242">
        <v>7</v>
      </c>
      <c r="C242">
        <v>2046</v>
      </c>
      <c r="D242">
        <v>195812</v>
      </c>
      <c r="E242">
        <v>73</v>
      </c>
      <c r="F242">
        <v>2103154</v>
      </c>
      <c r="G242">
        <v>163038</v>
      </c>
      <c r="H242">
        <v>550000</v>
      </c>
      <c r="I242">
        <v>0</v>
      </c>
      <c r="J242">
        <v>0</v>
      </c>
      <c r="K242">
        <v>85000</v>
      </c>
      <c r="L242">
        <v>200000</v>
      </c>
      <c r="M242">
        <v>56200</v>
      </c>
      <c r="N242">
        <v>11500</v>
      </c>
      <c r="O242">
        <v>25500</v>
      </c>
      <c r="P242">
        <v>4500</v>
      </c>
      <c r="Q242">
        <v>2000</v>
      </c>
      <c r="R242">
        <v>0</v>
      </c>
      <c r="S242">
        <v>2951</v>
      </c>
      <c r="T242">
        <v>35000</v>
      </c>
      <c r="U242">
        <v>36000</v>
      </c>
      <c r="V242">
        <v>0</v>
      </c>
      <c r="W242">
        <v>15000</v>
      </c>
      <c r="X242">
        <v>0</v>
      </c>
      <c r="Y242">
        <v>0</v>
      </c>
      <c r="Z242">
        <v>195161</v>
      </c>
      <c r="AA242">
        <v>0</v>
      </c>
      <c r="AB242">
        <v>0</v>
      </c>
      <c r="AC242">
        <v>142399</v>
      </c>
      <c r="AD242">
        <v>73364</v>
      </c>
      <c r="AE242">
        <v>0</v>
      </c>
      <c r="AF242">
        <v>215763</v>
      </c>
      <c r="AG242">
        <v>0</v>
      </c>
      <c r="AH242">
        <v>0</v>
      </c>
      <c r="AI242">
        <v>0</v>
      </c>
      <c r="AJ242">
        <v>34237</v>
      </c>
      <c r="AK242">
        <v>34237</v>
      </c>
      <c r="AL242">
        <v>0</v>
      </c>
      <c r="AM242">
        <v>0</v>
      </c>
      <c r="AN242">
        <v>438490</v>
      </c>
      <c r="AO242">
        <v>1402347</v>
      </c>
      <c r="AP242">
        <v>215763</v>
      </c>
      <c r="AQ242">
        <v>188762</v>
      </c>
      <c r="AR242">
        <v>20000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99160</v>
      </c>
      <c r="BE242">
        <v>1</v>
      </c>
      <c r="BF242">
        <v>27149</v>
      </c>
      <c r="BG242">
        <v>35194</v>
      </c>
      <c r="BH242">
        <v>0</v>
      </c>
      <c r="BI242">
        <v>418</v>
      </c>
      <c r="BJ242">
        <v>0</v>
      </c>
      <c r="BK242">
        <v>1664950</v>
      </c>
      <c r="BL242">
        <v>238752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40000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610000</v>
      </c>
      <c r="CR242">
        <v>100000</v>
      </c>
      <c r="CS242">
        <v>10000</v>
      </c>
      <c r="CT242">
        <v>154000</v>
      </c>
      <c r="CU242">
        <v>65000</v>
      </c>
      <c r="CV242">
        <v>100000</v>
      </c>
      <c r="CW242">
        <v>2289</v>
      </c>
      <c r="CX242">
        <v>12000</v>
      </c>
      <c r="CY242">
        <v>9000</v>
      </c>
      <c r="CZ242">
        <v>3600</v>
      </c>
      <c r="DA242">
        <v>3000</v>
      </c>
      <c r="DB242">
        <v>13000</v>
      </c>
      <c r="DC242">
        <v>66000</v>
      </c>
      <c r="DD242">
        <v>3000</v>
      </c>
      <c r="DE242">
        <v>65000</v>
      </c>
      <c r="DF242">
        <v>1460000</v>
      </c>
      <c r="DG242">
        <v>0</v>
      </c>
      <c r="DH242">
        <v>0</v>
      </c>
      <c r="DI242">
        <v>99160</v>
      </c>
      <c r="DJ242">
        <v>288591</v>
      </c>
      <c r="DK242">
        <v>250000</v>
      </c>
      <c r="DL242">
        <v>390000</v>
      </c>
      <c r="DM242">
        <v>350000</v>
      </c>
      <c r="DN242">
        <v>50000</v>
      </c>
      <c r="DO242">
        <v>4137877</v>
      </c>
      <c r="DP242">
        <v>317700</v>
      </c>
      <c r="DQ242">
        <v>431320</v>
      </c>
      <c r="DR242">
        <v>0</v>
      </c>
      <c r="DS242">
        <v>0</v>
      </c>
    </row>
    <row r="243" spans="1:123" x14ac:dyDescent="0.3">
      <c r="A243" t="str">
        <f t="shared" si="3"/>
        <v>20471959</v>
      </c>
      <c r="B243">
        <v>7</v>
      </c>
      <c r="C243">
        <v>2047</v>
      </c>
      <c r="D243">
        <v>195912</v>
      </c>
      <c r="E243">
        <v>60</v>
      </c>
      <c r="F243">
        <v>2405246</v>
      </c>
      <c r="G243">
        <v>163034</v>
      </c>
      <c r="H243">
        <v>550000</v>
      </c>
      <c r="I243">
        <v>0</v>
      </c>
      <c r="J243">
        <v>0</v>
      </c>
      <c r="K243">
        <v>85000</v>
      </c>
      <c r="L243">
        <v>200000</v>
      </c>
      <c r="M243">
        <v>56200</v>
      </c>
      <c r="N243">
        <v>11500</v>
      </c>
      <c r="O243">
        <v>25500</v>
      </c>
      <c r="P243">
        <v>4500</v>
      </c>
      <c r="Q243">
        <v>2000</v>
      </c>
      <c r="R243">
        <v>0</v>
      </c>
      <c r="S243">
        <v>2737</v>
      </c>
      <c r="T243">
        <v>35000</v>
      </c>
      <c r="U243">
        <v>36000</v>
      </c>
      <c r="V243">
        <v>0</v>
      </c>
      <c r="W243">
        <v>15000</v>
      </c>
      <c r="X243">
        <v>0</v>
      </c>
      <c r="Y243">
        <v>171168</v>
      </c>
      <c r="Z243">
        <v>0</v>
      </c>
      <c r="AA243">
        <v>0</v>
      </c>
      <c r="AB243">
        <v>34237</v>
      </c>
      <c r="AC243">
        <v>116882</v>
      </c>
      <c r="AD243">
        <v>60217</v>
      </c>
      <c r="AE243">
        <v>34237</v>
      </c>
      <c r="AF243">
        <v>142862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911743</v>
      </c>
      <c r="AO243">
        <v>1151057</v>
      </c>
      <c r="AP243">
        <v>177100</v>
      </c>
      <c r="AQ243">
        <v>0</v>
      </c>
      <c r="AR243">
        <v>20000</v>
      </c>
      <c r="AS243">
        <v>0</v>
      </c>
      <c r="AT243">
        <v>0</v>
      </c>
      <c r="AU243">
        <v>99160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1447316</v>
      </c>
      <c r="BL243">
        <v>245221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590000</v>
      </c>
      <c r="CR243">
        <v>100000</v>
      </c>
      <c r="CS243">
        <v>10000</v>
      </c>
      <c r="CT243">
        <v>154000</v>
      </c>
      <c r="CU243">
        <v>65000</v>
      </c>
      <c r="CV243">
        <v>100000</v>
      </c>
      <c r="CW243">
        <v>2289</v>
      </c>
      <c r="CX243">
        <v>12000</v>
      </c>
      <c r="CY243">
        <v>9000</v>
      </c>
      <c r="CZ243">
        <v>3600</v>
      </c>
      <c r="DA243">
        <v>3000</v>
      </c>
      <c r="DB243">
        <v>13000</v>
      </c>
      <c r="DC243">
        <v>66000</v>
      </c>
      <c r="DD243">
        <v>3000</v>
      </c>
      <c r="DE243">
        <v>65000</v>
      </c>
      <c r="DF243">
        <v>1235567</v>
      </c>
      <c r="DG243">
        <v>0</v>
      </c>
      <c r="DH243">
        <v>0</v>
      </c>
      <c r="DI243">
        <v>0</v>
      </c>
      <c r="DJ243">
        <v>285071</v>
      </c>
      <c r="DK243">
        <v>249954</v>
      </c>
      <c r="DL243">
        <v>390000</v>
      </c>
      <c r="DM243">
        <v>350000</v>
      </c>
      <c r="DN243">
        <v>50000</v>
      </c>
      <c r="DO243">
        <v>3756481</v>
      </c>
      <c r="DP243">
        <v>317700</v>
      </c>
      <c r="DQ243">
        <v>-270328</v>
      </c>
      <c r="DR243">
        <v>0</v>
      </c>
      <c r="DS243">
        <v>0</v>
      </c>
    </row>
    <row r="244" spans="1:123" x14ac:dyDescent="0.3">
      <c r="A244" t="str">
        <f t="shared" si="3"/>
        <v>20481960</v>
      </c>
      <c r="B244">
        <v>7</v>
      </c>
      <c r="C244">
        <v>2048</v>
      </c>
      <c r="D244">
        <v>196012</v>
      </c>
      <c r="E244">
        <v>48</v>
      </c>
      <c r="F244">
        <v>2470855</v>
      </c>
      <c r="G244">
        <v>163030</v>
      </c>
      <c r="H244">
        <v>550000</v>
      </c>
      <c r="I244">
        <v>0</v>
      </c>
      <c r="J244">
        <v>0</v>
      </c>
      <c r="K244">
        <v>85000</v>
      </c>
      <c r="L244">
        <v>200000</v>
      </c>
      <c r="M244">
        <v>56200</v>
      </c>
      <c r="N244">
        <v>11500</v>
      </c>
      <c r="O244">
        <v>25500</v>
      </c>
      <c r="P244">
        <v>4500</v>
      </c>
      <c r="Q244">
        <v>2000</v>
      </c>
      <c r="R244">
        <v>0</v>
      </c>
      <c r="S244">
        <v>2522</v>
      </c>
      <c r="T244">
        <v>35000</v>
      </c>
      <c r="U244">
        <v>36000</v>
      </c>
      <c r="V244">
        <v>0</v>
      </c>
      <c r="W244">
        <v>15000</v>
      </c>
      <c r="X244">
        <v>0</v>
      </c>
      <c r="Y244">
        <v>331778</v>
      </c>
      <c r="Z244">
        <v>0</v>
      </c>
      <c r="AA244">
        <v>0</v>
      </c>
      <c r="AB244">
        <v>0</v>
      </c>
      <c r="AC244">
        <v>93956</v>
      </c>
      <c r="AD244">
        <v>48406</v>
      </c>
      <c r="AE244">
        <v>0</v>
      </c>
      <c r="AF244">
        <v>142361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1072639</v>
      </c>
      <c r="AO244">
        <v>925276</v>
      </c>
      <c r="AP244">
        <v>142361</v>
      </c>
      <c r="AQ244">
        <v>0</v>
      </c>
      <c r="AR244">
        <v>20000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1087637</v>
      </c>
      <c r="BL244">
        <v>251648</v>
      </c>
      <c r="BM244">
        <v>190000</v>
      </c>
      <c r="BN244">
        <v>0</v>
      </c>
      <c r="BO244">
        <v>0</v>
      </c>
      <c r="BP244">
        <v>67961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380000</v>
      </c>
      <c r="CR244">
        <v>32039</v>
      </c>
      <c r="CS244">
        <v>10000</v>
      </c>
      <c r="CT244">
        <v>154000</v>
      </c>
      <c r="CU244">
        <v>65000</v>
      </c>
      <c r="CV244">
        <v>100000</v>
      </c>
      <c r="CW244">
        <v>2289</v>
      </c>
      <c r="CX244">
        <v>12000</v>
      </c>
      <c r="CY244">
        <v>9000</v>
      </c>
      <c r="CZ244">
        <v>3600</v>
      </c>
      <c r="DA244">
        <v>3000</v>
      </c>
      <c r="DB244">
        <v>13000</v>
      </c>
      <c r="DC244">
        <v>66000</v>
      </c>
      <c r="DD244">
        <v>3000</v>
      </c>
      <c r="DE244">
        <v>65000</v>
      </c>
      <c r="DF244">
        <v>866722</v>
      </c>
      <c r="DG244">
        <v>0</v>
      </c>
      <c r="DH244">
        <v>0</v>
      </c>
      <c r="DI244">
        <v>0</v>
      </c>
      <c r="DJ244">
        <v>285071</v>
      </c>
      <c r="DK244">
        <v>249954</v>
      </c>
      <c r="DL244">
        <v>390000</v>
      </c>
      <c r="DM244">
        <v>350000</v>
      </c>
      <c r="DN244">
        <v>50000</v>
      </c>
      <c r="DO244">
        <v>3109675</v>
      </c>
      <c r="DP244">
        <v>317700</v>
      </c>
      <c r="DQ244">
        <v>-589739</v>
      </c>
      <c r="DR244">
        <v>0</v>
      </c>
      <c r="DS244">
        <v>0</v>
      </c>
    </row>
    <row r="245" spans="1:123" x14ac:dyDescent="0.3">
      <c r="A245" t="str">
        <f t="shared" si="3"/>
        <v>20491961</v>
      </c>
      <c r="B245">
        <v>7</v>
      </c>
      <c r="C245">
        <v>2049</v>
      </c>
      <c r="D245">
        <v>196112</v>
      </c>
      <c r="E245">
        <v>47</v>
      </c>
      <c r="F245">
        <v>2632147</v>
      </c>
      <c r="G245">
        <v>163025</v>
      </c>
      <c r="H245">
        <v>550000</v>
      </c>
      <c r="I245">
        <v>0</v>
      </c>
      <c r="J245">
        <v>0</v>
      </c>
      <c r="K245">
        <v>85000</v>
      </c>
      <c r="L245">
        <v>200000</v>
      </c>
      <c r="M245">
        <v>56200</v>
      </c>
      <c r="N245">
        <v>11500</v>
      </c>
      <c r="O245">
        <v>25500</v>
      </c>
      <c r="P245">
        <v>4500</v>
      </c>
      <c r="Q245">
        <v>2000</v>
      </c>
      <c r="R245">
        <v>0</v>
      </c>
      <c r="S245">
        <v>2308</v>
      </c>
      <c r="T245">
        <v>35000</v>
      </c>
      <c r="U245">
        <v>36000</v>
      </c>
      <c r="V245">
        <v>0</v>
      </c>
      <c r="W245">
        <v>15000</v>
      </c>
      <c r="X245">
        <v>0</v>
      </c>
      <c r="Y245">
        <v>331992</v>
      </c>
      <c r="Z245">
        <v>0</v>
      </c>
      <c r="AA245">
        <v>0</v>
      </c>
      <c r="AB245">
        <v>0</v>
      </c>
      <c r="AC245">
        <v>90670</v>
      </c>
      <c r="AD245">
        <v>46713</v>
      </c>
      <c r="AE245">
        <v>0</v>
      </c>
      <c r="AF245">
        <v>137383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1077617</v>
      </c>
      <c r="AO245">
        <v>892921</v>
      </c>
      <c r="AP245">
        <v>137383</v>
      </c>
      <c r="AQ245">
        <v>11075</v>
      </c>
      <c r="AR245">
        <v>20000</v>
      </c>
      <c r="AS245">
        <v>0</v>
      </c>
      <c r="AT245">
        <v>0</v>
      </c>
      <c r="AU245">
        <v>0</v>
      </c>
      <c r="AV245">
        <v>75000</v>
      </c>
      <c r="AW245">
        <v>15609</v>
      </c>
      <c r="AX245">
        <v>49142</v>
      </c>
      <c r="AY245">
        <v>2928</v>
      </c>
      <c r="AZ245">
        <v>22000</v>
      </c>
      <c r="BA245">
        <v>25000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1251057</v>
      </c>
      <c r="BL245">
        <v>258034</v>
      </c>
      <c r="BM245">
        <v>170000</v>
      </c>
      <c r="BN245">
        <v>0</v>
      </c>
      <c r="BO245">
        <v>0</v>
      </c>
      <c r="BP245">
        <v>32039</v>
      </c>
      <c r="BQ245">
        <v>10000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13285</v>
      </c>
      <c r="BX245">
        <v>284</v>
      </c>
      <c r="BY245">
        <v>1489</v>
      </c>
      <c r="BZ245">
        <v>1117</v>
      </c>
      <c r="CA245">
        <v>447</v>
      </c>
      <c r="CB245">
        <v>372</v>
      </c>
      <c r="CC245">
        <v>1614</v>
      </c>
      <c r="CD245">
        <v>13445</v>
      </c>
      <c r="CE245">
        <v>372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190000</v>
      </c>
      <c r="CR245">
        <v>0</v>
      </c>
      <c r="CS245">
        <v>0</v>
      </c>
      <c r="CT245">
        <v>154000</v>
      </c>
      <c r="CU245">
        <v>65000</v>
      </c>
      <c r="CV245">
        <v>86715</v>
      </c>
      <c r="CW245">
        <v>2005</v>
      </c>
      <c r="CX245">
        <v>10511</v>
      </c>
      <c r="CY245">
        <v>7883</v>
      </c>
      <c r="CZ245">
        <v>3153</v>
      </c>
      <c r="DA245">
        <v>2628</v>
      </c>
      <c r="DB245">
        <v>11386</v>
      </c>
      <c r="DC245">
        <v>52555</v>
      </c>
      <c r="DD245">
        <v>2628</v>
      </c>
      <c r="DE245">
        <v>65000</v>
      </c>
      <c r="DF245">
        <v>508728</v>
      </c>
      <c r="DG245">
        <v>0</v>
      </c>
      <c r="DH245">
        <v>0</v>
      </c>
      <c r="DI245">
        <v>0</v>
      </c>
      <c r="DJ245">
        <v>235930</v>
      </c>
      <c r="DK245">
        <v>224954</v>
      </c>
      <c r="DL245">
        <v>374391</v>
      </c>
      <c r="DM245">
        <v>275000</v>
      </c>
      <c r="DN245">
        <v>28000</v>
      </c>
      <c r="DO245">
        <v>2300467</v>
      </c>
      <c r="DP245">
        <v>317700</v>
      </c>
      <c r="DQ245">
        <v>-763206</v>
      </c>
      <c r="DR245">
        <v>0</v>
      </c>
      <c r="DS245">
        <v>0</v>
      </c>
    </row>
    <row r="246" spans="1:123" x14ac:dyDescent="0.3">
      <c r="A246" t="str">
        <f t="shared" si="3"/>
        <v>20501962</v>
      </c>
      <c r="B246">
        <v>7</v>
      </c>
      <c r="C246">
        <v>2050</v>
      </c>
      <c r="D246">
        <v>196212</v>
      </c>
      <c r="E246">
        <v>56</v>
      </c>
      <c r="F246">
        <v>2281989</v>
      </c>
      <c r="G246">
        <v>163021</v>
      </c>
      <c r="H246">
        <v>550000</v>
      </c>
      <c r="I246">
        <v>0</v>
      </c>
      <c r="J246">
        <v>0</v>
      </c>
      <c r="K246">
        <v>85000</v>
      </c>
      <c r="L246">
        <v>200000</v>
      </c>
      <c r="M246">
        <v>56200</v>
      </c>
      <c r="N246">
        <v>11500</v>
      </c>
      <c r="O246">
        <v>25500</v>
      </c>
      <c r="P246">
        <v>4500</v>
      </c>
      <c r="Q246">
        <v>2000</v>
      </c>
      <c r="R246">
        <v>0</v>
      </c>
      <c r="S246">
        <v>2093</v>
      </c>
      <c r="T246">
        <v>35000</v>
      </c>
      <c r="U246">
        <v>36000</v>
      </c>
      <c r="V246">
        <v>0</v>
      </c>
      <c r="W246">
        <v>20000</v>
      </c>
      <c r="X246">
        <v>0</v>
      </c>
      <c r="Y246">
        <v>255925</v>
      </c>
      <c r="Z246">
        <v>0</v>
      </c>
      <c r="AA246">
        <v>0</v>
      </c>
      <c r="AB246">
        <v>0</v>
      </c>
      <c r="AC246">
        <v>108077</v>
      </c>
      <c r="AD246">
        <v>55681</v>
      </c>
      <c r="AE246">
        <v>0</v>
      </c>
      <c r="AF246">
        <v>163758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969960</v>
      </c>
      <c r="AO246">
        <v>1064345</v>
      </c>
      <c r="AP246">
        <v>163758</v>
      </c>
      <c r="AQ246">
        <v>0</v>
      </c>
      <c r="AR246">
        <v>20000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1248103</v>
      </c>
      <c r="BL246">
        <v>262947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170000</v>
      </c>
      <c r="CR246">
        <v>0</v>
      </c>
      <c r="CS246">
        <v>0</v>
      </c>
      <c r="CT246">
        <v>154000</v>
      </c>
      <c r="CU246">
        <v>65000</v>
      </c>
      <c r="CV246">
        <v>86715</v>
      </c>
      <c r="CW246">
        <v>2005</v>
      </c>
      <c r="CX246">
        <v>10511</v>
      </c>
      <c r="CY246">
        <v>7883</v>
      </c>
      <c r="CZ246">
        <v>3153</v>
      </c>
      <c r="DA246">
        <v>2628</v>
      </c>
      <c r="DB246">
        <v>11386</v>
      </c>
      <c r="DC246">
        <v>52555</v>
      </c>
      <c r="DD246">
        <v>2628</v>
      </c>
      <c r="DE246">
        <v>65000</v>
      </c>
      <c r="DF246">
        <v>237541</v>
      </c>
      <c r="DG246">
        <v>0</v>
      </c>
      <c r="DH246">
        <v>0</v>
      </c>
      <c r="DI246">
        <v>0</v>
      </c>
      <c r="DJ246">
        <v>235930</v>
      </c>
      <c r="DK246">
        <v>224954</v>
      </c>
      <c r="DL246">
        <v>374391</v>
      </c>
      <c r="DM246">
        <v>275000</v>
      </c>
      <c r="DN246">
        <v>28000</v>
      </c>
      <c r="DO246">
        <v>2009280</v>
      </c>
      <c r="DP246">
        <v>317700</v>
      </c>
      <c r="DQ246">
        <v>-255925</v>
      </c>
      <c r="DR246">
        <v>0</v>
      </c>
      <c r="DS246">
        <v>0</v>
      </c>
    </row>
    <row r="247" spans="1:123" x14ac:dyDescent="0.3">
      <c r="A247" t="str">
        <f t="shared" si="3"/>
        <v>20161929</v>
      </c>
      <c r="B247">
        <v>8</v>
      </c>
      <c r="C247">
        <v>2016</v>
      </c>
      <c r="D247">
        <v>192912</v>
      </c>
      <c r="E247">
        <v>27</v>
      </c>
      <c r="F247">
        <v>1759896</v>
      </c>
      <c r="G247">
        <v>211232</v>
      </c>
      <c r="H247">
        <v>550000</v>
      </c>
      <c r="I247">
        <v>0</v>
      </c>
      <c r="J247">
        <v>126000</v>
      </c>
      <c r="K247">
        <v>85000</v>
      </c>
      <c r="L247">
        <v>100000</v>
      </c>
      <c r="M247">
        <v>56200</v>
      </c>
      <c r="N247">
        <v>11500</v>
      </c>
      <c r="O247">
        <v>25500</v>
      </c>
      <c r="P247">
        <v>4500</v>
      </c>
      <c r="Q247">
        <v>2000</v>
      </c>
      <c r="R247">
        <v>0</v>
      </c>
      <c r="S247">
        <v>8370</v>
      </c>
      <c r="T247">
        <v>35000</v>
      </c>
      <c r="U247">
        <v>36000</v>
      </c>
      <c r="V247">
        <v>0</v>
      </c>
      <c r="W247">
        <v>0</v>
      </c>
      <c r="X247">
        <v>79000</v>
      </c>
      <c r="Y247">
        <v>0</v>
      </c>
      <c r="Z247">
        <v>0</v>
      </c>
      <c r="AA247">
        <v>0</v>
      </c>
      <c r="AB247">
        <v>210000</v>
      </c>
      <c r="AC247">
        <v>53163</v>
      </c>
      <c r="AD247">
        <v>0</v>
      </c>
      <c r="AE247">
        <v>80552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129448</v>
      </c>
      <c r="AL247">
        <v>0</v>
      </c>
      <c r="AM247">
        <v>0</v>
      </c>
      <c r="AN247">
        <v>1009070</v>
      </c>
      <c r="AO247">
        <v>523547</v>
      </c>
      <c r="AP247">
        <v>80552</v>
      </c>
      <c r="AQ247">
        <v>0</v>
      </c>
      <c r="AR247">
        <v>3101</v>
      </c>
      <c r="AS247">
        <v>3000</v>
      </c>
      <c r="AT247">
        <v>8000</v>
      </c>
      <c r="AU247">
        <v>200000</v>
      </c>
      <c r="AV247">
        <v>31828</v>
      </c>
      <c r="AW247">
        <v>0</v>
      </c>
      <c r="AX247">
        <v>38659</v>
      </c>
      <c r="AY247">
        <v>0</v>
      </c>
      <c r="AZ247">
        <v>0</v>
      </c>
      <c r="BA247">
        <v>0</v>
      </c>
      <c r="BB247">
        <v>8000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896687</v>
      </c>
      <c r="BL247">
        <v>8371</v>
      </c>
      <c r="BM247">
        <v>32000</v>
      </c>
      <c r="BN247">
        <v>0</v>
      </c>
      <c r="BO247">
        <v>0</v>
      </c>
      <c r="BP247">
        <v>61000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64000</v>
      </c>
      <c r="CR247">
        <v>0</v>
      </c>
      <c r="CS247">
        <v>0</v>
      </c>
      <c r="CT247">
        <v>18000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5000</v>
      </c>
      <c r="DF247">
        <v>0</v>
      </c>
      <c r="DG247">
        <v>0</v>
      </c>
      <c r="DH247">
        <v>0</v>
      </c>
      <c r="DI247">
        <v>0</v>
      </c>
      <c r="DJ247">
        <v>87341</v>
      </c>
      <c r="DK247">
        <v>124000</v>
      </c>
      <c r="DL247">
        <v>30000</v>
      </c>
      <c r="DM247">
        <v>105172</v>
      </c>
      <c r="DN247">
        <v>0</v>
      </c>
      <c r="DO247">
        <v>562961</v>
      </c>
      <c r="DP247">
        <v>317700</v>
      </c>
      <c r="DQ247">
        <v>-442487</v>
      </c>
      <c r="DR247">
        <v>0</v>
      </c>
      <c r="DS247">
        <v>0</v>
      </c>
    </row>
    <row r="248" spans="1:123" x14ac:dyDescent="0.3">
      <c r="A248" t="str">
        <f t="shared" si="3"/>
        <v>20171930</v>
      </c>
      <c r="B248">
        <v>8</v>
      </c>
      <c r="C248">
        <v>2017</v>
      </c>
      <c r="D248">
        <v>193012</v>
      </c>
      <c r="E248">
        <v>38</v>
      </c>
      <c r="F248">
        <v>1846388</v>
      </c>
      <c r="G248">
        <v>215203</v>
      </c>
      <c r="H248">
        <v>550000</v>
      </c>
      <c r="I248">
        <v>0</v>
      </c>
      <c r="J248">
        <v>126000</v>
      </c>
      <c r="K248">
        <v>85000</v>
      </c>
      <c r="L248">
        <v>100000</v>
      </c>
      <c r="M248">
        <v>56200</v>
      </c>
      <c r="N248">
        <v>11500</v>
      </c>
      <c r="O248">
        <v>25500</v>
      </c>
      <c r="P248">
        <v>4500</v>
      </c>
      <c r="Q248">
        <v>2000</v>
      </c>
      <c r="R248">
        <v>0</v>
      </c>
      <c r="S248">
        <v>8311</v>
      </c>
      <c r="T248">
        <v>35000</v>
      </c>
      <c r="U248">
        <v>36000</v>
      </c>
      <c r="V248">
        <v>0</v>
      </c>
      <c r="W248">
        <v>0</v>
      </c>
      <c r="X248">
        <v>23750</v>
      </c>
      <c r="Y248">
        <v>0</v>
      </c>
      <c r="Z248">
        <v>0</v>
      </c>
      <c r="AA248">
        <v>0</v>
      </c>
      <c r="AB248">
        <v>129448</v>
      </c>
      <c r="AC248">
        <v>73655</v>
      </c>
      <c r="AD248">
        <v>0</v>
      </c>
      <c r="AE248">
        <v>111603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17845</v>
      </c>
      <c r="AL248">
        <v>0</v>
      </c>
      <c r="AM248">
        <v>0</v>
      </c>
      <c r="AN248">
        <v>953761</v>
      </c>
      <c r="AO248">
        <v>725360</v>
      </c>
      <c r="AP248">
        <v>111603</v>
      </c>
      <c r="AQ248">
        <v>0</v>
      </c>
      <c r="AR248">
        <v>13934</v>
      </c>
      <c r="AS248">
        <v>3000</v>
      </c>
      <c r="AT248">
        <v>8000</v>
      </c>
      <c r="AU248">
        <v>0</v>
      </c>
      <c r="AV248">
        <v>75000</v>
      </c>
      <c r="AW248">
        <v>8964</v>
      </c>
      <c r="AX248">
        <v>44386</v>
      </c>
      <c r="AY248">
        <v>0</v>
      </c>
      <c r="AZ248">
        <v>0</v>
      </c>
      <c r="BA248">
        <v>25000</v>
      </c>
      <c r="BB248">
        <v>8000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1023247</v>
      </c>
      <c r="BL248">
        <v>17530</v>
      </c>
      <c r="BM248">
        <v>12000</v>
      </c>
      <c r="BN248">
        <v>18000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32000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10000</v>
      </c>
      <c r="DF248">
        <v>0</v>
      </c>
      <c r="DG248">
        <v>0</v>
      </c>
      <c r="DH248">
        <v>0</v>
      </c>
      <c r="DI248">
        <v>0</v>
      </c>
      <c r="DJ248">
        <v>42955</v>
      </c>
      <c r="DK248">
        <v>99000</v>
      </c>
      <c r="DL248">
        <v>21036</v>
      </c>
      <c r="DM248">
        <v>30172</v>
      </c>
      <c r="DN248">
        <v>0</v>
      </c>
      <c r="DO248">
        <v>253009</v>
      </c>
      <c r="DP248">
        <v>317700</v>
      </c>
      <c r="DQ248">
        <v>-280153</v>
      </c>
      <c r="DR248">
        <v>73053</v>
      </c>
      <c r="DS248">
        <v>0</v>
      </c>
    </row>
    <row r="249" spans="1:123" x14ac:dyDescent="0.3">
      <c r="A249" t="str">
        <f t="shared" si="3"/>
        <v>20181931</v>
      </c>
      <c r="B249">
        <v>8</v>
      </c>
      <c r="C249">
        <v>2018</v>
      </c>
      <c r="D249">
        <v>193112</v>
      </c>
      <c r="E249">
        <v>31</v>
      </c>
      <c r="F249">
        <v>1900200</v>
      </c>
      <c r="G249">
        <v>186174</v>
      </c>
      <c r="H249">
        <v>550000</v>
      </c>
      <c r="I249">
        <v>0</v>
      </c>
      <c r="J249">
        <v>120000</v>
      </c>
      <c r="K249">
        <v>85000</v>
      </c>
      <c r="L249">
        <v>130000</v>
      </c>
      <c r="M249">
        <v>56200</v>
      </c>
      <c r="N249">
        <v>11500</v>
      </c>
      <c r="O249">
        <v>25500</v>
      </c>
      <c r="P249">
        <v>4500</v>
      </c>
      <c r="Q249">
        <v>2000</v>
      </c>
      <c r="R249">
        <v>0</v>
      </c>
      <c r="S249">
        <v>8252</v>
      </c>
      <c r="T249">
        <v>35000</v>
      </c>
      <c r="U249">
        <v>36000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17845</v>
      </c>
      <c r="AC249">
        <v>59543</v>
      </c>
      <c r="AD249">
        <v>0</v>
      </c>
      <c r="AE249">
        <v>17845</v>
      </c>
      <c r="AF249">
        <v>72374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881578</v>
      </c>
      <c r="AO249">
        <v>586380</v>
      </c>
      <c r="AP249">
        <v>90219</v>
      </c>
      <c r="AQ249">
        <v>0</v>
      </c>
      <c r="AR249">
        <v>6474</v>
      </c>
      <c r="AS249">
        <v>3000</v>
      </c>
      <c r="AT249">
        <v>8000</v>
      </c>
      <c r="AU249">
        <v>0</v>
      </c>
      <c r="AV249">
        <v>30172</v>
      </c>
      <c r="AW249">
        <v>3453</v>
      </c>
      <c r="AX249">
        <v>40442</v>
      </c>
      <c r="AY249">
        <v>0</v>
      </c>
      <c r="AZ249">
        <v>0</v>
      </c>
      <c r="BA249">
        <v>25000</v>
      </c>
      <c r="BB249">
        <v>8000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801140</v>
      </c>
      <c r="BL249">
        <v>26633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15000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12000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2513</v>
      </c>
      <c r="DK249">
        <v>74000</v>
      </c>
      <c r="DL249">
        <v>17583</v>
      </c>
      <c r="DM249">
        <v>0</v>
      </c>
      <c r="DN249">
        <v>0</v>
      </c>
      <c r="DO249">
        <v>106096</v>
      </c>
      <c r="DP249">
        <v>317700</v>
      </c>
      <c r="DQ249">
        <v>-512090</v>
      </c>
      <c r="DR249">
        <v>398023</v>
      </c>
      <c r="DS249">
        <v>0</v>
      </c>
    </row>
    <row r="250" spans="1:123" x14ac:dyDescent="0.3">
      <c r="A250" t="str">
        <f t="shared" si="3"/>
        <v>20191932</v>
      </c>
      <c r="B250">
        <v>8</v>
      </c>
      <c r="C250">
        <v>2019</v>
      </c>
      <c r="D250">
        <v>193212</v>
      </c>
      <c r="E250">
        <v>36</v>
      </c>
      <c r="F250">
        <v>1956282</v>
      </c>
      <c r="G250">
        <v>163145</v>
      </c>
      <c r="H250">
        <v>550000</v>
      </c>
      <c r="I250">
        <v>0</v>
      </c>
      <c r="J250">
        <v>120000</v>
      </c>
      <c r="K250">
        <v>85000</v>
      </c>
      <c r="L250">
        <v>160000</v>
      </c>
      <c r="M250">
        <v>56200</v>
      </c>
      <c r="N250">
        <v>11500</v>
      </c>
      <c r="O250">
        <v>25500</v>
      </c>
      <c r="P250">
        <v>4500</v>
      </c>
      <c r="Q250">
        <v>2000</v>
      </c>
      <c r="R250">
        <v>0</v>
      </c>
      <c r="S250">
        <v>8193</v>
      </c>
      <c r="T250">
        <v>35000</v>
      </c>
      <c r="U250">
        <v>36000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70358</v>
      </c>
      <c r="AD250">
        <v>0</v>
      </c>
      <c r="AE250">
        <v>0</v>
      </c>
      <c r="AF250">
        <v>106606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877287</v>
      </c>
      <c r="AO250">
        <v>692886</v>
      </c>
      <c r="AP250">
        <v>106606</v>
      </c>
      <c r="AQ250">
        <v>0</v>
      </c>
      <c r="AR250">
        <v>12191</v>
      </c>
      <c r="AS250">
        <v>3000</v>
      </c>
      <c r="AT250">
        <v>8000</v>
      </c>
      <c r="AU250">
        <v>0</v>
      </c>
      <c r="AV250">
        <v>0</v>
      </c>
      <c r="AW250">
        <v>7676</v>
      </c>
      <c r="AX250">
        <v>2513</v>
      </c>
      <c r="AY250">
        <v>0</v>
      </c>
      <c r="AZ250">
        <v>0</v>
      </c>
      <c r="BA250">
        <v>25000</v>
      </c>
      <c r="BB250">
        <v>8000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865872</v>
      </c>
      <c r="BL250">
        <v>35681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5000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49000</v>
      </c>
      <c r="DL250">
        <v>9907</v>
      </c>
      <c r="DM250">
        <v>0</v>
      </c>
      <c r="DN250">
        <v>0</v>
      </c>
      <c r="DO250">
        <v>58907</v>
      </c>
      <c r="DP250">
        <v>309700</v>
      </c>
      <c r="DQ250">
        <v>-411776</v>
      </c>
      <c r="DR250">
        <v>371587</v>
      </c>
      <c r="DS250">
        <v>0</v>
      </c>
    </row>
    <row r="251" spans="1:123" x14ac:dyDescent="0.3">
      <c r="A251" t="str">
        <f t="shared" si="3"/>
        <v>20201933</v>
      </c>
      <c r="B251">
        <v>8</v>
      </c>
      <c r="C251">
        <v>2020</v>
      </c>
      <c r="D251">
        <v>193312</v>
      </c>
      <c r="E251">
        <v>36</v>
      </c>
      <c r="F251">
        <v>1775757</v>
      </c>
      <c r="G251">
        <v>163116</v>
      </c>
      <c r="H251">
        <v>550000</v>
      </c>
      <c r="I251">
        <v>0</v>
      </c>
      <c r="J251">
        <v>120000</v>
      </c>
      <c r="K251">
        <v>85000</v>
      </c>
      <c r="L251">
        <v>192500</v>
      </c>
      <c r="M251">
        <v>56200</v>
      </c>
      <c r="N251">
        <v>11500</v>
      </c>
      <c r="O251">
        <v>25500</v>
      </c>
      <c r="P251">
        <v>4500</v>
      </c>
      <c r="Q251">
        <v>2000</v>
      </c>
      <c r="R251">
        <v>0</v>
      </c>
      <c r="S251">
        <v>8134</v>
      </c>
      <c r="T251">
        <v>35000</v>
      </c>
      <c r="U251">
        <v>36000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70257</v>
      </c>
      <c r="AD251">
        <v>0</v>
      </c>
      <c r="AE251">
        <v>0</v>
      </c>
      <c r="AF251">
        <v>106454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909880</v>
      </c>
      <c r="AO251">
        <v>691895</v>
      </c>
      <c r="AP251">
        <v>106454</v>
      </c>
      <c r="AQ251">
        <v>0</v>
      </c>
      <c r="AR251">
        <v>12138</v>
      </c>
      <c r="AS251">
        <v>3000</v>
      </c>
      <c r="AT251">
        <v>8000</v>
      </c>
      <c r="AU251">
        <v>0</v>
      </c>
      <c r="AV251">
        <v>0</v>
      </c>
      <c r="AW251">
        <v>7637</v>
      </c>
      <c r="AX251">
        <v>0</v>
      </c>
      <c r="AY251">
        <v>0</v>
      </c>
      <c r="AZ251">
        <v>0</v>
      </c>
      <c r="BA251">
        <v>25000</v>
      </c>
      <c r="BB251">
        <v>8000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862123</v>
      </c>
      <c r="BL251">
        <v>43130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5000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24000</v>
      </c>
      <c r="DL251">
        <v>2270</v>
      </c>
      <c r="DM251">
        <v>0</v>
      </c>
      <c r="DN251">
        <v>0</v>
      </c>
      <c r="DO251">
        <v>31270</v>
      </c>
      <c r="DP251">
        <v>289700</v>
      </c>
      <c r="DQ251">
        <v>-192376</v>
      </c>
      <c r="DR251">
        <v>159740</v>
      </c>
      <c r="DS251">
        <v>0</v>
      </c>
    </row>
    <row r="252" spans="1:123" x14ac:dyDescent="0.3">
      <c r="A252" t="str">
        <f t="shared" si="3"/>
        <v>20211934</v>
      </c>
      <c r="B252">
        <v>8</v>
      </c>
      <c r="C252">
        <v>2021</v>
      </c>
      <c r="D252">
        <v>193412</v>
      </c>
      <c r="E252">
        <v>24</v>
      </c>
      <c r="F252">
        <v>2050078</v>
      </c>
      <c r="G252">
        <v>163116</v>
      </c>
      <c r="H252">
        <v>550000</v>
      </c>
      <c r="I252">
        <v>0</v>
      </c>
      <c r="J252">
        <v>120000</v>
      </c>
      <c r="K252">
        <v>85000</v>
      </c>
      <c r="L252">
        <v>205000</v>
      </c>
      <c r="M252">
        <v>56200</v>
      </c>
      <c r="N252">
        <v>11500</v>
      </c>
      <c r="O252">
        <v>25500</v>
      </c>
      <c r="P252">
        <v>4500</v>
      </c>
      <c r="Q252">
        <v>2000</v>
      </c>
      <c r="R252">
        <v>0</v>
      </c>
      <c r="S252">
        <v>7945</v>
      </c>
      <c r="T252">
        <v>35000</v>
      </c>
      <c r="U252">
        <v>36000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46447</v>
      </c>
      <c r="AD252">
        <v>0</v>
      </c>
      <c r="AE252">
        <v>0</v>
      </c>
      <c r="AF252">
        <v>70376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958269</v>
      </c>
      <c r="AO252">
        <v>457410</v>
      </c>
      <c r="AP252">
        <v>70376</v>
      </c>
      <c r="AQ252">
        <v>0</v>
      </c>
      <c r="AR252">
        <v>0</v>
      </c>
      <c r="AS252">
        <v>3000</v>
      </c>
      <c r="AT252">
        <v>8000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24000</v>
      </c>
      <c r="BB252">
        <v>8000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570786</v>
      </c>
      <c r="BL252">
        <v>50523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10000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2270</v>
      </c>
      <c r="DM252">
        <v>0</v>
      </c>
      <c r="DN252">
        <v>0</v>
      </c>
      <c r="DO252">
        <v>2270</v>
      </c>
      <c r="DP252">
        <v>269700</v>
      </c>
      <c r="DQ252">
        <v>-693616</v>
      </c>
      <c r="DR252">
        <v>659616</v>
      </c>
      <c r="DS252">
        <v>0</v>
      </c>
    </row>
    <row r="253" spans="1:123" x14ac:dyDescent="0.3">
      <c r="A253" t="str">
        <f t="shared" si="3"/>
        <v>20221935</v>
      </c>
      <c r="B253">
        <v>8</v>
      </c>
      <c r="C253">
        <v>2022</v>
      </c>
      <c r="D253">
        <v>193512</v>
      </c>
      <c r="E253">
        <v>59</v>
      </c>
      <c r="F253">
        <v>1951058</v>
      </c>
      <c r="G253">
        <v>163115</v>
      </c>
      <c r="H253">
        <v>550000</v>
      </c>
      <c r="I253">
        <v>0</v>
      </c>
      <c r="J253">
        <v>120000</v>
      </c>
      <c r="K253">
        <v>85000</v>
      </c>
      <c r="L253">
        <v>202500</v>
      </c>
      <c r="M253">
        <v>56200</v>
      </c>
      <c r="N253">
        <v>11500</v>
      </c>
      <c r="O253">
        <v>25500</v>
      </c>
      <c r="P253">
        <v>4500</v>
      </c>
      <c r="Q253">
        <v>2000</v>
      </c>
      <c r="R253">
        <v>0</v>
      </c>
      <c r="S253">
        <v>7757</v>
      </c>
      <c r="T253">
        <v>35000</v>
      </c>
      <c r="U253">
        <v>36000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114356</v>
      </c>
      <c r="AD253">
        <v>58916</v>
      </c>
      <c r="AE253">
        <v>0</v>
      </c>
      <c r="AF253">
        <v>173272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852685</v>
      </c>
      <c r="AO253">
        <v>1126180</v>
      </c>
      <c r="AP253">
        <v>173272</v>
      </c>
      <c r="AQ253">
        <v>0</v>
      </c>
      <c r="AR253">
        <v>20000</v>
      </c>
      <c r="AS253">
        <v>3000</v>
      </c>
      <c r="AT253">
        <v>8000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1330452</v>
      </c>
      <c r="BL253">
        <v>57864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90828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22828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5000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2270</v>
      </c>
      <c r="DM253">
        <v>0</v>
      </c>
      <c r="DN253">
        <v>0</v>
      </c>
      <c r="DO253">
        <v>30098</v>
      </c>
      <c r="DP253">
        <v>317700</v>
      </c>
      <c r="DQ253">
        <v>90828</v>
      </c>
      <c r="DR253">
        <v>0</v>
      </c>
      <c r="DS253">
        <v>0</v>
      </c>
    </row>
    <row r="254" spans="1:123" x14ac:dyDescent="0.3">
      <c r="A254" t="str">
        <f t="shared" si="3"/>
        <v>20231936</v>
      </c>
      <c r="B254">
        <v>8</v>
      </c>
      <c r="C254">
        <v>2023</v>
      </c>
      <c r="D254">
        <v>193612</v>
      </c>
      <c r="E254">
        <v>61</v>
      </c>
      <c r="F254">
        <v>1996304</v>
      </c>
      <c r="G254">
        <v>163115</v>
      </c>
      <c r="H254">
        <v>550000</v>
      </c>
      <c r="I254">
        <v>0</v>
      </c>
      <c r="J254">
        <v>120000</v>
      </c>
      <c r="K254">
        <v>85000</v>
      </c>
      <c r="L254">
        <v>200000</v>
      </c>
      <c r="M254">
        <v>56200</v>
      </c>
      <c r="N254">
        <v>11500</v>
      </c>
      <c r="O254">
        <v>25500</v>
      </c>
      <c r="P254">
        <v>4500</v>
      </c>
      <c r="Q254">
        <v>2000</v>
      </c>
      <c r="R254">
        <v>0</v>
      </c>
      <c r="S254">
        <v>7568</v>
      </c>
      <c r="T254">
        <v>35000</v>
      </c>
      <c r="U254">
        <v>36000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118301</v>
      </c>
      <c r="AD254">
        <v>60948</v>
      </c>
      <c r="AE254">
        <v>0</v>
      </c>
      <c r="AF254">
        <v>179249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844019</v>
      </c>
      <c r="AO254">
        <v>1165030</v>
      </c>
      <c r="AP254">
        <v>179249</v>
      </c>
      <c r="AQ254">
        <v>0</v>
      </c>
      <c r="AR254">
        <v>20000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1364280</v>
      </c>
      <c r="BL254">
        <v>65151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78030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80858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10000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2270</v>
      </c>
      <c r="DM254">
        <v>0</v>
      </c>
      <c r="DN254">
        <v>0</v>
      </c>
      <c r="DO254">
        <v>93128</v>
      </c>
      <c r="DP254">
        <v>317700</v>
      </c>
      <c r="DQ254">
        <v>78030</v>
      </c>
      <c r="DR254">
        <v>0</v>
      </c>
      <c r="DS254">
        <v>0</v>
      </c>
    </row>
    <row r="255" spans="1:123" x14ac:dyDescent="0.3">
      <c r="A255" t="str">
        <f t="shared" si="3"/>
        <v>20241937</v>
      </c>
      <c r="B255">
        <v>8</v>
      </c>
      <c r="C255">
        <v>2024</v>
      </c>
      <c r="D255">
        <v>193712</v>
      </c>
      <c r="E255">
        <v>67</v>
      </c>
      <c r="F255">
        <v>1752190</v>
      </c>
      <c r="G255">
        <v>163114</v>
      </c>
      <c r="H255">
        <v>550000</v>
      </c>
      <c r="I255">
        <v>0</v>
      </c>
      <c r="J255">
        <v>120000</v>
      </c>
      <c r="K255">
        <v>85000</v>
      </c>
      <c r="L255">
        <v>200000</v>
      </c>
      <c r="M255">
        <v>56200</v>
      </c>
      <c r="N255">
        <v>11500</v>
      </c>
      <c r="O255">
        <v>25500</v>
      </c>
      <c r="P255">
        <v>4500</v>
      </c>
      <c r="Q255">
        <v>2000</v>
      </c>
      <c r="R255">
        <v>0</v>
      </c>
      <c r="S255">
        <v>7380</v>
      </c>
      <c r="T255">
        <v>35000</v>
      </c>
      <c r="U255">
        <v>36000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130558</v>
      </c>
      <c r="AD255">
        <v>67264</v>
      </c>
      <c r="AE255">
        <v>0</v>
      </c>
      <c r="AF255">
        <v>197822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825258</v>
      </c>
      <c r="AO255">
        <v>1285742</v>
      </c>
      <c r="AP255">
        <v>197822</v>
      </c>
      <c r="AQ255">
        <v>29137</v>
      </c>
      <c r="AR255">
        <v>20000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1532701</v>
      </c>
      <c r="BL255">
        <v>72386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452178</v>
      </c>
      <c r="BS255">
        <v>26863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513036</v>
      </c>
      <c r="CR255">
        <v>0</v>
      </c>
      <c r="CS255">
        <v>0</v>
      </c>
      <c r="CT255">
        <v>26863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15000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2270</v>
      </c>
      <c r="DM255">
        <v>0</v>
      </c>
      <c r="DN255">
        <v>0</v>
      </c>
      <c r="DO255">
        <v>557169</v>
      </c>
      <c r="DP255">
        <v>317700</v>
      </c>
      <c r="DQ255">
        <v>479041</v>
      </c>
      <c r="DR255">
        <v>0</v>
      </c>
      <c r="DS255">
        <v>0</v>
      </c>
    </row>
    <row r="256" spans="1:123" x14ac:dyDescent="0.3">
      <c r="A256" t="str">
        <f t="shared" si="3"/>
        <v>20251938</v>
      </c>
      <c r="B256">
        <v>8</v>
      </c>
      <c r="C256">
        <v>2025</v>
      </c>
      <c r="D256">
        <v>193812</v>
      </c>
      <c r="E256">
        <v>78</v>
      </c>
      <c r="F256">
        <v>1688019</v>
      </c>
      <c r="G256">
        <v>163114</v>
      </c>
      <c r="H256">
        <v>550000</v>
      </c>
      <c r="I256">
        <v>0</v>
      </c>
      <c r="J256">
        <v>120000</v>
      </c>
      <c r="K256">
        <v>85000</v>
      </c>
      <c r="L256">
        <v>200000</v>
      </c>
      <c r="M256">
        <v>56200</v>
      </c>
      <c r="N256">
        <v>11500</v>
      </c>
      <c r="O256">
        <v>25500</v>
      </c>
      <c r="P256">
        <v>4500</v>
      </c>
      <c r="Q256">
        <v>2000</v>
      </c>
      <c r="R256">
        <v>0</v>
      </c>
      <c r="S256">
        <v>7191</v>
      </c>
      <c r="T256">
        <v>35000</v>
      </c>
      <c r="U256">
        <v>36000</v>
      </c>
      <c r="V256">
        <v>0</v>
      </c>
      <c r="W256">
        <v>0</v>
      </c>
      <c r="X256">
        <v>0</v>
      </c>
      <c r="Y256">
        <v>0</v>
      </c>
      <c r="Z256">
        <v>154815</v>
      </c>
      <c r="AA256">
        <v>0</v>
      </c>
      <c r="AB256">
        <v>0</v>
      </c>
      <c r="AC256">
        <v>151786</v>
      </c>
      <c r="AD256">
        <v>78200</v>
      </c>
      <c r="AE256">
        <v>0</v>
      </c>
      <c r="AF256">
        <v>229986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638090</v>
      </c>
      <c r="AO256">
        <v>1494790</v>
      </c>
      <c r="AP256">
        <v>229986</v>
      </c>
      <c r="AQ256">
        <v>0</v>
      </c>
      <c r="AR256">
        <v>20000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70011</v>
      </c>
      <c r="BF256">
        <v>0</v>
      </c>
      <c r="BG256">
        <v>35194</v>
      </c>
      <c r="BH256">
        <v>0</v>
      </c>
      <c r="BI256">
        <v>0</v>
      </c>
      <c r="BJ256">
        <v>0</v>
      </c>
      <c r="BK256">
        <v>1639571</v>
      </c>
      <c r="BL256">
        <v>80045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116964</v>
      </c>
      <c r="BS256">
        <v>127137</v>
      </c>
      <c r="BT256">
        <v>65000</v>
      </c>
      <c r="BU256">
        <v>100000</v>
      </c>
      <c r="BV256">
        <v>10000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25000</v>
      </c>
      <c r="CH256">
        <v>572</v>
      </c>
      <c r="CI256">
        <v>3000</v>
      </c>
      <c r="CJ256">
        <v>2250</v>
      </c>
      <c r="CK256">
        <v>900</v>
      </c>
      <c r="CL256">
        <v>750</v>
      </c>
      <c r="CM256">
        <v>3250</v>
      </c>
      <c r="CN256">
        <v>15000</v>
      </c>
      <c r="CO256">
        <v>750</v>
      </c>
      <c r="CP256">
        <v>0</v>
      </c>
      <c r="CQ256">
        <v>610000</v>
      </c>
      <c r="CR256">
        <v>100000</v>
      </c>
      <c r="CS256">
        <v>10000</v>
      </c>
      <c r="CT256">
        <v>154000</v>
      </c>
      <c r="CU256">
        <v>65000</v>
      </c>
      <c r="CV256">
        <v>25000</v>
      </c>
      <c r="CW256">
        <v>572</v>
      </c>
      <c r="CX256">
        <v>3000</v>
      </c>
      <c r="CY256">
        <v>2250</v>
      </c>
      <c r="CZ256">
        <v>900</v>
      </c>
      <c r="DA256">
        <v>750</v>
      </c>
      <c r="DB256">
        <v>3250</v>
      </c>
      <c r="DC256">
        <v>15000</v>
      </c>
      <c r="DD256">
        <v>750</v>
      </c>
      <c r="DE256">
        <v>20000</v>
      </c>
      <c r="DF256">
        <v>154815</v>
      </c>
      <c r="DG256">
        <v>0</v>
      </c>
      <c r="DH256">
        <v>0</v>
      </c>
      <c r="DI256">
        <v>0</v>
      </c>
      <c r="DJ256">
        <v>35194</v>
      </c>
      <c r="DK256">
        <v>0</v>
      </c>
      <c r="DL256">
        <v>2270</v>
      </c>
      <c r="DM256">
        <v>70011</v>
      </c>
      <c r="DN256">
        <v>0</v>
      </c>
      <c r="DO256">
        <v>1272762</v>
      </c>
      <c r="DP256">
        <v>317700</v>
      </c>
      <c r="DQ256">
        <v>730593</v>
      </c>
      <c r="DR256">
        <v>0</v>
      </c>
      <c r="DS256">
        <v>0</v>
      </c>
    </row>
    <row r="257" spans="1:123" x14ac:dyDescent="0.3">
      <c r="A257" t="str">
        <f t="shared" si="3"/>
        <v>20261939</v>
      </c>
      <c r="B257">
        <v>8</v>
      </c>
      <c r="C257">
        <v>2026</v>
      </c>
      <c r="D257">
        <v>193912</v>
      </c>
      <c r="E257">
        <v>53</v>
      </c>
      <c r="F257">
        <v>1790148</v>
      </c>
      <c r="G257">
        <v>163110</v>
      </c>
      <c r="H257">
        <v>550000</v>
      </c>
      <c r="I257">
        <v>0</v>
      </c>
      <c r="J257">
        <v>120000</v>
      </c>
      <c r="K257">
        <v>85000</v>
      </c>
      <c r="L257">
        <v>200000</v>
      </c>
      <c r="M257">
        <v>56200</v>
      </c>
      <c r="N257">
        <v>11500</v>
      </c>
      <c r="O257">
        <v>25500</v>
      </c>
      <c r="P257">
        <v>4500</v>
      </c>
      <c r="Q257">
        <v>2000</v>
      </c>
      <c r="R257">
        <v>0</v>
      </c>
      <c r="S257">
        <v>7002</v>
      </c>
      <c r="T257">
        <v>35000</v>
      </c>
      <c r="U257">
        <v>36000</v>
      </c>
      <c r="V257">
        <v>0</v>
      </c>
      <c r="W257">
        <v>0</v>
      </c>
      <c r="X257">
        <v>0</v>
      </c>
      <c r="Y257">
        <v>0</v>
      </c>
      <c r="Z257">
        <v>109873</v>
      </c>
      <c r="AA257">
        <v>0</v>
      </c>
      <c r="AB257">
        <v>0</v>
      </c>
      <c r="AC257">
        <v>102897</v>
      </c>
      <c r="AD257">
        <v>53012</v>
      </c>
      <c r="AE257">
        <v>0</v>
      </c>
      <c r="AF257">
        <v>155909</v>
      </c>
      <c r="AG257">
        <v>0</v>
      </c>
      <c r="AH257">
        <v>0</v>
      </c>
      <c r="AI257">
        <v>0</v>
      </c>
      <c r="AJ257">
        <v>20335</v>
      </c>
      <c r="AK257">
        <v>20335</v>
      </c>
      <c r="AL257">
        <v>0</v>
      </c>
      <c r="AM257">
        <v>0</v>
      </c>
      <c r="AN257">
        <v>736585</v>
      </c>
      <c r="AO257">
        <v>1013331</v>
      </c>
      <c r="AP257">
        <v>155909</v>
      </c>
      <c r="AQ257">
        <v>0</v>
      </c>
      <c r="AR257">
        <v>20000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1189240</v>
      </c>
      <c r="BL257">
        <v>87653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20000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4220</v>
      </c>
      <c r="CO257">
        <v>0</v>
      </c>
      <c r="CP257">
        <v>0</v>
      </c>
      <c r="CQ257">
        <v>610000</v>
      </c>
      <c r="CR257">
        <v>100000</v>
      </c>
      <c r="CS257">
        <v>10000</v>
      </c>
      <c r="CT257">
        <v>154000</v>
      </c>
      <c r="CU257">
        <v>65000</v>
      </c>
      <c r="CV257">
        <v>25000</v>
      </c>
      <c r="CW257">
        <v>572</v>
      </c>
      <c r="CX257">
        <v>3000</v>
      </c>
      <c r="CY257">
        <v>2250</v>
      </c>
      <c r="CZ257">
        <v>900</v>
      </c>
      <c r="DA257">
        <v>750</v>
      </c>
      <c r="DB257">
        <v>3250</v>
      </c>
      <c r="DC257">
        <v>19220</v>
      </c>
      <c r="DD257">
        <v>750</v>
      </c>
      <c r="DE257">
        <v>25000</v>
      </c>
      <c r="DF257">
        <v>252535</v>
      </c>
      <c r="DG257">
        <v>0</v>
      </c>
      <c r="DH257">
        <v>0</v>
      </c>
      <c r="DI257">
        <v>0</v>
      </c>
      <c r="DJ257">
        <v>31675</v>
      </c>
      <c r="DK257">
        <v>0</v>
      </c>
      <c r="DL257">
        <v>2270</v>
      </c>
      <c r="DM257">
        <v>63010</v>
      </c>
      <c r="DN257">
        <v>0</v>
      </c>
      <c r="DO257">
        <v>1389517</v>
      </c>
      <c r="DP257">
        <v>317700</v>
      </c>
      <c r="DQ257">
        <v>154428</v>
      </c>
      <c r="DR257">
        <v>0</v>
      </c>
      <c r="DS257">
        <v>0</v>
      </c>
    </row>
    <row r="258" spans="1:123" x14ac:dyDescent="0.3">
      <c r="A258" t="str">
        <f t="shared" si="3"/>
        <v>20271940</v>
      </c>
      <c r="B258">
        <v>8</v>
      </c>
      <c r="C258">
        <v>2027</v>
      </c>
      <c r="D258">
        <v>194012</v>
      </c>
      <c r="E258">
        <v>52</v>
      </c>
      <c r="F258">
        <v>1969695</v>
      </c>
      <c r="G258">
        <v>163106</v>
      </c>
      <c r="H258">
        <v>550000</v>
      </c>
      <c r="I258">
        <v>0</v>
      </c>
      <c r="J258">
        <v>120000</v>
      </c>
      <c r="K258">
        <v>85000</v>
      </c>
      <c r="L258">
        <v>200000</v>
      </c>
      <c r="M258">
        <v>56200</v>
      </c>
      <c r="N258">
        <v>11500</v>
      </c>
      <c r="O258">
        <v>25500</v>
      </c>
      <c r="P258">
        <v>4500</v>
      </c>
      <c r="Q258">
        <v>2000</v>
      </c>
      <c r="R258">
        <v>0</v>
      </c>
      <c r="S258">
        <v>6814</v>
      </c>
      <c r="T258">
        <v>35000</v>
      </c>
      <c r="U258">
        <v>36000</v>
      </c>
      <c r="V258">
        <v>0</v>
      </c>
      <c r="W258">
        <v>0</v>
      </c>
      <c r="X258">
        <v>0</v>
      </c>
      <c r="Y258">
        <v>8050</v>
      </c>
      <c r="Z258">
        <v>0</v>
      </c>
      <c r="AA258">
        <v>0</v>
      </c>
      <c r="AB258">
        <v>20335</v>
      </c>
      <c r="AC258">
        <v>101817</v>
      </c>
      <c r="AD258">
        <v>52456</v>
      </c>
      <c r="AE258">
        <v>20335</v>
      </c>
      <c r="AF258">
        <v>133938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896626</v>
      </c>
      <c r="AO258">
        <v>1002693</v>
      </c>
      <c r="AP258">
        <v>154273</v>
      </c>
      <c r="AQ258">
        <v>0</v>
      </c>
      <c r="AR258">
        <v>20000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1176966</v>
      </c>
      <c r="BL258">
        <v>95209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590000</v>
      </c>
      <c r="CR258">
        <v>100000</v>
      </c>
      <c r="CS258">
        <v>10000</v>
      </c>
      <c r="CT258">
        <v>154000</v>
      </c>
      <c r="CU258">
        <v>65000</v>
      </c>
      <c r="CV258">
        <v>25000</v>
      </c>
      <c r="CW258">
        <v>572</v>
      </c>
      <c r="CX258">
        <v>3000</v>
      </c>
      <c r="CY258">
        <v>2250</v>
      </c>
      <c r="CZ258">
        <v>900</v>
      </c>
      <c r="DA258">
        <v>750</v>
      </c>
      <c r="DB258">
        <v>3250</v>
      </c>
      <c r="DC258">
        <v>19220</v>
      </c>
      <c r="DD258">
        <v>750</v>
      </c>
      <c r="DE258">
        <v>30000</v>
      </c>
      <c r="DF258">
        <v>231580</v>
      </c>
      <c r="DG258">
        <v>0</v>
      </c>
      <c r="DH258">
        <v>0</v>
      </c>
      <c r="DI258">
        <v>0</v>
      </c>
      <c r="DJ258">
        <v>31675</v>
      </c>
      <c r="DK258">
        <v>0</v>
      </c>
      <c r="DL258">
        <v>2270</v>
      </c>
      <c r="DM258">
        <v>63010</v>
      </c>
      <c r="DN258">
        <v>0</v>
      </c>
      <c r="DO258">
        <v>1333227</v>
      </c>
      <c r="DP258">
        <v>317700</v>
      </c>
      <c r="DQ258">
        <v>-8050</v>
      </c>
      <c r="DR258">
        <v>0</v>
      </c>
      <c r="DS258">
        <v>0</v>
      </c>
    </row>
    <row r="259" spans="1:123" x14ac:dyDescent="0.3">
      <c r="A259" t="str">
        <f t="shared" ref="A259:A322" si="4">CONCATENATE(C259,LEFT(D259,4))</f>
        <v>20281941</v>
      </c>
      <c r="B259">
        <v>8</v>
      </c>
      <c r="C259">
        <v>2028</v>
      </c>
      <c r="D259">
        <v>194112</v>
      </c>
      <c r="E259">
        <v>64</v>
      </c>
      <c r="F259">
        <v>1499804</v>
      </c>
      <c r="G259">
        <v>163102</v>
      </c>
      <c r="H259">
        <v>550000</v>
      </c>
      <c r="I259">
        <v>0</v>
      </c>
      <c r="J259">
        <v>120000</v>
      </c>
      <c r="K259">
        <v>85000</v>
      </c>
      <c r="L259">
        <v>200000</v>
      </c>
      <c r="M259">
        <v>56200</v>
      </c>
      <c r="N259">
        <v>11500</v>
      </c>
      <c r="O259">
        <v>25500</v>
      </c>
      <c r="P259">
        <v>4500</v>
      </c>
      <c r="Q259">
        <v>2000</v>
      </c>
      <c r="R259">
        <v>0</v>
      </c>
      <c r="S259">
        <v>6625</v>
      </c>
      <c r="T259">
        <v>35000</v>
      </c>
      <c r="U259">
        <v>36000</v>
      </c>
      <c r="V259">
        <v>0</v>
      </c>
      <c r="W259">
        <v>0</v>
      </c>
      <c r="X259">
        <v>0</v>
      </c>
      <c r="Y259">
        <v>0</v>
      </c>
      <c r="Z259">
        <v>325971</v>
      </c>
      <c r="AA259">
        <v>0</v>
      </c>
      <c r="AB259">
        <v>0</v>
      </c>
      <c r="AC259">
        <v>123655</v>
      </c>
      <c r="AD259">
        <v>63707</v>
      </c>
      <c r="AE259">
        <v>0</v>
      </c>
      <c r="AF259">
        <v>187362</v>
      </c>
      <c r="AG259">
        <v>0</v>
      </c>
      <c r="AH259">
        <v>0</v>
      </c>
      <c r="AI259">
        <v>0</v>
      </c>
      <c r="AJ259">
        <v>62638</v>
      </c>
      <c r="AK259">
        <v>62638</v>
      </c>
      <c r="AL259">
        <v>0</v>
      </c>
      <c r="AM259">
        <v>0</v>
      </c>
      <c r="AN259">
        <v>446354</v>
      </c>
      <c r="AO259">
        <v>1217755</v>
      </c>
      <c r="AP259">
        <v>187362</v>
      </c>
      <c r="AQ259">
        <v>0</v>
      </c>
      <c r="AR259">
        <v>20000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111111</v>
      </c>
      <c r="BF259">
        <v>0</v>
      </c>
      <c r="BG259">
        <v>35194</v>
      </c>
      <c r="BH259">
        <v>20000</v>
      </c>
      <c r="BI259">
        <v>17502</v>
      </c>
      <c r="BJ259">
        <v>0</v>
      </c>
      <c r="BK259">
        <v>1241309</v>
      </c>
      <c r="BL259">
        <v>102715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40000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25000</v>
      </c>
      <c r="CH259">
        <v>572</v>
      </c>
      <c r="CI259">
        <v>3000</v>
      </c>
      <c r="CJ259">
        <v>2250</v>
      </c>
      <c r="CK259">
        <v>900</v>
      </c>
      <c r="CL259">
        <v>750</v>
      </c>
      <c r="CM259">
        <v>3250</v>
      </c>
      <c r="CN259">
        <v>15000</v>
      </c>
      <c r="CO259">
        <v>750</v>
      </c>
      <c r="CP259">
        <v>0</v>
      </c>
      <c r="CQ259">
        <v>610000</v>
      </c>
      <c r="CR259">
        <v>100000</v>
      </c>
      <c r="CS259">
        <v>10000</v>
      </c>
      <c r="CT259">
        <v>154000</v>
      </c>
      <c r="CU259">
        <v>65000</v>
      </c>
      <c r="CV259">
        <v>50000</v>
      </c>
      <c r="CW259">
        <v>1144</v>
      </c>
      <c r="CX259">
        <v>6000</v>
      </c>
      <c r="CY259">
        <v>4500</v>
      </c>
      <c r="CZ259">
        <v>1800</v>
      </c>
      <c r="DA259">
        <v>1500</v>
      </c>
      <c r="DB259">
        <v>6500</v>
      </c>
      <c r="DC259">
        <v>34220</v>
      </c>
      <c r="DD259">
        <v>1500</v>
      </c>
      <c r="DE259">
        <v>35000</v>
      </c>
      <c r="DF259">
        <v>550604</v>
      </c>
      <c r="DG259">
        <v>0</v>
      </c>
      <c r="DH259">
        <v>0</v>
      </c>
      <c r="DI259">
        <v>0</v>
      </c>
      <c r="DJ259">
        <v>66869</v>
      </c>
      <c r="DK259">
        <v>17502</v>
      </c>
      <c r="DL259">
        <v>2270</v>
      </c>
      <c r="DM259">
        <v>174121</v>
      </c>
      <c r="DN259">
        <v>20000</v>
      </c>
      <c r="DO259">
        <v>1975168</v>
      </c>
      <c r="DP259">
        <v>317700</v>
      </c>
      <c r="DQ259">
        <v>663889</v>
      </c>
      <c r="DR259">
        <v>0</v>
      </c>
      <c r="DS259">
        <v>0</v>
      </c>
    </row>
    <row r="260" spans="1:123" x14ac:dyDescent="0.3">
      <c r="A260" t="str">
        <f t="shared" si="4"/>
        <v>20291942</v>
      </c>
      <c r="B260">
        <v>8</v>
      </c>
      <c r="C260">
        <v>2029</v>
      </c>
      <c r="D260">
        <v>194212</v>
      </c>
      <c r="E260">
        <v>51</v>
      </c>
      <c r="F260">
        <v>1869359</v>
      </c>
      <c r="G260">
        <v>163097</v>
      </c>
      <c r="H260">
        <v>550000</v>
      </c>
      <c r="I260">
        <v>0</v>
      </c>
      <c r="J260">
        <v>120000</v>
      </c>
      <c r="K260">
        <v>85000</v>
      </c>
      <c r="L260">
        <v>200000</v>
      </c>
      <c r="M260">
        <v>56200</v>
      </c>
      <c r="N260">
        <v>11500</v>
      </c>
      <c r="O260">
        <v>25500</v>
      </c>
      <c r="P260">
        <v>4500</v>
      </c>
      <c r="Q260">
        <v>2000</v>
      </c>
      <c r="R260">
        <v>0</v>
      </c>
      <c r="S260">
        <v>6437</v>
      </c>
      <c r="T260">
        <v>35000</v>
      </c>
      <c r="U260">
        <v>36000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62638</v>
      </c>
      <c r="AC260">
        <v>99328</v>
      </c>
      <c r="AD260">
        <v>51173</v>
      </c>
      <c r="AE260">
        <v>62638</v>
      </c>
      <c r="AF260">
        <v>87863</v>
      </c>
      <c r="AG260">
        <v>0</v>
      </c>
      <c r="AH260">
        <v>0</v>
      </c>
      <c r="AI260">
        <v>0</v>
      </c>
      <c r="AJ260">
        <v>104669</v>
      </c>
      <c r="AK260">
        <v>104669</v>
      </c>
      <c r="AL260">
        <v>0</v>
      </c>
      <c r="AM260">
        <v>0</v>
      </c>
      <c r="AN260">
        <v>829605</v>
      </c>
      <c r="AO260">
        <v>978181</v>
      </c>
      <c r="AP260">
        <v>150501</v>
      </c>
      <c r="AQ260">
        <v>0</v>
      </c>
      <c r="AR260">
        <v>20000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1148682</v>
      </c>
      <c r="BL260">
        <v>110169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20000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610000</v>
      </c>
      <c r="CR260">
        <v>100000</v>
      </c>
      <c r="CS260">
        <v>10000</v>
      </c>
      <c r="CT260">
        <v>154000</v>
      </c>
      <c r="CU260">
        <v>65000</v>
      </c>
      <c r="CV260">
        <v>50000</v>
      </c>
      <c r="CW260">
        <v>1144</v>
      </c>
      <c r="CX260">
        <v>6000</v>
      </c>
      <c r="CY260">
        <v>4500</v>
      </c>
      <c r="CZ260">
        <v>1800</v>
      </c>
      <c r="DA260">
        <v>1500</v>
      </c>
      <c r="DB260">
        <v>6500</v>
      </c>
      <c r="DC260">
        <v>34220</v>
      </c>
      <c r="DD260">
        <v>1500</v>
      </c>
      <c r="DE260">
        <v>40000</v>
      </c>
      <c r="DF260">
        <v>518276</v>
      </c>
      <c r="DG260">
        <v>0</v>
      </c>
      <c r="DH260">
        <v>0</v>
      </c>
      <c r="DI260">
        <v>0</v>
      </c>
      <c r="DJ260">
        <v>63349</v>
      </c>
      <c r="DK260">
        <v>15577</v>
      </c>
      <c r="DL260">
        <v>2270</v>
      </c>
      <c r="DM260">
        <v>163010</v>
      </c>
      <c r="DN260">
        <v>20000</v>
      </c>
      <c r="DO260">
        <v>1973316</v>
      </c>
      <c r="DP260">
        <v>317700</v>
      </c>
      <c r="DQ260">
        <v>124669</v>
      </c>
      <c r="DR260">
        <v>0</v>
      </c>
      <c r="DS260">
        <v>0</v>
      </c>
    </row>
    <row r="261" spans="1:123" x14ac:dyDescent="0.3">
      <c r="A261" t="str">
        <f t="shared" si="4"/>
        <v>20301943</v>
      </c>
      <c r="B261">
        <v>8</v>
      </c>
      <c r="C261">
        <v>2030</v>
      </c>
      <c r="D261">
        <v>194312</v>
      </c>
      <c r="E261">
        <v>84</v>
      </c>
      <c r="F261">
        <v>1834849</v>
      </c>
      <c r="G261">
        <v>163093</v>
      </c>
      <c r="H261">
        <v>550000</v>
      </c>
      <c r="I261">
        <v>0</v>
      </c>
      <c r="J261">
        <v>120000</v>
      </c>
      <c r="K261">
        <v>85000</v>
      </c>
      <c r="L261">
        <v>200000</v>
      </c>
      <c r="M261">
        <v>56200</v>
      </c>
      <c r="N261">
        <v>11500</v>
      </c>
      <c r="O261">
        <v>25500</v>
      </c>
      <c r="P261">
        <v>4500</v>
      </c>
      <c r="Q261">
        <v>2000</v>
      </c>
      <c r="R261">
        <v>0</v>
      </c>
      <c r="S261">
        <v>6248</v>
      </c>
      <c r="T261">
        <v>35000</v>
      </c>
      <c r="U261">
        <v>36000</v>
      </c>
      <c r="V261">
        <v>0</v>
      </c>
      <c r="W261">
        <v>0</v>
      </c>
      <c r="X261">
        <v>0</v>
      </c>
      <c r="Y261">
        <v>0</v>
      </c>
      <c r="Z261">
        <v>357589</v>
      </c>
      <c r="AA261">
        <v>0</v>
      </c>
      <c r="AB261">
        <v>104669</v>
      </c>
      <c r="AC261">
        <v>162737</v>
      </c>
      <c r="AD261">
        <v>0</v>
      </c>
      <c r="AE261">
        <v>104669</v>
      </c>
      <c r="AF261">
        <v>141909</v>
      </c>
      <c r="AG261">
        <v>0</v>
      </c>
      <c r="AH261">
        <v>0</v>
      </c>
      <c r="AI261">
        <v>0</v>
      </c>
      <c r="AJ261">
        <v>108091</v>
      </c>
      <c r="AK261">
        <v>108091</v>
      </c>
      <c r="AL261">
        <v>0</v>
      </c>
      <c r="AM261">
        <v>0</v>
      </c>
      <c r="AN261">
        <v>414359</v>
      </c>
      <c r="AO261">
        <v>1602633</v>
      </c>
      <c r="AP261">
        <v>246578</v>
      </c>
      <c r="AQ261">
        <v>73615</v>
      </c>
      <c r="AR261">
        <v>20000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86978</v>
      </c>
      <c r="BE261">
        <v>111111</v>
      </c>
      <c r="BF261">
        <v>60000</v>
      </c>
      <c r="BG261">
        <v>35194</v>
      </c>
      <c r="BH261">
        <v>20000</v>
      </c>
      <c r="BI261">
        <v>56200</v>
      </c>
      <c r="BJ261">
        <v>0</v>
      </c>
      <c r="BK261">
        <v>1573343</v>
      </c>
      <c r="BL261">
        <v>117712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20000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25000</v>
      </c>
      <c r="CH261">
        <v>572</v>
      </c>
      <c r="CI261">
        <v>3000</v>
      </c>
      <c r="CJ261">
        <v>2250</v>
      </c>
      <c r="CK261">
        <v>900</v>
      </c>
      <c r="CL261">
        <v>750</v>
      </c>
      <c r="CM261">
        <v>3250</v>
      </c>
      <c r="CN261">
        <v>15000</v>
      </c>
      <c r="CO261">
        <v>750</v>
      </c>
      <c r="CP261">
        <v>0</v>
      </c>
      <c r="CQ261">
        <v>610000</v>
      </c>
      <c r="CR261">
        <v>100000</v>
      </c>
      <c r="CS261">
        <v>10000</v>
      </c>
      <c r="CT261">
        <v>154000</v>
      </c>
      <c r="CU261">
        <v>65000</v>
      </c>
      <c r="CV261">
        <v>75000</v>
      </c>
      <c r="CW261">
        <v>1716</v>
      </c>
      <c r="CX261">
        <v>9000</v>
      </c>
      <c r="CY261">
        <v>6750</v>
      </c>
      <c r="CZ261">
        <v>2700</v>
      </c>
      <c r="DA261">
        <v>2250</v>
      </c>
      <c r="DB261">
        <v>9750</v>
      </c>
      <c r="DC261">
        <v>49220</v>
      </c>
      <c r="DD261">
        <v>2250</v>
      </c>
      <c r="DE261">
        <v>45000</v>
      </c>
      <c r="DF261">
        <v>860318</v>
      </c>
      <c r="DG261">
        <v>0</v>
      </c>
      <c r="DH261">
        <v>0</v>
      </c>
      <c r="DI261">
        <v>86978</v>
      </c>
      <c r="DJ261">
        <v>98543</v>
      </c>
      <c r="DK261">
        <v>71777</v>
      </c>
      <c r="DL261">
        <v>62270</v>
      </c>
      <c r="DM261">
        <v>274121</v>
      </c>
      <c r="DN261">
        <v>40000</v>
      </c>
      <c r="DO261">
        <v>2744734</v>
      </c>
      <c r="DP261">
        <v>317700</v>
      </c>
      <c r="DQ261">
        <v>906635</v>
      </c>
      <c r="DR261">
        <v>0</v>
      </c>
      <c r="DS261">
        <v>0</v>
      </c>
    </row>
    <row r="262" spans="1:123" x14ac:dyDescent="0.3">
      <c r="A262" t="str">
        <f t="shared" si="4"/>
        <v>20311944</v>
      </c>
      <c r="B262">
        <v>8</v>
      </c>
      <c r="C262">
        <v>2031</v>
      </c>
      <c r="D262">
        <v>194412</v>
      </c>
      <c r="E262">
        <v>42</v>
      </c>
      <c r="F262">
        <v>1705350</v>
      </c>
      <c r="G262">
        <v>163096</v>
      </c>
      <c r="H262">
        <v>550000</v>
      </c>
      <c r="I262">
        <v>0</v>
      </c>
      <c r="J262">
        <v>120000</v>
      </c>
      <c r="K262">
        <v>85000</v>
      </c>
      <c r="L262">
        <v>200000</v>
      </c>
      <c r="M262">
        <v>56200</v>
      </c>
      <c r="N262">
        <v>11500</v>
      </c>
      <c r="O262">
        <v>25500</v>
      </c>
      <c r="P262">
        <v>4500</v>
      </c>
      <c r="Q262">
        <v>2000</v>
      </c>
      <c r="R262">
        <v>0</v>
      </c>
      <c r="S262">
        <v>6059</v>
      </c>
      <c r="T262">
        <v>35000</v>
      </c>
      <c r="U262">
        <v>36000</v>
      </c>
      <c r="V262">
        <v>0</v>
      </c>
      <c r="W262">
        <v>0</v>
      </c>
      <c r="X262">
        <v>0</v>
      </c>
      <c r="Y262">
        <v>0</v>
      </c>
      <c r="Z262">
        <v>8028</v>
      </c>
      <c r="AA262">
        <v>0</v>
      </c>
      <c r="AB262">
        <v>108091</v>
      </c>
      <c r="AC262">
        <v>81803</v>
      </c>
      <c r="AD262">
        <v>0</v>
      </c>
      <c r="AE262">
        <v>108091</v>
      </c>
      <c r="AF262">
        <v>15856</v>
      </c>
      <c r="AG262">
        <v>0</v>
      </c>
      <c r="AH262">
        <v>0</v>
      </c>
      <c r="AI262">
        <v>0</v>
      </c>
      <c r="AJ262">
        <v>234144</v>
      </c>
      <c r="AK262">
        <v>234144</v>
      </c>
      <c r="AL262">
        <v>0</v>
      </c>
      <c r="AM262">
        <v>0</v>
      </c>
      <c r="AN262">
        <v>763731</v>
      </c>
      <c r="AO262">
        <v>805593</v>
      </c>
      <c r="AP262">
        <v>123947</v>
      </c>
      <c r="AQ262">
        <v>0</v>
      </c>
      <c r="AR262">
        <v>18240</v>
      </c>
      <c r="AS262">
        <v>0</v>
      </c>
      <c r="AT262">
        <v>0</v>
      </c>
      <c r="AU262">
        <v>86978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1034758</v>
      </c>
      <c r="BL262">
        <v>125957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20000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610000</v>
      </c>
      <c r="CR262">
        <v>100000</v>
      </c>
      <c r="CS262">
        <v>10000</v>
      </c>
      <c r="CT262">
        <v>154000</v>
      </c>
      <c r="CU262">
        <v>65000</v>
      </c>
      <c r="CV262">
        <v>75000</v>
      </c>
      <c r="CW262">
        <v>1716</v>
      </c>
      <c r="CX262">
        <v>9000</v>
      </c>
      <c r="CY262">
        <v>6750</v>
      </c>
      <c r="CZ262">
        <v>2700</v>
      </c>
      <c r="DA262">
        <v>2250</v>
      </c>
      <c r="DB262">
        <v>9750</v>
      </c>
      <c r="DC262">
        <v>49220</v>
      </c>
      <c r="DD262">
        <v>2250</v>
      </c>
      <c r="DE262">
        <v>50000</v>
      </c>
      <c r="DF262">
        <v>825193</v>
      </c>
      <c r="DG262">
        <v>0</v>
      </c>
      <c r="DH262">
        <v>0</v>
      </c>
      <c r="DI262">
        <v>0</v>
      </c>
      <c r="DJ262">
        <v>95024</v>
      </c>
      <c r="DK262">
        <v>65595</v>
      </c>
      <c r="DL262">
        <v>62270</v>
      </c>
      <c r="DM262">
        <v>263010</v>
      </c>
      <c r="DN262">
        <v>40000</v>
      </c>
      <c r="DO262">
        <v>2732872</v>
      </c>
      <c r="DP262">
        <v>317700</v>
      </c>
      <c r="DQ262">
        <v>175194</v>
      </c>
      <c r="DR262">
        <v>0</v>
      </c>
      <c r="DS262">
        <v>0</v>
      </c>
    </row>
    <row r="263" spans="1:123" x14ac:dyDescent="0.3">
      <c r="A263" t="str">
        <f t="shared" si="4"/>
        <v>20321945</v>
      </c>
      <c r="B263">
        <v>8</v>
      </c>
      <c r="C263">
        <v>2032</v>
      </c>
      <c r="D263">
        <v>194512</v>
      </c>
      <c r="E263">
        <v>53</v>
      </c>
      <c r="F263">
        <v>1959321</v>
      </c>
      <c r="G263">
        <v>163099</v>
      </c>
      <c r="H263">
        <v>550000</v>
      </c>
      <c r="I263">
        <v>0</v>
      </c>
      <c r="J263">
        <v>90000</v>
      </c>
      <c r="K263">
        <v>85000</v>
      </c>
      <c r="L263">
        <v>200000</v>
      </c>
      <c r="M263">
        <v>56200</v>
      </c>
      <c r="N263">
        <v>11500</v>
      </c>
      <c r="O263">
        <v>25500</v>
      </c>
      <c r="P263">
        <v>4500</v>
      </c>
      <c r="Q263">
        <v>2000</v>
      </c>
      <c r="R263">
        <v>0</v>
      </c>
      <c r="S263">
        <v>5871</v>
      </c>
      <c r="T263">
        <v>35000</v>
      </c>
      <c r="U263">
        <v>36000</v>
      </c>
      <c r="V263">
        <v>0</v>
      </c>
      <c r="W263">
        <v>0</v>
      </c>
      <c r="X263">
        <v>0</v>
      </c>
      <c r="Y263">
        <v>0</v>
      </c>
      <c r="Z263">
        <v>138474</v>
      </c>
      <c r="AA263">
        <v>0</v>
      </c>
      <c r="AB263">
        <v>234144</v>
      </c>
      <c r="AC263">
        <v>102937</v>
      </c>
      <c r="AD263">
        <v>0</v>
      </c>
      <c r="AE263">
        <v>155970</v>
      </c>
      <c r="AF263">
        <v>0</v>
      </c>
      <c r="AG263">
        <v>0</v>
      </c>
      <c r="AH263">
        <v>0</v>
      </c>
      <c r="AI263">
        <v>0</v>
      </c>
      <c r="AJ263">
        <v>250000</v>
      </c>
      <c r="AK263">
        <v>328174</v>
      </c>
      <c r="AL263">
        <v>0</v>
      </c>
      <c r="AM263">
        <v>0</v>
      </c>
      <c r="AN263">
        <v>603097</v>
      </c>
      <c r="AO263">
        <v>1013725</v>
      </c>
      <c r="AP263">
        <v>155970</v>
      </c>
      <c r="AQ263">
        <v>251374</v>
      </c>
      <c r="AR263">
        <v>20000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1441069</v>
      </c>
      <c r="BL263">
        <v>134254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20000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610000</v>
      </c>
      <c r="CR263">
        <v>100000</v>
      </c>
      <c r="CS263">
        <v>10000</v>
      </c>
      <c r="CT263">
        <v>154000</v>
      </c>
      <c r="CU263">
        <v>65000</v>
      </c>
      <c r="CV263">
        <v>75000</v>
      </c>
      <c r="CW263">
        <v>1716</v>
      </c>
      <c r="CX263">
        <v>9000</v>
      </c>
      <c r="CY263">
        <v>6750</v>
      </c>
      <c r="CZ263">
        <v>2700</v>
      </c>
      <c r="DA263">
        <v>2250</v>
      </c>
      <c r="DB263">
        <v>9750</v>
      </c>
      <c r="DC263">
        <v>49220</v>
      </c>
      <c r="DD263">
        <v>2250</v>
      </c>
      <c r="DE263">
        <v>55000</v>
      </c>
      <c r="DF263">
        <v>938522</v>
      </c>
      <c r="DG263">
        <v>0</v>
      </c>
      <c r="DH263">
        <v>0</v>
      </c>
      <c r="DI263">
        <v>0</v>
      </c>
      <c r="DJ263">
        <v>95024</v>
      </c>
      <c r="DK263">
        <v>65595</v>
      </c>
      <c r="DL263">
        <v>62270</v>
      </c>
      <c r="DM263">
        <v>263010</v>
      </c>
      <c r="DN263">
        <v>40000</v>
      </c>
      <c r="DO263">
        <v>2945231</v>
      </c>
      <c r="DP263">
        <v>317700</v>
      </c>
      <c r="DQ263">
        <v>408474</v>
      </c>
      <c r="DR263">
        <v>0</v>
      </c>
      <c r="DS263">
        <v>0</v>
      </c>
    </row>
    <row r="264" spans="1:123" x14ac:dyDescent="0.3">
      <c r="A264" t="str">
        <f t="shared" si="4"/>
        <v>20331946</v>
      </c>
      <c r="B264">
        <v>8</v>
      </c>
      <c r="C264">
        <v>2033</v>
      </c>
      <c r="D264">
        <v>194612</v>
      </c>
      <c r="E264">
        <v>72</v>
      </c>
      <c r="F264">
        <v>1890553</v>
      </c>
      <c r="G264">
        <v>163102</v>
      </c>
      <c r="H264">
        <v>550000</v>
      </c>
      <c r="I264">
        <v>0</v>
      </c>
      <c r="J264">
        <v>90000</v>
      </c>
      <c r="K264">
        <v>85000</v>
      </c>
      <c r="L264">
        <v>200000</v>
      </c>
      <c r="M264">
        <v>56200</v>
      </c>
      <c r="N264">
        <v>11500</v>
      </c>
      <c r="O264">
        <v>25500</v>
      </c>
      <c r="P264">
        <v>4500</v>
      </c>
      <c r="Q264">
        <v>2000</v>
      </c>
      <c r="R264">
        <v>0</v>
      </c>
      <c r="S264">
        <v>5682</v>
      </c>
      <c r="T264">
        <v>35000</v>
      </c>
      <c r="U264">
        <v>36000</v>
      </c>
      <c r="V264">
        <v>0</v>
      </c>
      <c r="W264">
        <v>0</v>
      </c>
      <c r="X264">
        <v>0</v>
      </c>
      <c r="Y264">
        <v>0</v>
      </c>
      <c r="Z264">
        <v>357484</v>
      </c>
      <c r="AA264">
        <v>0</v>
      </c>
      <c r="AB264">
        <v>328174</v>
      </c>
      <c r="AC264">
        <v>140340</v>
      </c>
      <c r="AD264">
        <v>0</v>
      </c>
      <c r="AE264">
        <v>212643</v>
      </c>
      <c r="AF264">
        <v>0</v>
      </c>
      <c r="AG264">
        <v>0</v>
      </c>
      <c r="AH264">
        <v>0</v>
      </c>
      <c r="AI264">
        <v>0</v>
      </c>
      <c r="AJ264">
        <v>250000</v>
      </c>
      <c r="AK264">
        <v>365531</v>
      </c>
      <c r="AL264">
        <v>0</v>
      </c>
      <c r="AM264">
        <v>0</v>
      </c>
      <c r="AN264">
        <v>383898</v>
      </c>
      <c r="AO264">
        <v>1382074</v>
      </c>
      <c r="AP264">
        <v>212643</v>
      </c>
      <c r="AQ264">
        <v>111959</v>
      </c>
      <c r="AR264">
        <v>20000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57236</v>
      </c>
      <c r="BF264">
        <v>0</v>
      </c>
      <c r="BG264">
        <v>35194</v>
      </c>
      <c r="BH264">
        <v>0</v>
      </c>
      <c r="BI264">
        <v>0</v>
      </c>
      <c r="BJ264">
        <v>0</v>
      </c>
      <c r="BK264">
        <v>1634246</v>
      </c>
      <c r="BL264">
        <v>142983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20000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25000</v>
      </c>
      <c r="CH264">
        <v>572</v>
      </c>
      <c r="CI264">
        <v>3000</v>
      </c>
      <c r="CJ264">
        <v>2250</v>
      </c>
      <c r="CK264">
        <v>900</v>
      </c>
      <c r="CL264">
        <v>750</v>
      </c>
      <c r="CM264">
        <v>3250</v>
      </c>
      <c r="CN264">
        <v>15000</v>
      </c>
      <c r="CO264">
        <v>750</v>
      </c>
      <c r="CP264">
        <v>0</v>
      </c>
      <c r="CQ264">
        <v>610000</v>
      </c>
      <c r="CR264">
        <v>100000</v>
      </c>
      <c r="CS264">
        <v>10000</v>
      </c>
      <c r="CT264">
        <v>154000</v>
      </c>
      <c r="CU264">
        <v>65000</v>
      </c>
      <c r="CV264">
        <v>100000</v>
      </c>
      <c r="CW264">
        <v>2288</v>
      </c>
      <c r="CX264">
        <v>12000</v>
      </c>
      <c r="CY264">
        <v>9000</v>
      </c>
      <c r="CZ264">
        <v>3600</v>
      </c>
      <c r="DA264">
        <v>3000</v>
      </c>
      <c r="DB264">
        <v>13000</v>
      </c>
      <c r="DC264">
        <v>64220</v>
      </c>
      <c r="DD264">
        <v>3000</v>
      </c>
      <c r="DE264">
        <v>60000</v>
      </c>
      <c r="DF264">
        <v>1261135</v>
      </c>
      <c r="DG264">
        <v>0</v>
      </c>
      <c r="DH264">
        <v>0</v>
      </c>
      <c r="DI264">
        <v>0</v>
      </c>
      <c r="DJ264">
        <v>130218</v>
      </c>
      <c r="DK264">
        <v>65595</v>
      </c>
      <c r="DL264">
        <v>62270</v>
      </c>
      <c r="DM264">
        <v>320246</v>
      </c>
      <c r="DN264">
        <v>40000</v>
      </c>
      <c r="DO264">
        <v>3454102</v>
      </c>
      <c r="DP264">
        <v>317700</v>
      </c>
      <c r="DQ264">
        <v>771386</v>
      </c>
      <c r="DR264">
        <v>0</v>
      </c>
      <c r="DS264">
        <v>0</v>
      </c>
    </row>
    <row r="265" spans="1:123" x14ac:dyDescent="0.3">
      <c r="A265" t="str">
        <f t="shared" si="4"/>
        <v>20341947</v>
      </c>
      <c r="B265">
        <v>8</v>
      </c>
      <c r="C265">
        <v>2034</v>
      </c>
      <c r="D265">
        <v>194712</v>
      </c>
      <c r="E265">
        <v>55</v>
      </c>
      <c r="F265">
        <v>2197951</v>
      </c>
      <c r="G265">
        <v>163105</v>
      </c>
      <c r="H265">
        <v>550000</v>
      </c>
      <c r="I265">
        <v>0</v>
      </c>
      <c r="J265">
        <v>60000</v>
      </c>
      <c r="K265">
        <v>85000</v>
      </c>
      <c r="L265">
        <v>200000</v>
      </c>
      <c r="M265">
        <v>56200</v>
      </c>
      <c r="N265">
        <v>11500</v>
      </c>
      <c r="O265">
        <v>25500</v>
      </c>
      <c r="P265">
        <v>4500</v>
      </c>
      <c r="Q265">
        <v>2000</v>
      </c>
      <c r="R265">
        <v>0</v>
      </c>
      <c r="S265">
        <v>5494</v>
      </c>
      <c r="T265">
        <v>35000</v>
      </c>
      <c r="U265">
        <v>36000</v>
      </c>
      <c r="V265">
        <v>0</v>
      </c>
      <c r="W265">
        <v>0</v>
      </c>
      <c r="X265">
        <v>0</v>
      </c>
      <c r="Y265">
        <v>41047</v>
      </c>
      <c r="Z265">
        <v>0</v>
      </c>
      <c r="AA265">
        <v>0</v>
      </c>
      <c r="AB265">
        <v>365531</v>
      </c>
      <c r="AC265">
        <v>107639</v>
      </c>
      <c r="AD265">
        <v>0</v>
      </c>
      <c r="AE265">
        <v>163095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202436</v>
      </c>
      <c r="AL265">
        <v>0</v>
      </c>
      <c r="AM265">
        <v>0</v>
      </c>
      <c r="AN265">
        <v>1002241</v>
      </c>
      <c r="AO265">
        <v>1060034</v>
      </c>
      <c r="AP265">
        <v>163095</v>
      </c>
      <c r="AQ265">
        <v>0</v>
      </c>
      <c r="AR265">
        <v>20000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1243129</v>
      </c>
      <c r="BL265">
        <v>151686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590000</v>
      </c>
      <c r="CR265">
        <v>100000</v>
      </c>
      <c r="CS265">
        <v>10000</v>
      </c>
      <c r="CT265">
        <v>154000</v>
      </c>
      <c r="CU265">
        <v>65000</v>
      </c>
      <c r="CV265">
        <v>100000</v>
      </c>
      <c r="CW265">
        <v>2288</v>
      </c>
      <c r="CX265">
        <v>12000</v>
      </c>
      <c r="CY265">
        <v>9000</v>
      </c>
      <c r="CZ265">
        <v>3600</v>
      </c>
      <c r="DA265">
        <v>3000</v>
      </c>
      <c r="DB265">
        <v>13000</v>
      </c>
      <c r="DC265">
        <v>64220</v>
      </c>
      <c r="DD265">
        <v>3000</v>
      </c>
      <c r="DE265">
        <v>65000</v>
      </c>
      <c r="DF265">
        <v>1164916</v>
      </c>
      <c r="DG265">
        <v>0</v>
      </c>
      <c r="DH265">
        <v>0</v>
      </c>
      <c r="DI265">
        <v>0</v>
      </c>
      <c r="DJ265">
        <v>126698</v>
      </c>
      <c r="DK265">
        <v>65595</v>
      </c>
      <c r="DL265">
        <v>62270</v>
      </c>
      <c r="DM265">
        <v>314522</v>
      </c>
      <c r="DN265">
        <v>40000</v>
      </c>
      <c r="DO265">
        <v>3170545</v>
      </c>
      <c r="DP265">
        <v>317700</v>
      </c>
      <c r="DQ265">
        <v>-41047</v>
      </c>
      <c r="DR265">
        <v>0</v>
      </c>
      <c r="DS265">
        <v>0</v>
      </c>
    </row>
    <row r="266" spans="1:123" x14ac:dyDescent="0.3">
      <c r="A266" t="str">
        <f t="shared" si="4"/>
        <v>20351948</v>
      </c>
      <c r="B266">
        <v>8</v>
      </c>
      <c r="C266">
        <v>2035</v>
      </c>
      <c r="D266">
        <v>194812</v>
      </c>
      <c r="E266">
        <v>58</v>
      </c>
      <c r="F266">
        <v>2216235</v>
      </c>
      <c r="G266">
        <v>163108</v>
      </c>
      <c r="H266">
        <v>550000</v>
      </c>
      <c r="I266">
        <v>0</v>
      </c>
      <c r="J266">
        <v>60000</v>
      </c>
      <c r="K266">
        <v>85000</v>
      </c>
      <c r="L266">
        <v>200000</v>
      </c>
      <c r="M266">
        <v>56200</v>
      </c>
      <c r="N266">
        <v>11500</v>
      </c>
      <c r="O266">
        <v>25500</v>
      </c>
      <c r="P266">
        <v>4500</v>
      </c>
      <c r="Q266">
        <v>2000</v>
      </c>
      <c r="R266">
        <v>0</v>
      </c>
      <c r="S266">
        <v>5305</v>
      </c>
      <c r="T266">
        <v>35000</v>
      </c>
      <c r="U266">
        <v>36000</v>
      </c>
      <c r="V266">
        <v>0</v>
      </c>
      <c r="W266">
        <v>5000</v>
      </c>
      <c r="X266">
        <v>0</v>
      </c>
      <c r="Y266">
        <v>3831</v>
      </c>
      <c r="Z266">
        <v>0</v>
      </c>
      <c r="AA266">
        <v>0</v>
      </c>
      <c r="AB266">
        <v>202436</v>
      </c>
      <c r="AC266">
        <v>112252</v>
      </c>
      <c r="AD266">
        <v>0</v>
      </c>
      <c r="AE266">
        <v>170084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32352</v>
      </c>
      <c r="AL266">
        <v>0</v>
      </c>
      <c r="AM266">
        <v>0</v>
      </c>
      <c r="AN266">
        <v>959836</v>
      </c>
      <c r="AO266">
        <v>1105457</v>
      </c>
      <c r="AP266">
        <v>170084</v>
      </c>
      <c r="AQ266">
        <v>0</v>
      </c>
      <c r="AR266">
        <v>20000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1295541</v>
      </c>
      <c r="BL266">
        <v>159966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570000</v>
      </c>
      <c r="CR266">
        <v>100000</v>
      </c>
      <c r="CS266">
        <v>10000</v>
      </c>
      <c r="CT266">
        <v>154000</v>
      </c>
      <c r="CU266">
        <v>65000</v>
      </c>
      <c r="CV266">
        <v>100000</v>
      </c>
      <c r="CW266">
        <v>2288</v>
      </c>
      <c r="CX266">
        <v>12000</v>
      </c>
      <c r="CY266">
        <v>9000</v>
      </c>
      <c r="CZ266">
        <v>3600</v>
      </c>
      <c r="DA266">
        <v>3000</v>
      </c>
      <c r="DB266">
        <v>13000</v>
      </c>
      <c r="DC266">
        <v>64220</v>
      </c>
      <c r="DD266">
        <v>3000</v>
      </c>
      <c r="DE266">
        <v>70000</v>
      </c>
      <c r="DF266">
        <v>1126137</v>
      </c>
      <c r="DG266">
        <v>0</v>
      </c>
      <c r="DH266">
        <v>0</v>
      </c>
      <c r="DI266">
        <v>0</v>
      </c>
      <c r="DJ266">
        <v>126698</v>
      </c>
      <c r="DK266">
        <v>65595</v>
      </c>
      <c r="DL266">
        <v>62270</v>
      </c>
      <c r="DM266">
        <v>314522</v>
      </c>
      <c r="DN266">
        <v>40000</v>
      </c>
      <c r="DO266">
        <v>2946682</v>
      </c>
      <c r="DP266">
        <v>317700</v>
      </c>
      <c r="DQ266">
        <v>-3831</v>
      </c>
      <c r="DR266">
        <v>0</v>
      </c>
      <c r="DS266">
        <v>0</v>
      </c>
    </row>
    <row r="267" spans="1:123" x14ac:dyDescent="0.3">
      <c r="A267" t="str">
        <f t="shared" si="4"/>
        <v>20361949</v>
      </c>
      <c r="B267">
        <v>8</v>
      </c>
      <c r="C267">
        <v>2036</v>
      </c>
      <c r="D267">
        <v>194912</v>
      </c>
      <c r="E267">
        <v>49</v>
      </c>
      <c r="F267">
        <v>2213917</v>
      </c>
      <c r="G267">
        <v>163099</v>
      </c>
      <c r="H267">
        <v>550000</v>
      </c>
      <c r="I267">
        <v>0</v>
      </c>
      <c r="J267">
        <v>60000</v>
      </c>
      <c r="K267">
        <v>85000</v>
      </c>
      <c r="L267">
        <v>200000</v>
      </c>
      <c r="M267">
        <v>56200</v>
      </c>
      <c r="N267">
        <v>11500</v>
      </c>
      <c r="O267">
        <v>25500</v>
      </c>
      <c r="P267">
        <v>4500</v>
      </c>
      <c r="Q267">
        <v>2000</v>
      </c>
      <c r="R267">
        <v>0</v>
      </c>
      <c r="S267">
        <v>5091</v>
      </c>
      <c r="T267">
        <v>35000</v>
      </c>
      <c r="U267">
        <v>36000</v>
      </c>
      <c r="V267">
        <v>0</v>
      </c>
      <c r="W267">
        <v>5000</v>
      </c>
      <c r="X267">
        <v>0</v>
      </c>
      <c r="Y267">
        <v>259209</v>
      </c>
      <c r="Z267">
        <v>0</v>
      </c>
      <c r="AA267">
        <v>0</v>
      </c>
      <c r="AB267">
        <v>32352</v>
      </c>
      <c r="AC267">
        <v>94379</v>
      </c>
      <c r="AD267">
        <v>48624</v>
      </c>
      <c r="AE267">
        <v>32352</v>
      </c>
      <c r="AF267">
        <v>110651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1104349</v>
      </c>
      <c r="AO267">
        <v>929449</v>
      </c>
      <c r="AP267">
        <v>143003</v>
      </c>
      <c r="AQ267">
        <v>0</v>
      </c>
      <c r="AR267">
        <v>20000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1092452</v>
      </c>
      <c r="BL267">
        <v>168199</v>
      </c>
      <c r="BM267">
        <v>48016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501984</v>
      </c>
      <c r="CR267">
        <v>100000</v>
      </c>
      <c r="CS267">
        <v>10000</v>
      </c>
      <c r="CT267">
        <v>154000</v>
      </c>
      <c r="CU267">
        <v>65000</v>
      </c>
      <c r="CV267">
        <v>100000</v>
      </c>
      <c r="CW267">
        <v>2288</v>
      </c>
      <c r="CX267">
        <v>12000</v>
      </c>
      <c r="CY267">
        <v>9000</v>
      </c>
      <c r="CZ267">
        <v>3600</v>
      </c>
      <c r="DA267">
        <v>3000</v>
      </c>
      <c r="DB267">
        <v>13000</v>
      </c>
      <c r="DC267">
        <v>64220</v>
      </c>
      <c r="DD267">
        <v>3000</v>
      </c>
      <c r="DE267">
        <v>70000</v>
      </c>
      <c r="DF267">
        <v>833144</v>
      </c>
      <c r="DG267">
        <v>0</v>
      </c>
      <c r="DH267">
        <v>0</v>
      </c>
      <c r="DI267">
        <v>0</v>
      </c>
      <c r="DJ267">
        <v>126698</v>
      </c>
      <c r="DK267">
        <v>65595</v>
      </c>
      <c r="DL267">
        <v>62270</v>
      </c>
      <c r="DM267">
        <v>314522</v>
      </c>
      <c r="DN267">
        <v>40000</v>
      </c>
      <c r="DO267">
        <v>2553322</v>
      </c>
      <c r="DP267">
        <v>317700</v>
      </c>
      <c r="DQ267">
        <v>-307225</v>
      </c>
      <c r="DR267">
        <v>0</v>
      </c>
      <c r="DS267">
        <v>0</v>
      </c>
    </row>
    <row r="268" spans="1:123" x14ac:dyDescent="0.3">
      <c r="A268" t="str">
        <f t="shared" si="4"/>
        <v>20371950</v>
      </c>
      <c r="B268">
        <v>8</v>
      </c>
      <c r="C268">
        <v>2037</v>
      </c>
      <c r="D268">
        <v>195012</v>
      </c>
      <c r="E268">
        <v>52</v>
      </c>
      <c r="F268">
        <v>2182145</v>
      </c>
      <c r="G268">
        <v>163089</v>
      </c>
      <c r="H268">
        <v>550000</v>
      </c>
      <c r="I268">
        <v>0</v>
      </c>
      <c r="J268">
        <v>60000</v>
      </c>
      <c r="K268">
        <v>85000</v>
      </c>
      <c r="L268">
        <v>200000</v>
      </c>
      <c r="M268">
        <v>56200</v>
      </c>
      <c r="N268">
        <v>11500</v>
      </c>
      <c r="O268">
        <v>25500</v>
      </c>
      <c r="P268">
        <v>4500</v>
      </c>
      <c r="Q268">
        <v>2000</v>
      </c>
      <c r="R268">
        <v>0</v>
      </c>
      <c r="S268">
        <v>4878</v>
      </c>
      <c r="T268">
        <v>35000</v>
      </c>
      <c r="U268">
        <v>36000</v>
      </c>
      <c r="V268">
        <v>0</v>
      </c>
      <c r="W268">
        <v>5000</v>
      </c>
      <c r="X268">
        <v>0</v>
      </c>
      <c r="Y268">
        <v>240678</v>
      </c>
      <c r="Z268">
        <v>0</v>
      </c>
      <c r="AA268">
        <v>0</v>
      </c>
      <c r="AB268">
        <v>0</v>
      </c>
      <c r="AC268">
        <v>100385</v>
      </c>
      <c r="AD268">
        <v>51718</v>
      </c>
      <c r="AE268">
        <v>0</v>
      </c>
      <c r="AF268">
        <v>152103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1044153</v>
      </c>
      <c r="AO268">
        <v>988593</v>
      </c>
      <c r="AP268">
        <v>152103</v>
      </c>
      <c r="AQ268">
        <v>0</v>
      </c>
      <c r="AR268">
        <v>20000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1160696</v>
      </c>
      <c r="BL268">
        <v>176385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481984</v>
      </c>
      <c r="CR268">
        <v>100000</v>
      </c>
      <c r="CS268">
        <v>10000</v>
      </c>
      <c r="CT268">
        <v>154000</v>
      </c>
      <c r="CU268">
        <v>65000</v>
      </c>
      <c r="CV268">
        <v>100000</v>
      </c>
      <c r="CW268">
        <v>2288</v>
      </c>
      <c r="CX268">
        <v>12000</v>
      </c>
      <c r="CY268">
        <v>9000</v>
      </c>
      <c r="CZ268">
        <v>3600</v>
      </c>
      <c r="DA268">
        <v>3000</v>
      </c>
      <c r="DB268">
        <v>13000</v>
      </c>
      <c r="DC268">
        <v>64220</v>
      </c>
      <c r="DD268">
        <v>3000</v>
      </c>
      <c r="DE268">
        <v>70000</v>
      </c>
      <c r="DF268">
        <v>567471</v>
      </c>
      <c r="DG268">
        <v>0</v>
      </c>
      <c r="DH268">
        <v>0</v>
      </c>
      <c r="DI268">
        <v>0</v>
      </c>
      <c r="DJ268">
        <v>126698</v>
      </c>
      <c r="DK268">
        <v>65595</v>
      </c>
      <c r="DL268">
        <v>62270</v>
      </c>
      <c r="DM268">
        <v>314522</v>
      </c>
      <c r="DN268">
        <v>40000</v>
      </c>
      <c r="DO268">
        <v>2267649</v>
      </c>
      <c r="DP268">
        <v>317700</v>
      </c>
      <c r="DQ268">
        <v>-240678</v>
      </c>
      <c r="DR268">
        <v>0</v>
      </c>
      <c r="DS268">
        <v>0</v>
      </c>
    </row>
    <row r="269" spans="1:123" x14ac:dyDescent="0.3">
      <c r="A269" t="str">
        <f t="shared" si="4"/>
        <v>20381951</v>
      </c>
      <c r="B269">
        <v>8</v>
      </c>
      <c r="C269">
        <v>2038</v>
      </c>
      <c r="D269">
        <v>195112</v>
      </c>
      <c r="E269">
        <v>72</v>
      </c>
      <c r="F269">
        <v>2124006</v>
      </c>
      <c r="G269">
        <v>163079</v>
      </c>
      <c r="H269">
        <v>550000</v>
      </c>
      <c r="I269">
        <v>0</v>
      </c>
      <c r="J269">
        <v>30000</v>
      </c>
      <c r="K269">
        <v>85000</v>
      </c>
      <c r="L269">
        <v>200000</v>
      </c>
      <c r="M269">
        <v>56200</v>
      </c>
      <c r="N269">
        <v>11500</v>
      </c>
      <c r="O269">
        <v>25500</v>
      </c>
      <c r="P269">
        <v>4500</v>
      </c>
      <c r="Q269">
        <v>2000</v>
      </c>
      <c r="R269">
        <v>0</v>
      </c>
      <c r="S269">
        <v>4664</v>
      </c>
      <c r="T269">
        <v>35000</v>
      </c>
      <c r="U269">
        <v>36000</v>
      </c>
      <c r="V269">
        <v>0</v>
      </c>
      <c r="W269">
        <v>5000</v>
      </c>
      <c r="X269">
        <v>0</v>
      </c>
      <c r="Y269">
        <v>0</v>
      </c>
      <c r="Z269">
        <v>197453</v>
      </c>
      <c r="AA269">
        <v>0</v>
      </c>
      <c r="AB269">
        <v>0</v>
      </c>
      <c r="AC269">
        <v>138808</v>
      </c>
      <c r="AD269">
        <v>71514</v>
      </c>
      <c r="AE269">
        <v>0</v>
      </c>
      <c r="AF269">
        <v>210322</v>
      </c>
      <c r="AG269">
        <v>0</v>
      </c>
      <c r="AH269">
        <v>0</v>
      </c>
      <c r="AI269">
        <v>0</v>
      </c>
      <c r="AJ269">
        <v>39678</v>
      </c>
      <c r="AK269">
        <v>39678</v>
      </c>
      <c r="AL269">
        <v>0</v>
      </c>
      <c r="AM269">
        <v>0</v>
      </c>
      <c r="AN269">
        <v>477911</v>
      </c>
      <c r="AO269">
        <v>1366985</v>
      </c>
      <c r="AP269">
        <v>210322</v>
      </c>
      <c r="AQ269">
        <v>211356</v>
      </c>
      <c r="AR269">
        <v>20000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1808663</v>
      </c>
      <c r="BL269">
        <v>184527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148016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610000</v>
      </c>
      <c r="CR269">
        <v>100000</v>
      </c>
      <c r="CS269">
        <v>10000</v>
      </c>
      <c r="CT269">
        <v>154000</v>
      </c>
      <c r="CU269">
        <v>65000</v>
      </c>
      <c r="CV269">
        <v>100000</v>
      </c>
      <c r="CW269">
        <v>2288</v>
      </c>
      <c r="CX269">
        <v>12000</v>
      </c>
      <c r="CY269">
        <v>9000</v>
      </c>
      <c r="CZ269">
        <v>3600</v>
      </c>
      <c r="DA269">
        <v>3000</v>
      </c>
      <c r="DB269">
        <v>13000</v>
      </c>
      <c r="DC269">
        <v>64220</v>
      </c>
      <c r="DD269">
        <v>3000</v>
      </c>
      <c r="DE269">
        <v>70000</v>
      </c>
      <c r="DF269">
        <v>747900</v>
      </c>
      <c r="DG269">
        <v>0</v>
      </c>
      <c r="DH269">
        <v>0</v>
      </c>
      <c r="DI269">
        <v>0</v>
      </c>
      <c r="DJ269">
        <v>126698</v>
      </c>
      <c r="DK269">
        <v>65595</v>
      </c>
      <c r="DL269">
        <v>62270</v>
      </c>
      <c r="DM269">
        <v>314522</v>
      </c>
      <c r="DN269">
        <v>40000</v>
      </c>
      <c r="DO269">
        <v>2615772</v>
      </c>
      <c r="DP269">
        <v>317700</v>
      </c>
      <c r="DQ269">
        <v>385147</v>
      </c>
      <c r="DR269">
        <v>0</v>
      </c>
      <c r="DS269">
        <v>0</v>
      </c>
    </row>
    <row r="270" spans="1:123" x14ac:dyDescent="0.3">
      <c r="A270" t="str">
        <f t="shared" si="4"/>
        <v>20391952</v>
      </c>
      <c r="B270">
        <v>8</v>
      </c>
      <c r="C270">
        <v>2039</v>
      </c>
      <c r="D270">
        <v>195212</v>
      </c>
      <c r="E270">
        <v>83</v>
      </c>
      <c r="F270">
        <v>1793316</v>
      </c>
      <c r="G270">
        <v>163069</v>
      </c>
      <c r="H270">
        <v>550000</v>
      </c>
      <c r="I270">
        <v>0</v>
      </c>
      <c r="J270">
        <v>60000</v>
      </c>
      <c r="K270">
        <v>85000</v>
      </c>
      <c r="L270">
        <v>200000</v>
      </c>
      <c r="M270">
        <v>56200</v>
      </c>
      <c r="N270">
        <v>11500</v>
      </c>
      <c r="O270">
        <v>25500</v>
      </c>
      <c r="P270">
        <v>4500</v>
      </c>
      <c r="Q270">
        <v>2000</v>
      </c>
      <c r="R270">
        <v>0</v>
      </c>
      <c r="S270">
        <v>4451</v>
      </c>
      <c r="T270">
        <v>35000</v>
      </c>
      <c r="U270">
        <v>36000</v>
      </c>
      <c r="V270">
        <v>0</v>
      </c>
      <c r="W270">
        <v>5000</v>
      </c>
      <c r="X270">
        <v>0</v>
      </c>
      <c r="Y270">
        <v>0</v>
      </c>
      <c r="Z270">
        <v>380000</v>
      </c>
      <c r="AA270">
        <v>0</v>
      </c>
      <c r="AB270">
        <v>39678</v>
      </c>
      <c r="AC270">
        <v>160481</v>
      </c>
      <c r="AD270">
        <v>82680</v>
      </c>
      <c r="AE270">
        <v>39678</v>
      </c>
      <c r="AF270">
        <v>203482</v>
      </c>
      <c r="AG270">
        <v>0</v>
      </c>
      <c r="AH270">
        <v>0</v>
      </c>
      <c r="AI270">
        <v>0</v>
      </c>
      <c r="AJ270">
        <v>46518</v>
      </c>
      <c r="AK270">
        <v>46518</v>
      </c>
      <c r="AL270">
        <v>0</v>
      </c>
      <c r="AM270">
        <v>0</v>
      </c>
      <c r="AN270">
        <v>325151</v>
      </c>
      <c r="AO270">
        <v>1580419</v>
      </c>
      <c r="AP270">
        <v>243160</v>
      </c>
      <c r="AQ270">
        <v>85910</v>
      </c>
      <c r="AR270">
        <v>20000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236226</v>
      </c>
      <c r="BE270">
        <v>35478</v>
      </c>
      <c r="BF270">
        <v>60000</v>
      </c>
      <c r="BG270">
        <v>35194</v>
      </c>
      <c r="BH270">
        <v>10000</v>
      </c>
      <c r="BI270">
        <v>56200</v>
      </c>
      <c r="BJ270">
        <v>0</v>
      </c>
      <c r="BK270">
        <v>1496392</v>
      </c>
      <c r="BL270">
        <v>192623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20000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1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1780</v>
      </c>
      <c r="CO270">
        <v>0</v>
      </c>
      <c r="CP270">
        <v>0</v>
      </c>
      <c r="CQ270">
        <v>610000</v>
      </c>
      <c r="CR270">
        <v>100000</v>
      </c>
      <c r="CS270">
        <v>10000</v>
      </c>
      <c r="CT270">
        <v>154000</v>
      </c>
      <c r="CU270">
        <v>65000</v>
      </c>
      <c r="CV270">
        <v>100000</v>
      </c>
      <c r="CW270">
        <v>2289</v>
      </c>
      <c r="CX270">
        <v>12000</v>
      </c>
      <c r="CY270">
        <v>9000</v>
      </c>
      <c r="CZ270">
        <v>3600</v>
      </c>
      <c r="DA270">
        <v>3000</v>
      </c>
      <c r="DB270">
        <v>13000</v>
      </c>
      <c r="DC270">
        <v>66000</v>
      </c>
      <c r="DD270">
        <v>3000</v>
      </c>
      <c r="DE270">
        <v>70000</v>
      </c>
      <c r="DF270">
        <v>1095887</v>
      </c>
      <c r="DG270">
        <v>0</v>
      </c>
      <c r="DH270">
        <v>0</v>
      </c>
      <c r="DI270">
        <v>236226</v>
      </c>
      <c r="DJ270">
        <v>161892</v>
      </c>
      <c r="DK270">
        <v>121795</v>
      </c>
      <c r="DL270">
        <v>122270</v>
      </c>
      <c r="DM270">
        <v>350000</v>
      </c>
      <c r="DN270">
        <v>50000</v>
      </c>
      <c r="DO270">
        <v>3405476</v>
      </c>
      <c r="DP270">
        <v>317700</v>
      </c>
      <c r="DQ270">
        <v>881396</v>
      </c>
      <c r="DR270">
        <v>0</v>
      </c>
      <c r="DS270">
        <v>0</v>
      </c>
    </row>
    <row r="271" spans="1:123" x14ac:dyDescent="0.3">
      <c r="A271" t="str">
        <f t="shared" si="4"/>
        <v>20401953</v>
      </c>
      <c r="B271">
        <v>8</v>
      </c>
      <c r="C271">
        <v>2040</v>
      </c>
      <c r="D271">
        <v>195312</v>
      </c>
      <c r="E271">
        <v>84</v>
      </c>
      <c r="F271">
        <v>2138882</v>
      </c>
      <c r="G271">
        <v>163060</v>
      </c>
      <c r="H271">
        <v>550000</v>
      </c>
      <c r="I271">
        <v>0</v>
      </c>
      <c r="J271">
        <v>60000</v>
      </c>
      <c r="K271">
        <v>85000</v>
      </c>
      <c r="L271">
        <v>200000</v>
      </c>
      <c r="M271">
        <v>56200</v>
      </c>
      <c r="N271">
        <v>11500</v>
      </c>
      <c r="O271">
        <v>25500</v>
      </c>
      <c r="P271">
        <v>4500</v>
      </c>
      <c r="Q271">
        <v>2000</v>
      </c>
      <c r="R271">
        <v>0</v>
      </c>
      <c r="S271">
        <v>4237</v>
      </c>
      <c r="T271">
        <v>35000</v>
      </c>
      <c r="U271">
        <v>36000</v>
      </c>
      <c r="V271">
        <v>0</v>
      </c>
      <c r="W271">
        <v>10000</v>
      </c>
      <c r="X271">
        <v>0</v>
      </c>
      <c r="Y271">
        <v>0</v>
      </c>
      <c r="Z271">
        <v>380000</v>
      </c>
      <c r="AA271">
        <v>0</v>
      </c>
      <c r="AB271">
        <v>46518</v>
      </c>
      <c r="AC271">
        <v>163602</v>
      </c>
      <c r="AD271">
        <v>84288</v>
      </c>
      <c r="AE271">
        <v>46518</v>
      </c>
      <c r="AF271">
        <v>201372</v>
      </c>
      <c r="AG271">
        <v>0</v>
      </c>
      <c r="AH271">
        <v>0</v>
      </c>
      <c r="AI271">
        <v>0</v>
      </c>
      <c r="AJ271">
        <v>48628</v>
      </c>
      <c r="AK271">
        <v>48628</v>
      </c>
      <c r="AL271">
        <v>0</v>
      </c>
      <c r="AM271">
        <v>0</v>
      </c>
      <c r="AN271">
        <v>319937</v>
      </c>
      <c r="AO271">
        <v>1611159</v>
      </c>
      <c r="AP271">
        <v>247890</v>
      </c>
      <c r="AQ271">
        <v>0</v>
      </c>
      <c r="AR271">
        <v>20000</v>
      </c>
      <c r="AS271">
        <v>0</v>
      </c>
      <c r="AT271">
        <v>0</v>
      </c>
      <c r="AU271">
        <v>236226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122328</v>
      </c>
      <c r="BE271">
        <v>3548</v>
      </c>
      <c r="BF271">
        <v>60000</v>
      </c>
      <c r="BG271">
        <v>35194</v>
      </c>
      <c r="BH271">
        <v>0</v>
      </c>
      <c r="BI271">
        <v>56200</v>
      </c>
      <c r="BJ271">
        <v>0</v>
      </c>
      <c r="BK271">
        <v>1838005</v>
      </c>
      <c r="BL271">
        <v>200000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20000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610000</v>
      </c>
      <c r="CR271">
        <v>100000</v>
      </c>
      <c r="CS271">
        <v>10000</v>
      </c>
      <c r="CT271">
        <v>154000</v>
      </c>
      <c r="CU271">
        <v>65000</v>
      </c>
      <c r="CV271">
        <v>100000</v>
      </c>
      <c r="CW271">
        <v>2289</v>
      </c>
      <c r="CX271">
        <v>12000</v>
      </c>
      <c r="CY271">
        <v>9000</v>
      </c>
      <c r="CZ271">
        <v>3600</v>
      </c>
      <c r="DA271">
        <v>3000</v>
      </c>
      <c r="DB271">
        <v>13000</v>
      </c>
      <c r="DC271">
        <v>66000</v>
      </c>
      <c r="DD271">
        <v>3000</v>
      </c>
      <c r="DE271">
        <v>70000</v>
      </c>
      <c r="DF271">
        <v>1424580</v>
      </c>
      <c r="DG271">
        <v>0</v>
      </c>
      <c r="DH271">
        <v>0</v>
      </c>
      <c r="DI271">
        <v>122328</v>
      </c>
      <c r="DJ271">
        <v>193567</v>
      </c>
      <c r="DK271">
        <v>171813</v>
      </c>
      <c r="DL271">
        <v>182270</v>
      </c>
      <c r="DM271">
        <v>350000</v>
      </c>
      <c r="DN271">
        <v>50000</v>
      </c>
      <c r="DO271">
        <v>3764075</v>
      </c>
      <c r="DP271">
        <v>317700</v>
      </c>
      <c r="DQ271">
        <v>489672</v>
      </c>
      <c r="DR271">
        <v>0</v>
      </c>
      <c r="DS271">
        <v>0</v>
      </c>
    </row>
    <row r="272" spans="1:123" x14ac:dyDescent="0.3">
      <c r="A272" t="str">
        <f t="shared" si="4"/>
        <v>20411954</v>
      </c>
      <c r="B272">
        <v>8</v>
      </c>
      <c r="C272">
        <v>2041</v>
      </c>
      <c r="D272">
        <v>195412</v>
      </c>
      <c r="E272">
        <v>68</v>
      </c>
      <c r="F272">
        <v>2139167</v>
      </c>
      <c r="G272">
        <v>163056</v>
      </c>
      <c r="H272">
        <v>550000</v>
      </c>
      <c r="I272">
        <v>0</v>
      </c>
      <c r="J272">
        <v>0</v>
      </c>
      <c r="K272">
        <v>85000</v>
      </c>
      <c r="L272">
        <v>200000</v>
      </c>
      <c r="M272">
        <v>56200</v>
      </c>
      <c r="N272">
        <v>11500</v>
      </c>
      <c r="O272">
        <v>25500</v>
      </c>
      <c r="P272">
        <v>4500</v>
      </c>
      <c r="Q272">
        <v>2000</v>
      </c>
      <c r="R272">
        <v>0</v>
      </c>
      <c r="S272">
        <v>4023</v>
      </c>
      <c r="T272">
        <v>35000</v>
      </c>
      <c r="U272">
        <v>36000</v>
      </c>
      <c r="V272">
        <v>0</v>
      </c>
      <c r="W272">
        <v>10000</v>
      </c>
      <c r="X272">
        <v>0</v>
      </c>
      <c r="Y272">
        <v>0</v>
      </c>
      <c r="Z272">
        <v>116587</v>
      </c>
      <c r="AA272">
        <v>0</v>
      </c>
      <c r="AB272">
        <v>48628</v>
      </c>
      <c r="AC272">
        <v>132595</v>
      </c>
      <c r="AD272">
        <v>68313</v>
      </c>
      <c r="AE272">
        <v>48628</v>
      </c>
      <c r="AF272">
        <v>152280</v>
      </c>
      <c r="AG272">
        <v>0</v>
      </c>
      <c r="AH272">
        <v>0</v>
      </c>
      <c r="AI272">
        <v>0</v>
      </c>
      <c r="AJ272">
        <v>97720</v>
      </c>
      <c r="AK272">
        <v>97720</v>
      </c>
      <c r="AL272">
        <v>0</v>
      </c>
      <c r="AM272">
        <v>0</v>
      </c>
      <c r="AN272">
        <v>523136</v>
      </c>
      <c r="AO272">
        <v>1305800</v>
      </c>
      <c r="AP272">
        <v>200908</v>
      </c>
      <c r="AQ272">
        <v>0</v>
      </c>
      <c r="AR272">
        <v>20000</v>
      </c>
      <c r="AS272">
        <v>0</v>
      </c>
      <c r="AT272">
        <v>0</v>
      </c>
      <c r="AU272">
        <v>122328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20437</v>
      </c>
      <c r="BH272">
        <v>0</v>
      </c>
      <c r="BI272">
        <v>0</v>
      </c>
      <c r="BJ272">
        <v>0</v>
      </c>
      <c r="BK272">
        <v>1628599</v>
      </c>
      <c r="BL272">
        <v>206488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20000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610000</v>
      </c>
      <c r="CR272">
        <v>100000</v>
      </c>
      <c r="CS272">
        <v>10000</v>
      </c>
      <c r="CT272">
        <v>154000</v>
      </c>
      <c r="CU272">
        <v>65000</v>
      </c>
      <c r="CV272">
        <v>100000</v>
      </c>
      <c r="CW272">
        <v>2289</v>
      </c>
      <c r="CX272">
        <v>12000</v>
      </c>
      <c r="CY272">
        <v>9000</v>
      </c>
      <c r="CZ272">
        <v>3600</v>
      </c>
      <c r="DA272">
        <v>3000</v>
      </c>
      <c r="DB272">
        <v>13000</v>
      </c>
      <c r="DC272">
        <v>66000</v>
      </c>
      <c r="DD272">
        <v>3000</v>
      </c>
      <c r="DE272">
        <v>70000</v>
      </c>
      <c r="DF272">
        <v>1480000</v>
      </c>
      <c r="DG272">
        <v>0</v>
      </c>
      <c r="DH272">
        <v>0</v>
      </c>
      <c r="DI272">
        <v>0</v>
      </c>
      <c r="DJ272">
        <v>210484</v>
      </c>
      <c r="DK272">
        <v>165631</v>
      </c>
      <c r="DL272">
        <v>182270</v>
      </c>
      <c r="DM272">
        <v>349645</v>
      </c>
      <c r="DN272">
        <v>50000</v>
      </c>
      <c r="DO272">
        <v>3756639</v>
      </c>
      <c r="DP272">
        <v>317700</v>
      </c>
      <c r="DQ272">
        <v>132416</v>
      </c>
      <c r="DR272">
        <v>0</v>
      </c>
      <c r="DS272">
        <v>0</v>
      </c>
    </row>
    <row r="273" spans="1:123" x14ac:dyDescent="0.3">
      <c r="A273" t="str">
        <f t="shared" si="4"/>
        <v>20421955</v>
      </c>
      <c r="B273">
        <v>8</v>
      </c>
      <c r="C273">
        <v>2042</v>
      </c>
      <c r="D273">
        <v>195512</v>
      </c>
      <c r="E273">
        <v>47</v>
      </c>
      <c r="F273">
        <v>2131553</v>
      </c>
      <c r="G273">
        <v>163053</v>
      </c>
      <c r="H273">
        <v>550000</v>
      </c>
      <c r="I273">
        <v>0</v>
      </c>
      <c r="J273">
        <v>0</v>
      </c>
      <c r="K273">
        <v>85000</v>
      </c>
      <c r="L273">
        <v>200000</v>
      </c>
      <c r="M273">
        <v>56200</v>
      </c>
      <c r="N273">
        <v>11500</v>
      </c>
      <c r="O273">
        <v>25500</v>
      </c>
      <c r="P273">
        <v>4500</v>
      </c>
      <c r="Q273">
        <v>2000</v>
      </c>
      <c r="R273">
        <v>0</v>
      </c>
      <c r="S273">
        <v>3810</v>
      </c>
      <c r="T273">
        <v>35000</v>
      </c>
      <c r="U273">
        <v>36000</v>
      </c>
      <c r="V273">
        <v>0</v>
      </c>
      <c r="W273">
        <v>10000</v>
      </c>
      <c r="X273">
        <v>0</v>
      </c>
      <c r="Y273">
        <v>216545</v>
      </c>
      <c r="Z273">
        <v>0</v>
      </c>
      <c r="AA273">
        <v>0</v>
      </c>
      <c r="AB273">
        <v>97720</v>
      </c>
      <c r="AC273">
        <v>90770</v>
      </c>
      <c r="AD273">
        <v>46764</v>
      </c>
      <c r="AE273">
        <v>97720</v>
      </c>
      <c r="AF273">
        <v>39814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1066241</v>
      </c>
      <c r="AO273">
        <v>893900</v>
      </c>
      <c r="AP273">
        <v>137534</v>
      </c>
      <c r="AQ273">
        <v>0</v>
      </c>
      <c r="AR273">
        <v>20000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1051434</v>
      </c>
      <c r="BL273">
        <v>212931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590000</v>
      </c>
      <c r="CR273">
        <v>100000</v>
      </c>
      <c r="CS273">
        <v>10000</v>
      </c>
      <c r="CT273">
        <v>154000</v>
      </c>
      <c r="CU273">
        <v>65000</v>
      </c>
      <c r="CV273">
        <v>100000</v>
      </c>
      <c r="CW273">
        <v>2289</v>
      </c>
      <c r="CX273">
        <v>12000</v>
      </c>
      <c r="CY273">
        <v>9000</v>
      </c>
      <c r="CZ273">
        <v>3600</v>
      </c>
      <c r="DA273">
        <v>3000</v>
      </c>
      <c r="DB273">
        <v>13000</v>
      </c>
      <c r="DC273">
        <v>66000</v>
      </c>
      <c r="DD273">
        <v>3000</v>
      </c>
      <c r="DE273">
        <v>70000</v>
      </c>
      <c r="DF273">
        <v>1213400</v>
      </c>
      <c r="DG273">
        <v>0</v>
      </c>
      <c r="DH273">
        <v>0</v>
      </c>
      <c r="DI273">
        <v>0</v>
      </c>
      <c r="DJ273">
        <v>208440</v>
      </c>
      <c r="DK273">
        <v>165631</v>
      </c>
      <c r="DL273">
        <v>182270</v>
      </c>
      <c r="DM273">
        <v>349645</v>
      </c>
      <c r="DN273">
        <v>50000</v>
      </c>
      <c r="DO273">
        <v>3370276</v>
      </c>
      <c r="DP273">
        <v>317700</v>
      </c>
      <c r="DQ273">
        <v>-216545</v>
      </c>
      <c r="DR273">
        <v>0</v>
      </c>
      <c r="DS273">
        <v>0</v>
      </c>
    </row>
    <row r="274" spans="1:123" x14ac:dyDescent="0.3">
      <c r="A274" t="str">
        <f t="shared" si="4"/>
        <v>20431956</v>
      </c>
      <c r="B274">
        <v>8</v>
      </c>
      <c r="C274">
        <v>2043</v>
      </c>
      <c r="D274">
        <v>195612</v>
      </c>
      <c r="E274">
        <v>69</v>
      </c>
      <c r="F274">
        <v>2209521</v>
      </c>
      <c r="G274">
        <v>163049</v>
      </c>
      <c r="H274">
        <v>550000</v>
      </c>
      <c r="I274">
        <v>0</v>
      </c>
      <c r="J274">
        <v>0</v>
      </c>
      <c r="K274">
        <v>85000</v>
      </c>
      <c r="L274">
        <v>200000</v>
      </c>
      <c r="M274">
        <v>56200</v>
      </c>
      <c r="N274">
        <v>11500</v>
      </c>
      <c r="O274">
        <v>25500</v>
      </c>
      <c r="P274">
        <v>4500</v>
      </c>
      <c r="Q274">
        <v>2000</v>
      </c>
      <c r="R274">
        <v>0</v>
      </c>
      <c r="S274">
        <v>3595</v>
      </c>
      <c r="T274">
        <v>35000</v>
      </c>
      <c r="U274">
        <v>36000</v>
      </c>
      <c r="V274">
        <v>0</v>
      </c>
      <c r="W274">
        <v>10000</v>
      </c>
      <c r="X274">
        <v>0</v>
      </c>
      <c r="Y274">
        <v>0</v>
      </c>
      <c r="Z274">
        <v>215644</v>
      </c>
      <c r="AA274">
        <v>0</v>
      </c>
      <c r="AB274">
        <v>0</v>
      </c>
      <c r="AC274">
        <v>134810</v>
      </c>
      <c r="AD274">
        <v>69454</v>
      </c>
      <c r="AE274">
        <v>0</v>
      </c>
      <c r="AF274">
        <v>204264</v>
      </c>
      <c r="AG274">
        <v>0</v>
      </c>
      <c r="AH274">
        <v>0</v>
      </c>
      <c r="AI274">
        <v>0</v>
      </c>
      <c r="AJ274">
        <v>45736</v>
      </c>
      <c r="AK274">
        <v>45736</v>
      </c>
      <c r="AL274">
        <v>0</v>
      </c>
      <c r="AM274">
        <v>0</v>
      </c>
      <c r="AN274">
        <v>423651</v>
      </c>
      <c r="AO274">
        <v>1327610</v>
      </c>
      <c r="AP274">
        <v>204264</v>
      </c>
      <c r="AQ274">
        <v>253713</v>
      </c>
      <c r="AR274">
        <v>20000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1805587</v>
      </c>
      <c r="BL274">
        <v>219332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40000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610000</v>
      </c>
      <c r="CR274">
        <v>100000</v>
      </c>
      <c r="CS274">
        <v>10000</v>
      </c>
      <c r="CT274">
        <v>154000</v>
      </c>
      <c r="CU274">
        <v>65000</v>
      </c>
      <c r="CV274">
        <v>100000</v>
      </c>
      <c r="CW274">
        <v>2289</v>
      </c>
      <c r="CX274">
        <v>12000</v>
      </c>
      <c r="CY274">
        <v>9000</v>
      </c>
      <c r="CZ274">
        <v>3600</v>
      </c>
      <c r="DA274">
        <v>3000</v>
      </c>
      <c r="DB274">
        <v>13000</v>
      </c>
      <c r="DC274">
        <v>66000</v>
      </c>
      <c r="DD274">
        <v>3000</v>
      </c>
      <c r="DE274">
        <v>70000</v>
      </c>
      <c r="DF274">
        <v>1392642</v>
      </c>
      <c r="DG274">
        <v>0</v>
      </c>
      <c r="DH274">
        <v>0</v>
      </c>
      <c r="DI274">
        <v>0</v>
      </c>
      <c r="DJ274">
        <v>208440</v>
      </c>
      <c r="DK274">
        <v>165631</v>
      </c>
      <c r="DL274">
        <v>182270</v>
      </c>
      <c r="DM274">
        <v>349645</v>
      </c>
      <c r="DN274">
        <v>50000</v>
      </c>
      <c r="DO274">
        <v>3615254</v>
      </c>
      <c r="DP274">
        <v>317700</v>
      </c>
      <c r="DQ274">
        <v>301380</v>
      </c>
      <c r="DR274">
        <v>0</v>
      </c>
      <c r="DS274">
        <v>0</v>
      </c>
    </row>
    <row r="275" spans="1:123" x14ac:dyDescent="0.3">
      <c r="A275" t="str">
        <f t="shared" si="4"/>
        <v>20441957</v>
      </c>
      <c r="B275">
        <v>8</v>
      </c>
      <c r="C275">
        <v>2044</v>
      </c>
      <c r="D275">
        <v>195712</v>
      </c>
      <c r="E275">
        <v>52</v>
      </c>
      <c r="F275">
        <v>2068550</v>
      </c>
      <c r="G275">
        <v>163046</v>
      </c>
      <c r="H275">
        <v>550000</v>
      </c>
      <c r="I275">
        <v>0</v>
      </c>
      <c r="J275">
        <v>0</v>
      </c>
      <c r="K275">
        <v>85000</v>
      </c>
      <c r="L275">
        <v>200000</v>
      </c>
      <c r="M275">
        <v>56200</v>
      </c>
      <c r="N275">
        <v>11500</v>
      </c>
      <c r="O275">
        <v>25500</v>
      </c>
      <c r="P275">
        <v>4500</v>
      </c>
      <c r="Q275">
        <v>2000</v>
      </c>
      <c r="R275">
        <v>0</v>
      </c>
      <c r="S275">
        <v>3381</v>
      </c>
      <c r="T275">
        <v>35000</v>
      </c>
      <c r="U275">
        <v>36000</v>
      </c>
      <c r="V275">
        <v>0</v>
      </c>
      <c r="W275">
        <v>10000</v>
      </c>
      <c r="X275">
        <v>0</v>
      </c>
      <c r="Y275">
        <v>91011</v>
      </c>
      <c r="Z275">
        <v>0</v>
      </c>
      <c r="AA275">
        <v>0</v>
      </c>
      <c r="AB275">
        <v>45736</v>
      </c>
      <c r="AC275">
        <v>101145</v>
      </c>
      <c r="AD275">
        <v>52110</v>
      </c>
      <c r="AE275">
        <v>45736</v>
      </c>
      <c r="AF275">
        <v>107519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872573</v>
      </c>
      <c r="AO275">
        <v>996079</v>
      </c>
      <c r="AP275">
        <v>153255</v>
      </c>
      <c r="AQ275">
        <v>0</v>
      </c>
      <c r="AR275">
        <v>20000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1169334</v>
      </c>
      <c r="BL275">
        <v>225689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590000</v>
      </c>
      <c r="CR275">
        <v>100000</v>
      </c>
      <c r="CS275">
        <v>10000</v>
      </c>
      <c r="CT275">
        <v>154000</v>
      </c>
      <c r="CU275">
        <v>65000</v>
      </c>
      <c r="CV275">
        <v>100000</v>
      </c>
      <c r="CW275">
        <v>2289</v>
      </c>
      <c r="CX275">
        <v>12000</v>
      </c>
      <c r="CY275">
        <v>9000</v>
      </c>
      <c r="CZ275">
        <v>3600</v>
      </c>
      <c r="DA275">
        <v>3000</v>
      </c>
      <c r="DB275">
        <v>13000</v>
      </c>
      <c r="DC275">
        <v>66000</v>
      </c>
      <c r="DD275">
        <v>3000</v>
      </c>
      <c r="DE275">
        <v>70000</v>
      </c>
      <c r="DF275">
        <v>1249393</v>
      </c>
      <c r="DG275">
        <v>0</v>
      </c>
      <c r="DH275">
        <v>0</v>
      </c>
      <c r="DI275">
        <v>0</v>
      </c>
      <c r="DJ275">
        <v>208440</v>
      </c>
      <c r="DK275">
        <v>165631</v>
      </c>
      <c r="DL275">
        <v>182270</v>
      </c>
      <c r="DM275">
        <v>349645</v>
      </c>
      <c r="DN275">
        <v>50000</v>
      </c>
      <c r="DO275">
        <v>3406269</v>
      </c>
      <c r="DP275">
        <v>317700</v>
      </c>
      <c r="DQ275">
        <v>-91011</v>
      </c>
      <c r="DR275">
        <v>0</v>
      </c>
      <c r="DS275">
        <v>0</v>
      </c>
    </row>
    <row r="276" spans="1:123" x14ac:dyDescent="0.3">
      <c r="A276" t="str">
        <f t="shared" si="4"/>
        <v>20451958</v>
      </c>
      <c r="B276">
        <v>8</v>
      </c>
      <c r="C276">
        <v>2045</v>
      </c>
      <c r="D276">
        <v>195812</v>
      </c>
      <c r="E276">
        <v>73</v>
      </c>
      <c r="F276">
        <v>2088686</v>
      </c>
      <c r="G276">
        <v>163042</v>
      </c>
      <c r="H276">
        <v>550000</v>
      </c>
      <c r="I276">
        <v>0</v>
      </c>
      <c r="J276">
        <v>0</v>
      </c>
      <c r="K276">
        <v>85000</v>
      </c>
      <c r="L276">
        <v>200000</v>
      </c>
      <c r="M276">
        <v>56200</v>
      </c>
      <c r="N276">
        <v>11500</v>
      </c>
      <c r="O276">
        <v>25500</v>
      </c>
      <c r="P276">
        <v>4500</v>
      </c>
      <c r="Q276">
        <v>2000</v>
      </c>
      <c r="R276">
        <v>0</v>
      </c>
      <c r="S276">
        <v>3166</v>
      </c>
      <c r="T276">
        <v>35000</v>
      </c>
      <c r="U276">
        <v>36000</v>
      </c>
      <c r="V276">
        <v>0</v>
      </c>
      <c r="W276">
        <v>15000</v>
      </c>
      <c r="X276">
        <v>0</v>
      </c>
      <c r="Y276">
        <v>0</v>
      </c>
      <c r="Z276">
        <v>248089</v>
      </c>
      <c r="AA276">
        <v>0</v>
      </c>
      <c r="AB276">
        <v>0</v>
      </c>
      <c r="AC276">
        <v>142399</v>
      </c>
      <c r="AD276">
        <v>73364</v>
      </c>
      <c r="AE276">
        <v>0</v>
      </c>
      <c r="AF276">
        <v>215763</v>
      </c>
      <c r="AG276">
        <v>0</v>
      </c>
      <c r="AH276">
        <v>0</v>
      </c>
      <c r="AI276">
        <v>0</v>
      </c>
      <c r="AJ276">
        <v>34237</v>
      </c>
      <c r="AK276">
        <v>34237</v>
      </c>
      <c r="AL276">
        <v>0</v>
      </c>
      <c r="AM276">
        <v>0</v>
      </c>
      <c r="AN276">
        <v>385777</v>
      </c>
      <c r="AO276">
        <v>1402347</v>
      </c>
      <c r="AP276">
        <v>215763</v>
      </c>
      <c r="AQ276">
        <v>188762</v>
      </c>
      <c r="AR276">
        <v>20000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355</v>
      </c>
      <c r="BF276">
        <v>25413</v>
      </c>
      <c r="BG276">
        <v>35194</v>
      </c>
      <c r="BH276">
        <v>0</v>
      </c>
      <c r="BI276">
        <v>56200</v>
      </c>
      <c r="BJ276">
        <v>0</v>
      </c>
      <c r="BK276">
        <v>1709710</v>
      </c>
      <c r="BL276">
        <v>232241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40000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610000</v>
      </c>
      <c r="CR276">
        <v>100000</v>
      </c>
      <c r="CS276">
        <v>10000</v>
      </c>
      <c r="CT276">
        <v>154000</v>
      </c>
      <c r="CU276">
        <v>65000</v>
      </c>
      <c r="CV276">
        <v>100000</v>
      </c>
      <c r="CW276">
        <v>2289</v>
      </c>
      <c r="CX276">
        <v>12000</v>
      </c>
      <c r="CY276">
        <v>9000</v>
      </c>
      <c r="CZ276">
        <v>3600</v>
      </c>
      <c r="DA276">
        <v>3000</v>
      </c>
      <c r="DB276">
        <v>13000</v>
      </c>
      <c r="DC276">
        <v>66000</v>
      </c>
      <c r="DD276">
        <v>3000</v>
      </c>
      <c r="DE276">
        <v>70000</v>
      </c>
      <c r="DF276">
        <v>1460000</v>
      </c>
      <c r="DG276">
        <v>0</v>
      </c>
      <c r="DH276">
        <v>0</v>
      </c>
      <c r="DI276">
        <v>0</v>
      </c>
      <c r="DJ276">
        <v>243634</v>
      </c>
      <c r="DK276">
        <v>221831</v>
      </c>
      <c r="DL276">
        <v>207683</v>
      </c>
      <c r="DM276">
        <v>350000</v>
      </c>
      <c r="DN276">
        <v>50000</v>
      </c>
      <c r="DO276">
        <v>3788275</v>
      </c>
      <c r="DP276">
        <v>317700</v>
      </c>
      <c r="DQ276">
        <v>439488</v>
      </c>
      <c r="DR276">
        <v>0</v>
      </c>
      <c r="DS276">
        <v>0</v>
      </c>
    </row>
    <row r="277" spans="1:123" x14ac:dyDescent="0.3">
      <c r="A277" t="str">
        <f t="shared" si="4"/>
        <v>20461959</v>
      </c>
      <c r="B277">
        <v>8</v>
      </c>
      <c r="C277">
        <v>2046</v>
      </c>
      <c r="D277">
        <v>195912</v>
      </c>
      <c r="E277">
        <v>60</v>
      </c>
      <c r="F277">
        <v>2389881</v>
      </c>
      <c r="G277">
        <v>163038</v>
      </c>
      <c r="H277">
        <v>550000</v>
      </c>
      <c r="I277">
        <v>0</v>
      </c>
      <c r="J277">
        <v>0</v>
      </c>
      <c r="K277">
        <v>85000</v>
      </c>
      <c r="L277">
        <v>200000</v>
      </c>
      <c r="M277">
        <v>56200</v>
      </c>
      <c r="N277">
        <v>11500</v>
      </c>
      <c r="O277">
        <v>25500</v>
      </c>
      <c r="P277">
        <v>4500</v>
      </c>
      <c r="Q277">
        <v>2000</v>
      </c>
      <c r="R277">
        <v>0</v>
      </c>
      <c r="S277">
        <v>2951</v>
      </c>
      <c r="T277">
        <v>35000</v>
      </c>
      <c r="U277">
        <v>36000</v>
      </c>
      <c r="V277">
        <v>0</v>
      </c>
      <c r="W277">
        <v>15000</v>
      </c>
      <c r="X277">
        <v>0</v>
      </c>
      <c r="Y277">
        <v>261222</v>
      </c>
      <c r="Z277">
        <v>0</v>
      </c>
      <c r="AA277">
        <v>0</v>
      </c>
      <c r="AB277">
        <v>34237</v>
      </c>
      <c r="AC277">
        <v>116882</v>
      </c>
      <c r="AD277">
        <v>60217</v>
      </c>
      <c r="AE277">
        <v>34237</v>
      </c>
      <c r="AF277">
        <v>142862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1002010</v>
      </c>
      <c r="AO277">
        <v>1151057</v>
      </c>
      <c r="AP277">
        <v>177100</v>
      </c>
      <c r="AQ277">
        <v>0</v>
      </c>
      <c r="AR277">
        <v>20000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1348157</v>
      </c>
      <c r="BL277">
        <v>238752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590000</v>
      </c>
      <c r="CR277">
        <v>100000</v>
      </c>
      <c r="CS277">
        <v>10000</v>
      </c>
      <c r="CT277">
        <v>154000</v>
      </c>
      <c r="CU277">
        <v>65000</v>
      </c>
      <c r="CV277">
        <v>100000</v>
      </c>
      <c r="CW277">
        <v>2289</v>
      </c>
      <c r="CX277">
        <v>12000</v>
      </c>
      <c r="CY277">
        <v>9000</v>
      </c>
      <c r="CZ277">
        <v>3600</v>
      </c>
      <c r="DA277">
        <v>3000</v>
      </c>
      <c r="DB277">
        <v>13000</v>
      </c>
      <c r="DC277">
        <v>66000</v>
      </c>
      <c r="DD277">
        <v>3000</v>
      </c>
      <c r="DE277">
        <v>70000</v>
      </c>
      <c r="DF277">
        <v>1142946</v>
      </c>
      <c r="DG277">
        <v>0</v>
      </c>
      <c r="DH277">
        <v>0</v>
      </c>
      <c r="DI277">
        <v>0</v>
      </c>
      <c r="DJ277">
        <v>240115</v>
      </c>
      <c r="DK277">
        <v>215649</v>
      </c>
      <c r="DL277">
        <v>207683</v>
      </c>
      <c r="DM277">
        <v>349965</v>
      </c>
      <c r="DN277">
        <v>50000</v>
      </c>
      <c r="DO277">
        <v>3407247</v>
      </c>
      <c r="DP277">
        <v>317700</v>
      </c>
      <c r="DQ277">
        <v>-261222</v>
      </c>
      <c r="DR277">
        <v>0</v>
      </c>
      <c r="DS277">
        <v>0</v>
      </c>
    </row>
    <row r="278" spans="1:123" x14ac:dyDescent="0.3">
      <c r="A278" t="str">
        <f t="shared" si="4"/>
        <v>20471960</v>
      </c>
      <c r="B278">
        <v>8</v>
      </c>
      <c r="C278">
        <v>2047</v>
      </c>
      <c r="D278">
        <v>196012</v>
      </c>
      <c r="E278">
        <v>48</v>
      </c>
      <c r="F278">
        <v>2455876</v>
      </c>
      <c r="G278">
        <v>163034</v>
      </c>
      <c r="H278">
        <v>550000</v>
      </c>
      <c r="I278">
        <v>0</v>
      </c>
      <c r="J278">
        <v>0</v>
      </c>
      <c r="K278">
        <v>85000</v>
      </c>
      <c r="L278">
        <v>200000</v>
      </c>
      <c r="M278">
        <v>56200</v>
      </c>
      <c r="N278">
        <v>11500</v>
      </c>
      <c r="O278">
        <v>25500</v>
      </c>
      <c r="P278">
        <v>4500</v>
      </c>
      <c r="Q278">
        <v>2000</v>
      </c>
      <c r="R278">
        <v>0</v>
      </c>
      <c r="S278">
        <v>2737</v>
      </c>
      <c r="T278">
        <v>35000</v>
      </c>
      <c r="U278">
        <v>36000</v>
      </c>
      <c r="V278">
        <v>0</v>
      </c>
      <c r="W278">
        <v>15000</v>
      </c>
      <c r="X278">
        <v>0</v>
      </c>
      <c r="Y278">
        <v>331563</v>
      </c>
      <c r="Z278">
        <v>0</v>
      </c>
      <c r="AA278">
        <v>0</v>
      </c>
      <c r="AB278">
        <v>0</v>
      </c>
      <c r="AC278">
        <v>93956</v>
      </c>
      <c r="AD278">
        <v>48406</v>
      </c>
      <c r="AE278">
        <v>0</v>
      </c>
      <c r="AF278">
        <v>142361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1072639</v>
      </c>
      <c r="AO278">
        <v>925276</v>
      </c>
      <c r="AP278">
        <v>142361</v>
      </c>
      <c r="AQ278">
        <v>0</v>
      </c>
      <c r="AR278">
        <v>20000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1087637</v>
      </c>
      <c r="BL278">
        <v>245221</v>
      </c>
      <c r="BM278">
        <v>190000</v>
      </c>
      <c r="BN278">
        <v>0</v>
      </c>
      <c r="BO278">
        <v>0</v>
      </c>
      <c r="BP278">
        <v>59413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380000</v>
      </c>
      <c r="CR278">
        <v>40587</v>
      </c>
      <c r="CS278">
        <v>10000</v>
      </c>
      <c r="CT278">
        <v>154000</v>
      </c>
      <c r="CU278">
        <v>65000</v>
      </c>
      <c r="CV278">
        <v>100000</v>
      </c>
      <c r="CW278">
        <v>2289</v>
      </c>
      <c r="CX278">
        <v>12000</v>
      </c>
      <c r="CY278">
        <v>9000</v>
      </c>
      <c r="CZ278">
        <v>3600</v>
      </c>
      <c r="DA278">
        <v>3000</v>
      </c>
      <c r="DB278">
        <v>13000</v>
      </c>
      <c r="DC278">
        <v>66000</v>
      </c>
      <c r="DD278">
        <v>3000</v>
      </c>
      <c r="DE278">
        <v>70000</v>
      </c>
      <c r="DF278">
        <v>777095</v>
      </c>
      <c r="DG278">
        <v>0</v>
      </c>
      <c r="DH278">
        <v>0</v>
      </c>
      <c r="DI278">
        <v>0</v>
      </c>
      <c r="DJ278">
        <v>240115</v>
      </c>
      <c r="DK278">
        <v>215649</v>
      </c>
      <c r="DL278">
        <v>207683</v>
      </c>
      <c r="DM278">
        <v>349965</v>
      </c>
      <c r="DN278">
        <v>50000</v>
      </c>
      <c r="DO278">
        <v>2771983</v>
      </c>
      <c r="DP278">
        <v>317700</v>
      </c>
      <c r="DQ278">
        <v>-580976</v>
      </c>
      <c r="DR278">
        <v>0</v>
      </c>
      <c r="DS278">
        <v>0</v>
      </c>
    </row>
    <row r="279" spans="1:123" x14ac:dyDescent="0.3">
      <c r="A279" t="str">
        <f t="shared" si="4"/>
        <v>20481961</v>
      </c>
      <c r="B279">
        <v>8</v>
      </c>
      <c r="C279">
        <v>2048</v>
      </c>
      <c r="D279">
        <v>196112</v>
      </c>
      <c r="E279">
        <v>47</v>
      </c>
      <c r="F279">
        <v>2616541</v>
      </c>
      <c r="G279">
        <v>163030</v>
      </c>
      <c r="H279">
        <v>550000</v>
      </c>
      <c r="I279">
        <v>0</v>
      </c>
      <c r="J279">
        <v>0</v>
      </c>
      <c r="K279">
        <v>85000</v>
      </c>
      <c r="L279">
        <v>200000</v>
      </c>
      <c r="M279">
        <v>56200</v>
      </c>
      <c r="N279">
        <v>11500</v>
      </c>
      <c r="O279">
        <v>25500</v>
      </c>
      <c r="P279">
        <v>4500</v>
      </c>
      <c r="Q279">
        <v>2000</v>
      </c>
      <c r="R279">
        <v>0</v>
      </c>
      <c r="S279">
        <v>2522</v>
      </c>
      <c r="T279">
        <v>35000</v>
      </c>
      <c r="U279">
        <v>36000</v>
      </c>
      <c r="V279">
        <v>0</v>
      </c>
      <c r="W279">
        <v>15000</v>
      </c>
      <c r="X279">
        <v>0</v>
      </c>
      <c r="Y279">
        <v>331778</v>
      </c>
      <c r="Z279">
        <v>0</v>
      </c>
      <c r="AA279">
        <v>0</v>
      </c>
      <c r="AB279">
        <v>0</v>
      </c>
      <c r="AC279">
        <v>90670</v>
      </c>
      <c r="AD279">
        <v>46713</v>
      </c>
      <c r="AE279">
        <v>0</v>
      </c>
      <c r="AF279">
        <v>137383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1077617</v>
      </c>
      <c r="AO279">
        <v>892921</v>
      </c>
      <c r="AP279">
        <v>137383</v>
      </c>
      <c r="AQ279">
        <v>11075</v>
      </c>
      <c r="AR279">
        <v>20000</v>
      </c>
      <c r="AS279">
        <v>0</v>
      </c>
      <c r="AT279">
        <v>0</v>
      </c>
      <c r="AU279">
        <v>0</v>
      </c>
      <c r="AV279">
        <v>75000</v>
      </c>
      <c r="AW279">
        <v>15609</v>
      </c>
      <c r="AX279">
        <v>49142</v>
      </c>
      <c r="AY279">
        <v>2928</v>
      </c>
      <c r="AZ279">
        <v>22000</v>
      </c>
      <c r="BA279">
        <v>25000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1251057</v>
      </c>
      <c r="BL279">
        <v>251648</v>
      </c>
      <c r="BM279">
        <v>170000</v>
      </c>
      <c r="BN279">
        <v>0</v>
      </c>
      <c r="BO279">
        <v>0</v>
      </c>
      <c r="BP279">
        <v>40587</v>
      </c>
      <c r="BQ279">
        <v>10000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4702</v>
      </c>
      <c r="BX279">
        <v>86</v>
      </c>
      <c r="BY279">
        <v>449</v>
      </c>
      <c r="BZ279">
        <v>337</v>
      </c>
      <c r="CA279">
        <v>135</v>
      </c>
      <c r="CB279">
        <v>112</v>
      </c>
      <c r="CC279">
        <v>487</v>
      </c>
      <c r="CD279">
        <v>8243</v>
      </c>
      <c r="CE279">
        <v>112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190000</v>
      </c>
      <c r="CR279">
        <v>0</v>
      </c>
      <c r="CS279">
        <v>0</v>
      </c>
      <c r="CT279">
        <v>154000</v>
      </c>
      <c r="CU279">
        <v>65000</v>
      </c>
      <c r="CV279">
        <v>95298</v>
      </c>
      <c r="CW279">
        <v>2203</v>
      </c>
      <c r="CX279">
        <v>11551</v>
      </c>
      <c r="CY279">
        <v>8663</v>
      </c>
      <c r="CZ279">
        <v>3465</v>
      </c>
      <c r="DA279">
        <v>2888</v>
      </c>
      <c r="DB279">
        <v>12513</v>
      </c>
      <c r="DC279">
        <v>57757</v>
      </c>
      <c r="DD279">
        <v>2888</v>
      </c>
      <c r="DE279">
        <v>70000</v>
      </c>
      <c r="DF279">
        <v>422004</v>
      </c>
      <c r="DG279">
        <v>0</v>
      </c>
      <c r="DH279">
        <v>0</v>
      </c>
      <c r="DI279">
        <v>0</v>
      </c>
      <c r="DJ279">
        <v>190973</v>
      </c>
      <c r="DK279">
        <v>190649</v>
      </c>
      <c r="DL279">
        <v>192075</v>
      </c>
      <c r="DM279">
        <v>274965</v>
      </c>
      <c r="DN279">
        <v>28000</v>
      </c>
      <c r="DO279">
        <v>1974892</v>
      </c>
      <c r="DP279">
        <v>317700</v>
      </c>
      <c r="DQ279">
        <v>-753777</v>
      </c>
      <c r="DR279">
        <v>0</v>
      </c>
      <c r="DS279">
        <v>0</v>
      </c>
    </row>
    <row r="280" spans="1:123" x14ac:dyDescent="0.3">
      <c r="A280" t="str">
        <f t="shared" si="4"/>
        <v>20491962</v>
      </c>
      <c r="B280">
        <v>8</v>
      </c>
      <c r="C280">
        <v>2049</v>
      </c>
      <c r="D280">
        <v>196212</v>
      </c>
      <c r="E280">
        <v>56</v>
      </c>
      <c r="F280">
        <v>2268127</v>
      </c>
      <c r="G280">
        <v>163025</v>
      </c>
      <c r="H280">
        <v>550000</v>
      </c>
      <c r="I280">
        <v>0</v>
      </c>
      <c r="J280">
        <v>0</v>
      </c>
      <c r="K280">
        <v>85000</v>
      </c>
      <c r="L280">
        <v>200000</v>
      </c>
      <c r="M280">
        <v>56200</v>
      </c>
      <c r="N280">
        <v>11500</v>
      </c>
      <c r="O280">
        <v>25500</v>
      </c>
      <c r="P280">
        <v>4500</v>
      </c>
      <c r="Q280">
        <v>2000</v>
      </c>
      <c r="R280">
        <v>0</v>
      </c>
      <c r="S280">
        <v>2308</v>
      </c>
      <c r="T280">
        <v>35000</v>
      </c>
      <c r="U280">
        <v>36000</v>
      </c>
      <c r="V280">
        <v>0</v>
      </c>
      <c r="W280">
        <v>15000</v>
      </c>
      <c r="X280">
        <v>0</v>
      </c>
      <c r="Y280">
        <v>241765</v>
      </c>
      <c r="Z280">
        <v>0</v>
      </c>
      <c r="AA280">
        <v>0</v>
      </c>
      <c r="AB280">
        <v>0</v>
      </c>
      <c r="AC280">
        <v>108077</v>
      </c>
      <c r="AD280">
        <v>55681</v>
      </c>
      <c r="AE280">
        <v>0</v>
      </c>
      <c r="AF280">
        <v>163758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961015</v>
      </c>
      <c r="AO280">
        <v>1064345</v>
      </c>
      <c r="AP280">
        <v>163758</v>
      </c>
      <c r="AQ280">
        <v>0</v>
      </c>
      <c r="AR280">
        <v>20000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1248103</v>
      </c>
      <c r="BL280">
        <v>258034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170000</v>
      </c>
      <c r="CR280">
        <v>0</v>
      </c>
      <c r="CS280">
        <v>0</v>
      </c>
      <c r="CT280">
        <v>154000</v>
      </c>
      <c r="CU280">
        <v>65000</v>
      </c>
      <c r="CV280">
        <v>95298</v>
      </c>
      <c r="CW280">
        <v>2203</v>
      </c>
      <c r="CX280">
        <v>11551</v>
      </c>
      <c r="CY280">
        <v>8663</v>
      </c>
      <c r="CZ280">
        <v>3465</v>
      </c>
      <c r="DA280">
        <v>2888</v>
      </c>
      <c r="DB280">
        <v>12513</v>
      </c>
      <c r="DC280">
        <v>57757</v>
      </c>
      <c r="DD280">
        <v>2888</v>
      </c>
      <c r="DE280">
        <v>70000</v>
      </c>
      <c r="DF280">
        <v>167579</v>
      </c>
      <c r="DG280">
        <v>0</v>
      </c>
      <c r="DH280">
        <v>0</v>
      </c>
      <c r="DI280">
        <v>0</v>
      </c>
      <c r="DJ280">
        <v>190973</v>
      </c>
      <c r="DK280">
        <v>190649</v>
      </c>
      <c r="DL280">
        <v>192075</v>
      </c>
      <c r="DM280">
        <v>274965</v>
      </c>
      <c r="DN280">
        <v>28000</v>
      </c>
      <c r="DO280">
        <v>1700467</v>
      </c>
      <c r="DP280">
        <v>317700</v>
      </c>
      <c r="DQ280">
        <v>-241765</v>
      </c>
      <c r="DR280">
        <v>0</v>
      </c>
      <c r="DS280">
        <v>0</v>
      </c>
    </row>
    <row r="281" spans="1:123" x14ac:dyDescent="0.3">
      <c r="A281" t="str">
        <f t="shared" si="4"/>
        <v>20501963</v>
      </c>
      <c r="B281">
        <v>8</v>
      </c>
      <c r="C281">
        <v>2050</v>
      </c>
      <c r="D281">
        <v>196312</v>
      </c>
      <c r="E281">
        <v>69</v>
      </c>
      <c r="F281">
        <v>2213267</v>
      </c>
      <c r="G281">
        <v>163021</v>
      </c>
      <c r="H281">
        <v>550000</v>
      </c>
      <c r="I281">
        <v>0</v>
      </c>
      <c r="J281">
        <v>0</v>
      </c>
      <c r="K281">
        <v>85000</v>
      </c>
      <c r="L281">
        <v>200000</v>
      </c>
      <c r="M281">
        <v>56200</v>
      </c>
      <c r="N281">
        <v>11500</v>
      </c>
      <c r="O281">
        <v>25500</v>
      </c>
      <c r="P281">
        <v>4500</v>
      </c>
      <c r="Q281">
        <v>2000</v>
      </c>
      <c r="R281">
        <v>0</v>
      </c>
      <c r="S281">
        <v>2093</v>
      </c>
      <c r="T281">
        <v>35000</v>
      </c>
      <c r="U281">
        <v>36000</v>
      </c>
      <c r="V281">
        <v>0</v>
      </c>
      <c r="W281">
        <v>20000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134573</v>
      </c>
      <c r="AD281">
        <v>69332</v>
      </c>
      <c r="AE281">
        <v>0</v>
      </c>
      <c r="AF281">
        <v>203905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673888</v>
      </c>
      <c r="AO281">
        <v>1325278</v>
      </c>
      <c r="AP281">
        <v>203905</v>
      </c>
      <c r="AQ281">
        <v>0</v>
      </c>
      <c r="AR281">
        <v>20000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1549183</v>
      </c>
      <c r="BL281">
        <v>262947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73730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223730</v>
      </c>
      <c r="CR281">
        <v>0</v>
      </c>
      <c r="CS281">
        <v>0</v>
      </c>
      <c r="CT281">
        <v>154000</v>
      </c>
      <c r="CU281">
        <v>65000</v>
      </c>
      <c r="CV281">
        <v>95298</v>
      </c>
      <c r="CW281">
        <v>2203</v>
      </c>
      <c r="CX281">
        <v>11551</v>
      </c>
      <c r="CY281">
        <v>8663</v>
      </c>
      <c r="CZ281">
        <v>3465</v>
      </c>
      <c r="DA281">
        <v>2888</v>
      </c>
      <c r="DB281">
        <v>12513</v>
      </c>
      <c r="DC281">
        <v>57757</v>
      </c>
      <c r="DD281">
        <v>2888</v>
      </c>
      <c r="DE281">
        <v>70000</v>
      </c>
      <c r="DF281">
        <v>162551</v>
      </c>
      <c r="DG281">
        <v>0</v>
      </c>
      <c r="DH281">
        <v>0</v>
      </c>
      <c r="DI281">
        <v>0</v>
      </c>
      <c r="DJ281">
        <v>190973</v>
      </c>
      <c r="DK281">
        <v>190649</v>
      </c>
      <c r="DL281">
        <v>192075</v>
      </c>
      <c r="DM281">
        <v>274965</v>
      </c>
      <c r="DN281">
        <v>28000</v>
      </c>
      <c r="DO281">
        <v>1749170</v>
      </c>
      <c r="DP281">
        <v>317700</v>
      </c>
      <c r="DQ281">
        <v>73730</v>
      </c>
      <c r="DR281">
        <v>0</v>
      </c>
      <c r="DS281">
        <v>0</v>
      </c>
    </row>
    <row r="282" spans="1:123" x14ac:dyDescent="0.3">
      <c r="A282" t="str">
        <f t="shared" si="4"/>
        <v>20161930</v>
      </c>
      <c r="B282">
        <v>9</v>
      </c>
      <c r="C282">
        <v>2016</v>
      </c>
      <c r="D282">
        <v>193012</v>
      </c>
      <c r="E282">
        <v>37</v>
      </c>
      <c r="F282">
        <v>1767841</v>
      </c>
      <c r="G282">
        <v>211232</v>
      </c>
      <c r="H282">
        <v>550000</v>
      </c>
      <c r="I282">
        <v>0</v>
      </c>
      <c r="J282">
        <v>126000</v>
      </c>
      <c r="K282">
        <v>85000</v>
      </c>
      <c r="L282">
        <v>100000</v>
      </c>
      <c r="M282">
        <v>56200</v>
      </c>
      <c r="N282">
        <v>11500</v>
      </c>
      <c r="O282">
        <v>25500</v>
      </c>
      <c r="P282">
        <v>4500</v>
      </c>
      <c r="Q282">
        <v>2000</v>
      </c>
      <c r="R282">
        <v>0</v>
      </c>
      <c r="S282">
        <v>8370</v>
      </c>
      <c r="T282">
        <v>35000</v>
      </c>
      <c r="U282">
        <v>36000</v>
      </c>
      <c r="V282">
        <v>0</v>
      </c>
      <c r="W282">
        <v>0</v>
      </c>
      <c r="X282">
        <v>31689</v>
      </c>
      <c r="Y282">
        <v>0</v>
      </c>
      <c r="Z282">
        <v>0</v>
      </c>
      <c r="AA282">
        <v>0</v>
      </c>
      <c r="AB282">
        <v>210000</v>
      </c>
      <c r="AC282">
        <v>72230</v>
      </c>
      <c r="AD282">
        <v>0</v>
      </c>
      <c r="AE282">
        <v>109442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100558</v>
      </c>
      <c r="AL282">
        <v>0</v>
      </c>
      <c r="AM282">
        <v>0</v>
      </c>
      <c r="AN282">
        <v>961759</v>
      </c>
      <c r="AO282">
        <v>711320</v>
      </c>
      <c r="AP282">
        <v>109442</v>
      </c>
      <c r="AQ282">
        <v>0</v>
      </c>
      <c r="AR282">
        <v>13180</v>
      </c>
      <c r="AS282">
        <v>3000</v>
      </c>
      <c r="AT282">
        <v>8000</v>
      </c>
      <c r="AU282">
        <v>200000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1044943</v>
      </c>
      <c r="BL282">
        <v>8371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96000</v>
      </c>
      <c r="CR282">
        <v>61000</v>
      </c>
      <c r="CS282">
        <v>0</v>
      </c>
      <c r="CT282">
        <v>18000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5000</v>
      </c>
      <c r="DF282">
        <v>0</v>
      </c>
      <c r="DG282">
        <v>47311</v>
      </c>
      <c r="DH282">
        <v>0</v>
      </c>
      <c r="DI282">
        <v>0</v>
      </c>
      <c r="DJ282">
        <v>126000</v>
      </c>
      <c r="DK282">
        <v>124000</v>
      </c>
      <c r="DL282">
        <v>30000</v>
      </c>
      <c r="DM282">
        <v>137000</v>
      </c>
      <c r="DN282">
        <v>0</v>
      </c>
      <c r="DO282">
        <v>744868</v>
      </c>
      <c r="DP282">
        <v>317700</v>
      </c>
      <c r="DQ282">
        <v>-231689</v>
      </c>
      <c r="DR282">
        <v>0</v>
      </c>
      <c r="DS282">
        <v>0</v>
      </c>
    </row>
    <row r="283" spans="1:123" x14ac:dyDescent="0.3">
      <c r="A283" t="str">
        <f t="shared" si="4"/>
        <v>20171931</v>
      </c>
      <c r="B283">
        <v>9</v>
      </c>
      <c r="C283">
        <v>2017</v>
      </c>
      <c r="D283">
        <v>193112</v>
      </c>
      <c r="E283">
        <v>32</v>
      </c>
      <c r="F283">
        <v>1811885</v>
      </c>
      <c r="G283">
        <v>215203</v>
      </c>
      <c r="H283">
        <v>550000</v>
      </c>
      <c r="I283">
        <v>0</v>
      </c>
      <c r="J283">
        <v>126000</v>
      </c>
      <c r="K283">
        <v>85000</v>
      </c>
      <c r="L283">
        <v>100000</v>
      </c>
      <c r="M283">
        <v>56200</v>
      </c>
      <c r="N283">
        <v>11500</v>
      </c>
      <c r="O283">
        <v>25500</v>
      </c>
      <c r="P283">
        <v>4500</v>
      </c>
      <c r="Q283">
        <v>2000</v>
      </c>
      <c r="R283">
        <v>0</v>
      </c>
      <c r="S283">
        <v>8311</v>
      </c>
      <c r="T283">
        <v>35000</v>
      </c>
      <c r="U283">
        <v>36000</v>
      </c>
      <c r="V283">
        <v>0</v>
      </c>
      <c r="W283">
        <v>0</v>
      </c>
      <c r="X283">
        <v>25000</v>
      </c>
      <c r="Y283">
        <v>0</v>
      </c>
      <c r="Z283">
        <v>0</v>
      </c>
      <c r="AA283">
        <v>0</v>
      </c>
      <c r="AB283">
        <v>100558</v>
      </c>
      <c r="AC283">
        <v>61213</v>
      </c>
      <c r="AD283">
        <v>0</v>
      </c>
      <c r="AE283">
        <v>92751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7807</v>
      </c>
      <c r="AL283">
        <v>0</v>
      </c>
      <c r="AM283">
        <v>0</v>
      </c>
      <c r="AN283">
        <v>955011</v>
      </c>
      <c r="AO283">
        <v>602831</v>
      </c>
      <c r="AP283">
        <v>92751</v>
      </c>
      <c r="AQ283">
        <v>0</v>
      </c>
      <c r="AR283">
        <v>7357</v>
      </c>
      <c r="AS283">
        <v>3000</v>
      </c>
      <c r="AT283">
        <v>8000</v>
      </c>
      <c r="AU283">
        <v>0</v>
      </c>
      <c r="AV283">
        <v>75000</v>
      </c>
      <c r="AW283">
        <v>4105</v>
      </c>
      <c r="AX283">
        <v>40909</v>
      </c>
      <c r="AY283">
        <v>0</v>
      </c>
      <c r="AZ283">
        <v>0</v>
      </c>
      <c r="BA283">
        <v>25000</v>
      </c>
      <c r="BB283">
        <v>8000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866953</v>
      </c>
      <c r="BL283">
        <v>17530</v>
      </c>
      <c r="BM283">
        <v>25333</v>
      </c>
      <c r="BN283">
        <v>18000</v>
      </c>
      <c r="BO283">
        <v>0</v>
      </c>
      <c r="BP283">
        <v>61000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10000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50667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46061</v>
      </c>
      <c r="DH283">
        <v>0</v>
      </c>
      <c r="DI283">
        <v>0</v>
      </c>
      <c r="DJ283">
        <v>85091</v>
      </c>
      <c r="DK283">
        <v>99000</v>
      </c>
      <c r="DL283">
        <v>25895</v>
      </c>
      <c r="DM283">
        <v>62000</v>
      </c>
      <c r="DN283">
        <v>0</v>
      </c>
      <c r="DO283">
        <v>376520</v>
      </c>
      <c r="DP283">
        <v>317700</v>
      </c>
      <c r="DQ283">
        <v>-393608</v>
      </c>
      <c r="DR283">
        <v>109261</v>
      </c>
      <c r="DS283">
        <v>0</v>
      </c>
    </row>
    <row r="284" spans="1:123" x14ac:dyDescent="0.3">
      <c r="A284" t="str">
        <f t="shared" si="4"/>
        <v>20181932</v>
      </c>
      <c r="B284">
        <v>9</v>
      </c>
      <c r="C284">
        <v>2018</v>
      </c>
      <c r="D284">
        <v>193212</v>
      </c>
      <c r="E284">
        <v>35</v>
      </c>
      <c r="F284">
        <v>1901510</v>
      </c>
      <c r="G284">
        <v>186174</v>
      </c>
      <c r="H284">
        <v>550000</v>
      </c>
      <c r="I284">
        <v>0</v>
      </c>
      <c r="J284">
        <v>120000</v>
      </c>
      <c r="K284">
        <v>85000</v>
      </c>
      <c r="L284">
        <v>130000</v>
      </c>
      <c r="M284">
        <v>56200</v>
      </c>
      <c r="N284">
        <v>11500</v>
      </c>
      <c r="O284">
        <v>25500</v>
      </c>
      <c r="P284">
        <v>4500</v>
      </c>
      <c r="Q284">
        <v>2000</v>
      </c>
      <c r="R284">
        <v>0</v>
      </c>
      <c r="S284">
        <v>8252</v>
      </c>
      <c r="T284">
        <v>35000</v>
      </c>
      <c r="U284">
        <v>36000</v>
      </c>
      <c r="V284">
        <v>0</v>
      </c>
      <c r="W284">
        <v>0</v>
      </c>
      <c r="X284">
        <v>25000</v>
      </c>
      <c r="Y284">
        <v>0</v>
      </c>
      <c r="Z284">
        <v>0</v>
      </c>
      <c r="AA284">
        <v>0</v>
      </c>
      <c r="AB284">
        <v>7807</v>
      </c>
      <c r="AC284">
        <v>68023</v>
      </c>
      <c r="AD284">
        <v>0</v>
      </c>
      <c r="AE284">
        <v>7807</v>
      </c>
      <c r="AF284">
        <v>95262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883690</v>
      </c>
      <c r="AO284">
        <v>669893</v>
      </c>
      <c r="AP284">
        <v>103069</v>
      </c>
      <c r="AQ284">
        <v>0</v>
      </c>
      <c r="AR284">
        <v>10957</v>
      </c>
      <c r="AS284">
        <v>3000</v>
      </c>
      <c r="AT284">
        <v>8000</v>
      </c>
      <c r="AU284">
        <v>0</v>
      </c>
      <c r="AV284">
        <v>62000</v>
      </c>
      <c r="AW284">
        <v>6764</v>
      </c>
      <c r="AX284">
        <v>42812</v>
      </c>
      <c r="AY284">
        <v>0</v>
      </c>
      <c r="AZ284">
        <v>0</v>
      </c>
      <c r="BA284">
        <v>25000</v>
      </c>
      <c r="BB284">
        <v>8000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939495</v>
      </c>
      <c r="BL284">
        <v>26633</v>
      </c>
      <c r="BM284">
        <v>5333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5000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25333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21061</v>
      </c>
      <c r="DH284">
        <v>0</v>
      </c>
      <c r="DI284">
        <v>0</v>
      </c>
      <c r="DJ284">
        <v>42279</v>
      </c>
      <c r="DK284">
        <v>74000</v>
      </c>
      <c r="DL284">
        <v>19130</v>
      </c>
      <c r="DM284">
        <v>0</v>
      </c>
      <c r="DN284">
        <v>0</v>
      </c>
      <c r="DO284">
        <v>181803</v>
      </c>
      <c r="DP284">
        <v>317700</v>
      </c>
      <c r="DQ284">
        <v>-435442</v>
      </c>
      <c r="DR284">
        <v>263532</v>
      </c>
      <c r="DS284">
        <v>0</v>
      </c>
    </row>
    <row r="285" spans="1:123" x14ac:dyDescent="0.3">
      <c r="A285" t="str">
        <f t="shared" si="4"/>
        <v>20191933</v>
      </c>
      <c r="B285">
        <v>9</v>
      </c>
      <c r="C285">
        <v>2019</v>
      </c>
      <c r="D285">
        <v>193312</v>
      </c>
      <c r="E285">
        <v>42</v>
      </c>
      <c r="F285">
        <v>1766343</v>
      </c>
      <c r="G285">
        <v>163145</v>
      </c>
      <c r="H285">
        <v>550000</v>
      </c>
      <c r="I285">
        <v>0</v>
      </c>
      <c r="J285">
        <v>120000</v>
      </c>
      <c r="K285">
        <v>85000</v>
      </c>
      <c r="L285">
        <v>160000</v>
      </c>
      <c r="M285">
        <v>56200</v>
      </c>
      <c r="N285">
        <v>11500</v>
      </c>
      <c r="O285">
        <v>25500</v>
      </c>
      <c r="P285">
        <v>4500</v>
      </c>
      <c r="Q285">
        <v>2000</v>
      </c>
      <c r="R285">
        <v>0</v>
      </c>
      <c r="S285">
        <v>8193</v>
      </c>
      <c r="T285">
        <v>35000</v>
      </c>
      <c r="U285">
        <v>36000</v>
      </c>
      <c r="V285">
        <v>0</v>
      </c>
      <c r="W285">
        <v>0</v>
      </c>
      <c r="X285">
        <v>21061</v>
      </c>
      <c r="Y285">
        <v>0</v>
      </c>
      <c r="Z285">
        <v>0</v>
      </c>
      <c r="AA285">
        <v>0</v>
      </c>
      <c r="AB285">
        <v>0</v>
      </c>
      <c r="AC285">
        <v>80737</v>
      </c>
      <c r="AD285">
        <v>41596</v>
      </c>
      <c r="AE285">
        <v>0</v>
      </c>
      <c r="AF285">
        <v>122332</v>
      </c>
      <c r="AG285">
        <v>41596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882621</v>
      </c>
      <c r="AO285">
        <v>795098</v>
      </c>
      <c r="AP285">
        <v>122332</v>
      </c>
      <c r="AQ285">
        <v>61512</v>
      </c>
      <c r="AR285">
        <v>17677</v>
      </c>
      <c r="AS285">
        <v>3000</v>
      </c>
      <c r="AT285">
        <v>8000</v>
      </c>
      <c r="AU285">
        <v>0</v>
      </c>
      <c r="AV285">
        <v>0</v>
      </c>
      <c r="AW285">
        <v>0</v>
      </c>
      <c r="AX285">
        <v>31566</v>
      </c>
      <c r="AY285">
        <v>0</v>
      </c>
      <c r="AZ285">
        <v>0</v>
      </c>
      <c r="BA285">
        <v>0</v>
      </c>
      <c r="BB285">
        <v>8000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1047186</v>
      </c>
      <c r="BL285">
        <v>35681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5333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5000</v>
      </c>
      <c r="DF285">
        <v>0</v>
      </c>
      <c r="DG285">
        <v>0</v>
      </c>
      <c r="DH285">
        <v>0</v>
      </c>
      <c r="DI285">
        <v>0</v>
      </c>
      <c r="DJ285">
        <v>10713</v>
      </c>
      <c r="DK285">
        <v>74000</v>
      </c>
      <c r="DL285">
        <v>19130</v>
      </c>
      <c r="DM285">
        <v>0</v>
      </c>
      <c r="DN285">
        <v>0</v>
      </c>
      <c r="DO285">
        <v>114177</v>
      </c>
      <c r="DP285">
        <v>317700</v>
      </c>
      <c r="DQ285">
        <v>-52627</v>
      </c>
      <c r="DR285">
        <v>0</v>
      </c>
      <c r="DS285">
        <v>0</v>
      </c>
    </row>
    <row r="286" spans="1:123" x14ac:dyDescent="0.3">
      <c r="A286" t="str">
        <f t="shared" si="4"/>
        <v>20201934</v>
      </c>
      <c r="B286">
        <v>9</v>
      </c>
      <c r="C286">
        <v>2020</v>
      </c>
      <c r="D286">
        <v>193412</v>
      </c>
      <c r="E286">
        <v>24</v>
      </c>
      <c r="F286">
        <v>2038974</v>
      </c>
      <c r="G286">
        <v>163116</v>
      </c>
      <c r="H286">
        <v>550000</v>
      </c>
      <c r="I286">
        <v>0</v>
      </c>
      <c r="J286">
        <v>120000</v>
      </c>
      <c r="K286">
        <v>85000</v>
      </c>
      <c r="L286">
        <v>192500</v>
      </c>
      <c r="M286">
        <v>56200</v>
      </c>
      <c r="N286">
        <v>11500</v>
      </c>
      <c r="O286">
        <v>25500</v>
      </c>
      <c r="P286">
        <v>4500</v>
      </c>
      <c r="Q286">
        <v>2000</v>
      </c>
      <c r="R286">
        <v>0</v>
      </c>
      <c r="S286">
        <v>8134</v>
      </c>
      <c r="T286">
        <v>35000</v>
      </c>
      <c r="U286">
        <v>36000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46447</v>
      </c>
      <c r="AD286">
        <v>0</v>
      </c>
      <c r="AE286">
        <v>0</v>
      </c>
      <c r="AF286">
        <v>70376</v>
      </c>
      <c r="AG286">
        <v>0</v>
      </c>
      <c r="AH286">
        <v>0</v>
      </c>
      <c r="AI286">
        <v>41596</v>
      </c>
      <c r="AJ286">
        <v>0</v>
      </c>
      <c r="AK286">
        <v>41596</v>
      </c>
      <c r="AL286">
        <v>41596</v>
      </c>
      <c r="AM286">
        <v>0</v>
      </c>
      <c r="AN286">
        <v>945958</v>
      </c>
      <c r="AO286">
        <v>457410</v>
      </c>
      <c r="AP286">
        <v>70376</v>
      </c>
      <c r="AQ286">
        <v>0</v>
      </c>
      <c r="AR286">
        <v>0</v>
      </c>
      <c r="AS286">
        <v>3000</v>
      </c>
      <c r="AT286">
        <v>8000</v>
      </c>
      <c r="AU286">
        <v>0</v>
      </c>
      <c r="AV286">
        <v>0</v>
      </c>
      <c r="AW286">
        <v>0</v>
      </c>
      <c r="AX286">
        <v>10713</v>
      </c>
      <c r="AY286">
        <v>0</v>
      </c>
      <c r="AZ286">
        <v>0</v>
      </c>
      <c r="BA286">
        <v>25000</v>
      </c>
      <c r="BB286">
        <v>8000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582499</v>
      </c>
      <c r="BL286">
        <v>43130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10000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49000</v>
      </c>
      <c r="DL286">
        <v>19130</v>
      </c>
      <c r="DM286">
        <v>0</v>
      </c>
      <c r="DN286">
        <v>0</v>
      </c>
      <c r="DO286">
        <v>109726</v>
      </c>
      <c r="DP286">
        <v>303033</v>
      </c>
      <c r="DQ286">
        <v>-702216</v>
      </c>
      <c r="DR286">
        <v>656503</v>
      </c>
      <c r="DS286">
        <v>0</v>
      </c>
    </row>
    <row r="287" spans="1:123" x14ac:dyDescent="0.3">
      <c r="A287" t="str">
        <f t="shared" si="4"/>
        <v>20211935</v>
      </c>
      <c r="B287">
        <v>9</v>
      </c>
      <c r="C287">
        <v>2021</v>
      </c>
      <c r="D287">
        <v>193512</v>
      </c>
      <c r="E287">
        <v>59</v>
      </c>
      <c r="F287">
        <v>1938206</v>
      </c>
      <c r="G287">
        <v>163116</v>
      </c>
      <c r="H287">
        <v>550000</v>
      </c>
      <c r="I287">
        <v>0</v>
      </c>
      <c r="J287">
        <v>120000</v>
      </c>
      <c r="K287">
        <v>85000</v>
      </c>
      <c r="L287">
        <v>205000</v>
      </c>
      <c r="M287">
        <v>56200</v>
      </c>
      <c r="N287">
        <v>11500</v>
      </c>
      <c r="O287">
        <v>25500</v>
      </c>
      <c r="P287">
        <v>4500</v>
      </c>
      <c r="Q287">
        <v>2000</v>
      </c>
      <c r="R287">
        <v>0</v>
      </c>
      <c r="S287">
        <v>7945</v>
      </c>
      <c r="T287">
        <v>35000</v>
      </c>
      <c r="U287">
        <v>36000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41596</v>
      </c>
      <c r="AC287">
        <v>114356</v>
      </c>
      <c r="AD287">
        <v>58916</v>
      </c>
      <c r="AE287">
        <v>41596</v>
      </c>
      <c r="AF287">
        <v>131677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896968</v>
      </c>
      <c r="AO287">
        <v>1126180</v>
      </c>
      <c r="AP287">
        <v>173272</v>
      </c>
      <c r="AQ287">
        <v>0</v>
      </c>
      <c r="AR287">
        <v>20000</v>
      </c>
      <c r="AS287">
        <v>3000</v>
      </c>
      <c r="AT287">
        <v>8000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1330452</v>
      </c>
      <c r="BL287">
        <v>50523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140622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105955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5000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49000</v>
      </c>
      <c r="DL287">
        <v>19130</v>
      </c>
      <c r="DM287">
        <v>0</v>
      </c>
      <c r="DN287">
        <v>0</v>
      </c>
      <c r="DO287">
        <v>179085</v>
      </c>
      <c r="DP287">
        <v>317700</v>
      </c>
      <c r="DQ287">
        <v>140622</v>
      </c>
      <c r="DR287">
        <v>0</v>
      </c>
      <c r="DS287">
        <v>0</v>
      </c>
    </row>
    <row r="288" spans="1:123" x14ac:dyDescent="0.3">
      <c r="A288" t="str">
        <f t="shared" si="4"/>
        <v>20221936</v>
      </c>
      <c r="B288">
        <v>9</v>
      </c>
      <c r="C288">
        <v>2022</v>
      </c>
      <c r="D288">
        <v>193612</v>
      </c>
      <c r="E288">
        <v>61</v>
      </c>
      <c r="F288">
        <v>1982704</v>
      </c>
      <c r="G288">
        <v>163115</v>
      </c>
      <c r="H288">
        <v>550000</v>
      </c>
      <c r="I288">
        <v>0</v>
      </c>
      <c r="J288">
        <v>120000</v>
      </c>
      <c r="K288">
        <v>85000</v>
      </c>
      <c r="L288">
        <v>202500</v>
      </c>
      <c r="M288">
        <v>56200</v>
      </c>
      <c r="N288">
        <v>11500</v>
      </c>
      <c r="O288">
        <v>25500</v>
      </c>
      <c r="P288">
        <v>4500</v>
      </c>
      <c r="Q288">
        <v>2000</v>
      </c>
      <c r="R288">
        <v>0</v>
      </c>
      <c r="S288">
        <v>7757</v>
      </c>
      <c r="T288">
        <v>35000</v>
      </c>
      <c r="U288">
        <v>36000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118301</v>
      </c>
      <c r="AD288">
        <v>60948</v>
      </c>
      <c r="AE288">
        <v>0</v>
      </c>
      <c r="AF288">
        <v>179249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846708</v>
      </c>
      <c r="AO288">
        <v>1165030</v>
      </c>
      <c r="AP288">
        <v>179249</v>
      </c>
      <c r="AQ288">
        <v>0</v>
      </c>
      <c r="AR288">
        <v>20000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1364280</v>
      </c>
      <c r="BL288">
        <v>57864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87032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172987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10000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49000</v>
      </c>
      <c r="DL288">
        <v>19130</v>
      </c>
      <c r="DM288">
        <v>0</v>
      </c>
      <c r="DN288">
        <v>0</v>
      </c>
      <c r="DO288">
        <v>251117</v>
      </c>
      <c r="DP288">
        <v>317700</v>
      </c>
      <c r="DQ288">
        <v>87032</v>
      </c>
      <c r="DR288">
        <v>0</v>
      </c>
      <c r="DS288">
        <v>0</v>
      </c>
    </row>
    <row r="289" spans="1:123" x14ac:dyDescent="0.3">
      <c r="A289" t="str">
        <f t="shared" si="4"/>
        <v>20231937</v>
      </c>
      <c r="B289">
        <v>9</v>
      </c>
      <c r="C289">
        <v>2023</v>
      </c>
      <c r="D289">
        <v>193712</v>
      </c>
      <c r="E289">
        <v>67</v>
      </c>
      <c r="F289">
        <v>1738969</v>
      </c>
      <c r="G289">
        <v>163115</v>
      </c>
      <c r="H289">
        <v>550000</v>
      </c>
      <c r="I289">
        <v>0</v>
      </c>
      <c r="J289">
        <v>120000</v>
      </c>
      <c r="K289">
        <v>85000</v>
      </c>
      <c r="L289">
        <v>200000</v>
      </c>
      <c r="M289">
        <v>56200</v>
      </c>
      <c r="N289">
        <v>11500</v>
      </c>
      <c r="O289">
        <v>25500</v>
      </c>
      <c r="P289">
        <v>4500</v>
      </c>
      <c r="Q289">
        <v>2000</v>
      </c>
      <c r="R289">
        <v>0</v>
      </c>
      <c r="S289">
        <v>7568</v>
      </c>
      <c r="T289">
        <v>35000</v>
      </c>
      <c r="U289">
        <v>36000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130558</v>
      </c>
      <c r="AD289">
        <v>67264</v>
      </c>
      <c r="AE289">
        <v>0</v>
      </c>
      <c r="AF289">
        <v>197822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825446</v>
      </c>
      <c r="AO289">
        <v>1285742</v>
      </c>
      <c r="AP289">
        <v>197822</v>
      </c>
      <c r="AQ289">
        <v>29137</v>
      </c>
      <c r="AR289">
        <v>20000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1532701</v>
      </c>
      <c r="BL289">
        <v>65151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452178</v>
      </c>
      <c r="BS289">
        <v>33036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605165</v>
      </c>
      <c r="CR289">
        <v>0</v>
      </c>
      <c r="CS289">
        <v>0</v>
      </c>
      <c r="CT289">
        <v>33036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15000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49000</v>
      </c>
      <c r="DL289">
        <v>19130</v>
      </c>
      <c r="DM289">
        <v>0</v>
      </c>
      <c r="DN289">
        <v>0</v>
      </c>
      <c r="DO289">
        <v>721331</v>
      </c>
      <c r="DP289">
        <v>317700</v>
      </c>
      <c r="DQ289">
        <v>485214</v>
      </c>
      <c r="DR289">
        <v>0</v>
      </c>
      <c r="DS289">
        <v>0</v>
      </c>
    </row>
    <row r="290" spans="1:123" x14ac:dyDescent="0.3">
      <c r="A290" t="str">
        <f t="shared" si="4"/>
        <v>20241938</v>
      </c>
      <c r="B290">
        <v>9</v>
      </c>
      <c r="C290">
        <v>2024</v>
      </c>
      <c r="D290">
        <v>193812</v>
      </c>
      <c r="E290">
        <v>78</v>
      </c>
      <c r="F290">
        <v>1674533</v>
      </c>
      <c r="G290">
        <v>163114</v>
      </c>
      <c r="H290">
        <v>550000</v>
      </c>
      <c r="I290">
        <v>0</v>
      </c>
      <c r="J290">
        <v>120000</v>
      </c>
      <c r="K290">
        <v>85000</v>
      </c>
      <c r="L290">
        <v>200000</v>
      </c>
      <c r="M290">
        <v>56200</v>
      </c>
      <c r="N290">
        <v>11500</v>
      </c>
      <c r="O290">
        <v>25500</v>
      </c>
      <c r="P290">
        <v>4500</v>
      </c>
      <c r="Q290">
        <v>2000</v>
      </c>
      <c r="R290">
        <v>0</v>
      </c>
      <c r="S290">
        <v>7380</v>
      </c>
      <c r="T290">
        <v>35000</v>
      </c>
      <c r="U290">
        <v>36000</v>
      </c>
      <c r="V290">
        <v>0</v>
      </c>
      <c r="W290">
        <v>0</v>
      </c>
      <c r="X290">
        <v>0</v>
      </c>
      <c r="Y290">
        <v>0</v>
      </c>
      <c r="Z290">
        <v>232237</v>
      </c>
      <c r="AA290">
        <v>0</v>
      </c>
      <c r="AB290">
        <v>0</v>
      </c>
      <c r="AC290">
        <v>151786</v>
      </c>
      <c r="AD290">
        <v>78200</v>
      </c>
      <c r="AE290">
        <v>0</v>
      </c>
      <c r="AF290">
        <v>229986</v>
      </c>
      <c r="AG290">
        <v>0</v>
      </c>
      <c r="AH290">
        <v>0</v>
      </c>
      <c r="AI290">
        <v>0</v>
      </c>
      <c r="AJ290">
        <v>7648</v>
      </c>
      <c r="AK290">
        <v>7648</v>
      </c>
      <c r="AL290">
        <v>0</v>
      </c>
      <c r="AM290">
        <v>0</v>
      </c>
      <c r="AN290">
        <v>553210</v>
      </c>
      <c r="AO290">
        <v>1494790</v>
      </c>
      <c r="AP290">
        <v>229986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89259</v>
      </c>
      <c r="BF290">
        <v>0</v>
      </c>
      <c r="BG290">
        <v>35194</v>
      </c>
      <c r="BH290">
        <v>0</v>
      </c>
      <c r="BI290">
        <v>0</v>
      </c>
      <c r="BJ290">
        <v>0</v>
      </c>
      <c r="BK290">
        <v>1620323</v>
      </c>
      <c r="BL290">
        <v>72386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24835</v>
      </c>
      <c r="BS290">
        <v>120964</v>
      </c>
      <c r="BT290">
        <v>65000</v>
      </c>
      <c r="BU290">
        <v>100000</v>
      </c>
      <c r="BV290">
        <v>10000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25000</v>
      </c>
      <c r="CH290">
        <v>572</v>
      </c>
      <c r="CI290">
        <v>3000</v>
      </c>
      <c r="CJ290">
        <v>2250</v>
      </c>
      <c r="CK290">
        <v>900</v>
      </c>
      <c r="CL290">
        <v>750</v>
      </c>
      <c r="CM290">
        <v>3250</v>
      </c>
      <c r="CN290">
        <v>15000</v>
      </c>
      <c r="CO290">
        <v>750</v>
      </c>
      <c r="CP290">
        <v>0</v>
      </c>
      <c r="CQ290">
        <v>610000</v>
      </c>
      <c r="CR290">
        <v>100000</v>
      </c>
      <c r="CS290">
        <v>10000</v>
      </c>
      <c r="CT290">
        <v>154000</v>
      </c>
      <c r="CU290">
        <v>65000</v>
      </c>
      <c r="CV290">
        <v>25000</v>
      </c>
      <c r="CW290">
        <v>572</v>
      </c>
      <c r="CX290">
        <v>3000</v>
      </c>
      <c r="CY290">
        <v>2250</v>
      </c>
      <c r="CZ290">
        <v>900</v>
      </c>
      <c r="DA290">
        <v>750</v>
      </c>
      <c r="DB290">
        <v>3250</v>
      </c>
      <c r="DC290">
        <v>15000</v>
      </c>
      <c r="DD290">
        <v>750</v>
      </c>
      <c r="DE290">
        <v>20000</v>
      </c>
      <c r="DF290">
        <v>232237</v>
      </c>
      <c r="DG290">
        <v>0</v>
      </c>
      <c r="DH290">
        <v>0</v>
      </c>
      <c r="DI290">
        <v>0</v>
      </c>
      <c r="DJ290">
        <v>35194</v>
      </c>
      <c r="DK290">
        <v>49000</v>
      </c>
      <c r="DL290">
        <v>19130</v>
      </c>
      <c r="DM290">
        <v>89259</v>
      </c>
      <c r="DN290">
        <v>0</v>
      </c>
      <c r="DO290">
        <v>1442940</v>
      </c>
      <c r="DP290">
        <v>317700</v>
      </c>
      <c r="DQ290">
        <v>736609</v>
      </c>
      <c r="DR290">
        <v>0</v>
      </c>
      <c r="DS290">
        <v>0</v>
      </c>
    </row>
    <row r="291" spans="1:123" x14ac:dyDescent="0.3">
      <c r="A291" t="str">
        <f t="shared" si="4"/>
        <v>20251939</v>
      </c>
      <c r="B291">
        <v>9</v>
      </c>
      <c r="C291">
        <v>2025</v>
      </c>
      <c r="D291">
        <v>193912</v>
      </c>
      <c r="E291">
        <v>53</v>
      </c>
      <c r="F291">
        <v>1782094</v>
      </c>
      <c r="G291">
        <v>163114</v>
      </c>
      <c r="H291">
        <v>550000</v>
      </c>
      <c r="I291">
        <v>0</v>
      </c>
      <c r="J291">
        <v>120000</v>
      </c>
      <c r="K291">
        <v>85000</v>
      </c>
      <c r="L291">
        <v>200000</v>
      </c>
      <c r="M291">
        <v>56200</v>
      </c>
      <c r="N291">
        <v>11500</v>
      </c>
      <c r="O291">
        <v>25500</v>
      </c>
      <c r="P291">
        <v>4500</v>
      </c>
      <c r="Q291">
        <v>2000</v>
      </c>
      <c r="R291">
        <v>0</v>
      </c>
      <c r="S291">
        <v>7191</v>
      </c>
      <c r="T291">
        <v>35000</v>
      </c>
      <c r="U291">
        <v>36000</v>
      </c>
      <c r="V291">
        <v>0</v>
      </c>
      <c r="W291">
        <v>0</v>
      </c>
      <c r="X291">
        <v>0</v>
      </c>
      <c r="Y291">
        <v>0</v>
      </c>
      <c r="Z291">
        <v>92672</v>
      </c>
      <c r="AA291">
        <v>0</v>
      </c>
      <c r="AB291">
        <v>7648</v>
      </c>
      <c r="AC291">
        <v>102897</v>
      </c>
      <c r="AD291">
        <v>53012</v>
      </c>
      <c r="AE291">
        <v>7648</v>
      </c>
      <c r="AF291">
        <v>148261</v>
      </c>
      <c r="AG291">
        <v>0</v>
      </c>
      <c r="AH291">
        <v>0</v>
      </c>
      <c r="AI291">
        <v>0</v>
      </c>
      <c r="AJ291">
        <v>54174</v>
      </c>
      <c r="AK291">
        <v>54174</v>
      </c>
      <c r="AL291">
        <v>0</v>
      </c>
      <c r="AM291">
        <v>0</v>
      </c>
      <c r="AN291">
        <v>727783</v>
      </c>
      <c r="AO291">
        <v>1013331</v>
      </c>
      <c r="AP291">
        <v>155909</v>
      </c>
      <c r="AQ291">
        <v>0</v>
      </c>
      <c r="AR291">
        <v>20000</v>
      </c>
      <c r="AS291">
        <v>3000</v>
      </c>
      <c r="AT291">
        <v>8000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1200240</v>
      </c>
      <c r="BL291">
        <v>80045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20000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417</v>
      </c>
      <c r="CH291">
        <v>11</v>
      </c>
      <c r="CI291">
        <v>50</v>
      </c>
      <c r="CJ291">
        <v>38</v>
      </c>
      <c r="CK291">
        <v>15</v>
      </c>
      <c r="CL291">
        <v>13</v>
      </c>
      <c r="CM291">
        <v>54</v>
      </c>
      <c r="CN291">
        <v>6250</v>
      </c>
      <c r="CO291">
        <v>13</v>
      </c>
      <c r="CP291">
        <v>0</v>
      </c>
      <c r="CQ291">
        <v>610000</v>
      </c>
      <c r="CR291">
        <v>100000</v>
      </c>
      <c r="CS291">
        <v>10000</v>
      </c>
      <c r="CT291">
        <v>154000</v>
      </c>
      <c r="CU291">
        <v>65000</v>
      </c>
      <c r="CV291">
        <v>25417</v>
      </c>
      <c r="CW291">
        <v>583</v>
      </c>
      <c r="CX291">
        <v>3050</v>
      </c>
      <c r="CY291">
        <v>2288</v>
      </c>
      <c r="CZ291">
        <v>915</v>
      </c>
      <c r="DA291">
        <v>763</v>
      </c>
      <c r="DB291">
        <v>3304</v>
      </c>
      <c r="DC291">
        <v>21250</v>
      </c>
      <c r="DD291">
        <v>763</v>
      </c>
      <c r="DE291">
        <v>25000</v>
      </c>
      <c r="DF291">
        <v>306679</v>
      </c>
      <c r="DG291">
        <v>0</v>
      </c>
      <c r="DH291">
        <v>0</v>
      </c>
      <c r="DI291">
        <v>0</v>
      </c>
      <c r="DJ291">
        <v>31675</v>
      </c>
      <c r="DK291">
        <v>49000</v>
      </c>
      <c r="DL291">
        <v>19130</v>
      </c>
      <c r="DM291">
        <v>80333</v>
      </c>
      <c r="DN291">
        <v>0</v>
      </c>
      <c r="DO291">
        <v>1563323</v>
      </c>
      <c r="DP291">
        <v>317700</v>
      </c>
      <c r="DQ291">
        <v>173707</v>
      </c>
      <c r="DR291">
        <v>0</v>
      </c>
      <c r="DS291">
        <v>0</v>
      </c>
    </row>
    <row r="292" spans="1:123" x14ac:dyDescent="0.3">
      <c r="A292" t="str">
        <f t="shared" si="4"/>
        <v>20261940</v>
      </c>
      <c r="B292">
        <v>9</v>
      </c>
      <c r="C292">
        <v>2026</v>
      </c>
      <c r="D292">
        <v>194012</v>
      </c>
      <c r="E292">
        <v>52</v>
      </c>
      <c r="F292">
        <v>1960987</v>
      </c>
      <c r="G292">
        <v>163110</v>
      </c>
      <c r="H292">
        <v>550000</v>
      </c>
      <c r="I292">
        <v>0</v>
      </c>
      <c r="J292">
        <v>120000</v>
      </c>
      <c r="K292">
        <v>85000</v>
      </c>
      <c r="L292">
        <v>200000</v>
      </c>
      <c r="M292">
        <v>56200</v>
      </c>
      <c r="N292">
        <v>11500</v>
      </c>
      <c r="O292">
        <v>25500</v>
      </c>
      <c r="P292">
        <v>4500</v>
      </c>
      <c r="Q292">
        <v>2000</v>
      </c>
      <c r="R292">
        <v>0</v>
      </c>
      <c r="S292">
        <v>7002</v>
      </c>
      <c r="T292">
        <v>35000</v>
      </c>
      <c r="U292">
        <v>36000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54174</v>
      </c>
      <c r="AC292">
        <v>101817</v>
      </c>
      <c r="AD292">
        <v>52456</v>
      </c>
      <c r="AE292">
        <v>54174</v>
      </c>
      <c r="AF292">
        <v>100098</v>
      </c>
      <c r="AG292">
        <v>0</v>
      </c>
      <c r="AH292">
        <v>0</v>
      </c>
      <c r="AI292">
        <v>0</v>
      </c>
      <c r="AJ292">
        <v>7125</v>
      </c>
      <c r="AK292">
        <v>7125</v>
      </c>
      <c r="AL292">
        <v>0</v>
      </c>
      <c r="AM292">
        <v>0</v>
      </c>
      <c r="AN292">
        <v>915478</v>
      </c>
      <c r="AO292">
        <v>1002693</v>
      </c>
      <c r="AP292">
        <v>154273</v>
      </c>
      <c r="AQ292">
        <v>0</v>
      </c>
      <c r="AR292">
        <v>20000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1176966</v>
      </c>
      <c r="BL292">
        <v>87653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20000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610000</v>
      </c>
      <c r="CR292">
        <v>100000</v>
      </c>
      <c r="CS292">
        <v>10000</v>
      </c>
      <c r="CT292">
        <v>154000</v>
      </c>
      <c r="CU292">
        <v>65000</v>
      </c>
      <c r="CV292">
        <v>25417</v>
      </c>
      <c r="CW292">
        <v>583</v>
      </c>
      <c r="CX292">
        <v>3050</v>
      </c>
      <c r="CY292">
        <v>2288</v>
      </c>
      <c r="CZ292">
        <v>915</v>
      </c>
      <c r="DA292">
        <v>763</v>
      </c>
      <c r="DB292">
        <v>3304</v>
      </c>
      <c r="DC292">
        <v>21250</v>
      </c>
      <c r="DD292">
        <v>763</v>
      </c>
      <c r="DE292">
        <v>30000</v>
      </c>
      <c r="DF292">
        <v>292984</v>
      </c>
      <c r="DG292">
        <v>0</v>
      </c>
      <c r="DH292">
        <v>0</v>
      </c>
      <c r="DI292">
        <v>0</v>
      </c>
      <c r="DJ292">
        <v>31675</v>
      </c>
      <c r="DK292">
        <v>49000</v>
      </c>
      <c r="DL292">
        <v>19130</v>
      </c>
      <c r="DM292">
        <v>80333</v>
      </c>
      <c r="DN292">
        <v>0</v>
      </c>
      <c r="DO292">
        <v>1507579</v>
      </c>
      <c r="DP292">
        <v>317700</v>
      </c>
      <c r="DQ292">
        <v>27125</v>
      </c>
      <c r="DR292">
        <v>0</v>
      </c>
      <c r="DS292">
        <v>0</v>
      </c>
    </row>
    <row r="293" spans="1:123" x14ac:dyDescent="0.3">
      <c r="A293" t="str">
        <f t="shared" si="4"/>
        <v>20271941</v>
      </c>
      <c r="B293">
        <v>9</v>
      </c>
      <c r="C293">
        <v>2027</v>
      </c>
      <c r="D293">
        <v>194112</v>
      </c>
      <c r="E293">
        <v>64</v>
      </c>
      <c r="F293">
        <v>1492229</v>
      </c>
      <c r="G293">
        <v>163106</v>
      </c>
      <c r="H293">
        <v>550000</v>
      </c>
      <c r="I293">
        <v>0</v>
      </c>
      <c r="J293">
        <v>120000</v>
      </c>
      <c r="K293">
        <v>85000</v>
      </c>
      <c r="L293">
        <v>200000</v>
      </c>
      <c r="M293">
        <v>56200</v>
      </c>
      <c r="N293">
        <v>11500</v>
      </c>
      <c r="O293">
        <v>25500</v>
      </c>
      <c r="P293">
        <v>4500</v>
      </c>
      <c r="Q293">
        <v>2000</v>
      </c>
      <c r="R293">
        <v>0</v>
      </c>
      <c r="S293">
        <v>6814</v>
      </c>
      <c r="T293">
        <v>35000</v>
      </c>
      <c r="U293">
        <v>36000</v>
      </c>
      <c r="V293">
        <v>0</v>
      </c>
      <c r="W293">
        <v>0</v>
      </c>
      <c r="X293">
        <v>0</v>
      </c>
      <c r="Y293">
        <v>0</v>
      </c>
      <c r="Z293">
        <v>339240</v>
      </c>
      <c r="AA293">
        <v>0</v>
      </c>
      <c r="AB293">
        <v>7125</v>
      </c>
      <c r="AC293">
        <v>123655</v>
      </c>
      <c r="AD293">
        <v>63707</v>
      </c>
      <c r="AE293">
        <v>7125</v>
      </c>
      <c r="AF293">
        <v>180236</v>
      </c>
      <c r="AG293">
        <v>0</v>
      </c>
      <c r="AH293">
        <v>0</v>
      </c>
      <c r="AI293">
        <v>0</v>
      </c>
      <c r="AJ293">
        <v>69764</v>
      </c>
      <c r="AK293">
        <v>69764</v>
      </c>
      <c r="AL293">
        <v>0</v>
      </c>
      <c r="AM293">
        <v>0</v>
      </c>
      <c r="AN293">
        <v>433274</v>
      </c>
      <c r="AO293">
        <v>1217755</v>
      </c>
      <c r="AP293">
        <v>187362</v>
      </c>
      <c r="AQ293">
        <v>0</v>
      </c>
      <c r="AR293">
        <v>20000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111111</v>
      </c>
      <c r="BF293">
        <v>0</v>
      </c>
      <c r="BG293">
        <v>35194</v>
      </c>
      <c r="BH293">
        <v>20000</v>
      </c>
      <c r="BI293">
        <v>24488</v>
      </c>
      <c r="BJ293">
        <v>0</v>
      </c>
      <c r="BK293">
        <v>1234324</v>
      </c>
      <c r="BL293">
        <v>95209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20000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25000</v>
      </c>
      <c r="CH293">
        <v>572</v>
      </c>
      <c r="CI293">
        <v>3000</v>
      </c>
      <c r="CJ293">
        <v>2250</v>
      </c>
      <c r="CK293">
        <v>900</v>
      </c>
      <c r="CL293">
        <v>750</v>
      </c>
      <c r="CM293">
        <v>3250</v>
      </c>
      <c r="CN293">
        <v>15000</v>
      </c>
      <c r="CO293">
        <v>750</v>
      </c>
      <c r="CP293">
        <v>0</v>
      </c>
      <c r="CQ293">
        <v>610000</v>
      </c>
      <c r="CR293">
        <v>100000</v>
      </c>
      <c r="CS293">
        <v>10000</v>
      </c>
      <c r="CT293">
        <v>154000</v>
      </c>
      <c r="CU293">
        <v>65000</v>
      </c>
      <c r="CV293">
        <v>50417</v>
      </c>
      <c r="CW293">
        <v>1155</v>
      </c>
      <c r="CX293">
        <v>6050</v>
      </c>
      <c r="CY293">
        <v>4538</v>
      </c>
      <c r="CZ293">
        <v>1815</v>
      </c>
      <c r="DA293">
        <v>1513</v>
      </c>
      <c r="DB293">
        <v>6554</v>
      </c>
      <c r="DC293">
        <v>36250</v>
      </c>
      <c r="DD293">
        <v>1513</v>
      </c>
      <c r="DE293">
        <v>35000</v>
      </c>
      <c r="DF293">
        <v>623434</v>
      </c>
      <c r="DG293">
        <v>0</v>
      </c>
      <c r="DH293">
        <v>0</v>
      </c>
      <c r="DI293">
        <v>0</v>
      </c>
      <c r="DJ293">
        <v>66869</v>
      </c>
      <c r="DK293">
        <v>73488</v>
      </c>
      <c r="DL293">
        <v>19130</v>
      </c>
      <c r="DM293">
        <v>191444</v>
      </c>
      <c r="DN293">
        <v>20000</v>
      </c>
      <c r="DO293">
        <v>2147933</v>
      </c>
      <c r="DP293">
        <v>317700</v>
      </c>
      <c r="DQ293">
        <v>671268</v>
      </c>
      <c r="DR293">
        <v>0</v>
      </c>
      <c r="DS293">
        <v>0</v>
      </c>
    </row>
    <row r="294" spans="1:123" x14ac:dyDescent="0.3">
      <c r="A294" t="str">
        <f t="shared" si="4"/>
        <v>20281942</v>
      </c>
      <c r="B294">
        <v>9</v>
      </c>
      <c r="C294">
        <v>2028</v>
      </c>
      <c r="D294">
        <v>194212</v>
      </c>
      <c r="E294">
        <v>51</v>
      </c>
      <c r="F294">
        <v>1860641</v>
      </c>
      <c r="G294">
        <v>163102</v>
      </c>
      <c r="H294">
        <v>550000</v>
      </c>
      <c r="I294">
        <v>0</v>
      </c>
      <c r="J294">
        <v>90000</v>
      </c>
      <c r="K294">
        <v>85000</v>
      </c>
      <c r="L294">
        <v>200000</v>
      </c>
      <c r="M294">
        <v>56200</v>
      </c>
      <c r="N294">
        <v>11500</v>
      </c>
      <c r="O294">
        <v>25500</v>
      </c>
      <c r="P294">
        <v>4500</v>
      </c>
      <c r="Q294">
        <v>2000</v>
      </c>
      <c r="R294">
        <v>0</v>
      </c>
      <c r="S294">
        <v>6625</v>
      </c>
      <c r="T294">
        <v>35000</v>
      </c>
      <c r="U294">
        <v>36000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69764</v>
      </c>
      <c r="AC294">
        <v>99328</v>
      </c>
      <c r="AD294">
        <v>51173</v>
      </c>
      <c r="AE294">
        <v>69764</v>
      </c>
      <c r="AF294">
        <v>80738</v>
      </c>
      <c r="AG294">
        <v>0</v>
      </c>
      <c r="AH294">
        <v>0</v>
      </c>
      <c r="AI294">
        <v>0</v>
      </c>
      <c r="AJ294">
        <v>83242</v>
      </c>
      <c r="AK294">
        <v>83242</v>
      </c>
      <c r="AL294">
        <v>0</v>
      </c>
      <c r="AM294">
        <v>0</v>
      </c>
      <c r="AN294">
        <v>828346</v>
      </c>
      <c r="AO294">
        <v>978181</v>
      </c>
      <c r="AP294">
        <v>150501</v>
      </c>
      <c r="AQ294">
        <v>0</v>
      </c>
      <c r="AR294">
        <v>20000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1148682</v>
      </c>
      <c r="BL294">
        <v>102715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20000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610000</v>
      </c>
      <c r="CR294">
        <v>100000</v>
      </c>
      <c r="CS294">
        <v>10000</v>
      </c>
      <c r="CT294">
        <v>154000</v>
      </c>
      <c r="CU294">
        <v>65000</v>
      </c>
      <c r="CV294">
        <v>50417</v>
      </c>
      <c r="CW294">
        <v>1155</v>
      </c>
      <c r="CX294">
        <v>6050</v>
      </c>
      <c r="CY294">
        <v>4538</v>
      </c>
      <c r="CZ294">
        <v>1815</v>
      </c>
      <c r="DA294">
        <v>1513</v>
      </c>
      <c r="DB294">
        <v>6554</v>
      </c>
      <c r="DC294">
        <v>36250</v>
      </c>
      <c r="DD294">
        <v>1513</v>
      </c>
      <c r="DE294">
        <v>40000</v>
      </c>
      <c r="DF294">
        <v>588278</v>
      </c>
      <c r="DG294">
        <v>0</v>
      </c>
      <c r="DH294">
        <v>0</v>
      </c>
      <c r="DI294">
        <v>0</v>
      </c>
      <c r="DJ294">
        <v>63349</v>
      </c>
      <c r="DK294">
        <v>70794</v>
      </c>
      <c r="DL294">
        <v>19130</v>
      </c>
      <c r="DM294">
        <v>180333</v>
      </c>
      <c r="DN294">
        <v>20000</v>
      </c>
      <c r="DO294">
        <v>2113930</v>
      </c>
      <c r="DP294">
        <v>317700</v>
      </c>
      <c r="DQ294">
        <v>103242</v>
      </c>
      <c r="DR294">
        <v>0</v>
      </c>
      <c r="DS294">
        <v>0</v>
      </c>
    </row>
    <row r="295" spans="1:123" x14ac:dyDescent="0.3">
      <c r="A295" t="str">
        <f t="shared" si="4"/>
        <v>20291943</v>
      </c>
      <c r="B295">
        <v>9</v>
      </c>
      <c r="C295">
        <v>2029</v>
      </c>
      <c r="D295">
        <v>194312</v>
      </c>
      <c r="E295">
        <v>67</v>
      </c>
      <c r="F295">
        <v>1825976</v>
      </c>
      <c r="G295">
        <v>163097</v>
      </c>
      <c r="H295">
        <v>550000</v>
      </c>
      <c r="I295">
        <v>0</v>
      </c>
      <c r="J295">
        <v>90000</v>
      </c>
      <c r="K295">
        <v>85000</v>
      </c>
      <c r="L295">
        <v>200000</v>
      </c>
      <c r="M295">
        <v>56200</v>
      </c>
      <c r="N295">
        <v>11500</v>
      </c>
      <c r="O295">
        <v>25500</v>
      </c>
      <c r="P295">
        <v>4500</v>
      </c>
      <c r="Q295">
        <v>2000</v>
      </c>
      <c r="R295">
        <v>0</v>
      </c>
      <c r="S295">
        <v>6437</v>
      </c>
      <c r="T295">
        <v>35000</v>
      </c>
      <c r="U295">
        <v>36000</v>
      </c>
      <c r="V295">
        <v>0</v>
      </c>
      <c r="W295">
        <v>0</v>
      </c>
      <c r="X295">
        <v>0</v>
      </c>
      <c r="Y295">
        <v>0</v>
      </c>
      <c r="Z295">
        <v>283309</v>
      </c>
      <c r="AA295">
        <v>0</v>
      </c>
      <c r="AB295">
        <v>83242</v>
      </c>
      <c r="AC295">
        <v>129807</v>
      </c>
      <c r="AD295">
        <v>66876</v>
      </c>
      <c r="AE295">
        <v>83242</v>
      </c>
      <c r="AF295">
        <v>113442</v>
      </c>
      <c r="AG295">
        <v>0</v>
      </c>
      <c r="AH295">
        <v>0</v>
      </c>
      <c r="AI295">
        <v>0</v>
      </c>
      <c r="AJ295">
        <v>136558</v>
      </c>
      <c r="AK295">
        <v>136558</v>
      </c>
      <c r="AL295">
        <v>0</v>
      </c>
      <c r="AM295">
        <v>0</v>
      </c>
      <c r="AN295">
        <v>458828</v>
      </c>
      <c r="AO295">
        <v>1278342</v>
      </c>
      <c r="AP295">
        <v>196683</v>
      </c>
      <c r="AQ295">
        <v>0</v>
      </c>
      <c r="AR295">
        <v>20000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1495025</v>
      </c>
      <c r="BL295">
        <v>110169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20000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9204</v>
      </c>
      <c r="CH295">
        <v>211</v>
      </c>
      <c r="CI295">
        <v>1104</v>
      </c>
      <c r="CJ295">
        <v>828</v>
      </c>
      <c r="CK295">
        <v>331</v>
      </c>
      <c r="CL295">
        <v>276</v>
      </c>
      <c r="CM295">
        <v>1196</v>
      </c>
      <c r="CN295">
        <v>5522</v>
      </c>
      <c r="CO295">
        <v>276</v>
      </c>
      <c r="CP295">
        <v>0</v>
      </c>
      <c r="CQ295">
        <v>610000</v>
      </c>
      <c r="CR295">
        <v>100000</v>
      </c>
      <c r="CS295">
        <v>10000</v>
      </c>
      <c r="CT295">
        <v>154000</v>
      </c>
      <c r="CU295">
        <v>65000</v>
      </c>
      <c r="CV295">
        <v>59621</v>
      </c>
      <c r="CW295">
        <v>1365</v>
      </c>
      <c r="CX295">
        <v>7155</v>
      </c>
      <c r="CY295">
        <v>5366</v>
      </c>
      <c r="CZ295">
        <v>2146</v>
      </c>
      <c r="DA295">
        <v>1789</v>
      </c>
      <c r="DB295">
        <v>7751</v>
      </c>
      <c r="DC295">
        <v>41773</v>
      </c>
      <c r="DD295">
        <v>1789</v>
      </c>
      <c r="DE295">
        <v>45000</v>
      </c>
      <c r="DF295">
        <v>853939</v>
      </c>
      <c r="DG295">
        <v>0</v>
      </c>
      <c r="DH295">
        <v>0</v>
      </c>
      <c r="DI295">
        <v>0</v>
      </c>
      <c r="DJ295">
        <v>63349</v>
      </c>
      <c r="DK295">
        <v>70794</v>
      </c>
      <c r="DL295">
        <v>19130</v>
      </c>
      <c r="DM295">
        <v>180333</v>
      </c>
      <c r="DN295">
        <v>20000</v>
      </c>
      <c r="DO295">
        <v>2456857</v>
      </c>
      <c r="DP295">
        <v>317700</v>
      </c>
      <c r="DQ295">
        <v>458817</v>
      </c>
      <c r="DR295">
        <v>0</v>
      </c>
      <c r="DS295">
        <v>0</v>
      </c>
    </row>
    <row r="296" spans="1:123" x14ac:dyDescent="0.3">
      <c r="A296" t="str">
        <f t="shared" si="4"/>
        <v>20301944</v>
      </c>
      <c r="B296">
        <v>9</v>
      </c>
      <c r="C296">
        <v>2030</v>
      </c>
      <c r="D296">
        <v>194412</v>
      </c>
      <c r="E296">
        <v>42</v>
      </c>
      <c r="F296">
        <v>1696359</v>
      </c>
      <c r="G296">
        <v>163093</v>
      </c>
      <c r="H296">
        <v>550000</v>
      </c>
      <c r="I296">
        <v>0</v>
      </c>
      <c r="J296">
        <v>90000</v>
      </c>
      <c r="K296">
        <v>85000</v>
      </c>
      <c r="L296">
        <v>200000</v>
      </c>
      <c r="M296">
        <v>56200</v>
      </c>
      <c r="N296">
        <v>11500</v>
      </c>
      <c r="O296">
        <v>25500</v>
      </c>
      <c r="P296">
        <v>4500</v>
      </c>
      <c r="Q296">
        <v>2000</v>
      </c>
      <c r="R296">
        <v>0</v>
      </c>
      <c r="S296">
        <v>6248</v>
      </c>
      <c r="T296">
        <v>35000</v>
      </c>
      <c r="U296">
        <v>36000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136558</v>
      </c>
      <c r="AC296">
        <v>81803</v>
      </c>
      <c r="AD296">
        <v>0</v>
      </c>
      <c r="AE296">
        <v>123947</v>
      </c>
      <c r="AF296">
        <v>0</v>
      </c>
      <c r="AG296">
        <v>0</v>
      </c>
      <c r="AH296">
        <v>0</v>
      </c>
      <c r="AI296">
        <v>0</v>
      </c>
      <c r="AJ296">
        <v>141988</v>
      </c>
      <c r="AK296">
        <v>154599</v>
      </c>
      <c r="AL296">
        <v>0</v>
      </c>
      <c r="AM296">
        <v>0</v>
      </c>
      <c r="AN296">
        <v>849960</v>
      </c>
      <c r="AO296">
        <v>805593</v>
      </c>
      <c r="AP296">
        <v>123947</v>
      </c>
      <c r="AQ296">
        <v>0</v>
      </c>
      <c r="AR296">
        <v>18240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947780</v>
      </c>
      <c r="BL296">
        <v>117712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20000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610000</v>
      </c>
      <c r="CR296">
        <v>100000</v>
      </c>
      <c r="CS296">
        <v>10000</v>
      </c>
      <c r="CT296">
        <v>154000</v>
      </c>
      <c r="CU296">
        <v>65000</v>
      </c>
      <c r="CV296">
        <v>59621</v>
      </c>
      <c r="CW296">
        <v>1365</v>
      </c>
      <c r="CX296">
        <v>7155</v>
      </c>
      <c r="CY296">
        <v>5366</v>
      </c>
      <c r="CZ296">
        <v>2146</v>
      </c>
      <c r="DA296">
        <v>1789</v>
      </c>
      <c r="DB296">
        <v>7751</v>
      </c>
      <c r="DC296">
        <v>41773</v>
      </c>
      <c r="DD296">
        <v>1789</v>
      </c>
      <c r="DE296">
        <v>50000</v>
      </c>
      <c r="DF296">
        <v>814580</v>
      </c>
      <c r="DG296">
        <v>0</v>
      </c>
      <c r="DH296">
        <v>0</v>
      </c>
      <c r="DI296">
        <v>0</v>
      </c>
      <c r="DJ296">
        <v>63349</v>
      </c>
      <c r="DK296">
        <v>70794</v>
      </c>
      <c r="DL296">
        <v>19130</v>
      </c>
      <c r="DM296">
        <v>180333</v>
      </c>
      <c r="DN296">
        <v>20000</v>
      </c>
      <c r="DO296">
        <v>2440540</v>
      </c>
      <c r="DP296">
        <v>317700</v>
      </c>
      <c r="DQ296">
        <v>161988</v>
      </c>
      <c r="DR296">
        <v>0</v>
      </c>
      <c r="DS296">
        <v>0</v>
      </c>
    </row>
    <row r="297" spans="1:123" x14ac:dyDescent="0.3">
      <c r="A297" t="str">
        <f t="shared" si="4"/>
        <v>20311945</v>
      </c>
      <c r="B297">
        <v>9</v>
      </c>
      <c r="C297">
        <v>2031</v>
      </c>
      <c r="D297">
        <v>194512</v>
      </c>
      <c r="E297">
        <v>53</v>
      </c>
      <c r="F297">
        <v>1948917</v>
      </c>
      <c r="G297">
        <v>163096</v>
      </c>
      <c r="H297">
        <v>550000</v>
      </c>
      <c r="I297">
        <v>0</v>
      </c>
      <c r="J297">
        <v>90000</v>
      </c>
      <c r="K297">
        <v>85000</v>
      </c>
      <c r="L297">
        <v>200000</v>
      </c>
      <c r="M297">
        <v>56200</v>
      </c>
      <c r="N297">
        <v>11500</v>
      </c>
      <c r="O297">
        <v>25500</v>
      </c>
      <c r="P297">
        <v>4500</v>
      </c>
      <c r="Q297">
        <v>2000</v>
      </c>
      <c r="R297">
        <v>0</v>
      </c>
      <c r="S297">
        <v>6059</v>
      </c>
      <c r="T297">
        <v>35000</v>
      </c>
      <c r="U297">
        <v>36000</v>
      </c>
      <c r="V297">
        <v>0</v>
      </c>
      <c r="W297">
        <v>0</v>
      </c>
      <c r="X297">
        <v>0</v>
      </c>
      <c r="Y297">
        <v>0</v>
      </c>
      <c r="Z297">
        <v>131996</v>
      </c>
      <c r="AA297">
        <v>0</v>
      </c>
      <c r="AB297">
        <v>154599</v>
      </c>
      <c r="AC297">
        <v>102937</v>
      </c>
      <c r="AD297">
        <v>0</v>
      </c>
      <c r="AE297">
        <v>154599</v>
      </c>
      <c r="AF297">
        <v>1371</v>
      </c>
      <c r="AG297">
        <v>0</v>
      </c>
      <c r="AH297">
        <v>0</v>
      </c>
      <c r="AI297">
        <v>0</v>
      </c>
      <c r="AJ297">
        <v>248629</v>
      </c>
      <c r="AK297">
        <v>248629</v>
      </c>
      <c r="AL297">
        <v>0</v>
      </c>
      <c r="AM297">
        <v>0</v>
      </c>
      <c r="AN297">
        <v>609763</v>
      </c>
      <c r="AO297">
        <v>1013725</v>
      </c>
      <c r="AP297">
        <v>155970</v>
      </c>
      <c r="AQ297">
        <v>251374</v>
      </c>
      <c r="AR297">
        <v>20000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1441069</v>
      </c>
      <c r="BL297">
        <v>125957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20000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4262</v>
      </c>
      <c r="CH297">
        <v>98</v>
      </c>
      <c r="CI297">
        <v>511</v>
      </c>
      <c r="CJ297">
        <v>384</v>
      </c>
      <c r="CK297">
        <v>153</v>
      </c>
      <c r="CL297">
        <v>128</v>
      </c>
      <c r="CM297">
        <v>554</v>
      </c>
      <c r="CN297">
        <v>2557</v>
      </c>
      <c r="CO297">
        <v>128</v>
      </c>
      <c r="CP297">
        <v>0</v>
      </c>
      <c r="CQ297">
        <v>610000</v>
      </c>
      <c r="CR297">
        <v>100000</v>
      </c>
      <c r="CS297">
        <v>10000</v>
      </c>
      <c r="CT297">
        <v>154000</v>
      </c>
      <c r="CU297">
        <v>65000</v>
      </c>
      <c r="CV297">
        <v>63884</v>
      </c>
      <c r="CW297">
        <v>1463</v>
      </c>
      <c r="CX297">
        <v>7666</v>
      </c>
      <c r="CY297">
        <v>5750</v>
      </c>
      <c r="CZ297">
        <v>2300</v>
      </c>
      <c r="DA297">
        <v>1917</v>
      </c>
      <c r="DB297">
        <v>8305</v>
      </c>
      <c r="DC297">
        <v>44330</v>
      </c>
      <c r="DD297">
        <v>1917</v>
      </c>
      <c r="DE297">
        <v>55000</v>
      </c>
      <c r="DF297">
        <v>922138</v>
      </c>
      <c r="DG297">
        <v>0</v>
      </c>
      <c r="DH297">
        <v>0</v>
      </c>
      <c r="DI297">
        <v>0</v>
      </c>
      <c r="DJ297">
        <v>63349</v>
      </c>
      <c r="DK297">
        <v>70794</v>
      </c>
      <c r="DL297">
        <v>19130</v>
      </c>
      <c r="DM297">
        <v>180333</v>
      </c>
      <c r="DN297">
        <v>20000</v>
      </c>
      <c r="DO297">
        <v>2655904</v>
      </c>
      <c r="DP297">
        <v>317700</v>
      </c>
      <c r="DQ297">
        <v>409401</v>
      </c>
      <c r="DR297">
        <v>0</v>
      </c>
      <c r="DS297">
        <v>0</v>
      </c>
    </row>
    <row r="298" spans="1:123" x14ac:dyDescent="0.3">
      <c r="A298" t="str">
        <f t="shared" si="4"/>
        <v>20321946</v>
      </c>
      <c r="B298">
        <v>9</v>
      </c>
      <c r="C298">
        <v>2032</v>
      </c>
      <c r="D298">
        <v>194612</v>
      </c>
      <c r="E298">
        <v>72</v>
      </c>
      <c r="F298">
        <v>1880470</v>
      </c>
      <c r="G298">
        <v>163099</v>
      </c>
      <c r="H298">
        <v>550000</v>
      </c>
      <c r="I298">
        <v>0</v>
      </c>
      <c r="J298">
        <v>90000</v>
      </c>
      <c r="K298">
        <v>85000</v>
      </c>
      <c r="L298">
        <v>200000</v>
      </c>
      <c r="M298">
        <v>56200</v>
      </c>
      <c r="N298">
        <v>11500</v>
      </c>
      <c r="O298">
        <v>25500</v>
      </c>
      <c r="P298">
        <v>4500</v>
      </c>
      <c r="Q298">
        <v>2000</v>
      </c>
      <c r="R298">
        <v>0</v>
      </c>
      <c r="S298">
        <v>5871</v>
      </c>
      <c r="T298">
        <v>35000</v>
      </c>
      <c r="U298">
        <v>36000</v>
      </c>
      <c r="V298">
        <v>0</v>
      </c>
      <c r="W298">
        <v>0</v>
      </c>
      <c r="X298">
        <v>0</v>
      </c>
      <c r="Y298">
        <v>0</v>
      </c>
      <c r="Z298">
        <v>340560</v>
      </c>
      <c r="AA298">
        <v>0</v>
      </c>
      <c r="AB298">
        <v>248629</v>
      </c>
      <c r="AC298">
        <v>140340</v>
      </c>
      <c r="AD298">
        <v>0</v>
      </c>
      <c r="AE298">
        <v>212643</v>
      </c>
      <c r="AF298">
        <v>0</v>
      </c>
      <c r="AG298">
        <v>0</v>
      </c>
      <c r="AH298">
        <v>0</v>
      </c>
      <c r="AI298">
        <v>0</v>
      </c>
      <c r="AJ298">
        <v>250000</v>
      </c>
      <c r="AK298">
        <v>285986</v>
      </c>
      <c r="AL298">
        <v>0</v>
      </c>
      <c r="AM298">
        <v>0</v>
      </c>
      <c r="AN298">
        <v>401011</v>
      </c>
      <c r="AO298">
        <v>1382074</v>
      </c>
      <c r="AP298">
        <v>212643</v>
      </c>
      <c r="AQ298">
        <v>111959</v>
      </c>
      <c r="AR298">
        <v>20000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75706</v>
      </c>
      <c r="BF298">
        <v>0</v>
      </c>
      <c r="BG298">
        <v>35194</v>
      </c>
      <c r="BH298">
        <v>0</v>
      </c>
      <c r="BI298">
        <v>0</v>
      </c>
      <c r="BJ298">
        <v>0</v>
      </c>
      <c r="BK298">
        <v>1615776</v>
      </c>
      <c r="BL298">
        <v>134254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20000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25000</v>
      </c>
      <c r="CH298">
        <v>572</v>
      </c>
      <c r="CI298">
        <v>3000</v>
      </c>
      <c r="CJ298">
        <v>2250</v>
      </c>
      <c r="CK298">
        <v>900</v>
      </c>
      <c r="CL298">
        <v>750</v>
      </c>
      <c r="CM298">
        <v>3250</v>
      </c>
      <c r="CN298">
        <v>15000</v>
      </c>
      <c r="CO298">
        <v>750</v>
      </c>
      <c r="CP298">
        <v>0</v>
      </c>
      <c r="CQ298">
        <v>610000</v>
      </c>
      <c r="CR298">
        <v>100000</v>
      </c>
      <c r="CS298">
        <v>10000</v>
      </c>
      <c r="CT298">
        <v>154000</v>
      </c>
      <c r="CU298">
        <v>65000</v>
      </c>
      <c r="CV298">
        <v>88884</v>
      </c>
      <c r="CW298">
        <v>2035</v>
      </c>
      <c r="CX298">
        <v>10666</v>
      </c>
      <c r="CY298">
        <v>8000</v>
      </c>
      <c r="CZ298">
        <v>3200</v>
      </c>
      <c r="DA298">
        <v>2667</v>
      </c>
      <c r="DB298">
        <v>11555</v>
      </c>
      <c r="DC298">
        <v>59330</v>
      </c>
      <c r="DD298">
        <v>2667</v>
      </c>
      <c r="DE298">
        <v>60000</v>
      </c>
      <c r="DF298">
        <v>1228633</v>
      </c>
      <c r="DG298">
        <v>0</v>
      </c>
      <c r="DH298">
        <v>0</v>
      </c>
      <c r="DI298">
        <v>0</v>
      </c>
      <c r="DJ298">
        <v>98543</v>
      </c>
      <c r="DK298">
        <v>70794</v>
      </c>
      <c r="DL298">
        <v>19130</v>
      </c>
      <c r="DM298">
        <v>256039</v>
      </c>
      <c r="DN298">
        <v>20000</v>
      </c>
      <c r="DO298">
        <v>3167128</v>
      </c>
      <c r="DP298">
        <v>317700</v>
      </c>
      <c r="DQ298">
        <v>772932</v>
      </c>
      <c r="DR298">
        <v>0</v>
      </c>
      <c r="DS298">
        <v>0</v>
      </c>
    </row>
    <row r="299" spans="1:123" x14ac:dyDescent="0.3">
      <c r="A299" t="str">
        <f t="shared" si="4"/>
        <v>20331947</v>
      </c>
      <c r="B299">
        <v>9</v>
      </c>
      <c r="C299">
        <v>2033</v>
      </c>
      <c r="D299">
        <v>194712</v>
      </c>
      <c r="E299">
        <v>55</v>
      </c>
      <c r="F299">
        <v>2186823</v>
      </c>
      <c r="G299">
        <v>163102</v>
      </c>
      <c r="H299">
        <v>550000</v>
      </c>
      <c r="I299">
        <v>0</v>
      </c>
      <c r="J299">
        <v>90000</v>
      </c>
      <c r="K299">
        <v>85000</v>
      </c>
      <c r="L299">
        <v>200000</v>
      </c>
      <c r="M299">
        <v>56200</v>
      </c>
      <c r="N299">
        <v>11500</v>
      </c>
      <c r="O299">
        <v>25500</v>
      </c>
      <c r="P299">
        <v>4500</v>
      </c>
      <c r="Q299">
        <v>2000</v>
      </c>
      <c r="R299">
        <v>0</v>
      </c>
      <c r="S299">
        <v>5682</v>
      </c>
      <c r="T299">
        <v>35000</v>
      </c>
      <c r="U299">
        <v>36000</v>
      </c>
      <c r="V299">
        <v>0</v>
      </c>
      <c r="W299">
        <v>0</v>
      </c>
      <c r="X299">
        <v>0</v>
      </c>
      <c r="Y299">
        <v>8431</v>
      </c>
      <c r="Z299">
        <v>0</v>
      </c>
      <c r="AA299">
        <v>0</v>
      </c>
      <c r="AB299">
        <v>285986</v>
      </c>
      <c r="AC299">
        <v>107639</v>
      </c>
      <c r="AD299">
        <v>0</v>
      </c>
      <c r="AE299">
        <v>163095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122891</v>
      </c>
      <c r="AL299">
        <v>0</v>
      </c>
      <c r="AM299">
        <v>0</v>
      </c>
      <c r="AN299">
        <v>999813</v>
      </c>
      <c r="AO299">
        <v>1060034</v>
      </c>
      <c r="AP299">
        <v>163095</v>
      </c>
      <c r="AQ299">
        <v>0</v>
      </c>
      <c r="AR299">
        <v>20000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1243129</v>
      </c>
      <c r="BL299">
        <v>142983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590000</v>
      </c>
      <c r="CR299">
        <v>100000</v>
      </c>
      <c r="CS299">
        <v>10000</v>
      </c>
      <c r="CT299">
        <v>154000</v>
      </c>
      <c r="CU299">
        <v>65000</v>
      </c>
      <c r="CV299">
        <v>88884</v>
      </c>
      <c r="CW299">
        <v>2035</v>
      </c>
      <c r="CX299">
        <v>10666</v>
      </c>
      <c r="CY299">
        <v>8000</v>
      </c>
      <c r="CZ299">
        <v>3200</v>
      </c>
      <c r="DA299">
        <v>2667</v>
      </c>
      <c r="DB299">
        <v>11555</v>
      </c>
      <c r="DC299">
        <v>59330</v>
      </c>
      <c r="DD299">
        <v>2667</v>
      </c>
      <c r="DE299">
        <v>65000</v>
      </c>
      <c r="DF299">
        <v>1166826</v>
      </c>
      <c r="DG299">
        <v>0</v>
      </c>
      <c r="DH299">
        <v>0</v>
      </c>
      <c r="DI299">
        <v>0</v>
      </c>
      <c r="DJ299">
        <v>95024</v>
      </c>
      <c r="DK299">
        <v>70794</v>
      </c>
      <c r="DL299">
        <v>19130</v>
      </c>
      <c r="DM299">
        <v>248469</v>
      </c>
      <c r="DN299">
        <v>20000</v>
      </c>
      <c r="DO299">
        <v>2916136</v>
      </c>
      <c r="DP299">
        <v>317700</v>
      </c>
      <c r="DQ299">
        <v>-8431</v>
      </c>
      <c r="DR299">
        <v>0</v>
      </c>
      <c r="DS299">
        <v>0</v>
      </c>
    </row>
    <row r="300" spans="1:123" x14ac:dyDescent="0.3">
      <c r="A300" t="str">
        <f t="shared" si="4"/>
        <v>20341948</v>
      </c>
      <c r="B300">
        <v>9</v>
      </c>
      <c r="C300">
        <v>2034</v>
      </c>
      <c r="D300">
        <v>194812</v>
      </c>
      <c r="E300">
        <v>58</v>
      </c>
      <c r="F300">
        <v>2204704</v>
      </c>
      <c r="G300">
        <v>163105</v>
      </c>
      <c r="H300">
        <v>550000</v>
      </c>
      <c r="I300">
        <v>0</v>
      </c>
      <c r="J300">
        <v>60000</v>
      </c>
      <c r="K300">
        <v>85000</v>
      </c>
      <c r="L300">
        <v>200000</v>
      </c>
      <c r="M300">
        <v>56200</v>
      </c>
      <c r="N300">
        <v>11500</v>
      </c>
      <c r="O300">
        <v>25500</v>
      </c>
      <c r="P300">
        <v>4500</v>
      </c>
      <c r="Q300">
        <v>2000</v>
      </c>
      <c r="R300">
        <v>0</v>
      </c>
      <c r="S300">
        <v>5494</v>
      </c>
      <c r="T300">
        <v>35000</v>
      </c>
      <c r="U300">
        <v>36000</v>
      </c>
      <c r="V300">
        <v>0</v>
      </c>
      <c r="W300">
        <v>0</v>
      </c>
      <c r="X300">
        <v>0</v>
      </c>
      <c r="Y300">
        <v>42581</v>
      </c>
      <c r="Z300">
        <v>0</v>
      </c>
      <c r="AA300">
        <v>0</v>
      </c>
      <c r="AB300">
        <v>122891</v>
      </c>
      <c r="AC300">
        <v>112252</v>
      </c>
      <c r="AD300">
        <v>0</v>
      </c>
      <c r="AE300">
        <v>122891</v>
      </c>
      <c r="AF300">
        <v>47193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956582</v>
      </c>
      <c r="AO300">
        <v>1105457</v>
      </c>
      <c r="AP300">
        <v>170084</v>
      </c>
      <c r="AQ300">
        <v>0</v>
      </c>
      <c r="AR300">
        <v>20000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1295541</v>
      </c>
      <c r="BL300">
        <v>151686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570000</v>
      </c>
      <c r="CR300">
        <v>100000</v>
      </c>
      <c r="CS300">
        <v>10000</v>
      </c>
      <c r="CT300">
        <v>154000</v>
      </c>
      <c r="CU300">
        <v>65000</v>
      </c>
      <c r="CV300">
        <v>88884</v>
      </c>
      <c r="CW300">
        <v>2035</v>
      </c>
      <c r="CX300">
        <v>10666</v>
      </c>
      <c r="CY300">
        <v>8000</v>
      </c>
      <c r="CZ300">
        <v>3200</v>
      </c>
      <c r="DA300">
        <v>2667</v>
      </c>
      <c r="DB300">
        <v>11555</v>
      </c>
      <c r="DC300">
        <v>59330</v>
      </c>
      <c r="DD300">
        <v>2667</v>
      </c>
      <c r="DE300">
        <v>70000</v>
      </c>
      <c r="DF300">
        <v>1089240</v>
      </c>
      <c r="DG300">
        <v>0</v>
      </c>
      <c r="DH300">
        <v>0</v>
      </c>
      <c r="DI300">
        <v>0</v>
      </c>
      <c r="DJ300">
        <v>95024</v>
      </c>
      <c r="DK300">
        <v>70794</v>
      </c>
      <c r="DL300">
        <v>19130</v>
      </c>
      <c r="DM300">
        <v>248469</v>
      </c>
      <c r="DN300">
        <v>20000</v>
      </c>
      <c r="DO300">
        <v>2700659</v>
      </c>
      <c r="DP300">
        <v>317700</v>
      </c>
      <c r="DQ300">
        <v>-42581</v>
      </c>
      <c r="DR300">
        <v>0</v>
      </c>
      <c r="DS300">
        <v>0</v>
      </c>
    </row>
    <row r="301" spans="1:123" x14ac:dyDescent="0.3">
      <c r="A301" t="str">
        <f t="shared" si="4"/>
        <v>20351949</v>
      </c>
      <c r="B301">
        <v>9</v>
      </c>
      <c r="C301">
        <v>2035</v>
      </c>
      <c r="D301">
        <v>194912</v>
      </c>
      <c r="E301">
        <v>49</v>
      </c>
      <c r="F301">
        <v>2206152</v>
      </c>
      <c r="G301">
        <v>163108</v>
      </c>
      <c r="H301">
        <v>550000</v>
      </c>
      <c r="I301">
        <v>0</v>
      </c>
      <c r="J301">
        <v>60000</v>
      </c>
      <c r="K301">
        <v>85000</v>
      </c>
      <c r="L301">
        <v>200000</v>
      </c>
      <c r="M301">
        <v>56200</v>
      </c>
      <c r="N301">
        <v>11500</v>
      </c>
      <c r="O301">
        <v>25500</v>
      </c>
      <c r="P301">
        <v>4500</v>
      </c>
      <c r="Q301">
        <v>2000</v>
      </c>
      <c r="R301">
        <v>0</v>
      </c>
      <c r="S301">
        <v>5305</v>
      </c>
      <c r="T301">
        <v>35000</v>
      </c>
      <c r="U301">
        <v>36000</v>
      </c>
      <c r="V301">
        <v>0</v>
      </c>
      <c r="W301">
        <v>5000</v>
      </c>
      <c r="X301">
        <v>0</v>
      </c>
      <c r="Y301">
        <v>258995</v>
      </c>
      <c r="Z301">
        <v>0</v>
      </c>
      <c r="AA301">
        <v>0</v>
      </c>
      <c r="AB301">
        <v>0</v>
      </c>
      <c r="AC301">
        <v>94379</v>
      </c>
      <c r="AD301">
        <v>48624</v>
      </c>
      <c r="AE301">
        <v>0</v>
      </c>
      <c r="AF301">
        <v>143003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1071997</v>
      </c>
      <c r="AO301">
        <v>929449</v>
      </c>
      <c r="AP301">
        <v>143003</v>
      </c>
      <c r="AQ301">
        <v>0</v>
      </c>
      <c r="AR301">
        <v>20000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1092452</v>
      </c>
      <c r="BL301">
        <v>159966</v>
      </c>
      <c r="BM301">
        <v>80845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469155</v>
      </c>
      <c r="CR301">
        <v>100000</v>
      </c>
      <c r="CS301">
        <v>10000</v>
      </c>
      <c r="CT301">
        <v>154000</v>
      </c>
      <c r="CU301">
        <v>65000</v>
      </c>
      <c r="CV301">
        <v>88884</v>
      </c>
      <c r="CW301">
        <v>2035</v>
      </c>
      <c r="CX301">
        <v>10666</v>
      </c>
      <c r="CY301">
        <v>8000</v>
      </c>
      <c r="CZ301">
        <v>3200</v>
      </c>
      <c r="DA301">
        <v>2667</v>
      </c>
      <c r="DB301">
        <v>11555</v>
      </c>
      <c r="DC301">
        <v>59330</v>
      </c>
      <c r="DD301">
        <v>2667</v>
      </c>
      <c r="DE301">
        <v>75000</v>
      </c>
      <c r="DF301">
        <v>797568</v>
      </c>
      <c r="DG301">
        <v>0</v>
      </c>
      <c r="DH301">
        <v>0</v>
      </c>
      <c r="DI301">
        <v>0</v>
      </c>
      <c r="DJ301">
        <v>95024</v>
      </c>
      <c r="DK301">
        <v>70794</v>
      </c>
      <c r="DL301">
        <v>19130</v>
      </c>
      <c r="DM301">
        <v>248469</v>
      </c>
      <c r="DN301">
        <v>20000</v>
      </c>
      <c r="DO301">
        <v>2313142</v>
      </c>
      <c r="DP301">
        <v>317700</v>
      </c>
      <c r="DQ301">
        <v>-339840</v>
      </c>
      <c r="DR301">
        <v>0</v>
      </c>
      <c r="DS301">
        <v>0</v>
      </c>
    </row>
    <row r="302" spans="1:123" x14ac:dyDescent="0.3">
      <c r="A302" t="str">
        <f t="shared" si="4"/>
        <v>20361950</v>
      </c>
      <c r="B302">
        <v>9</v>
      </c>
      <c r="C302">
        <v>2036</v>
      </c>
      <c r="D302">
        <v>195012</v>
      </c>
      <c r="E302">
        <v>52</v>
      </c>
      <c r="F302">
        <v>2173999</v>
      </c>
      <c r="G302">
        <v>163099</v>
      </c>
      <c r="H302">
        <v>550000</v>
      </c>
      <c r="I302">
        <v>0</v>
      </c>
      <c r="J302">
        <v>60000</v>
      </c>
      <c r="K302">
        <v>85000</v>
      </c>
      <c r="L302">
        <v>200000</v>
      </c>
      <c r="M302">
        <v>56200</v>
      </c>
      <c r="N302">
        <v>11500</v>
      </c>
      <c r="O302">
        <v>25500</v>
      </c>
      <c r="P302">
        <v>4500</v>
      </c>
      <c r="Q302">
        <v>2000</v>
      </c>
      <c r="R302">
        <v>0</v>
      </c>
      <c r="S302">
        <v>5091</v>
      </c>
      <c r="T302">
        <v>35000</v>
      </c>
      <c r="U302">
        <v>36000</v>
      </c>
      <c r="V302">
        <v>0</v>
      </c>
      <c r="W302">
        <v>5000</v>
      </c>
      <c r="X302">
        <v>0</v>
      </c>
      <c r="Y302">
        <v>240515</v>
      </c>
      <c r="Z302">
        <v>0</v>
      </c>
      <c r="AA302">
        <v>0</v>
      </c>
      <c r="AB302">
        <v>0</v>
      </c>
      <c r="AC302">
        <v>100385</v>
      </c>
      <c r="AD302">
        <v>51718</v>
      </c>
      <c r="AE302">
        <v>0</v>
      </c>
      <c r="AF302">
        <v>152103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1044203</v>
      </c>
      <c r="AO302">
        <v>988593</v>
      </c>
      <c r="AP302">
        <v>152103</v>
      </c>
      <c r="AQ302">
        <v>0</v>
      </c>
      <c r="AR302">
        <v>20000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1160696</v>
      </c>
      <c r="BL302">
        <v>168199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449155</v>
      </c>
      <c r="CR302">
        <v>100000</v>
      </c>
      <c r="CS302">
        <v>10000</v>
      </c>
      <c r="CT302">
        <v>154000</v>
      </c>
      <c r="CU302">
        <v>65000</v>
      </c>
      <c r="CV302">
        <v>88884</v>
      </c>
      <c r="CW302">
        <v>2035</v>
      </c>
      <c r="CX302">
        <v>10666</v>
      </c>
      <c r="CY302">
        <v>8000</v>
      </c>
      <c r="CZ302">
        <v>3200</v>
      </c>
      <c r="DA302">
        <v>2667</v>
      </c>
      <c r="DB302">
        <v>11555</v>
      </c>
      <c r="DC302">
        <v>59330</v>
      </c>
      <c r="DD302">
        <v>2667</v>
      </c>
      <c r="DE302">
        <v>75000</v>
      </c>
      <c r="DF302">
        <v>533126</v>
      </c>
      <c r="DG302">
        <v>0</v>
      </c>
      <c r="DH302">
        <v>0</v>
      </c>
      <c r="DI302">
        <v>0</v>
      </c>
      <c r="DJ302">
        <v>95024</v>
      </c>
      <c r="DK302">
        <v>70794</v>
      </c>
      <c r="DL302">
        <v>19130</v>
      </c>
      <c r="DM302">
        <v>248469</v>
      </c>
      <c r="DN302">
        <v>20000</v>
      </c>
      <c r="DO302">
        <v>2028699</v>
      </c>
      <c r="DP302">
        <v>317700</v>
      </c>
      <c r="DQ302">
        <v>-240515</v>
      </c>
      <c r="DR302">
        <v>0</v>
      </c>
      <c r="DS302">
        <v>0</v>
      </c>
    </row>
    <row r="303" spans="1:123" x14ac:dyDescent="0.3">
      <c r="A303" t="str">
        <f t="shared" si="4"/>
        <v>20371951</v>
      </c>
      <c r="B303">
        <v>9</v>
      </c>
      <c r="C303">
        <v>2037</v>
      </c>
      <c r="D303">
        <v>195112</v>
      </c>
      <c r="E303">
        <v>72</v>
      </c>
      <c r="F303">
        <v>2115530</v>
      </c>
      <c r="G303">
        <v>163089</v>
      </c>
      <c r="H303">
        <v>550000</v>
      </c>
      <c r="I303">
        <v>0</v>
      </c>
      <c r="J303">
        <v>60000</v>
      </c>
      <c r="K303">
        <v>85000</v>
      </c>
      <c r="L303">
        <v>200000</v>
      </c>
      <c r="M303">
        <v>56200</v>
      </c>
      <c r="N303">
        <v>11500</v>
      </c>
      <c r="O303">
        <v>25500</v>
      </c>
      <c r="P303">
        <v>4500</v>
      </c>
      <c r="Q303">
        <v>2000</v>
      </c>
      <c r="R303">
        <v>0</v>
      </c>
      <c r="S303">
        <v>4878</v>
      </c>
      <c r="T303">
        <v>35000</v>
      </c>
      <c r="U303">
        <v>36000</v>
      </c>
      <c r="V303">
        <v>0</v>
      </c>
      <c r="W303">
        <v>5000</v>
      </c>
      <c r="X303">
        <v>0</v>
      </c>
      <c r="Y303">
        <v>0</v>
      </c>
      <c r="Z303">
        <v>195162</v>
      </c>
      <c r="AA303">
        <v>0</v>
      </c>
      <c r="AB303">
        <v>0</v>
      </c>
      <c r="AC303">
        <v>138808</v>
      </c>
      <c r="AD303">
        <v>71514</v>
      </c>
      <c r="AE303">
        <v>0</v>
      </c>
      <c r="AF303">
        <v>210322</v>
      </c>
      <c r="AG303">
        <v>0</v>
      </c>
      <c r="AH303">
        <v>0</v>
      </c>
      <c r="AI303">
        <v>0</v>
      </c>
      <c r="AJ303">
        <v>39678</v>
      </c>
      <c r="AK303">
        <v>39678</v>
      </c>
      <c r="AL303">
        <v>0</v>
      </c>
      <c r="AM303">
        <v>0</v>
      </c>
      <c r="AN303">
        <v>510416</v>
      </c>
      <c r="AO303">
        <v>1366985</v>
      </c>
      <c r="AP303">
        <v>210322</v>
      </c>
      <c r="AQ303">
        <v>211356</v>
      </c>
      <c r="AR303">
        <v>20000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1808663</v>
      </c>
      <c r="BL303">
        <v>176385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180845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610000</v>
      </c>
      <c r="CR303">
        <v>100000</v>
      </c>
      <c r="CS303">
        <v>10000</v>
      </c>
      <c r="CT303">
        <v>154000</v>
      </c>
      <c r="CU303">
        <v>65000</v>
      </c>
      <c r="CV303">
        <v>88884</v>
      </c>
      <c r="CW303">
        <v>2035</v>
      </c>
      <c r="CX303">
        <v>10666</v>
      </c>
      <c r="CY303">
        <v>8000</v>
      </c>
      <c r="CZ303">
        <v>3200</v>
      </c>
      <c r="DA303">
        <v>2667</v>
      </c>
      <c r="DB303">
        <v>11555</v>
      </c>
      <c r="DC303">
        <v>59330</v>
      </c>
      <c r="DD303">
        <v>2667</v>
      </c>
      <c r="DE303">
        <v>75000</v>
      </c>
      <c r="DF303">
        <v>712294</v>
      </c>
      <c r="DG303">
        <v>0</v>
      </c>
      <c r="DH303">
        <v>0</v>
      </c>
      <c r="DI303">
        <v>0</v>
      </c>
      <c r="DJ303">
        <v>95024</v>
      </c>
      <c r="DK303">
        <v>70794</v>
      </c>
      <c r="DL303">
        <v>19130</v>
      </c>
      <c r="DM303">
        <v>248469</v>
      </c>
      <c r="DN303">
        <v>20000</v>
      </c>
      <c r="DO303">
        <v>2408391</v>
      </c>
      <c r="DP303">
        <v>317700</v>
      </c>
      <c r="DQ303">
        <v>415685</v>
      </c>
      <c r="DR303">
        <v>0</v>
      </c>
      <c r="DS303">
        <v>0</v>
      </c>
    </row>
    <row r="304" spans="1:123" x14ac:dyDescent="0.3">
      <c r="A304" t="str">
        <f t="shared" si="4"/>
        <v>20381952</v>
      </c>
      <c r="B304">
        <v>9</v>
      </c>
      <c r="C304">
        <v>2038</v>
      </c>
      <c r="D304">
        <v>195212</v>
      </c>
      <c r="E304">
        <v>83</v>
      </c>
      <c r="F304">
        <v>1785343</v>
      </c>
      <c r="G304">
        <v>163079</v>
      </c>
      <c r="H304">
        <v>550000</v>
      </c>
      <c r="I304">
        <v>0</v>
      </c>
      <c r="J304">
        <v>60000</v>
      </c>
      <c r="K304">
        <v>85000</v>
      </c>
      <c r="L304">
        <v>200000</v>
      </c>
      <c r="M304">
        <v>56200</v>
      </c>
      <c r="N304">
        <v>11500</v>
      </c>
      <c r="O304">
        <v>25500</v>
      </c>
      <c r="P304">
        <v>4500</v>
      </c>
      <c r="Q304">
        <v>2000</v>
      </c>
      <c r="R304">
        <v>0</v>
      </c>
      <c r="S304">
        <v>4664</v>
      </c>
      <c r="T304">
        <v>35000</v>
      </c>
      <c r="U304">
        <v>36000</v>
      </c>
      <c r="V304">
        <v>0</v>
      </c>
      <c r="W304">
        <v>5000</v>
      </c>
      <c r="X304">
        <v>0</v>
      </c>
      <c r="Y304">
        <v>0</v>
      </c>
      <c r="Z304">
        <v>380000</v>
      </c>
      <c r="AA304">
        <v>0</v>
      </c>
      <c r="AB304">
        <v>39678</v>
      </c>
      <c r="AC304">
        <v>160481</v>
      </c>
      <c r="AD304">
        <v>82680</v>
      </c>
      <c r="AE304">
        <v>39678</v>
      </c>
      <c r="AF304">
        <v>203482</v>
      </c>
      <c r="AG304">
        <v>0</v>
      </c>
      <c r="AH304">
        <v>0</v>
      </c>
      <c r="AI304">
        <v>0</v>
      </c>
      <c r="AJ304">
        <v>46518</v>
      </c>
      <c r="AK304">
        <v>46518</v>
      </c>
      <c r="AL304">
        <v>0</v>
      </c>
      <c r="AM304">
        <v>0</v>
      </c>
      <c r="AN304">
        <v>325364</v>
      </c>
      <c r="AO304">
        <v>1580419</v>
      </c>
      <c r="AP304">
        <v>243160</v>
      </c>
      <c r="AQ304">
        <v>85910</v>
      </c>
      <c r="AR304">
        <v>20000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139146</v>
      </c>
      <c r="BE304">
        <v>101531</v>
      </c>
      <c r="BF304">
        <v>60000</v>
      </c>
      <c r="BG304">
        <v>35194</v>
      </c>
      <c r="BH304">
        <v>20000</v>
      </c>
      <c r="BI304">
        <v>56200</v>
      </c>
      <c r="BJ304">
        <v>0</v>
      </c>
      <c r="BK304">
        <v>1517418</v>
      </c>
      <c r="BL304">
        <v>184527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20000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11116</v>
      </c>
      <c r="CH304">
        <v>254</v>
      </c>
      <c r="CI304">
        <v>1334</v>
      </c>
      <c r="CJ304">
        <v>1000</v>
      </c>
      <c r="CK304">
        <v>400</v>
      </c>
      <c r="CL304">
        <v>333</v>
      </c>
      <c r="CM304">
        <v>1445</v>
      </c>
      <c r="CN304">
        <v>6670</v>
      </c>
      <c r="CO304">
        <v>333</v>
      </c>
      <c r="CP304">
        <v>0</v>
      </c>
      <c r="CQ304">
        <v>610000</v>
      </c>
      <c r="CR304">
        <v>100000</v>
      </c>
      <c r="CS304">
        <v>10000</v>
      </c>
      <c r="CT304">
        <v>154000</v>
      </c>
      <c r="CU304">
        <v>65000</v>
      </c>
      <c r="CV304">
        <v>100000</v>
      </c>
      <c r="CW304">
        <v>2289</v>
      </c>
      <c r="CX304">
        <v>12000</v>
      </c>
      <c r="CY304">
        <v>9000</v>
      </c>
      <c r="CZ304">
        <v>3600</v>
      </c>
      <c r="DA304">
        <v>3000</v>
      </c>
      <c r="DB304">
        <v>13000</v>
      </c>
      <c r="DC304">
        <v>66000</v>
      </c>
      <c r="DD304">
        <v>3000</v>
      </c>
      <c r="DE304">
        <v>75000</v>
      </c>
      <c r="DF304">
        <v>1061460</v>
      </c>
      <c r="DG304">
        <v>0</v>
      </c>
      <c r="DH304">
        <v>0</v>
      </c>
      <c r="DI304">
        <v>139146</v>
      </c>
      <c r="DJ304">
        <v>130218</v>
      </c>
      <c r="DK304">
        <v>126994</v>
      </c>
      <c r="DL304">
        <v>79130</v>
      </c>
      <c r="DM304">
        <v>350000</v>
      </c>
      <c r="DN304">
        <v>40000</v>
      </c>
      <c r="DO304">
        <v>3199354</v>
      </c>
      <c r="DP304">
        <v>317700</v>
      </c>
      <c r="DQ304">
        <v>881476</v>
      </c>
      <c r="DR304">
        <v>0</v>
      </c>
      <c r="DS304">
        <v>0</v>
      </c>
    </row>
    <row r="305" spans="1:123" x14ac:dyDescent="0.3">
      <c r="A305" t="str">
        <f t="shared" si="4"/>
        <v>20391953</v>
      </c>
      <c r="B305">
        <v>9</v>
      </c>
      <c r="C305">
        <v>2039</v>
      </c>
      <c r="D305">
        <v>195312</v>
      </c>
      <c r="E305">
        <v>84</v>
      </c>
      <c r="F305">
        <v>2129280</v>
      </c>
      <c r="G305">
        <v>163069</v>
      </c>
      <c r="H305">
        <v>550000</v>
      </c>
      <c r="I305">
        <v>0</v>
      </c>
      <c r="J305">
        <v>60000</v>
      </c>
      <c r="K305">
        <v>85000</v>
      </c>
      <c r="L305">
        <v>200000</v>
      </c>
      <c r="M305">
        <v>56200</v>
      </c>
      <c r="N305">
        <v>11500</v>
      </c>
      <c r="O305">
        <v>25500</v>
      </c>
      <c r="P305">
        <v>4500</v>
      </c>
      <c r="Q305">
        <v>2000</v>
      </c>
      <c r="R305">
        <v>0</v>
      </c>
      <c r="S305">
        <v>4451</v>
      </c>
      <c r="T305">
        <v>35000</v>
      </c>
      <c r="U305">
        <v>36000</v>
      </c>
      <c r="V305">
        <v>0</v>
      </c>
      <c r="W305">
        <v>5000</v>
      </c>
      <c r="X305">
        <v>0</v>
      </c>
      <c r="Y305">
        <v>0</v>
      </c>
      <c r="Z305">
        <v>380000</v>
      </c>
      <c r="AA305">
        <v>0</v>
      </c>
      <c r="AB305">
        <v>46518</v>
      </c>
      <c r="AC305">
        <v>163602</v>
      </c>
      <c r="AD305">
        <v>84288</v>
      </c>
      <c r="AE305">
        <v>46518</v>
      </c>
      <c r="AF305">
        <v>201372</v>
      </c>
      <c r="AG305">
        <v>0</v>
      </c>
      <c r="AH305">
        <v>0</v>
      </c>
      <c r="AI305">
        <v>0</v>
      </c>
      <c r="AJ305">
        <v>48628</v>
      </c>
      <c r="AK305">
        <v>48628</v>
      </c>
      <c r="AL305">
        <v>0</v>
      </c>
      <c r="AM305">
        <v>0</v>
      </c>
      <c r="AN305">
        <v>325151</v>
      </c>
      <c r="AO305">
        <v>1611159</v>
      </c>
      <c r="AP305">
        <v>247890</v>
      </c>
      <c r="AQ305">
        <v>0</v>
      </c>
      <c r="AR305">
        <v>20000</v>
      </c>
      <c r="AS305">
        <v>0</v>
      </c>
      <c r="AT305">
        <v>0</v>
      </c>
      <c r="AU305">
        <v>139146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16073</v>
      </c>
      <c r="BE305">
        <v>10153</v>
      </c>
      <c r="BF305">
        <v>60000</v>
      </c>
      <c r="BG305">
        <v>35194</v>
      </c>
      <c r="BH305">
        <v>10000</v>
      </c>
      <c r="BI305">
        <v>56200</v>
      </c>
      <c r="BJ305">
        <v>0</v>
      </c>
      <c r="BK305">
        <v>1830575</v>
      </c>
      <c r="BL305">
        <v>192623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20000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610000</v>
      </c>
      <c r="CR305">
        <v>100000</v>
      </c>
      <c r="CS305">
        <v>10000</v>
      </c>
      <c r="CT305">
        <v>154000</v>
      </c>
      <c r="CU305">
        <v>65000</v>
      </c>
      <c r="CV305">
        <v>100000</v>
      </c>
      <c r="CW305">
        <v>2289</v>
      </c>
      <c r="CX305">
        <v>12000</v>
      </c>
      <c r="CY305">
        <v>9000</v>
      </c>
      <c r="CZ305">
        <v>3600</v>
      </c>
      <c r="DA305">
        <v>3000</v>
      </c>
      <c r="DB305">
        <v>13000</v>
      </c>
      <c r="DC305">
        <v>66000</v>
      </c>
      <c r="DD305">
        <v>3000</v>
      </c>
      <c r="DE305">
        <v>75000</v>
      </c>
      <c r="DF305">
        <v>1391186</v>
      </c>
      <c r="DG305">
        <v>0</v>
      </c>
      <c r="DH305">
        <v>0</v>
      </c>
      <c r="DI305">
        <v>16073</v>
      </c>
      <c r="DJ305">
        <v>161892</v>
      </c>
      <c r="DK305">
        <v>177012</v>
      </c>
      <c r="DL305">
        <v>139130</v>
      </c>
      <c r="DM305">
        <v>350000</v>
      </c>
      <c r="DN305">
        <v>50000</v>
      </c>
      <c r="DO305">
        <v>3559810</v>
      </c>
      <c r="DP305">
        <v>317700</v>
      </c>
      <c r="DQ305">
        <v>497102</v>
      </c>
      <c r="DR305">
        <v>0</v>
      </c>
      <c r="DS305">
        <v>0</v>
      </c>
    </row>
    <row r="306" spans="1:123" x14ac:dyDescent="0.3">
      <c r="A306" t="str">
        <f t="shared" si="4"/>
        <v>20401954</v>
      </c>
      <c r="B306">
        <v>9</v>
      </c>
      <c r="C306">
        <v>2040</v>
      </c>
      <c r="D306">
        <v>195412</v>
      </c>
      <c r="E306">
        <v>68</v>
      </c>
      <c r="F306">
        <v>2131295</v>
      </c>
      <c r="G306">
        <v>163060</v>
      </c>
      <c r="H306">
        <v>550000</v>
      </c>
      <c r="I306">
        <v>0</v>
      </c>
      <c r="J306">
        <v>60000</v>
      </c>
      <c r="K306">
        <v>85000</v>
      </c>
      <c r="L306">
        <v>200000</v>
      </c>
      <c r="M306">
        <v>56200</v>
      </c>
      <c r="N306">
        <v>11500</v>
      </c>
      <c r="O306">
        <v>25500</v>
      </c>
      <c r="P306">
        <v>4500</v>
      </c>
      <c r="Q306">
        <v>2000</v>
      </c>
      <c r="R306">
        <v>0</v>
      </c>
      <c r="S306">
        <v>4237</v>
      </c>
      <c r="T306">
        <v>35000</v>
      </c>
      <c r="U306">
        <v>36000</v>
      </c>
      <c r="V306">
        <v>0</v>
      </c>
      <c r="W306">
        <v>10000</v>
      </c>
      <c r="X306">
        <v>0</v>
      </c>
      <c r="Y306">
        <v>0</v>
      </c>
      <c r="Z306">
        <v>92363</v>
      </c>
      <c r="AA306">
        <v>0</v>
      </c>
      <c r="AB306">
        <v>48628</v>
      </c>
      <c r="AC306">
        <v>132595</v>
      </c>
      <c r="AD306">
        <v>68313</v>
      </c>
      <c r="AE306">
        <v>48628</v>
      </c>
      <c r="AF306">
        <v>152280</v>
      </c>
      <c r="AG306">
        <v>0</v>
      </c>
      <c r="AH306">
        <v>0</v>
      </c>
      <c r="AI306">
        <v>0</v>
      </c>
      <c r="AJ306">
        <v>97720</v>
      </c>
      <c r="AK306">
        <v>97720</v>
      </c>
      <c r="AL306">
        <v>0</v>
      </c>
      <c r="AM306">
        <v>0</v>
      </c>
      <c r="AN306">
        <v>607574</v>
      </c>
      <c r="AO306">
        <v>1305800</v>
      </c>
      <c r="AP306">
        <v>200908</v>
      </c>
      <c r="AQ306">
        <v>0</v>
      </c>
      <c r="AR306">
        <v>20000</v>
      </c>
      <c r="AS306">
        <v>0</v>
      </c>
      <c r="AT306">
        <v>0</v>
      </c>
      <c r="AU306">
        <v>16073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1542781</v>
      </c>
      <c r="BL306">
        <v>200000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20000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610000</v>
      </c>
      <c r="CR306">
        <v>100000</v>
      </c>
      <c r="CS306">
        <v>10000</v>
      </c>
      <c r="CT306">
        <v>154000</v>
      </c>
      <c r="CU306">
        <v>65000</v>
      </c>
      <c r="CV306">
        <v>100000</v>
      </c>
      <c r="CW306">
        <v>2289</v>
      </c>
      <c r="CX306">
        <v>12000</v>
      </c>
      <c r="CY306">
        <v>9000</v>
      </c>
      <c r="CZ306">
        <v>3600</v>
      </c>
      <c r="DA306">
        <v>3000</v>
      </c>
      <c r="DB306">
        <v>13000</v>
      </c>
      <c r="DC306">
        <v>66000</v>
      </c>
      <c r="DD306">
        <v>3000</v>
      </c>
      <c r="DE306">
        <v>75000</v>
      </c>
      <c r="DF306">
        <v>1423383</v>
      </c>
      <c r="DG306">
        <v>0</v>
      </c>
      <c r="DH306">
        <v>0</v>
      </c>
      <c r="DI306">
        <v>0</v>
      </c>
      <c r="DJ306">
        <v>158373</v>
      </c>
      <c r="DK306">
        <v>170830</v>
      </c>
      <c r="DL306">
        <v>139130</v>
      </c>
      <c r="DM306">
        <v>348985</v>
      </c>
      <c r="DN306">
        <v>50000</v>
      </c>
      <c r="DO306">
        <v>3614310</v>
      </c>
      <c r="DP306">
        <v>317700</v>
      </c>
      <c r="DQ306">
        <v>194010</v>
      </c>
      <c r="DR306">
        <v>0</v>
      </c>
      <c r="DS306">
        <v>0</v>
      </c>
    </row>
    <row r="307" spans="1:123" x14ac:dyDescent="0.3">
      <c r="A307" t="str">
        <f t="shared" si="4"/>
        <v>20411955</v>
      </c>
      <c r="B307">
        <v>9</v>
      </c>
      <c r="C307">
        <v>2041</v>
      </c>
      <c r="D307">
        <v>195512</v>
      </c>
      <c r="E307">
        <v>47</v>
      </c>
      <c r="F307">
        <v>2123805</v>
      </c>
      <c r="G307">
        <v>163056</v>
      </c>
      <c r="H307">
        <v>550000</v>
      </c>
      <c r="I307">
        <v>0</v>
      </c>
      <c r="J307">
        <v>0</v>
      </c>
      <c r="K307">
        <v>85000</v>
      </c>
      <c r="L307">
        <v>200000</v>
      </c>
      <c r="M307">
        <v>56200</v>
      </c>
      <c r="N307">
        <v>11500</v>
      </c>
      <c r="O307">
        <v>25500</v>
      </c>
      <c r="P307">
        <v>4500</v>
      </c>
      <c r="Q307">
        <v>2000</v>
      </c>
      <c r="R307">
        <v>0</v>
      </c>
      <c r="S307">
        <v>4023</v>
      </c>
      <c r="T307">
        <v>35000</v>
      </c>
      <c r="U307">
        <v>36000</v>
      </c>
      <c r="V307">
        <v>0</v>
      </c>
      <c r="W307">
        <v>10000</v>
      </c>
      <c r="X307">
        <v>0</v>
      </c>
      <c r="Y307">
        <v>215030</v>
      </c>
      <c r="Z307">
        <v>0</v>
      </c>
      <c r="AA307">
        <v>0</v>
      </c>
      <c r="AB307">
        <v>97720</v>
      </c>
      <c r="AC307">
        <v>90770</v>
      </c>
      <c r="AD307">
        <v>46764</v>
      </c>
      <c r="AE307">
        <v>97720</v>
      </c>
      <c r="AF307">
        <v>39814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1064939</v>
      </c>
      <c r="AO307">
        <v>893900</v>
      </c>
      <c r="AP307">
        <v>137534</v>
      </c>
      <c r="AQ307">
        <v>0</v>
      </c>
      <c r="AR307">
        <v>20000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1051434</v>
      </c>
      <c r="BL307">
        <v>206488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590000</v>
      </c>
      <c r="CR307">
        <v>100000</v>
      </c>
      <c r="CS307">
        <v>10000</v>
      </c>
      <c r="CT307">
        <v>154000</v>
      </c>
      <c r="CU307">
        <v>65000</v>
      </c>
      <c r="CV307">
        <v>100000</v>
      </c>
      <c r="CW307">
        <v>2289</v>
      </c>
      <c r="CX307">
        <v>12000</v>
      </c>
      <c r="CY307">
        <v>9000</v>
      </c>
      <c r="CZ307">
        <v>3600</v>
      </c>
      <c r="DA307">
        <v>3000</v>
      </c>
      <c r="DB307">
        <v>13000</v>
      </c>
      <c r="DC307">
        <v>66000</v>
      </c>
      <c r="DD307">
        <v>3000</v>
      </c>
      <c r="DE307">
        <v>75000</v>
      </c>
      <c r="DF307">
        <v>1161172</v>
      </c>
      <c r="DG307">
        <v>0</v>
      </c>
      <c r="DH307">
        <v>0</v>
      </c>
      <c r="DI307">
        <v>0</v>
      </c>
      <c r="DJ307">
        <v>158373</v>
      </c>
      <c r="DK307">
        <v>170830</v>
      </c>
      <c r="DL307">
        <v>139130</v>
      </c>
      <c r="DM307">
        <v>348985</v>
      </c>
      <c r="DN307">
        <v>50000</v>
      </c>
      <c r="DO307">
        <v>3234379</v>
      </c>
      <c r="DP307">
        <v>317700</v>
      </c>
      <c r="DQ307">
        <v>-215030</v>
      </c>
      <c r="DR307">
        <v>0</v>
      </c>
      <c r="DS307">
        <v>0</v>
      </c>
    </row>
    <row r="308" spans="1:123" x14ac:dyDescent="0.3">
      <c r="A308" t="str">
        <f t="shared" si="4"/>
        <v>20421956</v>
      </c>
      <c r="B308">
        <v>9</v>
      </c>
      <c r="C308">
        <v>2042</v>
      </c>
      <c r="D308">
        <v>195612</v>
      </c>
      <c r="E308">
        <v>69</v>
      </c>
      <c r="F308">
        <v>2200912</v>
      </c>
      <c r="G308">
        <v>163053</v>
      </c>
      <c r="H308">
        <v>550000</v>
      </c>
      <c r="I308">
        <v>0</v>
      </c>
      <c r="J308">
        <v>0</v>
      </c>
      <c r="K308">
        <v>85000</v>
      </c>
      <c r="L308">
        <v>200000</v>
      </c>
      <c r="M308">
        <v>56200</v>
      </c>
      <c r="N308">
        <v>11500</v>
      </c>
      <c r="O308">
        <v>25500</v>
      </c>
      <c r="P308">
        <v>4500</v>
      </c>
      <c r="Q308">
        <v>2000</v>
      </c>
      <c r="R308">
        <v>0</v>
      </c>
      <c r="S308">
        <v>3810</v>
      </c>
      <c r="T308">
        <v>35000</v>
      </c>
      <c r="U308">
        <v>36000</v>
      </c>
      <c r="V308">
        <v>0</v>
      </c>
      <c r="W308">
        <v>10000</v>
      </c>
      <c r="X308">
        <v>0</v>
      </c>
      <c r="Y308">
        <v>0</v>
      </c>
      <c r="Z308">
        <v>218063</v>
      </c>
      <c r="AA308">
        <v>0</v>
      </c>
      <c r="AB308">
        <v>0</v>
      </c>
      <c r="AC308">
        <v>134810</v>
      </c>
      <c r="AD308">
        <v>69454</v>
      </c>
      <c r="AE308">
        <v>0</v>
      </c>
      <c r="AF308">
        <v>204264</v>
      </c>
      <c r="AG308">
        <v>0</v>
      </c>
      <c r="AH308">
        <v>0</v>
      </c>
      <c r="AI308">
        <v>0</v>
      </c>
      <c r="AJ308">
        <v>45736</v>
      </c>
      <c r="AK308">
        <v>45736</v>
      </c>
      <c r="AL308">
        <v>0</v>
      </c>
      <c r="AM308">
        <v>0</v>
      </c>
      <c r="AN308">
        <v>421447</v>
      </c>
      <c r="AO308">
        <v>1327610</v>
      </c>
      <c r="AP308">
        <v>204264</v>
      </c>
      <c r="AQ308">
        <v>253713</v>
      </c>
      <c r="AR308">
        <v>20000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1805587</v>
      </c>
      <c r="BL308">
        <v>212931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40000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610000</v>
      </c>
      <c r="CR308">
        <v>100000</v>
      </c>
      <c r="CS308">
        <v>10000</v>
      </c>
      <c r="CT308">
        <v>154000</v>
      </c>
      <c r="CU308">
        <v>65000</v>
      </c>
      <c r="CV308">
        <v>100000</v>
      </c>
      <c r="CW308">
        <v>2289</v>
      </c>
      <c r="CX308">
        <v>12000</v>
      </c>
      <c r="CY308">
        <v>9000</v>
      </c>
      <c r="CZ308">
        <v>3600</v>
      </c>
      <c r="DA308">
        <v>3000</v>
      </c>
      <c r="DB308">
        <v>13000</v>
      </c>
      <c r="DC308">
        <v>66000</v>
      </c>
      <c r="DD308">
        <v>3000</v>
      </c>
      <c r="DE308">
        <v>75000</v>
      </c>
      <c r="DF308">
        <v>1344399</v>
      </c>
      <c r="DG308">
        <v>0</v>
      </c>
      <c r="DH308">
        <v>0</v>
      </c>
      <c r="DI308">
        <v>0</v>
      </c>
      <c r="DJ308">
        <v>158373</v>
      </c>
      <c r="DK308">
        <v>170830</v>
      </c>
      <c r="DL308">
        <v>139130</v>
      </c>
      <c r="DM308">
        <v>348985</v>
      </c>
      <c r="DN308">
        <v>50000</v>
      </c>
      <c r="DO308">
        <v>3483342</v>
      </c>
      <c r="DP308">
        <v>317700</v>
      </c>
      <c r="DQ308">
        <v>303799</v>
      </c>
      <c r="DR308">
        <v>0</v>
      </c>
      <c r="DS308">
        <v>0</v>
      </c>
    </row>
    <row r="309" spans="1:123" x14ac:dyDescent="0.3">
      <c r="A309" t="str">
        <f t="shared" si="4"/>
        <v>20431957</v>
      </c>
      <c r="B309">
        <v>9</v>
      </c>
      <c r="C309">
        <v>2043</v>
      </c>
      <c r="D309">
        <v>195712</v>
      </c>
      <c r="E309">
        <v>52</v>
      </c>
      <c r="F309">
        <v>2060919</v>
      </c>
      <c r="G309">
        <v>163049</v>
      </c>
      <c r="H309">
        <v>550000</v>
      </c>
      <c r="I309">
        <v>0</v>
      </c>
      <c r="J309">
        <v>0</v>
      </c>
      <c r="K309">
        <v>85000</v>
      </c>
      <c r="L309">
        <v>200000</v>
      </c>
      <c r="M309">
        <v>56200</v>
      </c>
      <c r="N309">
        <v>11500</v>
      </c>
      <c r="O309">
        <v>25500</v>
      </c>
      <c r="P309">
        <v>4500</v>
      </c>
      <c r="Q309">
        <v>2000</v>
      </c>
      <c r="R309">
        <v>0</v>
      </c>
      <c r="S309">
        <v>3595</v>
      </c>
      <c r="T309">
        <v>35000</v>
      </c>
      <c r="U309">
        <v>36000</v>
      </c>
      <c r="V309">
        <v>0</v>
      </c>
      <c r="W309">
        <v>10000</v>
      </c>
      <c r="X309">
        <v>0</v>
      </c>
      <c r="Y309">
        <v>89526</v>
      </c>
      <c r="Z309">
        <v>0</v>
      </c>
      <c r="AA309">
        <v>0</v>
      </c>
      <c r="AB309">
        <v>45736</v>
      </c>
      <c r="AC309">
        <v>101145</v>
      </c>
      <c r="AD309">
        <v>52110</v>
      </c>
      <c r="AE309">
        <v>45736</v>
      </c>
      <c r="AF309">
        <v>107519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871302</v>
      </c>
      <c r="AO309">
        <v>996079</v>
      </c>
      <c r="AP309">
        <v>153255</v>
      </c>
      <c r="AQ309">
        <v>0</v>
      </c>
      <c r="AR309">
        <v>20000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1169334</v>
      </c>
      <c r="BL309">
        <v>219332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590000</v>
      </c>
      <c r="CR309">
        <v>100000</v>
      </c>
      <c r="CS309">
        <v>10000</v>
      </c>
      <c r="CT309">
        <v>154000</v>
      </c>
      <c r="CU309">
        <v>65000</v>
      </c>
      <c r="CV309">
        <v>100000</v>
      </c>
      <c r="CW309">
        <v>2289</v>
      </c>
      <c r="CX309">
        <v>12000</v>
      </c>
      <c r="CY309">
        <v>9000</v>
      </c>
      <c r="CZ309">
        <v>3600</v>
      </c>
      <c r="DA309">
        <v>3000</v>
      </c>
      <c r="DB309">
        <v>13000</v>
      </c>
      <c r="DC309">
        <v>66000</v>
      </c>
      <c r="DD309">
        <v>3000</v>
      </c>
      <c r="DE309">
        <v>75000</v>
      </c>
      <c r="DF309">
        <v>1203965</v>
      </c>
      <c r="DG309">
        <v>0</v>
      </c>
      <c r="DH309">
        <v>0</v>
      </c>
      <c r="DI309">
        <v>0</v>
      </c>
      <c r="DJ309">
        <v>158373</v>
      </c>
      <c r="DK309">
        <v>170830</v>
      </c>
      <c r="DL309">
        <v>139130</v>
      </c>
      <c r="DM309">
        <v>348985</v>
      </c>
      <c r="DN309">
        <v>50000</v>
      </c>
      <c r="DO309">
        <v>3277172</v>
      </c>
      <c r="DP309">
        <v>317700</v>
      </c>
      <c r="DQ309">
        <v>-89526</v>
      </c>
      <c r="DR309">
        <v>0</v>
      </c>
      <c r="DS309">
        <v>0</v>
      </c>
    </row>
    <row r="310" spans="1:123" x14ac:dyDescent="0.3">
      <c r="A310" t="str">
        <f t="shared" si="4"/>
        <v>20441958</v>
      </c>
      <c r="B310">
        <v>9</v>
      </c>
      <c r="C310">
        <v>2044</v>
      </c>
      <c r="D310">
        <v>195812</v>
      </c>
      <c r="E310">
        <v>73</v>
      </c>
      <c r="F310">
        <v>2079683</v>
      </c>
      <c r="G310">
        <v>163046</v>
      </c>
      <c r="H310">
        <v>550000</v>
      </c>
      <c r="I310">
        <v>0</v>
      </c>
      <c r="J310">
        <v>0</v>
      </c>
      <c r="K310">
        <v>85000</v>
      </c>
      <c r="L310">
        <v>200000</v>
      </c>
      <c r="M310">
        <v>56200</v>
      </c>
      <c r="N310">
        <v>11500</v>
      </c>
      <c r="O310">
        <v>25500</v>
      </c>
      <c r="P310">
        <v>4500</v>
      </c>
      <c r="Q310">
        <v>2000</v>
      </c>
      <c r="R310">
        <v>0</v>
      </c>
      <c r="S310">
        <v>3381</v>
      </c>
      <c r="T310">
        <v>35000</v>
      </c>
      <c r="U310">
        <v>36000</v>
      </c>
      <c r="V310">
        <v>0</v>
      </c>
      <c r="W310">
        <v>10000</v>
      </c>
      <c r="X310">
        <v>0</v>
      </c>
      <c r="Y310">
        <v>0</v>
      </c>
      <c r="Z310">
        <v>292154</v>
      </c>
      <c r="AA310">
        <v>0</v>
      </c>
      <c r="AB310">
        <v>0</v>
      </c>
      <c r="AC310">
        <v>142399</v>
      </c>
      <c r="AD310">
        <v>73364</v>
      </c>
      <c r="AE310">
        <v>0</v>
      </c>
      <c r="AF310">
        <v>215763</v>
      </c>
      <c r="AG310">
        <v>0</v>
      </c>
      <c r="AH310">
        <v>0</v>
      </c>
      <c r="AI310">
        <v>0</v>
      </c>
      <c r="AJ310">
        <v>34237</v>
      </c>
      <c r="AK310">
        <v>34237</v>
      </c>
      <c r="AL310">
        <v>0</v>
      </c>
      <c r="AM310">
        <v>0</v>
      </c>
      <c r="AN310">
        <v>346927</v>
      </c>
      <c r="AO310">
        <v>1402347</v>
      </c>
      <c r="AP310">
        <v>215763</v>
      </c>
      <c r="AQ310">
        <v>188762</v>
      </c>
      <c r="AR310">
        <v>20000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1015</v>
      </c>
      <c r="BF310">
        <v>0</v>
      </c>
      <c r="BG310">
        <v>35194</v>
      </c>
      <c r="BH310">
        <v>0</v>
      </c>
      <c r="BI310">
        <v>44550</v>
      </c>
      <c r="BJ310">
        <v>0</v>
      </c>
      <c r="BK310">
        <v>1746113</v>
      </c>
      <c r="BL310">
        <v>225689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40000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610000</v>
      </c>
      <c r="CR310">
        <v>100000</v>
      </c>
      <c r="CS310">
        <v>10000</v>
      </c>
      <c r="CT310">
        <v>154000</v>
      </c>
      <c r="CU310">
        <v>65000</v>
      </c>
      <c r="CV310">
        <v>100000</v>
      </c>
      <c r="CW310">
        <v>2289</v>
      </c>
      <c r="CX310">
        <v>12000</v>
      </c>
      <c r="CY310">
        <v>9000</v>
      </c>
      <c r="CZ310">
        <v>3600</v>
      </c>
      <c r="DA310">
        <v>3000</v>
      </c>
      <c r="DB310">
        <v>13000</v>
      </c>
      <c r="DC310">
        <v>66000</v>
      </c>
      <c r="DD310">
        <v>3000</v>
      </c>
      <c r="DE310">
        <v>75000</v>
      </c>
      <c r="DF310">
        <v>1460000</v>
      </c>
      <c r="DG310">
        <v>0</v>
      </c>
      <c r="DH310">
        <v>0</v>
      </c>
      <c r="DI310">
        <v>0</v>
      </c>
      <c r="DJ310">
        <v>193567</v>
      </c>
      <c r="DK310">
        <v>215380</v>
      </c>
      <c r="DL310">
        <v>139130</v>
      </c>
      <c r="DM310">
        <v>350000</v>
      </c>
      <c r="DN310">
        <v>50000</v>
      </c>
      <c r="DO310">
        <v>3668204</v>
      </c>
      <c r="DP310">
        <v>317700</v>
      </c>
      <c r="DQ310">
        <v>447150</v>
      </c>
      <c r="DR310">
        <v>0</v>
      </c>
      <c r="DS310">
        <v>0</v>
      </c>
    </row>
    <row r="311" spans="1:123" x14ac:dyDescent="0.3">
      <c r="A311" t="str">
        <f t="shared" si="4"/>
        <v>20451959</v>
      </c>
      <c r="B311">
        <v>9</v>
      </c>
      <c r="C311">
        <v>2045</v>
      </c>
      <c r="D311">
        <v>195912</v>
      </c>
      <c r="E311">
        <v>60</v>
      </c>
      <c r="F311">
        <v>2373845</v>
      </c>
      <c r="G311">
        <v>163042</v>
      </c>
      <c r="H311">
        <v>550000</v>
      </c>
      <c r="I311">
        <v>0</v>
      </c>
      <c r="J311">
        <v>0</v>
      </c>
      <c r="K311">
        <v>85000</v>
      </c>
      <c r="L311">
        <v>200000</v>
      </c>
      <c r="M311">
        <v>56200</v>
      </c>
      <c r="N311">
        <v>11500</v>
      </c>
      <c r="O311">
        <v>25500</v>
      </c>
      <c r="P311">
        <v>4500</v>
      </c>
      <c r="Q311">
        <v>2000</v>
      </c>
      <c r="R311">
        <v>0</v>
      </c>
      <c r="S311">
        <v>3166</v>
      </c>
      <c r="T311">
        <v>35000</v>
      </c>
      <c r="U311">
        <v>36000</v>
      </c>
      <c r="V311">
        <v>0</v>
      </c>
      <c r="W311">
        <v>15000</v>
      </c>
      <c r="X311">
        <v>0</v>
      </c>
      <c r="Y311">
        <v>251486</v>
      </c>
      <c r="Z311">
        <v>0</v>
      </c>
      <c r="AA311">
        <v>0</v>
      </c>
      <c r="AB311">
        <v>34237</v>
      </c>
      <c r="AC311">
        <v>116882</v>
      </c>
      <c r="AD311">
        <v>60217</v>
      </c>
      <c r="AE311">
        <v>34237</v>
      </c>
      <c r="AF311">
        <v>142862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992489</v>
      </c>
      <c r="AO311">
        <v>1151057</v>
      </c>
      <c r="AP311">
        <v>177100</v>
      </c>
      <c r="AQ311">
        <v>0</v>
      </c>
      <c r="AR311">
        <v>20000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1348157</v>
      </c>
      <c r="BL311">
        <v>232241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590000</v>
      </c>
      <c r="CR311">
        <v>100000</v>
      </c>
      <c r="CS311">
        <v>10000</v>
      </c>
      <c r="CT311">
        <v>154000</v>
      </c>
      <c r="CU311">
        <v>65000</v>
      </c>
      <c r="CV311">
        <v>100000</v>
      </c>
      <c r="CW311">
        <v>2289</v>
      </c>
      <c r="CX311">
        <v>12000</v>
      </c>
      <c r="CY311">
        <v>9000</v>
      </c>
      <c r="CZ311">
        <v>3600</v>
      </c>
      <c r="DA311">
        <v>3000</v>
      </c>
      <c r="DB311">
        <v>13000</v>
      </c>
      <c r="DC311">
        <v>66000</v>
      </c>
      <c r="DD311">
        <v>3000</v>
      </c>
      <c r="DE311">
        <v>75000</v>
      </c>
      <c r="DF311">
        <v>1150545</v>
      </c>
      <c r="DG311">
        <v>0</v>
      </c>
      <c r="DH311">
        <v>0</v>
      </c>
      <c r="DI311">
        <v>0</v>
      </c>
      <c r="DJ311">
        <v>190048</v>
      </c>
      <c r="DK311">
        <v>210479</v>
      </c>
      <c r="DL311">
        <v>139130</v>
      </c>
      <c r="DM311">
        <v>349898</v>
      </c>
      <c r="DN311">
        <v>50000</v>
      </c>
      <c r="DO311">
        <v>3295990</v>
      </c>
      <c r="DP311">
        <v>317700</v>
      </c>
      <c r="DQ311">
        <v>-251486</v>
      </c>
      <c r="DR311">
        <v>0</v>
      </c>
      <c r="DS311">
        <v>0</v>
      </c>
    </row>
    <row r="312" spans="1:123" x14ac:dyDescent="0.3">
      <c r="A312" t="str">
        <f t="shared" si="4"/>
        <v>20461960</v>
      </c>
      <c r="B312">
        <v>9</v>
      </c>
      <c r="C312">
        <v>2046</v>
      </c>
      <c r="D312">
        <v>196012</v>
      </c>
      <c r="E312">
        <v>48</v>
      </c>
      <c r="F312">
        <v>2441196</v>
      </c>
      <c r="G312">
        <v>163038</v>
      </c>
      <c r="H312">
        <v>550000</v>
      </c>
      <c r="I312">
        <v>0</v>
      </c>
      <c r="J312">
        <v>0</v>
      </c>
      <c r="K312">
        <v>85000</v>
      </c>
      <c r="L312">
        <v>200000</v>
      </c>
      <c r="M312">
        <v>56200</v>
      </c>
      <c r="N312">
        <v>11500</v>
      </c>
      <c r="O312">
        <v>25500</v>
      </c>
      <c r="P312">
        <v>4500</v>
      </c>
      <c r="Q312">
        <v>2000</v>
      </c>
      <c r="R312">
        <v>0</v>
      </c>
      <c r="S312">
        <v>2951</v>
      </c>
      <c r="T312">
        <v>35000</v>
      </c>
      <c r="U312">
        <v>36000</v>
      </c>
      <c r="V312">
        <v>0</v>
      </c>
      <c r="W312">
        <v>15000</v>
      </c>
      <c r="X312">
        <v>0</v>
      </c>
      <c r="Y312">
        <v>331349</v>
      </c>
      <c r="Z312">
        <v>0</v>
      </c>
      <c r="AA312">
        <v>0</v>
      </c>
      <c r="AB312">
        <v>0</v>
      </c>
      <c r="AC312">
        <v>93956</v>
      </c>
      <c r="AD312">
        <v>48406</v>
      </c>
      <c r="AE312">
        <v>0</v>
      </c>
      <c r="AF312">
        <v>142361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1072639</v>
      </c>
      <c r="AO312">
        <v>925276</v>
      </c>
      <c r="AP312">
        <v>142361</v>
      </c>
      <c r="AQ312">
        <v>0</v>
      </c>
      <c r="AR312">
        <v>20000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1087637</v>
      </c>
      <c r="BL312">
        <v>238752</v>
      </c>
      <c r="BM312">
        <v>190000</v>
      </c>
      <c r="BN312">
        <v>0</v>
      </c>
      <c r="BO312">
        <v>0</v>
      </c>
      <c r="BP312">
        <v>51206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380000</v>
      </c>
      <c r="CR312">
        <v>48794</v>
      </c>
      <c r="CS312">
        <v>10000</v>
      </c>
      <c r="CT312">
        <v>154000</v>
      </c>
      <c r="CU312">
        <v>65000</v>
      </c>
      <c r="CV312">
        <v>100000</v>
      </c>
      <c r="CW312">
        <v>2289</v>
      </c>
      <c r="CX312">
        <v>12000</v>
      </c>
      <c r="CY312">
        <v>9000</v>
      </c>
      <c r="CZ312">
        <v>3600</v>
      </c>
      <c r="DA312">
        <v>3000</v>
      </c>
      <c r="DB312">
        <v>13000</v>
      </c>
      <c r="DC312">
        <v>66000</v>
      </c>
      <c r="DD312">
        <v>3000</v>
      </c>
      <c r="DE312">
        <v>75000</v>
      </c>
      <c r="DF312">
        <v>784680</v>
      </c>
      <c r="DG312">
        <v>0</v>
      </c>
      <c r="DH312">
        <v>0</v>
      </c>
      <c r="DI312">
        <v>0</v>
      </c>
      <c r="DJ312">
        <v>190048</v>
      </c>
      <c r="DK312">
        <v>210479</v>
      </c>
      <c r="DL312">
        <v>139130</v>
      </c>
      <c r="DM312">
        <v>349898</v>
      </c>
      <c r="DN312">
        <v>50000</v>
      </c>
      <c r="DO312">
        <v>2668918</v>
      </c>
      <c r="DP312">
        <v>317700</v>
      </c>
      <c r="DQ312">
        <v>-572555</v>
      </c>
      <c r="DR312">
        <v>0</v>
      </c>
      <c r="DS312">
        <v>0</v>
      </c>
    </row>
    <row r="313" spans="1:123" x14ac:dyDescent="0.3">
      <c r="A313" t="str">
        <f t="shared" si="4"/>
        <v>20471961</v>
      </c>
      <c r="B313">
        <v>9</v>
      </c>
      <c r="C313">
        <v>2047</v>
      </c>
      <c r="D313">
        <v>196112</v>
      </c>
      <c r="E313">
        <v>47</v>
      </c>
      <c r="F313">
        <v>2601212</v>
      </c>
      <c r="G313">
        <v>163034</v>
      </c>
      <c r="H313">
        <v>550000</v>
      </c>
      <c r="I313">
        <v>0</v>
      </c>
      <c r="J313">
        <v>0</v>
      </c>
      <c r="K313">
        <v>85000</v>
      </c>
      <c r="L313">
        <v>200000</v>
      </c>
      <c r="M313">
        <v>56200</v>
      </c>
      <c r="N313">
        <v>11500</v>
      </c>
      <c r="O313">
        <v>25500</v>
      </c>
      <c r="P313">
        <v>4500</v>
      </c>
      <c r="Q313">
        <v>2000</v>
      </c>
      <c r="R313">
        <v>0</v>
      </c>
      <c r="S313">
        <v>2737</v>
      </c>
      <c r="T313">
        <v>35000</v>
      </c>
      <c r="U313">
        <v>36000</v>
      </c>
      <c r="V313">
        <v>0</v>
      </c>
      <c r="W313">
        <v>15000</v>
      </c>
      <c r="X313">
        <v>0</v>
      </c>
      <c r="Y313">
        <v>331563</v>
      </c>
      <c r="Z313">
        <v>0</v>
      </c>
      <c r="AA313">
        <v>0</v>
      </c>
      <c r="AB313">
        <v>0</v>
      </c>
      <c r="AC313">
        <v>90670</v>
      </c>
      <c r="AD313">
        <v>46713</v>
      </c>
      <c r="AE313">
        <v>0</v>
      </c>
      <c r="AF313">
        <v>137383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1077617</v>
      </c>
      <c r="AO313">
        <v>892921</v>
      </c>
      <c r="AP313">
        <v>137383</v>
      </c>
      <c r="AQ313">
        <v>11075</v>
      </c>
      <c r="AR313">
        <v>20000</v>
      </c>
      <c r="AS313">
        <v>0</v>
      </c>
      <c r="AT313">
        <v>0</v>
      </c>
      <c r="AU313">
        <v>0</v>
      </c>
      <c r="AV313">
        <v>75000</v>
      </c>
      <c r="AW313">
        <v>13165</v>
      </c>
      <c r="AX313">
        <v>49142</v>
      </c>
      <c r="AY313">
        <v>2928</v>
      </c>
      <c r="AZ313">
        <v>22000</v>
      </c>
      <c r="BA313">
        <v>25000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1248614</v>
      </c>
      <c r="BL313">
        <v>245221</v>
      </c>
      <c r="BM313">
        <v>170000</v>
      </c>
      <c r="BN313">
        <v>0</v>
      </c>
      <c r="BO313">
        <v>0</v>
      </c>
      <c r="BP313">
        <v>48794</v>
      </c>
      <c r="BQ313">
        <v>10000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190000</v>
      </c>
      <c r="CR313">
        <v>0</v>
      </c>
      <c r="CS313">
        <v>0</v>
      </c>
      <c r="CT313">
        <v>154000</v>
      </c>
      <c r="CU313">
        <v>65000</v>
      </c>
      <c r="CV313">
        <v>100000</v>
      </c>
      <c r="CW313">
        <v>2289</v>
      </c>
      <c r="CX313">
        <v>12000</v>
      </c>
      <c r="CY313">
        <v>9000</v>
      </c>
      <c r="CZ313">
        <v>3600</v>
      </c>
      <c r="DA313">
        <v>3000</v>
      </c>
      <c r="DB313">
        <v>13000</v>
      </c>
      <c r="DC313">
        <v>66000</v>
      </c>
      <c r="DD313">
        <v>3000</v>
      </c>
      <c r="DE313">
        <v>75000</v>
      </c>
      <c r="DF313">
        <v>429576</v>
      </c>
      <c r="DG313">
        <v>0</v>
      </c>
      <c r="DH313">
        <v>0</v>
      </c>
      <c r="DI313">
        <v>0</v>
      </c>
      <c r="DJ313">
        <v>140906</v>
      </c>
      <c r="DK313">
        <v>185479</v>
      </c>
      <c r="DL313">
        <v>125965</v>
      </c>
      <c r="DM313">
        <v>274898</v>
      </c>
      <c r="DN313">
        <v>28000</v>
      </c>
      <c r="DO313">
        <v>1880714</v>
      </c>
      <c r="DP313">
        <v>317700</v>
      </c>
      <c r="DQ313">
        <v>-744664</v>
      </c>
      <c r="DR313">
        <v>0</v>
      </c>
      <c r="DS313">
        <v>0</v>
      </c>
    </row>
    <row r="314" spans="1:123" x14ac:dyDescent="0.3">
      <c r="A314" t="str">
        <f t="shared" si="4"/>
        <v>20481962</v>
      </c>
      <c r="B314">
        <v>9</v>
      </c>
      <c r="C314">
        <v>2048</v>
      </c>
      <c r="D314">
        <v>196212</v>
      </c>
      <c r="E314">
        <v>56</v>
      </c>
      <c r="F314">
        <v>2253915</v>
      </c>
      <c r="G314">
        <v>163030</v>
      </c>
      <c r="H314">
        <v>550000</v>
      </c>
      <c r="I314">
        <v>0</v>
      </c>
      <c r="J314">
        <v>0</v>
      </c>
      <c r="K314">
        <v>85000</v>
      </c>
      <c r="L314">
        <v>200000</v>
      </c>
      <c r="M314">
        <v>56200</v>
      </c>
      <c r="N314">
        <v>11500</v>
      </c>
      <c r="O314">
        <v>25500</v>
      </c>
      <c r="P314">
        <v>4500</v>
      </c>
      <c r="Q314">
        <v>2000</v>
      </c>
      <c r="R314">
        <v>0</v>
      </c>
      <c r="S314">
        <v>2522</v>
      </c>
      <c r="T314">
        <v>35000</v>
      </c>
      <c r="U314">
        <v>36000</v>
      </c>
      <c r="V314">
        <v>0</v>
      </c>
      <c r="W314">
        <v>15000</v>
      </c>
      <c r="X314">
        <v>0</v>
      </c>
      <c r="Y314">
        <v>233730</v>
      </c>
      <c r="Z314">
        <v>0</v>
      </c>
      <c r="AA314">
        <v>0</v>
      </c>
      <c r="AB314">
        <v>0</v>
      </c>
      <c r="AC314">
        <v>108077</v>
      </c>
      <c r="AD314">
        <v>55681</v>
      </c>
      <c r="AE314">
        <v>0</v>
      </c>
      <c r="AF314">
        <v>163758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953194</v>
      </c>
      <c r="AO314">
        <v>1064345</v>
      </c>
      <c r="AP314">
        <v>163758</v>
      </c>
      <c r="AQ314">
        <v>0</v>
      </c>
      <c r="AR314">
        <v>20000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1248103</v>
      </c>
      <c r="BL314">
        <v>251648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170000</v>
      </c>
      <c r="CR314">
        <v>0</v>
      </c>
      <c r="CS314">
        <v>0</v>
      </c>
      <c r="CT314">
        <v>154000</v>
      </c>
      <c r="CU314">
        <v>65000</v>
      </c>
      <c r="CV314">
        <v>100000</v>
      </c>
      <c r="CW314">
        <v>2289</v>
      </c>
      <c r="CX314">
        <v>12000</v>
      </c>
      <c r="CY314">
        <v>9000</v>
      </c>
      <c r="CZ314">
        <v>3600</v>
      </c>
      <c r="DA314">
        <v>3000</v>
      </c>
      <c r="DB314">
        <v>13000</v>
      </c>
      <c r="DC314">
        <v>66000</v>
      </c>
      <c r="DD314">
        <v>3000</v>
      </c>
      <c r="DE314">
        <v>75000</v>
      </c>
      <c r="DF314">
        <v>182959</v>
      </c>
      <c r="DG314">
        <v>0</v>
      </c>
      <c r="DH314">
        <v>0</v>
      </c>
      <c r="DI314">
        <v>0</v>
      </c>
      <c r="DJ314">
        <v>140906</v>
      </c>
      <c r="DK314">
        <v>185479</v>
      </c>
      <c r="DL314">
        <v>125965</v>
      </c>
      <c r="DM314">
        <v>274898</v>
      </c>
      <c r="DN314">
        <v>28000</v>
      </c>
      <c r="DO314">
        <v>1614096</v>
      </c>
      <c r="DP314">
        <v>317700</v>
      </c>
      <c r="DQ314">
        <v>-233730</v>
      </c>
      <c r="DR314">
        <v>0</v>
      </c>
      <c r="DS314">
        <v>0</v>
      </c>
    </row>
    <row r="315" spans="1:123" x14ac:dyDescent="0.3">
      <c r="A315" t="str">
        <f t="shared" si="4"/>
        <v>20491963</v>
      </c>
      <c r="B315">
        <v>9</v>
      </c>
      <c r="C315">
        <v>2049</v>
      </c>
      <c r="D315">
        <v>196312</v>
      </c>
      <c r="E315">
        <v>69</v>
      </c>
      <c r="F315">
        <v>2199094</v>
      </c>
      <c r="G315">
        <v>163025</v>
      </c>
      <c r="H315">
        <v>550000</v>
      </c>
      <c r="I315">
        <v>0</v>
      </c>
      <c r="J315">
        <v>0</v>
      </c>
      <c r="K315">
        <v>85000</v>
      </c>
      <c r="L315">
        <v>200000</v>
      </c>
      <c r="M315">
        <v>56200</v>
      </c>
      <c r="N315">
        <v>11500</v>
      </c>
      <c r="O315">
        <v>25500</v>
      </c>
      <c r="P315">
        <v>4500</v>
      </c>
      <c r="Q315">
        <v>2000</v>
      </c>
      <c r="R315">
        <v>0</v>
      </c>
      <c r="S315">
        <v>2308</v>
      </c>
      <c r="T315">
        <v>35000</v>
      </c>
      <c r="U315">
        <v>36000</v>
      </c>
      <c r="V315">
        <v>0</v>
      </c>
      <c r="W315">
        <v>15000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134573</v>
      </c>
      <c r="AD315">
        <v>69332</v>
      </c>
      <c r="AE315">
        <v>0</v>
      </c>
      <c r="AF315">
        <v>203905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679103</v>
      </c>
      <c r="AO315">
        <v>1325278</v>
      </c>
      <c r="AP315">
        <v>203905</v>
      </c>
      <c r="AQ315">
        <v>0</v>
      </c>
      <c r="AR315">
        <v>20000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1549183</v>
      </c>
      <c r="BL315">
        <v>258034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88201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238201</v>
      </c>
      <c r="CR315">
        <v>0</v>
      </c>
      <c r="CS315">
        <v>0</v>
      </c>
      <c r="CT315">
        <v>154000</v>
      </c>
      <c r="CU315">
        <v>65000</v>
      </c>
      <c r="CV315">
        <v>100000</v>
      </c>
      <c r="CW315">
        <v>2289</v>
      </c>
      <c r="CX315">
        <v>12000</v>
      </c>
      <c r="CY315">
        <v>9000</v>
      </c>
      <c r="CZ315">
        <v>3600</v>
      </c>
      <c r="DA315">
        <v>3000</v>
      </c>
      <c r="DB315">
        <v>13000</v>
      </c>
      <c r="DC315">
        <v>66000</v>
      </c>
      <c r="DD315">
        <v>3000</v>
      </c>
      <c r="DE315">
        <v>75000</v>
      </c>
      <c r="DF315">
        <v>177470</v>
      </c>
      <c r="DG315">
        <v>0</v>
      </c>
      <c r="DH315">
        <v>0</v>
      </c>
      <c r="DI315">
        <v>0</v>
      </c>
      <c r="DJ315">
        <v>140906</v>
      </c>
      <c r="DK315">
        <v>185479</v>
      </c>
      <c r="DL315">
        <v>125965</v>
      </c>
      <c r="DM315">
        <v>274898</v>
      </c>
      <c r="DN315">
        <v>28000</v>
      </c>
      <c r="DO315">
        <v>1676809</v>
      </c>
      <c r="DP315">
        <v>317700</v>
      </c>
      <c r="DQ315">
        <v>88201</v>
      </c>
      <c r="DR315">
        <v>0</v>
      </c>
      <c r="DS315">
        <v>0</v>
      </c>
    </row>
    <row r="316" spans="1:123" x14ac:dyDescent="0.3">
      <c r="A316" t="str">
        <f t="shared" si="4"/>
        <v>20501964</v>
      </c>
      <c r="B316">
        <v>9</v>
      </c>
      <c r="C316">
        <v>2050</v>
      </c>
      <c r="D316">
        <v>196412</v>
      </c>
      <c r="E316">
        <v>59</v>
      </c>
      <c r="F316">
        <v>2257803</v>
      </c>
      <c r="G316">
        <v>163021</v>
      </c>
      <c r="H316">
        <v>550000</v>
      </c>
      <c r="I316">
        <v>0</v>
      </c>
      <c r="J316">
        <v>0</v>
      </c>
      <c r="K316">
        <v>85000</v>
      </c>
      <c r="L316">
        <v>200000</v>
      </c>
      <c r="M316">
        <v>56200</v>
      </c>
      <c r="N316">
        <v>11500</v>
      </c>
      <c r="O316">
        <v>25500</v>
      </c>
      <c r="P316">
        <v>4500</v>
      </c>
      <c r="Q316">
        <v>2000</v>
      </c>
      <c r="R316">
        <v>0</v>
      </c>
      <c r="S316">
        <v>2093</v>
      </c>
      <c r="T316">
        <v>35000</v>
      </c>
      <c r="U316">
        <v>36000</v>
      </c>
      <c r="V316">
        <v>0</v>
      </c>
      <c r="W316">
        <v>20000</v>
      </c>
      <c r="X316">
        <v>0</v>
      </c>
      <c r="Y316">
        <v>170730</v>
      </c>
      <c r="Z316">
        <v>0</v>
      </c>
      <c r="AA316">
        <v>0</v>
      </c>
      <c r="AB316">
        <v>0</v>
      </c>
      <c r="AC316">
        <v>114272</v>
      </c>
      <c r="AD316">
        <v>58873</v>
      </c>
      <c r="AE316">
        <v>0</v>
      </c>
      <c r="AF316">
        <v>173145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875378</v>
      </c>
      <c r="AO316">
        <v>1125354</v>
      </c>
      <c r="AP316">
        <v>173145</v>
      </c>
      <c r="AQ316">
        <v>0</v>
      </c>
      <c r="AR316">
        <v>20000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1318499</v>
      </c>
      <c r="BL316">
        <v>262947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218201</v>
      </c>
      <c r="CR316">
        <v>0</v>
      </c>
      <c r="CS316">
        <v>0</v>
      </c>
      <c r="CT316">
        <v>154000</v>
      </c>
      <c r="CU316">
        <v>65000</v>
      </c>
      <c r="CV316">
        <v>100000</v>
      </c>
      <c r="CW316">
        <v>2289</v>
      </c>
      <c r="CX316">
        <v>12000</v>
      </c>
      <c r="CY316">
        <v>9000</v>
      </c>
      <c r="CZ316">
        <v>3600</v>
      </c>
      <c r="DA316">
        <v>3000</v>
      </c>
      <c r="DB316">
        <v>13000</v>
      </c>
      <c r="DC316">
        <v>66000</v>
      </c>
      <c r="DD316">
        <v>3000</v>
      </c>
      <c r="DE316">
        <v>75000</v>
      </c>
      <c r="DF316">
        <v>1416</v>
      </c>
      <c r="DG316">
        <v>0</v>
      </c>
      <c r="DH316">
        <v>0</v>
      </c>
      <c r="DI316">
        <v>0</v>
      </c>
      <c r="DJ316">
        <v>140906</v>
      </c>
      <c r="DK316">
        <v>185479</v>
      </c>
      <c r="DL316">
        <v>125965</v>
      </c>
      <c r="DM316">
        <v>274898</v>
      </c>
      <c r="DN316">
        <v>28000</v>
      </c>
      <c r="DO316">
        <v>1480754</v>
      </c>
      <c r="DP316">
        <v>317700</v>
      </c>
      <c r="DQ316">
        <v>-170730</v>
      </c>
      <c r="DR316">
        <v>0</v>
      </c>
      <c r="DS316">
        <v>0</v>
      </c>
    </row>
    <row r="317" spans="1:123" x14ac:dyDescent="0.3">
      <c r="A317" t="str">
        <f t="shared" si="4"/>
        <v>20161931</v>
      </c>
      <c r="B317">
        <v>10</v>
      </c>
      <c r="C317">
        <v>2016</v>
      </c>
      <c r="D317">
        <v>193112</v>
      </c>
      <c r="E317">
        <v>32</v>
      </c>
      <c r="F317">
        <v>1723418</v>
      </c>
      <c r="G317">
        <v>211232</v>
      </c>
      <c r="H317">
        <v>550000</v>
      </c>
      <c r="I317">
        <v>0</v>
      </c>
      <c r="J317">
        <v>126000</v>
      </c>
      <c r="K317">
        <v>85000</v>
      </c>
      <c r="L317">
        <v>100000</v>
      </c>
      <c r="M317">
        <v>56200</v>
      </c>
      <c r="N317">
        <v>11500</v>
      </c>
      <c r="O317">
        <v>25500</v>
      </c>
      <c r="P317">
        <v>4500</v>
      </c>
      <c r="Q317">
        <v>2000</v>
      </c>
      <c r="R317">
        <v>0</v>
      </c>
      <c r="S317">
        <v>8370</v>
      </c>
      <c r="T317">
        <v>35000</v>
      </c>
      <c r="U317">
        <v>36000</v>
      </c>
      <c r="V317">
        <v>0</v>
      </c>
      <c r="W317">
        <v>0</v>
      </c>
      <c r="X317">
        <v>79000</v>
      </c>
      <c r="Y317">
        <v>0</v>
      </c>
      <c r="Z317">
        <v>0</v>
      </c>
      <c r="AA317">
        <v>0</v>
      </c>
      <c r="AB317">
        <v>210000</v>
      </c>
      <c r="AC317">
        <v>62884</v>
      </c>
      <c r="AD317">
        <v>0</v>
      </c>
      <c r="AE317">
        <v>95282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114718</v>
      </c>
      <c r="AL317">
        <v>0</v>
      </c>
      <c r="AM317">
        <v>0</v>
      </c>
      <c r="AN317">
        <v>1009070</v>
      </c>
      <c r="AO317">
        <v>619283</v>
      </c>
      <c r="AP317">
        <v>95282</v>
      </c>
      <c r="AQ317">
        <v>0</v>
      </c>
      <c r="AR317">
        <v>8240</v>
      </c>
      <c r="AS317">
        <v>3000</v>
      </c>
      <c r="AT317">
        <v>8000</v>
      </c>
      <c r="AU317">
        <v>200000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933805</v>
      </c>
      <c r="BL317">
        <v>8371</v>
      </c>
      <c r="BM317">
        <v>19404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76596</v>
      </c>
      <c r="CR317">
        <v>61000</v>
      </c>
      <c r="CS317">
        <v>0</v>
      </c>
      <c r="CT317">
        <v>18000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5000</v>
      </c>
      <c r="DF317">
        <v>0</v>
      </c>
      <c r="DG317">
        <v>0</v>
      </c>
      <c r="DH317">
        <v>0</v>
      </c>
      <c r="DI317">
        <v>0</v>
      </c>
      <c r="DJ317">
        <v>126000</v>
      </c>
      <c r="DK317">
        <v>124000</v>
      </c>
      <c r="DL317">
        <v>30000</v>
      </c>
      <c r="DM317">
        <v>137000</v>
      </c>
      <c r="DN317">
        <v>0</v>
      </c>
      <c r="DO317">
        <v>692314</v>
      </c>
      <c r="DP317">
        <v>317700</v>
      </c>
      <c r="DQ317">
        <v>-298404</v>
      </c>
      <c r="DR317">
        <v>0</v>
      </c>
      <c r="DS317">
        <v>0</v>
      </c>
    </row>
    <row r="318" spans="1:123" x14ac:dyDescent="0.3">
      <c r="A318" t="str">
        <f t="shared" si="4"/>
        <v>20171932</v>
      </c>
      <c r="B318">
        <v>10</v>
      </c>
      <c r="C318">
        <v>2017</v>
      </c>
      <c r="D318">
        <v>193212</v>
      </c>
      <c r="E318">
        <v>34</v>
      </c>
      <c r="F318">
        <v>1831638</v>
      </c>
      <c r="G318">
        <v>215203</v>
      </c>
      <c r="H318">
        <v>550000</v>
      </c>
      <c r="I318">
        <v>0</v>
      </c>
      <c r="J318">
        <v>126000</v>
      </c>
      <c r="K318">
        <v>85000</v>
      </c>
      <c r="L318">
        <v>100000</v>
      </c>
      <c r="M318">
        <v>56200</v>
      </c>
      <c r="N318">
        <v>11500</v>
      </c>
      <c r="O318">
        <v>25500</v>
      </c>
      <c r="P318">
        <v>4500</v>
      </c>
      <c r="Q318">
        <v>2000</v>
      </c>
      <c r="R318">
        <v>0</v>
      </c>
      <c r="S318">
        <v>8311</v>
      </c>
      <c r="T318">
        <v>35000</v>
      </c>
      <c r="U318">
        <v>36000</v>
      </c>
      <c r="V318">
        <v>0</v>
      </c>
      <c r="W318">
        <v>0</v>
      </c>
      <c r="X318">
        <v>23750</v>
      </c>
      <c r="Y318">
        <v>0</v>
      </c>
      <c r="Z318">
        <v>0</v>
      </c>
      <c r="AA318">
        <v>0</v>
      </c>
      <c r="AB318">
        <v>114718</v>
      </c>
      <c r="AC318">
        <v>65688</v>
      </c>
      <c r="AD318">
        <v>0</v>
      </c>
      <c r="AE318">
        <v>99531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15187</v>
      </c>
      <c r="AL318">
        <v>0</v>
      </c>
      <c r="AM318">
        <v>0</v>
      </c>
      <c r="AN318">
        <v>953761</v>
      </c>
      <c r="AO318">
        <v>646901</v>
      </c>
      <c r="AP318">
        <v>99531</v>
      </c>
      <c r="AQ318">
        <v>0</v>
      </c>
      <c r="AR318">
        <v>9722</v>
      </c>
      <c r="AS318">
        <v>3000</v>
      </c>
      <c r="AT318">
        <v>8000</v>
      </c>
      <c r="AU318">
        <v>0</v>
      </c>
      <c r="AV318">
        <v>75000</v>
      </c>
      <c r="AW318">
        <v>5853</v>
      </c>
      <c r="AX318">
        <v>42160</v>
      </c>
      <c r="AY318">
        <v>0</v>
      </c>
      <c r="AZ318">
        <v>0</v>
      </c>
      <c r="BA318">
        <v>25000</v>
      </c>
      <c r="BB318">
        <v>8000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923166</v>
      </c>
      <c r="BL318">
        <v>17530</v>
      </c>
      <c r="BM318">
        <v>12000</v>
      </c>
      <c r="BN318">
        <v>18000</v>
      </c>
      <c r="BO318">
        <v>0</v>
      </c>
      <c r="BP318">
        <v>61000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10000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44596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83840</v>
      </c>
      <c r="DK318">
        <v>99000</v>
      </c>
      <c r="DL318">
        <v>24147</v>
      </c>
      <c r="DM318">
        <v>62000</v>
      </c>
      <c r="DN318">
        <v>0</v>
      </c>
      <c r="DO318">
        <v>328771</v>
      </c>
      <c r="DP318">
        <v>317700</v>
      </c>
      <c r="DQ318">
        <v>-360146</v>
      </c>
      <c r="DR318">
        <v>87384</v>
      </c>
      <c r="DS318">
        <v>0</v>
      </c>
    </row>
    <row r="319" spans="1:123" x14ac:dyDescent="0.3">
      <c r="A319" t="str">
        <f t="shared" si="4"/>
        <v>20181933</v>
      </c>
      <c r="B319">
        <v>10</v>
      </c>
      <c r="C319">
        <v>2018</v>
      </c>
      <c r="D319">
        <v>193312</v>
      </c>
      <c r="E319">
        <v>42</v>
      </c>
      <c r="F319">
        <v>1706905</v>
      </c>
      <c r="G319">
        <v>186174</v>
      </c>
      <c r="H319">
        <v>550000</v>
      </c>
      <c r="I319">
        <v>0</v>
      </c>
      <c r="J319">
        <v>120000</v>
      </c>
      <c r="K319">
        <v>85000</v>
      </c>
      <c r="L319">
        <v>130000</v>
      </c>
      <c r="M319">
        <v>56200</v>
      </c>
      <c r="N319">
        <v>11500</v>
      </c>
      <c r="O319">
        <v>25500</v>
      </c>
      <c r="P319">
        <v>4500</v>
      </c>
      <c r="Q319">
        <v>2000</v>
      </c>
      <c r="R319">
        <v>0</v>
      </c>
      <c r="S319">
        <v>8252</v>
      </c>
      <c r="T319">
        <v>35000</v>
      </c>
      <c r="U319">
        <v>36000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15187</v>
      </c>
      <c r="AC319">
        <v>81830</v>
      </c>
      <c r="AD319">
        <v>42159</v>
      </c>
      <c r="AE319">
        <v>15187</v>
      </c>
      <c r="AF319">
        <v>108802</v>
      </c>
      <c r="AG319">
        <v>42159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845150</v>
      </c>
      <c r="AO319">
        <v>805868</v>
      </c>
      <c r="AP319">
        <v>123989</v>
      </c>
      <c r="AQ319">
        <v>61512</v>
      </c>
      <c r="AR319">
        <v>18255</v>
      </c>
      <c r="AS319">
        <v>3000</v>
      </c>
      <c r="AT319">
        <v>8000</v>
      </c>
      <c r="AU319">
        <v>0</v>
      </c>
      <c r="AV319">
        <v>0</v>
      </c>
      <c r="AW319">
        <v>0</v>
      </c>
      <c r="AX319">
        <v>28672</v>
      </c>
      <c r="AY319">
        <v>0</v>
      </c>
      <c r="AZ319">
        <v>0</v>
      </c>
      <c r="BA319">
        <v>0</v>
      </c>
      <c r="BB319">
        <v>8000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1057296</v>
      </c>
      <c r="BL319">
        <v>26633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24596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5000</v>
      </c>
      <c r="DF319">
        <v>0</v>
      </c>
      <c r="DG319">
        <v>0</v>
      </c>
      <c r="DH319">
        <v>0</v>
      </c>
      <c r="DI319">
        <v>0</v>
      </c>
      <c r="DJ319">
        <v>55169</v>
      </c>
      <c r="DK319">
        <v>99000</v>
      </c>
      <c r="DL319">
        <v>24147</v>
      </c>
      <c r="DM319">
        <v>62000</v>
      </c>
      <c r="DN319">
        <v>0</v>
      </c>
      <c r="DO319">
        <v>269912</v>
      </c>
      <c r="DP319">
        <v>317700</v>
      </c>
      <c r="DQ319">
        <v>-28672</v>
      </c>
      <c r="DR319">
        <v>0</v>
      </c>
      <c r="DS319">
        <v>0</v>
      </c>
    </row>
    <row r="320" spans="1:123" x14ac:dyDescent="0.3">
      <c r="A320" t="str">
        <f t="shared" si="4"/>
        <v>20191934</v>
      </c>
      <c r="B320">
        <v>10</v>
      </c>
      <c r="C320">
        <v>2019</v>
      </c>
      <c r="D320">
        <v>193412</v>
      </c>
      <c r="E320">
        <v>27</v>
      </c>
      <c r="F320">
        <v>1991495</v>
      </c>
      <c r="G320">
        <v>163145</v>
      </c>
      <c r="H320">
        <v>550000</v>
      </c>
      <c r="I320">
        <v>0</v>
      </c>
      <c r="J320">
        <v>120000</v>
      </c>
      <c r="K320">
        <v>85000</v>
      </c>
      <c r="L320">
        <v>160000</v>
      </c>
      <c r="M320">
        <v>56200</v>
      </c>
      <c r="N320">
        <v>11500</v>
      </c>
      <c r="O320">
        <v>25500</v>
      </c>
      <c r="P320">
        <v>4500</v>
      </c>
      <c r="Q320">
        <v>2000</v>
      </c>
      <c r="R320">
        <v>0</v>
      </c>
      <c r="S320">
        <v>8193</v>
      </c>
      <c r="T320">
        <v>35000</v>
      </c>
      <c r="U320">
        <v>36000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51656</v>
      </c>
      <c r="AD320">
        <v>0</v>
      </c>
      <c r="AE320">
        <v>0</v>
      </c>
      <c r="AF320">
        <v>78270</v>
      </c>
      <c r="AG320">
        <v>0</v>
      </c>
      <c r="AH320">
        <v>0</v>
      </c>
      <c r="AI320">
        <v>42159</v>
      </c>
      <c r="AJ320">
        <v>0</v>
      </c>
      <c r="AK320">
        <v>42159</v>
      </c>
      <c r="AL320">
        <v>42159</v>
      </c>
      <c r="AM320">
        <v>0</v>
      </c>
      <c r="AN320">
        <v>905623</v>
      </c>
      <c r="AO320">
        <v>508714</v>
      </c>
      <c r="AP320">
        <v>78270</v>
      </c>
      <c r="AQ320">
        <v>0</v>
      </c>
      <c r="AR320">
        <v>2305</v>
      </c>
      <c r="AS320">
        <v>3000</v>
      </c>
      <c r="AT320">
        <v>8000</v>
      </c>
      <c r="AU320">
        <v>0</v>
      </c>
      <c r="AV320">
        <v>62000</v>
      </c>
      <c r="AW320">
        <v>373</v>
      </c>
      <c r="AX320">
        <v>38238</v>
      </c>
      <c r="AY320">
        <v>0</v>
      </c>
      <c r="AZ320">
        <v>0</v>
      </c>
      <c r="BA320">
        <v>25000</v>
      </c>
      <c r="BB320">
        <v>8000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733900</v>
      </c>
      <c r="BL320">
        <v>35681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10000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4596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16931</v>
      </c>
      <c r="DK320">
        <v>74000</v>
      </c>
      <c r="DL320">
        <v>23774</v>
      </c>
      <c r="DM320">
        <v>0</v>
      </c>
      <c r="DN320">
        <v>0</v>
      </c>
      <c r="DO320">
        <v>161460</v>
      </c>
      <c r="DP320">
        <v>317700</v>
      </c>
      <c r="DQ320">
        <v>-641047</v>
      </c>
      <c r="DR320">
        <v>505436</v>
      </c>
      <c r="DS320">
        <v>0</v>
      </c>
    </row>
    <row r="321" spans="1:123" x14ac:dyDescent="0.3">
      <c r="A321" t="str">
        <f t="shared" si="4"/>
        <v>20201935</v>
      </c>
      <c r="B321">
        <v>10</v>
      </c>
      <c r="C321">
        <v>2020</v>
      </c>
      <c r="D321">
        <v>193512</v>
      </c>
      <c r="E321">
        <v>59</v>
      </c>
      <c r="F321">
        <v>1927396</v>
      </c>
      <c r="G321">
        <v>163116</v>
      </c>
      <c r="H321">
        <v>550000</v>
      </c>
      <c r="I321">
        <v>0</v>
      </c>
      <c r="J321">
        <v>120000</v>
      </c>
      <c r="K321">
        <v>85000</v>
      </c>
      <c r="L321">
        <v>192500</v>
      </c>
      <c r="M321">
        <v>56200</v>
      </c>
      <c r="N321">
        <v>11500</v>
      </c>
      <c r="O321">
        <v>25500</v>
      </c>
      <c r="P321">
        <v>4500</v>
      </c>
      <c r="Q321">
        <v>2000</v>
      </c>
      <c r="R321">
        <v>0</v>
      </c>
      <c r="S321">
        <v>8134</v>
      </c>
      <c r="T321">
        <v>35000</v>
      </c>
      <c r="U321">
        <v>36000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42159</v>
      </c>
      <c r="AC321">
        <v>114356</v>
      </c>
      <c r="AD321">
        <v>58916</v>
      </c>
      <c r="AE321">
        <v>42159</v>
      </c>
      <c r="AF321">
        <v>131113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885221</v>
      </c>
      <c r="AO321">
        <v>1126180</v>
      </c>
      <c r="AP321">
        <v>173272</v>
      </c>
      <c r="AQ321">
        <v>0</v>
      </c>
      <c r="AR321">
        <v>20000</v>
      </c>
      <c r="AS321">
        <v>3000</v>
      </c>
      <c r="AT321">
        <v>8000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1330452</v>
      </c>
      <c r="BL321">
        <v>43130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132291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116887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5000</v>
      </c>
      <c r="DF321">
        <v>0</v>
      </c>
      <c r="DG321">
        <v>0</v>
      </c>
      <c r="DH321">
        <v>0</v>
      </c>
      <c r="DI321">
        <v>0</v>
      </c>
      <c r="DJ321">
        <v>16931</v>
      </c>
      <c r="DK321">
        <v>74000</v>
      </c>
      <c r="DL321">
        <v>23774</v>
      </c>
      <c r="DM321">
        <v>0</v>
      </c>
      <c r="DN321">
        <v>0</v>
      </c>
      <c r="DO321">
        <v>236592</v>
      </c>
      <c r="DP321">
        <v>317700</v>
      </c>
      <c r="DQ321">
        <v>132291</v>
      </c>
      <c r="DR321">
        <v>0</v>
      </c>
      <c r="DS321">
        <v>0</v>
      </c>
    </row>
    <row r="322" spans="1:123" x14ac:dyDescent="0.3">
      <c r="A322" t="str">
        <f t="shared" si="4"/>
        <v>20211936</v>
      </c>
      <c r="B322">
        <v>10</v>
      </c>
      <c r="C322">
        <v>2021</v>
      </c>
      <c r="D322">
        <v>193612</v>
      </c>
      <c r="E322">
        <v>61</v>
      </c>
      <c r="F322">
        <v>1970376</v>
      </c>
      <c r="G322">
        <v>163116</v>
      </c>
      <c r="H322">
        <v>550000</v>
      </c>
      <c r="I322">
        <v>0</v>
      </c>
      <c r="J322">
        <v>120000</v>
      </c>
      <c r="K322">
        <v>85000</v>
      </c>
      <c r="L322">
        <v>205000</v>
      </c>
      <c r="M322">
        <v>56200</v>
      </c>
      <c r="N322">
        <v>11500</v>
      </c>
      <c r="O322">
        <v>25500</v>
      </c>
      <c r="P322">
        <v>4500</v>
      </c>
      <c r="Q322">
        <v>2000</v>
      </c>
      <c r="R322">
        <v>0</v>
      </c>
      <c r="S322">
        <v>7945</v>
      </c>
      <c r="T322">
        <v>35000</v>
      </c>
      <c r="U322">
        <v>36000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118301</v>
      </c>
      <c r="AD322">
        <v>60948</v>
      </c>
      <c r="AE322">
        <v>0</v>
      </c>
      <c r="AF322">
        <v>179249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849396</v>
      </c>
      <c r="AO322">
        <v>1165030</v>
      </c>
      <c r="AP322">
        <v>179249</v>
      </c>
      <c r="AQ322">
        <v>0</v>
      </c>
      <c r="AR322">
        <v>20000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1364280</v>
      </c>
      <c r="BL322">
        <v>50523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94706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191593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10000</v>
      </c>
      <c r="DF322">
        <v>0</v>
      </c>
      <c r="DG322">
        <v>0</v>
      </c>
      <c r="DH322">
        <v>0</v>
      </c>
      <c r="DI322">
        <v>0</v>
      </c>
      <c r="DJ322">
        <v>16931</v>
      </c>
      <c r="DK322">
        <v>74000</v>
      </c>
      <c r="DL322">
        <v>23774</v>
      </c>
      <c r="DM322">
        <v>0</v>
      </c>
      <c r="DN322">
        <v>0</v>
      </c>
      <c r="DO322">
        <v>316298</v>
      </c>
      <c r="DP322">
        <v>317700</v>
      </c>
      <c r="DQ322">
        <v>94706</v>
      </c>
      <c r="DR322">
        <v>0</v>
      </c>
      <c r="DS322">
        <v>0</v>
      </c>
    </row>
    <row r="323" spans="1:123" x14ac:dyDescent="0.3">
      <c r="A323" t="str">
        <f t="shared" ref="A323:A386" si="5">CONCATENATE(C323,LEFT(D323,4))</f>
        <v>20221937</v>
      </c>
      <c r="B323">
        <v>10</v>
      </c>
      <c r="C323">
        <v>2022</v>
      </c>
      <c r="D323">
        <v>193712</v>
      </c>
      <c r="E323">
        <v>67</v>
      </c>
      <c r="F323">
        <v>1726808</v>
      </c>
      <c r="G323">
        <v>163115</v>
      </c>
      <c r="H323">
        <v>550000</v>
      </c>
      <c r="I323">
        <v>0</v>
      </c>
      <c r="J323">
        <v>120000</v>
      </c>
      <c r="K323">
        <v>85000</v>
      </c>
      <c r="L323">
        <v>202500</v>
      </c>
      <c r="M323">
        <v>56200</v>
      </c>
      <c r="N323">
        <v>11500</v>
      </c>
      <c r="O323">
        <v>25500</v>
      </c>
      <c r="P323">
        <v>4500</v>
      </c>
      <c r="Q323">
        <v>2000</v>
      </c>
      <c r="R323">
        <v>0</v>
      </c>
      <c r="S323">
        <v>7757</v>
      </c>
      <c r="T323">
        <v>35000</v>
      </c>
      <c r="U323">
        <v>36000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130558</v>
      </c>
      <c r="AD323">
        <v>67264</v>
      </c>
      <c r="AE323">
        <v>0</v>
      </c>
      <c r="AF323">
        <v>197822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828135</v>
      </c>
      <c r="AO323">
        <v>1285742</v>
      </c>
      <c r="AP323">
        <v>197822</v>
      </c>
      <c r="AQ323">
        <v>29137</v>
      </c>
      <c r="AR323">
        <v>20000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1532701</v>
      </c>
      <c r="BL323">
        <v>57864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438407</v>
      </c>
      <c r="BS323">
        <v>40599</v>
      </c>
      <c r="BT323">
        <v>0</v>
      </c>
      <c r="BU323">
        <v>13771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610000</v>
      </c>
      <c r="CR323">
        <v>13771</v>
      </c>
      <c r="CS323">
        <v>0</v>
      </c>
      <c r="CT323">
        <v>40599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15000</v>
      </c>
      <c r="DF323">
        <v>0</v>
      </c>
      <c r="DG323">
        <v>0</v>
      </c>
      <c r="DH323">
        <v>0</v>
      </c>
      <c r="DI323">
        <v>0</v>
      </c>
      <c r="DJ323">
        <v>16931</v>
      </c>
      <c r="DK323">
        <v>74000</v>
      </c>
      <c r="DL323">
        <v>23774</v>
      </c>
      <c r="DM323">
        <v>0</v>
      </c>
      <c r="DN323">
        <v>0</v>
      </c>
      <c r="DO323">
        <v>794075</v>
      </c>
      <c r="DP323">
        <v>317700</v>
      </c>
      <c r="DQ323">
        <v>492777</v>
      </c>
      <c r="DR323">
        <v>0</v>
      </c>
      <c r="DS323">
        <v>0</v>
      </c>
    </row>
    <row r="324" spans="1:123" x14ac:dyDescent="0.3">
      <c r="A324" t="str">
        <f t="shared" si="5"/>
        <v>20231938</v>
      </c>
      <c r="B324">
        <v>10</v>
      </c>
      <c r="C324">
        <v>2023</v>
      </c>
      <c r="D324">
        <v>193812</v>
      </c>
      <c r="E324">
        <v>78</v>
      </c>
      <c r="F324">
        <v>1661269</v>
      </c>
      <c r="G324">
        <v>163115</v>
      </c>
      <c r="H324">
        <v>550000</v>
      </c>
      <c r="I324">
        <v>0</v>
      </c>
      <c r="J324">
        <v>120000</v>
      </c>
      <c r="K324">
        <v>85000</v>
      </c>
      <c r="L324">
        <v>200000</v>
      </c>
      <c r="M324">
        <v>56200</v>
      </c>
      <c r="N324">
        <v>11500</v>
      </c>
      <c r="O324">
        <v>25500</v>
      </c>
      <c r="P324">
        <v>4500</v>
      </c>
      <c r="Q324">
        <v>2000</v>
      </c>
      <c r="R324">
        <v>0</v>
      </c>
      <c r="S324">
        <v>7568</v>
      </c>
      <c r="T324">
        <v>35000</v>
      </c>
      <c r="U324">
        <v>36000</v>
      </c>
      <c r="V324">
        <v>0</v>
      </c>
      <c r="W324">
        <v>0</v>
      </c>
      <c r="X324">
        <v>0</v>
      </c>
      <c r="Y324">
        <v>0</v>
      </c>
      <c r="Z324">
        <v>243078</v>
      </c>
      <c r="AA324">
        <v>0</v>
      </c>
      <c r="AB324">
        <v>0</v>
      </c>
      <c r="AC324">
        <v>151786</v>
      </c>
      <c r="AD324">
        <v>78200</v>
      </c>
      <c r="AE324">
        <v>0</v>
      </c>
      <c r="AF324">
        <v>229986</v>
      </c>
      <c r="AG324">
        <v>0</v>
      </c>
      <c r="AH324">
        <v>0</v>
      </c>
      <c r="AI324">
        <v>0</v>
      </c>
      <c r="AJ324">
        <v>14424</v>
      </c>
      <c r="AK324">
        <v>14424</v>
      </c>
      <c r="AL324">
        <v>0</v>
      </c>
      <c r="AM324">
        <v>0</v>
      </c>
      <c r="AN324">
        <v>535780</v>
      </c>
      <c r="AO324">
        <v>1494790</v>
      </c>
      <c r="AP324">
        <v>229986</v>
      </c>
      <c r="AQ324">
        <v>0</v>
      </c>
      <c r="AR324">
        <v>20000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104027</v>
      </c>
      <c r="BF324">
        <v>0</v>
      </c>
      <c r="BG324">
        <v>35194</v>
      </c>
      <c r="BH324">
        <v>0</v>
      </c>
      <c r="BI324">
        <v>0</v>
      </c>
      <c r="BJ324">
        <v>0</v>
      </c>
      <c r="BK324">
        <v>1605555</v>
      </c>
      <c r="BL324">
        <v>65151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20000</v>
      </c>
      <c r="BS324">
        <v>113401</v>
      </c>
      <c r="BT324">
        <v>65000</v>
      </c>
      <c r="BU324">
        <v>86229</v>
      </c>
      <c r="BV324">
        <v>10000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25000</v>
      </c>
      <c r="CH324">
        <v>572</v>
      </c>
      <c r="CI324">
        <v>3000</v>
      </c>
      <c r="CJ324">
        <v>2250</v>
      </c>
      <c r="CK324">
        <v>900</v>
      </c>
      <c r="CL324">
        <v>750</v>
      </c>
      <c r="CM324">
        <v>3250</v>
      </c>
      <c r="CN324">
        <v>15000</v>
      </c>
      <c r="CO324">
        <v>750</v>
      </c>
      <c r="CP324">
        <v>0</v>
      </c>
      <c r="CQ324">
        <v>610000</v>
      </c>
      <c r="CR324">
        <v>100000</v>
      </c>
      <c r="CS324">
        <v>10000</v>
      </c>
      <c r="CT324">
        <v>154000</v>
      </c>
      <c r="CU324">
        <v>65000</v>
      </c>
      <c r="CV324">
        <v>25000</v>
      </c>
      <c r="CW324">
        <v>572</v>
      </c>
      <c r="CX324">
        <v>3000</v>
      </c>
      <c r="CY324">
        <v>2250</v>
      </c>
      <c r="CZ324">
        <v>900</v>
      </c>
      <c r="DA324">
        <v>750</v>
      </c>
      <c r="DB324">
        <v>3250</v>
      </c>
      <c r="DC324">
        <v>15000</v>
      </c>
      <c r="DD324">
        <v>750</v>
      </c>
      <c r="DE324">
        <v>20000</v>
      </c>
      <c r="DF324">
        <v>243078</v>
      </c>
      <c r="DG324">
        <v>0</v>
      </c>
      <c r="DH324">
        <v>0</v>
      </c>
      <c r="DI324">
        <v>0</v>
      </c>
      <c r="DJ324">
        <v>52125</v>
      </c>
      <c r="DK324">
        <v>74000</v>
      </c>
      <c r="DL324">
        <v>23774</v>
      </c>
      <c r="DM324">
        <v>104027</v>
      </c>
      <c r="DN324">
        <v>0</v>
      </c>
      <c r="DO324">
        <v>1521900</v>
      </c>
      <c r="DP324">
        <v>317700</v>
      </c>
      <c r="DQ324">
        <v>742825</v>
      </c>
      <c r="DR324">
        <v>0</v>
      </c>
      <c r="DS324">
        <v>0</v>
      </c>
    </row>
    <row r="325" spans="1:123" x14ac:dyDescent="0.3">
      <c r="A325" t="str">
        <f t="shared" si="5"/>
        <v>20241939</v>
      </c>
      <c r="B325">
        <v>10</v>
      </c>
      <c r="C325">
        <v>2024</v>
      </c>
      <c r="D325">
        <v>193912</v>
      </c>
      <c r="E325">
        <v>53</v>
      </c>
      <c r="F325">
        <v>1767751</v>
      </c>
      <c r="G325">
        <v>163114</v>
      </c>
      <c r="H325">
        <v>550000</v>
      </c>
      <c r="I325">
        <v>0</v>
      </c>
      <c r="J325">
        <v>120000</v>
      </c>
      <c r="K325">
        <v>85000</v>
      </c>
      <c r="L325">
        <v>200000</v>
      </c>
      <c r="M325">
        <v>56200</v>
      </c>
      <c r="N325">
        <v>11500</v>
      </c>
      <c r="O325">
        <v>25500</v>
      </c>
      <c r="P325">
        <v>4500</v>
      </c>
      <c r="Q325">
        <v>2000</v>
      </c>
      <c r="R325">
        <v>0</v>
      </c>
      <c r="S325">
        <v>7380</v>
      </c>
      <c r="T325">
        <v>35000</v>
      </c>
      <c r="U325">
        <v>36000</v>
      </c>
      <c r="V325">
        <v>0</v>
      </c>
      <c r="W325">
        <v>0</v>
      </c>
      <c r="X325">
        <v>0</v>
      </c>
      <c r="Y325">
        <v>0</v>
      </c>
      <c r="Z325">
        <v>96162</v>
      </c>
      <c r="AA325">
        <v>0</v>
      </c>
      <c r="AB325">
        <v>14424</v>
      </c>
      <c r="AC325">
        <v>102897</v>
      </c>
      <c r="AD325">
        <v>53012</v>
      </c>
      <c r="AE325">
        <v>14424</v>
      </c>
      <c r="AF325">
        <v>141485</v>
      </c>
      <c r="AG325">
        <v>0</v>
      </c>
      <c r="AH325">
        <v>0</v>
      </c>
      <c r="AI325">
        <v>0</v>
      </c>
      <c r="AJ325">
        <v>62599</v>
      </c>
      <c r="AK325">
        <v>62599</v>
      </c>
      <c r="AL325">
        <v>0</v>
      </c>
      <c r="AM325">
        <v>0</v>
      </c>
      <c r="AN325">
        <v>722834</v>
      </c>
      <c r="AO325">
        <v>1013331</v>
      </c>
      <c r="AP325">
        <v>155909</v>
      </c>
      <c r="AQ325">
        <v>0</v>
      </c>
      <c r="AR325">
        <v>20000</v>
      </c>
      <c r="AS325">
        <v>3000</v>
      </c>
      <c r="AT325">
        <v>8000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1200240</v>
      </c>
      <c r="BL325">
        <v>72386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20000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1260</v>
      </c>
      <c r="CH325">
        <v>30</v>
      </c>
      <c r="CI325">
        <v>151</v>
      </c>
      <c r="CJ325">
        <v>113</v>
      </c>
      <c r="CK325">
        <v>45</v>
      </c>
      <c r="CL325">
        <v>38</v>
      </c>
      <c r="CM325">
        <v>164</v>
      </c>
      <c r="CN325">
        <v>6756</v>
      </c>
      <c r="CO325">
        <v>38</v>
      </c>
      <c r="CP325">
        <v>0</v>
      </c>
      <c r="CQ325">
        <v>610000</v>
      </c>
      <c r="CR325">
        <v>100000</v>
      </c>
      <c r="CS325">
        <v>10000</v>
      </c>
      <c r="CT325">
        <v>154000</v>
      </c>
      <c r="CU325">
        <v>65000</v>
      </c>
      <c r="CV325">
        <v>26260</v>
      </c>
      <c r="CW325">
        <v>602</v>
      </c>
      <c r="CX325">
        <v>3151</v>
      </c>
      <c r="CY325">
        <v>2363</v>
      </c>
      <c r="CZ325">
        <v>945</v>
      </c>
      <c r="DA325">
        <v>788</v>
      </c>
      <c r="DB325">
        <v>3414</v>
      </c>
      <c r="DC325">
        <v>21756</v>
      </c>
      <c r="DD325">
        <v>788</v>
      </c>
      <c r="DE325">
        <v>25000</v>
      </c>
      <c r="DF325">
        <v>320158</v>
      </c>
      <c r="DG325">
        <v>0</v>
      </c>
      <c r="DH325">
        <v>0</v>
      </c>
      <c r="DI325">
        <v>0</v>
      </c>
      <c r="DJ325">
        <v>48605</v>
      </c>
      <c r="DK325">
        <v>74000</v>
      </c>
      <c r="DL325">
        <v>23774</v>
      </c>
      <c r="DM325">
        <v>93624</v>
      </c>
      <c r="DN325">
        <v>0</v>
      </c>
      <c r="DO325">
        <v>1646828</v>
      </c>
      <c r="DP325">
        <v>317700</v>
      </c>
      <c r="DQ325">
        <v>187356</v>
      </c>
      <c r="DR325">
        <v>0</v>
      </c>
      <c r="DS325">
        <v>0</v>
      </c>
    </row>
    <row r="326" spans="1:123" x14ac:dyDescent="0.3">
      <c r="A326" t="str">
        <f t="shared" si="5"/>
        <v>20251940</v>
      </c>
      <c r="B326">
        <v>10</v>
      </c>
      <c r="C326">
        <v>2025</v>
      </c>
      <c r="D326">
        <v>194012</v>
      </c>
      <c r="E326">
        <v>52</v>
      </c>
      <c r="F326">
        <v>1952796</v>
      </c>
      <c r="G326">
        <v>163114</v>
      </c>
      <c r="H326">
        <v>550000</v>
      </c>
      <c r="I326">
        <v>0</v>
      </c>
      <c r="J326">
        <v>120000</v>
      </c>
      <c r="K326">
        <v>85000</v>
      </c>
      <c r="L326">
        <v>200000</v>
      </c>
      <c r="M326">
        <v>56200</v>
      </c>
      <c r="N326">
        <v>11500</v>
      </c>
      <c r="O326">
        <v>25500</v>
      </c>
      <c r="P326">
        <v>4500</v>
      </c>
      <c r="Q326">
        <v>2000</v>
      </c>
      <c r="R326">
        <v>0</v>
      </c>
      <c r="S326">
        <v>7191</v>
      </c>
      <c r="T326">
        <v>35000</v>
      </c>
      <c r="U326">
        <v>36000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62599</v>
      </c>
      <c r="AC326">
        <v>101817</v>
      </c>
      <c r="AD326">
        <v>52456</v>
      </c>
      <c r="AE326">
        <v>62599</v>
      </c>
      <c r="AF326">
        <v>91674</v>
      </c>
      <c r="AG326">
        <v>0</v>
      </c>
      <c r="AH326">
        <v>0</v>
      </c>
      <c r="AI326">
        <v>0</v>
      </c>
      <c r="AJ326">
        <v>27318</v>
      </c>
      <c r="AK326">
        <v>27318</v>
      </c>
      <c r="AL326">
        <v>0</v>
      </c>
      <c r="AM326">
        <v>0</v>
      </c>
      <c r="AN326">
        <v>903899</v>
      </c>
      <c r="AO326">
        <v>1002693</v>
      </c>
      <c r="AP326">
        <v>154273</v>
      </c>
      <c r="AQ326">
        <v>0</v>
      </c>
      <c r="AR326">
        <v>20000</v>
      </c>
      <c r="AS326">
        <v>3000</v>
      </c>
      <c r="AT326">
        <v>8000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1187966</v>
      </c>
      <c r="BL326">
        <v>80045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20000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610000</v>
      </c>
      <c r="CR326">
        <v>100000</v>
      </c>
      <c r="CS326">
        <v>10000</v>
      </c>
      <c r="CT326">
        <v>154000</v>
      </c>
      <c r="CU326">
        <v>65000</v>
      </c>
      <c r="CV326">
        <v>26260</v>
      </c>
      <c r="CW326">
        <v>602</v>
      </c>
      <c r="CX326">
        <v>3151</v>
      </c>
      <c r="CY326">
        <v>2363</v>
      </c>
      <c r="CZ326">
        <v>945</v>
      </c>
      <c r="DA326">
        <v>788</v>
      </c>
      <c r="DB326">
        <v>3414</v>
      </c>
      <c r="DC326">
        <v>21756</v>
      </c>
      <c r="DD326">
        <v>788</v>
      </c>
      <c r="DE326">
        <v>30000</v>
      </c>
      <c r="DF326">
        <v>305890</v>
      </c>
      <c r="DG326">
        <v>0</v>
      </c>
      <c r="DH326">
        <v>0</v>
      </c>
      <c r="DI326">
        <v>0</v>
      </c>
      <c r="DJ326">
        <v>48605</v>
      </c>
      <c r="DK326">
        <v>74000</v>
      </c>
      <c r="DL326">
        <v>23774</v>
      </c>
      <c r="DM326">
        <v>93624</v>
      </c>
      <c r="DN326">
        <v>0</v>
      </c>
      <c r="DO326">
        <v>1602279</v>
      </c>
      <c r="DP326">
        <v>317700</v>
      </c>
      <c r="DQ326">
        <v>47318</v>
      </c>
      <c r="DR326">
        <v>0</v>
      </c>
      <c r="DS326">
        <v>0</v>
      </c>
    </row>
    <row r="327" spans="1:123" x14ac:dyDescent="0.3">
      <c r="A327" t="str">
        <f t="shared" si="5"/>
        <v>20261941</v>
      </c>
      <c r="B327">
        <v>10</v>
      </c>
      <c r="C327">
        <v>2026</v>
      </c>
      <c r="D327">
        <v>194112</v>
      </c>
      <c r="E327">
        <v>64</v>
      </c>
      <c r="F327">
        <v>1485278</v>
      </c>
      <c r="G327">
        <v>163110</v>
      </c>
      <c r="H327">
        <v>550000</v>
      </c>
      <c r="I327">
        <v>0</v>
      </c>
      <c r="J327">
        <v>120000</v>
      </c>
      <c r="K327">
        <v>85000</v>
      </c>
      <c r="L327">
        <v>200000</v>
      </c>
      <c r="M327">
        <v>56200</v>
      </c>
      <c r="N327">
        <v>11500</v>
      </c>
      <c r="O327">
        <v>25500</v>
      </c>
      <c r="P327">
        <v>4500</v>
      </c>
      <c r="Q327">
        <v>2000</v>
      </c>
      <c r="R327">
        <v>0</v>
      </c>
      <c r="S327">
        <v>7002</v>
      </c>
      <c r="T327">
        <v>35000</v>
      </c>
      <c r="U327">
        <v>36000</v>
      </c>
      <c r="V327">
        <v>0</v>
      </c>
      <c r="W327">
        <v>0</v>
      </c>
      <c r="X327">
        <v>0</v>
      </c>
      <c r="Y327">
        <v>0</v>
      </c>
      <c r="Z327">
        <v>339349</v>
      </c>
      <c r="AA327">
        <v>0</v>
      </c>
      <c r="AB327">
        <v>27318</v>
      </c>
      <c r="AC327">
        <v>123655</v>
      </c>
      <c r="AD327">
        <v>63707</v>
      </c>
      <c r="AE327">
        <v>27318</v>
      </c>
      <c r="AF327">
        <v>160044</v>
      </c>
      <c r="AG327">
        <v>0</v>
      </c>
      <c r="AH327">
        <v>0</v>
      </c>
      <c r="AI327">
        <v>0</v>
      </c>
      <c r="AJ327">
        <v>89956</v>
      </c>
      <c r="AK327">
        <v>89956</v>
      </c>
      <c r="AL327">
        <v>0</v>
      </c>
      <c r="AM327">
        <v>0</v>
      </c>
      <c r="AN327">
        <v>433353</v>
      </c>
      <c r="AO327">
        <v>1217755</v>
      </c>
      <c r="AP327">
        <v>187362</v>
      </c>
      <c r="AQ327">
        <v>0</v>
      </c>
      <c r="AR327">
        <v>20000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111111</v>
      </c>
      <c r="BF327">
        <v>0</v>
      </c>
      <c r="BG327">
        <v>35194</v>
      </c>
      <c r="BH327">
        <v>20000</v>
      </c>
      <c r="BI327">
        <v>23957</v>
      </c>
      <c r="BJ327">
        <v>0</v>
      </c>
      <c r="BK327">
        <v>1234854</v>
      </c>
      <c r="BL327">
        <v>87653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20000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25000</v>
      </c>
      <c r="CH327">
        <v>572</v>
      </c>
      <c r="CI327">
        <v>3000</v>
      </c>
      <c r="CJ327">
        <v>2250</v>
      </c>
      <c r="CK327">
        <v>900</v>
      </c>
      <c r="CL327">
        <v>750</v>
      </c>
      <c r="CM327">
        <v>3250</v>
      </c>
      <c r="CN327">
        <v>15000</v>
      </c>
      <c r="CO327">
        <v>750</v>
      </c>
      <c r="CP327">
        <v>0</v>
      </c>
      <c r="CQ327">
        <v>610000</v>
      </c>
      <c r="CR327">
        <v>100000</v>
      </c>
      <c r="CS327">
        <v>10000</v>
      </c>
      <c r="CT327">
        <v>154000</v>
      </c>
      <c r="CU327">
        <v>65000</v>
      </c>
      <c r="CV327">
        <v>51260</v>
      </c>
      <c r="CW327">
        <v>1174</v>
      </c>
      <c r="CX327">
        <v>6151</v>
      </c>
      <c r="CY327">
        <v>4613</v>
      </c>
      <c r="CZ327">
        <v>1845</v>
      </c>
      <c r="DA327">
        <v>1538</v>
      </c>
      <c r="DB327">
        <v>6664</v>
      </c>
      <c r="DC327">
        <v>36756</v>
      </c>
      <c r="DD327">
        <v>1538</v>
      </c>
      <c r="DE327">
        <v>35000</v>
      </c>
      <c r="DF327">
        <v>636063</v>
      </c>
      <c r="DG327">
        <v>0</v>
      </c>
      <c r="DH327">
        <v>0</v>
      </c>
      <c r="DI327">
        <v>0</v>
      </c>
      <c r="DJ327">
        <v>83799</v>
      </c>
      <c r="DK327">
        <v>97957</v>
      </c>
      <c r="DL327">
        <v>23774</v>
      </c>
      <c r="DM327">
        <v>204735</v>
      </c>
      <c r="DN327">
        <v>20000</v>
      </c>
      <c r="DO327">
        <v>2241824</v>
      </c>
      <c r="DP327">
        <v>317700</v>
      </c>
      <c r="DQ327">
        <v>691040</v>
      </c>
      <c r="DR327">
        <v>0</v>
      </c>
      <c r="DS327">
        <v>0</v>
      </c>
    </row>
    <row r="328" spans="1:123" x14ac:dyDescent="0.3">
      <c r="A328" t="str">
        <f t="shared" si="5"/>
        <v>20271942</v>
      </c>
      <c r="B328">
        <v>10</v>
      </c>
      <c r="C328">
        <v>2027</v>
      </c>
      <c r="D328">
        <v>194212</v>
      </c>
      <c r="E328">
        <v>51</v>
      </c>
      <c r="F328">
        <v>1851146</v>
      </c>
      <c r="G328">
        <v>163106</v>
      </c>
      <c r="H328">
        <v>550000</v>
      </c>
      <c r="I328">
        <v>0</v>
      </c>
      <c r="J328">
        <v>120000</v>
      </c>
      <c r="K328">
        <v>85000</v>
      </c>
      <c r="L328">
        <v>200000</v>
      </c>
      <c r="M328">
        <v>56200</v>
      </c>
      <c r="N328">
        <v>11500</v>
      </c>
      <c r="O328">
        <v>25500</v>
      </c>
      <c r="P328">
        <v>4500</v>
      </c>
      <c r="Q328">
        <v>2000</v>
      </c>
      <c r="R328">
        <v>0</v>
      </c>
      <c r="S328">
        <v>6814</v>
      </c>
      <c r="T328">
        <v>35000</v>
      </c>
      <c r="U328">
        <v>36000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89956</v>
      </c>
      <c r="AC328">
        <v>99328</v>
      </c>
      <c r="AD328">
        <v>51173</v>
      </c>
      <c r="AE328">
        <v>89956</v>
      </c>
      <c r="AF328">
        <v>60545</v>
      </c>
      <c r="AG328">
        <v>0</v>
      </c>
      <c r="AH328">
        <v>0</v>
      </c>
      <c r="AI328">
        <v>0</v>
      </c>
      <c r="AJ328">
        <v>135608</v>
      </c>
      <c r="AK328">
        <v>135608</v>
      </c>
      <c r="AL328">
        <v>0</v>
      </c>
      <c r="AM328">
        <v>0</v>
      </c>
      <c r="AN328">
        <v>826361</v>
      </c>
      <c r="AO328">
        <v>978181</v>
      </c>
      <c r="AP328">
        <v>150501</v>
      </c>
      <c r="AQ328">
        <v>0</v>
      </c>
      <c r="AR328">
        <v>20000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1148682</v>
      </c>
      <c r="BL328">
        <v>95209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20000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610000</v>
      </c>
      <c r="CR328">
        <v>100000</v>
      </c>
      <c r="CS328">
        <v>10000</v>
      </c>
      <c r="CT328">
        <v>154000</v>
      </c>
      <c r="CU328">
        <v>65000</v>
      </c>
      <c r="CV328">
        <v>51260</v>
      </c>
      <c r="CW328">
        <v>1174</v>
      </c>
      <c r="CX328">
        <v>6151</v>
      </c>
      <c r="CY328">
        <v>4613</v>
      </c>
      <c r="CZ328">
        <v>1845</v>
      </c>
      <c r="DA328">
        <v>1538</v>
      </c>
      <c r="DB328">
        <v>6664</v>
      </c>
      <c r="DC328">
        <v>36756</v>
      </c>
      <c r="DD328">
        <v>1538</v>
      </c>
      <c r="DE328">
        <v>40000</v>
      </c>
      <c r="DF328">
        <v>600522</v>
      </c>
      <c r="DG328">
        <v>0</v>
      </c>
      <c r="DH328">
        <v>0</v>
      </c>
      <c r="DI328">
        <v>0</v>
      </c>
      <c r="DJ328">
        <v>80280</v>
      </c>
      <c r="DK328">
        <v>95322</v>
      </c>
      <c r="DL328">
        <v>23774</v>
      </c>
      <c r="DM328">
        <v>193624</v>
      </c>
      <c r="DN328">
        <v>20000</v>
      </c>
      <c r="DO328">
        <v>2239670</v>
      </c>
      <c r="DP328">
        <v>317700</v>
      </c>
      <c r="DQ328">
        <v>155608</v>
      </c>
      <c r="DR328">
        <v>0</v>
      </c>
      <c r="DS328">
        <v>0</v>
      </c>
    </row>
    <row r="329" spans="1:123" x14ac:dyDescent="0.3">
      <c r="A329" t="str">
        <f t="shared" si="5"/>
        <v>20281943</v>
      </c>
      <c r="B329">
        <v>10</v>
      </c>
      <c r="C329">
        <v>2028</v>
      </c>
      <c r="D329">
        <v>194312</v>
      </c>
      <c r="E329">
        <v>67</v>
      </c>
      <c r="F329">
        <v>1817633</v>
      </c>
      <c r="G329">
        <v>163102</v>
      </c>
      <c r="H329">
        <v>550000</v>
      </c>
      <c r="I329">
        <v>0</v>
      </c>
      <c r="J329">
        <v>90000</v>
      </c>
      <c r="K329">
        <v>85000</v>
      </c>
      <c r="L329">
        <v>200000</v>
      </c>
      <c r="M329">
        <v>56200</v>
      </c>
      <c r="N329">
        <v>11500</v>
      </c>
      <c r="O329">
        <v>25500</v>
      </c>
      <c r="P329">
        <v>4500</v>
      </c>
      <c r="Q329">
        <v>2000</v>
      </c>
      <c r="R329">
        <v>0</v>
      </c>
      <c r="S329">
        <v>6625</v>
      </c>
      <c r="T329">
        <v>35000</v>
      </c>
      <c r="U329">
        <v>36000</v>
      </c>
      <c r="V329">
        <v>0</v>
      </c>
      <c r="W329">
        <v>0</v>
      </c>
      <c r="X329">
        <v>0</v>
      </c>
      <c r="Y329">
        <v>0</v>
      </c>
      <c r="Z329">
        <v>284442</v>
      </c>
      <c r="AA329">
        <v>0</v>
      </c>
      <c r="AB329">
        <v>135608</v>
      </c>
      <c r="AC329">
        <v>129807</v>
      </c>
      <c r="AD329">
        <v>0</v>
      </c>
      <c r="AE329">
        <v>135608</v>
      </c>
      <c r="AF329">
        <v>61075</v>
      </c>
      <c r="AG329">
        <v>0</v>
      </c>
      <c r="AH329">
        <v>0</v>
      </c>
      <c r="AI329">
        <v>0</v>
      </c>
      <c r="AJ329">
        <v>188925</v>
      </c>
      <c r="AK329">
        <v>188925</v>
      </c>
      <c r="AL329">
        <v>0</v>
      </c>
      <c r="AM329">
        <v>0</v>
      </c>
      <c r="AN329">
        <v>457883</v>
      </c>
      <c r="AO329">
        <v>1278342</v>
      </c>
      <c r="AP329">
        <v>196683</v>
      </c>
      <c r="AQ329">
        <v>0</v>
      </c>
      <c r="AR329">
        <v>20000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1495025</v>
      </c>
      <c r="BL329">
        <v>102715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20000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9174</v>
      </c>
      <c r="CH329">
        <v>210</v>
      </c>
      <c r="CI329">
        <v>1101</v>
      </c>
      <c r="CJ329">
        <v>826</v>
      </c>
      <c r="CK329">
        <v>330</v>
      </c>
      <c r="CL329">
        <v>275</v>
      </c>
      <c r="CM329">
        <v>1193</v>
      </c>
      <c r="CN329">
        <v>5505</v>
      </c>
      <c r="CO329">
        <v>275</v>
      </c>
      <c r="CP329">
        <v>0</v>
      </c>
      <c r="CQ329">
        <v>610000</v>
      </c>
      <c r="CR329">
        <v>100000</v>
      </c>
      <c r="CS329">
        <v>10000</v>
      </c>
      <c r="CT329">
        <v>154000</v>
      </c>
      <c r="CU329">
        <v>65000</v>
      </c>
      <c r="CV329">
        <v>60434</v>
      </c>
      <c r="CW329">
        <v>1384</v>
      </c>
      <c r="CX329">
        <v>7252</v>
      </c>
      <c r="CY329">
        <v>5439</v>
      </c>
      <c r="CZ329">
        <v>2176</v>
      </c>
      <c r="DA329">
        <v>1813</v>
      </c>
      <c r="DB329">
        <v>7856</v>
      </c>
      <c r="DC329">
        <v>42261</v>
      </c>
      <c r="DD329">
        <v>1813</v>
      </c>
      <c r="DE329">
        <v>45000</v>
      </c>
      <c r="DF329">
        <v>866948</v>
      </c>
      <c r="DG329">
        <v>0</v>
      </c>
      <c r="DH329">
        <v>0</v>
      </c>
      <c r="DI329">
        <v>0</v>
      </c>
      <c r="DJ329">
        <v>80280</v>
      </c>
      <c r="DK329">
        <v>95322</v>
      </c>
      <c r="DL329">
        <v>23774</v>
      </c>
      <c r="DM329">
        <v>193624</v>
      </c>
      <c r="DN329">
        <v>20000</v>
      </c>
      <c r="DO329">
        <v>2583301</v>
      </c>
      <c r="DP329">
        <v>317700</v>
      </c>
      <c r="DQ329">
        <v>512255</v>
      </c>
      <c r="DR329">
        <v>0</v>
      </c>
      <c r="DS329">
        <v>0</v>
      </c>
    </row>
    <row r="330" spans="1:123" x14ac:dyDescent="0.3">
      <c r="A330" t="str">
        <f t="shared" si="5"/>
        <v>20291944</v>
      </c>
      <c r="B330">
        <v>10</v>
      </c>
      <c r="C330">
        <v>2029</v>
      </c>
      <c r="D330">
        <v>194412</v>
      </c>
      <c r="E330">
        <v>48</v>
      </c>
      <c r="F330">
        <v>1688305</v>
      </c>
      <c r="G330">
        <v>163097</v>
      </c>
      <c r="H330">
        <v>550000</v>
      </c>
      <c r="I330">
        <v>0</v>
      </c>
      <c r="J330">
        <v>90000</v>
      </c>
      <c r="K330">
        <v>85000</v>
      </c>
      <c r="L330">
        <v>200000</v>
      </c>
      <c r="M330">
        <v>56200</v>
      </c>
      <c r="N330">
        <v>11500</v>
      </c>
      <c r="O330">
        <v>25500</v>
      </c>
      <c r="P330">
        <v>4500</v>
      </c>
      <c r="Q330">
        <v>2000</v>
      </c>
      <c r="R330">
        <v>0</v>
      </c>
      <c r="S330">
        <v>6437</v>
      </c>
      <c r="T330">
        <v>35000</v>
      </c>
      <c r="U330">
        <v>36000</v>
      </c>
      <c r="V330">
        <v>0</v>
      </c>
      <c r="W330">
        <v>0</v>
      </c>
      <c r="X330">
        <v>0</v>
      </c>
      <c r="Y330">
        <v>0</v>
      </c>
      <c r="Z330">
        <v>33283</v>
      </c>
      <c r="AA330">
        <v>0</v>
      </c>
      <c r="AB330">
        <v>188925</v>
      </c>
      <c r="AC330">
        <v>94021</v>
      </c>
      <c r="AD330">
        <v>0</v>
      </c>
      <c r="AE330">
        <v>142460</v>
      </c>
      <c r="AF330">
        <v>0</v>
      </c>
      <c r="AG330">
        <v>0</v>
      </c>
      <c r="AH330">
        <v>0</v>
      </c>
      <c r="AI330">
        <v>0</v>
      </c>
      <c r="AJ330">
        <v>250000</v>
      </c>
      <c r="AK330">
        <v>296465</v>
      </c>
      <c r="AL330">
        <v>0</v>
      </c>
      <c r="AM330">
        <v>0</v>
      </c>
      <c r="AN330">
        <v>708854</v>
      </c>
      <c r="AO330">
        <v>925919</v>
      </c>
      <c r="AP330">
        <v>142460</v>
      </c>
      <c r="AQ330">
        <v>0</v>
      </c>
      <c r="AR330">
        <v>20000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1088379</v>
      </c>
      <c r="BL330">
        <v>110169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20000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610000</v>
      </c>
      <c r="CR330">
        <v>100000</v>
      </c>
      <c r="CS330">
        <v>10000</v>
      </c>
      <c r="CT330">
        <v>154000</v>
      </c>
      <c r="CU330">
        <v>65000</v>
      </c>
      <c r="CV330">
        <v>60434</v>
      </c>
      <c r="CW330">
        <v>1384</v>
      </c>
      <c r="CX330">
        <v>7252</v>
      </c>
      <c r="CY330">
        <v>5439</v>
      </c>
      <c r="CZ330">
        <v>2176</v>
      </c>
      <c r="DA330">
        <v>1813</v>
      </c>
      <c r="DB330">
        <v>7856</v>
      </c>
      <c r="DC330">
        <v>42261</v>
      </c>
      <c r="DD330">
        <v>1813</v>
      </c>
      <c r="DE330">
        <v>50000</v>
      </c>
      <c r="DF330">
        <v>860428</v>
      </c>
      <c r="DG330">
        <v>0</v>
      </c>
      <c r="DH330">
        <v>0</v>
      </c>
      <c r="DI330">
        <v>0</v>
      </c>
      <c r="DJ330">
        <v>80280</v>
      </c>
      <c r="DK330">
        <v>95322</v>
      </c>
      <c r="DL330">
        <v>23774</v>
      </c>
      <c r="DM330">
        <v>193624</v>
      </c>
      <c r="DN330">
        <v>20000</v>
      </c>
      <c r="DO330">
        <v>2689320</v>
      </c>
      <c r="DP330">
        <v>317700</v>
      </c>
      <c r="DQ330">
        <v>303283</v>
      </c>
      <c r="DR330">
        <v>0</v>
      </c>
      <c r="DS330">
        <v>0</v>
      </c>
    </row>
    <row r="331" spans="1:123" x14ac:dyDescent="0.3">
      <c r="A331" t="str">
        <f t="shared" si="5"/>
        <v>20301945</v>
      </c>
      <c r="B331">
        <v>10</v>
      </c>
      <c r="C331">
        <v>2030</v>
      </c>
      <c r="D331">
        <v>194512</v>
      </c>
      <c r="E331">
        <v>53</v>
      </c>
      <c r="F331">
        <v>1939148</v>
      </c>
      <c r="G331">
        <v>163093</v>
      </c>
      <c r="H331">
        <v>550000</v>
      </c>
      <c r="I331">
        <v>0</v>
      </c>
      <c r="J331">
        <v>90000</v>
      </c>
      <c r="K331">
        <v>85000</v>
      </c>
      <c r="L331">
        <v>200000</v>
      </c>
      <c r="M331">
        <v>56200</v>
      </c>
      <c r="N331">
        <v>11500</v>
      </c>
      <c r="O331">
        <v>25500</v>
      </c>
      <c r="P331">
        <v>4500</v>
      </c>
      <c r="Q331">
        <v>2000</v>
      </c>
      <c r="R331">
        <v>0</v>
      </c>
      <c r="S331">
        <v>6248</v>
      </c>
      <c r="T331">
        <v>35000</v>
      </c>
      <c r="U331">
        <v>36000</v>
      </c>
      <c r="V331">
        <v>0</v>
      </c>
      <c r="W331">
        <v>0</v>
      </c>
      <c r="X331">
        <v>0</v>
      </c>
      <c r="Y331">
        <v>0</v>
      </c>
      <c r="Z331">
        <v>130113</v>
      </c>
      <c r="AA331">
        <v>0</v>
      </c>
      <c r="AB331">
        <v>296465</v>
      </c>
      <c r="AC331">
        <v>102937</v>
      </c>
      <c r="AD331">
        <v>0</v>
      </c>
      <c r="AE331">
        <v>155970</v>
      </c>
      <c r="AF331">
        <v>0</v>
      </c>
      <c r="AG331">
        <v>0</v>
      </c>
      <c r="AH331">
        <v>0</v>
      </c>
      <c r="AI331">
        <v>0</v>
      </c>
      <c r="AJ331">
        <v>250000</v>
      </c>
      <c r="AK331">
        <v>390495</v>
      </c>
      <c r="AL331">
        <v>0</v>
      </c>
      <c r="AM331">
        <v>0</v>
      </c>
      <c r="AN331">
        <v>611835</v>
      </c>
      <c r="AO331">
        <v>1013725</v>
      </c>
      <c r="AP331">
        <v>155970</v>
      </c>
      <c r="AQ331">
        <v>251374</v>
      </c>
      <c r="AR331">
        <v>20000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1441069</v>
      </c>
      <c r="BL331">
        <v>117712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20000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6010</v>
      </c>
      <c r="CH331">
        <v>138</v>
      </c>
      <c r="CI331">
        <v>721</v>
      </c>
      <c r="CJ331">
        <v>541</v>
      </c>
      <c r="CK331">
        <v>216</v>
      </c>
      <c r="CL331">
        <v>180</v>
      </c>
      <c r="CM331">
        <v>781</v>
      </c>
      <c r="CN331">
        <v>3606</v>
      </c>
      <c r="CO331">
        <v>180</v>
      </c>
      <c r="CP331">
        <v>0</v>
      </c>
      <c r="CQ331">
        <v>610000</v>
      </c>
      <c r="CR331">
        <v>100000</v>
      </c>
      <c r="CS331">
        <v>10000</v>
      </c>
      <c r="CT331">
        <v>154000</v>
      </c>
      <c r="CU331">
        <v>65000</v>
      </c>
      <c r="CV331">
        <v>66445</v>
      </c>
      <c r="CW331">
        <v>1521</v>
      </c>
      <c r="CX331">
        <v>7973</v>
      </c>
      <c r="CY331">
        <v>5980</v>
      </c>
      <c r="CZ331">
        <v>2392</v>
      </c>
      <c r="DA331">
        <v>1993</v>
      </c>
      <c r="DB331">
        <v>8638</v>
      </c>
      <c r="DC331">
        <v>45867</v>
      </c>
      <c r="DD331">
        <v>1993</v>
      </c>
      <c r="DE331">
        <v>55000</v>
      </c>
      <c r="DF331">
        <v>963114</v>
      </c>
      <c r="DG331">
        <v>0</v>
      </c>
      <c r="DH331">
        <v>0</v>
      </c>
      <c r="DI331">
        <v>0</v>
      </c>
      <c r="DJ331">
        <v>80280</v>
      </c>
      <c r="DK331">
        <v>95322</v>
      </c>
      <c r="DL331">
        <v>23774</v>
      </c>
      <c r="DM331">
        <v>193624</v>
      </c>
      <c r="DN331">
        <v>20000</v>
      </c>
      <c r="DO331">
        <v>2903411</v>
      </c>
      <c r="DP331">
        <v>317700</v>
      </c>
      <c r="DQ331">
        <v>412488</v>
      </c>
      <c r="DR331">
        <v>0</v>
      </c>
      <c r="DS331">
        <v>0</v>
      </c>
    </row>
    <row r="332" spans="1:123" x14ac:dyDescent="0.3">
      <c r="A332" t="str">
        <f t="shared" si="5"/>
        <v>20311946</v>
      </c>
      <c r="B332">
        <v>10</v>
      </c>
      <c r="C332">
        <v>2031</v>
      </c>
      <c r="D332">
        <v>194612</v>
      </c>
      <c r="E332">
        <v>72</v>
      </c>
      <c r="F332">
        <v>1869933</v>
      </c>
      <c r="G332">
        <v>163096</v>
      </c>
      <c r="H332">
        <v>550000</v>
      </c>
      <c r="I332">
        <v>0</v>
      </c>
      <c r="J332">
        <v>90000</v>
      </c>
      <c r="K332">
        <v>85000</v>
      </c>
      <c r="L332">
        <v>200000</v>
      </c>
      <c r="M332">
        <v>56200</v>
      </c>
      <c r="N332">
        <v>11500</v>
      </c>
      <c r="O332">
        <v>25500</v>
      </c>
      <c r="P332">
        <v>4500</v>
      </c>
      <c r="Q332">
        <v>2000</v>
      </c>
      <c r="R332">
        <v>0</v>
      </c>
      <c r="S332">
        <v>6059</v>
      </c>
      <c r="T332">
        <v>35000</v>
      </c>
      <c r="U332">
        <v>36000</v>
      </c>
      <c r="V332">
        <v>0</v>
      </c>
      <c r="W332">
        <v>0</v>
      </c>
      <c r="X332">
        <v>0</v>
      </c>
      <c r="Y332">
        <v>0</v>
      </c>
      <c r="Z332">
        <v>340690</v>
      </c>
      <c r="AA332">
        <v>0</v>
      </c>
      <c r="AB332">
        <v>390495</v>
      </c>
      <c r="AC332">
        <v>140340</v>
      </c>
      <c r="AD332">
        <v>0</v>
      </c>
      <c r="AE332">
        <v>212643</v>
      </c>
      <c r="AF332">
        <v>0</v>
      </c>
      <c r="AG332">
        <v>0</v>
      </c>
      <c r="AH332">
        <v>0</v>
      </c>
      <c r="AI332">
        <v>0</v>
      </c>
      <c r="AJ332">
        <v>250000</v>
      </c>
      <c r="AK332">
        <v>427851</v>
      </c>
      <c r="AL332">
        <v>0</v>
      </c>
      <c r="AM332">
        <v>0</v>
      </c>
      <c r="AN332">
        <v>401069</v>
      </c>
      <c r="AO332">
        <v>1382074</v>
      </c>
      <c r="AP332">
        <v>212643</v>
      </c>
      <c r="AQ332">
        <v>111959</v>
      </c>
      <c r="AR332">
        <v>20000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78007</v>
      </c>
      <c r="BF332">
        <v>0</v>
      </c>
      <c r="BG332">
        <v>35194</v>
      </c>
      <c r="BH332">
        <v>0</v>
      </c>
      <c r="BI332">
        <v>0</v>
      </c>
      <c r="BJ332">
        <v>0</v>
      </c>
      <c r="BK332">
        <v>1613475</v>
      </c>
      <c r="BL332">
        <v>125957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20000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25000</v>
      </c>
      <c r="CH332">
        <v>572</v>
      </c>
      <c r="CI332">
        <v>3000</v>
      </c>
      <c r="CJ332">
        <v>2250</v>
      </c>
      <c r="CK332">
        <v>900</v>
      </c>
      <c r="CL332">
        <v>750</v>
      </c>
      <c r="CM332">
        <v>3250</v>
      </c>
      <c r="CN332">
        <v>15000</v>
      </c>
      <c r="CO332">
        <v>750</v>
      </c>
      <c r="CP332">
        <v>0</v>
      </c>
      <c r="CQ332">
        <v>610000</v>
      </c>
      <c r="CR332">
        <v>100000</v>
      </c>
      <c r="CS332">
        <v>10000</v>
      </c>
      <c r="CT332">
        <v>154000</v>
      </c>
      <c r="CU332">
        <v>65000</v>
      </c>
      <c r="CV332">
        <v>91445</v>
      </c>
      <c r="CW332">
        <v>2093</v>
      </c>
      <c r="CX332">
        <v>10973</v>
      </c>
      <c r="CY332">
        <v>8230</v>
      </c>
      <c r="CZ332">
        <v>3292</v>
      </c>
      <c r="DA332">
        <v>2743</v>
      </c>
      <c r="DB332">
        <v>11888</v>
      </c>
      <c r="DC332">
        <v>60867</v>
      </c>
      <c r="DD332">
        <v>2743</v>
      </c>
      <c r="DE332">
        <v>60000</v>
      </c>
      <c r="DF332">
        <v>1268600</v>
      </c>
      <c r="DG332">
        <v>0</v>
      </c>
      <c r="DH332">
        <v>0</v>
      </c>
      <c r="DI332">
        <v>0</v>
      </c>
      <c r="DJ332">
        <v>115474</v>
      </c>
      <c r="DK332">
        <v>95322</v>
      </c>
      <c r="DL332">
        <v>23774</v>
      </c>
      <c r="DM332">
        <v>271631</v>
      </c>
      <c r="DN332">
        <v>20000</v>
      </c>
      <c r="DO332">
        <v>3415928</v>
      </c>
      <c r="DP332">
        <v>317700</v>
      </c>
      <c r="DQ332">
        <v>775363</v>
      </c>
      <c r="DR332">
        <v>0</v>
      </c>
      <c r="DS332">
        <v>0</v>
      </c>
    </row>
    <row r="333" spans="1:123" x14ac:dyDescent="0.3">
      <c r="A333" t="str">
        <f t="shared" si="5"/>
        <v>20321947</v>
      </c>
      <c r="B333">
        <v>10</v>
      </c>
      <c r="C333">
        <v>2032</v>
      </c>
      <c r="D333">
        <v>194712</v>
      </c>
      <c r="E333">
        <v>55</v>
      </c>
      <c r="F333">
        <v>2175795</v>
      </c>
      <c r="G333">
        <v>163099</v>
      </c>
      <c r="H333">
        <v>550000</v>
      </c>
      <c r="I333">
        <v>0</v>
      </c>
      <c r="J333">
        <v>60000</v>
      </c>
      <c r="K333">
        <v>85000</v>
      </c>
      <c r="L333">
        <v>200000</v>
      </c>
      <c r="M333">
        <v>56200</v>
      </c>
      <c r="N333">
        <v>11500</v>
      </c>
      <c r="O333">
        <v>25500</v>
      </c>
      <c r="P333">
        <v>4500</v>
      </c>
      <c r="Q333">
        <v>2000</v>
      </c>
      <c r="R333">
        <v>0</v>
      </c>
      <c r="S333">
        <v>5871</v>
      </c>
      <c r="T333">
        <v>35000</v>
      </c>
      <c r="U333">
        <v>36000</v>
      </c>
      <c r="V333">
        <v>0</v>
      </c>
      <c r="W333">
        <v>0</v>
      </c>
      <c r="X333">
        <v>0</v>
      </c>
      <c r="Y333">
        <v>35940</v>
      </c>
      <c r="Z333">
        <v>0</v>
      </c>
      <c r="AA333">
        <v>0</v>
      </c>
      <c r="AB333">
        <v>427851</v>
      </c>
      <c r="AC333">
        <v>107639</v>
      </c>
      <c r="AD333">
        <v>0</v>
      </c>
      <c r="AE333">
        <v>163095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264756</v>
      </c>
      <c r="AL333">
        <v>0</v>
      </c>
      <c r="AM333">
        <v>0</v>
      </c>
      <c r="AN333">
        <v>997511</v>
      </c>
      <c r="AO333">
        <v>1060034</v>
      </c>
      <c r="AP333">
        <v>163095</v>
      </c>
      <c r="AQ333">
        <v>0</v>
      </c>
      <c r="AR333">
        <v>20000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1243129</v>
      </c>
      <c r="BL333">
        <v>134254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590000</v>
      </c>
      <c r="CR333">
        <v>100000</v>
      </c>
      <c r="CS333">
        <v>10000</v>
      </c>
      <c r="CT333">
        <v>154000</v>
      </c>
      <c r="CU333">
        <v>65000</v>
      </c>
      <c r="CV333">
        <v>91445</v>
      </c>
      <c r="CW333">
        <v>2093</v>
      </c>
      <c r="CX333">
        <v>10973</v>
      </c>
      <c r="CY333">
        <v>8230</v>
      </c>
      <c r="CZ333">
        <v>3292</v>
      </c>
      <c r="DA333">
        <v>2743</v>
      </c>
      <c r="DB333">
        <v>11888</v>
      </c>
      <c r="DC333">
        <v>60867</v>
      </c>
      <c r="DD333">
        <v>2743</v>
      </c>
      <c r="DE333">
        <v>65000</v>
      </c>
      <c r="DF333">
        <v>1178078</v>
      </c>
      <c r="DG333">
        <v>0</v>
      </c>
      <c r="DH333">
        <v>0</v>
      </c>
      <c r="DI333">
        <v>0</v>
      </c>
      <c r="DJ333">
        <v>111955</v>
      </c>
      <c r="DK333">
        <v>95322</v>
      </c>
      <c r="DL333">
        <v>23774</v>
      </c>
      <c r="DM333">
        <v>263830</v>
      </c>
      <c r="DN333">
        <v>20000</v>
      </c>
      <c r="DO333">
        <v>3135991</v>
      </c>
      <c r="DP333">
        <v>317700</v>
      </c>
      <c r="DQ333">
        <v>-35940</v>
      </c>
      <c r="DR333">
        <v>0</v>
      </c>
      <c r="DS333">
        <v>0</v>
      </c>
    </row>
    <row r="334" spans="1:123" x14ac:dyDescent="0.3">
      <c r="A334" t="str">
        <f t="shared" si="5"/>
        <v>20331948</v>
      </c>
      <c r="B334">
        <v>10</v>
      </c>
      <c r="C334">
        <v>2033</v>
      </c>
      <c r="D334">
        <v>194812</v>
      </c>
      <c r="E334">
        <v>58</v>
      </c>
      <c r="F334">
        <v>2194070</v>
      </c>
      <c r="G334">
        <v>163102</v>
      </c>
      <c r="H334">
        <v>550000</v>
      </c>
      <c r="I334">
        <v>0</v>
      </c>
      <c r="J334">
        <v>60000</v>
      </c>
      <c r="K334">
        <v>85000</v>
      </c>
      <c r="L334">
        <v>200000</v>
      </c>
      <c r="M334">
        <v>56200</v>
      </c>
      <c r="N334">
        <v>11500</v>
      </c>
      <c r="O334">
        <v>25500</v>
      </c>
      <c r="P334">
        <v>4500</v>
      </c>
      <c r="Q334">
        <v>2000</v>
      </c>
      <c r="R334">
        <v>0</v>
      </c>
      <c r="S334">
        <v>5682</v>
      </c>
      <c r="T334">
        <v>35000</v>
      </c>
      <c r="U334">
        <v>36000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264756</v>
      </c>
      <c r="AC334">
        <v>112252</v>
      </c>
      <c r="AD334">
        <v>0</v>
      </c>
      <c r="AE334">
        <v>170084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94673</v>
      </c>
      <c r="AL334">
        <v>0</v>
      </c>
      <c r="AM334">
        <v>0</v>
      </c>
      <c r="AN334">
        <v>961382</v>
      </c>
      <c r="AO334">
        <v>1105457</v>
      </c>
      <c r="AP334">
        <v>170084</v>
      </c>
      <c r="AQ334">
        <v>0</v>
      </c>
      <c r="AR334">
        <v>20000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1295541</v>
      </c>
      <c r="BL334">
        <v>142983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6734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576734</v>
      </c>
      <c r="CR334">
        <v>100000</v>
      </c>
      <c r="CS334">
        <v>10000</v>
      </c>
      <c r="CT334">
        <v>154000</v>
      </c>
      <c r="CU334">
        <v>65000</v>
      </c>
      <c r="CV334">
        <v>91445</v>
      </c>
      <c r="CW334">
        <v>2093</v>
      </c>
      <c r="CX334">
        <v>10973</v>
      </c>
      <c r="CY334">
        <v>8230</v>
      </c>
      <c r="CZ334">
        <v>3292</v>
      </c>
      <c r="DA334">
        <v>2743</v>
      </c>
      <c r="DB334">
        <v>11888</v>
      </c>
      <c r="DC334">
        <v>60867</v>
      </c>
      <c r="DD334">
        <v>2743</v>
      </c>
      <c r="DE334">
        <v>70000</v>
      </c>
      <c r="DF334">
        <v>1142736</v>
      </c>
      <c r="DG334">
        <v>0</v>
      </c>
      <c r="DH334">
        <v>0</v>
      </c>
      <c r="DI334">
        <v>0</v>
      </c>
      <c r="DJ334">
        <v>111955</v>
      </c>
      <c r="DK334">
        <v>95322</v>
      </c>
      <c r="DL334">
        <v>23774</v>
      </c>
      <c r="DM334">
        <v>263830</v>
      </c>
      <c r="DN334">
        <v>20000</v>
      </c>
      <c r="DO334">
        <v>2922298</v>
      </c>
      <c r="DP334">
        <v>317700</v>
      </c>
      <c r="DQ334">
        <v>6734</v>
      </c>
      <c r="DR334">
        <v>0</v>
      </c>
      <c r="DS334">
        <v>0</v>
      </c>
    </row>
    <row r="335" spans="1:123" x14ac:dyDescent="0.3">
      <c r="A335" t="str">
        <f t="shared" si="5"/>
        <v>20341949</v>
      </c>
      <c r="B335">
        <v>10</v>
      </c>
      <c r="C335">
        <v>2034</v>
      </c>
      <c r="D335">
        <v>194912</v>
      </c>
      <c r="E335">
        <v>49</v>
      </c>
      <c r="F335">
        <v>2194939</v>
      </c>
      <c r="G335">
        <v>163105</v>
      </c>
      <c r="H335">
        <v>550000</v>
      </c>
      <c r="I335">
        <v>0</v>
      </c>
      <c r="J335">
        <v>60000</v>
      </c>
      <c r="K335">
        <v>85000</v>
      </c>
      <c r="L335">
        <v>200000</v>
      </c>
      <c r="M335">
        <v>56200</v>
      </c>
      <c r="N335">
        <v>11500</v>
      </c>
      <c r="O335">
        <v>25500</v>
      </c>
      <c r="P335">
        <v>4500</v>
      </c>
      <c r="Q335">
        <v>2000</v>
      </c>
      <c r="R335">
        <v>0</v>
      </c>
      <c r="S335">
        <v>5494</v>
      </c>
      <c r="T335">
        <v>35000</v>
      </c>
      <c r="U335">
        <v>36000</v>
      </c>
      <c r="V335">
        <v>0</v>
      </c>
      <c r="W335">
        <v>0</v>
      </c>
      <c r="X335">
        <v>0</v>
      </c>
      <c r="Y335">
        <v>237042</v>
      </c>
      <c r="Z335">
        <v>0</v>
      </c>
      <c r="AA335">
        <v>0</v>
      </c>
      <c r="AB335">
        <v>94673</v>
      </c>
      <c r="AC335">
        <v>94379</v>
      </c>
      <c r="AD335">
        <v>48624</v>
      </c>
      <c r="AE335">
        <v>94673</v>
      </c>
      <c r="AF335">
        <v>48331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1149906</v>
      </c>
      <c r="AO335">
        <v>929449</v>
      </c>
      <c r="AP335">
        <v>143003</v>
      </c>
      <c r="AQ335">
        <v>0</v>
      </c>
      <c r="AR335">
        <v>20000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1092452</v>
      </c>
      <c r="BL335">
        <v>151686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556734</v>
      </c>
      <c r="CR335">
        <v>100000</v>
      </c>
      <c r="CS335">
        <v>10000</v>
      </c>
      <c r="CT335">
        <v>154000</v>
      </c>
      <c r="CU335">
        <v>65000</v>
      </c>
      <c r="CV335">
        <v>91445</v>
      </c>
      <c r="CW335">
        <v>2093</v>
      </c>
      <c r="CX335">
        <v>10973</v>
      </c>
      <c r="CY335">
        <v>8230</v>
      </c>
      <c r="CZ335">
        <v>3292</v>
      </c>
      <c r="DA335">
        <v>2743</v>
      </c>
      <c r="DB335">
        <v>11888</v>
      </c>
      <c r="DC335">
        <v>60867</v>
      </c>
      <c r="DD335">
        <v>2743</v>
      </c>
      <c r="DE335">
        <v>75000</v>
      </c>
      <c r="DF335">
        <v>871412</v>
      </c>
      <c r="DG335">
        <v>0</v>
      </c>
      <c r="DH335">
        <v>0</v>
      </c>
      <c r="DI335">
        <v>0</v>
      </c>
      <c r="DJ335">
        <v>111955</v>
      </c>
      <c r="DK335">
        <v>95322</v>
      </c>
      <c r="DL335">
        <v>23774</v>
      </c>
      <c r="DM335">
        <v>263830</v>
      </c>
      <c r="DN335">
        <v>20000</v>
      </c>
      <c r="DO335">
        <v>2541301</v>
      </c>
      <c r="DP335">
        <v>317700</v>
      </c>
      <c r="DQ335">
        <v>-237042</v>
      </c>
      <c r="DR335">
        <v>0</v>
      </c>
      <c r="DS335">
        <v>0</v>
      </c>
    </row>
    <row r="336" spans="1:123" x14ac:dyDescent="0.3">
      <c r="A336" t="str">
        <f t="shared" si="5"/>
        <v>20351950</v>
      </c>
      <c r="B336">
        <v>10</v>
      </c>
      <c r="C336">
        <v>2035</v>
      </c>
      <c r="D336">
        <v>195012</v>
      </c>
      <c r="E336">
        <v>52</v>
      </c>
      <c r="F336">
        <v>2166240</v>
      </c>
      <c r="G336">
        <v>163108</v>
      </c>
      <c r="H336">
        <v>550000</v>
      </c>
      <c r="I336">
        <v>0</v>
      </c>
      <c r="J336">
        <v>60000</v>
      </c>
      <c r="K336">
        <v>85000</v>
      </c>
      <c r="L336">
        <v>200000</v>
      </c>
      <c r="M336">
        <v>56200</v>
      </c>
      <c r="N336">
        <v>11500</v>
      </c>
      <c r="O336">
        <v>25500</v>
      </c>
      <c r="P336">
        <v>4500</v>
      </c>
      <c r="Q336">
        <v>2000</v>
      </c>
      <c r="R336">
        <v>0</v>
      </c>
      <c r="S336">
        <v>5305</v>
      </c>
      <c r="T336">
        <v>35000</v>
      </c>
      <c r="U336">
        <v>36000</v>
      </c>
      <c r="V336">
        <v>0</v>
      </c>
      <c r="W336">
        <v>5000</v>
      </c>
      <c r="X336">
        <v>0</v>
      </c>
      <c r="Y336">
        <v>240784</v>
      </c>
      <c r="Z336">
        <v>0</v>
      </c>
      <c r="AA336">
        <v>0</v>
      </c>
      <c r="AB336">
        <v>0</v>
      </c>
      <c r="AC336">
        <v>100385</v>
      </c>
      <c r="AD336">
        <v>51718</v>
      </c>
      <c r="AE336">
        <v>0</v>
      </c>
      <c r="AF336">
        <v>152103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1044686</v>
      </c>
      <c r="AO336">
        <v>988593</v>
      </c>
      <c r="AP336">
        <v>152103</v>
      </c>
      <c r="AQ336">
        <v>0</v>
      </c>
      <c r="AR336">
        <v>20000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1160696</v>
      </c>
      <c r="BL336">
        <v>159966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536734</v>
      </c>
      <c r="CR336">
        <v>100000</v>
      </c>
      <c r="CS336">
        <v>10000</v>
      </c>
      <c r="CT336">
        <v>154000</v>
      </c>
      <c r="CU336">
        <v>65000</v>
      </c>
      <c r="CV336">
        <v>91445</v>
      </c>
      <c r="CW336">
        <v>2093</v>
      </c>
      <c r="CX336">
        <v>10973</v>
      </c>
      <c r="CY336">
        <v>8230</v>
      </c>
      <c r="CZ336">
        <v>3292</v>
      </c>
      <c r="DA336">
        <v>2743</v>
      </c>
      <c r="DB336">
        <v>11888</v>
      </c>
      <c r="DC336">
        <v>60867</v>
      </c>
      <c r="DD336">
        <v>2743</v>
      </c>
      <c r="DE336">
        <v>80000</v>
      </c>
      <c r="DF336">
        <v>604485</v>
      </c>
      <c r="DG336">
        <v>0</v>
      </c>
      <c r="DH336">
        <v>0</v>
      </c>
      <c r="DI336">
        <v>0</v>
      </c>
      <c r="DJ336">
        <v>111955</v>
      </c>
      <c r="DK336">
        <v>95322</v>
      </c>
      <c r="DL336">
        <v>23774</v>
      </c>
      <c r="DM336">
        <v>263830</v>
      </c>
      <c r="DN336">
        <v>20000</v>
      </c>
      <c r="DO336">
        <v>2259375</v>
      </c>
      <c r="DP336">
        <v>317700</v>
      </c>
      <c r="DQ336">
        <v>-240784</v>
      </c>
      <c r="DR336">
        <v>0</v>
      </c>
      <c r="DS336">
        <v>0</v>
      </c>
    </row>
    <row r="337" spans="1:123" x14ac:dyDescent="0.3">
      <c r="A337" t="str">
        <f t="shared" si="5"/>
        <v>20361951</v>
      </c>
      <c r="B337">
        <v>10</v>
      </c>
      <c r="C337">
        <v>2036</v>
      </c>
      <c r="D337">
        <v>195112</v>
      </c>
      <c r="E337">
        <v>72</v>
      </c>
      <c r="F337">
        <v>2107442</v>
      </c>
      <c r="G337">
        <v>163099</v>
      </c>
      <c r="H337">
        <v>550000</v>
      </c>
      <c r="I337">
        <v>0</v>
      </c>
      <c r="J337">
        <v>60000</v>
      </c>
      <c r="K337">
        <v>85000</v>
      </c>
      <c r="L337">
        <v>200000</v>
      </c>
      <c r="M337">
        <v>56200</v>
      </c>
      <c r="N337">
        <v>11500</v>
      </c>
      <c r="O337">
        <v>25500</v>
      </c>
      <c r="P337">
        <v>4500</v>
      </c>
      <c r="Q337">
        <v>2000</v>
      </c>
      <c r="R337">
        <v>0</v>
      </c>
      <c r="S337">
        <v>5091</v>
      </c>
      <c r="T337">
        <v>35000</v>
      </c>
      <c r="U337">
        <v>36000</v>
      </c>
      <c r="V337">
        <v>0</v>
      </c>
      <c r="W337">
        <v>5000</v>
      </c>
      <c r="X337">
        <v>0</v>
      </c>
      <c r="Y337">
        <v>0</v>
      </c>
      <c r="Z337">
        <v>282846</v>
      </c>
      <c r="AA337">
        <v>0</v>
      </c>
      <c r="AB337">
        <v>0</v>
      </c>
      <c r="AC337">
        <v>138808</v>
      </c>
      <c r="AD337">
        <v>71514</v>
      </c>
      <c r="AE337">
        <v>0</v>
      </c>
      <c r="AF337">
        <v>210322</v>
      </c>
      <c r="AG337">
        <v>0</v>
      </c>
      <c r="AH337">
        <v>0</v>
      </c>
      <c r="AI337">
        <v>0</v>
      </c>
      <c r="AJ337">
        <v>39678</v>
      </c>
      <c r="AK337">
        <v>39678</v>
      </c>
      <c r="AL337">
        <v>0</v>
      </c>
      <c r="AM337">
        <v>0</v>
      </c>
      <c r="AN337">
        <v>422945</v>
      </c>
      <c r="AO337">
        <v>1366985</v>
      </c>
      <c r="AP337">
        <v>210322</v>
      </c>
      <c r="AQ337">
        <v>211356</v>
      </c>
      <c r="AR337">
        <v>20000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1808663</v>
      </c>
      <c r="BL337">
        <v>168199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93266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610000</v>
      </c>
      <c r="CR337">
        <v>100000</v>
      </c>
      <c r="CS337">
        <v>10000</v>
      </c>
      <c r="CT337">
        <v>154000</v>
      </c>
      <c r="CU337">
        <v>65000</v>
      </c>
      <c r="CV337">
        <v>91445</v>
      </c>
      <c r="CW337">
        <v>2093</v>
      </c>
      <c r="CX337">
        <v>10973</v>
      </c>
      <c r="CY337">
        <v>8230</v>
      </c>
      <c r="CZ337">
        <v>3292</v>
      </c>
      <c r="DA337">
        <v>2743</v>
      </c>
      <c r="DB337">
        <v>11888</v>
      </c>
      <c r="DC337">
        <v>60867</v>
      </c>
      <c r="DD337">
        <v>2743</v>
      </c>
      <c r="DE337">
        <v>80000</v>
      </c>
      <c r="DF337">
        <v>869196</v>
      </c>
      <c r="DG337">
        <v>0</v>
      </c>
      <c r="DH337">
        <v>0</v>
      </c>
      <c r="DI337">
        <v>0</v>
      </c>
      <c r="DJ337">
        <v>111955</v>
      </c>
      <c r="DK337">
        <v>95322</v>
      </c>
      <c r="DL337">
        <v>23774</v>
      </c>
      <c r="DM337">
        <v>263830</v>
      </c>
      <c r="DN337">
        <v>20000</v>
      </c>
      <c r="DO337">
        <v>2637030</v>
      </c>
      <c r="DP337">
        <v>317700</v>
      </c>
      <c r="DQ337">
        <v>415790</v>
      </c>
      <c r="DR337">
        <v>0</v>
      </c>
      <c r="DS337">
        <v>0</v>
      </c>
    </row>
    <row r="338" spans="1:123" x14ac:dyDescent="0.3">
      <c r="A338" t="str">
        <f t="shared" si="5"/>
        <v>20371952</v>
      </c>
      <c r="B338">
        <v>10</v>
      </c>
      <c r="C338">
        <v>2037</v>
      </c>
      <c r="D338">
        <v>195212</v>
      </c>
      <c r="E338">
        <v>83</v>
      </c>
      <c r="F338">
        <v>1777687</v>
      </c>
      <c r="G338">
        <v>163089</v>
      </c>
      <c r="H338">
        <v>550000</v>
      </c>
      <c r="I338">
        <v>0</v>
      </c>
      <c r="J338">
        <v>90000</v>
      </c>
      <c r="K338">
        <v>85000</v>
      </c>
      <c r="L338">
        <v>200000</v>
      </c>
      <c r="M338">
        <v>56200</v>
      </c>
      <c r="N338">
        <v>11500</v>
      </c>
      <c r="O338">
        <v>25500</v>
      </c>
      <c r="P338">
        <v>4500</v>
      </c>
      <c r="Q338">
        <v>2000</v>
      </c>
      <c r="R338">
        <v>0</v>
      </c>
      <c r="S338">
        <v>4878</v>
      </c>
      <c r="T338">
        <v>35000</v>
      </c>
      <c r="U338">
        <v>36000</v>
      </c>
      <c r="V338">
        <v>0</v>
      </c>
      <c r="W338">
        <v>5000</v>
      </c>
      <c r="X338">
        <v>0</v>
      </c>
      <c r="Y338">
        <v>0</v>
      </c>
      <c r="Z338">
        <v>380000</v>
      </c>
      <c r="AA338">
        <v>0</v>
      </c>
      <c r="AB338">
        <v>39678</v>
      </c>
      <c r="AC338">
        <v>160481</v>
      </c>
      <c r="AD338">
        <v>82680</v>
      </c>
      <c r="AE338">
        <v>39678</v>
      </c>
      <c r="AF338">
        <v>203482</v>
      </c>
      <c r="AG338">
        <v>0</v>
      </c>
      <c r="AH338">
        <v>0</v>
      </c>
      <c r="AI338">
        <v>0</v>
      </c>
      <c r="AJ338">
        <v>46518</v>
      </c>
      <c r="AK338">
        <v>46518</v>
      </c>
      <c r="AL338">
        <v>0</v>
      </c>
      <c r="AM338">
        <v>0</v>
      </c>
      <c r="AN338">
        <v>355578</v>
      </c>
      <c r="AO338">
        <v>1580419</v>
      </c>
      <c r="AP338">
        <v>243160</v>
      </c>
      <c r="AQ338">
        <v>85910</v>
      </c>
      <c r="AR338">
        <v>20000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189498</v>
      </c>
      <c r="BE338">
        <v>86169</v>
      </c>
      <c r="BF338">
        <v>60000</v>
      </c>
      <c r="BG338">
        <v>35194</v>
      </c>
      <c r="BH338">
        <v>20000</v>
      </c>
      <c r="BI338">
        <v>56200</v>
      </c>
      <c r="BJ338">
        <v>0</v>
      </c>
      <c r="BK338">
        <v>1482428</v>
      </c>
      <c r="BL338">
        <v>176385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20000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8555</v>
      </c>
      <c r="CH338">
        <v>196</v>
      </c>
      <c r="CI338">
        <v>1027</v>
      </c>
      <c r="CJ338">
        <v>770</v>
      </c>
      <c r="CK338">
        <v>308</v>
      </c>
      <c r="CL338">
        <v>257</v>
      </c>
      <c r="CM338">
        <v>1112</v>
      </c>
      <c r="CN338">
        <v>5133</v>
      </c>
      <c r="CO338">
        <v>257</v>
      </c>
      <c r="CP338">
        <v>0</v>
      </c>
      <c r="CQ338">
        <v>610000</v>
      </c>
      <c r="CR338">
        <v>100000</v>
      </c>
      <c r="CS338">
        <v>10000</v>
      </c>
      <c r="CT338">
        <v>154000</v>
      </c>
      <c r="CU338">
        <v>65000</v>
      </c>
      <c r="CV338">
        <v>100000</v>
      </c>
      <c r="CW338">
        <v>2289</v>
      </c>
      <c r="CX338">
        <v>12000</v>
      </c>
      <c r="CY338">
        <v>9000</v>
      </c>
      <c r="CZ338">
        <v>3600</v>
      </c>
      <c r="DA338">
        <v>3000</v>
      </c>
      <c r="DB338">
        <v>13000</v>
      </c>
      <c r="DC338">
        <v>66000</v>
      </c>
      <c r="DD338">
        <v>3000</v>
      </c>
      <c r="DE338">
        <v>80000</v>
      </c>
      <c r="DF338">
        <v>1209402</v>
      </c>
      <c r="DG338">
        <v>0</v>
      </c>
      <c r="DH338">
        <v>0</v>
      </c>
      <c r="DI338">
        <v>189498</v>
      </c>
      <c r="DJ338">
        <v>147149</v>
      </c>
      <c r="DK338">
        <v>151522</v>
      </c>
      <c r="DL338">
        <v>83774</v>
      </c>
      <c r="DM338">
        <v>350000</v>
      </c>
      <c r="DN338">
        <v>40000</v>
      </c>
      <c r="DO338">
        <v>3448752</v>
      </c>
      <c r="DP338">
        <v>317700</v>
      </c>
      <c r="DQ338">
        <v>911194</v>
      </c>
      <c r="DR338">
        <v>0</v>
      </c>
      <c r="DS338">
        <v>0</v>
      </c>
    </row>
    <row r="339" spans="1:123" x14ac:dyDescent="0.3">
      <c r="A339" t="str">
        <f t="shared" si="5"/>
        <v>20381953</v>
      </c>
      <c r="B339">
        <v>10</v>
      </c>
      <c r="C339">
        <v>2038</v>
      </c>
      <c r="D339">
        <v>195312</v>
      </c>
      <c r="E339">
        <v>84</v>
      </c>
      <c r="F339">
        <v>2119999</v>
      </c>
      <c r="G339">
        <v>163079</v>
      </c>
      <c r="H339">
        <v>550000</v>
      </c>
      <c r="I339">
        <v>0</v>
      </c>
      <c r="J339">
        <v>60000</v>
      </c>
      <c r="K339">
        <v>85000</v>
      </c>
      <c r="L339">
        <v>200000</v>
      </c>
      <c r="M339">
        <v>56200</v>
      </c>
      <c r="N339">
        <v>11500</v>
      </c>
      <c r="O339">
        <v>25500</v>
      </c>
      <c r="P339">
        <v>4500</v>
      </c>
      <c r="Q339">
        <v>2000</v>
      </c>
      <c r="R339">
        <v>0</v>
      </c>
      <c r="S339">
        <v>4664</v>
      </c>
      <c r="T339">
        <v>35000</v>
      </c>
      <c r="U339">
        <v>36000</v>
      </c>
      <c r="V339">
        <v>0</v>
      </c>
      <c r="W339">
        <v>5000</v>
      </c>
      <c r="X339">
        <v>0</v>
      </c>
      <c r="Y339">
        <v>0</v>
      </c>
      <c r="Z339">
        <v>325310</v>
      </c>
      <c r="AA339">
        <v>0</v>
      </c>
      <c r="AB339">
        <v>46518</v>
      </c>
      <c r="AC339">
        <v>163602</v>
      </c>
      <c r="AD339">
        <v>84288</v>
      </c>
      <c r="AE339">
        <v>46518</v>
      </c>
      <c r="AF339">
        <v>201372</v>
      </c>
      <c r="AG339">
        <v>0</v>
      </c>
      <c r="AH339">
        <v>0</v>
      </c>
      <c r="AI339">
        <v>0</v>
      </c>
      <c r="AJ339">
        <v>48628</v>
      </c>
      <c r="AK339">
        <v>48628</v>
      </c>
      <c r="AL339">
        <v>0</v>
      </c>
      <c r="AM339">
        <v>0</v>
      </c>
      <c r="AN339">
        <v>380054</v>
      </c>
      <c r="AO339">
        <v>1611159</v>
      </c>
      <c r="AP339">
        <v>247890</v>
      </c>
      <c r="AQ339">
        <v>0</v>
      </c>
      <c r="AR339">
        <v>20000</v>
      </c>
      <c r="AS339">
        <v>0</v>
      </c>
      <c r="AT339">
        <v>0</v>
      </c>
      <c r="AU339">
        <v>189498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124040</v>
      </c>
      <c r="BE339">
        <v>8617</v>
      </c>
      <c r="BF339">
        <v>60000</v>
      </c>
      <c r="BG339">
        <v>35194</v>
      </c>
      <c r="BH339">
        <v>10000</v>
      </c>
      <c r="BI339">
        <v>56200</v>
      </c>
      <c r="BJ339">
        <v>0</v>
      </c>
      <c r="BK339">
        <v>1774496</v>
      </c>
      <c r="BL339">
        <v>184527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20000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610000</v>
      </c>
      <c r="CR339">
        <v>100000</v>
      </c>
      <c r="CS339">
        <v>10000</v>
      </c>
      <c r="CT339">
        <v>154000</v>
      </c>
      <c r="CU339">
        <v>65000</v>
      </c>
      <c r="CV339">
        <v>100000</v>
      </c>
      <c r="CW339">
        <v>2289</v>
      </c>
      <c r="CX339">
        <v>12000</v>
      </c>
      <c r="CY339">
        <v>9000</v>
      </c>
      <c r="CZ339">
        <v>3600</v>
      </c>
      <c r="DA339">
        <v>3000</v>
      </c>
      <c r="DB339">
        <v>13000</v>
      </c>
      <c r="DC339">
        <v>66000</v>
      </c>
      <c r="DD339">
        <v>3000</v>
      </c>
      <c r="DE339">
        <v>80000</v>
      </c>
      <c r="DF339">
        <v>1480000</v>
      </c>
      <c r="DG339">
        <v>0</v>
      </c>
      <c r="DH339">
        <v>0</v>
      </c>
      <c r="DI339">
        <v>124040</v>
      </c>
      <c r="DJ339">
        <v>178823</v>
      </c>
      <c r="DK339">
        <v>201540</v>
      </c>
      <c r="DL339">
        <v>143774</v>
      </c>
      <c r="DM339">
        <v>350000</v>
      </c>
      <c r="DN339">
        <v>50000</v>
      </c>
      <c r="DO339">
        <v>3807694</v>
      </c>
      <c r="DP339">
        <v>317700</v>
      </c>
      <c r="DQ339">
        <v>498490</v>
      </c>
      <c r="DR339">
        <v>0</v>
      </c>
      <c r="DS339">
        <v>0</v>
      </c>
    </row>
    <row r="340" spans="1:123" x14ac:dyDescent="0.3">
      <c r="A340" t="str">
        <f t="shared" si="5"/>
        <v>20391954</v>
      </c>
      <c r="B340">
        <v>10</v>
      </c>
      <c r="C340">
        <v>2039</v>
      </c>
      <c r="D340">
        <v>195412</v>
      </c>
      <c r="E340">
        <v>68</v>
      </c>
      <c r="F340">
        <v>2122169</v>
      </c>
      <c r="G340">
        <v>163069</v>
      </c>
      <c r="H340">
        <v>550000</v>
      </c>
      <c r="I340">
        <v>0</v>
      </c>
      <c r="J340">
        <v>60000</v>
      </c>
      <c r="K340">
        <v>85000</v>
      </c>
      <c r="L340">
        <v>200000</v>
      </c>
      <c r="M340">
        <v>56200</v>
      </c>
      <c r="N340">
        <v>11500</v>
      </c>
      <c r="O340">
        <v>25500</v>
      </c>
      <c r="P340">
        <v>4500</v>
      </c>
      <c r="Q340">
        <v>2000</v>
      </c>
      <c r="R340">
        <v>0</v>
      </c>
      <c r="S340">
        <v>4451</v>
      </c>
      <c r="T340">
        <v>35000</v>
      </c>
      <c r="U340">
        <v>36000</v>
      </c>
      <c r="V340">
        <v>0</v>
      </c>
      <c r="W340">
        <v>5000</v>
      </c>
      <c r="X340">
        <v>0</v>
      </c>
      <c r="Y340">
        <v>0</v>
      </c>
      <c r="Z340">
        <v>60178</v>
      </c>
      <c r="AA340">
        <v>0</v>
      </c>
      <c r="AB340">
        <v>48628</v>
      </c>
      <c r="AC340">
        <v>132595</v>
      </c>
      <c r="AD340">
        <v>68313</v>
      </c>
      <c r="AE340">
        <v>48628</v>
      </c>
      <c r="AF340">
        <v>152280</v>
      </c>
      <c r="AG340">
        <v>0</v>
      </c>
      <c r="AH340">
        <v>0</v>
      </c>
      <c r="AI340">
        <v>0</v>
      </c>
      <c r="AJ340">
        <v>97720</v>
      </c>
      <c r="AK340">
        <v>97720</v>
      </c>
      <c r="AL340">
        <v>0</v>
      </c>
      <c r="AM340">
        <v>0</v>
      </c>
      <c r="AN340">
        <v>644974</v>
      </c>
      <c r="AO340">
        <v>1305800</v>
      </c>
      <c r="AP340">
        <v>200908</v>
      </c>
      <c r="AQ340">
        <v>0</v>
      </c>
      <c r="AR340">
        <v>20000</v>
      </c>
      <c r="AS340">
        <v>0</v>
      </c>
      <c r="AT340">
        <v>0</v>
      </c>
      <c r="AU340">
        <v>124040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862</v>
      </c>
      <c r="BF340">
        <v>56409</v>
      </c>
      <c r="BG340">
        <v>35194</v>
      </c>
      <c r="BH340">
        <v>0</v>
      </c>
      <c r="BI340">
        <v>54642</v>
      </c>
      <c r="BJ340">
        <v>0</v>
      </c>
      <c r="BK340">
        <v>1503642</v>
      </c>
      <c r="BL340">
        <v>192623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20000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610000</v>
      </c>
      <c r="CR340">
        <v>100000</v>
      </c>
      <c r="CS340">
        <v>10000</v>
      </c>
      <c r="CT340">
        <v>154000</v>
      </c>
      <c r="CU340">
        <v>65000</v>
      </c>
      <c r="CV340">
        <v>100000</v>
      </c>
      <c r="CW340">
        <v>2289</v>
      </c>
      <c r="CX340">
        <v>12000</v>
      </c>
      <c r="CY340">
        <v>9000</v>
      </c>
      <c r="CZ340">
        <v>3600</v>
      </c>
      <c r="DA340">
        <v>3000</v>
      </c>
      <c r="DB340">
        <v>13000</v>
      </c>
      <c r="DC340">
        <v>66000</v>
      </c>
      <c r="DD340">
        <v>3000</v>
      </c>
      <c r="DE340">
        <v>80000</v>
      </c>
      <c r="DF340">
        <v>1480000</v>
      </c>
      <c r="DG340">
        <v>0</v>
      </c>
      <c r="DH340">
        <v>0</v>
      </c>
      <c r="DI340">
        <v>0</v>
      </c>
      <c r="DJ340">
        <v>210498</v>
      </c>
      <c r="DK340">
        <v>250000</v>
      </c>
      <c r="DL340">
        <v>200183</v>
      </c>
      <c r="DM340">
        <v>350000</v>
      </c>
      <c r="DN340">
        <v>50000</v>
      </c>
      <c r="DO340">
        <v>3869290</v>
      </c>
      <c r="DP340">
        <v>317700</v>
      </c>
      <c r="DQ340">
        <v>200964</v>
      </c>
      <c r="DR340">
        <v>0</v>
      </c>
      <c r="DS340">
        <v>0</v>
      </c>
    </row>
    <row r="341" spans="1:123" x14ac:dyDescent="0.3">
      <c r="A341" t="str">
        <f t="shared" si="5"/>
        <v>20401955</v>
      </c>
      <c r="B341">
        <v>10</v>
      </c>
      <c r="C341">
        <v>2040</v>
      </c>
      <c r="D341">
        <v>195512</v>
      </c>
      <c r="E341">
        <v>47</v>
      </c>
      <c r="F341">
        <v>2116044</v>
      </c>
      <c r="G341">
        <v>163060</v>
      </c>
      <c r="H341">
        <v>550000</v>
      </c>
      <c r="I341">
        <v>0</v>
      </c>
      <c r="J341">
        <v>30000</v>
      </c>
      <c r="K341">
        <v>85000</v>
      </c>
      <c r="L341">
        <v>200000</v>
      </c>
      <c r="M341">
        <v>56200</v>
      </c>
      <c r="N341">
        <v>11500</v>
      </c>
      <c r="O341">
        <v>25500</v>
      </c>
      <c r="P341">
        <v>4500</v>
      </c>
      <c r="Q341">
        <v>2000</v>
      </c>
      <c r="R341">
        <v>0</v>
      </c>
      <c r="S341">
        <v>4237</v>
      </c>
      <c r="T341">
        <v>35000</v>
      </c>
      <c r="U341">
        <v>36000</v>
      </c>
      <c r="V341">
        <v>0</v>
      </c>
      <c r="W341">
        <v>10000</v>
      </c>
      <c r="X341">
        <v>0</v>
      </c>
      <c r="Y341">
        <v>183547</v>
      </c>
      <c r="Z341">
        <v>0</v>
      </c>
      <c r="AA341">
        <v>0</v>
      </c>
      <c r="AB341">
        <v>97720</v>
      </c>
      <c r="AC341">
        <v>90770</v>
      </c>
      <c r="AD341">
        <v>46764</v>
      </c>
      <c r="AE341">
        <v>97720</v>
      </c>
      <c r="AF341">
        <v>39814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1063670</v>
      </c>
      <c r="AO341">
        <v>893900</v>
      </c>
      <c r="AP341">
        <v>137534</v>
      </c>
      <c r="AQ341">
        <v>0</v>
      </c>
      <c r="AR341">
        <v>20000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1051434</v>
      </c>
      <c r="BL341">
        <v>200000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590000</v>
      </c>
      <c r="CR341">
        <v>100000</v>
      </c>
      <c r="CS341">
        <v>10000</v>
      </c>
      <c r="CT341">
        <v>154000</v>
      </c>
      <c r="CU341">
        <v>65000</v>
      </c>
      <c r="CV341">
        <v>100000</v>
      </c>
      <c r="CW341">
        <v>2289</v>
      </c>
      <c r="CX341">
        <v>12000</v>
      </c>
      <c r="CY341">
        <v>9000</v>
      </c>
      <c r="CZ341">
        <v>3600</v>
      </c>
      <c r="DA341">
        <v>3000</v>
      </c>
      <c r="DB341">
        <v>13000</v>
      </c>
      <c r="DC341">
        <v>66000</v>
      </c>
      <c r="DD341">
        <v>3000</v>
      </c>
      <c r="DE341">
        <v>80000</v>
      </c>
      <c r="DF341">
        <v>1249134</v>
      </c>
      <c r="DG341">
        <v>0</v>
      </c>
      <c r="DH341">
        <v>0</v>
      </c>
      <c r="DI341">
        <v>0</v>
      </c>
      <c r="DJ341">
        <v>206978</v>
      </c>
      <c r="DK341">
        <v>243989</v>
      </c>
      <c r="DL341">
        <v>200183</v>
      </c>
      <c r="DM341">
        <v>349914</v>
      </c>
      <c r="DN341">
        <v>50000</v>
      </c>
      <c r="DO341">
        <v>3511088</v>
      </c>
      <c r="DP341">
        <v>317700</v>
      </c>
      <c r="DQ341">
        <v>-183547</v>
      </c>
      <c r="DR341">
        <v>0</v>
      </c>
      <c r="DS341">
        <v>0</v>
      </c>
    </row>
    <row r="342" spans="1:123" x14ac:dyDescent="0.3">
      <c r="A342" t="str">
        <f t="shared" si="5"/>
        <v>20411956</v>
      </c>
      <c r="B342">
        <v>10</v>
      </c>
      <c r="C342">
        <v>2041</v>
      </c>
      <c r="D342">
        <v>195612</v>
      </c>
      <c r="E342">
        <v>69</v>
      </c>
      <c r="F342">
        <v>2192910</v>
      </c>
      <c r="G342">
        <v>163056</v>
      </c>
      <c r="H342">
        <v>550000</v>
      </c>
      <c r="I342">
        <v>0</v>
      </c>
      <c r="J342">
        <v>0</v>
      </c>
      <c r="K342">
        <v>85000</v>
      </c>
      <c r="L342">
        <v>200000</v>
      </c>
      <c r="M342">
        <v>56200</v>
      </c>
      <c r="N342">
        <v>11500</v>
      </c>
      <c r="O342">
        <v>25500</v>
      </c>
      <c r="P342">
        <v>4500</v>
      </c>
      <c r="Q342">
        <v>2000</v>
      </c>
      <c r="R342">
        <v>0</v>
      </c>
      <c r="S342">
        <v>4023</v>
      </c>
      <c r="T342">
        <v>35000</v>
      </c>
      <c r="U342">
        <v>36000</v>
      </c>
      <c r="V342">
        <v>0</v>
      </c>
      <c r="W342">
        <v>10000</v>
      </c>
      <c r="X342">
        <v>0</v>
      </c>
      <c r="Y342">
        <v>0</v>
      </c>
      <c r="Z342">
        <v>219832</v>
      </c>
      <c r="AA342">
        <v>0</v>
      </c>
      <c r="AB342">
        <v>0</v>
      </c>
      <c r="AC342">
        <v>134810</v>
      </c>
      <c r="AD342">
        <v>69454</v>
      </c>
      <c r="AE342">
        <v>0</v>
      </c>
      <c r="AF342">
        <v>204264</v>
      </c>
      <c r="AG342">
        <v>0</v>
      </c>
      <c r="AH342">
        <v>0</v>
      </c>
      <c r="AI342">
        <v>0</v>
      </c>
      <c r="AJ342">
        <v>45736</v>
      </c>
      <c r="AK342">
        <v>45736</v>
      </c>
      <c r="AL342">
        <v>0</v>
      </c>
      <c r="AM342">
        <v>0</v>
      </c>
      <c r="AN342">
        <v>419891</v>
      </c>
      <c r="AO342">
        <v>1327610</v>
      </c>
      <c r="AP342">
        <v>204264</v>
      </c>
      <c r="AQ342">
        <v>253713</v>
      </c>
      <c r="AR342">
        <v>20000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1805587</v>
      </c>
      <c r="BL342">
        <v>206488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40000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610000</v>
      </c>
      <c r="CR342">
        <v>100000</v>
      </c>
      <c r="CS342">
        <v>10000</v>
      </c>
      <c r="CT342">
        <v>154000</v>
      </c>
      <c r="CU342">
        <v>65000</v>
      </c>
      <c r="CV342">
        <v>100000</v>
      </c>
      <c r="CW342">
        <v>2289</v>
      </c>
      <c r="CX342">
        <v>12000</v>
      </c>
      <c r="CY342">
        <v>9000</v>
      </c>
      <c r="CZ342">
        <v>3600</v>
      </c>
      <c r="DA342">
        <v>3000</v>
      </c>
      <c r="DB342">
        <v>13000</v>
      </c>
      <c r="DC342">
        <v>66000</v>
      </c>
      <c r="DD342">
        <v>3000</v>
      </c>
      <c r="DE342">
        <v>80000</v>
      </c>
      <c r="DF342">
        <v>1431492</v>
      </c>
      <c r="DG342">
        <v>0</v>
      </c>
      <c r="DH342">
        <v>0</v>
      </c>
      <c r="DI342">
        <v>0</v>
      </c>
      <c r="DJ342">
        <v>206978</v>
      </c>
      <c r="DK342">
        <v>243989</v>
      </c>
      <c r="DL342">
        <v>200183</v>
      </c>
      <c r="DM342">
        <v>349914</v>
      </c>
      <c r="DN342">
        <v>50000</v>
      </c>
      <c r="DO342">
        <v>3759182</v>
      </c>
      <c r="DP342">
        <v>317700</v>
      </c>
      <c r="DQ342">
        <v>305568</v>
      </c>
      <c r="DR342">
        <v>0</v>
      </c>
      <c r="DS342">
        <v>0</v>
      </c>
    </row>
    <row r="343" spans="1:123" x14ac:dyDescent="0.3">
      <c r="A343" t="str">
        <f t="shared" si="5"/>
        <v>20421957</v>
      </c>
      <c r="B343">
        <v>10</v>
      </c>
      <c r="C343">
        <v>2042</v>
      </c>
      <c r="D343">
        <v>195712</v>
      </c>
      <c r="E343">
        <v>52</v>
      </c>
      <c r="F343">
        <v>2052410</v>
      </c>
      <c r="G343">
        <v>163053</v>
      </c>
      <c r="H343">
        <v>550000</v>
      </c>
      <c r="I343">
        <v>0</v>
      </c>
      <c r="J343">
        <v>0</v>
      </c>
      <c r="K343">
        <v>85000</v>
      </c>
      <c r="L343">
        <v>200000</v>
      </c>
      <c r="M343">
        <v>56200</v>
      </c>
      <c r="N343">
        <v>11500</v>
      </c>
      <c r="O343">
        <v>25500</v>
      </c>
      <c r="P343">
        <v>4500</v>
      </c>
      <c r="Q343">
        <v>2000</v>
      </c>
      <c r="R343">
        <v>0</v>
      </c>
      <c r="S343">
        <v>3810</v>
      </c>
      <c r="T343">
        <v>35000</v>
      </c>
      <c r="U343">
        <v>36000</v>
      </c>
      <c r="V343">
        <v>0</v>
      </c>
      <c r="W343">
        <v>10000</v>
      </c>
      <c r="X343">
        <v>0</v>
      </c>
      <c r="Y343">
        <v>87207</v>
      </c>
      <c r="Z343">
        <v>0</v>
      </c>
      <c r="AA343">
        <v>0</v>
      </c>
      <c r="AB343">
        <v>45736</v>
      </c>
      <c r="AC343">
        <v>101145</v>
      </c>
      <c r="AD343">
        <v>52110</v>
      </c>
      <c r="AE343">
        <v>45736</v>
      </c>
      <c r="AF343">
        <v>107519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869198</v>
      </c>
      <c r="AO343">
        <v>996079</v>
      </c>
      <c r="AP343">
        <v>153255</v>
      </c>
      <c r="AQ343">
        <v>0</v>
      </c>
      <c r="AR343">
        <v>20000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1169334</v>
      </c>
      <c r="BL343">
        <v>212931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590000</v>
      </c>
      <c r="CR343">
        <v>100000</v>
      </c>
      <c r="CS343">
        <v>10000</v>
      </c>
      <c r="CT343">
        <v>154000</v>
      </c>
      <c r="CU343">
        <v>65000</v>
      </c>
      <c r="CV343">
        <v>100000</v>
      </c>
      <c r="CW343">
        <v>2289</v>
      </c>
      <c r="CX343">
        <v>12000</v>
      </c>
      <c r="CY343">
        <v>9000</v>
      </c>
      <c r="CZ343">
        <v>3600</v>
      </c>
      <c r="DA343">
        <v>3000</v>
      </c>
      <c r="DB343">
        <v>13000</v>
      </c>
      <c r="DC343">
        <v>66000</v>
      </c>
      <c r="DD343">
        <v>3000</v>
      </c>
      <c r="DE343">
        <v>80000</v>
      </c>
      <c r="DF343">
        <v>1290678</v>
      </c>
      <c r="DG343">
        <v>0</v>
      </c>
      <c r="DH343">
        <v>0</v>
      </c>
      <c r="DI343">
        <v>0</v>
      </c>
      <c r="DJ343">
        <v>206978</v>
      </c>
      <c r="DK343">
        <v>243989</v>
      </c>
      <c r="DL343">
        <v>200183</v>
      </c>
      <c r="DM343">
        <v>349914</v>
      </c>
      <c r="DN343">
        <v>50000</v>
      </c>
      <c r="DO343">
        <v>3552632</v>
      </c>
      <c r="DP343">
        <v>317700</v>
      </c>
      <c r="DQ343">
        <v>-87207</v>
      </c>
      <c r="DR343">
        <v>0</v>
      </c>
      <c r="DS343">
        <v>0</v>
      </c>
    </row>
    <row r="344" spans="1:123" x14ac:dyDescent="0.3">
      <c r="A344" t="str">
        <f t="shared" si="5"/>
        <v>20431958</v>
      </c>
      <c r="B344">
        <v>10</v>
      </c>
      <c r="C344">
        <v>2043</v>
      </c>
      <c r="D344">
        <v>195812</v>
      </c>
      <c r="E344">
        <v>73</v>
      </c>
      <c r="F344">
        <v>2072194</v>
      </c>
      <c r="G344">
        <v>163049</v>
      </c>
      <c r="H344">
        <v>550000</v>
      </c>
      <c r="I344">
        <v>0</v>
      </c>
      <c r="J344">
        <v>0</v>
      </c>
      <c r="K344">
        <v>85000</v>
      </c>
      <c r="L344">
        <v>200000</v>
      </c>
      <c r="M344">
        <v>56200</v>
      </c>
      <c r="N344">
        <v>11500</v>
      </c>
      <c r="O344">
        <v>25500</v>
      </c>
      <c r="P344">
        <v>4500</v>
      </c>
      <c r="Q344">
        <v>2000</v>
      </c>
      <c r="R344">
        <v>0</v>
      </c>
      <c r="S344">
        <v>3595</v>
      </c>
      <c r="T344">
        <v>35000</v>
      </c>
      <c r="U344">
        <v>36000</v>
      </c>
      <c r="V344">
        <v>0</v>
      </c>
      <c r="W344">
        <v>10000</v>
      </c>
      <c r="X344">
        <v>0</v>
      </c>
      <c r="Y344">
        <v>0</v>
      </c>
      <c r="Z344">
        <v>208042</v>
      </c>
      <c r="AA344">
        <v>0</v>
      </c>
      <c r="AB344">
        <v>0</v>
      </c>
      <c r="AC344">
        <v>142399</v>
      </c>
      <c r="AD344">
        <v>73364</v>
      </c>
      <c r="AE344">
        <v>0</v>
      </c>
      <c r="AF344">
        <v>215763</v>
      </c>
      <c r="AG344">
        <v>0</v>
      </c>
      <c r="AH344">
        <v>0</v>
      </c>
      <c r="AI344">
        <v>0</v>
      </c>
      <c r="AJ344">
        <v>34237</v>
      </c>
      <c r="AK344">
        <v>34237</v>
      </c>
      <c r="AL344">
        <v>0</v>
      </c>
      <c r="AM344">
        <v>0</v>
      </c>
      <c r="AN344">
        <v>431253</v>
      </c>
      <c r="AO344">
        <v>1402347</v>
      </c>
      <c r="AP344">
        <v>215763</v>
      </c>
      <c r="AQ344">
        <v>188762</v>
      </c>
      <c r="AR344">
        <v>20000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64923</v>
      </c>
      <c r="BE344">
        <v>86</v>
      </c>
      <c r="BF344">
        <v>60000</v>
      </c>
      <c r="BG344">
        <v>35194</v>
      </c>
      <c r="BH344">
        <v>0</v>
      </c>
      <c r="BI344">
        <v>6011</v>
      </c>
      <c r="BJ344">
        <v>0</v>
      </c>
      <c r="BK344">
        <v>1660658</v>
      </c>
      <c r="BL344">
        <v>219332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40000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610000</v>
      </c>
      <c r="CR344">
        <v>100000</v>
      </c>
      <c r="CS344">
        <v>10000</v>
      </c>
      <c r="CT344">
        <v>154000</v>
      </c>
      <c r="CU344">
        <v>65000</v>
      </c>
      <c r="CV344">
        <v>100000</v>
      </c>
      <c r="CW344">
        <v>2289</v>
      </c>
      <c r="CX344">
        <v>12000</v>
      </c>
      <c r="CY344">
        <v>9000</v>
      </c>
      <c r="CZ344">
        <v>3600</v>
      </c>
      <c r="DA344">
        <v>3000</v>
      </c>
      <c r="DB344">
        <v>13000</v>
      </c>
      <c r="DC344">
        <v>66000</v>
      </c>
      <c r="DD344">
        <v>3000</v>
      </c>
      <c r="DE344">
        <v>80000</v>
      </c>
      <c r="DF344">
        <v>1460000</v>
      </c>
      <c r="DG344">
        <v>0</v>
      </c>
      <c r="DH344">
        <v>0</v>
      </c>
      <c r="DI344">
        <v>64923</v>
      </c>
      <c r="DJ344">
        <v>242172</v>
      </c>
      <c r="DK344">
        <v>250000</v>
      </c>
      <c r="DL344">
        <v>260183</v>
      </c>
      <c r="DM344">
        <v>350000</v>
      </c>
      <c r="DN344">
        <v>50000</v>
      </c>
      <c r="DO344">
        <v>3942405</v>
      </c>
      <c r="DP344">
        <v>317700</v>
      </c>
      <c r="DQ344">
        <v>448493</v>
      </c>
      <c r="DR344">
        <v>0</v>
      </c>
      <c r="DS344">
        <v>0</v>
      </c>
    </row>
    <row r="345" spans="1:123" x14ac:dyDescent="0.3">
      <c r="A345" t="str">
        <f t="shared" si="5"/>
        <v>20441959</v>
      </c>
      <c r="B345">
        <v>10</v>
      </c>
      <c r="C345">
        <v>2044</v>
      </c>
      <c r="D345">
        <v>195912</v>
      </c>
      <c r="E345">
        <v>60</v>
      </c>
      <c r="F345">
        <v>2363782</v>
      </c>
      <c r="G345">
        <v>163046</v>
      </c>
      <c r="H345">
        <v>550000</v>
      </c>
      <c r="I345">
        <v>0</v>
      </c>
      <c r="J345">
        <v>0</v>
      </c>
      <c r="K345">
        <v>85000</v>
      </c>
      <c r="L345">
        <v>200000</v>
      </c>
      <c r="M345">
        <v>56200</v>
      </c>
      <c r="N345">
        <v>11500</v>
      </c>
      <c r="O345">
        <v>25500</v>
      </c>
      <c r="P345">
        <v>4500</v>
      </c>
      <c r="Q345">
        <v>2000</v>
      </c>
      <c r="R345">
        <v>0</v>
      </c>
      <c r="S345">
        <v>3381</v>
      </c>
      <c r="T345">
        <v>35000</v>
      </c>
      <c r="U345">
        <v>36000</v>
      </c>
      <c r="V345">
        <v>0</v>
      </c>
      <c r="W345">
        <v>10000</v>
      </c>
      <c r="X345">
        <v>0</v>
      </c>
      <c r="Y345">
        <v>177841</v>
      </c>
      <c r="Z345">
        <v>0</v>
      </c>
      <c r="AA345">
        <v>0</v>
      </c>
      <c r="AB345">
        <v>34237</v>
      </c>
      <c r="AC345">
        <v>116882</v>
      </c>
      <c r="AD345">
        <v>60217</v>
      </c>
      <c r="AE345">
        <v>34237</v>
      </c>
      <c r="AF345">
        <v>142862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924060</v>
      </c>
      <c r="AO345">
        <v>1151057</v>
      </c>
      <c r="AP345">
        <v>177100</v>
      </c>
      <c r="AQ345">
        <v>0</v>
      </c>
      <c r="AR345">
        <v>20000</v>
      </c>
      <c r="AS345">
        <v>0</v>
      </c>
      <c r="AT345">
        <v>0</v>
      </c>
      <c r="AU345">
        <v>64923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1413079</v>
      </c>
      <c r="BL345">
        <v>225689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590000</v>
      </c>
      <c r="CR345">
        <v>100000</v>
      </c>
      <c r="CS345">
        <v>10000</v>
      </c>
      <c r="CT345">
        <v>154000</v>
      </c>
      <c r="CU345">
        <v>65000</v>
      </c>
      <c r="CV345">
        <v>100000</v>
      </c>
      <c r="CW345">
        <v>2289</v>
      </c>
      <c r="CX345">
        <v>12000</v>
      </c>
      <c r="CY345">
        <v>9000</v>
      </c>
      <c r="CZ345">
        <v>3600</v>
      </c>
      <c r="DA345">
        <v>3000</v>
      </c>
      <c r="DB345">
        <v>13000</v>
      </c>
      <c r="DC345">
        <v>66000</v>
      </c>
      <c r="DD345">
        <v>3000</v>
      </c>
      <c r="DE345">
        <v>80000</v>
      </c>
      <c r="DF345">
        <v>1228269</v>
      </c>
      <c r="DG345">
        <v>0</v>
      </c>
      <c r="DH345">
        <v>0</v>
      </c>
      <c r="DI345">
        <v>0</v>
      </c>
      <c r="DJ345">
        <v>238653</v>
      </c>
      <c r="DK345">
        <v>249339</v>
      </c>
      <c r="DL345">
        <v>260183</v>
      </c>
      <c r="DM345">
        <v>349991</v>
      </c>
      <c r="DN345">
        <v>50000</v>
      </c>
      <c r="DO345">
        <v>3587324</v>
      </c>
      <c r="DP345">
        <v>317700</v>
      </c>
      <c r="DQ345">
        <v>-242764</v>
      </c>
      <c r="DR345">
        <v>0</v>
      </c>
      <c r="DS345">
        <v>0</v>
      </c>
    </row>
    <row r="346" spans="1:123" x14ac:dyDescent="0.3">
      <c r="A346" t="str">
        <f t="shared" si="5"/>
        <v>20451960</v>
      </c>
      <c r="B346">
        <v>10</v>
      </c>
      <c r="C346">
        <v>2045</v>
      </c>
      <c r="D346">
        <v>196012</v>
      </c>
      <c r="E346">
        <v>48</v>
      </c>
      <c r="F346">
        <v>2425846</v>
      </c>
      <c r="G346">
        <v>163042</v>
      </c>
      <c r="H346">
        <v>550000</v>
      </c>
      <c r="I346">
        <v>0</v>
      </c>
      <c r="J346">
        <v>0</v>
      </c>
      <c r="K346">
        <v>85000</v>
      </c>
      <c r="L346">
        <v>200000</v>
      </c>
      <c r="M346">
        <v>56200</v>
      </c>
      <c r="N346">
        <v>11500</v>
      </c>
      <c r="O346">
        <v>25500</v>
      </c>
      <c r="P346">
        <v>4500</v>
      </c>
      <c r="Q346">
        <v>2000</v>
      </c>
      <c r="R346">
        <v>0</v>
      </c>
      <c r="S346">
        <v>3166</v>
      </c>
      <c r="T346">
        <v>35000</v>
      </c>
      <c r="U346">
        <v>36000</v>
      </c>
      <c r="V346">
        <v>0</v>
      </c>
      <c r="W346">
        <v>15000</v>
      </c>
      <c r="X346">
        <v>0</v>
      </c>
      <c r="Y346">
        <v>331134</v>
      </c>
      <c r="Z346">
        <v>0</v>
      </c>
      <c r="AA346">
        <v>0</v>
      </c>
      <c r="AB346">
        <v>0</v>
      </c>
      <c r="AC346">
        <v>93956</v>
      </c>
      <c r="AD346">
        <v>48406</v>
      </c>
      <c r="AE346">
        <v>0</v>
      </c>
      <c r="AF346">
        <v>142361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1072639</v>
      </c>
      <c r="AO346">
        <v>925276</v>
      </c>
      <c r="AP346">
        <v>142361</v>
      </c>
      <c r="AQ346">
        <v>0</v>
      </c>
      <c r="AR346">
        <v>20000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1087637</v>
      </c>
      <c r="BL346">
        <v>232241</v>
      </c>
      <c r="BM346">
        <v>190000</v>
      </c>
      <c r="BN346">
        <v>0</v>
      </c>
      <c r="BO346">
        <v>0</v>
      </c>
      <c r="BP346">
        <v>42371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380000</v>
      </c>
      <c r="CR346">
        <v>57629</v>
      </c>
      <c r="CS346">
        <v>10000</v>
      </c>
      <c r="CT346">
        <v>154000</v>
      </c>
      <c r="CU346">
        <v>65000</v>
      </c>
      <c r="CV346">
        <v>100000</v>
      </c>
      <c r="CW346">
        <v>2289</v>
      </c>
      <c r="CX346">
        <v>12000</v>
      </c>
      <c r="CY346">
        <v>9000</v>
      </c>
      <c r="CZ346">
        <v>3600</v>
      </c>
      <c r="DA346">
        <v>3000</v>
      </c>
      <c r="DB346">
        <v>13000</v>
      </c>
      <c r="DC346">
        <v>66000</v>
      </c>
      <c r="DD346">
        <v>3000</v>
      </c>
      <c r="DE346">
        <v>80000</v>
      </c>
      <c r="DF346">
        <v>860287</v>
      </c>
      <c r="DG346">
        <v>0</v>
      </c>
      <c r="DH346">
        <v>0</v>
      </c>
      <c r="DI346">
        <v>0</v>
      </c>
      <c r="DJ346">
        <v>238653</v>
      </c>
      <c r="DK346">
        <v>249339</v>
      </c>
      <c r="DL346">
        <v>260183</v>
      </c>
      <c r="DM346">
        <v>349991</v>
      </c>
      <c r="DN346">
        <v>50000</v>
      </c>
      <c r="DO346">
        <v>2966972</v>
      </c>
      <c r="DP346">
        <v>317700</v>
      </c>
      <c r="DQ346">
        <v>-563505</v>
      </c>
      <c r="DR346">
        <v>0</v>
      </c>
      <c r="DS346">
        <v>0</v>
      </c>
    </row>
    <row r="347" spans="1:123" x14ac:dyDescent="0.3">
      <c r="A347" t="str">
        <f t="shared" si="5"/>
        <v>20461961</v>
      </c>
      <c r="B347">
        <v>10</v>
      </c>
      <c r="C347">
        <v>2046</v>
      </c>
      <c r="D347">
        <v>196112</v>
      </c>
      <c r="E347">
        <v>47</v>
      </c>
      <c r="F347">
        <v>2586184</v>
      </c>
      <c r="G347">
        <v>163038</v>
      </c>
      <c r="H347">
        <v>550000</v>
      </c>
      <c r="I347">
        <v>0</v>
      </c>
      <c r="J347">
        <v>0</v>
      </c>
      <c r="K347">
        <v>85000</v>
      </c>
      <c r="L347">
        <v>200000</v>
      </c>
      <c r="M347">
        <v>56200</v>
      </c>
      <c r="N347">
        <v>11500</v>
      </c>
      <c r="O347">
        <v>25500</v>
      </c>
      <c r="P347">
        <v>4500</v>
      </c>
      <c r="Q347">
        <v>2000</v>
      </c>
      <c r="R347">
        <v>0</v>
      </c>
      <c r="S347">
        <v>2951</v>
      </c>
      <c r="T347">
        <v>35000</v>
      </c>
      <c r="U347">
        <v>36000</v>
      </c>
      <c r="V347">
        <v>0</v>
      </c>
      <c r="W347">
        <v>15000</v>
      </c>
      <c r="X347">
        <v>0</v>
      </c>
      <c r="Y347">
        <v>331349</v>
      </c>
      <c r="Z347">
        <v>0</v>
      </c>
      <c r="AA347">
        <v>0</v>
      </c>
      <c r="AB347">
        <v>0</v>
      </c>
      <c r="AC347">
        <v>90670</v>
      </c>
      <c r="AD347">
        <v>46713</v>
      </c>
      <c r="AE347">
        <v>0</v>
      </c>
      <c r="AF347">
        <v>137383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1077617</v>
      </c>
      <c r="AO347">
        <v>892921</v>
      </c>
      <c r="AP347">
        <v>137383</v>
      </c>
      <c r="AQ347">
        <v>11075</v>
      </c>
      <c r="AR347">
        <v>20000</v>
      </c>
      <c r="AS347">
        <v>0</v>
      </c>
      <c r="AT347">
        <v>0</v>
      </c>
      <c r="AU347">
        <v>0</v>
      </c>
      <c r="AV347">
        <v>75000</v>
      </c>
      <c r="AW347">
        <v>0</v>
      </c>
      <c r="AX347">
        <v>49142</v>
      </c>
      <c r="AY347">
        <v>2928</v>
      </c>
      <c r="AZ347">
        <v>22000</v>
      </c>
      <c r="BA347">
        <v>20775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1231224</v>
      </c>
      <c r="BL347">
        <v>238752</v>
      </c>
      <c r="BM347">
        <v>170000</v>
      </c>
      <c r="BN347">
        <v>0</v>
      </c>
      <c r="BO347">
        <v>0</v>
      </c>
      <c r="BP347">
        <v>57629</v>
      </c>
      <c r="BQ347">
        <v>10000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190000</v>
      </c>
      <c r="CR347">
        <v>0</v>
      </c>
      <c r="CS347">
        <v>0</v>
      </c>
      <c r="CT347">
        <v>154000</v>
      </c>
      <c r="CU347">
        <v>65000</v>
      </c>
      <c r="CV347">
        <v>100000</v>
      </c>
      <c r="CW347">
        <v>2289</v>
      </c>
      <c r="CX347">
        <v>12000</v>
      </c>
      <c r="CY347">
        <v>9000</v>
      </c>
      <c r="CZ347">
        <v>3600</v>
      </c>
      <c r="DA347">
        <v>3000</v>
      </c>
      <c r="DB347">
        <v>13000</v>
      </c>
      <c r="DC347">
        <v>66000</v>
      </c>
      <c r="DD347">
        <v>3000</v>
      </c>
      <c r="DE347">
        <v>80000</v>
      </c>
      <c r="DF347">
        <v>503129</v>
      </c>
      <c r="DG347">
        <v>0</v>
      </c>
      <c r="DH347">
        <v>0</v>
      </c>
      <c r="DI347">
        <v>0</v>
      </c>
      <c r="DJ347">
        <v>189511</v>
      </c>
      <c r="DK347">
        <v>228563</v>
      </c>
      <c r="DL347">
        <v>260183</v>
      </c>
      <c r="DM347">
        <v>274991</v>
      </c>
      <c r="DN347">
        <v>28000</v>
      </c>
      <c r="DO347">
        <v>2185268</v>
      </c>
      <c r="DP347">
        <v>317700</v>
      </c>
      <c r="DQ347">
        <v>-735895</v>
      </c>
      <c r="DR347">
        <v>0</v>
      </c>
      <c r="DS347">
        <v>0</v>
      </c>
    </row>
    <row r="348" spans="1:123" x14ac:dyDescent="0.3">
      <c r="A348" t="str">
        <f t="shared" si="5"/>
        <v>20471962</v>
      </c>
      <c r="B348">
        <v>10</v>
      </c>
      <c r="C348">
        <v>2047</v>
      </c>
      <c r="D348">
        <v>196212</v>
      </c>
      <c r="E348">
        <v>56</v>
      </c>
      <c r="F348">
        <v>2239976</v>
      </c>
      <c r="G348">
        <v>163034</v>
      </c>
      <c r="H348">
        <v>550000</v>
      </c>
      <c r="I348">
        <v>0</v>
      </c>
      <c r="J348">
        <v>0</v>
      </c>
      <c r="K348">
        <v>85000</v>
      </c>
      <c r="L348">
        <v>200000</v>
      </c>
      <c r="M348">
        <v>56200</v>
      </c>
      <c r="N348">
        <v>11500</v>
      </c>
      <c r="O348">
        <v>25500</v>
      </c>
      <c r="P348">
        <v>4500</v>
      </c>
      <c r="Q348">
        <v>2000</v>
      </c>
      <c r="R348">
        <v>0</v>
      </c>
      <c r="S348">
        <v>2737</v>
      </c>
      <c r="T348">
        <v>35000</v>
      </c>
      <c r="U348">
        <v>36000</v>
      </c>
      <c r="V348">
        <v>0</v>
      </c>
      <c r="W348">
        <v>15000</v>
      </c>
      <c r="X348">
        <v>0</v>
      </c>
      <c r="Y348">
        <v>226007</v>
      </c>
      <c r="Z348">
        <v>0</v>
      </c>
      <c r="AA348">
        <v>0</v>
      </c>
      <c r="AB348">
        <v>0</v>
      </c>
      <c r="AC348">
        <v>108077</v>
      </c>
      <c r="AD348">
        <v>55681</v>
      </c>
      <c r="AE348">
        <v>0</v>
      </c>
      <c r="AF348">
        <v>163758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945686</v>
      </c>
      <c r="AO348">
        <v>1064345</v>
      </c>
      <c r="AP348">
        <v>163758</v>
      </c>
      <c r="AQ348">
        <v>0</v>
      </c>
      <c r="AR348">
        <v>20000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1248103</v>
      </c>
      <c r="BL348">
        <v>245221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170000</v>
      </c>
      <c r="CR348">
        <v>0</v>
      </c>
      <c r="CS348">
        <v>0</v>
      </c>
      <c r="CT348">
        <v>154000</v>
      </c>
      <c r="CU348">
        <v>65000</v>
      </c>
      <c r="CV348">
        <v>100000</v>
      </c>
      <c r="CW348">
        <v>2289</v>
      </c>
      <c r="CX348">
        <v>12000</v>
      </c>
      <c r="CY348">
        <v>9000</v>
      </c>
      <c r="CZ348">
        <v>3600</v>
      </c>
      <c r="DA348">
        <v>3000</v>
      </c>
      <c r="DB348">
        <v>13000</v>
      </c>
      <c r="DC348">
        <v>66000</v>
      </c>
      <c r="DD348">
        <v>3000</v>
      </c>
      <c r="DE348">
        <v>80000</v>
      </c>
      <c r="DF348">
        <v>262029</v>
      </c>
      <c r="DG348">
        <v>0</v>
      </c>
      <c r="DH348">
        <v>0</v>
      </c>
      <c r="DI348">
        <v>0</v>
      </c>
      <c r="DJ348">
        <v>189511</v>
      </c>
      <c r="DK348">
        <v>228563</v>
      </c>
      <c r="DL348">
        <v>260183</v>
      </c>
      <c r="DM348">
        <v>274991</v>
      </c>
      <c r="DN348">
        <v>28000</v>
      </c>
      <c r="DO348">
        <v>1924167</v>
      </c>
      <c r="DP348">
        <v>317700</v>
      </c>
      <c r="DQ348">
        <v>-226007</v>
      </c>
      <c r="DR348">
        <v>0</v>
      </c>
      <c r="DS348">
        <v>0</v>
      </c>
    </row>
    <row r="349" spans="1:123" x14ac:dyDescent="0.3">
      <c r="A349" t="str">
        <f t="shared" si="5"/>
        <v>20481963</v>
      </c>
      <c r="B349">
        <v>10</v>
      </c>
      <c r="C349">
        <v>2048</v>
      </c>
      <c r="D349">
        <v>196312</v>
      </c>
      <c r="E349">
        <v>69</v>
      </c>
      <c r="F349">
        <v>2184570</v>
      </c>
      <c r="G349">
        <v>163030</v>
      </c>
      <c r="H349">
        <v>550000</v>
      </c>
      <c r="I349">
        <v>0</v>
      </c>
      <c r="J349">
        <v>0</v>
      </c>
      <c r="K349">
        <v>85000</v>
      </c>
      <c r="L349">
        <v>200000</v>
      </c>
      <c r="M349">
        <v>56200</v>
      </c>
      <c r="N349">
        <v>11500</v>
      </c>
      <c r="O349">
        <v>25500</v>
      </c>
      <c r="P349">
        <v>4500</v>
      </c>
      <c r="Q349">
        <v>2000</v>
      </c>
      <c r="R349">
        <v>0</v>
      </c>
      <c r="S349">
        <v>2522</v>
      </c>
      <c r="T349">
        <v>35000</v>
      </c>
      <c r="U349">
        <v>36000</v>
      </c>
      <c r="V349">
        <v>0</v>
      </c>
      <c r="W349">
        <v>15000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134573</v>
      </c>
      <c r="AD349">
        <v>69332</v>
      </c>
      <c r="AE349">
        <v>0</v>
      </c>
      <c r="AF349">
        <v>203905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679317</v>
      </c>
      <c r="AO349">
        <v>1325278</v>
      </c>
      <c r="AP349">
        <v>203905</v>
      </c>
      <c r="AQ349">
        <v>0</v>
      </c>
      <c r="AR349">
        <v>20000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1549183</v>
      </c>
      <c r="BL349">
        <v>251648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96548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246548</v>
      </c>
      <c r="CR349">
        <v>0</v>
      </c>
      <c r="CS349">
        <v>0</v>
      </c>
      <c r="CT349">
        <v>154000</v>
      </c>
      <c r="CU349">
        <v>65000</v>
      </c>
      <c r="CV349">
        <v>100000</v>
      </c>
      <c r="CW349">
        <v>2289</v>
      </c>
      <c r="CX349">
        <v>12000</v>
      </c>
      <c r="CY349">
        <v>9000</v>
      </c>
      <c r="CZ349">
        <v>3600</v>
      </c>
      <c r="DA349">
        <v>3000</v>
      </c>
      <c r="DB349">
        <v>13000</v>
      </c>
      <c r="DC349">
        <v>66000</v>
      </c>
      <c r="DD349">
        <v>3000</v>
      </c>
      <c r="DE349">
        <v>80000</v>
      </c>
      <c r="DF349">
        <v>254168</v>
      </c>
      <c r="DG349">
        <v>0</v>
      </c>
      <c r="DH349">
        <v>0</v>
      </c>
      <c r="DI349">
        <v>0</v>
      </c>
      <c r="DJ349">
        <v>189511</v>
      </c>
      <c r="DK349">
        <v>228563</v>
      </c>
      <c r="DL349">
        <v>260183</v>
      </c>
      <c r="DM349">
        <v>274991</v>
      </c>
      <c r="DN349">
        <v>28000</v>
      </c>
      <c r="DO349">
        <v>1992854</v>
      </c>
      <c r="DP349">
        <v>317700</v>
      </c>
      <c r="DQ349">
        <v>96548</v>
      </c>
      <c r="DR349">
        <v>0</v>
      </c>
      <c r="DS349">
        <v>0</v>
      </c>
    </row>
    <row r="350" spans="1:123" x14ac:dyDescent="0.3">
      <c r="A350" t="str">
        <f t="shared" si="5"/>
        <v>20491964</v>
      </c>
      <c r="B350">
        <v>10</v>
      </c>
      <c r="C350">
        <v>2049</v>
      </c>
      <c r="D350">
        <v>196412</v>
      </c>
      <c r="E350">
        <v>59</v>
      </c>
      <c r="F350">
        <v>2243366</v>
      </c>
      <c r="G350">
        <v>163025</v>
      </c>
      <c r="H350">
        <v>550000</v>
      </c>
      <c r="I350">
        <v>0</v>
      </c>
      <c r="J350">
        <v>0</v>
      </c>
      <c r="K350">
        <v>85000</v>
      </c>
      <c r="L350">
        <v>200000</v>
      </c>
      <c r="M350">
        <v>56200</v>
      </c>
      <c r="N350">
        <v>11500</v>
      </c>
      <c r="O350">
        <v>25500</v>
      </c>
      <c r="P350">
        <v>4500</v>
      </c>
      <c r="Q350">
        <v>2000</v>
      </c>
      <c r="R350">
        <v>0</v>
      </c>
      <c r="S350">
        <v>2308</v>
      </c>
      <c r="T350">
        <v>35000</v>
      </c>
      <c r="U350">
        <v>36000</v>
      </c>
      <c r="V350">
        <v>0</v>
      </c>
      <c r="W350">
        <v>15000</v>
      </c>
      <c r="X350">
        <v>0</v>
      </c>
      <c r="Y350">
        <v>155995</v>
      </c>
      <c r="Z350">
        <v>0</v>
      </c>
      <c r="AA350">
        <v>0</v>
      </c>
      <c r="AB350">
        <v>0</v>
      </c>
      <c r="AC350">
        <v>114272</v>
      </c>
      <c r="AD350">
        <v>58873</v>
      </c>
      <c r="AE350">
        <v>0</v>
      </c>
      <c r="AF350">
        <v>173145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865858</v>
      </c>
      <c r="AO350">
        <v>1125354</v>
      </c>
      <c r="AP350">
        <v>173145</v>
      </c>
      <c r="AQ350">
        <v>0</v>
      </c>
      <c r="AR350">
        <v>20000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1318499</v>
      </c>
      <c r="BL350">
        <v>258034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226548</v>
      </c>
      <c r="CR350">
        <v>0</v>
      </c>
      <c r="CS350">
        <v>0</v>
      </c>
      <c r="CT350">
        <v>154000</v>
      </c>
      <c r="CU350">
        <v>65000</v>
      </c>
      <c r="CV350">
        <v>100000</v>
      </c>
      <c r="CW350">
        <v>2289</v>
      </c>
      <c r="CX350">
        <v>12000</v>
      </c>
      <c r="CY350">
        <v>9000</v>
      </c>
      <c r="CZ350">
        <v>3600</v>
      </c>
      <c r="DA350">
        <v>3000</v>
      </c>
      <c r="DB350">
        <v>13000</v>
      </c>
      <c r="DC350">
        <v>66000</v>
      </c>
      <c r="DD350">
        <v>3000</v>
      </c>
      <c r="DE350">
        <v>80000</v>
      </c>
      <c r="DF350">
        <v>90548</v>
      </c>
      <c r="DG350">
        <v>0</v>
      </c>
      <c r="DH350">
        <v>0</v>
      </c>
      <c r="DI350">
        <v>0</v>
      </c>
      <c r="DJ350">
        <v>189511</v>
      </c>
      <c r="DK350">
        <v>228563</v>
      </c>
      <c r="DL350">
        <v>260183</v>
      </c>
      <c r="DM350">
        <v>274991</v>
      </c>
      <c r="DN350">
        <v>28000</v>
      </c>
      <c r="DO350">
        <v>1809234</v>
      </c>
      <c r="DP350">
        <v>317700</v>
      </c>
      <c r="DQ350">
        <v>-155995</v>
      </c>
      <c r="DR350">
        <v>0</v>
      </c>
      <c r="DS350">
        <v>0</v>
      </c>
    </row>
    <row r="351" spans="1:123" x14ac:dyDescent="0.3">
      <c r="A351" t="str">
        <f t="shared" si="5"/>
        <v>20501965</v>
      </c>
      <c r="B351">
        <v>10</v>
      </c>
      <c r="C351">
        <v>2050</v>
      </c>
      <c r="D351">
        <v>196512</v>
      </c>
      <c r="E351">
        <v>71</v>
      </c>
      <c r="F351">
        <v>2066041</v>
      </c>
      <c r="G351">
        <v>163021</v>
      </c>
      <c r="H351">
        <v>550000</v>
      </c>
      <c r="I351">
        <v>0</v>
      </c>
      <c r="J351">
        <v>0</v>
      </c>
      <c r="K351">
        <v>85000</v>
      </c>
      <c r="L351">
        <v>200000</v>
      </c>
      <c r="M351">
        <v>56200</v>
      </c>
      <c r="N351">
        <v>11500</v>
      </c>
      <c r="O351">
        <v>25500</v>
      </c>
      <c r="P351">
        <v>4500</v>
      </c>
      <c r="Q351">
        <v>2000</v>
      </c>
      <c r="R351">
        <v>0</v>
      </c>
      <c r="S351">
        <v>2093</v>
      </c>
      <c r="T351">
        <v>35000</v>
      </c>
      <c r="U351">
        <v>36000</v>
      </c>
      <c r="V351">
        <v>0</v>
      </c>
      <c r="W351">
        <v>20000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138443</v>
      </c>
      <c r="AD351">
        <v>71326</v>
      </c>
      <c r="AE351">
        <v>0</v>
      </c>
      <c r="AF351">
        <v>209769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668024</v>
      </c>
      <c r="AO351">
        <v>1363390</v>
      </c>
      <c r="AP351">
        <v>209769</v>
      </c>
      <c r="AQ351">
        <v>241199</v>
      </c>
      <c r="AR351">
        <v>20000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24842</v>
      </c>
      <c r="BF351">
        <v>0</v>
      </c>
      <c r="BG351">
        <v>35194</v>
      </c>
      <c r="BH351">
        <v>0</v>
      </c>
      <c r="BI351">
        <v>0</v>
      </c>
      <c r="BJ351">
        <v>0</v>
      </c>
      <c r="BK351">
        <v>1774322</v>
      </c>
      <c r="BL351">
        <v>262947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403452</v>
      </c>
      <c r="BS351">
        <v>0</v>
      </c>
      <c r="BT351">
        <v>0</v>
      </c>
      <c r="BU351">
        <v>36779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610000</v>
      </c>
      <c r="CR351">
        <v>36779</v>
      </c>
      <c r="CS351">
        <v>0</v>
      </c>
      <c r="CT351">
        <v>154000</v>
      </c>
      <c r="CU351">
        <v>65000</v>
      </c>
      <c r="CV351">
        <v>100000</v>
      </c>
      <c r="CW351">
        <v>2289</v>
      </c>
      <c r="CX351">
        <v>12000</v>
      </c>
      <c r="CY351">
        <v>9000</v>
      </c>
      <c r="CZ351">
        <v>3600</v>
      </c>
      <c r="DA351">
        <v>3000</v>
      </c>
      <c r="DB351">
        <v>13000</v>
      </c>
      <c r="DC351">
        <v>66000</v>
      </c>
      <c r="DD351">
        <v>3000</v>
      </c>
      <c r="DE351">
        <v>80000</v>
      </c>
      <c r="DF351">
        <v>87831</v>
      </c>
      <c r="DG351">
        <v>0</v>
      </c>
      <c r="DH351">
        <v>0</v>
      </c>
      <c r="DI351">
        <v>0</v>
      </c>
      <c r="DJ351">
        <v>224705</v>
      </c>
      <c r="DK351">
        <v>228563</v>
      </c>
      <c r="DL351">
        <v>260183</v>
      </c>
      <c r="DM351">
        <v>299833</v>
      </c>
      <c r="DN351">
        <v>28000</v>
      </c>
      <c r="DO351">
        <v>2286784</v>
      </c>
      <c r="DP351">
        <v>317700</v>
      </c>
      <c r="DQ351">
        <v>500267</v>
      </c>
      <c r="DR351">
        <v>0</v>
      </c>
      <c r="DS351">
        <v>0</v>
      </c>
    </row>
    <row r="352" spans="1:123" x14ac:dyDescent="0.3">
      <c r="A352" t="str">
        <f t="shared" si="5"/>
        <v>20161932</v>
      </c>
      <c r="B352">
        <v>11</v>
      </c>
      <c r="C352">
        <v>2016</v>
      </c>
      <c r="D352">
        <v>193212</v>
      </c>
      <c r="E352">
        <v>33</v>
      </c>
      <c r="F352">
        <v>1764269</v>
      </c>
      <c r="G352">
        <v>211232</v>
      </c>
      <c r="H352">
        <v>550000</v>
      </c>
      <c r="I352">
        <v>0</v>
      </c>
      <c r="J352">
        <v>126000</v>
      </c>
      <c r="K352">
        <v>85000</v>
      </c>
      <c r="L352">
        <v>100000</v>
      </c>
      <c r="M352">
        <v>56200</v>
      </c>
      <c r="N352">
        <v>11500</v>
      </c>
      <c r="O352">
        <v>25500</v>
      </c>
      <c r="P352">
        <v>4500</v>
      </c>
      <c r="Q352">
        <v>2000</v>
      </c>
      <c r="R352">
        <v>0</v>
      </c>
      <c r="S352">
        <v>8370</v>
      </c>
      <c r="T352">
        <v>35000</v>
      </c>
      <c r="U352">
        <v>36000</v>
      </c>
      <c r="V352">
        <v>0</v>
      </c>
      <c r="W352">
        <v>0</v>
      </c>
      <c r="X352">
        <v>79000</v>
      </c>
      <c r="Y352">
        <v>0</v>
      </c>
      <c r="Z352">
        <v>0</v>
      </c>
      <c r="AA352">
        <v>0</v>
      </c>
      <c r="AB352">
        <v>210000</v>
      </c>
      <c r="AC352">
        <v>63354</v>
      </c>
      <c r="AD352">
        <v>0</v>
      </c>
      <c r="AE352">
        <v>95993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114007</v>
      </c>
      <c r="AL352">
        <v>0</v>
      </c>
      <c r="AM352">
        <v>0</v>
      </c>
      <c r="AN352">
        <v>1009070</v>
      </c>
      <c r="AO352">
        <v>623908</v>
      </c>
      <c r="AP352">
        <v>95993</v>
      </c>
      <c r="AQ352">
        <v>0</v>
      </c>
      <c r="AR352">
        <v>8488</v>
      </c>
      <c r="AS352">
        <v>3000</v>
      </c>
      <c r="AT352">
        <v>8000</v>
      </c>
      <c r="AU352">
        <v>200000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939390</v>
      </c>
      <c r="BL352">
        <v>8371</v>
      </c>
      <c r="BM352">
        <v>32000</v>
      </c>
      <c r="BN352">
        <v>0</v>
      </c>
      <c r="BO352">
        <v>0</v>
      </c>
      <c r="BP352">
        <v>22670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64000</v>
      </c>
      <c r="CR352">
        <v>38330</v>
      </c>
      <c r="CS352">
        <v>0</v>
      </c>
      <c r="CT352">
        <v>18000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5000</v>
      </c>
      <c r="DF352">
        <v>0</v>
      </c>
      <c r="DG352">
        <v>0</v>
      </c>
      <c r="DH352">
        <v>0</v>
      </c>
      <c r="DI352">
        <v>0</v>
      </c>
      <c r="DJ352">
        <v>126000</v>
      </c>
      <c r="DK352">
        <v>124000</v>
      </c>
      <c r="DL352">
        <v>30000</v>
      </c>
      <c r="DM352">
        <v>137000</v>
      </c>
      <c r="DN352">
        <v>0</v>
      </c>
      <c r="DO352">
        <v>656336</v>
      </c>
      <c r="DP352">
        <v>317700</v>
      </c>
      <c r="DQ352">
        <v>-333670</v>
      </c>
      <c r="DR352">
        <v>0</v>
      </c>
      <c r="DS352">
        <v>0</v>
      </c>
    </row>
    <row r="353" spans="1:123" x14ac:dyDescent="0.3">
      <c r="A353" t="str">
        <f t="shared" si="5"/>
        <v>20171933</v>
      </c>
      <c r="B353">
        <v>11</v>
      </c>
      <c r="C353">
        <v>2017</v>
      </c>
      <c r="D353">
        <v>193312</v>
      </c>
      <c r="E353">
        <v>43</v>
      </c>
      <c r="F353">
        <v>1635175</v>
      </c>
      <c r="G353">
        <v>215203</v>
      </c>
      <c r="H353">
        <v>550000</v>
      </c>
      <c r="I353">
        <v>0</v>
      </c>
      <c r="J353">
        <v>126000</v>
      </c>
      <c r="K353">
        <v>85000</v>
      </c>
      <c r="L353">
        <v>100000</v>
      </c>
      <c r="M353">
        <v>56200</v>
      </c>
      <c r="N353">
        <v>11500</v>
      </c>
      <c r="O353">
        <v>25500</v>
      </c>
      <c r="P353">
        <v>4500</v>
      </c>
      <c r="Q353">
        <v>2000</v>
      </c>
      <c r="R353">
        <v>0</v>
      </c>
      <c r="S353">
        <v>8311</v>
      </c>
      <c r="T353">
        <v>35000</v>
      </c>
      <c r="U353">
        <v>36000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114007</v>
      </c>
      <c r="AC353">
        <v>82924</v>
      </c>
      <c r="AD353">
        <v>0</v>
      </c>
      <c r="AE353">
        <v>114007</v>
      </c>
      <c r="AF353">
        <v>11640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918371</v>
      </c>
      <c r="AO353">
        <v>816637</v>
      </c>
      <c r="AP353">
        <v>125646</v>
      </c>
      <c r="AQ353">
        <v>61512</v>
      </c>
      <c r="AR353">
        <v>18833</v>
      </c>
      <c r="AS353">
        <v>3000</v>
      </c>
      <c r="AT353">
        <v>8000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1033629</v>
      </c>
      <c r="BL353">
        <v>17530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83152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127152</v>
      </c>
      <c r="CR353">
        <v>38330</v>
      </c>
      <c r="CS353">
        <v>0</v>
      </c>
      <c r="CT353">
        <v>18000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10000</v>
      </c>
      <c r="DF353">
        <v>0</v>
      </c>
      <c r="DG353">
        <v>23750</v>
      </c>
      <c r="DH353">
        <v>0</v>
      </c>
      <c r="DI353">
        <v>0</v>
      </c>
      <c r="DJ353">
        <v>126000</v>
      </c>
      <c r="DK353">
        <v>124000</v>
      </c>
      <c r="DL353">
        <v>30000</v>
      </c>
      <c r="DM353">
        <v>137000</v>
      </c>
      <c r="DN353">
        <v>0</v>
      </c>
      <c r="DO353">
        <v>634232</v>
      </c>
      <c r="DP353">
        <v>317700</v>
      </c>
      <c r="DQ353">
        <v>83152</v>
      </c>
      <c r="DR353">
        <v>0</v>
      </c>
      <c r="DS353">
        <v>0</v>
      </c>
    </row>
    <row r="354" spans="1:123" x14ac:dyDescent="0.3">
      <c r="A354" t="str">
        <f t="shared" si="5"/>
        <v>20181934</v>
      </c>
      <c r="B354">
        <v>11</v>
      </c>
      <c r="C354">
        <v>2018</v>
      </c>
      <c r="D354">
        <v>193412</v>
      </c>
      <c r="E354">
        <v>26</v>
      </c>
      <c r="F354">
        <v>1906085</v>
      </c>
      <c r="G354">
        <v>186174</v>
      </c>
      <c r="H354">
        <v>550000</v>
      </c>
      <c r="I354">
        <v>0</v>
      </c>
      <c r="J354">
        <v>120000</v>
      </c>
      <c r="K354">
        <v>85000</v>
      </c>
      <c r="L354">
        <v>130000</v>
      </c>
      <c r="M354">
        <v>56200</v>
      </c>
      <c r="N354">
        <v>11500</v>
      </c>
      <c r="O354">
        <v>25500</v>
      </c>
      <c r="P354">
        <v>4500</v>
      </c>
      <c r="Q354">
        <v>2000</v>
      </c>
      <c r="R354">
        <v>0</v>
      </c>
      <c r="S354">
        <v>8252</v>
      </c>
      <c r="T354">
        <v>35000</v>
      </c>
      <c r="U354">
        <v>36000</v>
      </c>
      <c r="V354">
        <v>0</v>
      </c>
      <c r="W354">
        <v>0</v>
      </c>
      <c r="X354">
        <v>23750</v>
      </c>
      <c r="Y354">
        <v>0</v>
      </c>
      <c r="Z354">
        <v>0</v>
      </c>
      <c r="AA354">
        <v>0</v>
      </c>
      <c r="AB354">
        <v>0</v>
      </c>
      <c r="AC354">
        <v>51345</v>
      </c>
      <c r="AD354">
        <v>0</v>
      </c>
      <c r="AE354">
        <v>0</v>
      </c>
      <c r="AF354">
        <v>77797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899905</v>
      </c>
      <c r="AO354">
        <v>505642</v>
      </c>
      <c r="AP354">
        <v>77797</v>
      </c>
      <c r="AQ354">
        <v>0</v>
      </c>
      <c r="AR354">
        <v>2140</v>
      </c>
      <c r="AS354">
        <v>3000</v>
      </c>
      <c r="AT354">
        <v>8000</v>
      </c>
      <c r="AU354">
        <v>0</v>
      </c>
      <c r="AV354">
        <v>75000</v>
      </c>
      <c r="AW354">
        <v>251</v>
      </c>
      <c r="AX354">
        <v>38151</v>
      </c>
      <c r="AY354">
        <v>0</v>
      </c>
      <c r="AZ354">
        <v>0</v>
      </c>
      <c r="BA354">
        <v>25000</v>
      </c>
      <c r="BB354">
        <v>8000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742981</v>
      </c>
      <c r="BL354">
        <v>26633</v>
      </c>
      <c r="BM354">
        <v>35717</v>
      </c>
      <c r="BN354">
        <v>18000</v>
      </c>
      <c r="BO354">
        <v>0</v>
      </c>
      <c r="BP354">
        <v>38330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15000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71435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87849</v>
      </c>
      <c r="DK354">
        <v>99000</v>
      </c>
      <c r="DL354">
        <v>29749</v>
      </c>
      <c r="DM354">
        <v>62000</v>
      </c>
      <c r="DN354">
        <v>0</v>
      </c>
      <c r="DO354">
        <v>350033</v>
      </c>
      <c r="DP354">
        <v>317700</v>
      </c>
      <c r="DQ354">
        <v>-620892</v>
      </c>
      <c r="DR354">
        <v>351693</v>
      </c>
      <c r="DS354">
        <v>0</v>
      </c>
    </row>
    <row r="355" spans="1:123" x14ac:dyDescent="0.3">
      <c r="A355" t="str">
        <f t="shared" si="5"/>
        <v>20191935</v>
      </c>
      <c r="B355">
        <v>11</v>
      </c>
      <c r="C355">
        <v>2019</v>
      </c>
      <c r="D355">
        <v>193512</v>
      </c>
      <c r="E355">
        <v>64</v>
      </c>
      <c r="F355">
        <v>1937157</v>
      </c>
      <c r="G355">
        <v>163145</v>
      </c>
      <c r="H355">
        <v>550000</v>
      </c>
      <c r="I355">
        <v>0</v>
      </c>
      <c r="J355">
        <v>120000</v>
      </c>
      <c r="K355">
        <v>85000</v>
      </c>
      <c r="L355">
        <v>160000</v>
      </c>
      <c r="M355">
        <v>56200</v>
      </c>
      <c r="N355">
        <v>11500</v>
      </c>
      <c r="O355">
        <v>25500</v>
      </c>
      <c r="P355">
        <v>4500</v>
      </c>
      <c r="Q355">
        <v>2000</v>
      </c>
      <c r="R355">
        <v>0</v>
      </c>
      <c r="S355">
        <v>8193</v>
      </c>
      <c r="T355">
        <v>35000</v>
      </c>
      <c r="U355">
        <v>36000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124309</v>
      </c>
      <c r="AD355">
        <v>64044</v>
      </c>
      <c r="AE355">
        <v>0</v>
      </c>
      <c r="AF355">
        <v>188353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795540</v>
      </c>
      <c r="AO355">
        <v>1224197</v>
      </c>
      <c r="AP355">
        <v>188353</v>
      </c>
      <c r="AQ355">
        <v>0</v>
      </c>
      <c r="AR355">
        <v>20000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1432549</v>
      </c>
      <c r="BL355">
        <v>35681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127469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178903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5000</v>
      </c>
      <c r="DF355">
        <v>0</v>
      </c>
      <c r="DG355">
        <v>0</v>
      </c>
      <c r="DH355">
        <v>0</v>
      </c>
      <c r="DI355">
        <v>0</v>
      </c>
      <c r="DJ355">
        <v>87849</v>
      </c>
      <c r="DK355">
        <v>99000</v>
      </c>
      <c r="DL355">
        <v>29749</v>
      </c>
      <c r="DM355">
        <v>62000</v>
      </c>
      <c r="DN355">
        <v>0</v>
      </c>
      <c r="DO355">
        <v>462502</v>
      </c>
      <c r="DP355">
        <v>317700</v>
      </c>
      <c r="DQ355">
        <v>127469</v>
      </c>
      <c r="DR355">
        <v>0</v>
      </c>
      <c r="DS355">
        <v>0</v>
      </c>
    </row>
    <row r="356" spans="1:123" x14ac:dyDescent="0.3">
      <c r="A356" t="str">
        <f t="shared" si="5"/>
        <v>20201936</v>
      </c>
      <c r="B356">
        <v>11</v>
      </c>
      <c r="C356">
        <v>2020</v>
      </c>
      <c r="D356">
        <v>193612</v>
      </c>
      <c r="E356">
        <v>61</v>
      </c>
      <c r="F356">
        <v>1959864</v>
      </c>
      <c r="G356">
        <v>163116</v>
      </c>
      <c r="H356">
        <v>550000</v>
      </c>
      <c r="I356">
        <v>0</v>
      </c>
      <c r="J356">
        <v>120000</v>
      </c>
      <c r="K356">
        <v>85000</v>
      </c>
      <c r="L356">
        <v>192500</v>
      </c>
      <c r="M356">
        <v>56200</v>
      </c>
      <c r="N356">
        <v>11500</v>
      </c>
      <c r="O356">
        <v>25500</v>
      </c>
      <c r="P356">
        <v>4500</v>
      </c>
      <c r="Q356">
        <v>2000</v>
      </c>
      <c r="R356">
        <v>0</v>
      </c>
      <c r="S356">
        <v>8134</v>
      </c>
      <c r="T356">
        <v>35000</v>
      </c>
      <c r="U356">
        <v>36000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118301</v>
      </c>
      <c r="AD356">
        <v>60948</v>
      </c>
      <c r="AE356">
        <v>0</v>
      </c>
      <c r="AF356">
        <v>179249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837085</v>
      </c>
      <c r="AO356">
        <v>1165030</v>
      </c>
      <c r="AP356">
        <v>179249</v>
      </c>
      <c r="AQ356">
        <v>0</v>
      </c>
      <c r="AR356">
        <v>20000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1364280</v>
      </c>
      <c r="BL356">
        <v>43130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85514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244417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10000</v>
      </c>
      <c r="DF356">
        <v>0</v>
      </c>
      <c r="DG356">
        <v>0</v>
      </c>
      <c r="DH356">
        <v>0</v>
      </c>
      <c r="DI356">
        <v>0</v>
      </c>
      <c r="DJ356">
        <v>87849</v>
      </c>
      <c r="DK356">
        <v>99000</v>
      </c>
      <c r="DL356">
        <v>29749</v>
      </c>
      <c r="DM356">
        <v>62000</v>
      </c>
      <c r="DN356">
        <v>0</v>
      </c>
      <c r="DO356">
        <v>533016</v>
      </c>
      <c r="DP356">
        <v>317700</v>
      </c>
      <c r="DQ356">
        <v>85514</v>
      </c>
      <c r="DR356">
        <v>0</v>
      </c>
      <c r="DS356">
        <v>0</v>
      </c>
    </row>
    <row r="357" spans="1:123" x14ac:dyDescent="0.3">
      <c r="A357" t="str">
        <f t="shared" si="5"/>
        <v>20211937</v>
      </c>
      <c r="B357">
        <v>11</v>
      </c>
      <c r="C357">
        <v>2021</v>
      </c>
      <c r="D357">
        <v>193712</v>
      </c>
      <c r="E357">
        <v>67</v>
      </c>
      <c r="F357">
        <v>1715661</v>
      </c>
      <c r="G357">
        <v>163116</v>
      </c>
      <c r="H357">
        <v>550000</v>
      </c>
      <c r="I357">
        <v>0</v>
      </c>
      <c r="J357">
        <v>120000</v>
      </c>
      <c r="K357">
        <v>85000</v>
      </c>
      <c r="L357">
        <v>205000</v>
      </c>
      <c r="M357">
        <v>56200</v>
      </c>
      <c r="N357">
        <v>11500</v>
      </c>
      <c r="O357">
        <v>25500</v>
      </c>
      <c r="P357">
        <v>4500</v>
      </c>
      <c r="Q357">
        <v>2000</v>
      </c>
      <c r="R357">
        <v>0</v>
      </c>
      <c r="S357">
        <v>7945</v>
      </c>
      <c r="T357">
        <v>35000</v>
      </c>
      <c r="U357">
        <v>36000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130558</v>
      </c>
      <c r="AD357">
        <v>67264</v>
      </c>
      <c r="AE357">
        <v>0</v>
      </c>
      <c r="AF357">
        <v>197822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830823</v>
      </c>
      <c r="AO357">
        <v>1285742</v>
      </c>
      <c r="AP357">
        <v>197822</v>
      </c>
      <c r="AQ357">
        <v>29137</v>
      </c>
      <c r="AR357">
        <v>20000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1532701</v>
      </c>
      <c r="BL357">
        <v>50523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385583</v>
      </c>
      <c r="BS357">
        <v>47092</v>
      </c>
      <c r="BT357">
        <v>0</v>
      </c>
      <c r="BU357">
        <v>66595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610000</v>
      </c>
      <c r="CR357">
        <v>66595</v>
      </c>
      <c r="CS357">
        <v>0</v>
      </c>
      <c r="CT357">
        <v>47092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15000</v>
      </c>
      <c r="DF357">
        <v>0</v>
      </c>
      <c r="DG357">
        <v>0</v>
      </c>
      <c r="DH357">
        <v>0</v>
      </c>
      <c r="DI357">
        <v>0</v>
      </c>
      <c r="DJ357">
        <v>87849</v>
      </c>
      <c r="DK357">
        <v>99000</v>
      </c>
      <c r="DL357">
        <v>29749</v>
      </c>
      <c r="DM357">
        <v>62000</v>
      </c>
      <c r="DN357">
        <v>0</v>
      </c>
      <c r="DO357">
        <v>1017286</v>
      </c>
      <c r="DP357">
        <v>317700</v>
      </c>
      <c r="DQ357">
        <v>499270</v>
      </c>
      <c r="DR357">
        <v>0</v>
      </c>
      <c r="DS357">
        <v>0</v>
      </c>
    </row>
    <row r="358" spans="1:123" x14ac:dyDescent="0.3">
      <c r="A358" t="str">
        <f t="shared" si="5"/>
        <v>20221938</v>
      </c>
      <c r="B358">
        <v>11</v>
      </c>
      <c r="C358">
        <v>2022</v>
      </c>
      <c r="D358">
        <v>193812</v>
      </c>
      <c r="E358">
        <v>78</v>
      </c>
      <c r="F358">
        <v>1649054</v>
      </c>
      <c r="G358">
        <v>163115</v>
      </c>
      <c r="H358">
        <v>550000</v>
      </c>
      <c r="I358">
        <v>0</v>
      </c>
      <c r="J358">
        <v>120000</v>
      </c>
      <c r="K358">
        <v>85000</v>
      </c>
      <c r="L358">
        <v>202500</v>
      </c>
      <c r="M358">
        <v>56200</v>
      </c>
      <c r="N358">
        <v>11500</v>
      </c>
      <c r="O358">
        <v>25500</v>
      </c>
      <c r="P358">
        <v>4500</v>
      </c>
      <c r="Q358">
        <v>2000</v>
      </c>
      <c r="R358">
        <v>0</v>
      </c>
      <c r="S358">
        <v>7757</v>
      </c>
      <c r="T358">
        <v>35000</v>
      </c>
      <c r="U358">
        <v>36000</v>
      </c>
      <c r="V358">
        <v>0</v>
      </c>
      <c r="W358">
        <v>0</v>
      </c>
      <c r="X358">
        <v>0</v>
      </c>
      <c r="Y358">
        <v>0</v>
      </c>
      <c r="Z358">
        <v>286366</v>
      </c>
      <c r="AA358">
        <v>0</v>
      </c>
      <c r="AB358">
        <v>0</v>
      </c>
      <c r="AC358">
        <v>151786</v>
      </c>
      <c r="AD358">
        <v>78200</v>
      </c>
      <c r="AE358">
        <v>0</v>
      </c>
      <c r="AF358">
        <v>229986</v>
      </c>
      <c r="AG358">
        <v>0</v>
      </c>
      <c r="AH358">
        <v>0</v>
      </c>
      <c r="AI358">
        <v>0</v>
      </c>
      <c r="AJ358">
        <v>20014</v>
      </c>
      <c r="AK358">
        <v>20014</v>
      </c>
      <c r="AL358">
        <v>0</v>
      </c>
      <c r="AM358">
        <v>0</v>
      </c>
      <c r="AN358">
        <v>489591</v>
      </c>
      <c r="AO358">
        <v>1494790</v>
      </c>
      <c r="AP358">
        <v>229986</v>
      </c>
      <c r="AQ358">
        <v>0</v>
      </c>
      <c r="AR358">
        <v>20000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111111</v>
      </c>
      <c r="BF358">
        <v>0</v>
      </c>
      <c r="BG358">
        <v>35194</v>
      </c>
      <c r="BH358">
        <v>10973</v>
      </c>
      <c r="BI358">
        <v>0</v>
      </c>
      <c r="BJ358">
        <v>0</v>
      </c>
      <c r="BK358">
        <v>1587498</v>
      </c>
      <c r="BL358">
        <v>57864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20000</v>
      </c>
      <c r="BS358">
        <v>106908</v>
      </c>
      <c r="BT358">
        <v>65000</v>
      </c>
      <c r="BU358">
        <v>33405</v>
      </c>
      <c r="BV358">
        <v>10000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25000</v>
      </c>
      <c r="CH358">
        <v>572</v>
      </c>
      <c r="CI358">
        <v>3000</v>
      </c>
      <c r="CJ358">
        <v>2250</v>
      </c>
      <c r="CK358">
        <v>900</v>
      </c>
      <c r="CL358">
        <v>750</v>
      </c>
      <c r="CM358">
        <v>3250</v>
      </c>
      <c r="CN358">
        <v>15000</v>
      </c>
      <c r="CO358">
        <v>750</v>
      </c>
      <c r="CP358">
        <v>0</v>
      </c>
      <c r="CQ358">
        <v>610000</v>
      </c>
      <c r="CR358">
        <v>100000</v>
      </c>
      <c r="CS358">
        <v>10000</v>
      </c>
      <c r="CT358">
        <v>154000</v>
      </c>
      <c r="CU358">
        <v>65000</v>
      </c>
      <c r="CV358">
        <v>25000</v>
      </c>
      <c r="CW358">
        <v>572</v>
      </c>
      <c r="CX358">
        <v>3000</v>
      </c>
      <c r="CY358">
        <v>2250</v>
      </c>
      <c r="CZ358">
        <v>900</v>
      </c>
      <c r="DA358">
        <v>750</v>
      </c>
      <c r="DB358">
        <v>3250</v>
      </c>
      <c r="DC358">
        <v>15000</v>
      </c>
      <c r="DD358">
        <v>750</v>
      </c>
      <c r="DE358">
        <v>20000</v>
      </c>
      <c r="DF358">
        <v>286366</v>
      </c>
      <c r="DG358">
        <v>0</v>
      </c>
      <c r="DH358">
        <v>0</v>
      </c>
      <c r="DI358">
        <v>0</v>
      </c>
      <c r="DJ358">
        <v>123043</v>
      </c>
      <c r="DK358">
        <v>99000</v>
      </c>
      <c r="DL358">
        <v>29749</v>
      </c>
      <c r="DM358">
        <v>173111</v>
      </c>
      <c r="DN358">
        <v>10973</v>
      </c>
      <c r="DO358">
        <v>1752728</v>
      </c>
      <c r="DP358">
        <v>317700</v>
      </c>
      <c r="DQ358">
        <v>750442</v>
      </c>
      <c r="DR358">
        <v>0</v>
      </c>
      <c r="DS358">
        <v>0</v>
      </c>
    </row>
    <row r="359" spans="1:123" x14ac:dyDescent="0.3">
      <c r="A359" t="str">
        <f t="shared" si="5"/>
        <v>20231939</v>
      </c>
      <c r="B359">
        <v>11</v>
      </c>
      <c r="C359">
        <v>2023</v>
      </c>
      <c r="D359">
        <v>193912</v>
      </c>
      <c r="E359">
        <v>53</v>
      </c>
      <c r="F359">
        <v>1753628</v>
      </c>
      <c r="G359">
        <v>163115</v>
      </c>
      <c r="H359">
        <v>550000</v>
      </c>
      <c r="I359">
        <v>0</v>
      </c>
      <c r="J359">
        <v>120000</v>
      </c>
      <c r="K359">
        <v>85000</v>
      </c>
      <c r="L359">
        <v>200000</v>
      </c>
      <c r="M359">
        <v>56200</v>
      </c>
      <c r="N359">
        <v>11500</v>
      </c>
      <c r="O359">
        <v>25500</v>
      </c>
      <c r="P359">
        <v>4500</v>
      </c>
      <c r="Q359">
        <v>2000</v>
      </c>
      <c r="R359">
        <v>0</v>
      </c>
      <c r="S359">
        <v>7568</v>
      </c>
      <c r="T359">
        <v>35000</v>
      </c>
      <c r="U359">
        <v>36000</v>
      </c>
      <c r="V359">
        <v>0</v>
      </c>
      <c r="W359">
        <v>0</v>
      </c>
      <c r="X359">
        <v>0</v>
      </c>
      <c r="Y359">
        <v>0</v>
      </c>
      <c r="Z359">
        <v>86241</v>
      </c>
      <c r="AA359">
        <v>0</v>
      </c>
      <c r="AB359">
        <v>20014</v>
      </c>
      <c r="AC359">
        <v>102897</v>
      </c>
      <c r="AD359">
        <v>53012</v>
      </c>
      <c r="AE359">
        <v>20014</v>
      </c>
      <c r="AF359">
        <v>135895</v>
      </c>
      <c r="AG359">
        <v>0</v>
      </c>
      <c r="AH359">
        <v>0</v>
      </c>
      <c r="AI359">
        <v>0</v>
      </c>
      <c r="AJ359">
        <v>81329</v>
      </c>
      <c r="AK359">
        <v>81329</v>
      </c>
      <c r="AL359">
        <v>0</v>
      </c>
      <c r="AM359">
        <v>0</v>
      </c>
      <c r="AN359">
        <v>719803</v>
      </c>
      <c r="AO359">
        <v>1013331</v>
      </c>
      <c r="AP359">
        <v>155909</v>
      </c>
      <c r="AQ359">
        <v>0</v>
      </c>
      <c r="AR359">
        <v>20000</v>
      </c>
      <c r="AS359">
        <v>3000</v>
      </c>
      <c r="AT359">
        <v>8000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1200240</v>
      </c>
      <c r="BL359">
        <v>65151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20000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3133</v>
      </c>
      <c r="CH359">
        <v>73</v>
      </c>
      <c r="CI359">
        <v>376</v>
      </c>
      <c r="CJ359">
        <v>282</v>
      </c>
      <c r="CK359">
        <v>113</v>
      </c>
      <c r="CL359">
        <v>94</v>
      </c>
      <c r="CM359">
        <v>407</v>
      </c>
      <c r="CN359">
        <v>7880</v>
      </c>
      <c r="CO359">
        <v>94</v>
      </c>
      <c r="CP359">
        <v>0</v>
      </c>
      <c r="CQ359">
        <v>610000</v>
      </c>
      <c r="CR359">
        <v>100000</v>
      </c>
      <c r="CS359">
        <v>10000</v>
      </c>
      <c r="CT359">
        <v>154000</v>
      </c>
      <c r="CU359">
        <v>65000</v>
      </c>
      <c r="CV359">
        <v>28133</v>
      </c>
      <c r="CW359">
        <v>645</v>
      </c>
      <c r="CX359">
        <v>3376</v>
      </c>
      <c r="CY359">
        <v>2532</v>
      </c>
      <c r="CZ359">
        <v>1013</v>
      </c>
      <c r="DA359">
        <v>844</v>
      </c>
      <c r="DB359">
        <v>3657</v>
      </c>
      <c r="DC359">
        <v>22880</v>
      </c>
      <c r="DD359">
        <v>844</v>
      </c>
      <c r="DE359">
        <v>25000</v>
      </c>
      <c r="DF359">
        <v>350127</v>
      </c>
      <c r="DG359">
        <v>0</v>
      </c>
      <c r="DH359">
        <v>0</v>
      </c>
      <c r="DI359">
        <v>0</v>
      </c>
      <c r="DJ359">
        <v>119524</v>
      </c>
      <c r="DK359">
        <v>99000</v>
      </c>
      <c r="DL359">
        <v>29749</v>
      </c>
      <c r="DM359">
        <v>162000</v>
      </c>
      <c r="DN359">
        <v>10973</v>
      </c>
      <c r="DO359">
        <v>1880624</v>
      </c>
      <c r="DP359">
        <v>317700</v>
      </c>
      <c r="DQ359">
        <v>200021</v>
      </c>
      <c r="DR359">
        <v>0</v>
      </c>
      <c r="DS359">
        <v>0</v>
      </c>
    </row>
    <row r="360" spans="1:123" x14ac:dyDescent="0.3">
      <c r="A360" t="str">
        <f t="shared" si="5"/>
        <v>20241940</v>
      </c>
      <c r="B360">
        <v>11</v>
      </c>
      <c r="C360">
        <v>2024</v>
      </c>
      <c r="D360">
        <v>194012</v>
      </c>
      <c r="E360">
        <v>52</v>
      </c>
      <c r="F360">
        <v>1938191</v>
      </c>
      <c r="G360">
        <v>163114</v>
      </c>
      <c r="H360">
        <v>550000</v>
      </c>
      <c r="I360">
        <v>0</v>
      </c>
      <c r="J360">
        <v>120000</v>
      </c>
      <c r="K360">
        <v>85000</v>
      </c>
      <c r="L360">
        <v>200000</v>
      </c>
      <c r="M360">
        <v>56200</v>
      </c>
      <c r="N360">
        <v>11500</v>
      </c>
      <c r="O360">
        <v>25500</v>
      </c>
      <c r="P360">
        <v>4500</v>
      </c>
      <c r="Q360">
        <v>2000</v>
      </c>
      <c r="R360">
        <v>0</v>
      </c>
      <c r="S360">
        <v>7380</v>
      </c>
      <c r="T360">
        <v>35000</v>
      </c>
      <c r="U360">
        <v>36000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81329</v>
      </c>
      <c r="AC360">
        <v>101817</v>
      </c>
      <c r="AD360">
        <v>52456</v>
      </c>
      <c r="AE360">
        <v>81329</v>
      </c>
      <c r="AF360">
        <v>72943</v>
      </c>
      <c r="AG360">
        <v>0</v>
      </c>
      <c r="AH360">
        <v>0</v>
      </c>
      <c r="AI360">
        <v>0</v>
      </c>
      <c r="AJ360">
        <v>53183</v>
      </c>
      <c r="AK360">
        <v>53183</v>
      </c>
      <c r="AL360">
        <v>0</v>
      </c>
      <c r="AM360">
        <v>0</v>
      </c>
      <c r="AN360">
        <v>896953</v>
      </c>
      <c r="AO360">
        <v>1002693</v>
      </c>
      <c r="AP360">
        <v>154273</v>
      </c>
      <c r="AQ360">
        <v>0</v>
      </c>
      <c r="AR360">
        <v>20000</v>
      </c>
      <c r="AS360">
        <v>3000</v>
      </c>
      <c r="AT360">
        <v>8000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1187966</v>
      </c>
      <c r="BL360">
        <v>72386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20000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610000</v>
      </c>
      <c r="CR360">
        <v>100000</v>
      </c>
      <c r="CS360">
        <v>10000</v>
      </c>
      <c r="CT360">
        <v>154000</v>
      </c>
      <c r="CU360">
        <v>65000</v>
      </c>
      <c r="CV360">
        <v>28133</v>
      </c>
      <c r="CW360">
        <v>645</v>
      </c>
      <c r="CX360">
        <v>3376</v>
      </c>
      <c r="CY360">
        <v>2532</v>
      </c>
      <c r="CZ360">
        <v>1013</v>
      </c>
      <c r="DA360">
        <v>844</v>
      </c>
      <c r="DB360">
        <v>3657</v>
      </c>
      <c r="DC360">
        <v>22880</v>
      </c>
      <c r="DD360">
        <v>844</v>
      </c>
      <c r="DE360">
        <v>30000</v>
      </c>
      <c r="DF360">
        <v>335440</v>
      </c>
      <c r="DG360">
        <v>0</v>
      </c>
      <c r="DH360">
        <v>0</v>
      </c>
      <c r="DI360">
        <v>0</v>
      </c>
      <c r="DJ360">
        <v>119524</v>
      </c>
      <c r="DK360">
        <v>99000</v>
      </c>
      <c r="DL360">
        <v>29749</v>
      </c>
      <c r="DM360">
        <v>162000</v>
      </c>
      <c r="DN360">
        <v>10973</v>
      </c>
      <c r="DO360">
        <v>1842792</v>
      </c>
      <c r="DP360">
        <v>317700</v>
      </c>
      <c r="DQ360">
        <v>73183</v>
      </c>
      <c r="DR360">
        <v>0</v>
      </c>
      <c r="DS360">
        <v>0</v>
      </c>
    </row>
    <row r="361" spans="1:123" x14ac:dyDescent="0.3">
      <c r="A361" t="str">
        <f t="shared" si="5"/>
        <v>20251941</v>
      </c>
      <c r="B361">
        <v>11</v>
      </c>
      <c r="C361">
        <v>2025</v>
      </c>
      <c r="D361">
        <v>194112</v>
      </c>
      <c r="E361">
        <v>64</v>
      </c>
      <c r="F361">
        <v>1478845</v>
      </c>
      <c r="G361">
        <v>163114</v>
      </c>
      <c r="H361">
        <v>550000</v>
      </c>
      <c r="I361">
        <v>0</v>
      </c>
      <c r="J361">
        <v>120000</v>
      </c>
      <c r="K361">
        <v>85000</v>
      </c>
      <c r="L361">
        <v>200000</v>
      </c>
      <c r="M361">
        <v>56200</v>
      </c>
      <c r="N361">
        <v>11500</v>
      </c>
      <c r="O361">
        <v>25500</v>
      </c>
      <c r="P361">
        <v>4500</v>
      </c>
      <c r="Q361">
        <v>2000</v>
      </c>
      <c r="R361">
        <v>0</v>
      </c>
      <c r="S361">
        <v>7191</v>
      </c>
      <c r="T361">
        <v>35000</v>
      </c>
      <c r="U361">
        <v>36000</v>
      </c>
      <c r="V361">
        <v>0</v>
      </c>
      <c r="W361">
        <v>0</v>
      </c>
      <c r="X361">
        <v>0</v>
      </c>
      <c r="Y361">
        <v>0</v>
      </c>
      <c r="Z361">
        <v>339498</v>
      </c>
      <c r="AA361">
        <v>0</v>
      </c>
      <c r="AB361">
        <v>53183</v>
      </c>
      <c r="AC361">
        <v>123655</v>
      </c>
      <c r="AD361">
        <v>63707</v>
      </c>
      <c r="AE361">
        <v>53183</v>
      </c>
      <c r="AF361">
        <v>134178</v>
      </c>
      <c r="AG361">
        <v>0</v>
      </c>
      <c r="AH361">
        <v>0</v>
      </c>
      <c r="AI361">
        <v>0</v>
      </c>
      <c r="AJ361">
        <v>115822</v>
      </c>
      <c r="AK361">
        <v>115822</v>
      </c>
      <c r="AL361">
        <v>0</v>
      </c>
      <c r="AM361">
        <v>0</v>
      </c>
      <c r="AN361">
        <v>433393</v>
      </c>
      <c r="AO361">
        <v>1217755</v>
      </c>
      <c r="AP361">
        <v>187362</v>
      </c>
      <c r="AQ361">
        <v>0</v>
      </c>
      <c r="AR361">
        <v>20000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111111</v>
      </c>
      <c r="BF361">
        <v>0</v>
      </c>
      <c r="BG361">
        <v>35194</v>
      </c>
      <c r="BH361">
        <v>20000</v>
      </c>
      <c r="BI361">
        <v>22818</v>
      </c>
      <c r="BJ361">
        <v>0</v>
      </c>
      <c r="BK361">
        <v>1235993</v>
      </c>
      <c r="BL361">
        <v>80045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20000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25000</v>
      </c>
      <c r="CH361">
        <v>572</v>
      </c>
      <c r="CI361">
        <v>3000</v>
      </c>
      <c r="CJ361">
        <v>2250</v>
      </c>
      <c r="CK361">
        <v>900</v>
      </c>
      <c r="CL361">
        <v>750</v>
      </c>
      <c r="CM361">
        <v>3250</v>
      </c>
      <c r="CN361">
        <v>15000</v>
      </c>
      <c r="CO361">
        <v>750</v>
      </c>
      <c r="CP361">
        <v>0</v>
      </c>
      <c r="CQ361">
        <v>610000</v>
      </c>
      <c r="CR361">
        <v>100000</v>
      </c>
      <c r="CS361">
        <v>10000</v>
      </c>
      <c r="CT361">
        <v>154000</v>
      </c>
      <c r="CU361">
        <v>65000</v>
      </c>
      <c r="CV361">
        <v>53133</v>
      </c>
      <c r="CW361">
        <v>1217</v>
      </c>
      <c r="CX361">
        <v>6376</v>
      </c>
      <c r="CY361">
        <v>4782</v>
      </c>
      <c r="CZ361">
        <v>1913</v>
      </c>
      <c r="DA361">
        <v>1594</v>
      </c>
      <c r="DB361">
        <v>6907</v>
      </c>
      <c r="DC361">
        <v>37880</v>
      </c>
      <c r="DD361">
        <v>1594</v>
      </c>
      <c r="DE361">
        <v>35000</v>
      </c>
      <c r="DF361">
        <v>664875</v>
      </c>
      <c r="DG361">
        <v>0</v>
      </c>
      <c r="DH361">
        <v>0</v>
      </c>
      <c r="DI361">
        <v>0</v>
      </c>
      <c r="DJ361">
        <v>154718</v>
      </c>
      <c r="DK361">
        <v>121818</v>
      </c>
      <c r="DL361">
        <v>29749</v>
      </c>
      <c r="DM361">
        <v>273111</v>
      </c>
      <c r="DN361">
        <v>30973</v>
      </c>
      <c r="DO361">
        <v>2480461</v>
      </c>
      <c r="DP361">
        <v>317700</v>
      </c>
      <c r="DQ361">
        <v>715915</v>
      </c>
      <c r="DR361">
        <v>0</v>
      </c>
      <c r="DS361">
        <v>0</v>
      </c>
    </row>
    <row r="362" spans="1:123" x14ac:dyDescent="0.3">
      <c r="A362" t="str">
        <f t="shared" si="5"/>
        <v>20261942</v>
      </c>
      <c r="B362">
        <v>11</v>
      </c>
      <c r="C362">
        <v>2026</v>
      </c>
      <c r="D362">
        <v>194212</v>
      </c>
      <c r="E362">
        <v>51</v>
      </c>
      <c r="F362">
        <v>1842276</v>
      </c>
      <c r="G362">
        <v>163110</v>
      </c>
      <c r="H362">
        <v>550000</v>
      </c>
      <c r="I362">
        <v>0</v>
      </c>
      <c r="J362">
        <v>90000</v>
      </c>
      <c r="K362">
        <v>85000</v>
      </c>
      <c r="L362">
        <v>200000</v>
      </c>
      <c r="M362">
        <v>56200</v>
      </c>
      <c r="N362">
        <v>11500</v>
      </c>
      <c r="O362">
        <v>25500</v>
      </c>
      <c r="P362">
        <v>4500</v>
      </c>
      <c r="Q362">
        <v>2000</v>
      </c>
      <c r="R362">
        <v>0</v>
      </c>
      <c r="S362">
        <v>7002</v>
      </c>
      <c r="T362">
        <v>35000</v>
      </c>
      <c r="U362">
        <v>36000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115822</v>
      </c>
      <c r="AC362">
        <v>99328</v>
      </c>
      <c r="AD362">
        <v>0</v>
      </c>
      <c r="AE362">
        <v>115822</v>
      </c>
      <c r="AF362">
        <v>34680</v>
      </c>
      <c r="AG362">
        <v>0</v>
      </c>
      <c r="AH362">
        <v>0</v>
      </c>
      <c r="AI362">
        <v>0</v>
      </c>
      <c r="AJ362">
        <v>132972</v>
      </c>
      <c r="AK362">
        <v>132972</v>
      </c>
      <c r="AL362">
        <v>0</v>
      </c>
      <c r="AM362">
        <v>0</v>
      </c>
      <c r="AN362">
        <v>825051</v>
      </c>
      <c r="AO362">
        <v>978181</v>
      </c>
      <c r="AP362">
        <v>150501</v>
      </c>
      <c r="AQ362">
        <v>0</v>
      </c>
      <c r="AR362">
        <v>20000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1148682</v>
      </c>
      <c r="BL362">
        <v>87653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20000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610000</v>
      </c>
      <c r="CR362">
        <v>100000</v>
      </c>
      <c r="CS362">
        <v>10000</v>
      </c>
      <c r="CT362">
        <v>154000</v>
      </c>
      <c r="CU362">
        <v>65000</v>
      </c>
      <c r="CV362">
        <v>53133</v>
      </c>
      <c r="CW362">
        <v>1217</v>
      </c>
      <c r="CX362">
        <v>6376</v>
      </c>
      <c r="CY362">
        <v>4782</v>
      </c>
      <c r="CZ362">
        <v>1913</v>
      </c>
      <c r="DA362">
        <v>1594</v>
      </c>
      <c r="DB362">
        <v>6907</v>
      </c>
      <c r="DC362">
        <v>37880</v>
      </c>
      <c r="DD362">
        <v>1594</v>
      </c>
      <c r="DE362">
        <v>40000</v>
      </c>
      <c r="DF362">
        <v>628463</v>
      </c>
      <c r="DG362">
        <v>0</v>
      </c>
      <c r="DH362">
        <v>0</v>
      </c>
      <c r="DI362">
        <v>0</v>
      </c>
      <c r="DJ362">
        <v>151199</v>
      </c>
      <c r="DK362">
        <v>119308</v>
      </c>
      <c r="DL362">
        <v>29749</v>
      </c>
      <c r="DM362">
        <v>262000</v>
      </c>
      <c r="DN362">
        <v>30973</v>
      </c>
      <c r="DO362">
        <v>2449058</v>
      </c>
      <c r="DP362">
        <v>317700</v>
      </c>
      <c r="DQ362">
        <v>152972</v>
      </c>
      <c r="DR362">
        <v>0</v>
      </c>
      <c r="DS362">
        <v>0</v>
      </c>
    </row>
    <row r="363" spans="1:123" x14ac:dyDescent="0.3">
      <c r="A363" t="str">
        <f t="shared" si="5"/>
        <v>20271943</v>
      </c>
      <c r="B363">
        <v>11</v>
      </c>
      <c r="C363">
        <v>2027</v>
      </c>
      <c r="D363">
        <v>194312</v>
      </c>
      <c r="E363">
        <v>67</v>
      </c>
      <c r="F363">
        <v>1808515</v>
      </c>
      <c r="G363">
        <v>163106</v>
      </c>
      <c r="H363">
        <v>550000</v>
      </c>
      <c r="I363">
        <v>0</v>
      </c>
      <c r="J363">
        <v>90000</v>
      </c>
      <c r="K363">
        <v>85000</v>
      </c>
      <c r="L363">
        <v>200000</v>
      </c>
      <c r="M363">
        <v>56200</v>
      </c>
      <c r="N363">
        <v>11500</v>
      </c>
      <c r="O363">
        <v>25500</v>
      </c>
      <c r="P363">
        <v>4500</v>
      </c>
      <c r="Q363">
        <v>2000</v>
      </c>
      <c r="R363">
        <v>0</v>
      </c>
      <c r="S363">
        <v>6814</v>
      </c>
      <c r="T363">
        <v>35000</v>
      </c>
      <c r="U363">
        <v>36000</v>
      </c>
      <c r="V363">
        <v>0</v>
      </c>
      <c r="W363">
        <v>0</v>
      </c>
      <c r="X363">
        <v>0</v>
      </c>
      <c r="Y363">
        <v>0</v>
      </c>
      <c r="Z363">
        <v>286360</v>
      </c>
      <c r="AA363">
        <v>0</v>
      </c>
      <c r="AB363">
        <v>132972</v>
      </c>
      <c r="AC363">
        <v>129807</v>
      </c>
      <c r="AD363">
        <v>0</v>
      </c>
      <c r="AE363">
        <v>132972</v>
      </c>
      <c r="AF363">
        <v>63712</v>
      </c>
      <c r="AG363">
        <v>0</v>
      </c>
      <c r="AH363">
        <v>0</v>
      </c>
      <c r="AI363">
        <v>0</v>
      </c>
      <c r="AJ363">
        <v>186288</v>
      </c>
      <c r="AK363">
        <v>186288</v>
      </c>
      <c r="AL363">
        <v>0</v>
      </c>
      <c r="AM363">
        <v>0</v>
      </c>
      <c r="AN363">
        <v>456154</v>
      </c>
      <c r="AO363">
        <v>1278342</v>
      </c>
      <c r="AP363">
        <v>196683</v>
      </c>
      <c r="AQ363">
        <v>0</v>
      </c>
      <c r="AR363">
        <v>20000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1495025</v>
      </c>
      <c r="BL363">
        <v>95209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20000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9115</v>
      </c>
      <c r="CH363">
        <v>209</v>
      </c>
      <c r="CI363">
        <v>1094</v>
      </c>
      <c r="CJ363">
        <v>820</v>
      </c>
      <c r="CK363">
        <v>328</v>
      </c>
      <c r="CL363">
        <v>273</v>
      </c>
      <c r="CM363">
        <v>1185</v>
      </c>
      <c r="CN363">
        <v>5469</v>
      </c>
      <c r="CO363">
        <v>273</v>
      </c>
      <c r="CP363">
        <v>0</v>
      </c>
      <c r="CQ363">
        <v>610000</v>
      </c>
      <c r="CR363">
        <v>100000</v>
      </c>
      <c r="CS363">
        <v>10000</v>
      </c>
      <c r="CT363">
        <v>154000</v>
      </c>
      <c r="CU363">
        <v>65000</v>
      </c>
      <c r="CV363">
        <v>62248</v>
      </c>
      <c r="CW363">
        <v>1425</v>
      </c>
      <c r="CX363">
        <v>7470</v>
      </c>
      <c r="CY363">
        <v>5602</v>
      </c>
      <c r="CZ363">
        <v>2241</v>
      </c>
      <c r="DA363">
        <v>1867</v>
      </c>
      <c r="DB363">
        <v>8092</v>
      </c>
      <c r="DC363">
        <v>43349</v>
      </c>
      <c r="DD363">
        <v>1867</v>
      </c>
      <c r="DE363">
        <v>45000</v>
      </c>
      <c r="DF363">
        <v>895970</v>
      </c>
      <c r="DG363">
        <v>0</v>
      </c>
      <c r="DH363">
        <v>0</v>
      </c>
      <c r="DI363">
        <v>0</v>
      </c>
      <c r="DJ363">
        <v>151199</v>
      </c>
      <c r="DK363">
        <v>119308</v>
      </c>
      <c r="DL363">
        <v>29749</v>
      </c>
      <c r="DM363">
        <v>262000</v>
      </c>
      <c r="DN363">
        <v>30973</v>
      </c>
      <c r="DO363">
        <v>2793648</v>
      </c>
      <c r="DP363">
        <v>317700</v>
      </c>
      <c r="DQ363">
        <v>511416</v>
      </c>
      <c r="DR363">
        <v>0</v>
      </c>
      <c r="DS363">
        <v>0</v>
      </c>
    </row>
    <row r="364" spans="1:123" x14ac:dyDescent="0.3">
      <c r="A364" t="str">
        <f t="shared" si="5"/>
        <v>20281944</v>
      </c>
      <c r="B364">
        <v>11</v>
      </c>
      <c r="C364">
        <v>2028</v>
      </c>
      <c r="D364">
        <v>194412</v>
      </c>
      <c r="E364">
        <v>48</v>
      </c>
      <c r="F364">
        <v>1680782</v>
      </c>
      <c r="G364">
        <v>163102</v>
      </c>
      <c r="H364">
        <v>550000</v>
      </c>
      <c r="I364">
        <v>0</v>
      </c>
      <c r="J364">
        <v>90000</v>
      </c>
      <c r="K364">
        <v>85000</v>
      </c>
      <c r="L364">
        <v>200000</v>
      </c>
      <c r="M364">
        <v>56200</v>
      </c>
      <c r="N364">
        <v>11500</v>
      </c>
      <c r="O364">
        <v>25500</v>
      </c>
      <c r="P364">
        <v>4500</v>
      </c>
      <c r="Q364">
        <v>2000</v>
      </c>
      <c r="R364">
        <v>0</v>
      </c>
      <c r="S364">
        <v>6625</v>
      </c>
      <c r="T364">
        <v>35000</v>
      </c>
      <c r="U364">
        <v>36000</v>
      </c>
      <c r="V364">
        <v>0</v>
      </c>
      <c r="W364">
        <v>0</v>
      </c>
      <c r="X364">
        <v>0</v>
      </c>
      <c r="Y364">
        <v>0</v>
      </c>
      <c r="Z364">
        <v>33535</v>
      </c>
      <c r="AA364">
        <v>0</v>
      </c>
      <c r="AB364">
        <v>186288</v>
      </c>
      <c r="AC364">
        <v>94021</v>
      </c>
      <c r="AD364">
        <v>0</v>
      </c>
      <c r="AE364">
        <v>142460</v>
      </c>
      <c r="AF364">
        <v>0</v>
      </c>
      <c r="AG364">
        <v>0</v>
      </c>
      <c r="AH364">
        <v>0</v>
      </c>
      <c r="AI364">
        <v>0</v>
      </c>
      <c r="AJ364">
        <v>250000</v>
      </c>
      <c r="AK364">
        <v>293828</v>
      </c>
      <c r="AL364">
        <v>0</v>
      </c>
      <c r="AM364">
        <v>0</v>
      </c>
      <c r="AN364">
        <v>708790</v>
      </c>
      <c r="AO364">
        <v>925919</v>
      </c>
      <c r="AP364">
        <v>142460</v>
      </c>
      <c r="AQ364">
        <v>0</v>
      </c>
      <c r="AR364">
        <v>20000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1088379</v>
      </c>
      <c r="BL364">
        <v>102715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610000</v>
      </c>
      <c r="CR364">
        <v>100000</v>
      </c>
      <c r="CS364">
        <v>10000</v>
      </c>
      <c r="CT364">
        <v>154000</v>
      </c>
      <c r="CU364">
        <v>65000</v>
      </c>
      <c r="CV364">
        <v>62248</v>
      </c>
      <c r="CW364">
        <v>1425</v>
      </c>
      <c r="CX364">
        <v>7470</v>
      </c>
      <c r="CY364">
        <v>5602</v>
      </c>
      <c r="CZ364">
        <v>2241</v>
      </c>
      <c r="DA364">
        <v>1867</v>
      </c>
      <c r="DB364">
        <v>8092</v>
      </c>
      <c r="DC364">
        <v>43349</v>
      </c>
      <c r="DD364">
        <v>1867</v>
      </c>
      <c r="DE364">
        <v>50000</v>
      </c>
      <c r="DF364">
        <v>888737</v>
      </c>
      <c r="DG364">
        <v>0</v>
      </c>
      <c r="DH364">
        <v>0</v>
      </c>
      <c r="DI364">
        <v>0</v>
      </c>
      <c r="DJ364">
        <v>151199</v>
      </c>
      <c r="DK364">
        <v>119308</v>
      </c>
      <c r="DL364">
        <v>29749</v>
      </c>
      <c r="DM364">
        <v>262000</v>
      </c>
      <c r="DN364">
        <v>30973</v>
      </c>
      <c r="DO364">
        <v>2898956</v>
      </c>
      <c r="DP364">
        <v>317700</v>
      </c>
      <c r="DQ364">
        <v>303535</v>
      </c>
      <c r="DR364">
        <v>0</v>
      </c>
      <c r="DS364">
        <v>0</v>
      </c>
    </row>
    <row r="365" spans="1:123" x14ac:dyDescent="0.3">
      <c r="A365" t="str">
        <f t="shared" si="5"/>
        <v>20291945</v>
      </c>
      <c r="B365">
        <v>11</v>
      </c>
      <c r="C365">
        <v>2029</v>
      </c>
      <c r="D365">
        <v>194512</v>
      </c>
      <c r="E365">
        <v>56</v>
      </c>
      <c r="F365">
        <v>1930335</v>
      </c>
      <c r="G365">
        <v>163097</v>
      </c>
      <c r="H365">
        <v>550000</v>
      </c>
      <c r="I365">
        <v>0</v>
      </c>
      <c r="J365">
        <v>90000</v>
      </c>
      <c r="K365">
        <v>85000</v>
      </c>
      <c r="L365">
        <v>200000</v>
      </c>
      <c r="M365">
        <v>56200</v>
      </c>
      <c r="N365">
        <v>11500</v>
      </c>
      <c r="O365">
        <v>25500</v>
      </c>
      <c r="P365">
        <v>4500</v>
      </c>
      <c r="Q365">
        <v>2000</v>
      </c>
      <c r="R365">
        <v>0</v>
      </c>
      <c r="S365">
        <v>6437</v>
      </c>
      <c r="T365">
        <v>35000</v>
      </c>
      <c r="U365">
        <v>36000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293828</v>
      </c>
      <c r="AC365">
        <v>108016</v>
      </c>
      <c r="AD365">
        <v>0</v>
      </c>
      <c r="AE365">
        <v>163666</v>
      </c>
      <c r="AF365">
        <v>0</v>
      </c>
      <c r="AG365">
        <v>0</v>
      </c>
      <c r="AH365">
        <v>0</v>
      </c>
      <c r="AI365">
        <v>0</v>
      </c>
      <c r="AJ365">
        <v>200283</v>
      </c>
      <c r="AK365">
        <v>330445</v>
      </c>
      <c r="AL365">
        <v>0</v>
      </c>
      <c r="AM365">
        <v>0</v>
      </c>
      <c r="AN365">
        <v>791854</v>
      </c>
      <c r="AO365">
        <v>1063743</v>
      </c>
      <c r="AP365">
        <v>163666</v>
      </c>
      <c r="AQ365">
        <v>0</v>
      </c>
      <c r="AR365">
        <v>20000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1247409</v>
      </c>
      <c r="BL365">
        <v>110169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20000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610000</v>
      </c>
      <c r="CR365">
        <v>100000</v>
      </c>
      <c r="CS365">
        <v>10000</v>
      </c>
      <c r="CT365">
        <v>154000</v>
      </c>
      <c r="CU365">
        <v>65000</v>
      </c>
      <c r="CV365">
        <v>62248</v>
      </c>
      <c r="CW365">
        <v>1425</v>
      </c>
      <c r="CX365">
        <v>7470</v>
      </c>
      <c r="CY365">
        <v>5602</v>
      </c>
      <c r="CZ365">
        <v>2241</v>
      </c>
      <c r="DA365">
        <v>1867</v>
      </c>
      <c r="DB365">
        <v>8092</v>
      </c>
      <c r="DC365">
        <v>43349</v>
      </c>
      <c r="DD365">
        <v>1867</v>
      </c>
      <c r="DE365">
        <v>55000</v>
      </c>
      <c r="DF365">
        <v>860449</v>
      </c>
      <c r="DG365">
        <v>0</v>
      </c>
      <c r="DH365">
        <v>0</v>
      </c>
      <c r="DI365">
        <v>0</v>
      </c>
      <c r="DJ365">
        <v>151199</v>
      </c>
      <c r="DK365">
        <v>119308</v>
      </c>
      <c r="DL365">
        <v>29749</v>
      </c>
      <c r="DM365">
        <v>262000</v>
      </c>
      <c r="DN365">
        <v>30973</v>
      </c>
      <c r="DO365">
        <v>2912284</v>
      </c>
      <c r="DP365">
        <v>317700</v>
      </c>
      <c r="DQ365">
        <v>220283</v>
      </c>
      <c r="DR365">
        <v>0</v>
      </c>
      <c r="DS365">
        <v>0</v>
      </c>
    </row>
    <row r="366" spans="1:123" x14ac:dyDescent="0.3">
      <c r="A366" t="str">
        <f t="shared" si="5"/>
        <v>20301946</v>
      </c>
      <c r="B366">
        <v>11</v>
      </c>
      <c r="C366">
        <v>2030</v>
      </c>
      <c r="D366">
        <v>194612</v>
      </c>
      <c r="E366">
        <v>72</v>
      </c>
      <c r="F366">
        <v>1860032</v>
      </c>
      <c r="G366">
        <v>163093</v>
      </c>
      <c r="H366">
        <v>550000</v>
      </c>
      <c r="I366">
        <v>0</v>
      </c>
      <c r="J366">
        <v>60000</v>
      </c>
      <c r="K366">
        <v>85000</v>
      </c>
      <c r="L366">
        <v>200000</v>
      </c>
      <c r="M366">
        <v>56200</v>
      </c>
      <c r="N366">
        <v>11500</v>
      </c>
      <c r="O366">
        <v>25500</v>
      </c>
      <c r="P366">
        <v>4500</v>
      </c>
      <c r="Q366">
        <v>2000</v>
      </c>
      <c r="R366">
        <v>0</v>
      </c>
      <c r="S366">
        <v>6248</v>
      </c>
      <c r="T366">
        <v>35000</v>
      </c>
      <c r="U366">
        <v>36000</v>
      </c>
      <c r="V366">
        <v>0</v>
      </c>
      <c r="W366">
        <v>0</v>
      </c>
      <c r="X366">
        <v>0</v>
      </c>
      <c r="Y366">
        <v>0</v>
      </c>
      <c r="Z366">
        <v>343669</v>
      </c>
      <c r="AA366">
        <v>0</v>
      </c>
      <c r="AB366">
        <v>330445</v>
      </c>
      <c r="AC366">
        <v>140340</v>
      </c>
      <c r="AD366">
        <v>0</v>
      </c>
      <c r="AE366">
        <v>212643</v>
      </c>
      <c r="AF366">
        <v>0</v>
      </c>
      <c r="AG366">
        <v>0</v>
      </c>
      <c r="AH366">
        <v>0</v>
      </c>
      <c r="AI366">
        <v>0</v>
      </c>
      <c r="AJ366">
        <v>250000</v>
      </c>
      <c r="AK366">
        <v>367801</v>
      </c>
      <c r="AL366">
        <v>0</v>
      </c>
      <c r="AM366">
        <v>0</v>
      </c>
      <c r="AN366">
        <v>368279</v>
      </c>
      <c r="AO366">
        <v>1382074</v>
      </c>
      <c r="AP366">
        <v>212643</v>
      </c>
      <c r="AQ366">
        <v>111959</v>
      </c>
      <c r="AR366">
        <v>20000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46876</v>
      </c>
      <c r="BF366">
        <v>0</v>
      </c>
      <c r="BG366">
        <v>35194</v>
      </c>
      <c r="BH366">
        <v>0</v>
      </c>
      <c r="BI366">
        <v>0</v>
      </c>
      <c r="BJ366">
        <v>0</v>
      </c>
      <c r="BK366">
        <v>1644606</v>
      </c>
      <c r="BL366">
        <v>117712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20000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25000</v>
      </c>
      <c r="CH366">
        <v>572</v>
      </c>
      <c r="CI366">
        <v>3000</v>
      </c>
      <c r="CJ366">
        <v>2250</v>
      </c>
      <c r="CK366">
        <v>900</v>
      </c>
      <c r="CL366">
        <v>750</v>
      </c>
      <c r="CM366">
        <v>3250</v>
      </c>
      <c r="CN366">
        <v>15000</v>
      </c>
      <c r="CO366">
        <v>750</v>
      </c>
      <c r="CP366">
        <v>0</v>
      </c>
      <c r="CQ366">
        <v>610000</v>
      </c>
      <c r="CR366">
        <v>100000</v>
      </c>
      <c r="CS366">
        <v>10000</v>
      </c>
      <c r="CT366">
        <v>154000</v>
      </c>
      <c r="CU366">
        <v>65000</v>
      </c>
      <c r="CV366">
        <v>87248</v>
      </c>
      <c r="CW366">
        <v>1997</v>
      </c>
      <c r="CX366">
        <v>10470</v>
      </c>
      <c r="CY366">
        <v>7852</v>
      </c>
      <c r="CZ366">
        <v>3141</v>
      </c>
      <c r="DA366">
        <v>2617</v>
      </c>
      <c r="DB366">
        <v>11342</v>
      </c>
      <c r="DC366">
        <v>58349</v>
      </c>
      <c r="DD366">
        <v>2617</v>
      </c>
      <c r="DE366">
        <v>60000</v>
      </c>
      <c r="DF366">
        <v>1178304</v>
      </c>
      <c r="DG366">
        <v>0</v>
      </c>
      <c r="DH366">
        <v>0</v>
      </c>
      <c r="DI366">
        <v>0</v>
      </c>
      <c r="DJ366">
        <v>186393</v>
      </c>
      <c r="DK366">
        <v>119308</v>
      </c>
      <c r="DL366">
        <v>29749</v>
      </c>
      <c r="DM366">
        <v>308876</v>
      </c>
      <c r="DN366">
        <v>30973</v>
      </c>
      <c r="DO366">
        <v>3406039</v>
      </c>
      <c r="DP366">
        <v>317700</v>
      </c>
      <c r="DQ366">
        <v>747211</v>
      </c>
      <c r="DR366">
        <v>0</v>
      </c>
      <c r="DS366">
        <v>0</v>
      </c>
    </row>
    <row r="367" spans="1:123" x14ac:dyDescent="0.3">
      <c r="A367" t="str">
        <f t="shared" si="5"/>
        <v>20311947</v>
      </c>
      <c r="B367">
        <v>11</v>
      </c>
      <c r="C367">
        <v>2031</v>
      </c>
      <c r="D367">
        <v>194712</v>
      </c>
      <c r="E367">
        <v>55</v>
      </c>
      <c r="F367">
        <v>2164312</v>
      </c>
      <c r="G367">
        <v>163096</v>
      </c>
      <c r="H367">
        <v>550000</v>
      </c>
      <c r="I367">
        <v>0</v>
      </c>
      <c r="J367">
        <v>60000</v>
      </c>
      <c r="K367">
        <v>85000</v>
      </c>
      <c r="L367">
        <v>200000</v>
      </c>
      <c r="M367">
        <v>56200</v>
      </c>
      <c r="N367">
        <v>11500</v>
      </c>
      <c r="O367">
        <v>25500</v>
      </c>
      <c r="P367">
        <v>4500</v>
      </c>
      <c r="Q367">
        <v>2000</v>
      </c>
      <c r="R367">
        <v>0</v>
      </c>
      <c r="S367">
        <v>6059</v>
      </c>
      <c r="T367">
        <v>35000</v>
      </c>
      <c r="U367">
        <v>36000</v>
      </c>
      <c r="V367">
        <v>0</v>
      </c>
      <c r="W367">
        <v>0</v>
      </c>
      <c r="X367">
        <v>0</v>
      </c>
      <c r="Y367">
        <v>32563</v>
      </c>
      <c r="Z367">
        <v>0</v>
      </c>
      <c r="AA367">
        <v>0</v>
      </c>
      <c r="AB367">
        <v>367801</v>
      </c>
      <c r="AC367">
        <v>107639</v>
      </c>
      <c r="AD367">
        <v>0</v>
      </c>
      <c r="AE367">
        <v>163095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204706</v>
      </c>
      <c r="AL367">
        <v>0</v>
      </c>
      <c r="AM367">
        <v>0</v>
      </c>
      <c r="AN367">
        <v>994322</v>
      </c>
      <c r="AO367">
        <v>1060034</v>
      </c>
      <c r="AP367">
        <v>163095</v>
      </c>
      <c r="AQ367">
        <v>0</v>
      </c>
      <c r="AR367">
        <v>20000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1243129</v>
      </c>
      <c r="BL367">
        <v>125957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590000</v>
      </c>
      <c r="CR367">
        <v>100000</v>
      </c>
      <c r="CS367">
        <v>10000</v>
      </c>
      <c r="CT367">
        <v>154000</v>
      </c>
      <c r="CU367">
        <v>65000</v>
      </c>
      <c r="CV367">
        <v>87248</v>
      </c>
      <c r="CW367">
        <v>1997</v>
      </c>
      <c r="CX367">
        <v>10470</v>
      </c>
      <c r="CY367">
        <v>7852</v>
      </c>
      <c r="CZ367">
        <v>3141</v>
      </c>
      <c r="DA367">
        <v>2617</v>
      </c>
      <c r="DB367">
        <v>11342</v>
      </c>
      <c r="DC367">
        <v>58349</v>
      </c>
      <c r="DD367">
        <v>2617</v>
      </c>
      <c r="DE367">
        <v>65000</v>
      </c>
      <c r="DF367">
        <v>1093724</v>
      </c>
      <c r="DG367">
        <v>0</v>
      </c>
      <c r="DH367">
        <v>0</v>
      </c>
      <c r="DI367">
        <v>0</v>
      </c>
      <c r="DJ367">
        <v>182873</v>
      </c>
      <c r="DK367">
        <v>119308</v>
      </c>
      <c r="DL367">
        <v>29749</v>
      </c>
      <c r="DM367">
        <v>304188</v>
      </c>
      <c r="DN367">
        <v>30973</v>
      </c>
      <c r="DO367">
        <v>3135157</v>
      </c>
      <c r="DP367">
        <v>317700</v>
      </c>
      <c r="DQ367">
        <v>-32563</v>
      </c>
      <c r="DR367">
        <v>0</v>
      </c>
      <c r="DS367">
        <v>0</v>
      </c>
    </row>
    <row r="368" spans="1:123" x14ac:dyDescent="0.3">
      <c r="A368" t="str">
        <f t="shared" si="5"/>
        <v>20321948</v>
      </c>
      <c r="B368">
        <v>11</v>
      </c>
      <c r="C368">
        <v>2032</v>
      </c>
      <c r="D368">
        <v>194812</v>
      </c>
      <c r="E368">
        <v>58</v>
      </c>
      <c r="F368">
        <v>2183535</v>
      </c>
      <c r="G368">
        <v>163099</v>
      </c>
      <c r="H368">
        <v>550000</v>
      </c>
      <c r="I368">
        <v>0</v>
      </c>
      <c r="J368">
        <v>60000</v>
      </c>
      <c r="K368">
        <v>85000</v>
      </c>
      <c r="L368">
        <v>200000</v>
      </c>
      <c r="M368">
        <v>56200</v>
      </c>
      <c r="N368">
        <v>11500</v>
      </c>
      <c r="O368">
        <v>25500</v>
      </c>
      <c r="P368">
        <v>4500</v>
      </c>
      <c r="Q368">
        <v>2000</v>
      </c>
      <c r="R368">
        <v>0</v>
      </c>
      <c r="S368">
        <v>5871</v>
      </c>
      <c r="T368">
        <v>35000</v>
      </c>
      <c r="U368">
        <v>36000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204706</v>
      </c>
      <c r="AC368">
        <v>112252</v>
      </c>
      <c r="AD368">
        <v>0</v>
      </c>
      <c r="AE368">
        <v>170084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34623</v>
      </c>
      <c r="AL368">
        <v>0</v>
      </c>
      <c r="AM368">
        <v>0</v>
      </c>
      <c r="AN368">
        <v>961571</v>
      </c>
      <c r="AO368">
        <v>1105457</v>
      </c>
      <c r="AP368">
        <v>170084</v>
      </c>
      <c r="AQ368">
        <v>0</v>
      </c>
      <c r="AR368">
        <v>20000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1295541</v>
      </c>
      <c r="BL368">
        <v>134254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8732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578732</v>
      </c>
      <c r="CR368">
        <v>100000</v>
      </c>
      <c r="CS368">
        <v>10000</v>
      </c>
      <c r="CT368">
        <v>154000</v>
      </c>
      <c r="CU368">
        <v>65000</v>
      </c>
      <c r="CV368">
        <v>87248</v>
      </c>
      <c r="CW368">
        <v>1997</v>
      </c>
      <c r="CX368">
        <v>10470</v>
      </c>
      <c r="CY368">
        <v>7852</v>
      </c>
      <c r="CZ368">
        <v>3141</v>
      </c>
      <c r="DA368">
        <v>2617</v>
      </c>
      <c r="DB368">
        <v>11342</v>
      </c>
      <c r="DC368">
        <v>58349</v>
      </c>
      <c r="DD368">
        <v>2617</v>
      </c>
      <c r="DE368">
        <v>70000</v>
      </c>
      <c r="DF368">
        <v>1060913</v>
      </c>
      <c r="DG368">
        <v>0</v>
      </c>
      <c r="DH368">
        <v>0</v>
      </c>
      <c r="DI368">
        <v>0</v>
      </c>
      <c r="DJ368">
        <v>182873</v>
      </c>
      <c r="DK368">
        <v>119308</v>
      </c>
      <c r="DL368">
        <v>29749</v>
      </c>
      <c r="DM368">
        <v>304188</v>
      </c>
      <c r="DN368">
        <v>30973</v>
      </c>
      <c r="DO368">
        <v>2925993</v>
      </c>
      <c r="DP368">
        <v>317700</v>
      </c>
      <c r="DQ368">
        <v>8732</v>
      </c>
      <c r="DR368">
        <v>0</v>
      </c>
      <c r="DS368">
        <v>0</v>
      </c>
    </row>
    <row r="369" spans="1:123" x14ac:dyDescent="0.3">
      <c r="A369" t="str">
        <f t="shared" si="5"/>
        <v>20331949</v>
      </c>
      <c r="B369">
        <v>11</v>
      </c>
      <c r="C369">
        <v>2033</v>
      </c>
      <c r="D369">
        <v>194912</v>
      </c>
      <c r="E369">
        <v>49</v>
      </c>
      <c r="F369">
        <v>2184624</v>
      </c>
      <c r="G369">
        <v>163102</v>
      </c>
      <c r="H369">
        <v>550000</v>
      </c>
      <c r="I369">
        <v>0</v>
      </c>
      <c r="J369">
        <v>60000</v>
      </c>
      <c r="K369">
        <v>85000</v>
      </c>
      <c r="L369">
        <v>200000</v>
      </c>
      <c r="M369">
        <v>56200</v>
      </c>
      <c r="N369">
        <v>11500</v>
      </c>
      <c r="O369">
        <v>25500</v>
      </c>
      <c r="P369">
        <v>4500</v>
      </c>
      <c r="Q369">
        <v>2000</v>
      </c>
      <c r="R369">
        <v>0</v>
      </c>
      <c r="S369">
        <v>5682</v>
      </c>
      <c r="T369">
        <v>35000</v>
      </c>
      <c r="U369">
        <v>36000</v>
      </c>
      <c r="V369">
        <v>0</v>
      </c>
      <c r="W369">
        <v>0</v>
      </c>
      <c r="X369">
        <v>0</v>
      </c>
      <c r="Y369">
        <v>253618</v>
      </c>
      <c r="Z369">
        <v>0</v>
      </c>
      <c r="AA369">
        <v>0</v>
      </c>
      <c r="AB369">
        <v>34623</v>
      </c>
      <c r="AC369">
        <v>94379</v>
      </c>
      <c r="AD369">
        <v>48624</v>
      </c>
      <c r="AE369">
        <v>34623</v>
      </c>
      <c r="AF369">
        <v>108381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1106619</v>
      </c>
      <c r="AO369">
        <v>929449</v>
      </c>
      <c r="AP369">
        <v>143003</v>
      </c>
      <c r="AQ369">
        <v>0</v>
      </c>
      <c r="AR369">
        <v>20000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1092452</v>
      </c>
      <c r="BL369">
        <v>142983</v>
      </c>
      <c r="BM369">
        <v>41671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517060</v>
      </c>
      <c r="CR369">
        <v>100000</v>
      </c>
      <c r="CS369">
        <v>10000</v>
      </c>
      <c r="CT369">
        <v>154000</v>
      </c>
      <c r="CU369">
        <v>65000</v>
      </c>
      <c r="CV369">
        <v>87248</v>
      </c>
      <c r="CW369">
        <v>1997</v>
      </c>
      <c r="CX369">
        <v>10470</v>
      </c>
      <c r="CY369">
        <v>7852</v>
      </c>
      <c r="CZ369">
        <v>3141</v>
      </c>
      <c r="DA369">
        <v>2617</v>
      </c>
      <c r="DB369">
        <v>11342</v>
      </c>
      <c r="DC369">
        <v>58349</v>
      </c>
      <c r="DD369">
        <v>2617</v>
      </c>
      <c r="DE369">
        <v>75000</v>
      </c>
      <c r="DF369">
        <v>775467</v>
      </c>
      <c r="DG369">
        <v>0</v>
      </c>
      <c r="DH369">
        <v>0</v>
      </c>
      <c r="DI369">
        <v>0</v>
      </c>
      <c r="DJ369">
        <v>182873</v>
      </c>
      <c r="DK369">
        <v>119308</v>
      </c>
      <c r="DL369">
        <v>29749</v>
      </c>
      <c r="DM369">
        <v>304188</v>
      </c>
      <c r="DN369">
        <v>30973</v>
      </c>
      <c r="DO369">
        <v>2549254</v>
      </c>
      <c r="DP369">
        <v>317700</v>
      </c>
      <c r="DQ369">
        <v>-295289</v>
      </c>
      <c r="DR369">
        <v>0</v>
      </c>
      <c r="DS369">
        <v>0</v>
      </c>
    </row>
    <row r="370" spans="1:123" x14ac:dyDescent="0.3">
      <c r="A370" t="str">
        <f t="shared" si="5"/>
        <v>20341950</v>
      </c>
      <c r="B370">
        <v>11</v>
      </c>
      <c r="C370">
        <v>2034</v>
      </c>
      <c r="D370">
        <v>195012</v>
      </c>
      <c r="E370">
        <v>52</v>
      </c>
      <c r="F370">
        <v>2155029</v>
      </c>
      <c r="G370">
        <v>163105</v>
      </c>
      <c r="H370">
        <v>550000</v>
      </c>
      <c r="I370">
        <v>0</v>
      </c>
      <c r="J370">
        <v>60000</v>
      </c>
      <c r="K370">
        <v>85000</v>
      </c>
      <c r="L370">
        <v>200000</v>
      </c>
      <c r="M370">
        <v>56200</v>
      </c>
      <c r="N370">
        <v>11500</v>
      </c>
      <c r="O370">
        <v>25500</v>
      </c>
      <c r="P370">
        <v>4500</v>
      </c>
      <c r="Q370">
        <v>2000</v>
      </c>
      <c r="R370">
        <v>0</v>
      </c>
      <c r="S370">
        <v>5494</v>
      </c>
      <c r="T370">
        <v>35000</v>
      </c>
      <c r="U370">
        <v>36000</v>
      </c>
      <c r="V370">
        <v>0</v>
      </c>
      <c r="W370">
        <v>0</v>
      </c>
      <c r="X370">
        <v>0</v>
      </c>
      <c r="Y370">
        <v>232661</v>
      </c>
      <c r="Z370">
        <v>0</v>
      </c>
      <c r="AA370">
        <v>0</v>
      </c>
      <c r="AB370">
        <v>0</v>
      </c>
      <c r="AC370">
        <v>100385</v>
      </c>
      <c r="AD370">
        <v>51718</v>
      </c>
      <c r="AE370">
        <v>0</v>
      </c>
      <c r="AF370">
        <v>152103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1041752</v>
      </c>
      <c r="AO370">
        <v>988593</v>
      </c>
      <c r="AP370">
        <v>152103</v>
      </c>
      <c r="AQ370">
        <v>0</v>
      </c>
      <c r="AR370">
        <v>20000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1160696</v>
      </c>
      <c r="BL370">
        <v>151686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497060</v>
      </c>
      <c r="CR370">
        <v>100000</v>
      </c>
      <c r="CS370">
        <v>10000</v>
      </c>
      <c r="CT370">
        <v>154000</v>
      </c>
      <c r="CU370">
        <v>65000</v>
      </c>
      <c r="CV370">
        <v>87248</v>
      </c>
      <c r="CW370">
        <v>1997</v>
      </c>
      <c r="CX370">
        <v>10470</v>
      </c>
      <c r="CY370">
        <v>7852</v>
      </c>
      <c r="CZ370">
        <v>3141</v>
      </c>
      <c r="DA370">
        <v>2617</v>
      </c>
      <c r="DB370">
        <v>11342</v>
      </c>
      <c r="DC370">
        <v>58349</v>
      </c>
      <c r="DD370">
        <v>2617</v>
      </c>
      <c r="DE370">
        <v>80000</v>
      </c>
      <c r="DF370">
        <v>519542</v>
      </c>
      <c r="DG370">
        <v>0</v>
      </c>
      <c r="DH370">
        <v>0</v>
      </c>
      <c r="DI370">
        <v>0</v>
      </c>
      <c r="DJ370">
        <v>182873</v>
      </c>
      <c r="DK370">
        <v>119308</v>
      </c>
      <c r="DL370">
        <v>29749</v>
      </c>
      <c r="DM370">
        <v>304188</v>
      </c>
      <c r="DN370">
        <v>30973</v>
      </c>
      <c r="DO370">
        <v>2278329</v>
      </c>
      <c r="DP370">
        <v>317700</v>
      </c>
      <c r="DQ370">
        <v>-232661</v>
      </c>
      <c r="DR370">
        <v>0</v>
      </c>
      <c r="DS370">
        <v>0</v>
      </c>
    </row>
    <row r="371" spans="1:123" x14ac:dyDescent="0.3">
      <c r="A371" t="str">
        <f t="shared" si="5"/>
        <v>20351951</v>
      </c>
      <c r="B371">
        <v>11</v>
      </c>
      <c r="C371">
        <v>2035</v>
      </c>
      <c r="D371">
        <v>195112</v>
      </c>
      <c r="E371">
        <v>72</v>
      </c>
      <c r="F371">
        <v>2099741</v>
      </c>
      <c r="G371">
        <v>163108</v>
      </c>
      <c r="H371">
        <v>550000</v>
      </c>
      <c r="I371">
        <v>0</v>
      </c>
      <c r="J371">
        <v>60000</v>
      </c>
      <c r="K371">
        <v>85000</v>
      </c>
      <c r="L371">
        <v>200000</v>
      </c>
      <c r="M371">
        <v>56200</v>
      </c>
      <c r="N371">
        <v>11500</v>
      </c>
      <c r="O371">
        <v>25500</v>
      </c>
      <c r="P371">
        <v>4500</v>
      </c>
      <c r="Q371">
        <v>2000</v>
      </c>
      <c r="R371">
        <v>0</v>
      </c>
      <c r="S371">
        <v>5305</v>
      </c>
      <c r="T371">
        <v>35000</v>
      </c>
      <c r="U371">
        <v>36000</v>
      </c>
      <c r="V371">
        <v>0</v>
      </c>
      <c r="W371">
        <v>5000</v>
      </c>
      <c r="X371">
        <v>0</v>
      </c>
      <c r="Y371">
        <v>0</v>
      </c>
      <c r="Z371">
        <v>242845</v>
      </c>
      <c r="AA371">
        <v>0</v>
      </c>
      <c r="AB371">
        <v>0</v>
      </c>
      <c r="AC371">
        <v>138808</v>
      </c>
      <c r="AD371">
        <v>71514</v>
      </c>
      <c r="AE371">
        <v>0</v>
      </c>
      <c r="AF371">
        <v>210322</v>
      </c>
      <c r="AG371">
        <v>0</v>
      </c>
      <c r="AH371">
        <v>0</v>
      </c>
      <c r="AI371">
        <v>0</v>
      </c>
      <c r="AJ371">
        <v>39678</v>
      </c>
      <c r="AK371">
        <v>39678</v>
      </c>
      <c r="AL371">
        <v>0</v>
      </c>
      <c r="AM371">
        <v>0</v>
      </c>
      <c r="AN371">
        <v>463160</v>
      </c>
      <c r="AO371">
        <v>1366985</v>
      </c>
      <c r="AP371">
        <v>210322</v>
      </c>
      <c r="AQ371">
        <v>211356</v>
      </c>
      <c r="AR371">
        <v>20000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1808663</v>
      </c>
      <c r="BL371">
        <v>159966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132940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610000</v>
      </c>
      <c r="CR371">
        <v>100000</v>
      </c>
      <c r="CS371">
        <v>10000</v>
      </c>
      <c r="CT371">
        <v>154000</v>
      </c>
      <c r="CU371">
        <v>65000</v>
      </c>
      <c r="CV371">
        <v>87248</v>
      </c>
      <c r="CW371">
        <v>1997</v>
      </c>
      <c r="CX371">
        <v>10470</v>
      </c>
      <c r="CY371">
        <v>7852</v>
      </c>
      <c r="CZ371">
        <v>3141</v>
      </c>
      <c r="DA371">
        <v>2617</v>
      </c>
      <c r="DB371">
        <v>11342</v>
      </c>
      <c r="DC371">
        <v>58349</v>
      </c>
      <c r="DD371">
        <v>2617</v>
      </c>
      <c r="DE371">
        <v>85000</v>
      </c>
      <c r="DF371">
        <v>746801</v>
      </c>
      <c r="DG371">
        <v>0</v>
      </c>
      <c r="DH371">
        <v>0</v>
      </c>
      <c r="DI371">
        <v>0</v>
      </c>
      <c r="DJ371">
        <v>182873</v>
      </c>
      <c r="DK371">
        <v>119308</v>
      </c>
      <c r="DL371">
        <v>29749</v>
      </c>
      <c r="DM371">
        <v>304188</v>
      </c>
      <c r="DN371">
        <v>30973</v>
      </c>
      <c r="DO371">
        <v>2663206</v>
      </c>
      <c r="DP371">
        <v>317700</v>
      </c>
      <c r="DQ371">
        <v>415463</v>
      </c>
      <c r="DR371">
        <v>0</v>
      </c>
      <c r="DS371">
        <v>0</v>
      </c>
    </row>
    <row r="372" spans="1:123" x14ac:dyDescent="0.3">
      <c r="A372" t="str">
        <f t="shared" si="5"/>
        <v>20361952</v>
      </c>
      <c r="B372">
        <v>11</v>
      </c>
      <c r="C372">
        <v>2036</v>
      </c>
      <c r="D372">
        <v>195212</v>
      </c>
      <c r="E372">
        <v>83</v>
      </c>
      <c r="F372">
        <v>1770418</v>
      </c>
      <c r="G372">
        <v>163099</v>
      </c>
      <c r="H372">
        <v>550000</v>
      </c>
      <c r="I372">
        <v>0</v>
      </c>
      <c r="J372">
        <v>90000</v>
      </c>
      <c r="K372">
        <v>85000</v>
      </c>
      <c r="L372">
        <v>200000</v>
      </c>
      <c r="M372">
        <v>56200</v>
      </c>
      <c r="N372">
        <v>11500</v>
      </c>
      <c r="O372">
        <v>25500</v>
      </c>
      <c r="P372">
        <v>4500</v>
      </c>
      <c r="Q372">
        <v>2000</v>
      </c>
      <c r="R372">
        <v>0</v>
      </c>
      <c r="S372">
        <v>5091</v>
      </c>
      <c r="T372">
        <v>35000</v>
      </c>
      <c r="U372">
        <v>36000</v>
      </c>
      <c r="V372">
        <v>0</v>
      </c>
      <c r="W372">
        <v>5000</v>
      </c>
      <c r="X372">
        <v>0</v>
      </c>
      <c r="Y372">
        <v>0</v>
      </c>
      <c r="Z372">
        <v>380000</v>
      </c>
      <c r="AA372">
        <v>0</v>
      </c>
      <c r="AB372">
        <v>39678</v>
      </c>
      <c r="AC372">
        <v>160481</v>
      </c>
      <c r="AD372">
        <v>82680</v>
      </c>
      <c r="AE372">
        <v>39678</v>
      </c>
      <c r="AF372">
        <v>203482</v>
      </c>
      <c r="AG372">
        <v>0</v>
      </c>
      <c r="AH372">
        <v>0</v>
      </c>
      <c r="AI372">
        <v>0</v>
      </c>
      <c r="AJ372">
        <v>46518</v>
      </c>
      <c r="AK372">
        <v>46518</v>
      </c>
      <c r="AL372">
        <v>0</v>
      </c>
      <c r="AM372">
        <v>0</v>
      </c>
      <c r="AN372">
        <v>355791</v>
      </c>
      <c r="AO372">
        <v>1580419</v>
      </c>
      <c r="AP372">
        <v>243160</v>
      </c>
      <c r="AQ372">
        <v>85910</v>
      </c>
      <c r="AR372">
        <v>20000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221475</v>
      </c>
      <c r="BE372">
        <v>45812</v>
      </c>
      <c r="BF372">
        <v>60000</v>
      </c>
      <c r="BG372">
        <v>35194</v>
      </c>
      <c r="BH372">
        <v>19027</v>
      </c>
      <c r="BI372">
        <v>56200</v>
      </c>
      <c r="BJ372">
        <v>0</v>
      </c>
      <c r="BK372">
        <v>1491782</v>
      </c>
      <c r="BL372">
        <v>168199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20000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12752</v>
      </c>
      <c r="CH372">
        <v>292</v>
      </c>
      <c r="CI372">
        <v>1530</v>
      </c>
      <c r="CJ372">
        <v>1148</v>
      </c>
      <c r="CK372">
        <v>459</v>
      </c>
      <c r="CL372">
        <v>383</v>
      </c>
      <c r="CM372">
        <v>1658</v>
      </c>
      <c r="CN372">
        <v>7651</v>
      </c>
      <c r="CO372">
        <v>383</v>
      </c>
      <c r="CP372">
        <v>0</v>
      </c>
      <c r="CQ372">
        <v>610000</v>
      </c>
      <c r="CR372">
        <v>100000</v>
      </c>
      <c r="CS372">
        <v>10000</v>
      </c>
      <c r="CT372">
        <v>154000</v>
      </c>
      <c r="CU372">
        <v>65000</v>
      </c>
      <c r="CV372">
        <v>100000</v>
      </c>
      <c r="CW372">
        <v>2289</v>
      </c>
      <c r="CX372">
        <v>12000</v>
      </c>
      <c r="CY372">
        <v>9000</v>
      </c>
      <c r="CZ372">
        <v>3600</v>
      </c>
      <c r="DA372">
        <v>3000</v>
      </c>
      <c r="DB372">
        <v>13000</v>
      </c>
      <c r="DC372">
        <v>66000</v>
      </c>
      <c r="DD372">
        <v>3000</v>
      </c>
      <c r="DE372">
        <v>85000</v>
      </c>
      <c r="DF372">
        <v>1092619</v>
      </c>
      <c r="DG372">
        <v>0</v>
      </c>
      <c r="DH372">
        <v>0</v>
      </c>
      <c r="DI372">
        <v>221475</v>
      </c>
      <c r="DJ372">
        <v>218067</v>
      </c>
      <c r="DK372">
        <v>175508</v>
      </c>
      <c r="DL372">
        <v>89749</v>
      </c>
      <c r="DM372">
        <v>350000</v>
      </c>
      <c r="DN372">
        <v>50000</v>
      </c>
      <c r="DO372">
        <v>3479825</v>
      </c>
      <c r="DP372">
        <v>317700</v>
      </c>
      <c r="DQ372">
        <v>910480</v>
      </c>
      <c r="DR372">
        <v>0</v>
      </c>
      <c r="DS372">
        <v>0</v>
      </c>
    </row>
    <row r="373" spans="1:123" x14ac:dyDescent="0.3">
      <c r="A373" t="str">
        <f t="shared" si="5"/>
        <v>20371953</v>
      </c>
      <c r="B373">
        <v>11</v>
      </c>
      <c r="C373">
        <v>2037</v>
      </c>
      <c r="D373">
        <v>195312</v>
      </c>
      <c r="E373">
        <v>84</v>
      </c>
      <c r="F373">
        <v>2111035</v>
      </c>
      <c r="G373">
        <v>163089</v>
      </c>
      <c r="H373">
        <v>550000</v>
      </c>
      <c r="I373">
        <v>0</v>
      </c>
      <c r="J373">
        <v>90000</v>
      </c>
      <c r="K373">
        <v>85000</v>
      </c>
      <c r="L373">
        <v>200000</v>
      </c>
      <c r="M373">
        <v>56200</v>
      </c>
      <c r="N373">
        <v>11500</v>
      </c>
      <c r="O373">
        <v>25500</v>
      </c>
      <c r="P373">
        <v>4500</v>
      </c>
      <c r="Q373">
        <v>2000</v>
      </c>
      <c r="R373">
        <v>0</v>
      </c>
      <c r="S373">
        <v>4878</v>
      </c>
      <c r="T373">
        <v>35000</v>
      </c>
      <c r="U373">
        <v>36000</v>
      </c>
      <c r="V373">
        <v>0</v>
      </c>
      <c r="W373">
        <v>5000</v>
      </c>
      <c r="X373">
        <v>0</v>
      </c>
      <c r="Y373">
        <v>0</v>
      </c>
      <c r="Z373">
        <v>380000</v>
      </c>
      <c r="AA373">
        <v>0</v>
      </c>
      <c r="AB373">
        <v>46518</v>
      </c>
      <c r="AC373">
        <v>163602</v>
      </c>
      <c r="AD373">
        <v>84288</v>
      </c>
      <c r="AE373">
        <v>46518</v>
      </c>
      <c r="AF373">
        <v>201372</v>
      </c>
      <c r="AG373">
        <v>0</v>
      </c>
      <c r="AH373">
        <v>0</v>
      </c>
      <c r="AI373">
        <v>0</v>
      </c>
      <c r="AJ373">
        <v>48628</v>
      </c>
      <c r="AK373">
        <v>48628</v>
      </c>
      <c r="AL373">
        <v>0</v>
      </c>
      <c r="AM373">
        <v>0</v>
      </c>
      <c r="AN373">
        <v>355578</v>
      </c>
      <c r="AO373">
        <v>1611159</v>
      </c>
      <c r="AP373">
        <v>247890</v>
      </c>
      <c r="AQ373">
        <v>0</v>
      </c>
      <c r="AR373">
        <v>20000</v>
      </c>
      <c r="AS373">
        <v>0</v>
      </c>
      <c r="AT373">
        <v>0</v>
      </c>
      <c r="AU373">
        <v>221475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146388</v>
      </c>
      <c r="BE373">
        <v>4581</v>
      </c>
      <c r="BF373">
        <v>60000</v>
      </c>
      <c r="BG373">
        <v>35194</v>
      </c>
      <c r="BH373">
        <v>0</v>
      </c>
      <c r="BI373">
        <v>56200</v>
      </c>
      <c r="BJ373">
        <v>0</v>
      </c>
      <c r="BK373">
        <v>1798161</v>
      </c>
      <c r="BL373">
        <v>176385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20000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610000</v>
      </c>
      <c r="CR373">
        <v>100000</v>
      </c>
      <c r="CS373">
        <v>10000</v>
      </c>
      <c r="CT373">
        <v>154000</v>
      </c>
      <c r="CU373">
        <v>65000</v>
      </c>
      <c r="CV373">
        <v>100000</v>
      </c>
      <c r="CW373">
        <v>2289</v>
      </c>
      <c r="CX373">
        <v>12000</v>
      </c>
      <c r="CY373">
        <v>9000</v>
      </c>
      <c r="CZ373">
        <v>3600</v>
      </c>
      <c r="DA373">
        <v>3000</v>
      </c>
      <c r="DB373">
        <v>13000</v>
      </c>
      <c r="DC373">
        <v>66000</v>
      </c>
      <c r="DD373">
        <v>3000</v>
      </c>
      <c r="DE373">
        <v>85000</v>
      </c>
      <c r="DF373">
        <v>1421411</v>
      </c>
      <c r="DG373">
        <v>0</v>
      </c>
      <c r="DH373">
        <v>0</v>
      </c>
      <c r="DI373">
        <v>146388</v>
      </c>
      <c r="DJ373">
        <v>249742</v>
      </c>
      <c r="DK373">
        <v>225526</v>
      </c>
      <c r="DL373">
        <v>149749</v>
      </c>
      <c r="DM373">
        <v>350000</v>
      </c>
      <c r="DN373">
        <v>50000</v>
      </c>
      <c r="DO373">
        <v>3877332</v>
      </c>
      <c r="DP373">
        <v>317700</v>
      </c>
      <c r="DQ373">
        <v>529516</v>
      </c>
      <c r="DR373">
        <v>0</v>
      </c>
      <c r="DS373">
        <v>0</v>
      </c>
    </row>
    <row r="374" spans="1:123" x14ac:dyDescent="0.3">
      <c r="A374" t="str">
        <f t="shared" si="5"/>
        <v>20381954</v>
      </c>
      <c r="B374">
        <v>11</v>
      </c>
      <c r="C374">
        <v>2038</v>
      </c>
      <c r="D374">
        <v>195412</v>
      </c>
      <c r="E374">
        <v>68</v>
      </c>
      <c r="F374">
        <v>2113366</v>
      </c>
      <c r="G374">
        <v>163079</v>
      </c>
      <c r="H374">
        <v>550000</v>
      </c>
      <c r="I374">
        <v>0</v>
      </c>
      <c r="J374">
        <v>60000</v>
      </c>
      <c r="K374">
        <v>85000</v>
      </c>
      <c r="L374">
        <v>200000</v>
      </c>
      <c r="M374">
        <v>56200</v>
      </c>
      <c r="N374">
        <v>11500</v>
      </c>
      <c r="O374">
        <v>25500</v>
      </c>
      <c r="P374">
        <v>4500</v>
      </c>
      <c r="Q374">
        <v>2000</v>
      </c>
      <c r="R374">
        <v>0</v>
      </c>
      <c r="S374">
        <v>4664</v>
      </c>
      <c r="T374">
        <v>35000</v>
      </c>
      <c r="U374">
        <v>36000</v>
      </c>
      <c r="V374">
        <v>0</v>
      </c>
      <c r="W374">
        <v>5000</v>
      </c>
      <c r="X374">
        <v>0</v>
      </c>
      <c r="Y374">
        <v>0</v>
      </c>
      <c r="Z374">
        <v>119662</v>
      </c>
      <c r="AA374">
        <v>0</v>
      </c>
      <c r="AB374">
        <v>48628</v>
      </c>
      <c r="AC374">
        <v>132595</v>
      </c>
      <c r="AD374">
        <v>68313</v>
      </c>
      <c r="AE374">
        <v>48628</v>
      </c>
      <c r="AF374">
        <v>152280</v>
      </c>
      <c r="AG374">
        <v>0</v>
      </c>
      <c r="AH374">
        <v>0</v>
      </c>
      <c r="AI374">
        <v>0</v>
      </c>
      <c r="AJ374">
        <v>97720</v>
      </c>
      <c r="AK374">
        <v>97720</v>
      </c>
      <c r="AL374">
        <v>0</v>
      </c>
      <c r="AM374">
        <v>0</v>
      </c>
      <c r="AN374">
        <v>585702</v>
      </c>
      <c r="AO374">
        <v>1305800</v>
      </c>
      <c r="AP374">
        <v>200908</v>
      </c>
      <c r="AQ374">
        <v>0</v>
      </c>
      <c r="AR374">
        <v>20000</v>
      </c>
      <c r="AS374">
        <v>0</v>
      </c>
      <c r="AT374">
        <v>0</v>
      </c>
      <c r="AU374">
        <v>146388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458</v>
      </c>
      <c r="BF374">
        <v>44572</v>
      </c>
      <c r="BG374">
        <v>35194</v>
      </c>
      <c r="BH374">
        <v>0</v>
      </c>
      <c r="BI374">
        <v>30656</v>
      </c>
      <c r="BJ374">
        <v>0</v>
      </c>
      <c r="BK374">
        <v>1562216</v>
      </c>
      <c r="BL374">
        <v>184527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20000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610000</v>
      </c>
      <c r="CR374">
        <v>100000</v>
      </c>
      <c r="CS374">
        <v>10000</v>
      </c>
      <c r="CT374">
        <v>154000</v>
      </c>
      <c r="CU374">
        <v>65000</v>
      </c>
      <c r="CV374">
        <v>100000</v>
      </c>
      <c r="CW374">
        <v>2289</v>
      </c>
      <c r="CX374">
        <v>12000</v>
      </c>
      <c r="CY374">
        <v>9000</v>
      </c>
      <c r="CZ374">
        <v>3600</v>
      </c>
      <c r="DA374">
        <v>3000</v>
      </c>
      <c r="DB374">
        <v>13000</v>
      </c>
      <c r="DC374">
        <v>66000</v>
      </c>
      <c r="DD374">
        <v>3000</v>
      </c>
      <c r="DE374">
        <v>85000</v>
      </c>
      <c r="DF374">
        <v>1480000</v>
      </c>
      <c r="DG374">
        <v>0</v>
      </c>
      <c r="DH374">
        <v>0</v>
      </c>
      <c r="DI374">
        <v>0</v>
      </c>
      <c r="DJ374">
        <v>281416</v>
      </c>
      <c r="DK374">
        <v>250000</v>
      </c>
      <c r="DL374">
        <v>194321</v>
      </c>
      <c r="DM374">
        <v>350000</v>
      </c>
      <c r="DN374">
        <v>50000</v>
      </c>
      <c r="DO374">
        <v>3939346</v>
      </c>
      <c r="DP374">
        <v>317700</v>
      </c>
      <c r="DQ374">
        <v>201874</v>
      </c>
      <c r="DR374">
        <v>0</v>
      </c>
      <c r="DS374">
        <v>0</v>
      </c>
    </row>
    <row r="375" spans="1:123" x14ac:dyDescent="0.3">
      <c r="A375" t="str">
        <f t="shared" si="5"/>
        <v>20391955</v>
      </c>
      <c r="B375">
        <v>11</v>
      </c>
      <c r="C375">
        <v>2039</v>
      </c>
      <c r="D375">
        <v>195512</v>
      </c>
      <c r="E375">
        <v>47</v>
      </c>
      <c r="F375">
        <v>2107035</v>
      </c>
      <c r="G375">
        <v>163069</v>
      </c>
      <c r="H375">
        <v>550000</v>
      </c>
      <c r="I375">
        <v>0</v>
      </c>
      <c r="J375">
        <v>60000</v>
      </c>
      <c r="K375">
        <v>85000</v>
      </c>
      <c r="L375">
        <v>200000</v>
      </c>
      <c r="M375">
        <v>56200</v>
      </c>
      <c r="N375">
        <v>11500</v>
      </c>
      <c r="O375">
        <v>25500</v>
      </c>
      <c r="P375">
        <v>4500</v>
      </c>
      <c r="Q375">
        <v>2000</v>
      </c>
      <c r="R375">
        <v>0</v>
      </c>
      <c r="S375">
        <v>4451</v>
      </c>
      <c r="T375">
        <v>35000</v>
      </c>
      <c r="U375">
        <v>36000</v>
      </c>
      <c r="V375">
        <v>0</v>
      </c>
      <c r="W375">
        <v>5000</v>
      </c>
      <c r="X375">
        <v>0</v>
      </c>
      <c r="Y375">
        <v>146710</v>
      </c>
      <c r="Z375">
        <v>0</v>
      </c>
      <c r="AA375">
        <v>0</v>
      </c>
      <c r="AB375">
        <v>97720</v>
      </c>
      <c r="AC375">
        <v>90770</v>
      </c>
      <c r="AD375">
        <v>46764</v>
      </c>
      <c r="AE375">
        <v>97720</v>
      </c>
      <c r="AF375">
        <v>39814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1062047</v>
      </c>
      <c r="AO375">
        <v>893900</v>
      </c>
      <c r="AP375">
        <v>137534</v>
      </c>
      <c r="AQ375">
        <v>0</v>
      </c>
      <c r="AR375">
        <v>20000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1051434</v>
      </c>
      <c r="BL375">
        <v>192623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590000</v>
      </c>
      <c r="CR375">
        <v>100000</v>
      </c>
      <c r="CS375">
        <v>10000</v>
      </c>
      <c r="CT375">
        <v>154000</v>
      </c>
      <c r="CU375">
        <v>65000</v>
      </c>
      <c r="CV375">
        <v>100000</v>
      </c>
      <c r="CW375">
        <v>2289</v>
      </c>
      <c r="CX375">
        <v>12000</v>
      </c>
      <c r="CY375">
        <v>9000</v>
      </c>
      <c r="CZ375">
        <v>3600</v>
      </c>
      <c r="DA375">
        <v>3000</v>
      </c>
      <c r="DB375">
        <v>13000</v>
      </c>
      <c r="DC375">
        <v>66000</v>
      </c>
      <c r="DD375">
        <v>3000</v>
      </c>
      <c r="DE375">
        <v>85000</v>
      </c>
      <c r="DF375">
        <v>1283086</v>
      </c>
      <c r="DG375">
        <v>0</v>
      </c>
      <c r="DH375">
        <v>0</v>
      </c>
      <c r="DI375">
        <v>0</v>
      </c>
      <c r="DJ375">
        <v>277897</v>
      </c>
      <c r="DK375">
        <v>246628</v>
      </c>
      <c r="DL375">
        <v>194321</v>
      </c>
      <c r="DM375">
        <v>349954</v>
      </c>
      <c r="DN375">
        <v>50000</v>
      </c>
      <c r="DO375">
        <v>3617776</v>
      </c>
      <c r="DP375">
        <v>317700</v>
      </c>
      <c r="DQ375">
        <v>-146710</v>
      </c>
      <c r="DR375">
        <v>0</v>
      </c>
      <c r="DS375">
        <v>0</v>
      </c>
    </row>
    <row r="376" spans="1:123" x14ac:dyDescent="0.3">
      <c r="A376" t="str">
        <f t="shared" si="5"/>
        <v>20401956</v>
      </c>
      <c r="B376">
        <v>11</v>
      </c>
      <c r="C376">
        <v>2040</v>
      </c>
      <c r="D376">
        <v>195612</v>
      </c>
      <c r="E376">
        <v>69</v>
      </c>
      <c r="F376">
        <v>2184895</v>
      </c>
      <c r="G376">
        <v>163060</v>
      </c>
      <c r="H376">
        <v>550000</v>
      </c>
      <c r="I376">
        <v>0</v>
      </c>
      <c r="J376">
        <v>30000</v>
      </c>
      <c r="K376">
        <v>85000</v>
      </c>
      <c r="L376">
        <v>200000</v>
      </c>
      <c r="M376">
        <v>56200</v>
      </c>
      <c r="N376">
        <v>11500</v>
      </c>
      <c r="O376">
        <v>25500</v>
      </c>
      <c r="P376">
        <v>4500</v>
      </c>
      <c r="Q376">
        <v>2000</v>
      </c>
      <c r="R376">
        <v>0</v>
      </c>
      <c r="S376">
        <v>4237</v>
      </c>
      <c r="T376">
        <v>35000</v>
      </c>
      <c r="U376">
        <v>36000</v>
      </c>
      <c r="V376">
        <v>0</v>
      </c>
      <c r="W376">
        <v>10000</v>
      </c>
      <c r="X376">
        <v>0</v>
      </c>
      <c r="Y376">
        <v>0</v>
      </c>
      <c r="Z376">
        <v>215407</v>
      </c>
      <c r="AA376">
        <v>0</v>
      </c>
      <c r="AB376">
        <v>0</v>
      </c>
      <c r="AC376">
        <v>134810</v>
      </c>
      <c r="AD376">
        <v>69454</v>
      </c>
      <c r="AE376">
        <v>0</v>
      </c>
      <c r="AF376">
        <v>204264</v>
      </c>
      <c r="AG376">
        <v>0</v>
      </c>
      <c r="AH376">
        <v>0</v>
      </c>
      <c r="AI376">
        <v>0</v>
      </c>
      <c r="AJ376">
        <v>45736</v>
      </c>
      <c r="AK376">
        <v>45736</v>
      </c>
      <c r="AL376">
        <v>0</v>
      </c>
      <c r="AM376">
        <v>0</v>
      </c>
      <c r="AN376">
        <v>454530</v>
      </c>
      <c r="AO376">
        <v>1327610</v>
      </c>
      <c r="AP376">
        <v>204264</v>
      </c>
      <c r="AQ376">
        <v>253713</v>
      </c>
      <c r="AR376">
        <v>20000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46</v>
      </c>
      <c r="BF376">
        <v>0</v>
      </c>
      <c r="BG376">
        <v>35194</v>
      </c>
      <c r="BH376">
        <v>0</v>
      </c>
      <c r="BI376">
        <v>922</v>
      </c>
      <c r="BJ376">
        <v>0</v>
      </c>
      <c r="BK376">
        <v>1769425</v>
      </c>
      <c r="BL376">
        <v>200000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40000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610000</v>
      </c>
      <c r="CR376">
        <v>100000</v>
      </c>
      <c r="CS376">
        <v>10000</v>
      </c>
      <c r="CT376">
        <v>154000</v>
      </c>
      <c r="CU376">
        <v>65000</v>
      </c>
      <c r="CV376">
        <v>100000</v>
      </c>
      <c r="CW376">
        <v>2289</v>
      </c>
      <c r="CX376">
        <v>12000</v>
      </c>
      <c r="CY376">
        <v>9000</v>
      </c>
      <c r="CZ376">
        <v>3600</v>
      </c>
      <c r="DA376">
        <v>3000</v>
      </c>
      <c r="DB376">
        <v>13000</v>
      </c>
      <c r="DC376">
        <v>66000</v>
      </c>
      <c r="DD376">
        <v>3000</v>
      </c>
      <c r="DE376">
        <v>85000</v>
      </c>
      <c r="DF376">
        <v>1460000</v>
      </c>
      <c r="DG376">
        <v>0</v>
      </c>
      <c r="DH376">
        <v>0</v>
      </c>
      <c r="DI376">
        <v>0</v>
      </c>
      <c r="DJ376">
        <v>313091</v>
      </c>
      <c r="DK376">
        <v>247550</v>
      </c>
      <c r="DL376">
        <v>194321</v>
      </c>
      <c r="DM376">
        <v>350000</v>
      </c>
      <c r="DN376">
        <v>50000</v>
      </c>
      <c r="DO376">
        <v>3896588</v>
      </c>
      <c r="DP376">
        <v>317700</v>
      </c>
      <c r="DQ376">
        <v>337305</v>
      </c>
      <c r="DR376">
        <v>0</v>
      </c>
      <c r="DS376">
        <v>0</v>
      </c>
    </row>
    <row r="377" spans="1:123" x14ac:dyDescent="0.3">
      <c r="A377" t="str">
        <f t="shared" si="5"/>
        <v>20411957</v>
      </c>
      <c r="B377">
        <v>11</v>
      </c>
      <c r="C377">
        <v>2041</v>
      </c>
      <c r="D377">
        <v>195712</v>
      </c>
      <c r="E377">
        <v>52</v>
      </c>
      <c r="F377">
        <v>2044505</v>
      </c>
      <c r="G377">
        <v>163056</v>
      </c>
      <c r="H377">
        <v>550000</v>
      </c>
      <c r="I377">
        <v>0</v>
      </c>
      <c r="J377">
        <v>0</v>
      </c>
      <c r="K377">
        <v>85000</v>
      </c>
      <c r="L377">
        <v>200000</v>
      </c>
      <c r="M377">
        <v>56200</v>
      </c>
      <c r="N377">
        <v>11500</v>
      </c>
      <c r="O377">
        <v>25500</v>
      </c>
      <c r="P377">
        <v>4500</v>
      </c>
      <c r="Q377">
        <v>2000</v>
      </c>
      <c r="R377">
        <v>0</v>
      </c>
      <c r="S377">
        <v>4023</v>
      </c>
      <c r="T377">
        <v>35000</v>
      </c>
      <c r="U377">
        <v>36000</v>
      </c>
      <c r="V377">
        <v>0</v>
      </c>
      <c r="W377">
        <v>10000</v>
      </c>
      <c r="X377">
        <v>0</v>
      </c>
      <c r="Y377">
        <v>85535</v>
      </c>
      <c r="Z377">
        <v>0</v>
      </c>
      <c r="AA377">
        <v>0</v>
      </c>
      <c r="AB377">
        <v>45736</v>
      </c>
      <c r="AC377">
        <v>101145</v>
      </c>
      <c r="AD377">
        <v>52110</v>
      </c>
      <c r="AE377">
        <v>45736</v>
      </c>
      <c r="AF377">
        <v>107519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867739</v>
      </c>
      <c r="AO377">
        <v>996079</v>
      </c>
      <c r="AP377">
        <v>153255</v>
      </c>
      <c r="AQ377">
        <v>0</v>
      </c>
      <c r="AR377">
        <v>20000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1169334</v>
      </c>
      <c r="BL377">
        <v>206488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590000</v>
      </c>
      <c r="CR377">
        <v>100000</v>
      </c>
      <c r="CS377">
        <v>10000</v>
      </c>
      <c r="CT377">
        <v>154000</v>
      </c>
      <c r="CU377">
        <v>65000</v>
      </c>
      <c r="CV377">
        <v>100000</v>
      </c>
      <c r="CW377">
        <v>2289</v>
      </c>
      <c r="CX377">
        <v>12000</v>
      </c>
      <c r="CY377">
        <v>9000</v>
      </c>
      <c r="CZ377">
        <v>3600</v>
      </c>
      <c r="DA377">
        <v>3000</v>
      </c>
      <c r="DB377">
        <v>13000</v>
      </c>
      <c r="DC377">
        <v>66000</v>
      </c>
      <c r="DD377">
        <v>3000</v>
      </c>
      <c r="DE377">
        <v>85000</v>
      </c>
      <c r="DF377">
        <v>1320218</v>
      </c>
      <c r="DG377">
        <v>0</v>
      </c>
      <c r="DH377">
        <v>0</v>
      </c>
      <c r="DI377">
        <v>0</v>
      </c>
      <c r="DJ377">
        <v>309572</v>
      </c>
      <c r="DK377">
        <v>247449</v>
      </c>
      <c r="DL377">
        <v>194321</v>
      </c>
      <c r="DM377">
        <v>349995</v>
      </c>
      <c r="DN377">
        <v>50000</v>
      </c>
      <c r="DO377">
        <v>3687444</v>
      </c>
      <c r="DP377">
        <v>317700</v>
      </c>
      <c r="DQ377">
        <v>-85535</v>
      </c>
      <c r="DR377">
        <v>0</v>
      </c>
      <c r="DS377">
        <v>0</v>
      </c>
    </row>
    <row r="378" spans="1:123" x14ac:dyDescent="0.3">
      <c r="A378" t="str">
        <f t="shared" si="5"/>
        <v>20421958</v>
      </c>
      <c r="B378">
        <v>11</v>
      </c>
      <c r="C378">
        <v>2042</v>
      </c>
      <c r="D378">
        <v>195812</v>
      </c>
      <c r="E378">
        <v>73</v>
      </c>
      <c r="F378">
        <v>2063826</v>
      </c>
      <c r="G378">
        <v>163053</v>
      </c>
      <c r="H378">
        <v>550000</v>
      </c>
      <c r="I378">
        <v>0</v>
      </c>
      <c r="J378">
        <v>0</v>
      </c>
      <c r="K378">
        <v>85000</v>
      </c>
      <c r="L378">
        <v>200000</v>
      </c>
      <c r="M378">
        <v>56200</v>
      </c>
      <c r="N378">
        <v>11500</v>
      </c>
      <c r="O378">
        <v>25500</v>
      </c>
      <c r="P378">
        <v>4500</v>
      </c>
      <c r="Q378">
        <v>2000</v>
      </c>
      <c r="R378">
        <v>0</v>
      </c>
      <c r="S378">
        <v>3810</v>
      </c>
      <c r="T378">
        <v>35000</v>
      </c>
      <c r="U378">
        <v>36000</v>
      </c>
      <c r="V378">
        <v>0</v>
      </c>
      <c r="W378">
        <v>10000</v>
      </c>
      <c r="X378">
        <v>0</v>
      </c>
      <c r="Y378">
        <v>0</v>
      </c>
      <c r="Z378">
        <v>179388</v>
      </c>
      <c r="AA378">
        <v>0</v>
      </c>
      <c r="AB378">
        <v>0</v>
      </c>
      <c r="AC378">
        <v>142399</v>
      </c>
      <c r="AD378">
        <v>73364</v>
      </c>
      <c r="AE378">
        <v>0</v>
      </c>
      <c r="AF378">
        <v>215763</v>
      </c>
      <c r="AG378">
        <v>0</v>
      </c>
      <c r="AH378">
        <v>0</v>
      </c>
      <c r="AI378">
        <v>0</v>
      </c>
      <c r="AJ378">
        <v>34237</v>
      </c>
      <c r="AK378">
        <v>34237</v>
      </c>
      <c r="AL378">
        <v>0</v>
      </c>
      <c r="AM378">
        <v>0</v>
      </c>
      <c r="AN378">
        <v>460122</v>
      </c>
      <c r="AO378">
        <v>1402347</v>
      </c>
      <c r="AP378">
        <v>215763</v>
      </c>
      <c r="AQ378">
        <v>188762</v>
      </c>
      <c r="AR378">
        <v>20000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99295</v>
      </c>
      <c r="BE378">
        <v>5</v>
      </c>
      <c r="BF378">
        <v>60000</v>
      </c>
      <c r="BG378">
        <v>35194</v>
      </c>
      <c r="BH378">
        <v>0</v>
      </c>
      <c r="BI378">
        <v>2551</v>
      </c>
      <c r="BJ378">
        <v>0</v>
      </c>
      <c r="BK378">
        <v>1629826</v>
      </c>
      <c r="BL378">
        <v>212931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40000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610000</v>
      </c>
      <c r="CR378">
        <v>100000</v>
      </c>
      <c r="CS378">
        <v>10000</v>
      </c>
      <c r="CT378">
        <v>154000</v>
      </c>
      <c r="CU378">
        <v>65000</v>
      </c>
      <c r="CV378">
        <v>100000</v>
      </c>
      <c r="CW378">
        <v>2289</v>
      </c>
      <c r="CX378">
        <v>12000</v>
      </c>
      <c r="CY378">
        <v>9000</v>
      </c>
      <c r="CZ378">
        <v>3600</v>
      </c>
      <c r="DA378">
        <v>3000</v>
      </c>
      <c r="DB378">
        <v>13000</v>
      </c>
      <c r="DC378">
        <v>66000</v>
      </c>
      <c r="DD378">
        <v>3000</v>
      </c>
      <c r="DE378">
        <v>85000</v>
      </c>
      <c r="DF378">
        <v>1460000</v>
      </c>
      <c r="DG378">
        <v>0</v>
      </c>
      <c r="DH378">
        <v>0</v>
      </c>
      <c r="DI378">
        <v>99295</v>
      </c>
      <c r="DJ378">
        <v>344766</v>
      </c>
      <c r="DK378">
        <v>250000</v>
      </c>
      <c r="DL378">
        <v>254321</v>
      </c>
      <c r="DM378">
        <v>350000</v>
      </c>
      <c r="DN378">
        <v>50000</v>
      </c>
      <c r="DO378">
        <v>4078509</v>
      </c>
      <c r="DP378">
        <v>317700</v>
      </c>
      <c r="DQ378">
        <v>450671</v>
      </c>
      <c r="DR378">
        <v>0</v>
      </c>
      <c r="DS378">
        <v>0</v>
      </c>
    </row>
    <row r="379" spans="1:123" x14ac:dyDescent="0.3">
      <c r="A379" t="str">
        <f t="shared" si="5"/>
        <v>20431959</v>
      </c>
      <c r="B379">
        <v>11</v>
      </c>
      <c r="C379">
        <v>2043</v>
      </c>
      <c r="D379">
        <v>195912</v>
      </c>
      <c r="E379">
        <v>60</v>
      </c>
      <c r="F379">
        <v>2355236</v>
      </c>
      <c r="G379">
        <v>163049</v>
      </c>
      <c r="H379">
        <v>550000</v>
      </c>
      <c r="I379">
        <v>0</v>
      </c>
      <c r="J379">
        <v>0</v>
      </c>
      <c r="K379">
        <v>85000</v>
      </c>
      <c r="L379">
        <v>200000</v>
      </c>
      <c r="M379">
        <v>56200</v>
      </c>
      <c r="N379">
        <v>11500</v>
      </c>
      <c r="O379">
        <v>25500</v>
      </c>
      <c r="P379">
        <v>4500</v>
      </c>
      <c r="Q379">
        <v>2000</v>
      </c>
      <c r="R379">
        <v>0</v>
      </c>
      <c r="S379">
        <v>3595</v>
      </c>
      <c r="T379">
        <v>35000</v>
      </c>
      <c r="U379">
        <v>36000</v>
      </c>
      <c r="V379">
        <v>0</v>
      </c>
      <c r="W379">
        <v>10000</v>
      </c>
      <c r="X379">
        <v>0</v>
      </c>
      <c r="Y379">
        <v>141068</v>
      </c>
      <c r="Z379">
        <v>0</v>
      </c>
      <c r="AA379">
        <v>0</v>
      </c>
      <c r="AB379">
        <v>34237</v>
      </c>
      <c r="AC379">
        <v>116882</v>
      </c>
      <c r="AD379">
        <v>60217</v>
      </c>
      <c r="AE379">
        <v>34237</v>
      </c>
      <c r="AF379">
        <v>142862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887501</v>
      </c>
      <c r="AO379">
        <v>1151057</v>
      </c>
      <c r="AP379">
        <v>177100</v>
      </c>
      <c r="AQ379">
        <v>0</v>
      </c>
      <c r="AR379">
        <v>20000</v>
      </c>
      <c r="AS379">
        <v>0</v>
      </c>
      <c r="AT379">
        <v>0</v>
      </c>
      <c r="AU379">
        <v>99295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1447452</v>
      </c>
      <c r="BL379">
        <v>219332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590000</v>
      </c>
      <c r="CR379">
        <v>100000</v>
      </c>
      <c r="CS379">
        <v>10000</v>
      </c>
      <c r="CT379">
        <v>154000</v>
      </c>
      <c r="CU379">
        <v>65000</v>
      </c>
      <c r="CV379">
        <v>100000</v>
      </c>
      <c r="CW379">
        <v>2289</v>
      </c>
      <c r="CX379">
        <v>12000</v>
      </c>
      <c r="CY379">
        <v>9000</v>
      </c>
      <c r="CZ379">
        <v>3600</v>
      </c>
      <c r="DA379">
        <v>3000</v>
      </c>
      <c r="DB379">
        <v>13000</v>
      </c>
      <c r="DC379">
        <v>66000</v>
      </c>
      <c r="DD379">
        <v>3000</v>
      </c>
      <c r="DE379">
        <v>85000</v>
      </c>
      <c r="DF379">
        <v>1266431</v>
      </c>
      <c r="DG379">
        <v>0</v>
      </c>
      <c r="DH379">
        <v>0</v>
      </c>
      <c r="DI379">
        <v>0</v>
      </c>
      <c r="DJ379">
        <v>341246</v>
      </c>
      <c r="DK379">
        <v>249719</v>
      </c>
      <c r="DL379">
        <v>254321</v>
      </c>
      <c r="DM379">
        <v>350000</v>
      </c>
      <c r="DN379">
        <v>50000</v>
      </c>
      <c r="DO379">
        <v>3727607</v>
      </c>
      <c r="DP379">
        <v>317700</v>
      </c>
      <c r="DQ379">
        <v>-240364</v>
      </c>
      <c r="DR379">
        <v>0</v>
      </c>
      <c r="DS379">
        <v>0</v>
      </c>
    </row>
    <row r="380" spans="1:123" x14ac:dyDescent="0.3">
      <c r="A380" t="str">
        <f t="shared" si="5"/>
        <v>20441960</v>
      </c>
      <c r="B380">
        <v>11</v>
      </c>
      <c r="C380">
        <v>2044</v>
      </c>
      <c r="D380">
        <v>196012</v>
      </c>
      <c r="E380">
        <v>48</v>
      </c>
      <c r="F380">
        <v>2416243</v>
      </c>
      <c r="G380">
        <v>163046</v>
      </c>
      <c r="H380">
        <v>550000</v>
      </c>
      <c r="I380">
        <v>0</v>
      </c>
      <c r="J380">
        <v>0</v>
      </c>
      <c r="K380">
        <v>85000</v>
      </c>
      <c r="L380">
        <v>200000</v>
      </c>
      <c r="M380">
        <v>56200</v>
      </c>
      <c r="N380">
        <v>11500</v>
      </c>
      <c r="O380">
        <v>25500</v>
      </c>
      <c r="P380">
        <v>4500</v>
      </c>
      <c r="Q380">
        <v>2000</v>
      </c>
      <c r="R380">
        <v>0</v>
      </c>
      <c r="S380">
        <v>3381</v>
      </c>
      <c r="T380">
        <v>35000</v>
      </c>
      <c r="U380">
        <v>36000</v>
      </c>
      <c r="V380">
        <v>0</v>
      </c>
      <c r="W380">
        <v>10000</v>
      </c>
      <c r="X380">
        <v>0</v>
      </c>
      <c r="Y380">
        <v>325919</v>
      </c>
      <c r="Z380">
        <v>0</v>
      </c>
      <c r="AA380">
        <v>0</v>
      </c>
      <c r="AB380">
        <v>0</v>
      </c>
      <c r="AC380">
        <v>93956</v>
      </c>
      <c r="AD380">
        <v>48406</v>
      </c>
      <c r="AE380">
        <v>0</v>
      </c>
      <c r="AF380">
        <v>142361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1072639</v>
      </c>
      <c r="AO380">
        <v>925276</v>
      </c>
      <c r="AP380">
        <v>142361</v>
      </c>
      <c r="AQ380">
        <v>0</v>
      </c>
      <c r="AR380">
        <v>20000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1087637</v>
      </c>
      <c r="BL380">
        <v>225689</v>
      </c>
      <c r="BM380">
        <v>190000</v>
      </c>
      <c r="BN380">
        <v>0</v>
      </c>
      <c r="BO380">
        <v>0</v>
      </c>
      <c r="BP380">
        <v>39324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380000</v>
      </c>
      <c r="CR380">
        <v>60676</v>
      </c>
      <c r="CS380">
        <v>10000</v>
      </c>
      <c r="CT380">
        <v>154000</v>
      </c>
      <c r="CU380">
        <v>65000</v>
      </c>
      <c r="CV380">
        <v>100000</v>
      </c>
      <c r="CW380">
        <v>2289</v>
      </c>
      <c r="CX380">
        <v>12000</v>
      </c>
      <c r="CY380">
        <v>9000</v>
      </c>
      <c r="CZ380">
        <v>3600</v>
      </c>
      <c r="DA380">
        <v>3000</v>
      </c>
      <c r="DB380">
        <v>13000</v>
      </c>
      <c r="DC380">
        <v>66000</v>
      </c>
      <c r="DD380">
        <v>3000</v>
      </c>
      <c r="DE380">
        <v>85000</v>
      </c>
      <c r="DF380">
        <v>902519</v>
      </c>
      <c r="DG380">
        <v>0</v>
      </c>
      <c r="DH380">
        <v>0</v>
      </c>
      <c r="DI380">
        <v>0</v>
      </c>
      <c r="DJ380">
        <v>341246</v>
      </c>
      <c r="DK380">
        <v>249719</v>
      </c>
      <c r="DL380">
        <v>254321</v>
      </c>
      <c r="DM380">
        <v>350000</v>
      </c>
      <c r="DN380">
        <v>50000</v>
      </c>
      <c r="DO380">
        <v>3114371</v>
      </c>
      <c r="DP380">
        <v>317700</v>
      </c>
      <c r="DQ380">
        <v>-555243</v>
      </c>
      <c r="DR380">
        <v>0</v>
      </c>
      <c r="DS380">
        <v>0</v>
      </c>
    </row>
    <row r="381" spans="1:123" x14ac:dyDescent="0.3">
      <c r="A381" t="str">
        <f t="shared" si="5"/>
        <v>20451961</v>
      </c>
      <c r="B381">
        <v>11</v>
      </c>
      <c r="C381">
        <v>2045</v>
      </c>
      <c r="D381">
        <v>196112</v>
      </c>
      <c r="E381">
        <v>47</v>
      </c>
      <c r="F381">
        <v>2570485</v>
      </c>
      <c r="G381">
        <v>163042</v>
      </c>
      <c r="H381">
        <v>550000</v>
      </c>
      <c r="I381">
        <v>0</v>
      </c>
      <c r="J381">
        <v>0</v>
      </c>
      <c r="K381">
        <v>85000</v>
      </c>
      <c r="L381">
        <v>200000</v>
      </c>
      <c r="M381">
        <v>56200</v>
      </c>
      <c r="N381">
        <v>11500</v>
      </c>
      <c r="O381">
        <v>25500</v>
      </c>
      <c r="P381">
        <v>4500</v>
      </c>
      <c r="Q381">
        <v>2000</v>
      </c>
      <c r="R381">
        <v>0</v>
      </c>
      <c r="S381">
        <v>3166</v>
      </c>
      <c r="T381">
        <v>35000</v>
      </c>
      <c r="U381">
        <v>36000</v>
      </c>
      <c r="V381">
        <v>0</v>
      </c>
      <c r="W381">
        <v>15000</v>
      </c>
      <c r="X381">
        <v>0</v>
      </c>
      <c r="Y381">
        <v>331134</v>
      </c>
      <c r="Z381">
        <v>0</v>
      </c>
      <c r="AA381">
        <v>0</v>
      </c>
      <c r="AB381">
        <v>0</v>
      </c>
      <c r="AC381">
        <v>90670</v>
      </c>
      <c r="AD381">
        <v>46713</v>
      </c>
      <c r="AE381">
        <v>0</v>
      </c>
      <c r="AF381">
        <v>137383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1077617</v>
      </c>
      <c r="AO381">
        <v>892921</v>
      </c>
      <c r="AP381">
        <v>137383</v>
      </c>
      <c r="AQ381">
        <v>11075</v>
      </c>
      <c r="AR381">
        <v>20000</v>
      </c>
      <c r="AS381">
        <v>0</v>
      </c>
      <c r="AT381">
        <v>0</v>
      </c>
      <c r="AU381">
        <v>0</v>
      </c>
      <c r="AV381">
        <v>75000</v>
      </c>
      <c r="AW381">
        <v>0</v>
      </c>
      <c r="AX381">
        <v>49142</v>
      </c>
      <c r="AY381">
        <v>2928</v>
      </c>
      <c r="AZ381">
        <v>22000</v>
      </c>
      <c r="BA381">
        <v>8544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1218993</v>
      </c>
      <c r="BL381">
        <v>232241</v>
      </c>
      <c r="BM381">
        <v>170000</v>
      </c>
      <c r="BN381">
        <v>0</v>
      </c>
      <c r="BO381">
        <v>0</v>
      </c>
      <c r="BP381">
        <v>60676</v>
      </c>
      <c r="BQ381">
        <v>10000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190000</v>
      </c>
      <c r="CR381">
        <v>0</v>
      </c>
      <c r="CS381">
        <v>0</v>
      </c>
      <c r="CT381">
        <v>154000</v>
      </c>
      <c r="CU381">
        <v>65000</v>
      </c>
      <c r="CV381">
        <v>100000</v>
      </c>
      <c r="CW381">
        <v>2289</v>
      </c>
      <c r="CX381">
        <v>12000</v>
      </c>
      <c r="CY381">
        <v>9000</v>
      </c>
      <c r="CZ381">
        <v>3600</v>
      </c>
      <c r="DA381">
        <v>3000</v>
      </c>
      <c r="DB381">
        <v>13000</v>
      </c>
      <c r="DC381">
        <v>66000</v>
      </c>
      <c r="DD381">
        <v>3000</v>
      </c>
      <c r="DE381">
        <v>85000</v>
      </c>
      <c r="DF381">
        <v>544310</v>
      </c>
      <c r="DG381">
        <v>0</v>
      </c>
      <c r="DH381">
        <v>0</v>
      </c>
      <c r="DI381">
        <v>0</v>
      </c>
      <c r="DJ381">
        <v>292104</v>
      </c>
      <c r="DK381">
        <v>241175</v>
      </c>
      <c r="DL381">
        <v>254321</v>
      </c>
      <c r="DM381">
        <v>275000</v>
      </c>
      <c r="DN381">
        <v>28000</v>
      </c>
      <c r="DO381">
        <v>2340799</v>
      </c>
      <c r="DP381">
        <v>317700</v>
      </c>
      <c r="DQ381">
        <v>-726496</v>
      </c>
      <c r="DR381">
        <v>0</v>
      </c>
      <c r="DS381">
        <v>0</v>
      </c>
    </row>
    <row r="382" spans="1:123" x14ac:dyDescent="0.3">
      <c r="A382" t="str">
        <f t="shared" si="5"/>
        <v>20461962</v>
      </c>
      <c r="B382">
        <v>11</v>
      </c>
      <c r="C382">
        <v>2046</v>
      </c>
      <c r="D382">
        <v>196212</v>
      </c>
      <c r="E382">
        <v>56</v>
      </c>
      <c r="F382">
        <v>2226340</v>
      </c>
      <c r="G382">
        <v>163038</v>
      </c>
      <c r="H382">
        <v>550000</v>
      </c>
      <c r="I382">
        <v>0</v>
      </c>
      <c r="J382">
        <v>0</v>
      </c>
      <c r="K382">
        <v>85000</v>
      </c>
      <c r="L382">
        <v>200000</v>
      </c>
      <c r="M382">
        <v>56200</v>
      </c>
      <c r="N382">
        <v>11500</v>
      </c>
      <c r="O382">
        <v>25500</v>
      </c>
      <c r="P382">
        <v>4500</v>
      </c>
      <c r="Q382">
        <v>2000</v>
      </c>
      <c r="R382">
        <v>0</v>
      </c>
      <c r="S382">
        <v>2951</v>
      </c>
      <c r="T382">
        <v>35000</v>
      </c>
      <c r="U382">
        <v>36000</v>
      </c>
      <c r="V382">
        <v>0</v>
      </c>
      <c r="W382">
        <v>15000</v>
      </c>
      <c r="X382">
        <v>0</v>
      </c>
      <c r="Y382">
        <v>218630</v>
      </c>
      <c r="Z382">
        <v>0</v>
      </c>
      <c r="AA382">
        <v>0</v>
      </c>
      <c r="AB382">
        <v>0</v>
      </c>
      <c r="AC382">
        <v>108077</v>
      </c>
      <c r="AD382">
        <v>55681</v>
      </c>
      <c r="AE382">
        <v>0</v>
      </c>
      <c r="AF382">
        <v>163758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938523</v>
      </c>
      <c r="AO382">
        <v>1064345</v>
      </c>
      <c r="AP382">
        <v>163758</v>
      </c>
      <c r="AQ382">
        <v>0</v>
      </c>
      <c r="AR382">
        <v>20000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1248103</v>
      </c>
      <c r="BL382">
        <v>238752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170000</v>
      </c>
      <c r="CR382">
        <v>0</v>
      </c>
      <c r="CS382">
        <v>0</v>
      </c>
      <c r="CT382">
        <v>154000</v>
      </c>
      <c r="CU382">
        <v>65000</v>
      </c>
      <c r="CV382">
        <v>100000</v>
      </c>
      <c r="CW382">
        <v>2289</v>
      </c>
      <c r="CX382">
        <v>12000</v>
      </c>
      <c r="CY382">
        <v>9000</v>
      </c>
      <c r="CZ382">
        <v>3600</v>
      </c>
      <c r="DA382">
        <v>3000</v>
      </c>
      <c r="DB382">
        <v>13000</v>
      </c>
      <c r="DC382">
        <v>66000</v>
      </c>
      <c r="DD382">
        <v>3000</v>
      </c>
      <c r="DE382">
        <v>85000</v>
      </c>
      <c r="DF382">
        <v>309350</v>
      </c>
      <c r="DG382">
        <v>0</v>
      </c>
      <c r="DH382">
        <v>0</v>
      </c>
      <c r="DI382">
        <v>0</v>
      </c>
      <c r="DJ382">
        <v>292104</v>
      </c>
      <c r="DK382">
        <v>241175</v>
      </c>
      <c r="DL382">
        <v>254321</v>
      </c>
      <c r="DM382">
        <v>275000</v>
      </c>
      <c r="DN382">
        <v>28000</v>
      </c>
      <c r="DO382">
        <v>2085840</v>
      </c>
      <c r="DP382">
        <v>317700</v>
      </c>
      <c r="DQ382">
        <v>-218630</v>
      </c>
      <c r="DR382">
        <v>0</v>
      </c>
      <c r="DS382">
        <v>0</v>
      </c>
    </row>
    <row r="383" spans="1:123" x14ac:dyDescent="0.3">
      <c r="A383" t="str">
        <f t="shared" si="5"/>
        <v>20471963</v>
      </c>
      <c r="B383">
        <v>11</v>
      </c>
      <c r="C383">
        <v>2047</v>
      </c>
      <c r="D383">
        <v>196312</v>
      </c>
      <c r="E383">
        <v>69</v>
      </c>
      <c r="F383">
        <v>2170321</v>
      </c>
      <c r="G383">
        <v>163034</v>
      </c>
      <c r="H383">
        <v>550000</v>
      </c>
      <c r="I383">
        <v>0</v>
      </c>
      <c r="J383">
        <v>0</v>
      </c>
      <c r="K383">
        <v>85000</v>
      </c>
      <c r="L383">
        <v>200000</v>
      </c>
      <c r="M383">
        <v>56200</v>
      </c>
      <c r="N383">
        <v>11500</v>
      </c>
      <c r="O383">
        <v>25500</v>
      </c>
      <c r="P383">
        <v>4500</v>
      </c>
      <c r="Q383">
        <v>2000</v>
      </c>
      <c r="R383">
        <v>0</v>
      </c>
      <c r="S383">
        <v>2737</v>
      </c>
      <c r="T383">
        <v>35000</v>
      </c>
      <c r="U383">
        <v>36000</v>
      </c>
      <c r="V383">
        <v>0</v>
      </c>
      <c r="W383">
        <v>15000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134573</v>
      </c>
      <c r="AD383">
        <v>69332</v>
      </c>
      <c r="AE383">
        <v>0</v>
      </c>
      <c r="AF383">
        <v>203905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679532</v>
      </c>
      <c r="AO383">
        <v>1325278</v>
      </c>
      <c r="AP383">
        <v>203905</v>
      </c>
      <c r="AQ383">
        <v>0</v>
      </c>
      <c r="AR383">
        <v>20000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1549183</v>
      </c>
      <c r="BL383">
        <v>245221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104581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254581</v>
      </c>
      <c r="CR383">
        <v>0</v>
      </c>
      <c r="CS383">
        <v>0</v>
      </c>
      <c r="CT383">
        <v>154000</v>
      </c>
      <c r="CU383">
        <v>65000</v>
      </c>
      <c r="CV383">
        <v>100000</v>
      </c>
      <c r="CW383">
        <v>2289</v>
      </c>
      <c r="CX383">
        <v>12000</v>
      </c>
      <c r="CY383">
        <v>9000</v>
      </c>
      <c r="CZ383">
        <v>3600</v>
      </c>
      <c r="DA383">
        <v>3000</v>
      </c>
      <c r="DB383">
        <v>13000</v>
      </c>
      <c r="DC383">
        <v>66000</v>
      </c>
      <c r="DD383">
        <v>3000</v>
      </c>
      <c r="DE383">
        <v>85000</v>
      </c>
      <c r="DF383">
        <v>300070</v>
      </c>
      <c r="DG383">
        <v>0</v>
      </c>
      <c r="DH383">
        <v>0</v>
      </c>
      <c r="DI383">
        <v>0</v>
      </c>
      <c r="DJ383">
        <v>292104</v>
      </c>
      <c r="DK383">
        <v>241175</v>
      </c>
      <c r="DL383">
        <v>254321</v>
      </c>
      <c r="DM383">
        <v>275000</v>
      </c>
      <c r="DN383">
        <v>28000</v>
      </c>
      <c r="DO383">
        <v>2161140</v>
      </c>
      <c r="DP383">
        <v>317700</v>
      </c>
      <c r="DQ383">
        <v>104581</v>
      </c>
      <c r="DR383">
        <v>0</v>
      </c>
      <c r="DS383">
        <v>0</v>
      </c>
    </row>
    <row r="384" spans="1:123" x14ac:dyDescent="0.3">
      <c r="A384" t="str">
        <f t="shared" si="5"/>
        <v>20481964</v>
      </c>
      <c r="B384">
        <v>11</v>
      </c>
      <c r="C384">
        <v>2048</v>
      </c>
      <c r="D384">
        <v>196412</v>
      </c>
      <c r="E384">
        <v>59</v>
      </c>
      <c r="F384">
        <v>2228578</v>
      </c>
      <c r="G384">
        <v>163030</v>
      </c>
      <c r="H384">
        <v>550000</v>
      </c>
      <c r="I384">
        <v>0</v>
      </c>
      <c r="J384">
        <v>0</v>
      </c>
      <c r="K384">
        <v>85000</v>
      </c>
      <c r="L384">
        <v>200000</v>
      </c>
      <c r="M384">
        <v>56200</v>
      </c>
      <c r="N384">
        <v>11500</v>
      </c>
      <c r="O384">
        <v>25500</v>
      </c>
      <c r="P384">
        <v>4500</v>
      </c>
      <c r="Q384">
        <v>2000</v>
      </c>
      <c r="R384">
        <v>0</v>
      </c>
      <c r="S384">
        <v>2522</v>
      </c>
      <c r="T384">
        <v>35000</v>
      </c>
      <c r="U384">
        <v>36000</v>
      </c>
      <c r="V384">
        <v>0</v>
      </c>
      <c r="W384">
        <v>15000</v>
      </c>
      <c r="X384">
        <v>0</v>
      </c>
      <c r="Y384">
        <v>147384</v>
      </c>
      <c r="Z384">
        <v>0</v>
      </c>
      <c r="AA384">
        <v>0</v>
      </c>
      <c r="AB384">
        <v>0</v>
      </c>
      <c r="AC384">
        <v>114272</v>
      </c>
      <c r="AD384">
        <v>58873</v>
      </c>
      <c r="AE384">
        <v>0</v>
      </c>
      <c r="AF384">
        <v>173145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857461</v>
      </c>
      <c r="AO384">
        <v>1125354</v>
      </c>
      <c r="AP384">
        <v>173145</v>
      </c>
      <c r="AQ384">
        <v>0</v>
      </c>
      <c r="AR384">
        <v>20000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1318499</v>
      </c>
      <c r="BL384">
        <v>251648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234581</v>
      </c>
      <c r="CR384">
        <v>0</v>
      </c>
      <c r="CS384">
        <v>0</v>
      </c>
      <c r="CT384">
        <v>154000</v>
      </c>
      <c r="CU384">
        <v>65000</v>
      </c>
      <c r="CV384">
        <v>100000</v>
      </c>
      <c r="CW384">
        <v>2289</v>
      </c>
      <c r="CX384">
        <v>12000</v>
      </c>
      <c r="CY384">
        <v>9000</v>
      </c>
      <c r="CZ384">
        <v>3600</v>
      </c>
      <c r="DA384">
        <v>3000</v>
      </c>
      <c r="DB384">
        <v>13000</v>
      </c>
      <c r="DC384">
        <v>66000</v>
      </c>
      <c r="DD384">
        <v>3000</v>
      </c>
      <c r="DE384">
        <v>85000</v>
      </c>
      <c r="DF384">
        <v>143684</v>
      </c>
      <c r="DG384">
        <v>0</v>
      </c>
      <c r="DH384">
        <v>0</v>
      </c>
      <c r="DI384">
        <v>0</v>
      </c>
      <c r="DJ384">
        <v>292104</v>
      </c>
      <c r="DK384">
        <v>241175</v>
      </c>
      <c r="DL384">
        <v>254321</v>
      </c>
      <c r="DM384">
        <v>275000</v>
      </c>
      <c r="DN384">
        <v>28000</v>
      </c>
      <c r="DO384">
        <v>1984754</v>
      </c>
      <c r="DP384">
        <v>317700</v>
      </c>
      <c r="DQ384">
        <v>-147384</v>
      </c>
      <c r="DR384">
        <v>0</v>
      </c>
      <c r="DS384">
        <v>0</v>
      </c>
    </row>
    <row r="385" spans="1:123" x14ac:dyDescent="0.3">
      <c r="A385" t="str">
        <f t="shared" si="5"/>
        <v>20491965</v>
      </c>
      <c r="B385">
        <v>11</v>
      </c>
      <c r="C385">
        <v>2049</v>
      </c>
      <c r="D385">
        <v>196512</v>
      </c>
      <c r="E385">
        <v>71</v>
      </c>
      <c r="F385">
        <v>2052675</v>
      </c>
      <c r="G385">
        <v>163025</v>
      </c>
      <c r="H385">
        <v>550000</v>
      </c>
      <c r="I385">
        <v>0</v>
      </c>
      <c r="J385">
        <v>0</v>
      </c>
      <c r="K385">
        <v>85000</v>
      </c>
      <c r="L385">
        <v>200000</v>
      </c>
      <c r="M385">
        <v>56200</v>
      </c>
      <c r="N385">
        <v>11500</v>
      </c>
      <c r="O385">
        <v>25500</v>
      </c>
      <c r="P385">
        <v>4500</v>
      </c>
      <c r="Q385">
        <v>2000</v>
      </c>
      <c r="R385">
        <v>0</v>
      </c>
      <c r="S385">
        <v>2308</v>
      </c>
      <c r="T385">
        <v>35000</v>
      </c>
      <c r="U385">
        <v>36000</v>
      </c>
      <c r="V385">
        <v>0</v>
      </c>
      <c r="W385">
        <v>15000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138443</v>
      </c>
      <c r="AD385">
        <v>71326</v>
      </c>
      <c r="AE385">
        <v>0</v>
      </c>
      <c r="AF385">
        <v>209769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673239</v>
      </c>
      <c r="AO385">
        <v>1363390</v>
      </c>
      <c r="AP385">
        <v>209769</v>
      </c>
      <c r="AQ385">
        <v>241199</v>
      </c>
      <c r="AR385">
        <v>20000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38506</v>
      </c>
      <c r="BF385">
        <v>0</v>
      </c>
      <c r="BG385">
        <v>35194</v>
      </c>
      <c r="BH385">
        <v>0</v>
      </c>
      <c r="BI385">
        <v>0</v>
      </c>
      <c r="BJ385">
        <v>0</v>
      </c>
      <c r="BK385">
        <v>1760658</v>
      </c>
      <c r="BL385">
        <v>258034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395419</v>
      </c>
      <c r="BS385">
        <v>0</v>
      </c>
      <c r="BT385">
        <v>0</v>
      </c>
      <c r="BU385">
        <v>44812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610000</v>
      </c>
      <c r="CR385">
        <v>44812</v>
      </c>
      <c r="CS385">
        <v>0</v>
      </c>
      <c r="CT385">
        <v>154000</v>
      </c>
      <c r="CU385">
        <v>65000</v>
      </c>
      <c r="CV385">
        <v>100000</v>
      </c>
      <c r="CW385">
        <v>2289</v>
      </c>
      <c r="CX385">
        <v>12000</v>
      </c>
      <c r="CY385">
        <v>9000</v>
      </c>
      <c r="CZ385">
        <v>3600</v>
      </c>
      <c r="DA385">
        <v>3000</v>
      </c>
      <c r="DB385">
        <v>13000</v>
      </c>
      <c r="DC385">
        <v>66000</v>
      </c>
      <c r="DD385">
        <v>3000</v>
      </c>
      <c r="DE385">
        <v>85000</v>
      </c>
      <c r="DF385">
        <v>139373</v>
      </c>
      <c r="DG385">
        <v>0</v>
      </c>
      <c r="DH385">
        <v>0</v>
      </c>
      <c r="DI385">
        <v>0</v>
      </c>
      <c r="DJ385">
        <v>327298</v>
      </c>
      <c r="DK385">
        <v>241175</v>
      </c>
      <c r="DL385">
        <v>254321</v>
      </c>
      <c r="DM385">
        <v>313505</v>
      </c>
      <c r="DN385">
        <v>28000</v>
      </c>
      <c r="DO385">
        <v>2474374</v>
      </c>
      <c r="DP385">
        <v>317700</v>
      </c>
      <c r="DQ385">
        <v>513931</v>
      </c>
      <c r="DR385">
        <v>0</v>
      </c>
      <c r="DS385">
        <v>0</v>
      </c>
    </row>
    <row r="386" spans="1:123" x14ac:dyDescent="0.3">
      <c r="A386" t="str">
        <f t="shared" si="5"/>
        <v>20501966</v>
      </c>
      <c r="B386">
        <v>11</v>
      </c>
      <c r="C386">
        <v>2050</v>
      </c>
      <c r="D386">
        <v>196612</v>
      </c>
      <c r="E386">
        <v>63</v>
      </c>
      <c r="F386">
        <v>2185253</v>
      </c>
      <c r="G386">
        <v>163021</v>
      </c>
      <c r="H386">
        <v>550000</v>
      </c>
      <c r="I386">
        <v>0</v>
      </c>
      <c r="J386">
        <v>0</v>
      </c>
      <c r="K386">
        <v>85000</v>
      </c>
      <c r="L386">
        <v>200000</v>
      </c>
      <c r="M386">
        <v>56200</v>
      </c>
      <c r="N386">
        <v>11500</v>
      </c>
      <c r="O386">
        <v>25500</v>
      </c>
      <c r="P386">
        <v>4500</v>
      </c>
      <c r="Q386">
        <v>2000</v>
      </c>
      <c r="R386">
        <v>0</v>
      </c>
      <c r="S386">
        <v>2093</v>
      </c>
      <c r="T386">
        <v>35000</v>
      </c>
      <c r="U386">
        <v>36000</v>
      </c>
      <c r="V386">
        <v>0</v>
      </c>
      <c r="W386">
        <v>20000</v>
      </c>
      <c r="X386">
        <v>0</v>
      </c>
      <c r="Y386">
        <v>16702</v>
      </c>
      <c r="Z386">
        <v>0</v>
      </c>
      <c r="AA386">
        <v>0</v>
      </c>
      <c r="AB386">
        <v>0</v>
      </c>
      <c r="AC386">
        <v>122546</v>
      </c>
      <c r="AD386">
        <v>63135</v>
      </c>
      <c r="AE386">
        <v>0</v>
      </c>
      <c r="AF386">
        <v>185681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708814</v>
      </c>
      <c r="AO386">
        <v>1206832</v>
      </c>
      <c r="AP386">
        <v>185681</v>
      </c>
      <c r="AQ386">
        <v>0</v>
      </c>
      <c r="AR386">
        <v>20000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1412513</v>
      </c>
      <c r="BL386">
        <v>262947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590000</v>
      </c>
      <c r="CR386">
        <v>44812</v>
      </c>
      <c r="CS386">
        <v>0</v>
      </c>
      <c r="CT386">
        <v>154000</v>
      </c>
      <c r="CU386">
        <v>65000</v>
      </c>
      <c r="CV386">
        <v>100000</v>
      </c>
      <c r="CW386">
        <v>2289</v>
      </c>
      <c r="CX386">
        <v>12000</v>
      </c>
      <c r="CY386">
        <v>9000</v>
      </c>
      <c r="CZ386">
        <v>3600</v>
      </c>
      <c r="DA386">
        <v>3000</v>
      </c>
      <c r="DB386">
        <v>13000</v>
      </c>
      <c r="DC386">
        <v>66000</v>
      </c>
      <c r="DD386">
        <v>3000</v>
      </c>
      <c r="DE386">
        <v>85000</v>
      </c>
      <c r="DF386">
        <v>118490</v>
      </c>
      <c r="DG386">
        <v>0</v>
      </c>
      <c r="DH386">
        <v>0</v>
      </c>
      <c r="DI386">
        <v>0</v>
      </c>
      <c r="DJ386">
        <v>323779</v>
      </c>
      <c r="DK386">
        <v>241175</v>
      </c>
      <c r="DL386">
        <v>254321</v>
      </c>
      <c r="DM386">
        <v>309655</v>
      </c>
      <c r="DN386">
        <v>28000</v>
      </c>
      <c r="DO386">
        <v>2426122</v>
      </c>
      <c r="DP386">
        <v>317700</v>
      </c>
      <c r="DQ386">
        <v>-16702</v>
      </c>
      <c r="DR386">
        <v>0</v>
      </c>
      <c r="DS386">
        <v>0</v>
      </c>
    </row>
    <row r="387" spans="1:123" x14ac:dyDescent="0.3">
      <c r="A387" t="str">
        <f t="shared" ref="A387:A450" si="6">CONCATENATE(C387,LEFT(D387,4))</f>
        <v>20161933</v>
      </c>
      <c r="B387">
        <v>12</v>
      </c>
      <c r="C387">
        <v>2016</v>
      </c>
      <c r="D387">
        <v>193312</v>
      </c>
      <c r="E387">
        <v>43</v>
      </c>
      <c r="F387">
        <v>1570247</v>
      </c>
      <c r="G387">
        <v>211232</v>
      </c>
      <c r="H387">
        <v>550000</v>
      </c>
      <c r="I387">
        <v>0</v>
      </c>
      <c r="J387">
        <v>126000</v>
      </c>
      <c r="K387">
        <v>85000</v>
      </c>
      <c r="L387">
        <v>100000</v>
      </c>
      <c r="M387">
        <v>56200</v>
      </c>
      <c r="N387">
        <v>11500</v>
      </c>
      <c r="O387">
        <v>25500</v>
      </c>
      <c r="P387">
        <v>4500</v>
      </c>
      <c r="Q387">
        <v>2000</v>
      </c>
      <c r="R387">
        <v>0</v>
      </c>
      <c r="S387">
        <v>8370</v>
      </c>
      <c r="T387">
        <v>35000</v>
      </c>
      <c r="U387">
        <v>36000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210000</v>
      </c>
      <c r="AC387">
        <v>84018</v>
      </c>
      <c r="AD387">
        <v>43286</v>
      </c>
      <c r="AE387">
        <v>127303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82697</v>
      </c>
      <c r="AL387">
        <v>0</v>
      </c>
      <c r="AM387">
        <v>0</v>
      </c>
      <c r="AN387">
        <v>930070</v>
      </c>
      <c r="AO387">
        <v>827407</v>
      </c>
      <c r="AP387">
        <v>127303</v>
      </c>
      <c r="AQ387">
        <v>61512</v>
      </c>
      <c r="AR387">
        <v>19411</v>
      </c>
      <c r="AS387">
        <v>3000</v>
      </c>
      <c r="AT387">
        <v>8000</v>
      </c>
      <c r="AU387">
        <v>200000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1246634</v>
      </c>
      <c r="BL387">
        <v>8371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367596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463596</v>
      </c>
      <c r="CR387">
        <v>61000</v>
      </c>
      <c r="CS387">
        <v>0</v>
      </c>
      <c r="CT387">
        <v>18000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5000</v>
      </c>
      <c r="DF387">
        <v>0</v>
      </c>
      <c r="DG387">
        <v>79000</v>
      </c>
      <c r="DH387">
        <v>0</v>
      </c>
      <c r="DI387">
        <v>0</v>
      </c>
      <c r="DJ387">
        <v>126000</v>
      </c>
      <c r="DK387">
        <v>124000</v>
      </c>
      <c r="DL387">
        <v>30000</v>
      </c>
      <c r="DM387">
        <v>137000</v>
      </c>
      <c r="DN387">
        <v>0</v>
      </c>
      <c r="DO387">
        <v>1126292</v>
      </c>
      <c r="DP387">
        <v>317700</v>
      </c>
      <c r="DQ387">
        <v>167596</v>
      </c>
      <c r="DR387">
        <v>0</v>
      </c>
      <c r="DS387">
        <v>0</v>
      </c>
    </row>
    <row r="388" spans="1:123" x14ac:dyDescent="0.3">
      <c r="A388" t="str">
        <f t="shared" si="6"/>
        <v>20171934</v>
      </c>
      <c r="B388">
        <v>12</v>
      </c>
      <c r="C388">
        <v>2017</v>
      </c>
      <c r="D388">
        <v>193412</v>
      </c>
      <c r="E388">
        <v>26</v>
      </c>
      <c r="F388">
        <v>1818089</v>
      </c>
      <c r="G388">
        <v>215203</v>
      </c>
      <c r="H388">
        <v>550000</v>
      </c>
      <c r="I388">
        <v>0</v>
      </c>
      <c r="J388">
        <v>126000</v>
      </c>
      <c r="K388">
        <v>85000</v>
      </c>
      <c r="L388">
        <v>100000</v>
      </c>
      <c r="M388">
        <v>56200</v>
      </c>
      <c r="N388">
        <v>11500</v>
      </c>
      <c r="O388">
        <v>25500</v>
      </c>
      <c r="P388">
        <v>4500</v>
      </c>
      <c r="Q388">
        <v>2000</v>
      </c>
      <c r="R388">
        <v>0</v>
      </c>
      <c r="S388">
        <v>8311</v>
      </c>
      <c r="T388">
        <v>35000</v>
      </c>
      <c r="U388">
        <v>36000</v>
      </c>
      <c r="V388">
        <v>0</v>
      </c>
      <c r="W388">
        <v>0</v>
      </c>
      <c r="X388">
        <v>25000</v>
      </c>
      <c r="Y388">
        <v>0</v>
      </c>
      <c r="Z388">
        <v>0</v>
      </c>
      <c r="AA388">
        <v>0</v>
      </c>
      <c r="AB388">
        <v>82697</v>
      </c>
      <c r="AC388">
        <v>51033</v>
      </c>
      <c r="AD388">
        <v>0</v>
      </c>
      <c r="AE388">
        <v>77324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5372</v>
      </c>
      <c r="AL388">
        <v>0</v>
      </c>
      <c r="AM388">
        <v>0</v>
      </c>
      <c r="AN388">
        <v>955011</v>
      </c>
      <c r="AO388">
        <v>502569</v>
      </c>
      <c r="AP388">
        <v>77324</v>
      </c>
      <c r="AQ388">
        <v>0</v>
      </c>
      <c r="AR388">
        <v>1975</v>
      </c>
      <c r="AS388">
        <v>3000</v>
      </c>
      <c r="AT388">
        <v>8000</v>
      </c>
      <c r="AU388">
        <v>0</v>
      </c>
      <c r="AV388">
        <v>75000</v>
      </c>
      <c r="AW388">
        <v>129</v>
      </c>
      <c r="AX388">
        <v>38063</v>
      </c>
      <c r="AY388">
        <v>0</v>
      </c>
      <c r="AZ388">
        <v>0</v>
      </c>
      <c r="BA388">
        <v>25000</v>
      </c>
      <c r="BB388">
        <v>8000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739062</v>
      </c>
      <c r="BL388">
        <v>17530</v>
      </c>
      <c r="BM388">
        <v>147865</v>
      </c>
      <c r="BN388">
        <v>18000</v>
      </c>
      <c r="BO388">
        <v>0</v>
      </c>
      <c r="BP388">
        <v>61000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10000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295730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75000</v>
      </c>
      <c r="DH388">
        <v>0</v>
      </c>
      <c r="DI388">
        <v>0</v>
      </c>
      <c r="DJ388">
        <v>87937</v>
      </c>
      <c r="DK388">
        <v>99000</v>
      </c>
      <c r="DL388">
        <v>29871</v>
      </c>
      <c r="DM388">
        <v>62000</v>
      </c>
      <c r="DN388">
        <v>0</v>
      </c>
      <c r="DO388">
        <v>654910</v>
      </c>
      <c r="DP388">
        <v>317700</v>
      </c>
      <c r="DQ388">
        <v>-520882</v>
      </c>
      <c r="DR388">
        <v>120824</v>
      </c>
      <c r="DS388">
        <v>0</v>
      </c>
    </row>
    <row r="389" spans="1:123" x14ac:dyDescent="0.3">
      <c r="A389" t="str">
        <f t="shared" si="6"/>
        <v>20181935</v>
      </c>
      <c r="B389">
        <v>12</v>
      </c>
      <c r="C389">
        <v>2018</v>
      </c>
      <c r="D389">
        <v>193512</v>
      </c>
      <c r="E389">
        <v>64</v>
      </c>
      <c r="F389">
        <v>1888381</v>
      </c>
      <c r="G389">
        <v>186174</v>
      </c>
      <c r="H389">
        <v>550000</v>
      </c>
      <c r="I389">
        <v>0</v>
      </c>
      <c r="J389">
        <v>120000</v>
      </c>
      <c r="K389">
        <v>85000</v>
      </c>
      <c r="L389">
        <v>130000</v>
      </c>
      <c r="M389">
        <v>56200</v>
      </c>
      <c r="N389">
        <v>11500</v>
      </c>
      <c r="O389">
        <v>25500</v>
      </c>
      <c r="P389">
        <v>4500</v>
      </c>
      <c r="Q389">
        <v>2000</v>
      </c>
      <c r="R389">
        <v>0</v>
      </c>
      <c r="S389">
        <v>8252</v>
      </c>
      <c r="T389">
        <v>35000</v>
      </c>
      <c r="U389">
        <v>36000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5372</v>
      </c>
      <c r="AC389">
        <v>124514</v>
      </c>
      <c r="AD389">
        <v>64149</v>
      </c>
      <c r="AE389">
        <v>5372</v>
      </c>
      <c r="AF389">
        <v>183291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770661</v>
      </c>
      <c r="AO389">
        <v>1226212</v>
      </c>
      <c r="AP389">
        <v>188663</v>
      </c>
      <c r="AQ389">
        <v>0</v>
      </c>
      <c r="AR389">
        <v>20000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1434874</v>
      </c>
      <c r="BL389">
        <v>26633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121614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397344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5000</v>
      </c>
      <c r="DF389">
        <v>0</v>
      </c>
      <c r="DG389">
        <v>75000</v>
      </c>
      <c r="DH389">
        <v>0</v>
      </c>
      <c r="DI389">
        <v>0</v>
      </c>
      <c r="DJ389">
        <v>87937</v>
      </c>
      <c r="DK389">
        <v>99000</v>
      </c>
      <c r="DL389">
        <v>29871</v>
      </c>
      <c r="DM389">
        <v>62000</v>
      </c>
      <c r="DN389">
        <v>0</v>
      </c>
      <c r="DO389">
        <v>756152</v>
      </c>
      <c r="DP389">
        <v>317700</v>
      </c>
      <c r="DQ389">
        <v>121614</v>
      </c>
      <c r="DR389">
        <v>0</v>
      </c>
      <c r="DS389">
        <v>0</v>
      </c>
    </row>
    <row r="390" spans="1:123" x14ac:dyDescent="0.3">
      <c r="A390" t="str">
        <f t="shared" si="6"/>
        <v>20191936</v>
      </c>
      <c r="B390">
        <v>12</v>
      </c>
      <c r="C390">
        <v>2019</v>
      </c>
      <c r="D390">
        <v>193612</v>
      </c>
      <c r="E390">
        <v>74</v>
      </c>
      <c r="F390">
        <v>1913668</v>
      </c>
      <c r="G390">
        <v>163145</v>
      </c>
      <c r="H390">
        <v>550000</v>
      </c>
      <c r="I390">
        <v>0</v>
      </c>
      <c r="J390">
        <v>120000</v>
      </c>
      <c r="K390">
        <v>85000</v>
      </c>
      <c r="L390">
        <v>160000</v>
      </c>
      <c r="M390">
        <v>56200</v>
      </c>
      <c r="N390">
        <v>11500</v>
      </c>
      <c r="O390">
        <v>25500</v>
      </c>
      <c r="P390">
        <v>4500</v>
      </c>
      <c r="Q390">
        <v>2000</v>
      </c>
      <c r="R390">
        <v>0</v>
      </c>
      <c r="S390">
        <v>8193</v>
      </c>
      <c r="T390">
        <v>35000</v>
      </c>
      <c r="U390">
        <v>36000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143430</v>
      </c>
      <c r="AD390">
        <v>73895</v>
      </c>
      <c r="AE390">
        <v>0</v>
      </c>
      <c r="AF390">
        <v>217325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766568</v>
      </c>
      <c r="AO390">
        <v>1412499</v>
      </c>
      <c r="AP390">
        <v>217325</v>
      </c>
      <c r="AQ390">
        <v>0</v>
      </c>
      <c r="AR390">
        <v>20000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1649823</v>
      </c>
      <c r="BL390">
        <v>35681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232656</v>
      </c>
      <c r="BS390">
        <v>0</v>
      </c>
      <c r="BT390">
        <v>0</v>
      </c>
      <c r="BU390">
        <v>100000</v>
      </c>
      <c r="BV390">
        <v>6604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610000</v>
      </c>
      <c r="CR390">
        <v>100000</v>
      </c>
      <c r="CS390">
        <v>6604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10000</v>
      </c>
      <c r="DF390">
        <v>0</v>
      </c>
      <c r="DG390">
        <v>75000</v>
      </c>
      <c r="DH390">
        <v>0</v>
      </c>
      <c r="DI390">
        <v>0</v>
      </c>
      <c r="DJ390">
        <v>87937</v>
      </c>
      <c r="DK390">
        <v>99000</v>
      </c>
      <c r="DL390">
        <v>29871</v>
      </c>
      <c r="DM390">
        <v>62000</v>
      </c>
      <c r="DN390">
        <v>0</v>
      </c>
      <c r="DO390">
        <v>1080411</v>
      </c>
      <c r="DP390">
        <v>317700</v>
      </c>
      <c r="DQ390">
        <v>339260</v>
      </c>
      <c r="DR390">
        <v>0</v>
      </c>
      <c r="DS390">
        <v>0</v>
      </c>
    </row>
    <row r="391" spans="1:123" x14ac:dyDescent="0.3">
      <c r="A391" t="str">
        <f t="shared" si="6"/>
        <v>20201937</v>
      </c>
      <c r="B391">
        <v>12</v>
      </c>
      <c r="C391">
        <v>2020</v>
      </c>
      <c r="D391">
        <v>193712</v>
      </c>
      <c r="E391">
        <v>67</v>
      </c>
      <c r="F391">
        <v>1706070</v>
      </c>
      <c r="G391">
        <v>163116</v>
      </c>
      <c r="H391">
        <v>550000</v>
      </c>
      <c r="I391">
        <v>0</v>
      </c>
      <c r="J391">
        <v>120000</v>
      </c>
      <c r="K391">
        <v>85000</v>
      </c>
      <c r="L391">
        <v>192500</v>
      </c>
      <c r="M391">
        <v>56200</v>
      </c>
      <c r="N391">
        <v>11500</v>
      </c>
      <c r="O391">
        <v>25500</v>
      </c>
      <c r="P391">
        <v>4500</v>
      </c>
      <c r="Q391">
        <v>2000</v>
      </c>
      <c r="R391">
        <v>0</v>
      </c>
      <c r="S391">
        <v>8134</v>
      </c>
      <c r="T391">
        <v>35000</v>
      </c>
      <c r="U391">
        <v>36000</v>
      </c>
      <c r="V391">
        <v>0</v>
      </c>
      <c r="W391">
        <v>0</v>
      </c>
      <c r="X391">
        <v>0</v>
      </c>
      <c r="Y391">
        <v>0</v>
      </c>
      <c r="Z391">
        <v>325132</v>
      </c>
      <c r="AA391">
        <v>0</v>
      </c>
      <c r="AB391">
        <v>0</v>
      </c>
      <c r="AC391">
        <v>130558</v>
      </c>
      <c r="AD391">
        <v>67264</v>
      </c>
      <c r="AE391">
        <v>0</v>
      </c>
      <c r="AF391">
        <v>197822</v>
      </c>
      <c r="AG391">
        <v>0</v>
      </c>
      <c r="AH391">
        <v>0</v>
      </c>
      <c r="AI391">
        <v>0</v>
      </c>
      <c r="AJ391">
        <v>52178</v>
      </c>
      <c r="AK391">
        <v>52178</v>
      </c>
      <c r="AL391">
        <v>0</v>
      </c>
      <c r="AM391">
        <v>0</v>
      </c>
      <c r="AN391">
        <v>441202</v>
      </c>
      <c r="AO391">
        <v>1285742</v>
      </c>
      <c r="AP391">
        <v>197822</v>
      </c>
      <c r="AQ391">
        <v>29137</v>
      </c>
      <c r="AR391">
        <v>20000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1532701</v>
      </c>
      <c r="BL391">
        <v>43130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20000</v>
      </c>
      <c r="BS391">
        <v>36979</v>
      </c>
      <c r="BT391">
        <v>0</v>
      </c>
      <c r="BU391">
        <v>0</v>
      </c>
      <c r="BV391">
        <v>3396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25000</v>
      </c>
      <c r="CH391">
        <v>572</v>
      </c>
      <c r="CI391">
        <v>3000</v>
      </c>
      <c r="CJ391">
        <v>2250</v>
      </c>
      <c r="CK391">
        <v>900</v>
      </c>
      <c r="CL391">
        <v>750</v>
      </c>
      <c r="CM391">
        <v>3250</v>
      </c>
      <c r="CN391">
        <v>15000</v>
      </c>
      <c r="CO391">
        <v>750</v>
      </c>
      <c r="CP391">
        <v>0</v>
      </c>
      <c r="CQ391">
        <v>610000</v>
      </c>
      <c r="CR391">
        <v>100000</v>
      </c>
      <c r="CS391">
        <v>10000</v>
      </c>
      <c r="CT391">
        <v>36979</v>
      </c>
      <c r="CU391">
        <v>0</v>
      </c>
      <c r="CV391">
        <v>25000</v>
      </c>
      <c r="CW391">
        <v>572</v>
      </c>
      <c r="CX391">
        <v>3000</v>
      </c>
      <c r="CY391">
        <v>2250</v>
      </c>
      <c r="CZ391">
        <v>900</v>
      </c>
      <c r="DA391">
        <v>750</v>
      </c>
      <c r="DB391">
        <v>3250</v>
      </c>
      <c r="DC391">
        <v>15000</v>
      </c>
      <c r="DD391">
        <v>750</v>
      </c>
      <c r="DE391">
        <v>15000</v>
      </c>
      <c r="DF391">
        <v>325132</v>
      </c>
      <c r="DG391">
        <v>75000</v>
      </c>
      <c r="DH391">
        <v>0</v>
      </c>
      <c r="DI391">
        <v>0</v>
      </c>
      <c r="DJ391">
        <v>87937</v>
      </c>
      <c r="DK391">
        <v>99000</v>
      </c>
      <c r="DL391">
        <v>29871</v>
      </c>
      <c r="DM391">
        <v>62000</v>
      </c>
      <c r="DN391">
        <v>0</v>
      </c>
      <c r="DO391">
        <v>1554568</v>
      </c>
      <c r="DP391">
        <v>317700</v>
      </c>
      <c r="DQ391">
        <v>489157</v>
      </c>
      <c r="DR391">
        <v>0</v>
      </c>
      <c r="DS391">
        <v>0</v>
      </c>
    </row>
    <row r="392" spans="1:123" x14ac:dyDescent="0.3">
      <c r="A392" t="str">
        <f t="shared" si="6"/>
        <v>20211938</v>
      </c>
      <c r="B392">
        <v>12</v>
      </c>
      <c r="C392">
        <v>2021</v>
      </c>
      <c r="D392">
        <v>193812</v>
      </c>
      <c r="E392">
        <v>78</v>
      </c>
      <c r="F392">
        <v>1637847</v>
      </c>
      <c r="G392">
        <v>163116</v>
      </c>
      <c r="H392">
        <v>550000</v>
      </c>
      <c r="I392">
        <v>0</v>
      </c>
      <c r="J392">
        <v>120000</v>
      </c>
      <c r="K392">
        <v>85000</v>
      </c>
      <c r="L392">
        <v>205000</v>
      </c>
      <c r="M392">
        <v>56200</v>
      </c>
      <c r="N392">
        <v>11500</v>
      </c>
      <c r="O392">
        <v>25500</v>
      </c>
      <c r="P392">
        <v>4500</v>
      </c>
      <c r="Q392">
        <v>2000</v>
      </c>
      <c r="R392">
        <v>0</v>
      </c>
      <c r="S392">
        <v>7945</v>
      </c>
      <c r="T392">
        <v>35000</v>
      </c>
      <c r="U392">
        <v>36000</v>
      </c>
      <c r="V392">
        <v>0</v>
      </c>
      <c r="W392">
        <v>0</v>
      </c>
      <c r="X392">
        <v>0</v>
      </c>
      <c r="Y392">
        <v>0</v>
      </c>
      <c r="Z392">
        <v>334532</v>
      </c>
      <c r="AA392">
        <v>0</v>
      </c>
      <c r="AB392">
        <v>52178</v>
      </c>
      <c r="AC392">
        <v>151786</v>
      </c>
      <c r="AD392">
        <v>78200</v>
      </c>
      <c r="AE392">
        <v>52178</v>
      </c>
      <c r="AF392">
        <v>177808</v>
      </c>
      <c r="AG392">
        <v>0</v>
      </c>
      <c r="AH392">
        <v>0</v>
      </c>
      <c r="AI392">
        <v>0</v>
      </c>
      <c r="AJ392">
        <v>72192</v>
      </c>
      <c r="AK392">
        <v>72192</v>
      </c>
      <c r="AL392">
        <v>0</v>
      </c>
      <c r="AM392">
        <v>0</v>
      </c>
      <c r="AN392">
        <v>444113</v>
      </c>
      <c r="AO392">
        <v>1494790</v>
      </c>
      <c r="AP392">
        <v>229986</v>
      </c>
      <c r="AQ392">
        <v>0</v>
      </c>
      <c r="AR392">
        <v>20000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111111</v>
      </c>
      <c r="BF392">
        <v>0</v>
      </c>
      <c r="BG392">
        <v>35194</v>
      </c>
      <c r="BH392">
        <v>2651</v>
      </c>
      <c r="BI392">
        <v>0</v>
      </c>
      <c r="BJ392">
        <v>0</v>
      </c>
      <c r="BK392">
        <v>1595820</v>
      </c>
      <c r="BL392">
        <v>50523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20000</v>
      </c>
      <c r="BS392">
        <v>117021</v>
      </c>
      <c r="BT392">
        <v>65000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25000</v>
      </c>
      <c r="CH392">
        <v>572</v>
      </c>
      <c r="CI392">
        <v>3000</v>
      </c>
      <c r="CJ392">
        <v>2250</v>
      </c>
      <c r="CK392">
        <v>900</v>
      </c>
      <c r="CL392">
        <v>750</v>
      </c>
      <c r="CM392">
        <v>3250</v>
      </c>
      <c r="CN392">
        <v>15000</v>
      </c>
      <c r="CO392">
        <v>750</v>
      </c>
      <c r="CP392">
        <v>0</v>
      </c>
      <c r="CQ392">
        <v>610000</v>
      </c>
      <c r="CR392">
        <v>100000</v>
      </c>
      <c r="CS392">
        <v>10000</v>
      </c>
      <c r="CT392">
        <v>154000</v>
      </c>
      <c r="CU392">
        <v>65000</v>
      </c>
      <c r="CV392">
        <v>50000</v>
      </c>
      <c r="CW392">
        <v>1144</v>
      </c>
      <c r="CX392">
        <v>6000</v>
      </c>
      <c r="CY392">
        <v>4500</v>
      </c>
      <c r="CZ392">
        <v>1800</v>
      </c>
      <c r="DA392">
        <v>1500</v>
      </c>
      <c r="DB392">
        <v>6500</v>
      </c>
      <c r="DC392">
        <v>30000</v>
      </c>
      <c r="DD392">
        <v>1500</v>
      </c>
      <c r="DE392">
        <v>20000</v>
      </c>
      <c r="DF392">
        <v>634141</v>
      </c>
      <c r="DG392">
        <v>75000</v>
      </c>
      <c r="DH392">
        <v>0</v>
      </c>
      <c r="DI392">
        <v>0</v>
      </c>
      <c r="DJ392">
        <v>123131</v>
      </c>
      <c r="DK392">
        <v>99000</v>
      </c>
      <c r="DL392">
        <v>29871</v>
      </c>
      <c r="DM392">
        <v>173111</v>
      </c>
      <c r="DN392">
        <v>2651</v>
      </c>
      <c r="DO392">
        <v>2271040</v>
      </c>
      <c r="DP392">
        <v>317700</v>
      </c>
      <c r="DQ392">
        <v>809173</v>
      </c>
      <c r="DR392">
        <v>0</v>
      </c>
      <c r="DS392">
        <v>0</v>
      </c>
    </row>
    <row r="393" spans="1:123" x14ac:dyDescent="0.3">
      <c r="A393" t="str">
        <f t="shared" si="6"/>
        <v>20221939</v>
      </c>
      <c r="B393">
        <v>12</v>
      </c>
      <c r="C393">
        <v>2022</v>
      </c>
      <c r="D393">
        <v>193912</v>
      </c>
      <c r="E393">
        <v>53</v>
      </c>
      <c r="F393">
        <v>1740558</v>
      </c>
      <c r="G393">
        <v>163115</v>
      </c>
      <c r="H393">
        <v>550000</v>
      </c>
      <c r="I393">
        <v>0</v>
      </c>
      <c r="J393">
        <v>120000</v>
      </c>
      <c r="K393">
        <v>85000</v>
      </c>
      <c r="L393">
        <v>202500</v>
      </c>
      <c r="M393">
        <v>56200</v>
      </c>
      <c r="N393">
        <v>11500</v>
      </c>
      <c r="O393">
        <v>25500</v>
      </c>
      <c r="P393">
        <v>4500</v>
      </c>
      <c r="Q393">
        <v>2000</v>
      </c>
      <c r="R393">
        <v>0</v>
      </c>
      <c r="S393">
        <v>7757</v>
      </c>
      <c r="T393">
        <v>35000</v>
      </c>
      <c r="U393">
        <v>36000</v>
      </c>
      <c r="V393">
        <v>0</v>
      </c>
      <c r="W393">
        <v>0</v>
      </c>
      <c r="X393">
        <v>0</v>
      </c>
      <c r="Y393">
        <v>0</v>
      </c>
      <c r="Z393">
        <v>69571</v>
      </c>
      <c r="AA393">
        <v>0</v>
      </c>
      <c r="AB393">
        <v>72192</v>
      </c>
      <c r="AC393">
        <v>102897</v>
      </c>
      <c r="AD393">
        <v>53012</v>
      </c>
      <c r="AE393">
        <v>72192</v>
      </c>
      <c r="AF393">
        <v>83717</v>
      </c>
      <c r="AG393">
        <v>0</v>
      </c>
      <c r="AH393">
        <v>0</v>
      </c>
      <c r="AI393">
        <v>0</v>
      </c>
      <c r="AJ393">
        <v>166283</v>
      </c>
      <c r="AK393">
        <v>166283</v>
      </c>
      <c r="AL393">
        <v>0</v>
      </c>
      <c r="AM393">
        <v>0</v>
      </c>
      <c r="AN393">
        <v>706386</v>
      </c>
      <c r="AO393">
        <v>1013331</v>
      </c>
      <c r="AP393">
        <v>155909</v>
      </c>
      <c r="AQ393">
        <v>0</v>
      </c>
      <c r="AR393">
        <v>20000</v>
      </c>
      <c r="AS393">
        <v>3000</v>
      </c>
      <c r="AT393">
        <v>8000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1200240</v>
      </c>
      <c r="BL393">
        <v>57864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20000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4817</v>
      </c>
      <c r="CO393">
        <v>0</v>
      </c>
      <c r="CP393">
        <v>0</v>
      </c>
      <c r="CQ393">
        <v>610000</v>
      </c>
      <c r="CR393">
        <v>100000</v>
      </c>
      <c r="CS393">
        <v>10000</v>
      </c>
      <c r="CT393">
        <v>154000</v>
      </c>
      <c r="CU393">
        <v>65000</v>
      </c>
      <c r="CV393">
        <v>50000</v>
      </c>
      <c r="CW393">
        <v>1144</v>
      </c>
      <c r="CX393">
        <v>6000</v>
      </c>
      <c r="CY393">
        <v>4500</v>
      </c>
      <c r="CZ393">
        <v>1800</v>
      </c>
      <c r="DA393">
        <v>1500</v>
      </c>
      <c r="DB393">
        <v>6500</v>
      </c>
      <c r="DC393">
        <v>34817</v>
      </c>
      <c r="DD393">
        <v>1500</v>
      </c>
      <c r="DE393">
        <v>25000</v>
      </c>
      <c r="DF393">
        <v>668463</v>
      </c>
      <c r="DG393">
        <v>75000</v>
      </c>
      <c r="DH393">
        <v>0</v>
      </c>
      <c r="DI393">
        <v>0</v>
      </c>
      <c r="DJ393">
        <v>119611</v>
      </c>
      <c r="DK393">
        <v>99000</v>
      </c>
      <c r="DL393">
        <v>29871</v>
      </c>
      <c r="DM393">
        <v>162000</v>
      </c>
      <c r="DN393">
        <v>2651</v>
      </c>
      <c r="DO393">
        <v>2394640</v>
      </c>
      <c r="DP393">
        <v>317700</v>
      </c>
      <c r="DQ393">
        <v>260671</v>
      </c>
      <c r="DR393">
        <v>0</v>
      </c>
      <c r="DS393">
        <v>0</v>
      </c>
    </row>
    <row r="394" spans="1:123" x14ac:dyDescent="0.3">
      <c r="A394" t="str">
        <f t="shared" si="6"/>
        <v>20231940</v>
      </c>
      <c r="B394">
        <v>12</v>
      </c>
      <c r="C394">
        <v>2023</v>
      </c>
      <c r="D394">
        <v>194012</v>
      </c>
      <c r="E394">
        <v>52</v>
      </c>
      <c r="F394">
        <v>1923809</v>
      </c>
      <c r="G394">
        <v>163115</v>
      </c>
      <c r="H394">
        <v>550000</v>
      </c>
      <c r="I394">
        <v>0</v>
      </c>
      <c r="J394">
        <v>120000</v>
      </c>
      <c r="K394">
        <v>85000</v>
      </c>
      <c r="L394">
        <v>200000</v>
      </c>
      <c r="M394">
        <v>56200</v>
      </c>
      <c r="N394">
        <v>11500</v>
      </c>
      <c r="O394">
        <v>25500</v>
      </c>
      <c r="P394">
        <v>4500</v>
      </c>
      <c r="Q394">
        <v>2000</v>
      </c>
      <c r="R394">
        <v>0</v>
      </c>
      <c r="S394">
        <v>7568</v>
      </c>
      <c r="T394">
        <v>35000</v>
      </c>
      <c r="U394">
        <v>36000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166283</v>
      </c>
      <c r="AC394">
        <v>101817</v>
      </c>
      <c r="AD394">
        <v>0</v>
      </c>
      <c r="AE394">
        <v>154273</v>
      </c>
      <c r="AF394">
        <v>0</v>
      </c>
      <c r="AG394">
        <v>0</v>
      </c>
      <c r="AH394">
        <v>0</v>
      </c>
      <c r="AI394">
        <v>0</v>
      </c>
      <c r="AJ394">
        <v>133461</v>
      </c>
      <c r="AK394">
        <v>145471</v>
      </c>
      <c r="AL394">
        <v>0</v>
      </c>
      <c r="AM394">
        <v>0</v>
      </c>
      <c r="AN394">
        <v>889807</v>
      </c>
      <c r="AO394">
        <v>1002693</v>
      </c>
      <c r="AP394">
        <v>154273</v>
      </c>
      <c r="AQ394">
        <v>0</v>
      </c>
      <c r="AR394">
        <v>20000</v>
      </c>
      <c r="AS394">
        <v>3000</v>
      </c>
      <c r="AT394">
        <v>8000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1187966</v>
      </c>
      <c r="BL394">
        <v>65151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20000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610000</v>
      </c>
      <c r="CR394">
        <v>100000</v>
      </c>
      <c r="CS394">
        <v>10000</v>
      </c>
      <c r="CT394">
        <v>154000</v>
      </c>
      <c r="CU394">
        <v>65000</v>
      </c>
      <c r="CV394">
        <v>50000</v>
      </c>
      <c r="CW394">
        <v>1144</v>
      </c>
      <c r="CX394">
        <v>6000</v>
      </c>
      <c r="CY394">
        <v>4500</v>
      </c>
      <c r="CZ394">
        <v>1800</v>
      </c>
      <c r="DA394">
        <v>1500</v>
      </c>
      <c r="DB394">
        <v>6500</v>
      </c>
      <c r="DC394">
        <v>34817</v>
      </c>
      <c r="DD394">
        <v>1500</v>
      </c>
      <c r="DE394">
        <v>30000</v>
      </c>
      <c r="DF394">
        <v>645035</v>
      </c>
      <c r="DG394">
        <v>75000</v>
      </c>
      <c r="DH394">
        <v>0</v>
      </c>
      <c r="DI394">
        <v>0</v>
      </c>
      <c r="DJ394">
        <v>119611</v>
      </c>
      <c r="DK394">
        <v>99000</v>
      </c>
      <c r="DL394">
        <v>29871</v>
      </c>
      <c r="DM394">
        <v>162000</v>
      </c>
      <c r="DN394">
        <v>2651</v>
      </c>
      <c r="DO394">
        <v>2355400</v>
      </c>
      <c r="DP394">
        <v>317700</v>
      </c>
      <c r="DQ394">
        <v>153461</v>
      </c>
      <c r="DR394">
        <v>0</v>
      </c>
      <c r="DS394">
        <v>0</v>
      </c>
    </row>
    <row r="395" spans="1:123" x14ac:dyDescent="0.3">
      <c r="A395" t="str">
        <f t="shared" si="6"/>
        <v>20241941</v>
      </c>
      <c r="B395">
        <v>12</v>
      </c>
      <c r="C395">
        <v>2024</v>
      </c>
      <c r="D395">
        <v>194112</v>
      </c>
      <c r="E395">
        <v>64</v>
      </c>
      <c r="F395">
        <v>1467081</v>
      </c>
      <c r="G395">
        <v>163114</v>
      </c>
      <c r="H395">
        <v>550000</v>
      </c>
      <c r="I395">
        <v>0</v>
      </c>
      <c r="J395">
        <v>90000</v>
      </c>
      <c r="K395">
        <v>85000</v>
      </c>
      <c r="L395">
        <v>200000</v>
      </c>
      <c r="M395">
        <v>56200</v>
      </c>
      <c r="N395">
        <v>11500</v>
      </c>
      <c r="O395">
        <v>25500</v>
      </c>
      <c r="P395">
        <v>4500</v>
      </c>
      <c r="Q395">
        <v>2000</v>
      </c>
      <c r="R395">
        <v>0</v>
      </c>
      <c r="S395">
        <v>7380</v>
      </c>
      <c r="T395">
        <v>35000</v>
      </c>
      <c r="U395">
        <v>36000</v>
      </c>
      <c r="V395">
        <v>0</v>
      </c>
      <c r="W395">
        <v>0</v>
      </c>
      <c r="X395">
        <v>0</v>
      </c>
      <c r="Y395">
        <v>0</v>
      </c>
      <c r="Z395">
        <v>344100</v>
      </c>
      <c r="AA395">
        <v>0</v>
      </c>
      <c r="AB395">
        <v>145471</v>
      </c>
      <c r="AC395">
        <v>123655</v>
      </c>
      <c r="AD395">
        <v>0</v>
      </c>
      <c r="AE395">
        <v>145471</v>
      </c>
      <c r="AF395">
        <v>41891</v>
      </c>
      <c r="AG395">
        <v>0</v>
      </c>
      <c r="AH395">
        <v>0</v>
      </c>
      <c r="AI395">
        <v>0</v>
      </c>
      <c r="AJ395">
        <v>208109</v>
      </c>
      <c r="AK395">
        <v>208109</v>
      </c>
      <c r="AL395">
        <v>0</v>
      </c>
      <c r="AM395">
        <v>0</v>
      </c>
      <c r="AN395">
        <v>398980</v>
      </c>
      <c r="AO395">
        <v>1217755</v>
      </c>
      <c r="AP395">
        <v>187362</v>
      </c>
      <c r="AQ395">
        <v>0</v>
      </c>
      <c r="AR395">
        <v>20000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111111</v>
      </c>
      <c r="BF395">
        <v>0</v>
      </c>
      <c r="BG395">
        <v>35194</v>
      </c>
      <c r="BH395">
        <v>12510</v>
      </c>
      <c r="BI395">
        <v>0</v>
      </c>
      <c r="BJ395">
        <v>0</v>
      </c>
      <c r="BK395">
        <v>1266302</v>
      </c>
      <c r="BL395">
        <v>72386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20000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25000</v>
      </c>
      <c r="CH395">
        <v>572</v>
      </c>
      <c r="CI395">
        <v>3000</v>
      </c>
      <c r="CJ395">
        <v>2250</v>
      </c>
      <c r="CK395">
        <v>900</v>
      </c>
      <c r="CL395">
        <v>750</v>
      </c>
      <c r="CM395">
        <v>3250</v>
      </c>
      <c r="CN395">
        <v>15000</v>
      </c>
      <c r="CO395">
        <v>750</v>
      </c>
      <c r="CP395">
        <v>0</v>
      </c>
      <c r="CQ395">
        <v>610000</v>
      </c>
      <c r="CR395">
        <v>100000</v>
      </c>
      <c r="CS395">
        <v>10000</v>
      </c>
      <c r="CT395">
        <v>154000</v>
      </c>
      <c r="CU395">
        <v>65000</v>
      </c>
      <c r="CV395">
        <v>75000</v>
      </c>
      <c r="CW395">
        <v>1716</v>
      </c>
      <c r="CX395">
        <v>9000</v>
      </c>
      <c r="CY395">
        <v>6750</v>
      </c>
      <c r="CZ395">
        <v>2700</v>
      </c>
      <c r="DA395">
        <v>2250</v>
      </c>
      <c r="DB395">
        <v>9750</v>
      </c>
      <c r="DC395">
        <v>49817</v>
      </c>
      <c r="DD395">
        <v>2250</v>
      </c>
      <c r="DE395">
        <v>35000</v>
      </c>
      <c r="DF395">
        <v>969784</v>
      </c>
      <c r="DG395">
        <v>75000</v>
      </c>
      <c r="DH395">
        <v>0</v>
      </c>
      <c r="DI395">
        <v>0</v>
      </c>
      <c r="DJ395">
        <v>154805</v>
      </c>
      <c r="DK395">
        <v>99000</v>
      </c>
      <c r="DL395">
        <v>29871</v>
      </c>
      <c r="DM395">
        <v>273111</v>
      </c>
      <c r="DN395">
        <v>15161</v>
      </c>
      <c r="DO395">
        <v>2958075</v>
      </c>
      <c r="DP395">
        <v>317700</v>
      </c>
      <c r="DQ395">
        <v>782497</v>
      </c>
      <c r="DR395">
        <v>0</v>
      </c>
      <c r="DS395">
        <v>0</v>
      </c>
    </row>
    <row r="396" spans="1:123" x14ac:dyDescent="0.3">
      <c r="A396" t="str">
        <f t="shared" si="6"/>
        <v>20251942</v>
      </c>
      <c r="B396">
        <v>12</v>
      </c>
      <c r="C396">
        <v>2025</v>
      </c>
      <c r="D396">
        <v>194212</v>
      </c>
      <c r="E396">
        <v>51</v>
      </c>
      <c r="F396">
        <v>1833923</v>
      </c>
      <c r="G396">
        <v>163114</v>
      </c>
      <c r="H396">
        <v>550000</v>
      </c>
      <c r="I396">
        <v>0</v>
      </c>
      <c r="J396">
        <v>90000</v>
      </c>
      <c r="K396">
        <v>85000</v>
      </c>
      <c r="L396">
        <v>200000</v>
      </c>
      <c r="M396">
        <v>56200</v>
      </c>
      <c r="N396">
        <v>11500</v>
      </c>
      <c r="O396">
        <v>25500</v>
      </c>
      <c r="P396">
        <v>4500</v>
      </c>
      <c r="Q396">
        <v>2000</v>
      </c>
      <c r="R396">
        <v>0</v>
      </c>
      <c r="S396">
        <v>7191</v>
      </c>
      <c r="T396">
        <v>35000</v>
      </c>
      <c r="U396">
        <v>36000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208109</v>
      </c>
      <c r="AC396">
        <v>99328</v>
      </c>
      <c r="AD396">
        <v>0</v>
      </c>
      <c r="AE396">
        <v>150501</v>
      </c>
      <c r="AF396">
        <v>0</v>
      </c>
      <c r="AG396">
        <v>0</v>
      </c>
      <c r="AH396">
        <v>0</v>
      </c>
      <c r="AI396">
        <v>0</v>
      </c>
      <c r="AJ396">
        <v>179581</v>
      </c>
      <c r="AK396">
        <v>237189</v>
      </c>
      <c r="AL396">
        <v>0</v>
      </c>
      <c r="AM396">
        <v>0</v>
      </c>
      <c r="AN396">
        <v>813310</v>
      </c>
      <c r="AO396">
        <v>978181</v>
      </c>
      <c r="AP396">
        <v>150501</v>
      </c>
      <c r="AQ396">
        <v>0</v>
      </c>
      <c r="AR396">
        <v>20000</v>
      </c>
      <c r="AS396">
        <v>3000</v>
      </c>
      <c r="AT396">
        <v>8000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1159682</v>
      </c>
      <c r="BL396">
        <v>80045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20000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610000</v>
      </c>
      <c r="CR396">
        <v>100000</v>
      </c>
      <c r="CS396">
        <v>10000</v>
      </c>
      <c r="CT396">
        <v>154000</v>
      </c>
      <c r="CU396">
        <v>65000</v>
      </c>
      <c r="CV396">
        <v>75000</v>
      </c>
      <c r="CW396">
        <v>1716</v>
      </c>
      <c r="CX396">
        <v>9000</v>
      </c>
      <c r="CY396">
        <v>6750</v>
      </c>
      <c r="CZ396">
        <v>2700</v>
      </c>
      <c r="DA396">
        <v>2250</v>
      </c>
      <c r="DB396">
        <v>9750</v>
      </c>
      <c r="DC396">
        <v>49817</v>
      </c>
      <c r="DD396">
        <v>2250</v>
      </c>
      <c r="DE396">
        <v>40000</v>
      </c>
      <c r="DF396">
        <v>924002</v>
      </c>
      <c r="DG396">
        <v>75000</v>
      </c>
      <c r="DH396">
        <v>0</v>
      </c>
      <c r="DI396">
        <v>0</v>
      </c>
      <c r="DJ396">
        <v>151286</v>
      </c>
      <c r="DK396">
        <v>99000</v>
      </c>
      <c r="DL396">
        <v>29871</v>
      </c>
      <c r="DM396">
        <v>262000</v>
      </c>
      <c r="DN396">
        <v>15161</v>
      </c>
      <c r="DO396">
        <v>2931742</v>
      </c>
      <c r="DP396">
        <v>317700</v>
      </c>
      <c r="DQ396">
        <v>199581</v>
      </c>
      <c r="DR396">
        <v>0</v>
      </c>
      <c r="DS396">
        <v>0</v>
      </c>
    </row>
    <row r="397" spans="1:123" x14ac:dyDescent="0.3">
      <c r="A397" t="str">
        <f t="shared" si="6"/>
        <v>20261943</v>
      </c>
      <c r="B397">
        <v>12</v>
      </c>
      <c r="C397">
        <v>2026</v>
      </c>
      <c r="D397">
        <v>194312</v>
      </c>
      <c r="E397">
        <v>67</v>
      </c>
      <c r="F397">
        <v>1800020</v>
      </c>
      <c r="G397">
        <v>163110</v>
      </c>
      <c r="H397">
        <v>550000</v>
      </c>
      <c r="I397">
        <v>0</v>
      </c>
      <c r="J397">
        <v>90000</v>
      </c>
      <c r="K397">
        <v>85000</v>
      </c>
      <c r="L397">
        <v>200000</v>
      </c>
      <c r="M397">
        <v>56200</v>
      </c>
      <c r="N397">
        <v>11500</v>
      </c>
      <c r="O397">
        <v>25500</v>
      </c>
      <c r="P397">
        <v>4500</v>
      </c>
      <c r="Q397">
        <v>2000</v>
      </c>
      <c r="R397">
        <v>0</v>
      </c>
      <c r="S397">
        <v>7002</v>
      </c>
      <c r="T397">
        <v>35000</v>
      </c>
      <c r="U397">
        <v>36000</v>
      </c>
      <c r="V397">
        <v>0</v>
      </c>
      <c r="W397">
        <v>0</v>
      </c>
      <c r="X397">
        <v>0</v>
      </c>
      <c r="Y397">
        <v>0</v>
      </c>
      <c r="Z397">
        <v>293512</v>
      </c>
      <c r="AA397">
        <v>0</v>
      </c>
      <c r="AB397">
        <v>237189</v>
      </c>
      <c r="AC397">
        <v>129807</v>
      </c>
      <c r="AD397">
        <v>0</v>
      </c>
      <c r="AE397">
        <v>196683</v>
      </c>
      <c r="AF397">
        <v>0</v>
      </c>
      <c r="AG397">
        <v>0</v>
      </c>
      <c r="AH397">
        <v>0</v>
      </c>
      <c r="AI397">
        <v>0</v>
      </c>
      <c r="AJ397">
        <v>250000</v>
      </c>
      <c r="AK397">
        <v>290506</v>
      </c>
      <c r="AL397">
        <v>0</v>
      </c>
      <c r="AM397">
        <v>0</v>
      </c>
      <c r="AN397">
        <v>449190</v>
      </c>
      <c r="AO397">
        <v>1278342</v>
      </c>
      <c r="AP397">
        <v>196683</v>
      </c>
      <c r="AQ397">
        <v>0</v>
      </c>
      <c r="AR397">
        <v>20000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1495025</v>
      </c>
      <c r="BL397">
        <v>87653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20000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5612</v>
      </c>
      <c r="CH397">
        <v>129</v>
      </c>
      <c r="CI397">
        <v>673</v>
      </c>
      <c r="CJ397">
        <v>505</v>
      </c>
      <c r="CK397">
        <v>202</v>
      </c>
      <c r="CL397">
        <v>168</v>
      </c>
      <c r="CM397">
        <v>730</v>
      </c>
      <c r="CN397">
        <v>4550</v>
      </c>
      <c r="CO397">
        <v>168</v>
      </c>
      <c r="CP397">
        <v>0</v>
      </c>
      <c r="CQ397">
        <v>610000</v>
      </c>
      <c r="CR397">
        <v>100000</v>
      </c>
      <c r="CS397">
        <v>10000</v>
      </c>
      <c r="CT397">
        <v>154000</v>
      </c>
      <c r="CU397">
        <v>65000</v>
      </c>
      <c r="CV397">
        <v>80612</v>
      </c>
      <c r="CW397">
        <v>1845</v>
      </c>
      <c r="CX397">
        <v>9673</v>
      </c>
      <c r="CY397">
        <v>7255</v>
      </c>
      <c r="CZ397">
        <v>2902</v>
      </c>
      <c r="DA397">
        <v>2418</v>
      </c>
      <c r="DB397">
        <v>10480</v>
      </c>
      <c r="DC397">
        <v>54367</v>
      </c>
      <c r="DD397">
        <v>2418</v>
      </c>
      <c r="DE397">
        <v>45000</v>
      </c>
      <c r="DF397">
        <v>1189794</v>
      </c>
      <c r="DG397">
        <v>75000</v>
      </c>
      <c r="DH397">
        <v>0</v>
      </c>
      <c r="DI397">
        <v>0</v>
      </c>
      <c r="DJ397">
        <v>151286</v>
      </c>
      <c r="DK397">
        <v>99000</v>
      </c>
      <c r="DL397">
        <v>29871</v>
      </c>
      <c r="DM397">
        <v>262000</v>
      </c>
      <c r="DN397">
        <v>15161</v>
      </c>
      <c r="DO397">
        <v>3268589</v>
      </c>
      <c r="DP397">
        <v>317700</v>
      </c>
      <c r="DQ397">
        <v>576250</v>
      </c>
      <c r="DR397">
        <v>0</v>
      </c>
      <c r="DS397">
        <v>0</v>
      </c>
    </row>
    <row r="398" spans="1:123" x14ac:dyDescent="0.3">
      <c r="A398" t="str">
        <f t="shared" si="6"/>
        <v>20271944</v>
      </c>
      <c r="B398">
        <v>12</v>
      </c>
      <c r="C398">
        <v>2027</v>
      </c>
      <c r="D398">
        <v>194412</v>
      </c>
      <c r="E398">
        <v>48</v>
      </c>
      <c r="F398">
        <v>1672485</v>
      </c>
      <c r="G398">
        <v>163106</v>
      </c>
      <c r="H398">
        <v>550000</v>
      </c>
      <c r="I398">
        <v>0</v>
      </c>
      <c r="J398">
        <v>90000</v>
      </c>
      <c r="K398">
        <v>85000</v>
      </c>
      <c r="L398">
        <v>200000</v>
      </c>
      <c r="M398">
        <v>56200</v>
      </c>
      <c r="N398">
        <v>11500</v>
      </c>
      <c r="O398">
        <v>25500</v>
      </c>
      <c r="P398">
        <v>4500</v>
      </c>
      <c r="Q398">
        <v>2000</v>
      </c>
      <c r="R398">
        <v>0</v>
      </c>
      <c r="S398">
        <v>6814</v>
      </c>
      <c r="T398">
        <v>35000</v>
      </c>
      <c r="U398">
        <v>36000</v>
      </c>
      <c r="V398">
        <v>0</v>
      </c>
      <c r="W398">
        <v>0</v>
      </c>
      <c r="X398">
        <v>0</v>
      </c>
      <c r="Y398">
        <v>0</v>
      </c>
      <c r="Z398">
        <v>34511</v>
      </c>
      <c r="AA398">
        <v>0</v>
      </c>
      <c r="AB398">
        <v>290506</v>
      </c>
      <c r="AC398">
        <v>94021</v>
      </c>
      <c r="AD398">
        <v>0</v>
      </c>
      <c r="AE398">
        <v>142460</v>
      </c>
      <c r="AF398">
        <v>0</v>
      </c>
      <c r="AG398">
        <v>0</v>
      </c>
      <c r="AH398">
        <v>0</v>
      </c>
      <c r="AI398">
        <v>0</v>
      </c>
      <c r="AJ398">
        <v>250000</v>
      </c>
      <c r="AK398">
        <v>398046</v>
      </c>
      <c r="AL398">
        <v>0</v>
      </c>
      <c r="AM398">
        <v>0</v>
      </c>
      <c r="AN398">
        <v>708003</v>
      </c>
      <c r="AO398">
        <v>925919</v>
      </c>
      <c r="AP398">
        <v>142460</v>
      </c>
      <c r="AQ398">
        <v>0</v>
      </c>
      <c r="AR398">
        <v>20000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1088379</v>
      </c>
      <c r="BL398">
        <v>95209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20000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610000</v>
      </c>
      <c r="CR398">
        <v>100000</v>
      </c>
      <c r="CS398">
        <v>10000</v>
      </c>
      <c r="CT398">
        <v>154000</v>
      </c>
      <c r="CU398">
        <v>65000</v>
      </c>
      <c r="CV398">
        <v>80612</v>
      </c>
      <c r="CW398">
        <v>1845</v>
      </c>
      <c r="CX398">
        <v>9673</v>
      </c>
      <c r="CY398">
        <v>7255</v>
      </c>
      <c r="CZ398">
        <v>2902</v>
      </c>
      <c r="DA398">
        <v>2418</v>
      </c>
      <c r="DB398">
        <v>10480</v>
      </c>
      <c r="DC398">
        <v>54367</v>
      </c>
      <c r="DD398">
        <v>2418</v>
      </c>
      <c r="DE398">
        <v>50000</v>
      </c>
      <c r="DF398">
        <v>1174376</v>
      </c>
      <c r="DG398">
        <v>75000</v>
      </c>
      <c r="DH398">
        <v>0</v>
      </c>
      <c r="DI398">
        <v>0</v>
      </c>
      <c r="DJ398">
        <v>151286</v>
      </c>
      <c r="DK398">
        <v>99000</v>
      </c>
      <c r="DL398">
        <v>29871</v>
      </c>
      <c r="DM398">
        <v>262000</v>
      </c>
      <c r="DN398">
        <v>15161</v>
      </c>
      <c r="DO398">
        <v>3365711</v>
      </c>
      <c r="DP398">
        <v>317700</v>
      </c>
      <c r="DQ398">
        <v>304511</v>
      </c>
      <c r="DR398">
        <v>0</v>
      </c>
      <c r="DS398">
        <v>0</v>
      </c>
    </row>
    <row r="399" spans="1:123" x14ac:dyDescent="0.3">
      <c r="A399" t="str">
        <f t="shared" si="6"/>
        <v>20281945</v>
      </c>
      <c r="B399">
        <v>12</v>
      </c>
      <c r="C399">
        <v>2028</v>
      </c>
      <c r="D399">
        <v>194512</v>
      </c>
      <c r="E399">
        <v>56</v>
      </c>
      <c r="F399">
        <v>1922052</v>
      </c>
      <c r="G399">
        <v>163102</v>
      </c>
      <c r="H399">
        <v>550000</v>
      </c>
      <c r="I399">
        <v>0</v>
      </c>
      <c r="J399">
        <v>60000</v>
      </c>
      <c r="K399">
        <v>85000</v>
      </c>
      <c r="L399">
        <v>200000</v>
      </c>
      <c r="M399">
        <v>56200</v>
      </c>
      <c r="N399">
        <v>11500</v>
      </c>
      <c r="O399">
        <v>25500</v>
      </c>
      <c r="P399">
        <v>4500</v>
      </c>
      <c r="Q399">
        <v>2000</v>
      </c>
      <c r="R399">
        <v>0</v>
      </c>
      <c r="S399">
        <v>6625</v>
      </c>
      <c r="T399">
        <v>35000</v>
      </c>
      <c r="U399">
        <v>36000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398046</v>
      </c>
      <c r="AC399">
        <v>108016</v>
      </c>
      <c r="AD399">
        <v>0</v>
      </c>
      <c r="AE399">
        <v>163666</v>
      </c>
      <c r="AF399">
        <v>0</v>
      </c>
      <c r="AG399">
        <v>0</v>
      </c>
      <c r="AH399">
        <v>0</v>
      </c>
      <c r="AI399">
        <v>0</v>
      </c>
      <c r="AJ399">
        <v>171295</v>
      </c>
      <c r="AK399">
        <v>405675</v>
      </c>
      <c r="AL399">
        <v>0</v>
      </c>
      <c r="AM399">
        <v>0</v>
      </c>
      <c r="AN399">
        <v>791030</v>
      </c>
      <c r="AO399">
        <v>1063743</v>
      </c>
      <c r="AP399">
        <v>163666</v>
      </c>
      <c r="AQ399">
        <v>0</v>
      </c>
      <c r="AR399">
        <v>20000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1247409</v>
      </c>
      <c r="BL399">
        <v>102715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20000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610000</v>
      </c>
      <c r="CR399">
        <v>100000</v>
      </c>
      <c r="CS399">
        <v>10000</v>
      </c>
      <c r="CT399">
        <v>154000</v>
      </c>
      <c r="CU399">
        <v>65000</v>
      </c>
      <c r="CV399">
        <v>80612</v>
      </c>
      <c r="CW399">
        <v>1845</v>
      </c>
      <c r="CX399">
        <v>9673</v>
      </c>
      <c r="CY399">
        <v>7255</v>
      </c>
      <c r="CZ399">
        <v>2902</v>
      </c>
      <c r="DA399">
        <v>2418</v>
      </c>
      <c r="DB399">
        <v>10480</v>
      </c>
      <c r="DC399">
        <v>54367</v>
      </c>
      <c r="DD399">
        <v>2418</v>
      </c>
      <c r="DE399">
        <v>55000</v>
      </c>
      <c r="DF399">
        <v>1137471</v>
      </c>
      <c r="DG399">
        <v>75000</v>
      </c>
      <c r="DH399">
        <v>0</v>
      </c>
      <c r="DI399">
        <v>0</v>
      </c>
      <c r="DJ399">
        <v>151286</v>
      </c>
      <c r="DK399">
        <v>99000</v>
      </c>
      <c r="DL399">
        <v>29871</v>
      </c>
      <c r="DM399">
        <v>262000</v>
      </c>
      <c r="DN399">
        <v>15161</v>
      </c>
      <c r="DO399">
        <v>3341434</v>
      </c>
      <c r="DP399">
        <v>317700</v>
      </c>
      <c r="DQ399">
        <v>191295</v>
      </c>
      <c r="DR399">
        <v>0</v>
      </c>
      <c r="DS399">
        <v>0</v>
      </c>
    </row>
    <row r="400" spans="1:123" x14ac:dyDescent="0.3">
      <c r="A400" t="str">
        <f t="shared" si="6"/>
        <v>20291946</v>
      </c>
      <c r="B400">
        <v>12</v>
      </c>
      <c r="C400">
        <v>2029</v>
      </c>
      <c r="D400">
        <v>194612</v>
      </c>
      <c r="E400">
        <v>55</v>
      </c>
      <c r="F400">
        <v>1851088</v>
      </c>
      <c r="G400">
        <v>163097</v>
      </c>
      <c r="H400">
        <v>550000</v>
      </c>
      <c r="I400">
        <v>0</v>
      </c>
      <c r="J400">
        <v>60000</v>
      </c>
      <c r="K400">
        <v>85000</v>
      </c>
      <c r="L400">
        <v>200000</v>
      </c>
      <c r="M400">
        <v>56200</v>
      </c>
      <c r="N400">
        <v>11500</v>
      </c>
      <c r="O400">
        <v>25500</v>
      </c>
      <c r="P400">
        <v>4500</v>
      </c>
      <c r="Q400">
        <v>2000</v>
      </c>
      <c r="R400">
        <v>0</v>
      </c>
      <c r="S400">
        <v>6437</v>
      </c>
      <c r="T400">
        <v>35000</v>
      </c>
      <c r="U400">
        <v>36000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405675</v>
      </c>
      <c r="AC400">
        <v>106560</v>
      </c>
      <c r="AD400">
        <v>0</v>
      </c>
      <c r="AE400">
        <v>161460</v>
      </c>
      <c r="AF400">
        <v>0</v>
      </c>
      <c r="AG400">
        <v>0</v>
      </c>
      <c r="AH400">
        <v>0</v>
      </c>
      <c r="AI400">
        <v>0</v>
      </c>
      <c r="AJ400">
        <v>232987</v>
      </c>
      <c r="AK400">
        <v>477202</v>
      </c>
      <c r="AL400">
        <v>0</v>
      </c>
      <c r="AM400">
        <v>0</v>
      </c>
      <c r="AN400">
        <v>729150</v>
      </c>
      <c r="AO400">
        <v>1049406</v>
      </c>
      <c r="AP400">
        <v>161460</v>
      </c>
      <c r="AQ400">
        <v>0</v>
      </c>
      <c r="AR400">
        <v>20000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1230866</v>
      </c>
      <c r="BL400">
        <v>110169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20000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610000</v>
      </c>
      <c r="CR400">
        <v>100000</v>
      </c>
      <c r="CS400">
        <v>10000</v>
      </c>
      <c r="CT400">
        <v>154000</v>
      </c>
      <c r="CU400">
        <v>65000</v>
      </c>
      <c r="CV400">
        <v>80612</v>
      </c>
      <c r="CW400">
        <v>1845</v>
      </c>
      <c r="CX400">
        <v>9673</v>
      </c>
      <c r="CY400">
        <v>7255</v>
      </c>
      <c r="CZ400">
        <v>2902</v>
      </c>
      <c r="DA400">
        <v>2418</v>
      </c>
      <c r="DB400">
        <v>10480</v>
      </c>
      <c r="DC400">
        <v>54367</v>
      </c>
      <c r="DD400">
        <v>2418</v>
      </c>
      <c r="DE400">
        <v>60000</v>
      </c>
      <c r="DF400">
        <v>1103347</v>
      </c>
      <c r="DG400">
        <v>75000</v>
      </c>
      <c r="DH400">
        <v>0</v>
      </c>
      <c r="DI400">
        <v>0</v>
      </c>
      <c r="DJ400">
        <v>151286</v>
      </c>
      <c r="DK400">
        <v>99000</v>
      </c>
      <c r="DL400">
        <v>29871</v>
      </c>
      <c r="DM400">
        <v>262000</v>
      </c>
      <c r="DN400">
        <v>15161</v>
      </c>
      <c r="DO400">
        <v>3383838</v>
      </c>
      <c r="DP400">
        <v>317700</v>
      </c>
      <c r="DQ400">
        <v>252987</v>
      </c>
      <c r="DR400">
        <v>0</v>
      </c>
      <c r="DS400">
        <v>0</v>
      </c>
    </row>
    <row r="401" spans="1:123" x14ac:dyDescent="0.3">
      <c r="A401" t="str">
        <f t="shared" si="6"/>
        <v>20301947</v>
      </c>
      <c r="B401">
        <v>12</v>
      </c>
      <c r="C401">
        <v>2030</v>
      </c>
      <c r="D401">
        <v>194712</v>
      </c>
      <c r="E401">
        <v>55</v>
      </c>
      <c r="F401">
        <v>2153464</v>
      </c>
      <c r="G401">
        <v>163093</v>
      </c>
      <c r="H401">
        <v>550000</v>
      </c>
      <c r="I401">
        <v>0</v>
      </c>
      <c r="J401">
        <v>60000</v>
      </c>
      <c r="K401">
        <v>85000</v>
      </c>
      <c r="L401">
        <v>200000</v>
      </c>
      <c r="M401">
        <v>56200</v>
      </c>
      <c r="N401">
        <v>11500</v>
      </c>
      <c r="O401">
        <v>25500</v>
      </c>
      <c r="P401">
        <v>4500</v>
      </c>
      <c r="Q401">
        <v>2000</v>
      </c>
      <c r="R401">
        <v>0</v>
      </c>
      <c r="S401">
        <v>6248</v>
      </c>
      <c r="T401">
        <v>35000</v>
      </c>
      <c r="U401">
        <v>36000</v>
      </c>
      <c r="V401">
        <v>0</v>
      </c>
      <c r="W401">
        <v>0</v>
      </c>
      <c r="X401">
        <v>0</v>
      </c>
      <c r="Y401">
        <v>29768</v>
      </c>
      <c r="Z401">
        <v>0</v>
      </c>
      <c r="AA401">
        <v>0</v>
      </c>
      <c r="AB401">
        <v>477202</v>
      </c>
      <c r="AC401">
        <v>107639</v>
      </c>
      <c r="AD401">
        <v>0</v>
      </c>
      <c r="AE401">
        <v>163095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314107</v>
      </c>
      <c r="AL401">
        <v>0</v>
      </c>
      <c r="AM401">
        <v>0</v>
      </c>
      <c r="AN401">
        <v>991716</v>
      </c>
      <c r="AO401">
        <v>1060034</v>
      </c>
      <c r="AP401">
        <v>163095</v>
      </c>
      <c r="AQ401">
        <v>0</v>
      </c>
      <c r="AR401">
        <v>20000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1243129</v>
      </c>
      <c r="BL401">
        <v>117712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590000</v>
      </c>
      <c r="CR401">
        <v>100000</v>
      </c>
      <c r="CS401">
        <v>10000</v>
      </c>
      <c r="CT401">
        <v>154000</v>
      </c>
      <c r="CU401">
        <v>65000</v>
      </c>
      <c r="CV401">
        <v>80612</v>
      </c>
      <c r="CW401">
        <v>1845</v>
      </c>
      <c r="CX401">
        <v>9673</v>
      </c>
      <c r="CY401">
        <v>7255</v>
      </c>
      <c r="CZ401">
        <v>2902</v>
      </c>
      <c r="DA401">
        <v>2418</v>
      </c>
      <c r="DB401">
        <v>10480</v>
      </c>
      <c r="DC401">
        <v>54367</v>
      </c>
      <c r="DD401">
        <v>2418</v>
      </c>
      <c r="DE401">
        <v>65000</v>
      </c>
      <c r="DF401">
        <v>1040478</v>
      </c>
      <c r="DG401">
        <v>75000</v>
      </c>
      <c r="DH401">
        <v>0</v>
      </c>
      <c r="DI401">
        <v>0</v>
      </c>
      <c r="DJ401">
        <v>151286</v>
      </c>
      <c r="DK401">
        <v>99000</v>
      </c>
      <c r="DL401">
        <v>29871</v>
      </c>
      <c r="DM401">
        <v>262000</v>
      </c>
      <c r="DN401">
        <v>15161</v>
      </c>
      <c r="DO401">
        <v>3142874</v>
      </c>
      <c r="DP401">
        <v>317700</v>
      </c>
      <c r="DQ401">
        <v>-29768</v>
      </c>
      <c r="DR401">
        <v>0</v>
      </c>
      <c r="DS401">
        <v>0</v>
      </c>
    </row>
    <row r="402" spans="1:123" x14ac:dyDescent="0.3">
      <c r="A402" t="str">
        <f t="shared" si="6"/>
        <v>20311948</v>
      </c>
      <c r="B402">
        <v>12</v>
      </c>
      <c r="C402">
        <v>2031</v>
      </c>
      <c r="D402">
        <v>194812</v>
      </c>
      <c r="E402">
        <v>58</v>
      </c>
      <c r="F402">
        <v>2167725</v>
      </c>
      <c r="G402">
        <v>163096</v>
      </c>
      <c r="H402">
        <v>550000</v>
      </c>
      <c r="I402">
        <v>0</v>
      </c>
      <c r="J402">
        <v>60000</v>
      </c>
      <c r="K402">
        <v>85000</v>
      </c>
      <c r="L402">
        <v>200000</v>
      </c>
      <c r="M402">
        <v>56200</v>
      </c>
      <c r="N402">
        <v>11500</v>
      </c>
      <c r="O402">
        <v>25500</v>
      </c>
      <c r="P402">
        <v>4500</v>
      </c>
      <c r="Q402">
        <v>2000</v>
      </c>
      <c r="R402">
        <v>0</v>
      </c>
      <c r="S402">
        <v>6059</v>
      </c>
      <c r="T402">
        <v>35000</v>
      </c>
      <c r="U402">
        <v>36000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314107</v>
      </c>
      <c r="AC402">
        <v>112252</v>
      </c>
      <c r="AD402">
        <v>0</v>
      </c>
      <c r="AE402">
        <v>170084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144023</v>
      </c>
      <c r="AL402">
        <v>0</v>
      </c>
      <c r="AM402">
        <v>0</v>
      </c>
      <c r="AN402">
        <v>961759</v>
      </c>
      <c r="AO402">
        <v>1105457</v>
      </c>
      <c r="AP402">
        <v>170084</v>
      </c>
      <c r="AQ402">
        <v>0</v>
      </c>
      <c r="AR402">
        <v>20000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1295541</v>
      </c>
      <c r="BL402">
        <v>125957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16436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586436</v>
      </c>
      <c r="CR402">
        <v>100000</v>
      </c>
      <c r="CS402">
        <v>10000</v>
      </c>
      <c r="CT402">
        <v>154000</v>
      </c>
      <c r="CU402">
        <v>65000</v>
      </c>
      <c r="CV402">
        <v>80612</v>
      </c>
      <c r="CW402">
        <v>1845</v>
      </c>
      <c r="CX402">
        <v>9673</v>
      </c>
      <c r="CY402">
        <v>7255</v>
      </c>
      <c r="CZ402">
        <v>2902</v>
      </c>
      <c r="DA402">
        <v>2418</v>
      </c>
      <c r="DB402">
        <v>10480</v>
      </c>
      <c r="DC402">
        <v>54367</v>
      </c>
      <c r="DD402">
        <v>2418</v>
      </c>
      <c r="DE402">
        <v>70000</v>
      </c>
      <c r="DF402">
        <v>1009264</v>
      </c>
      <c r="DG402">
        <v>75000</v>
      </c>
      <c r="DH402">
        <v>0</v>
      </c>
      <c r="DI402">
        <v>0</v>
      </c>
      <c r="DJ402">
        <v>151286</v>
      </c>
      <c r="DK402">
        <v>99000</v>
      </c>
      <c r="DL402">
        <v>29871</v>
      </c>
      <c r="DM402">
        <v>262000</v>
      </c>
      <c r="DN402">
        <v>15161</v>
      </c>
      <c r="DO402">
        <v>2943012</v>
      </c>
      <c r="DP402">
        <v>317700</v>
      </c>
      <c r="DQ402">
        <v>16436</v>
      </c>
      <c r="DR402">
        <v>0</v>
      </c>
      <c r="DS402">
        <v>0</v>
      </c>
    </row>
    <row r="403" spans="1:123" x14ac:dyDescent="0.3">
      <c r="A403" t="str">
        <f t="shared" si="6"/>
        <v>20321949</v>
      </c>
      <c r="B403">
        <v>12</v>
      </c>
      <c r="C403">
        <v>2032</v>
      </c>
      <c r="D403">
        <v>194912</v>
      </c>
      <c r="E403">
        <v>49</v>
      </c>
      <c r="F403">
        <v>2175942</v>
      </c>
      <c r="G403">
        <v>163099</v>
      </c>
      <c r="H403">
        <v>550000</v>
      </c>
      <c r="I403">
        <v>0</v>
      </c>
      <c r="J403">
        <v>60000</v>
      </c>
      <c r="K403">
        <v>85000</v>
      </c>
      <c r="L403">
        <v>200000</v>
      </c>
      <c r="M403">
        <v>56200</v>
      </c>
      <c r="N403">
        <v>11500</v>
      </c>
      <c r="O403">
        <v>25500</v>
      </c>
      <c r="P403">
        <v>4500</v>
      </c>
      <c r="Q403">
        <v>2000</v>
      </c>
      <c r="R403">
        <v>0</v>
      </c>
      <c r="S403">
        <v>5871</v>
      </c>
      <c r="T403">
        <v>35000</v>
      </c>
      <c r="U403">
        <v>36000</v>
      </c>
      <c r="V403">
        <v>0</v>
      </c>
      <c r="W403">
        <v>0</v>
      </c>
      <c r="X403">
        <v>0</v>
      </c>
      <c r="Y403">
        <v>186764</v>
      </c>
      <c r="Z403">
        <v>0</v>
      </c>
      <c r="AA403">
        <v>0</v>
      </c>
      <c r="AB403">
        <v>144023</v>
      </c>
      <c r="AC403">
        <v>94379</v>
      </c>
      <c r="AD403">
        <v>0</v>
      </c>
      <c r="AE403">
        <v>143003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1020</v>
      </c>
      <c r="AL403">
        <v>0</v>
      </c>
      <c r="AM403">
        <v>0</v>
      </c>
      <c r="AN403">
        <v>1148335</v>
      </c>
      <c r="AO403">
        <v>929449</v>
      </c>
      <c r="AP403">
        <v>143003</v>
      </c>
      <c r="AQ403">
        <v>0</v>
      </c>
      <c r="AR403">
        <v>20000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1092452</v>
      </c>
      <c r="BL403">
        <v>134254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566436</v>
      </c>
      <c r="CR403">
        <v>100000</v>
      </c>
      <c r="CS403">
        <v>10000</v>
      </c>
      <c r="CT403">
        <v>154000</v>
      </c>
      <c r="CU403">
        <v>65000</v>
      </c>
      <c r="CV403">
        <v>80612</v>
      </c>
      <c r="CW403">
        <v>1845</v>
      </c>
      <c r="CX403">
        <v>9673</v>
      </c>
      <c r="CY403">
        <v>7255</v>
      </c>
      <c r="CZ403">
        <v>2902</v>
      </c>
      <c r="DA403">
        <v>2418</v>
      </c>
      <c r="DB403">
        <v>10480</v>
      </c>
      <c r="DC403">
        <v>54367</v>
      </c>
      <c r="DD403">
        <v>2418</v>
      </c>
      <c r="DE403">
        <v>75000</v>
      </c>
      <c r="DF403">
        <v>792223</v>
      </c>
      <c r="DG403">
        <v>75000</v>
      </c>
      <c r="DH403">
        <v>0</v>
      </c>
      <c r="DI403">
        <v>0</v>
      </c>
      <c r="DJ403">
        <v>151286</v>
      </c>
      <c r="DK403">
        <v>99000</v>
      </c>
      <c r="DL403">
        <v>29871</v>
      </c>
      <c r="DM403">
        <v>262000</v>
      </c>
      <c r="DN403">
        <v>15161</v>
      </c>
      <c r="DO403">
        <v>2567967</v>
      </c>
      <c r="DP403">
        <v>317700</v>
      </c>
      <c r="DQ403">
        <v>-186764</v>
      </c>
      <c r="DR403">
        <v>0</v>
      </c>
      <c r="DS403">
        <v>0</v>
      </c>
    </row>
    <row r="404" spans="1:123" x14ac:dyDescent="0.3">
      <c r="A404" t="str">
        <f t="shared" si="6"/>
        <v>20331950</v>
      </c>
      <c r="B404">
        <v>12</v>
      </c>
      <c r="C404">
        <v>2033</v>
      </c>
      <c r="D404">
        <v>195012</v>
      </c>
      <c r="E404">
        <v>52</v>
      </c>
      <c r="F404">
        <v>2149395</v>
      </c>
      <c r="G404">
        <v>163102</v>
      </c>
      <c r="H404">
        <v>550000</v>
      </c>
      <c r="I404">
        <v>0</v>
      </c>
      <c r="J404">
        <v>60000</v>
      </c>
      <c r="K404">
        <v>85000</v>
      </c>
      <c r="L404">
        <v>200000</v>
      </c>
      <c r="M404">
        <v>56200</v>
      </c>
      <c r="N404">
        <v>11500</v>
      </c>
      <c r="O404">
        <v>25500</v>
      </c>
      <c r="P404">
        <v>4500</v>
      </c>
      <c r="Q404">
        <v>2000</v>
      </c>
      <c r="R404">
        <v>0</v>
      </c>
      <c r="S404">
        <v>5682</v>
      </c>
      <c r="T404">
        <v>35000</v>
      </c>
      <c r="U404">
        <v>36000</v>
      </c>
      <c r="V404">
        <v>0</v>
      </c>
      <c r="W404">
        <v>0</v>
      </c>
      <c r="X404">
        <v>0</v>
      </c>
      <c r="Y404">
        <v>234519</v>
      </c>
      <c r="Z404">
        <v>0</v>
      </c>
      <c r="AA404">
        <v>0</v>
      </c>
      <c r="AB404">
        <v>1020</v>
      </c>
      <c r="AC404">
        <v>100385</v>
      </c>
      <c r="AD404">
        <v>51718</v>
      </c>
      <c r="AE404">
        <v>1020</v>
      </c>
      <c r="AF404">
        <v>151083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1044818</v>
      </c>
      <c r="AO404">
        <v>988593</v>
      </c>
      <c r="AP404">
        <v>152103</v>
      </c>
      <c r="AQ404">
        <v>0</v>
      </c>
      <c r="AR404">
        <v>20000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1160696</v>
      </c>
      <c r="BL404">
        <v>142983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546436</v>
      </c>
      <c r="CR404">
        <v>100000</v>
      </c>
      <c r="CS404">
        <v>10000</v>
      </c>
      <c r="CT404">
        <v>154000</v>
      </c>
      <c r="CU404">
        <v>65000</v>
      </c>
      <c r="CV404">
        <v>80612</v>
      </c>
      <c r="CW404">
        <v>1845</v>
      </c>
      <c r="CX404">
        <v>9673</v>
      </c>
      <c r="CY404">
        <v>7255</v>
      </c>
      <c r="CZ404">
        <v>2902</v>
      </c>
      <c r="DA404">
        <v>2418</v>
      </c>
      <c r="DB404">
        <v>10480</v>
      </c>
      <c r="DC404">
        <v>54367</v>
      </c>
      <c r="DD404">
        <v>2418</v>
      </c>
      <c r="DE404">
        <v>80000</v>
      </c>
      <c r="DF404">
        <v>533937</v>
      </c>
      <c r="DG404">
        <v>75000</v>
      </c>
      <c r="DH404">
        <v>0</v>
      </c>
      <c r="DI404">
        <v>0</v>
      </c>
      <c r="DJ404">
        <v>151286</v>
      </c>
      <c r="DK404">
        <v>99000</v>
      </c>
      <c r="DL404">
        <v>29871</v>
      </c>
      <c r="DM404">
        <v>262000</v>
      </c>
      <c r="DN404">
        <v>15161</v>
      </c>
      <c r="DO404">
        <v>2293661</v>
      </c>
      <c r="DP404">
        <v>317700</v>
      </c>
      <c r="DQ404">
        <v>-234519</v>
      </c>
      <c r="DR404">
        <v>0</v>
      </c>
      <c r="DS404">
        <v>0</v>
      </c>
    </row>
    <row r="405" spans="1:123" x14ac:dyDescent="0.3">
      <c r="A405" t="str">
        <f t="shared" si="6"/>
        <v>20341951</v>
      </c>
      <c r="B405">
        <v>12</v>
      </c>
      <c r="C405">
        <v>2034</v>
      </c>
      <c r="D405">
        <v>195112</v>
      </c>
      <c r="E405">
        <v>72</v>
      </c>
      <c r="F405">
        <v>2093539</v>
      </c>
      <c r="G405">
        <v>163105</v>
      </c>
      <c r="H405">
        <v>550000</v>
      </c>
      <c r="I405">
        <v>0</v>
      </c>
      <c r="J405">
        <v>60000</v>
      </c>
      <c r="K405">
        <v>85000</v>
      </c>
      <c r="L405">
        <v>200000</v>
      </c>
      <c r="M405">
        <v>56200</v>
      </c>
      <c r="N405">
        <v>11500</v>
      </c>
      <c r="O405">
        <v>25500</v>
      </c>
      <c r="P405">
        <v>4500</v>
      </c>
      <c r="Q405">
        <v>2000</v>
      </c>
      <c r="R405">
        <v>0</v>
      </c>
      <c r="S405">
        <v>5494</v>
      </c>
      <c r="T405">
        <v>35000</v>
      </c>
      <c r="U405">
        <v>36000</v>
      </c>
      <c r="V405">
        <v>0</v>
      </c>
      <c r="W405">
        <v>0</v>
      </c>
      <c r="X405">
        <v>0</v>
      </c>
      <c r="Y405">
        <v>0</v>
      </c>
      <c r="Z405">
        <v>295335</v>
      </c>
      <c r="AA405">
        <v>0</v>
      </c>
      <c r="AB405">
        <v>0</v>
      </c>
      <c r="AC405">
        <v>138808</v>
      </c>
      <c r="AD405">
        <v>71514</v>
      </c>
      <c r="AE405">
        <v>0</v>
      </c>
      <c r="AF405">
        <v>210322</v>
      </c>
      <c r="AG405">
        <v>0</v>
      </c>
      <c r="AH405">
        <v>0</v>
      </c>
      <c r="AI405">
        <v>0</v>
      </c>
      <c r="AJ405">
        <v>39678</v>
      </c>
      <c r="AK405">
        <v>39678</v>
      </c>
      <c r="AL405">
        <v>0</v>
      </c>
      <c r="AM405">
        <v>0</v>
      </c>
      <c r="AN405">
        <v>415859</v>
      </c>
      <c r="AO405">
        <v>1366985</v>
      </c>
      <c r="AP405">
        <v>210322</v>
      </c>
      <c r="AQ405">
        <v>211356</v>
      </c>
      <c r="AR405">
        <v>20000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1808663</v>
      </c>
      <c r="BL405">
        <v>151686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83564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610000</v>
      </c>
      <c r="CR405">
        <v>100000</v>
      </c>
      <c r="CS405">
        <v>10000</v>
      </c>
      <c r="CT405">
        <v>154000</v>
      </c>
      <c r="CU405">
        <v>65000</v>
      </c>
      <c r="CV405">
        <v>80612</v>
      </c>
      <c r="CW405">
        <v>1845</v>
      </c>
      <c r="CX405">
        <v>9673</v>
      </c>
      <c r="CY405">
        <v>7255</v>
      </c>
      <c r="CZ405">
        <v>2902</v>
      </c>
      <c r="DA405">
        <v>2418</v>
      </c>
      <c r="DB405">
        <v>10480</v>
      </c>
      <c r="DC405">
        <v>54367</v>
      </c>
      <c r="DD405">
        <v>2418</v>
      </c>
      <c r="DE405">
        <v>85000</v>
      </c>
      <c r="DF405">
        <v>813253</v>
      </c>
      <c r="DG405">
        <v>75000</v>
      </c>
      <c r="DH405">
        <v>0</v>
      </c>
      <c r="DI405">
        <v>0</v>
      </c>
      <c r="DJ405">
        <v>151286</v>
      </c>
      <c r="DK405">
        <v>99000</v>
      </c>
      <c r="DL405">
        <v>29871</v>
      </c>
      <c r="DM405">
        <v>262000</v>
      </c>
      <c r="DN405">
        <v>15161</v>
      </c>
      <c r="DO405">
        <v>2681220</v>
      </c>
      <c r="DP405">
        <v>317700</v>
      </c>
      <c r="DQ405">
        <v>418577</v>
      </c>
      <c r="DR405">
        <v>0</v>
      </c>
      <c r="DS405">
        <v>0</v>
      </c>
    </row>
    <row r="406" spans="1:123" x14ac:dyDescent="0.3">
      <c r="A406" t="str">
        <f t="shared" si="6"/>
        <v>20351952</v>
      </c>
      <c r="B406">
        <v>12</v>
      </c>
      <c r="C406">
        <v>2035</v>
      </c>
      <c r="D406">
        <v>195212</v>
      </c>
      <c r="E406">
        <v>83</v>
      </c>
      <c r="F406">
        <v>1768338</v>
      </c>
      <c r="G406">
        <v>163108</v>
      </c>
      <c r="H406">
        <v>550000</v>
      </c>
      <c r="I406">
        <v>0</v>
      </c>
      <c r="J406">
        <v>90000</v>
      </c>
      <c r="K406">
        <v>85000</v>
      </c>
      <c r="L406">
        <v>200000</v>
      </c>
      <c r="M406">
        <v>56200</v>
      </c>
      <c r="N406">
        <v>11500</v>
      </c>
      <c r="O406">
        <v>25500</v>
      </c>
      <c r="P406">
        <v>4500</v>
      </c>
      <c r="Q406">
        <v>2000</v>
      </c>
      <c r="R406">
        <v>0</v>
      </c>
      <c r="S406">
        <v>5305</v>
      </c>
      <c r="T406">
        <v>35000</v>
      </c>
      <c r="U406">
        <v>36000</v>
      </c>
      <c r="V406">
        <v>0</v>
      </c>
      <c r="W406">
        <v>5000</v>
      </c>
      <c r="X406">
        <v>0</v>
      </c>
      <c r="Y406">
        <v>0</v>
      </c>
      <c r="Z406">
        <v>380000</v>
      </c>
      <c r="AA406">
        <v>0</v>
      </c>
      <c r="AB406">
        <v>39678</v>
      </c>
      <c r="AC406">
        <v>160481</v>
      </c>
      <c r="AD406">
        <v>82680</v>
      </c>
      <c r="AE406">
        <v>39678</v>
      </c>
      <c r="AF406">
        <v>203482</v>
      </c>
      <c r="AG406">
        <v>0</v>
      </c>
      <c r="AH406">
        <v>0</v>
      </c>
      <c r="AI406">
        <v>0</v>
      </c>
      <c r="AJ406">
        <v>46518</v>
      </c>
      <c r="AK406">
        <v>46518</v>
      </c>
      <c r="AL406">
        <v>0</v>
      </c>
      <c r="AM406">
        <v>0</v>
      </c>
      <c r="AN406">
        <v>356005</v>
      </c>
      <c r="AO406">
        <v>1580419</v>
      </c>
      <c r="AP406">
        <v>243160</v>
      </c>
      <c r="AQ406">
        <v>85910</v>
      </c>
      <c r="AR406">
        <v>20000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158703</v>
      </c>
      <c r="BE406">
        <v>88000</v>
      </c>
      <c r="BF406">
        <v>60000</v>
      </c>
      <c r="BG406">
        <v>35194</v>
      </c>
      <c r="BH406">
        <v>20000</v>
      </c>
      <c r="BI406">
        <v>56200</v>
      </c>
      <c r="BJ406">
        <v>0</v>
      </c>
      <c r="BK406">
        <v>1511392</v>
      </c>
      <c r="BL406">
        <v>159966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20000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19388</v>
      </c>
      <c r="CH406">
        <v>444</v>
      </c>
      <c r="CI406">
        <v>2327</v>
      </c>
      <c r="CJ406">
        <v>1745</v>
      </c>
      <c r="CK406">
        <v>698</v>
      </c>
      <c r="CL406">
        <v>582</v>
      </c>
      <c r="CM406">
        <v>2520</v>
      </c>
      <c r="CN406">
        <v>11633</v>
      </c>
      <c r="CO406">
        <v>582</v>
      </c>
      <c r="CP406">
        <v>0</v>
      </c>
      <c r="CQ406">
        <v>610000</v>
      </c>
      <c r="CR406">
        <v>100000</v>
      </c>
      <c r="CS406">
        <v>10000</v>
      </c>
      <c r="CT406">
        <v>154000</v>
      </c>
      <c r="CU406">
        <v>65000</v>
      </c>
      <c r="CV406">
        <v>100000</v>
      </c>
      <c r="CW406">
        <v>2289</v>
      </c>
      <c r="CX406">
        <v>12000</v>
      </c>
      <c r="CY406">
        <v>9000</v>
      </c>
      <c r="CZ406">
        <v>3600</v>
      </c>
      <c r="DA406">
        <v>3000</v>
      </c>
      <c r="DB406">
        <v>13000</v>
      </c>
      <c r="DC406">
        <v>66000</v>
      </c>
      <c r="DD406">
        <v>3000</v>
      </c>
      <c r="DE406">
        <v>90000</v>
      </c>
      <c r="DF406">
        <v>1154532</v>
      </c>
      <c r="DG406">
        <v>75000</v>
      </c>
      <c r="DH406">
        <v>0</v>
      </c>
      <c r="DI406">
        <v>158703</v>
      </c>
      <c r="DJ406">
        <v>186480</v>
      </c>
      <c r="DK406">
        <v>155200</v>
      </c>
      <c r="DL406">
        <v>89871</v>
      </c>
      <c r="DM406">
        <v>350000</v>
      </c>
      <c r="DN406">
        <v>35161</v>
      </c>
      <c r="DO406">
        <v>3492353</v>
      </c>
      <c r="DP406">
        <v>317700</v>
      </c>
      <c r="DQ406">
        <v>904532</v>
      </c>
      <c r="DR406">
        <v>0</v>
      </c>
      <c r="DS406">
        <v>0</v>
      </c>
    </row>
    <row r="407" spans="1:123" x14ac:dyDescent="0.3">
      <c r="A407" t="str">
        <f t="shared" si="6"/>
        <v>20361953</v>
      </c>
      <c r="B407">
        <v>12</v>
      </c>
      <c r="C407">
        <v>2036</v>
      </c>
      <c r="D407">
        <v>195312</v>
      </c>
      <c r="E407">
        <v>84</v>
      </c>
      <c r="F407">
        <v>2102899</v>
      </c>
      <c r="G407">
        <v>163099</v>
      </c>
      <c r="H407">
        <v>550000</v>
      </c>
      <c r="I407">
        <v>0</v>
      </c>
      <c r="J407">
        <v>90000</v>
      </c>
      <c r="K407">
        <v>85000</v>
      </c>
      <c r="L407">
        <v>200000</v>
      </c>
      <c r="M407">
        <v>56200</v>
      </c>
      <c r="N407">
        <v>11500</v>
      </c>
      <c r="O407">
        <v>25500</v>
      </c>
      <c r="P407">
        <v>4500</v>
      </c>
      <c r="Q407">
        <v>2000</v>
      </c>
      <c r="R407">
        <v>0</v>
      </c>
      <c r="S407">
        <v>5091</v>
      </c>
      <c r="T407">
        <v>35000</v>
      </c>
      <c r="U407">
        <v>36000</v>
      </c>
      <c r="V407">
        <v>0</v>
      </c>
      <c r="W407">
        <v>5000</v>
      </c>
      <c r="X407">
        <v>0</v>
      </c>
      <c r="Y407">
        <v>0</v>
      </c>
      <c r="Z407">
        <v>378534</v>
      </c>
      <c r="AA407">
        <v>0</v>
      </c>
      <c r="AB407">
        <v>46518</v>
      </c>
      <c r="AC407">
        <v>163602</v>
      </c>
      <c r="AD407">
        <v>84288</v>
      </c>
      <c r="AE407">
        <v>46518</v>
      </c>
      <c r="AF407">
        <v>201372</v>
      </c>
      <c r="AG407">
        <v>0</v>
      </c>
      <c r="AH407">
        <v>0</v>
      </c>
      <c r="AI407">
        <v>0</v>
      </c>
      <c r="AJ407">
        <v>48628</v>
      </c>
      <c r="AK407">
        <v>48628</v>
      </c>
      <c r="AL407">
        <v>0</v>
      </c>
      <c r="AM407">
        <v>0</v>
      </c>
      <c r="AN407">
        <v>357257</v>
      </c>
      <c r="AO407">
        <v>1611159</v>
      </c>
      <c r="AP407">
        <v>247890</v>
      </c>
      <c r="AQ407">
        <v>0</v>
      </c>
      <c r="AR407">
        <v>20000</v>
      </c>
      <c r="AS407">
        <v>0</v>
      </c>
      <c r="AT407">
        <v>0</v>
      </c>
      <c r="AU407">
        <v>158703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66177</v>
      </c>
      <c r="BE407">
        <v>8800</v>
      </c>
      <c r="BF407">
        <v>60000</v>
      </c>
      <c r="BG407">
        <v>35194</v>
      </c>
      <c r="BH407">
        <v>14839</v>
      </c>
      <c r="BI407">
        <v>56200</v>
      </c>
      <c r="BJ407">
        <v>0</v>
      </c>
      <c r="BK407">
        <v>1796542</v>
      </c>
      <c r="BL407">
        <v>168199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20000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610000</v>
      </c>
      <c r="CR407">
        <v>100000</v>
      </c>
      <c r="CS407">
        <v>10000</v>
      </c>
      <c r="CT407">
        <v>154000</v>
      </c>
      <c r="CU407">
        <v>65000</v>
      </c>
      <c r="CV407">
        <v>100000</v>
      </c>
      <c r="CW407">
        <v>2289</v>
      </c>
      <c r="CX407">
        <v>12000</v>
      </c>
      <c r="CY407">
        <v>9000</v>
      </c>
      <c r="CZ407">
        <v>3600</v>
      </c>
      <c r="DA407">
        <v>3000</v>
      </c>
      <c r="DB407">
        <v>13000</v>
      </c>
      <c r="DC407">
        <v>66000</v>
      </c>
      <c r="DD407">
        <v>3000</v>
      </c>
      <c r="DE407">
        <v>90000</v>
      </c>
      <c r="DF407">
        <v>1480000</v>
      </c>
      <c r="DG407">
        <v>75000</v>
      </c>
      <c r="DH407">
        <v>0</v>
      </c>
      <c r="DI407">
        <v>66177</v>
      </c>
      <c r="DJ407">
        <v>218154</v>
      </c>
      <c r="DK407">
        <v>205218</v>
      </c>
      <c r="DL407">
        <v>149871</v>
      </c>
      <c r="DM407">
        <v>350000</v>
      </c>
      <c r="DN407">
        <v>50000</v>
      </c>
      <c r="DO407">
        <v>3883936</v>
      </c>
      <c r="DP407">
        <v>317700</v>
      </c>
      <c r="DQ407">
        <v>529669</v>
      </c>
      <c r="DR407">
        <v>0</v>
      </c>
      <c r="DS407">
        <v>0</v>
      </c>
    </row>
    <row r="408" spans="1:123" x14ac:dyDescent="0.3">
      <c r="A408" t="str">
        <f t="shared" si="6"/>
        <v>20371954</v>
      </c>
      <c r="B408">
        <v>12</v>
      </c>
      <c r="C408">
        <v>2037</v>
      </c>
      <c r="D408">
        <v>195412</v>
      </c>
      <c r="E408">
        <v>68</v>
      </c>
      <c r="F408">
        <v>2105379</v>
      </c>
      <c r="G408">
        <v>163089</v>
      </c>
      <c r="H408">
        <v>550000</v>
      </c>
      <c r="I408">
        <v>0</v>
      </c>
      <c r="J408">
        <v>90000</v>
      </c>
      <c r="K408">
        <v>85000</v>
      </c>
      <c r="L408">
        <v>200000</v>
      </c>
      <c r="M408">
        <v>56200</v>
      </c>
      <c r="N408">
        <v>11500</v>
      </c>
      <c r="O408">
        <v>25500</v>
      </c>
      <c r="P408">
        <v>4500</v>
      </c>
      <c r="Q408">
        <v>2000</v>
      </c>
      <c r="R408">
        <v>0</v>
      </c>
      <c r="S408">
        <v>4878</v>
      </c>
      <c r="T408">
        <v>35000</v>
      </c>
      <c r="U408">
        <v>36000</v>
      </c>
      <c r="V408">
        <v>0</v>
      </c>
      <c r="W408">
        <v>5000</v>
      </c>
      <c r="X408">
        <v>0</v>
      </c>
      <c r="Y408">
        <v>0</v>
      </c>
      <c r="Z408">
        <v>62759</v>
      </c>
      <c r="AA408">
        <v>0</v>
      </c>
      <c r="AB408">
        <v>48628</v>
      </c>
      <c r="AC408">
        <v>132595</v>
      </c>
      <c r="AD408">
        <v>68313</v>
      </c>
      <c r="AE408">
        <v>48628</v>
      </c>
      <c r="AF408">
        <v>152280</v>
      </c>
      <c r="AG408">
        <v>0</v>
      </c>
      <c r="AH408">
        <v>0</v>
      </c>
      <c r="AI408">
        <v>0</v>
      </c>
      <c r="AJ408">
        <v>97720</v>
      </c>
      <c r="AK408">
        <v>97720</v>
      </c>
      <c r="AL408">
        <v>0</v>
      </c>
      <c r="AM408">
        <v>0</v>
      </c>
      <c r="AN408">
        <v>672819</v>
      </c>
      <c r="AO408">
        <v>1305800</v>
      </c>
      <c r="AP408">
        <v>200908</v>
      </c>
      <c r="AQ408">
        <v>0</v>
      </c>
      <c r="AR408">
        <v>20000</v>
      </c>
      <c r="AS408">
        <v>0</v>
      </c>
      <c r="AT408">
        <v>0</v>
      </c>
      <c r="AU408">
        <v>66177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880</v>
      </c>
      <c r="BF408">
        <v>30583</v>
      </c>
      <c r="BG408">
        <v>35194</v>
      </c>
      <c r="BH408">
        <v>0</v>
      </c>
      <c r="BI408">
        <v>50964</v>
      </c>
      <c r="BJ408">
        <v>0</v>
      </c>
      <c r="BK408">
        <v>1475264</v>
      </c>
      <c r="BL408">
        <v>176385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20000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610000</v>
      </c>
      <c r="CR408">
        <v>100000</v>
      </c>
      <c r="CS408">
        <v>10000</v>
      </c>
      <c r="CT408">
        <v>154000</v>
      </c>
      <c r="CU408">
        <v>65000</v>
      </c>
      <c r="CV408">
        <v>100000</v>
      </c>
      <c r="CW408">
        <v>2289</v>
      </c>
      <c r="CX408">
        <v>12000</v>
      </c>
      <c r="CY408">
        <v>9000</v>
      </c>
      <c r="CZ408">
        <v>3600</v>
      </c>
      <c r="DA408">
        <v>3000</v>
      </c>
      <c r="DB408">
        <v>13000</v>
      </c>
      <c r="DC408">
        <v>66000</v>
      </c>
      <c r="DD408">
        <v>3000</v>
      </c>
      <c r="DE408">
        <v>90000</v>
      </c>
      <c r="DF408">
        <v>1480000</v>
      </c>
      <c r="DG408">
        <v>75000</v>
      </c>
      <c r="DH408">
        <v>0</v>
      </c>
      <c r="DI408">
        <v>0</v>
      </c>
      <c r="DJ408">
        <v>249829</v>
      </c>
      <c r="DK408">
        <v>250000</v>
      </c>
      <c r="DL408">
        <v>180453</v>
      </c>
      <c r="DM408">
        <v>350000</v>
      </c>
      <c r="DN408">
        <v>50000</v>
      </c>
      <c r="DO408">
        <v>3973891</v>
      </c>
      <c r="DP408">
        <v>317700</v>
      </c>
      <c r="DQ408">
        <v>231923</v>
      </c>
      <c r="DR408">
        <v>0</v>
      </c>
      <c r="DS408">
        <v>0</v>
      </c>
    </row>
    <row r="409" spans="1:123" x14ac:dyDescent="0.3">
      <c r="A409" t="str">
        <f t="shared" si="6"/>
        <v>20381955</v>
      </c>
      <c r="B409">
        <v>12</v>
      </c>
      <c r="C409">
        <v>2038</v>
      </c>
      <c r="D409">
        <v>195512</v>
      </c>
      <c r="E409">
        <v>47</v>
      </c>
      <c r="F409">
        <v>2083825</v>
      </c>
      <c r="G409">
        <v>163079</v>
      </c>
      <c r="H409">
        <v>550000</v>
      </c>
      <c r="I409">
        <v>0</v>
      </c>
      <c r="J409">
        <v>30000</v>
      </c>
      <c r="K409">
        <v>85000</v>
      </c>
      <c r="L409">
        <v>200000</v>
      </c>
      <c r="M409">
        <v>56200</v>
      </c>
      <c r="N409">
        <v>11500</v>
      </c>
      <c r="O409">
        <v>25500</v>
      </c>
      <c r="P409">
        <v>4500</v>
      </c>
      <c r="Q409">
        <v>2000</v>
      </c>
      <c r="R409">
        <v>0</v>
      </c>
      <c r="S409">
        <v>4664</v>
      </c>
      <c r="T409">
        <v>35000</v>
      </c>
      <c r="U409">
        <v>36000</v>
      </c>
      <c r="V409">
        <v>0</v>
      </c>
      <c r="W409">
        <v>5000</v>
      </c>
      <c r="X409">
        <v>0</v>
      </c>
      <c r="Y409">
        <v>161393</v>
      </c>
      <c r="Z409">
        <v>0</v>
      </c>
      <c r="AA409">
        <v>0</v>
      </c>
      <c r="AB409">
        <v>97720</v>
      </c>
      <c r="AC409">
        <v>90770</v>
      </c>
      <c r="AD409">
        <v>46764</v>
      </c>
      <c r="AE409">
        <v>97720</v>
      </c>
      <c r="AF409">
        <v>39814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1046943</v>
      </c>
      <c r="AO409">
        <v>893900</v>
      </c>
      <c r="AP409">
        <v>137534</v>
      </c>
      <c r="AQ409">
        <v>0</v>
      </c>
      <c r="AR409">
        <v>20000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1051434</v>
      </c>
      <c r="BL409">
        <v>184527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590000</v>
      </c>
      <c r="CR409">
        <v>100000</v>
      </c>
      <c r="CS409">
        <v>10000</v>
      </c>
      <c r="CT409">
        <v>154000</v>
      </c>
      <c r="CU409">
        <v>65000</v>
      </c>
      <c r="CV409">
        <v>100000</v>
      </c>
      <c r="CW409">
        <v>2289</v>
      </c>
      <c r="CX409">
        <v>12000</v>
      </c>
      <c r="CY409">
        <v>9000</v>
      </c>
      <c r="CZ409">
        <v>3600</v>
      </c>
      <c r="DA409">
        <v>3000</v>
      </c>
      <c r="DB409">
        <v>13000</v>
      </c>
      <c r="DC409">
        <v>66000</v>
      </c>
      <c r="DD409">
        <v>3000</v>
      </c>
      <c r="DE409">
        <v>90000</v>
      </c>
      <c r="DF409">
        <v>1271163</v>
      </c>
      <c r="DG409">
        <v>75000</v>
      </c>
      <c r="DH409">
        <v>0</v>
      </c>
      <c r="DI409">
        <v>0</v>
      </c>
      <c r="DJ409">
        <v>246310</v>
      </c>
      <c r="DK409">
        <v>244394</v>
      </c>
      <c r="DL409">
        <v>180453</v>
      </c>
      <c r="DM409">
        <v>349912</v>
      </c>
      <c r="DN409">
        <v>50000</v>
      </c>
      <c r="DO409">
        <v>3638121</v>
      </c>
      <c r="DP409">
        <v>317700</v>
      </c>
      <c r="DQ409">
        <v>-161393</v>
      </c>
      <c r="DR409">
        <v>0</v>
      </c>
      <c r="DS409">
        <v>0</v>
      </c>
    </row>
    <row r="410" spans="1:123" x14ac:dyDescent="0.3">
      <c r="A410" t="str">
        <f t="shared" si="6"/>
        <v>20391956</v>
      </c>
      <c r="B410">
        <v>12</v>
      </c>
      <c r="C410">
        <v>2039</v>
      </c>
      <c r="D410">
        <v>195612</v>
      </c>
      <c r="E410">
        <v>69</v>
      </c>
      <c r="F410">
        <v>2174976</v>
      </c>
      <c r="G410">
        <v>163069</v>
      </c>
      <c r="H410">
        <v>550000</v>
      </c>
      <c r="I410">
        <v>0</v>
      </c>
      <c r="J410">
        <v>30000</v>
      </c>
      <c r="K410">
        <v>85000</v>
      </c>
      <c r="L410">
        <v>200000</v>
      </c>
      <c r="M410">
        <v>56200</v>
      </c>
      <c r="N410">
        <v>11500</v>
      </c>
      <c r="O410">
        <v>25500</v>
      </c>
      <c r="P410">
        <v>4500</v>
      </c>
      <c r="Q410">
        <v>2000</v>
      </c>
      <c r="R410">
        <v>0</v>
      </c>
      <c r="S410">
        <v>4451</v>
      </c>
      <c r="T410">
        <v>35000</v>
      </c>
      <c r="U410">
        <v>36000</v>
      </c>
      <c r="V410">
        <v>0</v>
      </c>
      <c r="W410">
        <v>5000</v>
      </c>
      <c r="X410">
        <v>0</v>
      </c>
      <c r="Y410">
        <v>0</v>
      </c>
      <c r="Z410">
        <v>226972</v>
      </c>
      <c r="AA410">
        <v>0</v>
      </c>
      <c r="AB410">
        <v>0</v>
      </c>
      <c r="AC410">
        <v>134810</v>
      </c>
      <c r="AD410">
        <v>69454</v>
      </c>
      <c r="AE410">
        <v>0</v>
      </c>
      <c r="AF410">
        <v>204264</v>
      </c>
      <c r="AG410">
        <v>0</v>
      </c>
      <c r="AH410">
        <v>0</v>
      </c>
      <c r="AI410">
        <v>0</v>
      </c>
      <c r="AJ410">
        <v>45736</v>
      </c>
      <c r="AK410">
        <v>45736</v>
      </c>
      <c r="AL410">
        <v>0</v>
      </c>
      <c r="AM410">
        <v>0</v>
      </c>
      <c r="AN410">
        <v>448179</v>
      </c>
      <c r="AO410">
        <v>1327610</v>
      </c>
      <c r="AP410">
        <v>204264</v>
      </c>
      <c r="AQ410">
        <v>253713</v>
      </c>
      <c r="AR410">
        <v>20000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32344</v>
      </c>
      <c r="BH410">
        <v>0</v>
      </c>
      <c r="BI410">
        <v>0</v>
      </c>
      <c r="BJ410">
        <v>0</v>
      </c>
      <c r="BK410">
        <v>1773243</v>
      </c>
      <c r="BL410">
        <v>192623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40000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610000</v>
      </c>
      <c r="CR410">
        <v>100000</v>
      </c>
      <c r="CS410">
        <v>10000</v>
      </c>
      <c r="CT410">
        <v>154000</v>
      </c>
      <c r="CU410">
        <v>65000</v>
      </c>
      <c r="CV410">
        <v>100000</v>
      </c>
      <c r="CW410">
        <v>2289</v>
      </c>
      <c r="CX410">
        <v>12000</v>
      </c>
      <c r="CY410">
        <v>9000</v>
      </c>
      <c r="CZ410">
        <v>3600</v>
      </c>
      <c r="DA410">
        <v>3000</v>
      </c>
      <c r="DB410">
        <v>13000</v>
      </c>
      <c r="DC410">
        <v>66000</v>
      </c>
      <c r="DD410">
        <v>3000</v>
      </c>
      <c r="DE410">
        <v>90000</v>
      </c>
      <c r="DF410">
        <v>1460000</v>
      </c>
      <c r="DG410">
        <v>75000</v>
      </c>
      <c r="DH410">
        <v>0</v>
      </c>
      <c r="DI410">
        <v>0</v>
      </c>
      <c r="DJ410">
        <v>278653</v>
      </c>
      <c r="DK410">
        <v>244394</v>
      </c>
      <c r="DL410">
        <v>180453</v>
      </c>
      <c r="DM410">
        <v>349912</v>
      </c>
      <c r="DN410">
        <v>50000</v>
      </c>
      <c r="DO410">
        <v>3925038</v>
      </c>
      <c r="DP410">
        <v>317700</v>
      </c>
      <c r="DQ410">
        <v>345052</v>
      </c>
      <c r="DR410">
        <v>0</v>
      </c>
      <c r="DS410">
        <v>0</v>
      </c>
    </row>
    <row r="411" spans="1:123" x14ac:dyDescent="0.3">
      <c r="A411" t="str">
        <f t="shared" si="6"/>
        <v>20401957</v>
      </c>
      <c r="B411">
        <v>12</v>
      </c>
      <c r="C411">
        <v>2040</v>
      </c>
      <c r="D411">
        <v>195712</v>
      </c>
      <c r="E411">
        <v>52</v>
      </c>
      <c r="F411">
        <v>2036589</v>
      </c>
      <c r="G411">
        <v>163060</v>
      </c>
      <c r="H411">
        <v>550000</v>
      </c>
      <c r="I411">
        <v>0</v>
      </c>
      <c r="J411">
        <v>30000</v>
      </c>
      <c r="K411">
        <v>85000</v>
      </c>
      <c r="L411">
        <v>200000</v>
      </c>
      <c r="M411">
        <v>56200</v>
      </c>
      <c r="N411">
        <v>11500</v>
      </c>
      <c r="O411">
        <v>25500</v>
      </c>
      <c r="P411">
        <v>4500</v>
      </c>
      <c r="Q411">
        <v>2000</v>
      </c>
      <c r="R411">
        <v>0</v>
      </c>
      <c r="S411">
        <v>4237</v>
      </c>
      <c r="T411">
        <v>35000</v>
      </c>
      <c r="U411">
        <v>36000</v>
      </c>
      <c r="V411">
        <v>0</v>
      </c>
      <c r="W411">
        <v>10000</v>
      </c>
      <c r="X411">
        <v>0</v>
      </c>
      <c r="Y411">
        <v>53897</v>
      </c>
      <c r="Z411">
        <v>0</v>
      </c>
      <c r="AA411">
        <v>0</v>
      </c>
      <c r="AB411">
        <v>45736</v>
      </c>
      <c r="AC411">
        <v>101145</v>
      </c>
      <c r="AD411">
        <v>52110</v>
      </c>
      <c r="AE411">
        <v>45736</v>
      </c>
      <c r="AF411">
        <v>107519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866315</v>
      </c>
      <c r="AO411">
        <v>996079</v>
      </c>
      <c r="AP411">
        <v>153255</v>
      </c>
      <c r="AQ411">
        <v>0</v>
      </c>
      <c r="AR411">
        <v>20000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1169334</v>
      </c>
      <c r="BL411">
        <v>200000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590000</v>
      </c>
      <c r="CR411">
        <v>100000</v>
      </c>
      <c r="CS411">
        <v>10000</v>
      </c>
      <c r="CT411">
        <v>154000</v>
      </c>
      <c r="CU411">
        <v>65000</v>
      </c>
      <c r="CV411">
        <v>100000</v>
      </c>
      <c r="CW411">
        <v>2289</v>
      </c>
      <c r="CX411">
        <v>12000</v>
      </c>
      <c r="CY411">
        <v>9000</v>
      </c>
      <c r="CZ411">
        <v>3600</v>
      </c>
      <c r="DA411">
        <v>3000</v>
      </c>
      <c r="DB411">
        <v>13000</v>
      </c>
      <c r="DC411">
        <v>66000</v>
      </c>
      <c r="DD411">
        <v>3000</v>
      </c>
      <c r="DE411">
        <v>90000</v>
      </c>
      <c r="DF411">
        <v>1351295</v>
      </c>
      <c r="DG411">
        <v>75000</v>
      </c>
      <c r="DH411">
        <v>0</v>
      </c>
      <c r="DI411">
        <v>0</v>
      </c>
      <c r="DJ411">
        <v>275419</v>
      </c>
      <c r="DK411">
        <v>244394</v>
      </c>
      <c r="DL411">
        <v>180453</v>
      </c>
      <c r="DM411">
        <v>349912</v>
      </c>
      <c r="DN411">
        <v>50000</v>
      </c>
      <c r="DO411">
        <v>3747362</v>
      </c>
      <c r="DP411">
        <v>317700</v>
      </c>
      <c r="DQ411">
        <v>-53897</v>
      </c>
      <c r="DR411">
        <v>0</v>
      </c>
      <c r="DS411">
        <v>0</v>
      </c>
    </row>
    <row r="412" spans="1:123" x14ac:dyDescent="0.3">
      <c r="A412" t="str">
        <f t="shared" si="6"/>
        <v>20411958</v>
      </c>
      <c r="B412">
        <v>12</v>
      </c>
      <c r="C412">
        <v>2041</v>
      </c>
      <c r="D412">
        <v>195812</v>
      </c>
      <c r="E412">
        <v>73</v>
      </c>
      <c r="F412">
        <v>2056063</v>
      </c>
      <c r="G412">
        <v>163056</v>
      </c>
      <c r="H412">
        <v>550000</v>
      </c>
      <c r="I412">
        <v>0</v>
      </c>
      <c r="J412">
        <v>0</v>
      </c>
      <c r="K412">
        <v>85000</v>
      </c>
      <c r="L412">
        <v>200000</v>
      </c>
      <c r="M412">
        <v>56200</v>
      </c>
      <c r="N412">
        <v>11500</v>
      </c>
      <c r="O412">
        <v>25500</v>
      </c>
      <c r="P412">
        <v>4500</v>
      </c>
      <c r="Q412">
        <v>2000</v>
      </c>
      <c r="R412">
        <v>0</v>
      </c>
      <c r="S412">
        <v>4023</v>
      </c>
      <c r="T412">
        <v>35000</v>
      </c>
      <c r="U412">
        <v>36000</v>
      </c>
      <c r="V412">
        <v>0</v>
      </c>
      <c r="W412">
        <v>10000</v>
      </c>
      <c r="X412">
        <v>0</v>
      </c>
      <c r="Y412">
        <v>0</v>
      </c>
      <c r="Z412">
        <v>149244</v>
      </c>
      <c r="AA412">
        <v>0</v>
      </c>
      <c r="AB412">
        <v>0</v>
      </c>
      <c r="AC412">
        <v>142399</v>
      </c>
      <c r="AD412">
        <v>73364</v>
      </c>
      <c r="AE412">
        <v>0</v>
      </c>
      <c r="AF412">
        <v>215763</v>
      </c>
      <c r="AG412">
        <v>0</v>
      </c>
      <c r="AH412">
        <v>0</v>
      </c>
      <c r="AI412">
        <v>0</v>
      </c>
      <c r="AJ412">
        <v>34237</v>
      </c>
      <c r="AK412">
        <v>34237</v>
      </c>
      <c r="AL412">
        <v>0</v>
      </c>
      <c r="AM412">
        <v>0</v>
      </c>
      <c r="AN412">
        <v>490479</v>
      </c>
      <c r="AO412">
        <v>1402347</v>
      </c>
      <c r="AP412">
        <v>215763</v>
      </c>
      <c r="AQ412">
        <v>188762</v>
      </c>
      <c r="AR412">
        <v>20000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127832</v>
      </c>
      <c r="BE412">
        <v>88</v>
      </c>
      <c r="BF412">
        <v>60000</v>
      </c>
      <c r="BG412">
        <v>35194</v>
      </c>
      <c r="BH412">
        <v>0</v>
      </c>
      <c r="BI412">
        <v>5606</v>
      </c>
      <c r="BJ412">
        <v>0</v>
      </c>
      <c r="BK412">
        <v>1598152</v>
      </c>
      <c r="BL412">
        <v>206488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40000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610000</v>
      </c>
      <c r="CR412">
        <v>100000</v>
      </c>
      <c r="CS412">
        <v>10000</v>
      </c>
      <c r="CT412">
        <v>154000</v>
      </c>
      <c r="CU412">
        <v>65000</v>
      </c>
      <c r="CV412">
        <v>100000</v>
      </c>
      <c r="CW412">
        <v>2289</v>
      </c>
      <c r="CX412">
        <v>12000</v>
      </c>
      <c r="CY412">
        <v>9000</v>
      </c>
      <c r="CZ412">
        <v>3600</v>
      </c>
      <c r="DA412">
        <v>3000</v>
      </c>
      <c r="DB412">
        <v>13000</v>
      </c>
      <c r="DC412">
        <v>66000</v>
      </c>
      <c r="DD412">
        <v>3000</v>
      </c>
      <c r="DE412">
        <v>90000</v>
      </c>
      <c r="DF412">
        <v>1460000</v>
      </c>
      <c r="DG412">
        <v>75000</v>
      </c>
      <c r="DH412">
        <v>0</v>
      </c>
      <c r="DI412">
        <v>127832</v>
      </c>
      <c r="DJ412">
        <v>310613</v>
      </c>
      <c r="DK412">
        <v>250000</v>
      </c>
      <c r="DL412">
        <v>240453</v>
      </c>
      <c r="DM412">
        <v>350000</v>
      </c>
      <c r="DN412">
        <v>50000</v>
      </c>
      <c r="DO412">
        <v>4139024</v>
      </c>
      <c r="DP412">
        <v>317700</v>
      </c>
      <c r="DQ412">
        <v>452201</v>
      </c>
      <c r="DR412">
        <v>0</v>
      </c>
      <c r="DS412">
        <v>0</v>
      </c>
    </row>
    <row r="413" spans="1:123" x14ac:dyDescent="0.3">
      <c r="A413" t="str">
        <f t="shared" si="6"/>
        <v>20421959</v>
      </c>
      <c r="B413">
        <v>12</v>
      </c>
      <c r="C413">
        <v>2042</v>
      </c>
      <c r="D413">
        <v>195912</v>
      </c>
      <c r="E413">
        <v>60</v>
      </c>
      <c r="F413">
        <v>2345808</v>
      </c>
      <c r="G413">
        <v>163053</v>
      </c>
      <c r="H413">
        <v>550000</v>
      </c>
      <c r="I413">
        <v>0</v>
      </c>
      <c r="J413">
        <v>0</v>
      </c>
      <c r="K413">
        <v>85000</v>
      </c>
      <c r="L413">
        <v>200000</v>
      </c>
      <c r="M413">
        <v>56200</v>
      </c>
      <c r="N413">
        <v>11500</v>
      </c>
      <c r="O413">
        <v>25500</v>
      </c>
      <c r="P413">
        <v>4500</v>
      </c>
      <c r="Q413">
        <v>2000</v>
      </c>
      <c r="R413">
        <v>0</v>
      </c>
      <c r="S413">
        <v>3810</v>
      </c>
      <c r="T413">
        <v>35000</v>
      </c>
      <c r="U413">
        <v>36000</v>
      </c>
      <c r="V413">
        <v>0</v>
      </c>
      <c r="W413">
        <v>10000</v>
      </c>
      <c r="X413">
        <v>0</v>
      </c>
      <c r="Y413">
        <v>109294</v>
      </c>
      <c r="Z413">
        <v>0</v>
      </c>
      <c r="AA413">
        <v>0</v>
      </c>
      <c r="AB413">
        <v>34237</v>
      </c>
      <c r="AC413">
        <v>116882</v>
      </c>
      <c r="AD413">
        <v>60217</v>
      </c>
      <c r="AE413">
        <v>34237</v>
      </c>
      <c r="AF413">
        <v>142862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855942</v>
      </c>
      <c r="AO413">
        <v>1151057</v>
      </c>
      <c r="AP413">
        <v>177100</v>
      </c>
      <c r="AQ413">
        <v>0</v>
      </c>
      <c r="AR413">
        <v>20000</v>
      </c>
      <c r="AS413">
        <v>0</v>
      </c>
      <c r="AT413">
        <v>0</v>
      </c>
      <c r="AU413">
        <v>127832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1475988</v>
      </c>
      <c r="BL413">
        <v>212931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590000</v>
      </c>
      <c r="CR413">
        <v>100000</v>
      </c>
      <c r="CS413">
        <v>10000</v>
      </c>
      <c r="CT413">
        <v>154000</v>
      </c>
      <c r="CU413">
        <v>65000</v>
      </c>
      <c r="CV413">
        <v>100000</v>
      </c>
      <c r="CW413">
        <v>2289</v>
      </c>
      <c r="CX413">
        <v>12000</v>
      </c>
      <c r="CY413">
        <v>9000</v>
      </c>
      <c r="CZ413">
        <v>3600</v>
      </c>
      <c r="DA413">
        <v>3000</v>
      </c>
      <c r="DB413">
        <v>13000</v>
      </c>
      <c r="DC413">
        <v>66000</v>
      </c>
      <c r="DD413">
        <v>3000</v>
      </c>
      <c r="DE413">
        <v>90000</v>
      </c>
      <c r="DF413">
        <v>1299668</v>
      </c>
      <c r="DG413">
        <v>75000</v>
      </c>
      <c r="DH413">
        <v>0</v>
      </c>
      <c r="DI413">
        <v>0</v>
      </c>
      <c r="DJ413">
        <v>307093</v>
      </c>
      <c r="DK413">
        <v>249383</v>
      </c>
      <c r="DL413">
        <v>240453</v>
      </c>
      <c r="DM413">
        <v>349991</v>
      </c>
      <c r="DN413">
        <v>50000</v>
      </c>
      <c r="DO413">
        <v>3792478</v>
      </c>
      <c r="DP413">
        <v>317700</v>
      </c>
      <c r="DQ413">
        <v>-237126</v>
      </c>
      <c r="DR413">
        <v>0</v>
      </c>
      <c r="DS413">
        <v>0</v>
      </c>
    </row>
    <row r="414" spans="1:123" x14ac:dyDescent="0.3">
      <c r="A414" t="str">
        <f t="shared" si="6"/>
        <v>20431960</v>
      </c>
      <c r="B414">
        <v>12</v>
      </c>
      <c r="C414">
        <v>2043</v>
      </c>
      <c r="D414">
        <v>196012</v>
      </c>
      <c r="E414">
        <v>48</v>
      </c>
      <c r="F414">
        <v>2408154</v>
      </c>
      <c r="G414">
        <v>163049</v>
      </c>
      <c r="H414">
        <v>550000</v>
      </c>
      <c r="I414">
        <v>0</v>
      </c>
      <c r="J414">
        <v>0</v>
      </c>
      <c r="K414">
        <v>85000</v>
      </c>
      <c r="L414">
        <v>200000</v>
      </c>
      <c r="M414">
        <v>56200</v>
      </c>
      <c r="N414">
        <v>11500</v>
      </c>
      <c r="O414">
        <v>25500</v>
      </c>
      <c r="P414">
        <v>4500</v>
      </c>
      <c r="Q414">
        <v>2000</v>
      </c>
      <c r="R414">
        <v>0</v>
      </c>
      <c r="S414">
        <v>3595</v>
      </c>
      <c r="T414">
        <v>35000</v>
      </c>
      <c r="U414">
        <v>36000</v>
      </c>
      <c r="V414">
        <v>0</v>
      </c>
      <c r="W414">
        <v>10000</v>
      </c>
      <c r="X414">
        <v>0</v>
      </c>
      <c r="Y414">
        <v>325705</v>
      </c>
      <c r="Z414">
        <v>0</v>
      </c>
      <c r="AA414">
        <v>0</v>
      </c>
      <c r="AB414">
        <v>0</v>
      </c>
      <c r="AC414">
        <v>93956</v>
      </c>
      <c r="AD414">
        <v>48406</v>
      </c>
      <c r="AE414">
        <v>0</v>
      </c>
      <c r="AF414">
        <v>142361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1072639</v>
      </c>
      <c r="AO414">
        <v>925276</v>
      </c>
      <c r="AP414">
        <v>142361</v>
      </c>
      <c r="AQ414">
        <v>0</v>
      </c>
      <c r="AR414">
        <v>20000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1087637</v>
      </c>
      <c r="BL414">
        <v>219332</v>
      </c>
      <c r="BM414">
        <v>190000</v>
      </c>
      <c r="BN414">
        <v>0</v>
      </c>
      <c r="BO414">
        <v>0</v>
      </c>
      <c r="BP414">
        <v>37595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380000</v>
      </c>
      <c r="CR414">
        <v>62405</v>
      </c>
      <c r="CS414">
        <v>10000</v>
      </c>
      <c r="CT414">
        <v>154000</v>
      </c>
      <c r="CU414">
        <v>65000</v>
      </c>
      <c r="CV414">
        <v>100000</v>
      </c>
      <c r="CW414">
        <v>2289</v>
      </c>
      <c r="CX414">
        <v>12000</v>
      </c>
      <c r="CY414">
        <v>9000</v>
      </c>
      <c r="CZ414">
        <v>3600</v>
      </c>
      <c r="DA414">
        <v>3000</v>
      </c>
      <c r="DB414">
        <v>13000</v>
      </c>
      <c r="DC414">
        <v>66000</v>
      </c>
      <c r="DD414">
        <v>3000</v>
      </c>
      <c r="DE414">
        <v>90000</v>
      </c>
      <c r="DF414">
        <v>934973</v>
      </c>
      <c r="DG414">
        <v>75000</v>
      </c>
      <c r="DH414">
        <v>0</v>
      </c>
      <c r="DI414">
        <v>0</v>
      </c>
      <c r="DJ414">
        <v>307093</v>
      </c>
      <c r="DK414">
        <v>249383</v>
      </c>
      <c r="DL414">
        <v>240453</v>
      </c>
      <c r="DM414">
        <v>349991</v>
      </c>
      <c r="DN414">
        <v>50000</v>
      </c>
      <c r="DO414">
        <v>3180188</v>
      </c>
      <c r="DP414">
        <v>317700</v>
      </c>
      <c r="DQ414">
        <v>-553300</v>
      </c>
      <c r="DR414">
        <v>0</v>
      </c>
      <c r="DS414">
        <v>0</v>
      </c>
    </row>
    <row r="415" spans="1:123" x14ac:dyDescent="0.3">
      <c r="A415" t="str">
        <f t="shared" si="6"/>
        <v>20441961</v>
      </c>
      <c r="B415">
        <v>12</v>
      </c>
      <c r="C415">
        <v>2044</v>
      </c>
      <c r="D415">
        <v>196112</v>
      </c>
      <c r="E415">
        <v>47</v>
      </c>
      <c r="F415">
        <v>2560653</v>
      </c>
      <c r="G415">
        <v>163046</v>
      </c>
      <c r="H415">
        <v>550000</v>
      </c>
      <c r="I415">
        <v>0</v>
      </c>
      <c r="J415">
        <v>0</v>
      </c>
      <c r="K415">
        <v>85000</v>
      </c>
      <c r="L415">
        <v>200000</v>
      </c>
      <c r="M415">
        <v>56200</v>
      </c>
      <c r="N415">
        <v>11500</v>
      </c>
      <c r="O415">
        <v>25500</v>
      </c>
      <c r="P415">
        <v>4500</v>
      </c>
      <c r="Q415">
        <v>2000</v>
      </c>
      <c r="R415">
        <v>0</v>
      </c>
      <c r="S415">
        <v>3381</v>
      </c>
      <c r="T415">
        <v>35000</v>
      </c>
      <c r="U415">
        <v>36000</v>
      </c>
      <c r="V415">
        <v>0</v>
      </c>
      <c r="W415">
        <v>10000</v>
      </c>
      <c r="X415">
        <v>0</v>
      </c>
      <c r="Y415">
        <v>325919</v>
      </c>
      <c r="Z415">
        <v>0</v>
      </c>
      <c r="AA415">
        <v>0</v>
      </c>
      <c r="AB415">
        <v>0</v>
      </c>
      <c r="AC415">
        <v>90670</v>
      </c>
      <c r="AD415">
        <v>46713</v>
      </c>
      <c r="AE415">
        <v>0</v>
      </c>
      <c r="AF415">
        <v>137383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1077617</v>
      </c>
      <c r="AO415">
        <v>892921</v>
      </c>
      <c r="AP415">
        <v>137383</v>
      </c>
      <c r="AQ415">
        <v>11075</v>
      </c>
      <c r="AR415">
        <v>20000</v>
      </c>
      <c r="AS415">
        <v>0</v>
      </c>
      <c r="AT415">
        <v>0</v>
      </c>
      <c r="AU415">
        <v>0</v>
      </c>
      <c r="AV415">
        <v>75000</v>
      </c>
      <c r="AW415">
        <v>0</v>
      </c>
      <c r="AX415">
        <v>49142</v>
      </c>
      <c r="AY415">
        <v>2928</v>
      </c>
      <c r="AZ415">
        <v>22000</v>
      </c>
      <c r="BA415">
        <v>3539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1213988</v>
      </c>
      <c r="BL415">
        <v>225689</v>
      </c>
      <c r="BM415">
        <v>170000</v>
      </c>
      <c r="BN415">
        <v>0</v>
      </c>
      <c r="BO415">
        <v>0</v>
      </c>
      <c r="BP415">
        <v>62405</v>
      </c>
      <c r="BQ415">
        <v>10000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190000</v>
      </c>
      <c r="CR415">
        <v>0</v>
      </c>
      <c r="CS415">
        <v>0</v>
      </c>
      <c r="CT415">
        <v>154000</v>
      </c>
      <c r="CU415">
        <v>65000</v>
      </c>
      <c r="CV415">
        <v>100000</v>
      </c>
      <c r="CW415">
        <v>2289</v>
      </c>
      <c r="CX415">
        <v>12000</v>
      </c>
      <c r="CY415">
        <v>9000</v>
      </c>
      <c r="CZ415">
        <v>3600</v>
      </c>
      <c r="DA415">
        <v>3000</v>
      </c>
      <c r="DB415">
        <v>13000</v>
      </c>
      <c r="DC415">
        <v>66000</v>
      </c>
      <c r="DD415">
        <v>3000</v>
      </c>
      <c r="DE415">
        <v>90000</v>
      </c>
      <c r="DF415">
        <v>581005</v>
      </c>
      <c r="DG415">
        <v>75000</v>
      </c>
      <c r="DH415">
        <v>0</v>
      </c>
      <c r="DI415">
        <v>0</v>
      </c>
      <c r="DJ415">
        <v>257952</v>
      </c>
      <c r="DK415">
        <v>245844</v>
      </c>
      <c r="DL415">
        <v>240453</v>
      </c>
      <c r="DM415">
        <v>274991</v>
      </c>
      <c r="DN415">
        <v>28000</v>
      </c>
      <c r="DO415">
        <v>2414134</v>
      </c>
      <c r="DP415">
        <v>317700</v>
      </c>
      <c r="DQ415">
        <v>-718005</v>
      </c>
      <c r="DR415">
        <v>0</v>
      </c>
      <c r="DS415">
        <v>0</v>
      </c>
    </row>
    <row r="416" spans="1:123" x14ac:dyDescent="0.3">
      <c r="A416" t="str">
        <f t="shared" si="6"/>
        <v>20451962</v>
      </c>
      <c r="B416">
        <v>12</v>
      </c>
      <c r="C416">
        <v>2045</v>
      </c>
      <c r="D416">
        <v>196212</v>
      </c>
      <c r="E416">
        <v>56</v>
      </c>
      <c r="F416">
        <v>2212034</v>
      </c>
      <c r="G416">
        <v>163042</v>
      </c>
      <c r="H416">
        <v>550000</v>
      </c>
      <c r="I416">
        <v>0</v>
      </c>
      <c r="J416">
        <v>0</v>
      </c>
      <c r="K416">
        <v>85000</v>
      </c>
      <c r="L416">
        <v>200000</v>
      </c>
      <c r="M416">
        <v>56200</v>
      </c>
      <c r="N416">
        <v>11500</v>
      </c>
      <c r="O416">
        <v>25500</v>
      </c>
      <c r="P416">
        <v>4500</v>
      </c>
      <c r="Q416">
        <v>2000</v>
      </c>
      <c r="R416">
        <v>0</v>
      </c>
      <c r="S416">
        <v>3166</v>
      </c>
      <c r="T416">
        <v>35000</v>
      </c>
      <c r="U416">
        <v>36000</v>
      </c>
      <c r="V416">
        <v>0</v>
      </c>
      <c r="W416">
        <v>15000</v>
      </c>
      <c r="X416">
        <v>0</v>
      </c>
      <c r="Y416">
        <v>210624</v>
      </c>
      <c r="Z416">
        <v>0</v>
      </c>
      <c r="AA416">
        <v>0</v>
      </c>
      <c r="AB416">
        <v>0</v>
      </c>
      <c r="AC416">
        <v>108077</v>
      </c>
      <c r="AD416">
        <v>55681</v>
      </c>
      <c r="AE416">
        <v>0</v>
      </c>
      <c r="AF416">
        <v>163758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930732</v>
      </c>
      <c r="AO416">
        <v>1064345</v>
      </c>
      <c r="AP416">
        <v>163758</v>
      </c>
      <c r="AQ416">
        <v>0</v>
      </c>
      <c r="AR416">
        <v>20000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1248103</v>
      </c>
      <c r="BL416">
        <v>232241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170000</v>
      </c>
      <c r="CR416">
        <v>0</v>
      </c>
      <c r="CS416">
        <v>0</v>
      </c>
      <c r="CT416">
        <v>154000</v>
      </c>
      <c r="CU416">
        <v>65000</v>
      </c>
      <c r="CV416">
        <v>100000</v>
      </c>
      <c r="CW416">
        <v>2289</v>
      </c>
      <c r="CX416">
        <v>12000</v>
      </c>
      <c r="CY416">
        <v>9000</v>
      </c>
      <c r="CZ416">
        <v>3600</v>
      </c>
      <c r="DA416">
        <v>3000</v>
      </c>
      <c r="DB416">
        <v>13000</v>
      </c>
      <c r="DC416">
        <v>66000</v>
      </c>
      <c r="DD416">
        <v>3000</v>
      </c>
      <c r="DE416">
        <v>90000</v>
      </c>
      <c r="DF416">
        <v>352951</v>
      </c>
      <c r="DG416">
        <v>75000</v>
      </c>
      <c r="DH416">
        <v>0</v>
      </c>
      <c r="DI416">
        <v>0</v>
      </c>
      <c r="DJ416">
        <v>257952</v>
      </c>
      <c r="DK416">
        <v>245844</v>
      </c>
      <c r="DL416">
        <v>240453</v>
      </c>
      <c r="DM416">
        <v>274991</v>
      </c>
      <c r="DN416">
        <v>28000</v>
      </c>
      <c r="DO416">
        <v>2166080</v>
      </c>
      <c r="DP416">
        <v>317700</v>
      </c>
      <c r="DQ416">
        <v>-210624</v>
      </c>
      <c r="DR416">
        <v>0</v>
      </c>
      <c r="DS416">
        <v>0</v>
      </c>
    </row>
    <row r="417" spans="1:123" x14ac:dyDescent="0.3">
      <c r="A417" t="str">
        <f t="shared" si="6"/>
        <v>20461963</v>
      </c>
      <c r="B417">
        <v>12</v>
      </c>
      <c r="C417">
        <v>2046</v>
      </c>
      <c r="D417">
        <v>196312</v>
      </c>
      <c r="E417">
        <v>69</v>
      </c>
      <c r="F417">
        <v>2156374</v>
      </c>
      <c r="G417">
        <v>163038</v>
      </c>
      <c r="H417">
        <v>550000</v>
      </c>
      <c r="I417">
        <v>0</v>
      </c>
      <c r="J417">
        <v>0</v>
      </c>
      <c r="K417">
        <v>85000</v>
      </c>
      <c r="L417">
        <v>200000</v>
      </c>
      <c r="M417">
        <v>56200</v>
      </c>
      <c r="N417">
        <v>11500</v>
      </c>
      <c r="O417">
        <v>25500</v>
      </c>
      <c r="P417">
        <v>4500</v>
      </c>
      <c r="Q417">
        <v>2000</v>
      </c>
      <c r="R417">
        <v>0</v>
      </c>
      <c r="S417">
        <v>2951</v>
      </c>
      <c r="T417">
        <v>35000</v>
      </c>
      <c r="U417">
        <v>36000</v>
      </c>
      <c r="V417">
        <v>0</v>
      </c>
      <c r="W417">
        <v>15000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134573</v>
      </c>
      <c r="AD417">
        <v>69332</v>
      </c>
      <c r="AE417">
        <v>0</v>
      </c>
      <c r="AF417">
        <v>203905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679746</v>
      </c>
      <c r="AO417">
        <v>1325278</v>
      </c>
      <c r="AP417">
        <v>203905</v>
      </c>
      <c r="AQ417">
        <v>0</v>
      </c>
      <c r="AR417">
        <v>20000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1549183</v>
      </c>
      <c r="BL417">
        <v>238752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112269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262269</v>
      </c>
      <c r="CR417">
        <v>0</v>
      </c>
      <c r="CS417">
        <v>0</v>
      </c>
      <c r="CT417">
        <v>154000</v>
      </c>
      <c r="CU417">
        <v>65000</v>
      </c>
      <c r="CV417">
        <v>100000</v>
      </c>
      <c r="CW417">
        <v>2289</v>
      </c>
      <c r="CX417">
        <v>12000</v>
      </c>
      <c r="CY417">
        <v>9000</v>
      </c>
      <c r="CZ417">
        <v>3600</v>
      </c>
      <c r="DA417">
        <v>3000</v>
      </c>
      <c r="DB417">
        <v>13000</v>
      </c>
      <c r="DC417">
        <v>66000</v>
      </c>
      <c r="DD417">
        <v>3000</v>
      </c>
      <c r="DE417">
        <v>90000</v>
      </c>
      <c r="DF417">
        <v>342362</v>
      </c>
      <c r="DG417">
        <v>75000</v>
      </c>
      <c r="DH417">
        <v>0</v>
      </c>
      <c r="DI417">
        <v>0</v>
      </c>
      <c r="DJ417">
        <v>257952</v>
      </c>
      <c r="DK417">
        <v>245844</v>
      </c>
      <c r="DL417">
        <v>240453</v>
      </c>
      <c r="DM417">
        <v>274991</v>
      </c>
      <c r="DN417">
        <v>28000</v>
      </c>
      <c r="DO417">
        <v>2247760</v>
      </c>
      <c r="DP417">
        <v>317700</v>
      </c>
      <c r="DQ417">
        <v>112269</v>
      </c>
      <c r="DR417">
        <v>0</v>
      </c>
      <c r="DS417">
        <v>0</v>
      </c>
    </row>
    <row r="418" spans="1:123" x14ac:dyDescent="0.3">
      <c r="A418" t="str">
        <f t="shared" si="6"/>
        <v>20471964</v>
      </c>
      <c r="B418">
        <v>12</v>
      </c>
      <c r="C418">
        <v>2047</v>
      </c>
      <c r="D418">
        <v>196412</v>
      </c>
      <c r="E418">
        <v>59</v>
      </c>
      <c r="F418">
        <v>2214066</v>
      </c>
      <c r="G418">
        <v>163034</v>
      </c>
      <c r="H418">
        <v>550000</v>
      </c>
      <c r="I418">
        <v>0</v>
      </c>
      <c r="J418">
        <v>0</v>
      </c>
      <c r="K418">
        <v>85000</v>
      </c>
      <c r="L418">
        <v>200000</v>
      </c>
      <c r="M418">
        <v>56200</v>
      </c>
      <c r="N418">
        <v>11500</v>
      </c>
      <c r="O418">
        <v>25500</v>
      </c>
      <c r="P418">
        <v>4500</v>
      </c>
      <c r="Q418">
        <v>2000</v>
      </c>
      <c r="R418">
        <v>0</v>
      </c>
      <c r="S418">
        <v>2737</v>
      </c>
      <c r="T418">
        <v>35000</v>
      </c>
      <c r="U418">
        <v>36000</v>
      </c>
      <c r="V418">
        <v>0</v>
      </c>
      <c r="W418">
        <v>15000</v>
      </c>
      <c r="X418">
        <v>0</v>
      </c>
      <c r="Y418">
        <v>139088</v>
      </c>
      <c r="Z418">
        <v>0</v>
      </c>
      <c r="AA418">
        <v>0</v>
      </c>
      <c r="AB418">
        <v>0</v>
      </c>
      <c r="AC418">
        <v>114272</v>
      </c>
      <c r="AD418">
        <v>58873</v>
      </c>
      <c r="AE418">
        <v>0</v>
      </c>
      <c r="AF418">
        <v>173145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849380</v>
      </c>
      <c r="AO418">
        <v>1125354</v>
      </c>
      <c r="AP418">
        <v>173145</v>
      </c>
      <c r="AQ418">
        <v>0</v>
      </c>
      <c r="AR418">
        <v>20000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1318499</v>
      </c>
      <c r="BL418">
        <v>245221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242269</v>
      </c>
      <c r="CR418">
        <v>0</v>
      </c>
      <c r="CS418">
        <v>0</v>
      </c>
      <c r="CT418">
        <v>154000</v>
      </c>
      <c r="CU418">
        <v>65000</v>
      </c>
      <c r="CV418">
        <v>100000</v>
      </c>
      <c r="CW418">
        <v>2289</v>
      </c>
      <c r="CX418">
        <v>12000</v>
      </c>
      <c r="CY418">
        <v>9000</v>
      </c>
      <c r="CZ418">
        <v>3600</v>
      </c>
      <c r="DA418">
        <v>3000</v>
      </c>
      <c r="DB418">
        <v>13000</v>
      </c>
      <c r="DC418">
        <v>66000</v>
      </c>
      <c r="DD418">
        <v>3000</v>
      </c>
      <c r="DE418">
        <v>90000</v>
      </c>
      <c r="DF418">
        <v>193003</v>
      </c>
      <c r="DG418">
        <v>75000</v>
      </c>
      <c r="DH418">
        <v>0</v>
      </c>
      <c r="DI418">
        <v>0</v>
      </c>
      <c r="DJ418">
        <v>257952</v>
      </c>
      <c r="DK418">
        <v>245844</v>
      </c>
      <c r="DL418">
        <v>240453</v>
      </c>
      <c r="DM418">
        <v>274991</v>
      </c>
      <c r="DN418">
        <v>28000</v>
      </c>
      <c r="DO418">
        <v>2078401</v>
      </c>
      <c r="DP418">
        <v>317700</v>
      </c>
      <c r="DQ418">
        <v>-139088</v>
      </c>
      <c r="DR418">
        <v>0</v>
      </c>
      <c r="DS418">
        <v>0</v>
      </c>
    </row>
    <row r="419" spans="1:123" x14ac:dyDescent="0.3">
      <c r="A419" t="str">
        <f t="shared" si="6"/>
        <v>20481965</v>
      </c>
      <c r="B419">
        <v>12</v>
      </c>
      <c r="C419">
        <v>2048</v>
      </c>
      <c r="D419">
        <v>196512</v>
      </c>
      <c r="E419">
        <v>71</v>
      </c>
      <c r="F419">
        <v>2038959</v>
      </c>
      <c r="G419">
        <v>163030</v>
      </c>
      <c r="H419">
        <v>550000</v>
      </c>
      <c r="I419">
        <v>0</v>
      </c>
      <c r="J419">
        <v>0</v>
      </c>
      <c r="K419">
        <v>85000</v>
      </c>
      <c r="L419">
        <v>200000</v>
      </c>
      <c r="M419">
        <v>56200</v>
      </c>
      <c r="N419">
        <v>11500</v>
      </c>
      <c r="O419">
        <v>25500</v>
      </c>
      <c r="P419">
        <v>4500</v>
      </c>
      <c r="Q419">
        <v>2000</v>
      </c>
      <c r="R419">
        <v>0</v>
      </c>
      <c r="S419">
        <v>2522</v>
      </c>
      <c r="T419">
        <v>35000</v>
      </c>
      <c r="U419">
        <v>36000</v>
      </c>
      <c r="V419">
        <v>0</v>
      </c>
      <c r="W419">
        <v>15000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138443</v>
      </c>
      <c r="AD419">
        <v>71326</v>
      </c>
      <c r="AE419">
        <v>0</v>
      </c>
      <c r="AF419">
        <v>209769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673453</v>
      </c>
      <c r="AO419">
        <v>1363390</v>
      </c>
      <c r="AP419">
        <v>209769</v>
      </c>
      <c r="AQ419">
        <v>241199</v>
      </c>
      <c r="AR419">
        <v>20000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46045</v>
      </c>
      <c r="BF419">
        <v>0</v>
      </c>
      <c r="BG419">
        <v>35194</v>
      </c>
      <c r="BH419">
        <v>0</v>
      </c>
      <c r="BI419">
        <v>0</v>
      </c>
      <c r="BJ419">
        <v>0</v>
      </c>
      <c r="BK419">
        <v>1753119</v>
      </c>
      <c r="BL419">
        <v>251648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387731</v>
      </c>
      <c r="BS419">
        <v>0</v>
      </c>
      <c r="BT419">
        <v>0</v>
      </c>
      <c r="BU419">
        <v>52500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610000</v>
      </c>
      <c r="CR419">
        <v>52500</v>
      </c>
      <c r="CS419">
        <v>0</v>
      </c>
      <c r="CT419">
        <v>154000</v>
      </c>
      <c r="CU419">
        <v>65000</v>
      </c>
      <c r="CV419">
        <v>100000</v>
      </c>
      <c r="CW419">
        <v>2289</v>
      </c>
      <c r="CX419">
        <v>12000</v>
      </c>
      <c r="CY419">
        <v>9000</v>
      </c>
      <c r="CZ419">
        <v>3600</v>
      </c>
      <c r="DA419">
        <v>3000</v>
      </c>
      <c r="DB419">
        <v>13000</v>
      </c>
      <c r="DC419">
        <v>66000</v>
      </c>
      <c r="DD419">
        <v>3000</v>
      </c>
      <c r="DE419">
        <v>90000</v>
      </c>
      <c r="DF419">
        <v>187213</v>
      </c>
      <c r="DG419">
        <v>75000</v>
      </c>
      <c r="DH419">
        <v>0</v>
      </c>
      <c r="DI419">
        <v>0</v>
      </c>
      <c r="DJ419">
        <v>293146</v>
      </c>
      <c r="DK419">
        <v>245844</v>
      </c>
      <c r="DL419">
        <v>240453</v>
      </c>
      <c r="DM419">
        <v>321036</v>
      </c>
      <c r="DN419">
        <v>28000</v>
      </c>
      <c r="DO419">
        <v>2574081</v>
      </c>
      <c r="DP419">
        <v>317700</v>
      </c>
      <c r="DQ419">
        <v>521470</v>
      </c>
      <c r="DR419">
        <v>0</v>
      </c>
      <c r="DS419">
        <v>0</v>
      </c>
    </row>
    <row r="420" spans="1:123" x14ac:dyDescent="0.3">
      <c r="A420" t="str">
        <f t="shared" si="6"/>
        <v>20491966</v>
      </c>
      <c r="B420">
        <v>12</v>
      </c>
      <c r="C420">
        <v>2049</v>
      </c>
      <c r="D420">
        <v>196612</v>
      </c>
      <c r="E420">
        <v>63</v>
      </c>
      <c r="F420">
        <v>2170924</v>
      </c>
      <c r="G420">
        <v>163025</v>
      </c>
      <c r="H420">
        <v>550000</v>
      </c>
      <c r="I420">
        <v>0</v>
      </c>
      <c r="J420">
        <v>0</v>
      </c>
      <c r="K420">
        <v>85000</v>
      </c>
      <c r="L420">
        <v>200000</v>
      </c>
      <c r="M420">
        <v>56200</v>
      </c>
      <c r="N420">
        <v>11500</v>
      </c>
      <c r="O420">
        <v>25500</v>
      </c>
      <c r="P420">
        <v>4500</v>
      </c>
      <c r="Q420">
        <v>2000</v>
      </c>
      <c r="R420">
        <v>0</v>
      </c>
      <c r="S420">
        <v>2308</v>
      </c>
      <c r="T420">
        <v>35000</v>
      </c>
      <c r="U420">
        <v>36000</v>
      </c>
      <c r="V420">
        <v>0</v>
      </c>
      <c r="W420">
        <v>15000</v>
      </c>
      <c r="X420">
        <v>0</v>
      </c>
      <c r="Y420">
        <v>2075</v>
      </c>
      <c r="Z420">
        <v>0</v>
      </c>
      <c r="AA420">
        <v>0</v>
      </c>
      <c r="AB420">
        <v>0</v>
      </c>
      <c r="AC420">
        <v>122546</v>
      </c>
      <c r="AD420">
        <v>63135</v>
      </c>
      <c r="AE420">
        <v>0</v>
      </c>
      <c r="AF420">
        <v>185681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699402</v>
      </c>
      <c r="AO420">
        <v>1206832</v>
      </c>
      <c r="AP420">
        <v>185681</v>
      </c>
      <c r="AQ420">
        <v>0</v>
      </c>
      <c r="AR420">
        <v>20000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1412513</v>
      </c>
      <c r="BL420">
        <v>258034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590000</v>
      </c>
      <c r="CR420">
        <v>52500</v>
      </c>
      <c r="CS420">
        <v>0</v>
      </c>
      <c r="CT420">
        <v>154000</v>
      </c>
      <c r="CU420">
        <v>65000</v>
      </c>
      <c r="CV420">
        <v>100000</v>
      </c>
      <c r="CW420">
        <v>2289</v>
      </c>
      <c r="CX420">
        <v>12000</v>
      </c>
      <c r="CY420">
        <v>9000</v>
      </c>
      <c r="CZ420">
        <v>3600</v>
      </c>
      <c r="DA420">
        <v>3000</v>
      </c>
      <c r="DB420">
        <v>13000</v>
      </c>
      <c r="DC420">
        <v>66000</v>
      </c>
      <c r="DD420">
        <v>3000</v>
      </c>
      <c r="DE420">
        <v>90000</v>
      </c>
      <c r="DF420">
        <v>179522</v>
      </c>
      <c r="DG420">
        <v>75000</v>
      </c>
      <c r="DH420">
        <v>0</v>
      </c>
      <c r="DI420">
        <v>0</v>
      </c>
      <c r="DJ420">
        <v>289626</v>
      </c>
      <c r="DK420">
        <v>245844</v>
      </c>
      <c r="DL420">
        <v>240453</v>
      </c>
      <c r="DM420">
        <v>316432</v>
      </c>
      <c r="DN420">
        <v>28000</v>
      </c>
      <c r="DO420">
        <v>2538266</v>
      </c>
      <c r="DP420">
        <v>317700</v>
      </c>
      <c r="DQ420">
        <v>-2075</v>
      </c>
      <c r="DR420">
        <v>0</v>
      </c>
      <c r="DS420">
        <v>0</v>
      </c>
    </row>
    <row r="421" spans="1:123" x14ac:dyDescent="0.3">
      <c r="A421" t="str">
        <f t="shared" si="6"/>
        <v>20501967</v>
      </c>
      <c r="B421">
        <v>12</v>
      </c>
      <c r="C421">
        <v>2050</v>
      </c>
      <c r="D421">
        <v>196712</v>
      </c>
      <c r="E421">
        <v>85</v>
      </c>
      <c r="F421">
        <v>2112412</v>
      </c>
      <c r="G421">
        <v>163021</v>
      </c>
      <c r="H421">
        <v>550000</v>
      </c>
      <c r="I421">
        <v>0</v>
      </c>
      <c r="J421">
        <v>0</v>
      </c>
      <c r="K421">
        <v>85000</v>
      </c>
      <c r="L421">
        <v>200000</v>
      </c>
      <c r="M421">
        <v>56200</v>
      </c>
      <c r="N421">
        <v>11500</v>
      </c>
      <c r="O421">
        <v>25500</v>
      </c>
      <c r="P421">
        <v>4500</v>
      </c>
      <c r="Q421">
        <v>2000</v>
      </c>
      <c r="R421">
        <v>0</v>
      </c>
      <c r="S421">
        <v>2093</v>
      </c>
      <c r="T421">
        <v>35000</v>
      </c>
      <c r="U421">
        <v>36000</v>
      </c>
      <c r="V421">
        <v>0</v>
      </c>
      <c r="W421">
        <v>20000</v>
      </c>
      <c r="X421">
        <v>0</v>
      </c>
      <c r="Y421">
        <v>0</v>
      </c>
      <c r="Z421">
        <v>302500</v>
      </c>
      <c r="AA421">
        <v>0</v>
      </c>
      <c r="AB421">
        <v>0</v>
      </c>
      <c r="AC421">
        <v>164768</v>
      </c>
      <c r="AD421">
        <v>84888</v>
      </c>
      <c r="AE421">
        <v>0</v>
      </c>
      <c r="AF421">
        <v>249656</v>
      </c>
      <c r="AG421">
        <v>0</v>
      </c>
      <c r="AH421">
        <v>0</v>
      </c>
      <c r="AI421">
        <v>0</v>
      </c>
      <c r="AJ421">
        <v>344</v>
      </c>
      <c r="AK421">
        <v>344</v>
      </c>
      <c r="AL421">
        <v>0</v>
      </c>
      <c r="AM421">
        <v>0</v>
      </c>
      <c r="AN421">
        <v>325293</v>
      </c>
      <c r="AO421">
        <v>1622637</v>
      </c>
      <c r="AP421">
        <v>249656</v>
      </c>
      <c r="AQ421">
        <v>39326</v>
      </c>
      <c r="AR421">
        <v>20000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33569</v>
      </c>
      <c r="BF421">
        <v>18007</v>
      </c>
      <c r="BG421">
        <v>35194</v>
      </c>
      <c r="BH421">
        <v>20000</v>
      </c>
      <c r="BI421">
        <v>4156</v>
      </c>
      <c r="BJ421">
        <v>0</v>
      </c>
      <c r="BK421">
        <v>1820693</v>
      </c>
      <c r="BL421">
        <v>262947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40000</v>
      </c>
      <c r="BS421">
        <v>0</v>
      </c>
      <c r="BT421">
        <v>0</v>
      </c>
      <c r="BU421">
        <v>47500</v>
      </c>
      <c r="BV421">
        <v>10000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610000</v>
      </c>
      <c r="CR421">
        <v>100000</v>
      </c>
      <c r="CS421">
        <v>10000</v>
      </c>
      <c r="CT421">
        <v>154000</v>
      </c>
      <c r="CU421">
        <v>65000</v>
      </c>
      <c r="CV421">
        <v>100000</v>
      </c>
      <c r="CW421">
        <v>2289</v>
      </c>
      <c r="CX421">
        <v>12000</v>
      </c>
      <c r="CY421">
        <v>9000</v>
      </c>
      <c r="CZ421">
        <v>3600</v>
      </c>
      <c r="DA421">
        <v>3000</v>
      </c>
      <c r="DB421">
        <v>13000</v>
      </c>
      <c r="DC421">
        <v>66000</v>
      </c>
      <c r="DD421">
        <v>3000</v>
      </c>
      <c r="DE421">
        <v>90000</v>
      </c>
      <c r="DF421">
        <v>476636</v>
      </c>
      <c r="DG421">
        <v>75000</v>
      </c>
      <c r="DH421">
        <v>0</v>
      </c>
      <c r="DI421">
        <v>0</v>
      </c>
      <c r="DJ421">
        <v>324820</v>
      </c>
      <c r="DK421">
        <v>250000</v>
      </c>
      <c r="DL421">
        <v>258461</v>
      </c>
      <c r="DM421">
        <v>350000</v>
      </c>
      <c r="DN421">
        <v>48000</v>
      </c>
      <c r="DO421">
        <v>3024150</v>
      </c>
      <c r="DP421">
        <v>317700</v>
      </c>
      <c r="DQ421">
        <v>511270</v>
      </c>
      <c r="DR421">
        <v>0</v>
      </c>
      <c r="DS421">
        <v>0</v>
      </c>
    </row>
    <row r="422" spans="1:123" x14ac:dyDescent="0.3">
      <c r="A422" t="str">
        <f t="shared" si="6"/>
        <v>20161934</v>
      </c>
      <c r="B422">
        <v>13</v>
      </c>
      <c r="C422">
        <v>2016</v>
      </c>
      <c r="D422">
        <v>193412</v>
      </c>
      <c r="E422">
        <v>26</v>
      </c>
      <c r="F422">
        <v>1747733</v>
      </c>
      <c r="G422">
        <v>211232</v>
      </c>
      <c r="H422">
        <v>550000</v>
      </c>
      <c r="I422">
        <v>0</v>
      </c>
      <c r="J422">
        <v>126000</v>
      </c>
      <c r="K422">
        <v>85000</v>
      </c>
      <c r="L422">
        <v>100000</v>
      </c>
      <c r="M422">
        <v>56200</v>
      </c>
      <c r="N422">
        <v>11500</v>
      </c>
      <c r="O422">
        <v>25500</v>
      </c>
      <c r="P422">
        <v>4500</v>
      </c>
      <c r="Q422">
        <v>2000</v>
      </c>
      <c r="R422">
        <v>0</v>
      </c>
      <c r="S422">
        <v>8370</v>
      </c>
      <c r="T422">
        <v>35000</v>
      </c>
      <c r="U422">
        <v>36000</v>
      </c>
      <c r="V422">
        <v>0</v>
      </c>
      <c r="W422">
        <v>0</v>
      </c>
      <c r="X422">
        <v>79000</v>
      </c>
      <c r="Y422">
        <v>0</v>
      </c>
      <c r="Z422">
        <v>0</v>
      </c>
      <c r="AA422">
        <v>0</v>
      </c>
      <c r="AB422">
        <v>210000</v>
      </c>
      <c r="AC422">
        <v>50721</v>
      </c>
      <c r="AD422">
        <v>0</v>
      </c>
      <c r="AE422">
        <v>76852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133148</v>
      </c>
      <c r="AL422">
        <v>0</v>
      </c>
      <c r="AM422">
        <v>0</v>
      </c>
      <c r="AN422">
        <v>1009070</v>
      </c>
      <c r="AO422">
        <v>499497</v>
      </c>
      <c r="AP422">
        <v>76852</v>
      </c>
      <c r="AQ422">
        <v>0</v>
      </c>
      <c r="AR422">
        <v>1811</v>
      </c>
      <c r="AS422">
        <v>3000</v>
      </c>
      <c r="AT422">
        <v>8000</v>
      </c>
      <c r="AU422">
        <v>200000</v>
      </c>
      <c r="AV422">
        <v>49389</v>
      </c>
      <c r="AW422">
        <v>0</v>
      </c>
      <c r="AX422">
        <v>37976</v>
      </c>
      <c r="AY422">
        <v>0</v>
      </c>
      <c r="AZ422">
        <v>0</v>
      </c>
      <c r="BA422">
        <v>0</v>
      </c>
      <c r="BB422">
        <v>8000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884524</v>
      </c>
      <c r="BL422">
        <v>8371</v>
      </c>
      <c r="BM422">
        <v>32000</v>
      </c>
      <c r="BN422">
        <v>0</v>
      </c>
      <c r="BO422">
        <v>0</v>
      </c>
      <c r="BP422">
        <v>61000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64000</v>
      </c>
      <c r="CR422">
        <v>0</v>
      </c>
      <c r="CS422">
        <v>0</v>
      </c>
      <c r="CT422">
        <v>18000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5000</v>
      </c>
      <c r="DF422">
        <v>0</v>
      </c>
      <c r="DG422">
        <v>0</v>
      </c>
      <c r="DH422">
        <v>0</v>
      </c>
      <c r="DI422">
        <v>0</v>
      </c>
      <c r="DJ422">
        <v>88024</v>
      </c>
      <c r="DK422">
        <v>124000</v>
      </c>
      <c r="DL422">
        <v>30000</v>
      </c>
      <c r="DM422">
        <v>87611</v>
      </c>
      <c r="DN422">
        <v>0</v>
      </c>
      <c r="DO422">
        <v>549784</v>
      </c>
      <c r="DP422">
        <v>317700</v>
      </c>
      <c r="DQ422">
        <v>-459365</v>
      </c>
      <c r="DR422">
        <v>0</v>
      </c>
      <c r="DS422">
        <v>0</v>
      </c>
    </row>
    <row r="423" spans="1:123" x14ac:dyDescent="0.3">
      <c r="A423" t="str">
        <f t="shared" si="6"/>
        <v>20171935</v>
      </c>
      <c r="B423">
        <v>13</v>
      </c>
      <c r="C423">
        <v>2017</v>
      </c>
      <c r="D423">
        <v>193512</v>
      </c>
      <c r="E423">
        <v>64</v>
      </c>
      <c r="F423">
        <v>1819221</v>
      </c>
      <c r="G423">
        <v>215203</v>
      </c>
      <c r="H423">
        <v>550000</v>
      </c>
      <c r="I423">
        <v>0</v>
      </c>
      <c r="J423">
        <v>126000</v>
      </c>
      <c r="K423">
        <v>85000</v>
      </c>
      <c r="L423">
        <v>100000</v>
      </c>
      <c r="M423">
        <v>56200</v>
      </c>
      <c r="N423">
        <v>11500</v>
      </c>
      <c r="O423">
        <v>25500</v>
      </c>
      <c r="P423">
        <v>4500</v>
      </c>
      <c r="Q423">
        <v>2000</v>
      </c>
      <c r="R423">
        <v>0</v>
      </c>
      <c r="S423">
        <v>8311</v>
      </c>
      <c r="T423">
        <v>35000</v>
      </c>
      <c r="U423">
        <v>36000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133148</v>
      </c>
      <c r="AC423">
        <v>124718</v>
      </c>
      <c r="AD423">
        <v>0</v>
      </c>
      <c r="AE423">
        <v>133148</v>
      </c>
      <c r="AF423">
        <v>55825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874186</v>
      </c>
      <c r="AO423">
        <v>1228227</v>
      </c>
      <c r="AP423">
        <v>188973</v>
      </c>
      <c r="AQ423">
        <v>0</v>
      </c>
      <c r="AR423">
        <v>20000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1437200</v>
      </c>
      <c r="BL423">
        <v>17530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258492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302492</v>
      </c>
      <c r="CR423">
        <v>0</v>
      </c>
      <c r="CS423">
        <v>0</v>
      </c>
      <c r="CT423">
        <v>18000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10000</v>
      </c>
      <c r="DF423">
        <v>0</v>
      </c>
      <c r="DG423">
        <v>23750</v>
      </c>
      <c r="DH423">
        <v>0</v>
      </c>
      <c r="DI423">
        <v>0</v>
      </c>
      <c r="DJ423">
        <v>88024</v>
      </c>
      <c r="DK423">
        <v>124000</v>
      </c>
      <c r="DL423">
        <v>30000</v>
      </c>
      <c r="DM423">
        <v>87611</v>
      </c>
      <c r="DN423">
        <v>0</v>
      </c>
      <c r="DO423">
        <v>683877</v>
      </c>
      <c r="DP423">
        <v>317700</v>
      </c>
      <c r="DQ423">
        <v>258492</v>
      </c>
      <c r="DR423">
        <v>0</v>
      </c>
      <c r="DS423">
        <v>0</v>
      </c>
    </row>
    <row r="424" spans="1:123" x14ac:dyDescent="0.3">
      <c r="A424" t="str">
        <f t="shared" si="6"/>
        <v>20181936</v>
      </c>
      <c r="B424">
        <v>13</v>
      </c>
      <c r="C424">
        <v>2018</v>
      </c>
      <c r="D424">
        <v>193612</v>
      </c>
      <c r="E424">
        <v>74</v>
      </c>
      <c r="F424">
        <v>1829705</v>
      </c>
      <c r="G424">
        <v>186174</v>
      </c>
      <c r="H424">
        <v>550000</v>
      </c>
      <c r="I424">
        <v>0</v>
      </c>
      <c r="J424">
        <v>120000</v>
      </c>
      <c r="K424">
        <v>85000</v>
      </c>
      <c r="L424">
        <v>130000</v>
      </c>
      <c r="M424">
        <v>56200</v>
      </c>
      <c r="N424">
        <v>11500</v>
      </c>
      <c r="O424">
        <v>25500</v>
      </c>
      <c r="P424">
        <v>4500</v>
      </c>
      <c r="Q424">
        <v>2000</v>
      </c>
      <c r="R424">
        <v>0</v>
      </c>
      <c r="S424">
        <v>8252</v>
      </c>
      <c r="T424">
        <v>35000</v>
      </c>
      <c r="U424">
        <v>36000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143789</v>
      </c>
      <c r="AD424">
        <v>74080</v>
      </c>
      <c r="AE424">
        <v>0</v>
      </c>
      <c r="AF424">
        <v>217868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736084</v>
      </c>
      <c r="AO424">
        <v>1416033</v>
      </c>
      <c r="AP424">
        <v>217868</v>
      </c>
      <c r="AQ424">
        <v>0</v>
      </c>
      <c r="AR424">
        <v>20000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1653902</v>
      </c>
      <c r="BL424">
        <v>26633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327508</v>
      </c>
      <c r="BS424">
        <v>0</v>
      </c>
      <c r="BT424">
        <v>0</v>
      </c>
      <c r="BU424">
        <v>37232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610000</v>
      </c>
      <c r="CR424">
        <v>37232</v>
      </c>
      <c r="CS424">
        <v>0</v>
      </c>
      <c r="CT424">
        <v>18000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15000</v>
      </c>
      <c r="DF424">
        <v>0</v>
      </c>
      <c r="DG424">
        <v>23750</v>
      </c>
      <c r="DH424">
        <v>0</v>
      </c>
      <c r="DI424">
        <v>0</v>
      </c>
      <c r="DJ424">
        <v>88024</v>
      </c>
      <c r="DK424">
        <v>124000</v>
      </c>
      <c r="DL424">
        <v>30000</v>
      </c>
      <c r="DM424">
        <v>87611</v>
      </c>
      <c r="DN424">
        <v>0</v>
      </c>
      <c r="DO424">
        <v>1033617</v>
      </c>
      <c r="DP424">
        <v>317700</v>
      </c>
      <c r="DQ424">
        <v>364739</v>
      </c>
      <c r="DR424">
        <v>0</v>
      </c>
      <c r="DS424">
        <v>0</v>
      </c>
    </row>
    <row r="425" spans="1:123" x14ac:dyDescent="0.3">
      <c r="A425" t="str">
        <f t="shared" si="6"/>
        <v>20191937</v>
      </c>
      <c r="B425">
        <v>13</v>
      </c>
      <c r="C425">
        <v>2019</v>
      </c>
      <c r="D425">
        <v>193712</v>
      </c>
      <c r="E425">
        <v>82</v>
      </c>
      <c r="F425">
        <v>1727339</v>
      </c>
      <c r="G425">
        <v>163145</v>
      </c>
      <c r="H425">
        <v>550000</v>
      </c>
      <c r="I425">
        <v>0</v>
      </c>
      <c r="J425">
        <v>120000</v>
      </c>
      <c r="K425">
        <v>85000</v>
      </c>
      <c r="L425">
        <v>160000</v>
      </c>
      <c r="M425">
        <v>56200</v>
      </c>
      <c r="N425">
        <v>11500</v>
      </c>
      <c r="O425">
        <v>25500</v>
      </c>
      <c r="P425">
        <v>4500</v>
      </c>
      <c r="Q425">
        <v>2000</v>
      </c>
      <c r="R425">
        <v>0</v>
      </c>
      <c r="S425">
        <v>8193</v>
      </c>
      <c r="T425">
        <v>35000</v>
      </c>
      <c r="U425">
        <v>36000</v>
      </c>
      <c r="V425">
        <v>0</v>
      </c>
      <c r="W425">
        <v>0</v>
      </c>
      <c r="X425">
        <v>0</v>
      </c>
      <c r="Y425">
        <v>0</v>
      </c>
      <c r="Z425">
        <v>259455</v>
      </c>
      <c r="AA425">
        <v>0</v>
      </c>
      <c r="AB425">
        <v>0</v>
      </c>
      <c r="AC425">
        <v>159649</v>
      </c>
      <c r="AD425">
        <v>82251</v>
      </c>
      <c r="AE425">
        <v>0</v>
      </c>
      <c r="AF425">
        <v>241900</v>
      </c>
      <c r="AG425">
        <v>0</v>
      </c>
      <c r="AH425">
        <v>0</v>
      </c>
      <c r="AI425">
        <v>0</v>
      </c>
      <c r="AJ425">
        <v>8100</v>
      </c>
      <c r="AK425">
        <v>8100</v>
      </c>
      <c r="AL425">
        <v>0</v>
      </c>
      <c r="AM425">
        <v>0</v>
      </c>
      <c r="AN425">
        <v>474438</v>
      </c>
      <c r="AO425">
        <v>1572226</v>
      </c>
      <c r="AP425">
        <v>241900</v>
      </c>
      <c r="AQ425">
        <v>171586</v>
      </c>
      <c r="AR425">
        <v>20000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111111</v>
      </c>
      <c r="BF425">
        <v>21601</v>
      </c>
      <c r="BG425">
        <v>35194</v>
      </c>
      <c r="BH425">
        <v>20000</v>
      </c>
      <c r="BI425">
        <v>56200</v>
      </c>
      <c r="BJ425">
        <v>0</v>
      </c>
      <c r="BK425">
        <v>1761606</v>
      </c>
      <c r="BL425">
        <v>35681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20000</v>
      </c>
      <c r="BS425">
        <v>136000</v>
      </c>
      <c r="BT425">
        <v>65000</v>
      </c>
      <c r="BU425">
        <v>62768</v>
      </c>
      <c r="BV425">
        <v>10000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25000</v>
      </c>
      <c r="CH425">
        <v>572</v>
      </c>
      <c r="CI425">
        <v>3000</v>
      </c>
      <c r="CJ425">
        <v>2250</v>
      </c>
      <c r="CK425">
        <v>900</v>
      </c>
      <c r="CL425">
        <v>750</v>
      </c>
      <c r="CM425">
        <v>3250</v>
      </c>
      <c r="CN425">
        <v>15000</v>
      </c>
      <c r="CO425">
        <v>750</v>
      </c>
      <c r="CP425">
        <v>0</v>
      </c>
      <c r="CQ425">
        <v>610000</v>
      </c>
      <c r="CR425">
        <v>100000</v>
      </c>
      <c r="CS425">
        <v>10000</v>
      </c>
      <c r="CT425">
        <v>154000</v>
      </c>
      <c r="CU425">
        <v>65000</v>
      </c>
      <c r="CV425">
        <v>25000</v>
      </c>
      <c r="CW425">
        <v>572</v>
      </c>
      <c r="CX425">
        <v>3000</v>
      </c>
      <c r="CY425">
        <v>2250</v>
      </c>
      <c r="CZ425">
        <v>900</v>
      </c>
      <c r="DA425">
        <v>750</v>
      </c>
      <c r="DB425">
        <v>3250</v>
      </c>
      <c r="DC425">
        <v>15000</v>
      </c>
      <c r="DD425">
        <v>750</v>
      </c>
      <c r="DE425">
        <v>20000</v>
      </c>
      <c r="DF425">
        <v>259455</v>
      </c>
      <c r="DG425">
        <v>23750</v>
      </c>
      <c r="DH425">
        <v>0</v>
      </c>
      <c r="DI425">
        <v>0</v>
      </c>
      <c r="DJ425">
        <v>123218</v>
      </c>
      <c r="DK425">
        <v>180200</v>
      </c>
      <c r="DL425">
        <v>51601</v>
      </c>
      <c r="DM425">
        <v>198722</v>
      </c>
      <c r="DN425">
        <v>20000</v>
      </c>
      <c r="DO425">
        <v>1875519</v>
      </c>
      <c r="DP425">
        <v>317700</v>
      </c>
      <c r="DQ425">
        <v>856902</v>
      </c>
      <c r="DR425">
        <v>0</v>
      </c>
      <c r="DS425">
        <v>0</v>
      </c>
    </row>
    <row r="426" spans="1:123" x14ac:dyDescent="0.3">
      <c r="A426" t="str">
        <f t="shared" si="6"/>
        <v>20201938</v>
      </c>
      <c r="B426">
        <v>13</v>
      </c>
      <c r="C426">
        <v>2020</v>
      </c>
      <c r="D426">
        <v>193812</v>
      </c>
      <c r="E426">
        <v>78</v>
      </c>
      <c r="F426">
        <v>1628242</v>
      </c>
      <c r="G426">
        <v>163116</v>
      </c>
      <c r="H426">
        <v>550000</v>
      </c>
      <c r="I426">
        <v>0</v>
      </c>
      <c r="J426">
        <v>120000</v>
      </c>
      <c r="K426">
        <v>85000</v>
      </c>
      <c r="L426">
        <v>192500</v>
      </c>
      <c r="M426">
        <v>56200</v>
      </c>
      <c r="N426">
        <v>11500</v>
      </c>
      <c r="O426">
        <v>25500</v>
      </c>
      <c r="P426">
        <v>4500</v>
      </c>
      <c r="Q426">
        <v>2000</v>
      </c>
      <c r="R426">
        <v>0</v>
      </c>
      <c r="S426">
        <v>8134</v>
      </c>
      <c r="T426">
        <v>35000</v>
      </c>
      <c r="U426">
        <v>36000</v>
      </c>
      <c r="V426">
        <v>0</v>
      </c>
      <c r="W426">
        <v>0</v>
      </c>
      <c r="X426">
        <v>0</v>
      </c>
      <c r="Y426">
        <v>0</v>
      </c>
      <c r="Z426">
        <v>339589</v>
      </c>
      <c r="AA426">
        <v>0</v>
      </c>
      <c r="AB426">
        <v>8100</v>
      </c>
      <c r="AC426">
        <v>151786</v>
      </c>
      <c r="AD426">
        <v>78200</v>
      </c>
      <c r="AE426">
        <v>8100</v>
      </c>
      <c r="AF426">
        <v>221886</v>
      </c>
      <c r="AG426">
        <v>0</v>
      </c>
      <c r="AH426">
        <v>0</v>
      </c>
      <c r="AI426">
        <v>0</v>
      </c>
      <c r="AJ426">
        <v>28114</v>
      </c>
      <c r="AK426">
        <v>28114</v>
      </c>
      <c r="AL426">
        <v>0</v>
      </c>
      <c r="AM426">
        <v>0</v>
      </c>
      <c r="AN426">
        <v>426745</v>
      </c>
      <c r="AO426">
        <v>1494790</v>
      </c>
      <c r="AP426">
        <v>229986</v>
      </c>
      <c r="AQ426">
        <v>0</v>
      </c>
      <c r="AR426">
        <v>20000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33316</v>
      </c>
      <c r="BE426">
        <v>111111</v>
      </c>
      <c r="BF426">
        <v>60000</v>
      </c>
      <c r="BG426">
        <v>35194</v>
      </c>
      <c r="BH426">
        <v>20000</v>
      </c>
      <c r="BI426">
        <v>56200</v>
      </c>
      <c r="BJ426">
        <v>0</v>
      </c>
      <c r="BK426">
        <v>1428955</v>
      </c>
      <c r="BL426">
        <v>43130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20000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25000</v>
      </c>
      <c r="CH426">
        <v>572</v>
      </c>
      <c r="CI426">
        <v>3000</v>
      </c>
      <c r="CJ426">
        <v>2250</v>
      </c>
      <c r="CK426">
        <v>900</v>
      </c>
      <c r="CL426">
        <v>750</v>
      </c>
      <c r="CM426">
        <v>3250</v>
      </c>
      <c r="CN426">
        <v>15000</v>
      </c>
      <c r="CO426">
        <v>750</v>
      </c>
      <c r="CP426">
        <v>0</v>
      </c>
      <c r="CQ426">
        <v>610000</v>
      </c>
      <c r="CR426">
        <v>100000</v>
      </c>
      <c r="CS426">
        <v>10000</v>
      </c>
      <c r="CT426">
        <v>154000</v>
      </c>
      <c r="CU426">
        <v>65000</v>
      </c>
      <c r="CV426">
        <v>50000</v>
      </c>
      <c r="CW426">
        <v>1144</v>
      </c>
      <c r="CX426">
        <v>6000</v>
      </c>
      <c r="CY426">
        <v>4500</v>
      </c>
      <c r="CZ426">
        <v>1800</v>
      </c>
      <c r="DA426">
        <v>1500</v>
      </c>
      <c r="DB426">
        <v>6500</v>
      </c>
      <c r="DC426">
        <v>30000</v>
      </c>
      <c r="DD426">
        <v>1500</v>
      </c>
      <c r="DE426">
        <v>25000</v>
      </c>
      <c r="DF426">
        <v>578677</v>
      </c>
      <c r="DG426">
        <v>23750</v>
      </c>
      <c r="DH426">
        <v>0</v>
      </c>
      <c r="DI426">
        <v>33316</v>
      </c>
      <c r="DJ426">
        <v>154892</v>
      </c>
      <c r="DK426">
        <v>230218</v>
      </c>
      <c r="DL426">
        <v>111601</v>
      </c>
      <c r="DM426">
        <v>298722</v>
      </c>
      <c r="DN426">
        <v>40000</v>
      </c>
      <c r="DO426">
        <v>2566235</v>
      </c>
      <c r="DP426">
        <v>317700</v>
      </c>
      <c r="DQ426">
        <v>754996</v>
      </c>
      <c r="DR426">
        <v>0</v>
      </c>
      <c r="DS426">
        <v>0</v>
      </c>
    </row>
    <row r="427" spans="1:123" x14ac:dyDescent="0.3">
      <c r="A427" t="str">
        <f t="shared" si="6"/>
        <v>20211939</v>
      </c>
      <c r="B427">
        <v>13</v>
      </c>
      <c r="C427">
        <v>2021</v>
      </c>
      <c r="D427">
        <v>193912</v>
      </c>
      <c r="E427">
        <v>53</v>
      </c>
      <c r="F427">
        <v>1728495</v>
      </c>
      <c r="G427">
        <v>163116</v>
      </c>
      <c r="H427">
        <v>550000</v>
      </c>
      <c r="I427">
        <v>0</v>
      </c>
      <c r="J427">
        <v>120000</v>
      </c>
      <c r="K427">
        <v>85000</v>
      </c>
      <c r="L427">
        <v>205000</v>
      </c>
      <c r="M427">
        <v>56200</v>
      </c>
      <c r="N427">
        <v>11500</v>
      </c>
      <c r="O427">
        <v>25500</v>
      </c>
      <c r="P427">
        <v>4500</v>
      </c>
      <c r="Q427">
        <v>2000</v>
      </c>
      <c r="R427">
        <v>0</v>
      </c>
      <c r="S427">
        <v>7945</v>
      </c>
      <c r="T427">
        <v>35000</v>
      </c>
      <c r="U427">
        <v>36000</v>
      </c>
      <c r="V427">
        <v>0</v>
      </c>
      <c r="W427">
        <v>0</v>
      </c>
      <c r="X427">
        <v>0</v>
      </c>
      <c r="Y427">
        <v>0</v>
      </c>
      <c r="Z427">
        <v>110777</v>
      </c>
      <c r="AA427">
        <v>0</v>
      </c>
      <c r="AB427">
        <v>28114</v>
      </c>
      <c r="AC427">
        <v>102897</v>
      </c>
      <c r="AD427">
        <v>53012</v>
      </c>
      <c r="AE427">
        <v>28114</v>
      </c>
      <c r="AF427">
        <v>127795</v>
      </c>
      <c r="AG427">
        <v>0</v>
      </c>
      <c r="AH427">
        <v>0</v>
      </c>
      <c r="AI427">
        <v>0</v>
      </c>
      <c r="AJ427">
        <v>122205</v>
      </c>
      <c r="AK427">
        <v>122205</v>
      </c>
      <c r="AL427">
        <v>0</v>
      </c>
      <c r="AM427">
        <v>0</v>
      </c>
      <c r="AN427">
        <v>667868</v>
      </c>
      <c r="AO427">
        <v>1013331</v>
      </c>
      <c r="AP427">
        <v>155909</v>
      </c>
      <c r="AQ427">
        <v>0</v>
      </c>
      <c r="AR427">
        <v>20000</v>
      </c>
      <c r="AS427">
        <v>3000</v>
      </c>
      <c r="AT427">
        <v>8000</v>
      </c>
      <c r="AU427">
        <v>33316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1233556</v>
      </c>
      <c r="BL427">
        <v>50523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20000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4336</v>
      </c>
      <c r="CO427">
        <v>0</v>
      </c>
      <c r="CP427">
        <v>0</v>
      </c>
      <c r="CQ427">
        <v>610000</v>
      </c>
      <c r="CR427">
        <v>100000</v>
      </c>
      <c r="CS427">
        <v>10000</v>
      </c>
      <c r="CT427">
        <v>154000</v>
      </c>
      <c r="CU427">
        <v>65000</v>
      </c>
      <c r="CV427">
        <v>50000</v>
      </c>
      <c r="CW427">
        <v>1144</v>
      </c>
      <c r="CX427">
        <v>6000</v>
      </c>
      <c r="CY427">
        <v>4500</v>
      </c>
      <c r="CZ427">
        <v>1800</v>
      </c>
      <c r="DA427">
        <v>1500</v>
      </c>
      <c r="DB427">
        <v>6500</v>
      </c>
      <c r="DC427">
        <v>34336</v>
      </c>
      <c r="DD427">
        <v>1500</v>
      </c>
      <c r="DE427">
        <v>30000</v>
      </c>
      <c r="DF427">
        <v>655624</v>
      </c>
      <c r="DG427">
        <v>23750</v>
      </c>
      <c r="DH427">
        <v>0</v>
      </c>
      <c r="DI427">
        <v>0</v>
      </c>
      <c r="DJ427">
        <v>151373</v>
      </c>
      <c r="DK427">
        <v>224036</v>
      </c>
      <c r="DL427">
        <v>111601</v>
      </c>
      <c r="DM427">
        <v>287611</v>
      </c>
      <c r="DN427">
        <v>40000</v>
      </c>
      <c r="DO427">
        <v>2692480</v>
      </c>
      <c r="DP427">
        <v>317700</v>
      </c>
      <c r="DQ427">
        <v>224002</v>
      </c>
      <c r="DR427">
        <v>0</v>
      </c>
      <c r="DS427">
        <v>0</v>
      </c>
    </row>
    <row r="428" spans="1:123" x14ac:dyDescent="0.3">
      <c r="A428" t="str">
        <f t="shared" si="6"/>
        <v>20221940</v>
      </c>
      <c r="B428">
        <v>13</v>
      </c>
      <c r="C428">
        <v>2022</v>
      </c>
      <c r="D428">
        <v>194012</v>
      </c>
      <c r="E428">
        <v>52</v>
      </c>
      <c r="F428">
        <v>1910477</v>
      </c>
      <c r="G428">
        <v>163115</v>
      </c>
      <c r="H428">
        <v>550000</v>
      </c>
      <c r="I428">
        <v>0</v>
      </c>
      <c r="J428">
        <v>120000</v>
      </c>
      <c r="K428">
        <v>85000</v>
      </c>
      <c r="L428">
        <v>202500</v>
      </c>
      <c r="M428">
        <v>56200</v>
      </c>
      <c r="N428">
        <v>11500</v>
      </c>
      <c r="O428">
        <v>25500</v>
      </c>
      <c r="P428">
        <v>4500</v>
      </c>
      <c r="Q428">
        <v>2000</v>
      </c>
      <c r="R428">
        <v>0</v>
      </c>
      <c r="S428">
        <v>7757</v>
      </c>
      <c r="T428">
        <v>35000</v>
      </c>
      <c r="U428">
        <v>36000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122205</v>
      </c>
      <c r="AC428">
        <v>101817</v>
      </c>
      <c r="AD428">
        <v>0</v>
      </c>
      <c r="AE428">
        <v>122205</v>
      </c>
      <c r="AF428">
        <v>32067</v>
      </c>
      <c r="AG428">
        <v>0</v>
      </c>
      <c r="AH428">
        <v>0</v>
      </c>
      <c r="AI428">
        <v>0</v>
      </c>
      <c r="AJ428">
        <v>110127</v>
      </c>
      <c r="AK428">
        <v>110127</v>
      </c>
      <c r="AL428">
        <v>0</v>
      </c>
      <c r="AM428">
        <v>0</v>
      </c>
      <c r="AN428">
        <v>883762</v>
      </c>
      <c r="AO428">
        <v>1002693</v>
      </c>
      <c r="AP428">
        <v>154273</v>
      </c>
      <c r="AQ428">
        <v>0</v>
      </c>
      <c r="AR428">
        <v>20000</v>
      </c>
      <c r="AS428">
        <v>3000</v>
      </c>
      <c r="AT428">
        <v>8000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1187966</v>
      </c>
      <c r="BL428">
        <v>57864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20000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610000</v>
      </c>
      <c r="CR428">
        <v>100000</v>
      </c>
      <c r="CS428">
        <v>10000</v>
      </c>
      <c r="CT428">
        <v>154000</v>
      </c>
      <c r="CU428">
        <v>65000</v>
      </c>
      <c r="CV428">
        <v>50000</v>
      </c>
      <c r="CW428">
        <v>1144</v>
      </c>
      <c r="CX428">
        <v>6000</v>
      </c>
      <c r="CY428">
        <v>4500</v>
      </c>
      <c r="CZ428">
        <v>1800</v>
      </c>
      <c r="DA428">
        <v>1500</v>
      </c>
      <c r="DB428">
        <v>6500</v>
      </c>
      <c r="DC428">
        <v>34336</v>
      </c>
      <c r="DD428">
        <v>1500</v>
      </c>
      <c r="DE428">
        <v>35000</v>
      </c>
      <c r="DF428">
        <v>630582</v>
      </c>
      <c r="DG428">
        <v>23750</v>
      </c>
      <c r="DH428">
        <v>0</v>
      </c>
      <c r="DI428">
        <v>0</v>
      </c>
      <c r="DJ428">
        <v>151373</v>
      </c>
      <c r="DK428">
        <v>224036</v>
      </c>
      <c r="DL428">
        <v>111601</v>
      </c>
      <c r="DM428">
        <v>287611</v>
      </c>
      <c r="DN428">
        <v>40000</v>
      </c>
      <c r="DO428">
        <v>2660360</v>
      </c>
      <c r="DP428">
        <v>317700</v>
      </c>
      <c r="DQ428">
        <v>130127</v>
      </c>
      <c r="DR428">
        <v>0</v>
      </c>
      <c r="DS428">
        <v>0</v>
      </c>
    </row>
    <row r="429" spans="1:123" x14ac:dyDescent="0.3">
      <c r="A429" t="str">
        <f t="shared" si="6"/>
        <v>20231941</v>
      </c>
      <c r="B429">
        <v>13</v>
      </c>
      <c r="C429">
        <v>2023</v>
      </c>
      <c r="D429">
        <v>194112</v>
      </c>
      <c r="E429">
        <v>64</v>
      </c>
      <c r="F429">
        <v>1455536</v>
      </c>
      <c r="G429">
        <v>163115</v>
      </c>
      <c r="H429">
        <v>550000</v>
      </c>
      <c r="I429">
        <v>0</v>
      </c>
      <c r="J429">
        <v>120000</v>
      </c>
      <c r="K429">
        <v>85000</v>
      </c>
      <c r="L429">
        <v>200000</v>
      </c>
      <c r="M429">
        <v>56200</v>
      </c>
      <c r="N429">
        <v>11500</v>
      </c>
      <c r="O429">
        <v>25500</v>
      </c>
      <c r="P429">
        <v>4500</v>
      </c>
      <c r="Q429">
        <v>2000</v>
      </c>
      <c r="R429">
        <v>0</v>
      </c>
      <c r="S429">
        <v>7568</v>
      </c>
      <c r="T429">
        <v>35000</v>
      </c>
      <c r="U429">
        <v>36000</v>
      </c>
      <c r="V429">
        <v>0</v>
      </c>
      <c r="W429">
        <v>0</v>
      </c>
      <c r="X429">
        <v>0</v>
      </c>
      <c r="Y429">
        <v>0</v>
      </c>
      <c r="Z429">
        <v>345272</v>
      </c>
      <c r="AA429">
        <v>0</v>
      </c>
      <c r="AB429">
        <v>110127</v>
      </c>
      <c r="AC429">
        <v>123655</v>
      </c>
      <c r="AD429">
        <v>0</v>
      </c>
      <c r="AE429">
        <v>110127</v>
      </c>
      <c r="AF429">
        <v>77235</v>
      </c>
      <c r="AG429">
        <v>0</v>
      </c>
      <c r="AH429">
        <v>0</v>
      </c>
      <c r="AI429">
        <v>0</v>
      </c>
      <c r="AJ429">
        <v>172765</v>
      </c>
      <c r="AK429">
        <v>172765</v>
      </c>
      <c r="AL429">
        <v>0</v>
      </c>
      <c r="AM429">
        <v>0</v>
      </c>
      <c r="AN429">
        <v>427996</v>
      </c>
      <c r="AO429">
        <v>1217755</v>
      </c>
      <c r="AP429">
        <v>187362</v>
      </c>
      <c r="AQ429">
        <v>0</v>
      </c>
      <c r="AR429">
        <v>20000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62389</v>
      </c>
      <c r="BF429">
        <v>58594</v>
      </c>
      <c r="BG429">
        <v>35194</v>
      </c>
      <c r="BH429">
        <v>10000</v>
      </c>
      <c r="BI429">
        <v>25964</v>
      </c>
      <c r="BJ429">
        <v>0</v>
      </c>
      <c r="BK429">
        <v>1232976</v>
      </c>
      <c r="BL429">
        <v>65151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20000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25000</v>
      </c>
      <c r="CH429">
        <v>572</v>
      </c>
      <c r="CI429">
        <v>3000</v>
      </c>
      <c r="CJ429">
        <v>2250</v>
      </c>
      <c r="CK429">
        <v>900</v>
      </c>
      <c r="CL429">
        <v>750</v>
      </c>
      <c r="CM429">
        <v>3250</v>
      </c>
      <c r="CN429">
        <v>15000</v>
      </c>
      <c r="CO429">
        <v>750</v>
      </c>
      <c r="CP429">
        <v>0</v>
      </c>
      <c r="CQ429">
        <v>610000</v>
      </c>
      <c r="CR429">
        <v>100000</v>
      </c>
      <c r="CS429">
        <v>10000</v>
      </c>
      <c r="CT429">
        <v>154000</v>
      </c>
      <c r="CU429">
        <v>65000</v>
      </c>
      <c r="CV429">
        <v>75000</v>
      </c>
      <c r="CW429">
        <v>1716</v>
      </c>
      <c r="CX429">
        <v>9000</v>
      </c>
      <c r="CY429">
        <v>6750</v>
      </c>
      <c r="CZ429">
        <v>2700</v>
      </c>
      <c r="DA429">
        <v>2250</v>
      </c>
      <c r="DB429">
        <v>9750</v>
      </c>
      <c r="DC429">
        <v>49336</v>
      </c>
      <c r="DD429">
        <v>2250</v>
      </c>
      <c r="DE429">
        <v>40000</v>
      </c>
      <c r="DF429">
        <v>956937</v>
      </c>
      <c r="DG429">
        <v>23750</v>
      </c>
      <c r="DH429">
        <v>0</v>
      </c>
      <c r="DI429">
        <v>0</v>
      </c>
      <c r="DJ429">
        <v>186567</v>
      </c>
      <c r="DK429">
        <v>250000</v>
      </c>
      <c r="DL429">
        <v>170194</v>
      </c>
      <c r="DM429">
        <v>350000</v>
      </c>
      <c r="DN429">
        <v>50000</v>
      </c>
      <c r="DO429">
        <v>3297966</v>
      </c>
      <c r="DP429">
        <v>317700</v>
      </c>
      <c r="DQ429">
        <v>781650</v>
      </c>
      <c r="DR429">
        <v>0</v>
      </c>
      <c r="DS429">
        <v>0</v>
      </c>
    </row>
    <row r="430" spans="1:123" x14ac:dyDescent="0.3">
      <c r="A430" t="str">
        <f t="shared" si="6"/>
        <v>20241942</v>
      </c>
      <c r="B430">
        <v>13</v>
      </c>
      <c r="C430">
        <v>2024</v>
      </c>
      <c r="D430">
        <v>194212</v>
      </c>
      <c r="E430">
        <v>51</v>
      </c>
      <c r="F430">
        <v>1819115</v>
      </c>
      <c r="G430">
        <v>163114</v>
      </c>
      <c r="H430">
        <v>550000</v>
      </c>
      <c r="I430">
        <v>0</v>
      </c>
      <c r="J430">
        <v>90000</v>
      </c>
      <c r="K430">
        <v>85000</v>
      </c>
      <c r="L430">
        <v>200000</v>
      </c>
      <c r="M430">
        <v>56200</v>
      </c>
      <c r="N430">
        <v>11500</v>
      </c>
      <c r="O430">
        <v>25500</v>
      </c>
      <c r="P430">
        <v>4500</v>
      </c>
      <c r="Q430">
        <v>2000</v>
      </c>
      <c r="R430">
        <v>0</v>
      </c>
      <c r="S430">
        <v>7380</v>
      </c>
      <c r="T430">
        <v>35000</v>
      </c>
      <c r="U430">
        <v>36000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172765</v>
      </c>
      <c r="AC430">
        <v>99328</v>
      </c>
      <c r="AD430">
        <v>0</v>
      </c>
      <c r="AE430">
        <v>150501</v>
      </c>
      <c r="AF430">
        <v>0</v>
      </c>
      <c r="AG430">
        <v>0</v>
      </c>
      <c r="AH430">
        <v>0</v>
      </c>
      <c r="AI430">
        <v>0</v>
      </c>
      <c r="AJ430">
        <v>186919</v>
      </c>
      <c r="AK430">
        <v>209183</v>
      </c>
      <c r="AL430">
        <v>0</v>
      </c>
      <c r="AM430">
        <v>0</v>
      </c>
      <c r="AN430">
        <v>806161</v>
      </c>
      <c r="AO430">
        <v>978181</v>
      </c>
      <c r="AP430">
        <v>150501</v>
      </c>
      <c r="AQ430">
        <v>0</v>
      </c>
      <c r="AR430">
        <v>20000</v>
      </c>
      <c r="AS430">
        <v>3000</v>
      </c>
      <c r="AT430">
        <v>8000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1159682</v>
      </c>
      <c r="BL430">
        <v>72386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20000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610000</v>
      </c>
      <c r="CR430">
        <v>100000</v>
      </c>
      <c r="CS430">
        <v>10000</v>
      </c>
      <c r="CT430">
        <v>154000</v>
      </c>
      <c r="CU430">
        <v>65000</v>
      </c>
      <c r="CV430">
        <v>75000</v>
      </c>
      <c r="CW430">
        <v>1716</v>
      </c>
      <c r="CX430">
        <v>9000</v>
      </c>
      <c r="CY430">
        <v>6750</v>
      </c>
      <c r="CZ430">
        <v>2700</v>
      </c>
      <c r="DA430">
        <v>2250</v>
      </c>
      <c r="DB430">
        <v>9750</v>
      </c>
      <c r="DC430">
        <v>49336</v>
      </c>
      <c r="DD430">
        <v>2250</v>
      </c>
      <c r="DE430">
        <v>45000</v>
      </c>
      <c r="DF430">
        <v>911483</v>
      </c>
      <c r="DG430">
        <v>23750</v>
      </c>
      <c r="DH430">
        <v>0</v>
      </c>
      <c r="DI430">
        <v>0</v>
      </c>
      <c r="DJ430">
        <v>183048</v>
      </c>
      <c r="DK430">
        <v>247144</v>
      </c>
      <c r="DL430">
        <v>170194</v>
      </c>
      <c r="DM430">
        <v>343761</v>
      </c>
      <c r="DN430">
        <v>50000</v>
      </c>
      <c r="DO430">
        <v>3281316</v>
      </c>
      <c r="DP430">
        <v>317700</v>
      </c>
      <c r="DQ430">
        <v>206919</v>
      </c>
      <c r="DR430">
        <v>0</v>
      </c>
      <c r="DS430">
        <v>0</v>
      </c>
    </row>
    <row r="431" spans="1:123" x14ac:dyDescent="0.3">
      <c r="A431" t="str">
        <f t="shared" si="6"/>
        <v>20251943</v>
      </c>
      <c r="B431">
        <v>13</v>
      </c>
      <c r="C431">
        <v>2025</v>
      </c>
      <c r="D431">
        <v>194312</v>
      </c>
      <c r="E431">
        <v>67</v>
      </c>
      <c r="F431">
        <v>1792044</v>
      </c>
      <c r="G431">
        <v>163114</v>
      </c>
      <c r="H431">
        <v>550000</v>
      </c>
      <c r="I431">
        <v>0</v>
      </c>
      <c r="J431">
        <v>90000</v>
      </c>
      <c r="K431">
        <v>85000</v>
      </c>
      <c r="L431">
        <v>200000</v>
      </c>
      <c r="M431">
        <v>56200</v>
      </c>
      <c r="N431">
        <v>11500</v>
      </c>
      <c r="O431">
        <v>25500</v>
      </c>
      <c r="P431">
        <v>4500</v>
      </c>
      <c r="Q431">
        <v>2000</v>
      </c>
      <c r="R431">
        <v>0</v>
      </c>
      <c r="S431">
        <v>7191</v>
      </c>
      <c r="T431">
        <v>35000</v>
      </c>
      <c r="U431">
        <v>36000</v>
      </c>
      <c r="V431">
        <v>0</v>
      </c>
      <c r="W431">
        <v>0</v>
      </c>
      <c r="X431">
        <v>0</v>
      </c>
      <c r="Y431">
        <v>0</v>
      </c>
      <c r="Z431">
        <v>294960</v>
      </c>
      <c r="AA431">
        <v>0</v>
      </c>
      <c r="AB431">
        <v>209183</v>
      </c>
      <c r="AC431">
        <v>129807</v>
      </c>
      <c r="AD431">
        <v>0</v>
      </c>
      <c r="AE431">
        <v>196683</v>
      </c>
      <c r="AF431">
        <v>0</v>
      </c>
      <c r="AG431">
        <v>0</v>
      </c>
      <c r="AH431">
        <v>0</v>
      </c>
      <c r="AI431">
        <v>0</v>
      </c>
      <c r="AJ431">
        <v>250000</v>
      </c>
      <c r="AK431">
        <v>262500</v>
      </c>
      <c r="AL431">
        <v>0</v>
      </c>
      <c r="AM431">
        <v>0</v>
      </c>
      <c r="AN431">
        <v>447931</v>
      </c>
      <c r="AO431">
        <v>1278342</v>
      </c>
      <c r="AP431">
        <v>196683</v>
      </c>
      <c r="AQ431">
        <v>0</v>
      </c>
      <c r="AR431">
        <v>20000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1495025</v>
      </c>
      <c r="BL431">
        <v>80045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20000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4944</v>
      </c>
      <c r="CH431">
        <v>114</v>
      </c>
      <c r="CI431">
        <v>593</v>
      </c>
      <c r="CJ431">
        <v>445</v>
      </c>
      <c r="CK431">
        <v>178</v>
      </c>
      <c r="CL431">
        <v>148</v>
      </c>
      <c r="CM431">
        <v>643</v>
      </c>
      <c r="CN431">
        <v>4630</v>
      </c>
      <c r="CO431">
        <v>148</v>
      </c>
      <c r="CP431">
        <v>0</v>
      </c>
      <c r="CQ431">
        <v>610000</v>
      </c>
      <c r="CR431">
        <v>100000</v>
      </c>
      <c r="CS431">
        <v>10000</v>
      </c>
      <c r="CT431">
        <v>154000</v>
      </c>
      <c r="CU431">
        <v>65000</v>
      </c>
      <c r="CV431">
        <v>79944</v>
      </c>
      <c r="CW431">
        <v>1830</v>
      </c>
      <c r="CX431">
        <v>9593</v>
      </c>
      <c r="CY431">
        <v>7195</v>
      </c>
      <c r="CZ431">
        <v>2878</v>
      </c>
      <c r="DA431">
        <v>2398</v>
      </c>
      <c r="DB431">
        <v>10393</v>
      </c>
      <c r="DC431">
        <v>53966</v>
      </c>
      <c r="DD431">
        <v>2398</v>
      </c>
      <c r="DE431">
        <v>50000</v>
      </c>
      <c r="DF431">
        <v>1179099</v>
      </c>
      <c r="DG431">
        <v>23750</v>
      </c>
      <c r="DH431">
        <v>0</v>
      </c>
      <c r="DI431">
        <v>0</v>
      </c>
      <c r="DJ431">
        <v>183048</v>
      </c>
      <c r="DK431">
        <v>247144</v>
      </c>
      <c r="DL431">
        <v>170194</v>
      </c>
      <c r="DM431">
        <v>343761</v>
      </c>
      <c r="DN431">
        <v>50000</v>
      </c>
      <c r="DO431">
        <v>3619092</v>
      </c>
      <c r="DP431">
        <v>317700</v>
      </c>
      <c r="DQ431">
        <v>576803</v>
      </c>
      <c r="DR431">
        <v>0</v>
      </c>
      <c r="DS431">
        <v>0</v>
      </c>
    </row>
    <row r="432" spans="1:123" x14ac:dyDescent="0.3">
      <c r="A432" t="str">
        <f t="shared" si="6"/>
        <v>20261944</v>
      </c>
      <c r="B432">
        <v>13</v>
      </c>
      <c r="C432">
        <v>2026</v>
      </c>
      <c r="D432">
        <v>194412</v>
      </c>
      <c r="E432">
        <v>48</v>
      </c>
      <c r="F432">
        <v>1664809</v>
      </c>
      <c r="G432">
        <v>163110</v>
      </c>
      <c r="H432">
        <v>550000</v>
      </c>
      <c r="I432">
        <v>0</v>
      </c>
      <c r="J432">
        <v>60000</v>
      </c>
      <c r="K432">
        <v>85000</v>
      </c>
      <c r="L432">
        <v>200000</v>
      </c>
      <c r="M432">
        <v>56200</v>
      </c>
      <c r="N432">
        <v>11500</v>
      </c>
      <c r="O432">
        <v>25500</v>
      </c>
      <c r="P432">
        <v>4500</v>
      </c>
      <c r="Q432">
        <v>2000</v>
      </c>
      <c r="R432">
        <v>0</v>
      </c>
      <c r="S432">
        <v>7002</v>
      </c>
      <c r="T432">
        <v>35000</v>
      </c>
      <c r="U432">
        <v>36000</v>
      </c>
      <c r="V432">
        <v>0</v>
      </c>
      <c r="W432">
        <v>0</v>
      </c>
      <c r="X432">
        <v>0</v>
      </c>
      <c r="Y432">
        <v>0</v>
      </c>
      <c r="Z432">
        <v>4815</v>
      </c>
      <c r="AA432">
        <v>0</v>
      </c>
      <c r="AB432">
        <v>262500</v>
      </c>
      <c r="AC432">
        <v>94021</v>
      </c>
      <c r="AD432">
        <v>0</v>
      </c>
      <c r="AE432">
        <v>142460</v>
      </c>
      <c r="AF432">
        <v>0</v>
      </c>
      <c r="AG432">
        <v>0</v>
      </c>
      <c r="AH432">
        <v>0</v>
      </c>
      <c r="AI432">
        <v>0</v>
      </c>
      <c r="AJ432">
        <v>250000</v>
      </c>
      <c r="AK432">
        <v>370040</v>
      </c>
      <c r="AL432">
        <v>0</v>
      </c>
      <c r="AM432">
        <v>0</v>
      </c>
      <c r="AN432">
        <v>707887</v>
      </c>
      <c r="AO432">
        <v>925919</v>
      </c>
      <c r="AP432">
        <v>142460</v>
      </c>
      <c r="AQ432">
        <v>0</v>
      </c>
      <c r="AR432">
        <v>20000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1088379</v>
      </c>
      <c r="BL432">
        <v>87653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20000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610000</v>
      </c>
      <c r="CR432">
        <v>100000</v>
      </c>
      <c r="CS432">
        <v>10000</v>
      </c>
      <c r="CT432">
        <v>154000</v>
      </c>
      <c r="CU432">
        <v>65000</v>
      </c>
      <c r="CV432">
        <v>79944</v>
      </c>
      <c r="CW432">
        <v>1830</v>
      </c>
      <c r="CX432">
        <v>9593</v>
      </c>
      <c r="CY432">
        <v>7195</v>
      </c>
      <c r="CZ432">
        <v>2878</v>
      </c>
      <c r="DA432">
        <v>2398</v>
      </c>
      <c r="DB432">
        <v>10393</v>
      </c>
      <c r="DC432">
        <v>53966</v>
      </c>
      <c r="DD432">
        <v>2398</v>
      </c>
      <c r="DE432">
        <v>55000</v>
      </c>
      <c r="DF432">
        <v>1134236</v>
      </c>
      <c r="DG432">
        <v>23750</v>
      </c>
      <c r="DH432">
        <v>0</v>
      </c>
      <c r="DI432">
        <v>0</v>
      </c>
      <c r="DJ432">
        <v>183048</v>
      </c>
      <c r="DK432">
        <v>247144</v>
      </c>
      <c r="DL432">
        <v>170194</v>
      </c>
      <c r="DM432">
        <v>343761</v>
      </c>
      <c r="DN432">
        <v>50000</v>
      </c>
      <c r="DO432">
        <v>3686768</v>
      </c>
      <c r="DP432">
        <v>317700</v>
      </c>
      <c r="DQ432">
        <v>274815</v>
      </c>
      <c r="DR432">
        <v>0</v>
      </c>
      <c r="DS432">
        <v>0</v>
      </c>
    </row>
    <row r="433" spans="1:123" x14ac:dyDescent="0.3">
      <c r="A433" t="str">
        <f t="shared" si="6"/>
        <v>20271945</v>
      </c>
      <c r="B433">
        <v>13</v>
      </c>
      <c r="C433">
        <v>2027</v>
      </c>
      <c r="D433">
        <v>194512</v>
      </c>
      <c r="E433">
        <v>56</v>
      </c>
      <c r="F433">
        <v>1912995</v>
      </c>
      <c r="G433">
        <v>163106</v>
      </c>
      <c r="H433">
        <v>550000</v>
      </c>
      <c r="I433">
        <v>0</v>
      </c>
      <c r="J433">
        <v>60000</v>
      </c>
      <c r="K433">
        <v>85000</v>
      </c>
      <c r="L433">
        <v>200000</v>
      </c>
      <c r="M433">
        <v>56200</v>
      </c>
      <c r="N433">
        <v>11500</v>
      </c>
      <c r="O433">
        <v>25500</v>
      </c>
      <c r="P433">
        <v>4500</v>
      </c>
      <c r="Q433">
        <v>2000</v>
      </c>
      <c r="R433">
        <v>0</v>
      </c>
      <c r="S433">
        <v>6814</v>
      </c>
      <c r="T433">
        <v>35000</v>
      </c>
      <c r="U433">
        <v>36000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370040</v>
      </c>
      <c r="AC433">
        <v>108016</v>
      </c>
      <c r="AD433">
        <v>0</v>
      </c>
      <c r="AE433">
        <v>163666</v>
      </c>
      <c r="AF433">
        <v>0</v>
      </c>
      <c r="AG433">
        <v>0</v>
      </c>
      <c r="AH433">
        <v>0</v>
      </c>
      <c r="AI433">
        <v>0</v>
      </c>
      <c r="AJ433">
        <v>173031</v>
      </c>
      <c r="AK433">
        <v>379405</v>
      </c>
      <c r="AL433">
        <v>0</v>
      </c>
      <c r="AM433">
        <v>0</v>
      </c>
      <c r="AN433">
        <v>789483</v>
      </c>
      <c r="AO433">
        <v>1063743</v>
      </c>
      <c r="AP433">
        <v>163666</v>
      </c>
      <c r="AQ433">
        <v>0</v>
      </c>
      <c r="AR433">
        <v>20000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1247409</v>
      </c>
      <c r="BL433">
        <v>95209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20000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610000</v>
      </c>
      <c r="CR433">
        <v>100000</v>
      </c>
      <c r="CS433">
        <v>10000</v>
      </c>
      <c r="CT433">
        <v>154000</v>
      </c>
      <c r="CU433">
        <v>65000</v>
      </c>
      <c r="CV433">
        <v>79944</v>
      </c>
      <c r="CW433">
        <v>1830</v>
      </c>
      <c r="CX433">
        <v>9593</v>
      </c>
      <c r="CY433">
        <v>7195</v>
      </c>
      <c r="CZ433">
        <v>2878</v>
      </c>
      <c r="DA433">
        <v>2398</v>
      </c>
      <c r="DB433">
        <v>10393</v>
      </c>
      <c r="DC433">
        <v>53966</v>
      </c>
      <c r="DD433">
        <v>2398</v>
      </c>
      <c r="DE433">
        <v>60000</v>
      </c>
      <c r="DF433">
        <v>1099975</v>
      </c>
      <c r="DG433">
        <v>23750</v>
      </c>
      <c r="DH433">
        <v>0</v>
      </c>
      <c r="DI433">
        <v>0</v>
      </c>
      <c r="DJ433">
        <v>183048</v>
      </c>
      <c r="DK433">
        <v>247144</v>
      </c>
      <c r="DL433">
        <v>170194</v>
      </c>
      <c r="DM433">
        <v>343761</v>
      </c>
      <c r="DN433">
        <v>50000</v>
      </c>
      <c r="DO433">
        <v>3666872</v>
      </c>
      <c r="DP433">
        <v>317700</v>
      </c>
      <c r="DQ433">
        <v>193031</v>
      </c>
      <c r="DR433">
        <v>0</v>
      </c>
      <c r="DS433">
        <v>0</v>
      </c>
    </row>
    <row r="434" spans="1:123" x14ac:dyDescent="0.3">
      <c r="A434" t="str">
        <f t="shared" si="6"/>
        <v>20281946</v>
      </c>
      <c r="B434">
        <v>13</v>
      </c>
      <c r="C434">
        <v>2028</v>
      </c>
      <c r="D434">
        <v>194612</v>
      </c>
      <c r="E434">
        <v>55</v>
      </c>
      <c r="F434">
        <v>1842675</v>
      </c>
      <c r="G434">
        <v>163102</v>
      </c>
      <c r="H434">
        <v>550000</v>
      </c>
      <c r="I434">
        <v>0</v>
      </c>
      <c r="J434">
        <v>60000</v>
      </c>
      <c r="K434">
        <v>85000</v>
      </c>
      <c r="L434">
        <v>200000</v>
      </c>
      <c r="M434">
        <v>56200</v>
      </c>
      <c r="N434">
        <v>11500</v>
      </c>
      <c r="O434">
        <v>25500</v>
      </c>
      <c r="P434">
        <v>4500</v>
      </c>
      <c r="Q434">
        <v>2000</v>
      </c>
      <c r="R434">
        <v>0</v>
      </c>
      <c r="S434">
        <v>6625</v>
      </c>
      <c r="T434">
        <v>35000</v>
      </c>
      <c r="U434">
        <v>36000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379405</v>
      </c>
      <c r="AC434">
        <v>106560</v>
      </c>
      <c r="AD434">
        <v>0</v>
      </c>
      <c r="AE434">
        <v>161460</v>
      </c>
      <c r="AF434">
        <v>0</v>
      </c>
      <c r="AG434">
        <v>0</v>
      </c>
      <c r="AH434">
        <v>0</v>
      </c>
      <c r="AI434">
        <v>0</v>
      </c>
      <c r="AJ434">
        <v>234129</v>
      </c>
      <c r="AK434">
        <v>452074</v>
      </c>
      <c r="AL434">
        <v>0</v>
      </c>
      <c r="AM434">
        <v>0</v>
      </c>
      <c r="AN434">
        <v>728196</v>
      </c>
      <c r="AO434">
        <v>1049406</v>
      </c>
      <c r="AP434">
        <v>161460</v>
      </c>
      <c r="AQ434">
        <v>0</v>
      </c>
      <c r="AR434">
        <v>20000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1230866</v>
      </c>
      <c r="BL434">
        <v>102715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20000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610000</v>
      </c>
      <c r="CR434">
        <v>100000</v>
      </c>
      <c r="CS434">
        <v>10000</v>
      </c>
      <c r="CT434">
        <v>154000</v>
      </c>
      <c r="CU434">
        <v>65000</v>
      </c>
      <c r="CV434">
        <v>79944</v>
      </c>
      <c r="CW434">
        <v>1830</v>
      </c>
      <c r="CX434">
        <v>9593</v>
      </c>
      <c r="CY434">
        <v>7195</v>
      </c>
      <c r="CZ434">
        <v>2878</v>
      </c>
      <c r="DA434">
        <v>2398</v>
      </c>
      <c r="DB434">
        <v>10393</v>
      </c>
      <c r="DC434">
        <v>53966</v>
      </c>
      <c r="DD434">
        <v>2398</v>
      </c>
      <c r="DE434">
        <v>65000</v>
      </c>
      <c r="DF434">
        <v>1066976</v>
      </c>
      <c r="DG434">
        <v>23750</v>
      </c>
      <c r="DH434">
        <v>0</v>
      </c>
      <c r="DI434">
        <v>0</v>
      </c>
      <c r="DJ434">
        <v>183048</v>
      </c>
      <c r="DK434">
        <v>247144</v>
      </c>
      <c r="DL434">
        <v>170194</v>
      </c>
      <c r="DM434">
        <v>343761</v>
      </c>
      <c r="DN434">
        <v>50000</v>
      </c>
      <c r="DO434">
        <v>3711542</v>
      </c>
      <c r="DP434">
        <v>317700</v>
      </c>
      <c r="DQ434">
        <v>254129</v>
      </c>
      <c r="DR434">
        <v>0</v>
      </c>
      <c r="DS434">
        <v>0</v>
      </c>
    </row>
    <row r="435" spans="1:123" x14ac:dyDescent="0.3">
      <c r="A435" t="str">
        <f t="shared" si="6"/>
        <v>20291947</v>
      </c>
      <c r="B435">
        <v>13</v>
      </c>
      <c r="C435">
        <v>2029</v>
      </c>
      <c r="D435">
        <v>194712</v>
      </c>
      <c r="E435">
        <v>46</v>
      </c>
      <c r="F435">
        <v>2143584</v>
      </c>
      <c r="G435">
        <v>163097</v>
      </c>
      <c r="H435">
        <v>550000</v>
      </c>
      <c r="I435">
        <v>0</v>
      </c>
      <c r="J435">
        <v>60000</v>
      </c>
      <c r="K435">
        <v>85000</v>
      </c>
      <c r="L435">
        <v>200000</v>
      </c>
      <c r="M435">
        <v>56200</v>
      </c>
      <c r="N435">
        <v>11500</v>
      </c>
      <c r="O435">
        <v>25500</v>
      </c>
      <c r="P435">
        <v>4500</v>
      </c>
      <c r="Q435">
        <v>2000</v>
      </c>
      <c r="R435">
        <v>0</v>
      </c>
      <c r="S435">
        <v>6437</v>
      </c>
      <c r="T435">
        <v>35000</v>
      </c>
      <c r="U435">
        <v>36000</v>
      </c>
      <c r="V435">
        <v>0</v>
      </c>
      <c r="W435">
        <v>0</v>
      </c>
      <c r="X435">
        <v>0</v>
      </c>
      <c r="Y435">
        <v>233760</v>
      </c>
      <c r="Z435">
        <v>0</v>
      </c>
      <c r="AA435">
        <v>0</v>
      </c>
      <c r="AB435">
        <v>452074</v>
      </c>
      <c r="AC435">
        <v>89465</v>
      </c>
      <c r="AD435">
        <v>0</v>
      </c>
      <c r="AE435">
        <v>135558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316516</v>
      </c>
      <c r="AL435">
        <v>0</v>
      </c>
      <c r="AM435">
        <v>0</v>
      </c>
      <c r="AN435">
        <v>1195897</v>
      </c>
      <c r="AO435">
        <v>881057</v>
      </c>
      <c r="AP435">
        <v>135558</v>
      </c>
      <c r="AQ435">
        <v>0</v>
      </c>
      <c r="AR435">
        <v>20000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1036615</v>
      </c>
      <c r="BL435">
        <v>110169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590000</v>
      </c>
      <c r="CR435">
        <v>100000</v>
      </c>
      <c r="CS435">
        <v>10000</v>
      </c>
      <c r="CT435">
        <v>154000</v>
      </c>
      <c r="CU435">
        <v>65000</v>
      </c>
      <c r="CV435">
        <v>79944</v>
      </c>
      <c r="CW435">
        <v>1830</v>
      </c>
      <c r="CX435">
        <v>9593</v>
      </c>
      <c r="CY435">
        <v>7195</v>
      </c>
      <c r="CZ435">
        <v>2878</v>
      </c>
      <c r="DA435">
        <v>2398</v>
      </c>
      <c r="DB435">
        <v>10393</v>
      </c>
      <c r="DC435">
        <v>53966</v>
      </c>
      <c r="DD435">
        <v>2398</v>
      </c>
      <c r="DE435">
        <v>70000</v>
      </c>
      <c r="DF435">
        <v>801206</v>
      </c>
      <c r="DG435">
        <v>23750</v>
      </c>
      <c r="DH435">
        <v>0</v>
      </c>
      <c r="DI435">
        <v>0</v>
      </c>
      <c r="DJ435">
        <v>183048</v>
      </c>
      <c r="DK435">
        <v>247144</v>
      </c>
      <c r="DL435">
        <v>170194</v>
      </c>
      <c r="DM435">
        <v>343761</v>
      </c>
      <c r="DN435">
        <v>50000</v>
      </c>
      <c r="DO435">
        <v>3295215</v>
      </c>
      <c r="DP435">
        <v>317700</v>
      </c>
      <c r="DQ435">
        <v>-233760</v>
      </c>
      <c r="DR435">
        <v>0</v>
      </c>
      <c r="DS435">
        <v>0</v>
      </c>
    </row>
    <row r="436" spans="1:123" x14ac:dyDescent="0.3">
      <c r="A436" t="str">
        <f t="shared" si="6"/>
        <v>20301948</v>
      </c>
      <c r="B436">
        <v>13</v>
      </c>
      <c r="C436">
        <v>2030</v>
      </c>
      <c r="D436">
        <v>194812</v>
      </c>
      <c r="E436">
        <v>58</v>
      </c>
      <c r="F436">
        <v>2162192</v>
      </c>
      <c r="G436">
        <v>163093</v>
      </c>
      <c r="H436">
        <v>550000</v>
      </c>
      <c r="I436">
        <v>0</v>
      </c>
      <c r="J436">
        <v>60000</v>
      </c>
      <c r="K436">
        <v>85000</v>
      </c>
      <c r="L436">
        <v>200000</v>
      </c>
      <c r="M436">
        <v>56200</v>
      </c>
      <c r="N436">
        <v>11500</v>
      </c>
      <c r="O436">
        <v>25500</v>
      </c>
      <c r="P436">
        <v>4500</v>
      </c>
      <c r="Q436">
        <v>2000</v>
      </c>
      <c r="R436">
        <v>0</v>
      </c>
      <c r="S436">
        <v>6248</v>
      </c>
      <c r="T436">
        <v>35000</v>
      </c>
      <c r="U436">
        <v>36000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316516</v>
      </c>
      <c r="AC436">
        <v>112252</v>
      </c>
      <c r="AD436">
        <v>0</v>
      </c>
      <c r="AE436">
        <v>170084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146432</v>
      </c>
      <c r="AL436">
        <v>0</v>
      </c>
      <c r="AM436">
        <v>0</v>
      </c>
      <c r="AN436">
        <v>961948</v>
      </c>
      <c r="AO436">
        <v>1105457</v>
      </c>
      <c r="AP436">
        <v>170084</v>
      </c>
      <c r="AQ436">
        <v>0</v>
      </c>
      <c r="AR436">
        <v>20000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1295541</v>
      </c>
      <c r="BL436">
        <v>117712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13916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583916</v>
      </c>
      <c r="CR436">
        <v>100000</v>
      </c>
      <c r="CS436">
        <v>10000</v>
      </c>
      <c r="CT436">
        <v>154000</v>
      </c>
      <c r="CU436">
        <v>65000</v>
      </c>
      <c r="CV436">
        <v>79944</v>
      </c>
      <c r="CW436">
        <v>1830</v>
      </c>
      <c r="CX436">
        <v>9593</v>
      </c>
      <c r="CY436">
        <v>7195</v>
      </c>
      <c r="CZ436">
        <v>2878</v>
      </c>
      <c r="DA436">
        <v>2398</v>
      </c>
      <c r="DB436">
        <v>10393</v>
      </c>
      <c r="DC436">
        <v>53966</v>
      </c>
      <c r="DD436">
        <v>2398</v>
      </c>
      <c r="DE436">
        <v>75000</v>
      </c>
      <c r="DF436">
        <v>777170</v>
      </c>
      <c r="DG436">
        <v>23750</v>
      </c>
      <c r="DH436">
        <v>0</v>
      </c>
      <c r="DI436">
        <v>0</v>
      </c>
      <c r="DJ436">
        <v>183048</v>
      </c>
      <c r="DK436">
        <v>247144</v>
      </c>
      <c r="DL436">
        <v>170194</v>
      </c>
      <c r="DM436">
        <v>343761</v>
      </c>
      <c r="DN436">
        <v>50000</v>
      </c>
      <c r="DO436">
        <v>3100010</v>
      </c>
      <c r="DP436">
        <v>317700</v>
      </c>
      <c r="DQ436">
        <v>13916</v>
      </c>
      <c r="DR436">
        <v>0</v>
      </c>
      <c r="DS436">
        <v>0</v>
      </c>
    </row>
    <row r="437" spans="1:123" x14ac:dyDescent="0.3">
      <c r="A437" t="str">
        <f t="shared" si="6"/>
        <v>20311949</v>
      </c>
      <c r="B437">
        <v>13</v>
      </c>
      <c r="C437">
        <v>2031</v>
      </c>
      <c r="D437">
        <v>194912</v>
      </c>
      <c r="E437">
        <v>49</v>
      </c>
      <c r="F437">
        <v>2163738</v>
      </c>
      <c r="G437">
        <v>163096</v>
      </c>
      <c r="H437">
        <v>550000</v>
      </c>
      <c r="I437">
        <v>0</v>
      </c>
      <c r="J437">
        <v>60000</v>
      </c>
      <c r="K437">
        <v>85000</v>
      </c>
      <c r="L437">
        <v>200000</v>
      </c>
      <c r="M437">
        <v>56200</v>
      </c>
      <c r="N437">
        <v>11500</v>
      </c>
      <c r="O437">
        <v>25500</v>
      </c>
      <c r="P437">
        <v>4500</v>
      </c>
      <c r="Q437">
        <v>2000</v>
      </c>
      <c r="R437">
        <v>0</v>
      </c>
      <c r="S437">
        <v>6059</v>
      </c>
      <c r="T437">
        <v>35000</v>
      </c>
      <c r="U437">
        <v>36000</v>
      </c>
      <c r="V437">
        <v>0</v>
      </c>
      <c r="W437">
        <v>0</v>
      </c>
      <c r="X437">
        <v>0</v>
      </c>
      <c r="Y437">
        <v>182666</v>
      </c>
      <c r="Z437">
        <v>0</v>
      </c>
      <c r="AA437">
        <v>0</v>
      </c>
      <c r="AB437">
        <v>146432</v>
      </c>
      <c r="AC437">
        <v>94379</v>
      </c>
      <c r="AD437">
        <v>0</v>
      </c>
      <c r="AE437">
        <v>143003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3429</v>
      </c>
      <c r="AL437">
        <v>0</v>
      </c>
      <c r="AM437">
        <v>0</v>
      </c>
      <c r="AN437">
        <v>1144425</v>
      </c>
      <c r="AO437">
        <v>929449</v>
      </c>
      <c r="AP437">
        <v>143003</v>
      </c>
      <c r="AQ437">
        <v>0</v>
      </c>
      <c r="AR437">
        <v>20000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1092452</v>
      </c>
      <c r="BL437">
        <v>125957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563916</v>
      </c>
      <c r="CR437">
        <v>100000</v>
      </c>
      <c r="CS437">
        <v>10000</v>
      </c>
      <c r="CT437">
        <v>154000</v>
      </c>
      <c r="CU437">
        <v>65000</v>
      </c>
      <c r="CV437">
        <v>79944</v>
      </c>
      <c r="CW437">
        <v>1830</v>
      </c>
      <c r="CX437">
        <v>9593</v>
      </c>
      <c r="CY437">
        <v>7195</v>
      </c>
      <c r="CZ437">
        <v>2878</v>
      </c>
      <c r="DA437">
        <v>2398</v>
      </c>
      <c r="DB437">
        <v>10393</v>
      </c>
      <c r="DC437">
        <v>53966</v>
      </c>
      <c r="DD437">
        <v>2398</v>
      </c>
      <c r="DE437">
        <v>80000</v>
      </c>
      <c r="DF437">
        <v>571189</v>
      </c>
      <c r="DG437">
        <v>23750</v>
      </c>
      <c r="DH437">
        <v>0</v>
      </c>
      <c r="DI437">
        <v>0</v>
      </c>
      <c r="DJ437">
        <v>183048</v>
      </c>
      <c r="DK437">
        <v>247144</v>
      </c>
      <c r="DL437">
        <v>170194</v>
      </c>
      <c r="DM437">
        <v>343761</v>
      </c>
      <c r="DN437">
        <v>50000</v>
      </c>
      <c r="DO437">
        <v>2736026</v>
      </c>
      <c r="DP437">
        <v>317700</v>
      </c>
      <c r="DQ437">
        <v>-182666</v>
      </c>
      <c r="DR437">
        <v>0</v>
      </c>
      <c r="DS437">
        <v>0</v>
      </c>
    </row>
    <row r="438" spans="1:123" x14ac:dyDescent="0.3">
      <c r="A438" t="str">
        <f t="shared" si="6"/>
        <v>20321950</v>
      </c>
      <c r="B438">
        <v>13</v>
      </c>
      <c r="C438">
        <v>2032</v>
      </c>
      <c r="D438">
        <v>195012</v>
      </c>
      <c r="E438">
        <v>52</v>
      </c>
      <c r="F438">
        <v>2134501</v>
      </c>
      <c r="G438">
        <v>163099</v>
      </c>
      <c r="H438">
        <v>550000</v>
      </c>
      <c r="I438">
        <v>0</v>
      </c>
      <c r="J438">
        <v>60000</v>
      </c>
      <c r="K438">
        <v>85000</v>
      </c>
      <c r="L438">
        <v>200000</v>
      </c>
      <c r="M438">
        <v>56200</v>
      </c>
      <c r="N438">
        <v>11500</v>
      </c>
      <c r="O438">
        <v>25500</v>
      </c>
      <c r="P438">
        <v>4500</v>
      </c>
      <c r="Q438">
        <v>2000</v>
      </c>
      <c r="R438">
        <v>0</v>
      </c>
      <c r="S438">
        <v>5871</v>
      </c>
      <c r="T438">
        <v>35000</v>
      </c>
      <c r="U438">
        <v>36000</v>
      </c>
      <c r="V438">
        <v>0</v>
      </c>
      <c r="W438">
        <v>0</v>
      </c>
      <c r="X438">
        <v>0</v>
      </c>
      <c r="Y438">
        <v>225753</v>
      </c>
      <c r="Z438">
        <v>0</v>
      </c>
      <c r="AA438">
        <v>0</v>
      </c>
      <c r="AB438">
        <v>3429</v>
      </c>
      <c r="AC438">
        <v>100385</v>
      </c>
      <c r="AD438">
        <v>51718</v>
      </c>
      <c r="AE438">
        <v>3429</v>
      </c>
      <c r="AF438">
        <v>148674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1038650</v>
      </c>
      <c r="AO438">
        <v>988593</v>
      </c>
      <c r="AP438">
        <v>152103</v>
      </c>
      <c r="AQ438">
        <v>0</v>
      </c>
      <c r="AR438">
        <v>20000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1160696</v>
      </c>
      <c r="BL438">
        <v>134254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543916</v>
      </c>
      <c r="CR438">
        <v>100000</v>
      </c>
      <c r="CS438">
        <v>10000</v>
      </c>
      <c r="CT438">
        <v>154000</v>
      </c>
      <c r="CU438">
        <v>65000</v>
      </c>
      <c r="CV438">
        <v>79944</v>
      </c>
      <c r="CW438">
        <v>1830</v>
      </c>
      <c r="CX438">
        <v>9593</v>
      </c>
      <c r="CY438">
        <v>7195</v>
      </c>
      <c r="CZ438">
        <v>2878</v>
      </c>
      <c r="DA438">
        <v>2398</v>
      </c>
      <c r="DB438">
        <v>10393</v>
      </c>
      <c r="DC438">
        <v>53966</v>
      </c>
      <c r="DD438">
        <v>2398</v>
      </c>
      <c r="DE438">
        <v>85000</v>
      </c>
      <c r="DF438">
        <v>328301</v>
      </c>
      <c r="DG438">
        <v>23750</v>
      </c>
      <c r="DH438">
        <v>0</v>
      </c>
      <c r="DI438">
        <v>0</v>
      </c>
      <c r="DJ438">
        <v>183048</v>
      </c>
      <c r="DK438">
        <v>247144</v>
      </c>
      <c r="DL438">
        <v>170194</v>
      </c>
      <c r="DM438">
        <v>343761</v>
      </c>
      <c r="DN438">
        <v>50000</v>
      </c>
      <c r="DO438">
        <v>2474709</v>
      </c>
      <c r="DP438">
        <v>317700</v>
      </c>
      <c r="DQ438">
        <v>-225753</v>
      </c>
      <c r="DR438">
        <v>0</v>
      </c>
      <c r="DS438">
        <v>0</v>
      </c>
    </row>
    <row r="439" spans="1:123" x14ac:dyDescent="0.3">
      <c r="A439" t="str">
        <f t="shared" si="6"/>
        <v>20331951</v>
      </c>
      <c r="B439">
        <v>13</v>
      </c>
      <c r="C439">
        <v>2033</v>
      </c>
      <c r="D439">
        <v>195112</v>
      </c>
      <c r="E439">
        <v>72</v>
      </c>
      <c r="F439">
        <v>2078377</v>
      </c>
      <c r="G439">
        <v>163102</v>
      </c>
      <c r="H439">
        <v>550000</v>
      </c>
      <c r="I439">
        <v>0</v>
      </c>
      <c r="J439">
        <v>90000</v>
      </c>
      <c r="K439">
        <v>85000</v>
      </c>
      <c r="L439">
        <v>200000</v>
      </c>
      <c r="M439">
        <v>56200</v>
      </c>
      <c r="N439">
        <v>11500</v>
      </c>
      <c r="O439">
        <v>25500</v>
      </c>
      <c r="P439">
        <v>4500</v>
      </c>
      <c r="Q439">
        <v>2000</v>
      </c>
      <c r="R439">
        <v>0</v>
      </c>
      <c r="S439">
        <v>5682</v>
      </c>
      <c r="T439">
        <v>35000</v>
      </c>
      <c r="U439">
        <v>36000</v>
      </c>
      <c r="V439">
        <v>0</v>
      </c>
      <c r="W439">
        <v>0</v>
      </c>
      <c r="X439">
        <v>0</v>
      </c>
      <c r="Y439">
        <v>0</v>
      </c>
      <c r="Z439">
        <v>313916</v>
      </c>
      <c r="AA439">
        <v>0</v>
      </c>
      <c r="AB439">
        <v>0</v>
      </c>
      <c r="AC439">
        <v>138808</v>
      </c>
      <c r="AD439">
        <v>71514</v>
      </c>
      <c r="AE439">
        <v>0</v>
      </c>
      <c r="AF439">
        <v>210322</v>
      </c>
      <c r="AG439">
        <v>0</v>
      </c>
      <c r="AH439">
        <v>0</v>
      </c>
      <c r="AI439">
        <v>0</v>
      </c>
      <c r="AJ439">
        <v>39678</v>
      </c>
      <c r="AK439">
        <v>39678</v>
      </c>
      <c r="AL439">
        <v>0</v>
      </c>
      <c r="AM439">
        <v>0</v>
      </c>
      <c r="AN439">
        <v>427466</v>
      </c>
      <c r="AO439">
        <v>1366985</v>
      </c>
      <c r="AP439">
        <v>210322</v>
      </c>
      <c r="AQ439">
        <v>211356</v>
      </c>
      <c r="AR439">
        <v>20000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1808663</v>
      </c>
      <c r="BL439">
        <v>142983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86084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10000</v>
      </c>
      <c r="CH439">
        <v>249</v>
      </c>
      <c r="CI439">
        <v>1309</v>
      </c>
      <c r="CJ439">
        <v>982</v>
      </c>
      <c r="CK439">
        <v>393</v>
      </c>
      <c r="CL439">
        <v>327</v>
      </c>
      <c r="CM439">
        <v>1417</v>
      </c>
      <c r="CN439">
        <v>545</v>
      </c>
      <c r="CO439">
        <v>327</v>
      </c>
      <c r="CP439">
        <v>0</v>
      </c>
      <c r="CQ439">
        <v>610000</v>
      </c>
      <c r="CR439">
        <v>100000</v>
      </c>
      <c r="CS439">
        <v>10000</v>
      </c>
      <c r="CT439">
        <v>154000</v>
      </c>
      <c r="CU439">
        <v>65000</v>
      </c>
      <c r="CV439">
        <v>89943</v>
      </c>
      <c r="CW439">
        <v>2080</v>
      </c>
      <c r="CX439">
        <v>10902</v>
      </c>
      <c r="CY439">
        <v>8177</v>
      </c>
      <c r="CZ439">
        <v>3271</v>
      </c>
      <c r="DA439">
        <v>2726</v>
      </c>
      <c r="DB439">
        <v>11810</v>
      </c>
      <c r="DC439">
        <v>54511</v>
      </c>
      <c r="DD439">
        <v>2726</v>
      </c>
      <c r="DE439">
        <v>90000</v>
      </c>
      <c r="DF439">
        <v>632367</v>
      </c>
      <c r="DG439">
        <v>23750</v>
      </c>
      <c r="DH439">
        <v>0</v>
      </c>
      <c r="DI439">
        <v>0</v>
      </c>
      <c r="DJ439">
        <v>183048</v>
      </c>
      <c r="DK439">
        <v>247144</v>
      </c>
      <c r="DL439">
        <v>170194</v>
      </c>
      <c r="DM439">
        <v>343761</v>
      </c>
      <c r="DN439">
        <v>50000</v>
      </c>
      <c r="DO439">
        <v>2905087</v>
      </c>
      <c r="DP439">
        <v>317700</v>
      </c>
      <c r="DQ439">
        <v>455227</v>
      </c>
      <c r="DR439">
        <v>0</v>
      </c>
      <c r="DS439">
        <v>0</v>
      </c>
    </row>
    <row r="440" spans="1:123" x14ac:dyDescent="0.3">
      <c r="A440" t="str">
        <f t="shared" si="6"/>
        <v>20341952</v>
      </c>
      <c r="B440">
        <v>13</v>
      </c>
      <c r="C440">
        <v>2034</v>
      </c>
      <c r="D440">
        <v>195212</v>
      </c>
      <c r="E440">
        <v>83</v>
      </c>
      <c r="F440">
        <v>1753586</v>
      </c>
      <c r="G440">
        <v>163105</v>
      </c>
      <c r="H440">
        <v>550000</v>
      </c>
      <c r="I440">
        <v>0</v>
      </c>
      <c r="J440">
        <v>90000</v>
      </c>
      <c r="K440">
        <v>85000</v>
      </c>
      <c r="L440">
        <v>200000</v>
      </c>
      <c r="M440">
        <v>56200</v>
      </c>
      <c r="N440">
        <v>11500</v>
      </c>
      <c r="O440">
        <v>25500</v>
      </c>
      <c r="P440">
        <v>4500</v>
      </c>
      <c r="Q440">
        <v>2000</v>
      </c>
      <c r="R440">
        <v>0</v>
      </c>
      <c r="S440">
        <v>5494</v>
      </c>
      <c r="T440">
        <v>35000</v>
      </c>
      <c r="U440">
        <v>36000</v>
      </c>
      <c r="V440">
        <v>0</v>
      </c>
      <c r="W440">
        <v>0</v>
      </c>
      <c r="X440">
        <v>0</v>
      </c>
      <c r="Y440">
        <v>0</v>
      </c>
      <c r="Z440">
        <v>389095</v>
      </c>
      <c r="AA440">
        <v>0</v>
      </c>
      <c r="AB440">
        <v>39678</v>
      </c>
      <c r="AC440">
        <v>160481</v>
      </c>
      <c r="AD440">
        <v>82680</v>
      </c>
      <c r="AE440">
        <v>39678</v>
      </c>
      <c r="AF440">
        <v>203482</v>
      </c>
      <c r="AG440">
        <v>0</v>
      </c>
      <c r="AH440">
        <v>0</v>
      </c>
      <c r="AI440">
        <v>0</v>
      </c>
      <c r="AJ440">
        <v>46518</v>
      </c>
      <c r="AK440">
        <v>46518</v>
      </c>
      <c r="AL440">
        <v>0</v>
      </c>
      <c r="AM440">
        <v>0</v>
      </c>
      <c r="AN440">
        <v>352099</v>
      </c>
      <c r="AO440">
        <v>1580419</v>
      </c>
      <c r="AP440">
        <v>243160</v>
      </c>
      <c r="AQ440">
        <v>85910</v>
      </c>
      <c r="AR440">
        <v>20000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285550</v>
      </c>
      <c r="BE440">
        <v>6239</v>
      </c>
      <c r="BF440">
        <v>60000</v>
      </c>
      <c r="BG440">
        <v>35194</v>
      </c>
      <c r="BH440">
        <v>0</v>
      </c>
      <c r="BI440">
        <v>2856</v>
      </c>
      <c r="BJ440">
        <v>0</v>
      </c>
      <c r="BK440">
        <v>1539650</v>
      </c>
      <c r="BL440">
        <v>151686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20000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10057</v>
      </c>
      <c r="CH440">
        <v>209</v>
      </c>
      <c r="CI440">
        <v>1098</v>
      </c>
      <c r="CJ440">
        <v>823</v>
      </c>
      <c r="CK440">
        <v>329</v>
      </c>
      <c r="CL440">
        <v>274</v>
      </c>
      <c r="CM440">
        <v>1190</v>
      </c>
      <c r="CN440">
        <v>11489</v>
      </c>
      <c r="CO440">
        <v>274</v>
      </c>
      <c r="CP440">
        <v>45000</v>
      </c>
      <c r="CQ440">
        <v>610000</v>
      </c>
      <c r="CR440">
        <v>100000</v>
      </c>
      <c r="CS440">
        <v>10000</v>
      </c>
      <c r="CT440">
        <v>154000</v>
      </c>
      <c r="CU440">
        <v>65000</v>
      </c>
      <c r="CV440">
        <v>100000</v>
      </c>
      <c r="CW440">
        <v>2289</v>
      </c>
      <c r="CX440">
        <v>12000</v>
      </c>
      <c r="CY440">
        <v>9000</v>
      </c>
      <c r="CZ440">
        <v>3600</v>
      </c>
      <c r="DA440">
        <v>3000</v>
      </c>
      <c r="DB440">
        <v>13000</v>
      </c>
      <c r="DC440">
        <v>66000</v>
      </c>
      <c r="DD440">
        <v>3000</v>
      </c>
      <c r="DE440">
        <v>140000</v>
      </c>
      <c r="DF440">
        <v>987266</v>
      </c>
      <c r="DG440">
        <v>23750</v>
      </c>
      <c r="DH440">
        <v>0</v>
      </c>
      <c r="DI440">
        <v>285550</v>
      </c>
      <c r="DJ440">
        <v>218242</v>
      </c>
      <c r="DK440">
        <v>250000</v>
      </c>
      <c r="DL440">
        <v>230194</v>
      </c>
      <c r="DM440">
        <v>350000</v>
      </c>
      <c r="DN440">
        <v>50000</v>
      </c>
      <c r="DO440">
        <v>3732409</v>
      </c>
      <c r="DP440">
        <v>317700</v>
      </c>
      <c r="DQ440">
        <v>916196</v>
      </c>
      <c r="DR440">
        <v>0</v>
      </c>
      <c r="DS440">
        <v>0</v>
      </c>
    </row>
    <row r="441" spans="1:123" x14ac:dyDescent="0.3">
      <c r="A441" t="str">
        <f t="shared" si="6"/>
        <v>20351953</v>
      </c>
      <c r="B441">
        <v>13</v>
      </c>
      <c r="C441">
        <v>2035</v>
      </c>
      <c r="D441">
        <v>195312</v>
      </c>
      <c r="E441">
        <v>84</v>
      </c>
      <c r="F441">
        <v>2094267</v>
      </c>
      <c r="G441">
        <v>163108</v>
      </c>
      <c r="H441">
        <v>550000</v>
      </c>
      <c r="I441">
        <v>0</v>
      </c>
      <c r="J441">
        <v>120000</v>
      </c>
      <c r="K441">
        <v>85000</v>
      </c>
      <c r="L441">
        <v>200000</v>
      </c>
      <c r="M441">
        <v>56200</v>
      </c>
      <c r="N441">
        <v>11500</v>
      </c>
      <c r="O441">
        <v>25500</v>
      </c>
      <c r="P441">
        <v>4500</v>
      </c>
      <c r="Q441">
        <v>2000</v>
      </c>
      <c r="R441">
        <v>0</v>
      </c>
      <c r="S441">
        <v>5305</v>
      </c>
      <c r="T441">
        <v>35000</v>
      </c>
      <c r="U441">
        <v>36000</v>
      </c>
      <c r="V441">
        <v>0</v>
      </c>
      <c r="W441">
        <v>5000</v>
      </c>
      <c r="X441">
        <v>0</v>
      </c>
      <c r="Y441">
        <v>0</v>
      </c>
      <c r="Z441">
        <v>395513</v>
      </c>
      <c r="AA441">
        <v>0</v>
      </c>
      <c r="AB441">
        <v>46518</v>
      </c>
      <c r="AC441">
        <v>163602</v>
      </c>
      <c r="AD441">
        <v>84288</v>
      </c>
      <c r="AE441">
        <v>46518</v>
      </c>
      <c r="AF441">
        <v>201372</v>
      </c>
      <c r="AG441">
        <v>0</v>
      </c>
      <c r="AH441">
        <v>0</v>
      </c>
      <c r="AI441">
        <v>0</v>
      </c>
      <c r="AJ441">
        <v>48628</v>
      </c>
      <c r="AK441">
        <v>48628</v>
      </c>
      <c r="AL441">
        <v>0</v>
      </c>
      <c r="AM441">
        <v>0</v>
      </c>
      <c r="AN441">
        <v>370492</v>
      </c>
      <c r="AO441">
        <v>1611159</v>
      </c>
      <c r="AP441">
        <v>247890</v>
      </c>
      <c r="AQ441">
        <v>0</v>
      </c>
      <c r="AR441">
        <v>20000</v>
      </c>
      <c r="AS441">
        <v>0</v>
      </c>
      <c r="AT441">
        <v>0</v>
      </c>
      <c r="AU441">
        <v>285550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285550</v>
      </c>
      <c r="BE441">
        <v>624</v>
      </c>
      <c r="BF441">
        <v>60000</v>
      </c>
      <c r="BG441">
        <v>35194</v>
      </c>
      <c r="BH441">
        <v>0</v>
      </c>
      <c r="BI441">
        <v>314</v>
      </c>
      <c r="BJ441">
        <v>0</v>
      </c>
      <c r="BK441">
        <v>1782917</v>
      </c>
      <c r="BL441">
        <v>159966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20000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610000</v>
      </c>
      <c r="CR441">
        <v>100000</v>
      </c>
      <c r="CS441">
        <v>10000</v>
      </c>
      <c r="CT441">
        <v>154000</v>
      </c>
      <c r="CU441">
        <v>65000</v>
      </c>
      <c r="CV441">
        <v>100000</v>
      </c>
      <c r="CW441">
        <v>2289</v>
      </c>
      <c r="CX441">
        <v>12000</v>
      </c>
      <c r="CY441">
        <v>9000</v>
      </c>
      <c r="CZ441">
        <v>3600</v>
      </c>
      <c r="DA441">
        <v>3000</v>
      </c>
      <c r="DB441">
        <v>13000</v>
      </c>
      <c r="DC441">
        <v>66000</v>
      </c>
      <c r="DD441">
        <v>3000</v>
      </c>
      <c r="DE441">
        <v>140000</v>
      </c>
      <c r="DF441">
        <v>1334290</v>
      </c>
      <c r="DG441">
        <v>23750</v>
      </c>
      <c r="DH441">
        <v>0</v>
      </c>
      <c r="DI441">
        <v>285550</v>
      </c>
      <c r="DJ441">
        <v>249916</v>
      </c>
      <c r="DK441">
        <v>250000</v>
      </c>
      <c r="DL441">
        <v>290194</v>
      </c>
      <c r="DM441">
        <v>350000</v>
      </c>
      <c r="DN441">
        <v>50000</v>
      </c>
      <c r="DO441">
        <v>4173217</v>
      </c>
      <c r="DP441">
        <v>317700</v>
      </c>
      <c r="DQ441">
        <v>560273</v>
      </c>
      <c r="DR441">
        <v>0</v>
      </c>
      <c r="DS441">
        <v>0</v>
      </c>
    </row>
    <row r="442" spans="1:123" x14ac:dyDescent="0.3">
      <c r="A442" t="str">
        <f t="shared" si="6"/>
        <v>20361954</v>
      </c>
      <c r="B442">
        <v>13</v>
      </c>
      <c r="C442">
        <v>2036</v>
      </c>
      <c r="D442">
        <v>195412</v>
      </c>
      <c r="E442">
        <v>68</v>
      </c>
      <c r="F442">
        <v>2096774</v>
      </c>
      <c r="G442">
        <v>163099</v>
      </c>
      <c r="H442">
        <v>550000</v>
      </c>
      <c r="I442">
        <v>0</v>
      </c>
      <c r="J442">
        <v>90000</v>
      </c>
      <c r="K442">
        <v>85000</v>
      </c>
      <c r="L442">
        <v>200000</v>
      </c>
      <c r="M442">
        <v>56200</v>
      </c>
      <c r="N442">
        <v>11500</v>
      </c>
      <c r="O442">
        <v>25500</v>
      </c>
      <c r="P442">
        <v>4500</v>
      </c>
      <c r="Q442">
        <v>2000</v>
      </c>
      <c r="R442">
        <v>0</v>
      </c>
      <c r="S442">
        <v>5091</v>
      </c>
      <c r="T442">
        <v>35000</v>
      </c>
      <c r="U442">
        <v>36000</v>
      </c>
      <c r="V442">
        <v>0</v>
      </c>
      <c r="W442">
        <v>5000</v>
      </c>
      <c r="X442">
        <v>0</v>
      </c>
      <c r="Y442">
        <v>0</v>
      </c>
      <c r="Z442">
        <v>204921</v>
      </c>
      <c r="AA442">
        <v>0</v>
      </c>
      <c r="AB442">
        <v>48628</v>
      </c>
      <c r="AC442">
        <v>132595</v>
      </c>
      <c r="AD442">
        <v>68313</v>
      </c>
      <c r="AE442">
        <v>48628</v>
      </c>
      <c r="AF442">
        <v>152280</v>
      </c>
      <c r="AG442">
        <v>0</v>
      </c>
      <c r="AH442">
        <v>0</v>
      </c>
      <c r="AI442">
        <v>0</v>
      </c>
      <c r="AJ442">
        <v>97720</v>
      </c>
      <c r="AK442">
        <v>97720</v>
      </c>
      <c r="AL442">
        <v>0</v>
      </c>
      <c r="AM442">
        <v>0</v>
      </c>
      <c r="AN442">
        <v>530870</v>
      </c>
      <c r="AO442">
        <v>1305800</v>
      </c>
      <c r="AP442">
        <v>200908</v>
      </c>
      <c r="AQ442">
        <v>0</v>
      </c>
      <c r="AR442">
        <v>20000</v>
      </c>
      <c r="AS442">
        <v>0</v>
      </c>
      <c r="AT442">
        <v>0</v>
      </c>
      <c r="AU442">
        <v>285550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100163</v>
      </c>
      <c r="BE442">
        <v>62</v>
      </c>
      <c r="BF442">
        <v>60000</v>
      </c>
      <c r="BG442">
        <v>35194</v>
      </c>
      <c r="BH442">
        <v>0</v>
      </c>
      <c r="BI442">
        <v>35</v>
      </c>
      <c r="BJ442">
        <v>0</v>
      </c>
      <c r="BK442">
        <v>1616804</v>
      </c>
      <c r="BL442">
        <v>168199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20000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610000</v>
      </c>
      <c r="CR442">
        <v>100000</v>
      </c>
      <c r="CS442">
        <v>10000</v>
      </c>
      <c r="CT442">
        <v>154000</v>
      </c>
      <c r="CU442">
        <v>65000</v>
      </c>
      <c r="CV442">
        <v>100000</v>
      </c>
      <c r="CW442">
        <v>2289</v>
      </c>
      <c r="CX442">
        <v>12000</v>
      </c>
      <c r="CY442">
        <v>9000</v>
      </c>
      <c r="CZ442">
        <v>3600</v>
      </c>
      <c r="DA442">
        <v>3000</v>
      </c>
      <c r="DB442">
        <v>13000</v>
      </c>
      <c r="DC442">
        <v>66000</v>
      </c>
      <c r="DD442">
        <v>3000</v>
      </c>
      <c r="DE442">
        <v>140000</v>
      </c>
      <c r="DF442">
        <v>1480000</v>
      </c>
      <c r="DG442">
        <v>23750</v>
      </c>
      <c r="DH442">
        <v>0</v>
      </c>
      <c r="DI442">
        <v>100163</v>
      </c>
      <c r="DJ442">
        <v>281591</v>
      </c>
      <c r="DK442">
        <v>250000</v>
      </c>
      <c r="DL442">
        <v>350194</v>
      </c>
      <c r="DM442">
        <v>350000</v>
      </c>
      <c r="DN442">
        <v>50000</v>
      </c>
      <c r="DO442">
        <v>4274307</v>
      </c>
      <c r="DP442">
        <v>317700</v>
      </c>
      <c r="DQ442">
        <v>232545</v>
      </c>
      <c r="DR442">
        <v>0</v>
      </c>
      <c r="DS442">
        <v>0</v>
      </c>
    </row>
    <row r="443" spans="1:123" x14ac:dyDescent="0.3">
      <c r="A443" t="str">
        <f t="shared" si="6"/>
        <v>20371955</v>
      </c>
      <c r="B443">
        <v>13</v>
      </c>
      <c r="C443">
        <v>2037</v>
      </c>
      <c r="D443">
        <v>195512</v>
      </c>
      <c r="E443">
        <v>47</v>
      </c>
      <c r="F443">
        <v>2089977</v>
      </c>
      <c r="G443">
        <v>163089</v>
      </c>
      <c r="H443">
        <v>550000</v>
      </c>
      <c r="I443">
        <v>0</v>
      </c>
      <c r="J443">
        <v>60000</v>
      </c>
      <c r="K443">
        <v>85000</v>
      </c>
      <c r="L443">
        <v>200000</v>
      </c>
      <c r="M443">
        <v>56200</v>
      </c>
      <c r="N443">
        <v>11500</v>
      </c>
      <c r="O443">
        <v>25500</v>
      </c>
      <c r="P443">
        <v>4500</v>
      </c>
      <c r="Q443">
        <v>2000</v>
      </c>
      <c r="R443">
        <v>0</v>
      </c>
      <c r="S443">
        <v>4878</v>
      </c>
      <c r="T443">
        <v>35000</v>
      </c>
      <c r="U443">
        <v>36000</v>
      </c>
      <c r="V443">
        <v>0</v>
      </c>
      <c r="W443">
        <v>5000</v>
      </c>
      <c r="X443">
        <v>0</v>
      </c>
      <c r="Y443">
        <v>45320</v>
      </c>
      <c r="Z443">
        <v>0</v>
      </c>
      <c r="AA443">
        <v>0</v>
      </c>
      <c r="AB443">
        <v>97720</v>
      </c>
      <c r="AC443">
        <v>90770</v>
      </c>
      <c r="AD443">
        <v>46764</v>
      </c>
      <c r="AE443">
        <v>97720</v>
      </c>
      <c r="AF443">
        <v>39814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961084</v>
      </c>
      <c r="AO443">
        <v>893900</v>
      </c>
      <c r="AP443">
        <v>137534</v>
      </c>
      <c r="AQ443">
        <v>0</v>
      </c>
      <c r="AR443">
        <v>20000</v>
      </c>
      <c r="AS443">
        <v>0</v>
      </c>
      <c r="AT443">
        <v>0</v>
      </c>
      <c r="AU443">
        <v>100163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1151597</v>
      </c>
      <c r="BL443">
        <v>176385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590000</v>
      </c>
      <c r="CR443">
        <v>100000</v>
      </c>
      <c r="CS443">
        <v>10000</v>
      </c>
      <c r="CT443">
        <v>154000</v>
      </c>
      <c r="CU443">
        <v>65000</v>
      </c>
      <c r="CV443">
        <v>100000</v>
      </c>
      <c r="CW443">
        <v>2289</v>
      </c>
      <c r="CX443">
        <v>12000</v>
      </c>
      <c r="CY443">
        <v>9000</v>
      </c>
      <c r="CZ443">
        <v>3600</v>
      </c>
      <c r="DA443">
        <v>3000</v>
      </c>
      <c r="DB443">
        <v>13000</v>
      </c>
      <c r="DC443">
        <v>66000</v>
      </c>
      <c r="DD443">
        <v>3000</v>
      </c>
      <c r="DE443">
        <v>140000</v>
      </c>
      <c r="DF443">
        <v>1380341</v>
      </c>
      <c r="DG443">
        <v>23750</v>
      </c>
      <c r="DH443">
        <v>0</v>
      </c>
      <c r="DI443">
        <v>0</v>
      </c>
      <c r="DJ443">
        <v>278071</v>
      </c>
      <c r="DK443">
        <v>249996</v>
      </c>
      <c r="DL443">
        <v>350194</v>
      </c>
      <c r="DM443">
        <v>349994</v>
      </c>
      <c r="DN443">
        <v>50000</v>
      </c>
      <c r="DO443">
        <v>3953236</v>
      </c>
      <c r="DP443">
        <v>317700</v>
      </c>
      <c r="DQ443">
        <v>-145483</v>
      </c>
      <c r="DR443">
        <v>0</v>
      </c>
      <c r="DS443">
        <v>0</v>
      </c>
    </row>
    <row r="444" spans="1:123" x14ac:dyDescent="0.3">
      <c r="A444" t="str">
        <f t="shared" si="6"/>
        <v>20381956</v>
      </c>
      <c r="B444">
        <v>13</v>
      </c>
      <c r="C444">
        <v>2038</v>
      </c>
      <c r="D444">
        <v>195612</v>
      </c>
      <c r="E444">
        <v>69</v>
      </c>
      <c r="F444">
        <v>2166675</v>
      </c>
      <c r="G444">
        <v>163079</v>
      </c>
      <c r="H444">
        <v>550000</v>
      </c>
      <c r="I444">
        <v>0</v>
      </c>
      <c r="J444">
        <v>30000</v>
      </c>
      <c r="K444">
        <v>85000</v>
      </c>
      <c r="L444">
        <v>200000</v>
      </c>
      <c r="M444">
        <v>56200</v>
      </c>
      <c r="N444">
        <v>11500</v>
      </c>
      <c r="O444">
        <v>25500</v>
      </c>
      <c r="P444">
        <v>4500</v>
      </c>
      <c r="Q444">
        <v>2000</v>
      </c>
      <c r="R444">
        <v>0</v>
      </c>
      <c r="S444">
        <v>4664</v>
      </c>
      <c r="T444">
        <v>35000</v>
      </c>
      <c r="U444">
        <v>36000</v>
      </c>
      <c r="V444">
        <v>0</v>
      </c>
      <c r="W444">
        <v>5000</v>
      </c>
      <c r="X444">
        <v>0</v>
      </c>
      <c r="Y444">
        <v>0</v>
      </c>
      <c r="Z444">
        <v>121069</v>
      </c>
      <c r="AA444">
        <v>0</v>
      </c>
      <c r="AB444">
        <v>0</v>
      </c>
      <c r="AC444">
        <v>134810</v>
      </c>
      <c r="AD444">
        <v>69454</v>
      </c>
      <c r="AE444">
        <v>0</v>
      </c>
      <c r="AF444">
        <v>204264</v>
      </c>
      <c r="AG444">
        <v>0</v>
      </c>
      <c r="AH444">
        <v>0</v>
      </c>
      <c r="AI444">
        <v>0</v>
      </c>
      <c r="AJ444">
        <v>45736</v>
      </c>
      <c r="AK444">
        <v>45736</v>
      </c>
      <c r="AL444">
        <v>0</v>
      </c>
      <c r="AM444">
        <v>0</v>
      </c>
      <c r="AN444">
        <v>554295</v>
      </c>
      <c r="AO444">
        <v>1327610</v>
      </c>
      <c r="AP444">
        <v>204264</v>
      </c>
      <c r="AQ444">
        <v>253713</v>
      </c>
      <c r="AR444">
        <v>20000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63645</v>
      </c>
      <c r="BE444">
        <v>6</v>
      </c>
      <c r="BF444">
        <v>39806</v>
      </c>
      <c r="BG444">
        <v>35194</v>
      </c>
      <c r="BH444">
        <v>0</v>
      </c>
      <c r="BI444">
        <v>4</v>
      </c>
      <c r="BJ444">
        <v>0</v>
      </c>
      <c r="BK444">
        <v>1666932</v>
      </c>
      <c r="BL444">
        <v>184527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40000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610000</v>
      </c>
      <c r="CR444">
        <v>100000</v>
      </c>
      <c r="CS444">
        <v>10000</v>
      </c>
      <c r="CT444">
        <v>154000</v>
      </c>
      <c r="CU444">
        <v>65000</v>
      </c>
      <c r="CV444">
        <v>100000</v>
      </c>
      <c r="CW444">
        <v>2289</v>
      </c>
      <c r="CX444">
        <v>12000</v>
      </c>
      <c r="CY444">
        <v>9000</v>
      </c>
      <c r="CZ444">
        <v>3600</v>
      </c>
      <c r="DA444">
        <v>3000</v>
      </c>
      <c r="DB444">
        <v>13000</v>
      </c>
      <c r="DC444">
        <v>66000</v>
      </c>
      <c r="DD444">
        <v>3000</v>
      </c>
      <c r="DE444">
        <v>140000</v>
      </c>
      <c r="DF444">
        <v>1460000</v>
      </c>
      <c r="DG444">
        <v>23750</v>
      </c>
      <c r="DH444">
        <v>0</v>
      </c>
      <c r="DI444">
        <v>63645</v>
      </c>
      <c r="DJ444">
        <v>313265</v>
      </c>
      <c r="DK444">
        <v>250000</v>
      </c>
      <c r="DL444">
        <v>390000</v>
      </c>
      <c r="DM444">
        <v>350000</v>
      </c>
      <c r="DN444">
        <v>50000</v>
      </c>
      <c r="DO444">
        <v>4237286</v>
      </c>
      <c r="DP444">
        <v>317700</v>
      </c>
      <c r="DQ444">
        <v>345460</v>
      </c>
      <c r="DR444">
        <v>0</v>
      </c>
      <c r="DS444">
        <v>0</v>
      </c>
    </row>
    <row r="445" spans="1:123" x14ac:dyDescent="0.3">
      <c r="A445" t="str">
        <f t="shared" si="6"/>
        <v>20391957</v>
      </c>
      <c r="B445">
        <v>13</v>
      </c>
      <c r="C445">
        <v>2039</v>
      </c>
      <c r="D445">
        <v>195712</v>
      </c>
      <c r="E445">
        <v>52</v>
      </c>
      <c r="F445">
        <v>2027420</v>
      </c>
      <c r="G445">
        <v>163069</v>
      </c>
      <c r="H445">
        <v>550000</v>
      </c>
      <c r="I445">
        <v>0</v>
      </c>
      <c r="J445">
        <v>30000</v>
      </c>
      <c r="K445">
        <v>85000</v>
      </c>
      <c r="L445">
        <v>200000</v>
      </c>
      <c r="M445">
        <v>56200</v>
      </c>
      <c r="N445">
        <v>11500</v>
      </c>
      <c r="O445">
        <v>25500</v>
      </c>
      <c r="P445">
        <v>4500</v>
      </c>
      <c r="Q445">
        <v>2000</v>
      </c>
      <c r="R445">
        <v>0</v>
      </c>
      <c r="S445">
        <v>4451</v>
      </c>
      <c r="T445">
        <v>35000</v>
      </c>
      <c r="U445">
        <v>36000</v>
      </c>
      <c r="V445">
        <v>0</v>
      </c>
      <c r="W445">
        <v>5000</v>
      </c>
      <c r="X445">
        <v>0</v>
      </c>
      <c r="Y445">
        <v>0</v>
      </c>
      <c r="Z445">
        <v>0</v>
      </c>
      <c r="AA445">
        <v>0</v>
      </c>
      <c r="AB445">
        <v>45736</v>
      </c>
      <c r="AC445">
        <v>101145</v>
      </c>
      <c r="AD445">
        <v>52110</v>
      </c>
      <c r="AE445">
        <v>45736</v>
      </c>
      <c r="AF445">
        <v>107519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817632</v>
      </c>
      <c r="AO445">
        <v>996079</v>
      </c>
      <c r="AP445">
        <v>153255</v>
      </c>
      <c r="AQ445">
        <v>0</v>
      </c>
      <c r="AR445">
        <v>20000</v>
      </c>
      <c r="AS445">
        <v>0</v>
      </c>
      <c r="AT445">
        <v>0</v>
      </c>
      <c r="AU445">
        <v>63645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1232979</v>
      </c>
      <c r="BL445">
        <v>192623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16745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606745</v>
      </c>
      <c r="CR445">
        <v>100000</v>
      </c>
      <c r="CS445">
        <v>10000</v>
      </c>
      <c r="CT445">
        <v>154000</v>
      </c>
      <c r="CU445">
        <v>65000</v>
      </c>
      <c r="CV445">
        <v>100000</v>
      </c>
      <c r="CW445">
        <v>2289</v>
      </c>
      <c r="CX445">
        <v>12000</v>
      </c>
      <c r="CY445">
        <v>9000</v>
      </c>
      <c r="CZ445">
        <v>3600</v>
      </c>
      <c r="DA445">
        <v>3000</v>
      </c>
      <c r="DB445">
        <v>13000</v>
      </c>
      <c r="DC445">
        <v>66000</v>
      </c>
      <c r="DD445">
        <v>3000</v>
      </c>
      <c r="DE445">
        <v>140000</v>
      </c>
      <c r="DF445">
        <v>1410328</v>
      </c>
      <c r="DG445">
        <v>23750</v>
      </c>
      <c r="DH445">
        <v>0</v>
      </c>
      <c r="DI445">
        <v>0</v>
      </c>
      <c r="DJ445">
        <v>309746</v>
      </c>
      <c r="DK445">
        <v>250000</v>
      </c>
      <c r="DL445">
        <v>390000</v>
      </c>
      <c r="DM445">
        <v>349999</v>
      </c>
      <c r="DN445">
        <v>50000</v>
      </c>
      <c r="DO445">
        <v>4071457</v>
      </c>
      <c r="DP445">
        <v>317700</v>
      </c>
      <c r="DQ445">
        <v>-46900</v>
      </c>
      <c r="DR445">
        <v>0</v>
      </c>
      <c r="DS445">
        <v>0</v>
      </c>
    </row>
    <row r="446" spans="1:123" x14ac:dyDescent="0.3">
      <c r="A446" t="str">
        <f t="shared" si="6"/>
        <v>20401958</v>
      </c>
      <c r="B446">
        <v>13</v>
      </c>
      <c r="C446">
        <v>2040</v>
      </c>
      <c r="D446">
        <v>195812</v>
      </c>
      <c r="E446">
        <v>73</v>
      </c>
      <c r="F446">
        <v>2048287</v>
      </c>
      <c r="G446">
        <v>163060</v>
      </c>
      <c r="H446">
        <v>550000</v>
      </c>
      <c r="I446">
        <v>0</v>
      </c>
      <c r="J446">
        <v>30000</v>
      </c>
      <c r="K446">
        <v>85000</v>
      </c>
      <c r="L446">
        <v>200000</v>
      </c>
      <c r="M446">
        <v>56200</v>
      </c>
      <c r="N446">
        <v>11500</v>
      </c>
      <c r="O446">
        <v>25500</v>
      </c>
      <c r="P446">
        <v>4500</v>
      </c>
      <c r="Q446">
        <v>2000</v>
      </c>
      <c r="R446">
        <v>0</v>
      </c>
      <c r="S446">
        <v>4237</v>
      </c>
      <c r="T446">
        <v>35000</v>
      </c>
      <c r="U446">
        <v>36000</v>
      </c>
      <c r="V446">
        <v>0</v>
      </c>
      <c r="W446">
        <v>10000</v>
      </c>
      <c r="X446">
        <v>0</v>
      </c>
      <c r="Y446">
        <v>0</v>
      </c>
      <c r="Z446">
        <v>108727</v>
      </c>
      <c r="AA446">
        <v>0</v>
      </c>
      <c r="AB446">
        <v>0</v>
      </c>
      <c r="AC446">
        <v>142399</v>
      </c>
      <c r="AD446">
        <v>73364</v>
      </c>
      <c r="AE446">
        <v>0</v>
      </c>
      <c r="AF446">
        <v>215763</v>
      </c>
      <c r="AG446">
        <v>0</v>
      </c>
      <c r="AH446">
        <v>0</v>
      </c>
      <c r="AI446">
        <v>0</v>
      </c>
      <c r="AJ446">
        <v>34237</v>
      </c>
      <c r="AK446">
        <v>34237</v>
      </c>
      <c r="AL446">
        <v>0</v>
      </c>
      <c r="AM446">
        <v>0</v>
      </c>
      <c r="AN446">
        <v>561210</v>
      </c>
      <c r="AO446">
        <v>1402347</v>
      </c>
      <c r="AP446">
        <v>215763</v>
      </c>
      <c r="AQ446">
        <v>188762</v>
      </c>
      <c r="AR446">
        <v>20000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282285</v>
      </c>
      <c r="BE446">
        <v>1</v>
      </c>
      <c r="BF446">
        <v>0</v>
      </c>
      <c r="BG446">
        <v>35194</v>
      </c>
      <c r="BH446">
        <v>0</v>
      </c>
      <c r="BI446">
        <v>0</v>
      </c>
      <c r="BJ446">
        <v>0</v>
      </c>
      <c r="BK446">
        <v>1509392</v>
      </c>
      <c r="BL446">
        <v>200000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23255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610000</v>
      </c>
      <c r="CR446">
        <v>100000</v>
      </c>
      <c r="CS446">
        <v>10000</v>
      </c>
      <c r="CT446">
        <v>154000</v>
      </c>
      <c r="CU446">
        <v>65000</v>
      </c>
      <c r="CV446">
        <v>100000</v>
      </c>
      <c r="CW446">
        <v>2289</v>
      </c>
      <c r="CX446">
        <v>12000</v>
      </c>
      <c r="CY446">
        <v>9000</v>
      </c>
      <c r="CZ446">
        <v>3600</v>
      </c>
      <c r="DA446">
        <v>3000</v>
      </c>
      <c r="DB446">
        <v>13000</v>
      </c>
      <c r="DC446">
        <v>66000</v>
      </c>
      <c r="DD446">
        <v>3000</v>
      </c>
      <c r="DE446">
        <v>140000</v>
      </c>
      <c r="DF446">
        <v>1476745</v>
      </c>
      <c r="DG446">
        <v>23750</v>
      </c>
      <c r="DH446">
        <v>0</v>
      </c>
      <c r="DI446">
        <v>282285</v>
      </c>
      <c r="DJ446">
        <v>344940</v>
      </c>
      <c r="DK446">
        <v>250000</v>
      </c>
      <c r="DL446">
        <v>390000</v>
      </c>
      <c r="DM446">
        <v>350000</v>
      </c>
      <c r="DN446">
        <v>50000</v>
      </c>
      <c r="DO446">
        <v>4492846</v>
      </c>
      <c r="DP446">
        <v>317700</v>
      </c>
      <c r="DQ446">
        <v>483699</v>
      </c>
      <c r="DR446">
        <v>0</v>
      </c>
      <c r="DS446">
        <v>0</v>
      </c>
    </row>
    <row r="447" spans="1:123" x14ac:dyDescent="0.3">
      <c r="A447" t="str">
        <f t="shared" si="6"/>
        <v>20411959</v>
      </c>
      <c r="B447">
        <v>13</v>
      </c>
      <c r="C447">
        <v>2041</v>
      </c>
      <c r="D447">
        <v>195912</v>
      </c>
      <c r="E447">
        <v>60</v>
      </c>
      <c r="F447">
        <v>2336989</v>
      </c>
      <c r="G447">
        <v>163056</v>
      </c>
      <c r="H447">
        <v>550000</v>
      </c>
      <c r="I447">
        <v>0</v>
      </c>
      <c r="J447">
        <v>0</v>
      </c>
      <c r="K447">
        <v>85000</v>
      </c>
      <c r="L447">
        <v>200000</v>
      </c>
      <c r="M447">
        <v>56200</v>
      </c>
      <c r="N447">
        <v>11500</v>
      </c>
      <c r="O447">
        <v>25500</v>
      </c>
      <c r="P447">
        <v>4500</v>
      </c>
      <c r="Q447">
        <v>2000</v>
      </c>
      <c r="R447">
        <v>0</v>
      </c>
      <c r="S447">
        <v>4023</v>
      </c>
      <c r="T447">
        <v>35000</v>
      </c>
      <c r="U447">
        <v>36000</v>
      </c>
      <c r="V447">
        <v>0</v>
      </c>
      <c r="W447">
        <v>10000</v>
      </c>
      <c r="X447">
        <v>0</v>
      </c>
      <c r="Y447">
        <v>0</v>
      </c>
      <c r="Z447">
        <v>0</v>
      </c>
      <c r="AA447">
        <v>0</v>
      </c>
      <c r="AB447">
        <v>34237</v>
      </c>
      <c r="AC447">
        <v>116882</v>
      </c>
      <c r="AD447">
        <v>60217</v>
      </c>
      <c r="AE447">
        <v>34237</v>
      </c>
      <c r="AF447">
        <v>142862</v>
      </c>
      <c r="AG447">
        <v>0</v>
      </c>
      <c r="AH447">
        <v>0</v>
      </c>
      <c r="AI447">
        <v>0</v>
      </c>
      <c r="AJ447">
        <v>27745</v>
      </c>
      <c r="AK447">
        <v>27745</v>
      </c>
      <c r="AL447">
        <v>0</v>
      </c>
      <c r="AM447">
        <v>0</v>
      </c>
      <c r="AN447">
        <v>719116</v>
      </c>
      <c r="AO447">
        <v>1151057</v>
      </c>
      <c r="AP447">
        <v>177100</v>
      </c>
      <c r="AQ447">
        <v>0</v>
      </c>
      <c r="AR447">
        <v>20000</v>
      </c>
      <c r="AS447">
        <v>0</v>
      </c>
      <c r="AT447">
        <v>0</v>
      </c>
      <c r="AU447">
        <v>282285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1630442</v>
      </c>
      <c r="BL447">
        <v>206488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20000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610000</v>
      </c>
      <c r="CR447">
        <v>100000</v>
      </c>
      <c r="CS447">
        <v>10000</v>
      </c>
      <c r="CT447">
        <v>154000</v>
      </c>
      <c r="CU447">
        <v>65000</v>
      </c>
      <c r="CV447">
        <v>100000</v>
      </c>
      <c r="CW447">
        <v>2289</v>
      </c>
      <c r="CX447">
        <v>12000</v>
      </c>
      <c r="CY447">
        <v>9000</v>
      </c>
      <c r="CZ447">
        <v>3600</v>
      </c>
      <c r="DA447">
        <v>3000</v>
      </c>
      <c r="DB447">
        <v>13000</v>
      </c>
      <c r="DC447">
        <v>66000</v>
      </c>
      <c r="DD447">
        <v>3000</v>
      </c>
      <c r="DE447">
        <v>140000</v>
      </c>
      <c r="DF447">
        <v>1427170</v>
      </c>
      <c r="DG447">
        <v>23750</v>
      </c>
      <c r="DH447">
        <v>0</v>
      </c>
      <c r="DI447">
        <v>0</v>
      </c>
      <c r="DJ447">
        <v>341421</v>
      </c>
      <c r="DK447">
        <v>250000</v>
      </c>
      <c r="DL447">
        <v>390000</v>
      </c>
      <c r="DM447">
        <v>350000</v>
      </c>
      <c r="DN447">
        <v>50000</v>
      </c>
      <c r="DO447">
        <v>4150974</v>
      </c>
      <c r="DP447">
        <v>317700</v>
      </c>
      <c r="DQ447">
        <v>-234540</v>
      </c>
      <c r="DR447">
        <v>0</v>
      </c>
      <c r="DS447">
        <v>0</v>
      </c>
    </row>
    <row r="448" spans="1:123" x14ac:dyDescent="0.3">
      <c r="A448" t="str">
        <f t="shared" si="6"/>
        <v>20421960</v>
      </c>
      <c r="B448">
        <v>13</v>
      </c>
      <c r="C448">
        <v>2042</v>
      </c>
      <c r="D448">
        <v>196012</v>
      </c>
      <c r="E448">
        <v>48</v>
      </c>
      <c r="F448">
        <v>2399184</v>
      </c>
      <c r="G448">
        <v>163053</v>
      </c>
      <c r="H448">
        <v>550000</v>
      </c>
      <c r="I448">
        <v>0</v>
      </c>
      <c r="J448">
        <v>0</v>
      </c>
      <c r="K448">
        <v>85000</v>
      </c>
      <c r="L448">
        <v>200000</v>
      </c>
      <c r="M448">
        <v>56200</v>
      </c>
      <c r="N448">
        <v>11500</v>
      </c>
      <c r="O448">
        <v>25500</v>
      </c>
      <c r="P448">
        <v>4500</v>
      </c>
      <c r="Q448">
        <v>2000</v>
      </c>
      <c r="R448">
        <v>0</v>
      </c>
      <c r="S448">
        <v>3810</v>
      </c>
      <c r="T448">
        <v>35000</v>
      </c>
      <c r="U448">
        <v>36000</v>
      </c>
      <c r="V448">
        <v>0</v>
      </c>
      <c r="W448">
        <v>10000</v>
      </c>
      <c r="X448">
        <v>0</v>
      </c>
      <c r="Y448">
        <v>325490</v>
      </c>
      <c r="Z448">
        <v>0</v>
      </c>
      <c r="AA448">
        <v>0</v>
      </c>
      <c r="AB448">
        <v>27745</v>
      </c>
      <c r="AC448">
        <v>93956</v>
      </c>
      <c r="AD448">
        <v>48406</v>
      </c>
      <c r="AE448">
        <v>27745</v>
      </c>
      <c r="AF448">
        <v>114616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1100384</v>
      </c>
      <c r="AO448">
        <v>925276</v>
      </c>
      <c r="AP448">
        <v>142361</v>
      </c>
      <c r="AQ448">
        <v>0</v>
      </c>
      <c r="AR448">
        <v>20000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1087637</v>
      </c>
      <c r="BL448">
        <v>212931</v>
      </c>
      <c r="BM448">
        <v>196667</v>
      </c>
      <c r="BN448">
        <v>0</v>
      </c>
      <c r="BO448">
        <v>0</v>
      </c>
      <c r="BP448">
        <v>618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393333</v>
      </c>
      <c r="CR448">
        <v>99382</v>
      </c>
      <c r="CS448">
        <v>10000</v>
      </c>
      <c r="CT448">
        <v>154000</v>
      </c>
      <c r="CU448">
        <v>65000</v>
      </c>
      <c r="CV448">
        <v>100000</v>
      </c>
      <c r="CW448">
        <v>2289</v>
      </c>
      <c r="CX448">
        <v>12000</v>
      </c>
      <c r="CY448">
        <v>9000</v>
      </c>
      <c r="CZ448">
        <v>3600</v>
      </c>
      <c r="DA448">
        <v>3000</v>
      </c>
      <c r="DB448">
        <v>13000</v>
      </c>
      <c r="DC448">
        <v>66000</v>
      </c>
      <c r="DD448">
        <v>3000</v>
      </c>
      <c r="DE448">
        <v>140000</v>
      </c>
      <c r="DF448">
        <v>1058864</v>
      </c>
      <c r="DG448">
        <v>23750</v>
      </c>
      <c r="DH448">
        <v>0</v>
      </c>
      <c r="DI448">
        <v>0</v>
      </c>
      <c r="DJ448">
        <v>341421</v>
      </c>
      <c r="DK448">
        <v>250000</v>
      </c>
      <c r="DL448">
        <v>390000</v>
      </c>
      <c r="DM448">
        <v>350000</v>
      </c>
      <c r="DN448">
        <v>50000</v>
      </c>
      <c r="DO448">
        <v>3537639</v>
      </c>
      <c r="DP448">
        <v>317700</v>
      </c>
      <c r="DQ448">
        <v>-522775</v>
      </c>
      <c r="DR448">
        <v>0</v>
      </c>
      <c r="DS448">
        <v>0</v>
      </c>
    </row>
    <row r="449" spans="1:123" x14ac:dyDescent="0.3">
      <c r="A449" t="str">
        <f t="shared" si="6"/>
        <v>20431961</v>
      </c>
      <c r="B449">
        <v>13</v>
      </c>
      <c r="C449">
        <v>2043</v>
      </c>
      <c r="D449">
        <v>196112</v>
      </c>
      <c r="E449">
        <v>47</v>
      </c>
      <c r="F449">
        <v>2552334</v>
      </c>
      <c r="G449">
        <v>163049</v>
      </c>
      <c r="H449">
        <v>550000</v>
      </c>
      <c r="I449">
        <v>0</v>
      </c>
      <c r="J449">
        <v>0</v>
      </c>
      <c r="K449">
        <v>85000</v>
      </c>
      <c r="L449">
        <v>200000</v>
      </c>
      <c r="M449">
        <v>56200</v>
      </c>
      <c r="N449">
        <v>11500</v>
      </c>
      <c r="O449">
        <v>25500</v>
      </c>
      <c r="P449">
        <v>4500</v>
      </c>
      <c r="Q449">
        <v>2000</v>
      </c>
      <c r="R449">
        <v>0</v>
      </c>
      <c r="S449">
        <v>3595</v>
      </c>
      <c r="T449">
        <v>35000</v>
      </c>
      <c r="U449">
        <v>36000</v>
      </c>
      <c r="V449">
        <v>0</v>
      </c>
      <c r="W449">
        <v>10000</v>
      </c>
      <c r="X449">
        <v>0</v>
      </c>
      <c r="Y449">
        <v>325705</v>
      </c>
      <c r="Z449">
        <v>0</v>
      </c>
      <c r="AA449">
        <v>0</v>
      </c>
      <c r="AB449">
        <v>0</v>
      </c>
      <c r="AC449">
        <v>90670</v>
      </c>
      <c r="AD449">
        <v>46713</v>
      </c>
      <c r="AE449">
        <v>0</v>
      </c>
      <c r="AF449">
        <v>137383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1077617</v>
      </c>
      <c r="AO449">
        <v>892921</v>
      </c>
      <c r="AP449">
        <v>137383</v>
      </c>
      <c r="AQ449">
        <v>11075</v>
      </c>
      <c r="AR449">
        <v>20000</v>
      </c>
      <c r="AS449">
        <v>0</v>
      </c>
      <c r="AT449">
        <v>0</v>
      </c>
      <c r="AU449">
        <v>0</v>
      </c>
      <c r="AV449">
        <v>54937</v>
      </c>
      <c r="AW449">
        <v>0</v>
      </c>
      <c r="AX449">
        <v>49142</v>
      </c>
      <c r="AY449">
        <v>2928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1168386</v>
      </c>
      <c r="BL449">
        <v>219332</v>
      </c>
      <c r="BM449">
        <v>176667</v>
      </c>
      <c r="BN449">
        <v>0</v>
      </c>
      <c r="BO449">
        <v>0</v>
      </c>
      <c r="BP449">
        <v>99382</v>
      </c>
      <c r="BQ449">
        <v>10000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196667</v>
      </c>
      <c r="CR449">
        <v>0</v>
      </c>
      <c r="CS449">
        <v>0</v>
      </c>
      <c r="CT449">
        <v>154000</v>
      </c>
      <c r="CU449">
        <v>65000</v>
      </c>
      <c r="CV449">
        <v>100000</v>
      </c>
      <c r="CW449">
        <v>2289</v>
      </c>
      <c r="CX449">
        <v>12000</v>
      </c>
      <c r="CY449">
        <v>9000</v>
      </c>
      <c r="CZ449">
        <v>3600</v>
      </c>
      <c r="DA449">
        <v>3000</v>
      </c>
      <c r="DB449">
        <v>13000</v>
      </c>
      <c r="DC449">
        <v>66000</v>
      </c>
      <c r="DD449">
        <v>3000</v>
      </c>
      <c r="DE449">
        <v>140000</v>
      </c>
      <c r="DF449">
        <v>701393</v>
      </c>
      <c r="DG449">
        <v>23750</v>
      </c>
      <c r="DH449">
        <v>0</v>
      </c>
      <c r="DI449">
        <v>0</v>
      </c>
      <c r="DJ449">
        <v>292279</v>
      </c>
      <c r="DK449">
        <v>250000</v>
      </c>
      <c r="DL449">
        <v>390000</v>
      </c>
      <c r="DM449">
        <v>295063</v>
      </c>
      <c r="DN449">
        <v>50000</v>
      </c>
      <c r="DO449">
        <v>2770041</v>
      </c>
      <c r="DP449">
        <v>317700</v>
      </c>
      <c r="DQ449">
        <v>-715832</v>
      </c>
      <c r="DR449">
        <v>0</v>
      </c>
      <c r="DS449">
        <v>0</v>
      </c>
    </row>
    <row r="450" spans="1:123" x14ac:dyDescent="0.3">
      <c r="A450" t="str">
        <f t="shared" si="6"/>
        <v>20441962</v>
      </c>
      <c r="B450">
        <v>13</v>
      </c>
      <c r="C450">
        <v>2044</v>
      </c>
      <c r="D450">
        <v>196212</v>
      </c>
      <c r="E450">
        <v>56</v>
      </c>
      <c r="F450">
        <v>2203139</v>
      </c>
      <c r="G450">
        <v>163046</v>
      </c>
      <c r="H450">
        <v>550000</v>
      </c>
      <c r="I450">
        <v>0</v>
      </c>
      <c r="J450">
        <v>0</v>
      </c>
      <c r="K450">
        <v>85000</v>
      </c>
      <c r="L450">
        <v>200000</v>
      </c>
      <c r="M450">
        <v>56200</v>
      </c>
      <c r="N450">
        <v>11500</v>
      </c>
      <c r="O450">
        <v>25500</v>
      </c>
      <c r="P450">
        <v>4500</v>
      </c>
      <c r="Q450">
        <v>2000</v>
      </c>
      <c r="R450">
        <v>0</v>
      </c>
      <c r="S450">
        <v>3381</v>
      </c>
      <c r="T450">
        <v>35000</v>
      </c>
      <c r="U450">
        <v>36000</v>
      </c>
      <c r="V450">
        <v>0</v>
      </c>
      <c r="W450">
        <v>10000</v>
      </c>
      <c r="X450">
        <v>0</v>
      </c>
      <c r="Y450">
        <v>203070</v>
      </c>
      <c r="Z450">
        <v>0</v>
      </c>
      <c r="AA450">
        <v>0</v>
      </c>
      <c r="AB450">
        <v>0</v>
      </c>
      <c r="AC450">
        <v>108077</v>
      </c>
      <c r="AD450">
        <v>55681</v>
      </c>
      <c r="AE450">
        <v>0</v>
      </c>
      <c r="AF450">
        <v>163758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928393</v>
      </c>
      <c r="AO450">
        <v>1064345</v>
      </c>
      <c r="AP450">
        <v>163758</v>
      </c>
      <c r="AQ450">
        <v>0</v>
      </c>
      <c r="AR450">
        <v>20000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1248103</v>
      </c>
      <c r="BL450">
        <v>225689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176667</v>
      </c>
      <c r="CR450">
        <v>0</v>
      </c>
      <c r="CS450">
        <v>0</v>
      </c>
      <c r="CT450">
        <v>154000</v>
      </c>
      <c r="CU450">
        <v>65000</v>
      </c>
      <c r="CV450">
        <v>100000</v>
      </c>
      <c r="CW450">
        <v>2289</v>
      </c>
      <c r="CX450">
        <v>12000</v>
      </c>
      <c r="CY450">
        <v>9000</v>
      </c>
      <c r="CZ450">
        <v>3600</v>
      </c>
      <c r="DA450">
        <v>3000</v>
      </c>
      <c r="DB450">
        <v>13000</v>
      </c>
      <c r="DC450">
        <v>66000</v>
      </c>
      <c r="DD450">
        <v>3000</v>
      </c>
      <c r="DE450">
        <v>140000</v>
      </c>
      <c r="DF450">
        <v>477282</v>
      </c>
      <c r="DG450">
        <v>23750</v>
      </c>
      <c r="DH450">
        <v>0</v>
      </c>
      <c r="DI450">
        <v>0</v>
      </c>
      <c r="DJ450">
        <v>292279</v>
      </c>
      <c r="DK450">
        <v>250000</v>
      </c>
      <c r="DL450">
        <v>390000</v>
      </c>
      <c r="DM450">
        <v>295063</v>
      </c>
      <c r="DN450">
        <v>50000</v>
      </c>
      <c r="DO450">
        <v>2525929</v>
      </c>
      <c r="DP450">
        <v>317700</v>
      </c>
      <c r="DQ450">
        <v>-203070</v>
      </c>
      <c r="DR450">
        <v>0</v>
      </c>
      <c r="DS450">
        <v>0</v>
      </c>
    </row>
    <row r="451" spans="1:123" x14ac:dyDescent="0.3">
      <c r="A451" t="str">
        <f t="shared" ref="A451:A514" si="7">CONCATENATE(C451,LEFT(D451,4))</f>
        <v>20451963</v>
      </c>
      <c r="B451">
        <v>13</v>
      </c>
      <c r="C451">
        <v>2045</v>
      </c>
      <c r="D451">
        <v>196312</v>
      </c>
      <c r="E451">
        <v>69</v>
      </c>
      <c r="F451">
        <v>2141756</v>
      </c>
      <c r="G451">
        <v>163042</v>
      </c>
      <c r="H451">
        <v>550000</v>
      </c>
      <c r="I451">
        <v>0</v>
      </c>
      <c r="J451">
        <v>0</v>
      </c>
      <c r="K451">
        <v>85000</v>
      </c>
      <c r="L451">
        <v>200000</v>
      </c>
      <c r="M451">
        <v>56200</v>
      </c>
      <c r="N451">
        <v>11500</v>
      </c>
      <c r="O451">
        <v>25500</v>
      </c>
      <c r="P451">
        <v>4500</v>
      </c>
      <c r="Q451">
        <v>2000</v>
      </c>
      <c r="R451">
        <v>0</v>
      </c>
      <c r="S451">
        <v>3166</v>
      </c>
      <c r="T451">
        <v>35000</v>
      </c>
      <c r="U451">
        <v>36000</v>
      </c>
      <c r="V451">
        <v>0</v>
      </c>
      <c r="W451">
        <v>15000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134573</v>
      </c>
      <c r="AD451">
        <v>69332</v>
      </c>
      <c r="AE451">
        <v>0</v>
      </c>
      <c r="AF451">
        <v>203905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679961</v>
      </c>
      <c r="AO451">
        <v>1325278</v>
      </c>
      <c r="AP451">
        <v>203905</v>
      </c>
      <c r="AQ451">
        <v>0</v>
      </c>
      <c r="AR451">
        <v>20000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1549183</v>
      </c>
      <c r="BL451">
        <v>232241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120587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277254</v>
      </c>
      <c r="CR451">
        <v>0</v>
      </c>
      <c r="CS451">
        <v>0</v>
      </c>
      <c r="CT451">
        <v>154000</v>
      </c>
      <c r="CU451">
        <v>65000</v>
      </c>
      <c r="CV451">
        <v>100000</v>
      </c>
      <c r="CW451">
        <v>2289</v>
      </c>
      <c r="CX451">
        <v>12000</v>
      </c>
      <c r="CY451">
        <v>9000</v>
      </c>
      <c r="CZ451">
        <v>3600</v>
      </c>
      <c r="DA451">
        <v>3000</v>
      </c>
      <c r="DB451">
        <v>13000</v>
      </c>
      <c r="DC451">
        <v>66000</v>
      </c>
      <c r="DD451">
        <v>3000</v>
      </c>
      <c r="DE451">
        <v>140000</v>
      </c>
      <c r="DF451">
        <v>462963</v>
      </c>
      <c r="DG451">
        <v>23750</v>
      </c>
      <c r="DH451">
        <v>0</v>
      </c>
      <c r="DI451">
        <v>0</v>
      </c>
      <c r="DJ451">
        <v>292279</v>
      </c>
      <c r="DK451">
        <v>250000</v>
      </c>
      <c r="DL451">
        <v>390000</v>
      </c>
      <c r="DM451">
        <v>295063</v>
      </c>
      <c r="DN451">
        <v>50000</v>
      </c>
      <c r="DO451">
        <v>2612198</v>
      </c>
      <c r="DP451">
        <v>317700</v>
      </c>
      <c r="DQ451">
        <v>120587</v>
      </c>
      <c r="DR451">
        <v>0</v>
      </c>
      <c r="DS451">
        <v>0</v>
      </c>
    </row>
    <row r="452" spans="1:123" x14ac:dyDescent="0.3">
      <c r="A452" t="str">
        <f t="shared" si="7"/>
        <v>20461964</v>
      </c>
      <c r="B452">
        <v>13</v>
      </c>
      <c r="C452">
        <v>2046</v>
      </c>
      <c r="D452">
        <v>196412</v>
      </c>
      <c r="E452">
        <v>59</v>
      </c>
      <c r="F452">
        <v>2199855</v>
      </c>
      <c r="G452">
        <v>163038</v>
      </c>
      <c r="H452">
        <v>550000</v>
      </c>
      <c r="I452">
        <v>0</v>
      </c>
      <c r="J452">
        <v>0</v>
      </c>
      <c r="K452">
        <v>85000</v>
      </c>
      <c r="L452">
        <v>200000</v>
      </c>
      <c r="M452">
        <v>56200</v>
      </c>
      <c r="N452">
        <v>11500</v>
      </c>
      <c r="O452">
        <v>25500</v>
      </c>
      <c r="P452">
        <v>4500</v>
      </c>
      <c r="Q452">
        <v>2000</v>
      </c>
      <c r="R452">
        <v>0</v>
      </c>
      <c r="S452">
        <v>2951</v>
      </c>
      <c r="T452">
        <v>35000</v>
      </c>
      <c r="U452">
        <v>36000</v>
      </c>
      <c r="V452">
        <v>0</v>
      </c>
      <c r="W452">
        <v>15000</v>
      </c>
      <c r="X452">
        <v>0</v>
      </c>
      <c r="Y452">
        <v>131136</v>
      </c>
      <c r="Z452">
        <v>0</v>
      </c>
      <c r="AA452">
        <v>0</v>
      </c>
      <c r="AB452">
        <v>0</v>
      </c>
      <c r="AC452">
        <v>114272</v>
      </c>
      <c r="AD452">
        <v>58873</v>
      </c>
      <c r="AE452">
        <v>0</v>
      </c>
      <c r="AF452">
        <v>173145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841642</v>
      </c>
      <c r="AO452">
        <v>1125354</v>
      </c>
      <c r="AP452">
        <v>173145</v>
      </c>
      <c r="AQ452">
        <v>0</v>
      </c>
      <c r="AR452">
        <v>20000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1318499</v>
      </c>
      <c r="BL452">
        <v>238752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257254</v>
      </c>
      <c r="CR452">
        <v>0</v>
      </c>
      <c r="CS452">
        <v>0</v>
      </c>
      <c r="CT452">
        <v>154000</v>
      </c>
      <c r="CU452">
        <v>65000</v>
      </c>
      <c r="CV452">
        <v>100000</v>
      </c>
      <c r="CW452">
        <v>2289</v>
      </c>
      <c r="CX452">
        <v>12000</v>
      </c>
      <c r="CY452">
        <v>9000</v>
      </c>
      <c r="CZ452">
        <v>3600</v>
      </c>
      <c r="DA452">
        <v>3000</v>
      </c>
      <c r="DB452">
        <v>13000</v>
      </c>
      <c r="DC452">
        <v>66000</v>
      </c>
      <c r="DD452">
        <v>3000</v>
      </c>
      <c r="DE452">
        <v>140000</v>
      </c>
      <c r="DF452">
        <v>317938</v>
      </c>
      <c r="DG452">
        <v>23750</v>
      </c>
      <c r="DH452">
        <v>0</v>
      </c>
      <c r="DI452">
        <v>0</v>
      </c>
      <c r="DJ452">
        <v>292279</v>
      </c>
      <c r="DK452">
        <v>250000</v>
      </c>
      <c r="DL452">
        <v>390000</v>
      </c>
      <c r="DM452">
        <v>295063</v>
      </c>
      <c r="DN452">
        <v>50000</v>
      </c>
      <c r="DO452">
        <v>2447173</v>
      </c>
      <c r="DP452">
        <v>317700</v>
      </c>
      <c r="DQ452">
        <v>-131136</v>
      </c>
      <c r="DR452">
        <v>0</v>
      </c>
      <c r="DS452">
        <v>0</v>
      </c>
    </row>
    <row r="453" spans="1:123" x14ac:dyDescent="0.3">
      <c r="A453" t="str">
        <f t="shared" si="7"/>
        <v>20471965</v>
      </c>
      <c r="B453">
        <v>13</v>
      </c>
      <c r="C453">
        <v>2047</v>
      </c>
      <c r="D453">
        <v>196512</v>
      </c>
      <c r="E453">
        <v>71</v>
      </c>
      <c r="F453">
        <v>2025519</v>
      </c>
      <c r="G453">
        <v>163034</v>
      </c>
      <c r="H453">
        <v>550000</v>
      </c>
      <c r="I453">
        <v>0</v>
      </c>
      <c r="J453">
        <v>0</v>
      </c>
      <c r="K453">
        <v>85000</v>
      </c>
      <c r="L453">
        <v>200000</v>
      </c>
      <c r="M453">
        <v>56200</v>
      </c>
      <c r="N453">
        <v>11500</v>
      </c>
      <c r="O453">
        <v>25500</v>
      </c>
      <c r="P453">
        <v>4500</v>
      </c>
      <c r="Q453">
        <v>2000</v>
      </c>
      <c r="R453">
        <v>0</v>
      </c>
      <c r="S453">
        <v>2737</v>
      </c>
      <c r="T453">
        <v>35000</v>
      </c>
      <c r="U453">
        <v>36000</v>
      </c>
      <c r="V453">
        <v>0</v>
      </c>
      <c r="W453">
        <v>15000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138443</v>
      </c>
      <c r="AD453">
        <v>71326</v>
      </c>
      <c r="AE453">
        <v>0</v>
      </c>
      <c r="AF453">
        <v>209769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673668</v>
      </c>
      <c r="AO453">
        <v>1363390</v>
      </c>
      <c r="AP453">
        <v>209769</v>
      </c>
      <c r="AQ453">
        <v>241199</v>
      </c>
      <c r="AR453">
        <v>20000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53269</v>
      </c>
      <c r="BF453">
        <v>0</v>
      </c>
      <c r="BG453">
        <v>35194</v>
      </c>
      <c r="BH453">
        <v>0</v>
      </c>
      <c r="BI453">
        <v>0</v>
      </c>
      <c r="BJ453">
        <v>0</v>
      </c>
      <c r="BK453">
        <v>1745895</v>
      </c>
      <c r="BL453">
        <v>245221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372746</v>
      </c>
      <c r="BS453">
        <v>0</v>
      </c>
      <c r="BT453">
        <v>0</v>
      </c>
      <c r="BU453">
        <v>67485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610000</v>
      </c>
      <c r="CR453">
        <v>67485</v>
      </c>
      <c r="CS453">
        <v>0</v>
      </c>
      <c r="CT453">
        <v>154000</v>
      </c>
      <c r="CU453">
        <v>65000</v>
      </c>
      <c r="CV453">
        <v>100000</v>
      </c>
      <c r="CW453">
        <v>2289</v>
      </c>
      <c r="CX453">
        <v>12000</v>
      </c>
      <c r="CY453">
        <v>9000</v>
      </c>
      <c r="CZ453">
        <v>3600</v>
      </c>
      <c r="DA453">
        <v>3000</v>
      </c>
      <c r="DB453">
        <v>13000</v>
      </c>
      <c r="DC453">
        <v>66000</v>
      </c>
      <c r="DD453">
        <v>3000</v>
      </c>
      <c r="DE453">
        <v>140000</v>
      </c>
      <c r="DF453">
        <v>308400</v>
      </c>
      <c r="DG453">
        <v>23750</v>
      </c>
      <c r="DH453">
        <v>0</v>
      </c>
      <c r="DI453">
        <v>0</v>
      </c>
      <c r="DJ453">
        <v>327473</v>
      </c>
      <c r="DK453">
        <v>250000</v>
      </c>
      <c r="DL453">
        <v>390000</v>
      </c>
      <c r="DM453">
        <v>348332</v>
      </c>
      <c r="DN453">
        <v>50000</v>
      </c>
      <c r="DO453">
        <v>2946328</v>
      </c>
      <c r="DP453">
        <v>317700</v>
      </c>
      <c r="DQ453">
        <v>528694</v>
      </c>
      <c r="DR453">
        <v>0</v>
      </c>
      <c r="DS453">
        <v>0</v>
      </c>
    </row>
    <row r="454" spans="1:123" x14ac:dyDescent="0.3">
      <c r="A454" t="str">
        <f t="shared" si="7"/>
        <v>20481966</v>
      </c>
      <c r="B454">
        <v>13</v>
      </c>
      <c r="C454">
        <v>2048</v>
      </c>
      <c r="D454">
        <v>196612</v>
      </c>
      <c r="E454">
        <v>63</v>
      </c>
      <c r="F454">
        <v>2177147</v>
      </c>
      <c r="G454">
        <v>163030</v>
      </c>
      <c r="H454">
        <v>550000</v>
      </c>
      <c r="I454">
        <v>0</v>
      </c>
      <c r="J454">
        <v>0</v>
      </c>
      <c r="K454">
        <v>85000</v>
      </c>
      <c r="L454">
        <v>200000</v>
      </c>
      <c r="M454">
        <v>56200</v>
      </c>
      <c r="N454">
        <v>11500</v>
      </c>
      <c r="O454">
        <v>25500</v>
      </c>
      <c r="P454">
        <v>4500</v>
      </c>
      <c r="Q454">
        <v>2000</v>
      </c>
      <c r="R454">
        <v>0</v>
      </c>
      <c r="S454">
        <v>2522</v>
      </c>
      <c r="T454">
        <v>35000</v>
      </c>
      <c r="U454">
        <v>36000</v>
      </c>
      <c r="V454">
        <v>0</v>
      </c>
      <c r="W454">
        <v>15000</v>
      </c>
      <c r="X454">
        <v>0</v>
      </c>
      <c r="Y454">
        <v>14475</v>
      </c>
      <c r="Z454">
        <v>0</v>
      </c>
      <c r="AA454">
        <v>0</v>
      </c>
      <c r="AB454">
        <v>0</v>
      </c>
      <c r="AC454">
        <v>122546</v>
      </c>
      <c r="AD454">
        <v>63135</v>
      </c>
      <c r="AE454">
        <v>0</v>
      </c>
      <c r="AF454">
        <v>185681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712016</v>
      </c>
      <c r="AO454">
        <v>1206832</v>
      </c>
      <c r="AP454">
        <v>185681</v>
      </c>
      <c r="AQ454">
        <v>0</v>
      </c>
      <c r="AR454">
        <v>20000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1412513</v>
      </c>
      <c r="BL454">
        <v>251648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590000</v>
      </c>
      <c r="CR454">
        <v>67485</v>
      </c>
      <c r="CS454">
        <v>0</v>
      </c>
      <c r="CT454">
        <v>154000</v>
      </c>
      <c r="CU454">
        <v>65000</v>
      </c>
      <c r="CV454">
        <v>100000</v>
      </c>
      <c r="CW454">
        <v>2289</v>
      </c>
      <c r="CX454">
        <v>12000</v>
      </c>
      <c r="CY454">
        <v>9000</v>
      </c>
      <c r="CZ454">
        <v>3600</v>
      </c>
      <c r="DA454">
        <v>3000</v>
      </c>
      <c r="DB454">
        <v>13000</v>
      </c>
      <c r="DC454">
        <v>66000</v>
      </c>
      <c r="DD454">
        <v>3000</v>
      </c>
      <c r="DE454">
        <v>140000</v>
      </c>
      <c r="DF454">
        <v>284673</v>
      </c>
      <c r="DG454">
        <v>23750</v>
      </c>
      <c r="DH454">
        <v>0</v>
      </c>
      <c r="DI454">
        <v>0</v>
      </c>
      <c r="DJ454">
        <v>323953</v>
      </c>
      <c r="DK454">
        <v>250000</v>
      </c>
      <c r="DL454">
        <v>390000</v>
      </c>
      <c r="DM454">
        <v>343005</v>
      </c>
      <c r="DN454">
        <v>50000</v>
      </c>
      <c r="DO454">
        <v>2893755</v>
      </c>
      <c r="DP454">
        <v>317700</v>
      </c>
      <c r="DQ454">
        <v>-14475</v>
      </c>
      <c r="DR454">
        <v>0</v>
      </c>
      <c r="DS454">
        <v>0</v>
      </c>
    </row>
    <row r="455" spans="1:123" x14ac:dyDescent="0.3">
      <c r="A455" t="str">
        <f t="shared" si="7"/>
        <v>20491967</v>
      </c>
      <c r="B455">
        <v>13</v>
      </c>
      <c r="C455">
        <v>2049</v>
      </c>
      <c r="D455">
        <v>196712</v>
      </c>
      <c r="E455">
        <v>85</v>
      </c>
      <c r="F455">
        <v>2099586</v>
      </c>
      <c r="G455">
        <v>163025</v>
      </c>
      <c r="H455">
        <v>550000</v>
      </c>
      <c r="I455">
        <v>0</v>
      </c>
      <c r="J455">
        <v>0</v>
      </c>
      <c r="K455">
        <v>85000</v>
      </c>
      <c r="L455">
        <v>200000</v>
      </c>
      <c r="M455">
        <v>56200</v>
      </c>
      <c r="N455">
        <v>11500</v>
      </c>
      <c r="O455">
        <v>25500</v>
      </c>
      <c r="P455">
        <v>4500</v>
      </c>
      <c r="Q455">
        <v>2000</v>
      </c>
      <c r="R455">
        <v>0</v>
      </c>
      <c r="S455">
        <v>2308</v>
      </c>
      <c r="T455">
        <v>35000</v>
      </c>
      <c r="U455">
        <v>36000</v>
      </c>
      <c r="V455">
        <v>0</v>
      </c>
      <c r="W455">
        <v>15000</v>
      </c>
      <c r="X455">
        <v>0</v>
      </c>
      <c r="Y455">
        <v>0</v>
      </c>
      <c r="Z455">
        <v>317485</v>
      </c>
      <c r="AA455">
        <v>0</v>
      </c>
      <c r="AB455">
        <v>0</v>
      </c>
      <c r="AC455">
        <v>164768</v>
      </c>
      <c r="AD455">
        <v>84888</v>
      </c>
      <c r="AE455">
        <v>0</v>
      </c>
      <c r="AF455">
        <v>249656</v>
      </c>
      <c r="AG455">
        <v>0</v>
      </c>
      <c r="AH455">
        <v>0</v>
      </c>
      <c r="AI455">
        <v>0</v>
      </c>
      <c r="AJ455">
        <v>344</v>
      </c>
      <c r="AK455">
        <v>344</v>
      </c>
      <c r="AL455">
        <v>0</v>
      </c>
      <c r="AM455">
        <v>0</v>
      </c>
      <c r="AN455">
        <v>315523</v>
      </c>
      <c r="AO455">
        <v>1622637</v>
      </c>
      <c r="AP455">
        <v>249656</v>
      </c>
      <c r="AQ455">
        <v>39326</v>
      </c>
      <c r="AR455">
        <v>20000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91008</v>
      </c>
      <c r="BE455">
        <v>6995</v>
      </c>
      <c r="BF455">
        <v>0</v>
      </c>
      <c r="BG455">
        <v>26047</v>
      </c>
      <c r="BH455">
        <v>0</v>
      </c>
      <c r="BI455">
        <v>0</v>
      </c>
      <c r="BJ455">
        <v>0</v>
      </c>
      <c r="BK455">
        <v>1807569</v>
      </c>
      <c r="BL455">
        <v>258034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40000</v>
      </c>
      <c r="BS455">
        <v>0</v>
      </c>
      <c r="BT455">
        <v>0</v>
      </c>
      <c r="BU455">
        <v>32515</v>
      </c>
      <c r="BV455">
        <v>10000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610000</v>
      </c>
      <c r="CR455">
        <v>100000</v>
      </c>
      <c r="CS455">
        <v>10000</v>
      </c>
      <c r="CT455">
        <v>154000</v>
      </c>
      <c r="CU455">
        <v>65000</v>
      </c>
      <c r="CV455">
        <v>100000</v>
      </c>
      <c r="CW455">
        <v>2289</v>
      </c>
      <c r="CX455">
        <v>12000</v>
      </c>
      <c r="CY455">
        <v>9000</v>
      </c>
      <c r="CZ455">
        <v>3600</v>
      </c>
      <c r="DA455">
        <v>3000</v>
      </c>
      <c r="DB455">
        <v>13000</v>
      </c>
      <c r="DC455">
        <v>66000</v>
      </c>
      <c r="DD455">
        <v>3000</v>
      </c>
      <c r="DE455">
        <v>140000</v>
      </c>
      <c r="DF455">
        <v>593618</v>
      </c>
      <c r="DG455">
        <v>23750</v>
      </c>
      <c r="DH455">
        <v>0</v>
      </c>
      <c r="DI455">
        <v>91008</v>
      </c>
      <c r="DJ455">
        <v>350000</v>
      </c>
      <c r="DK455">
        <v>250000</v>
      </c>
      <c r="DL455">
        <v>390000</v>
      </c>
      <c r="DM455">
        <v>350000</v>
      </c>
      <c r="DN455">
        <v>50000</v>
      </c>
      <c r="DO455">
        <v>3389609</v>
      </c>
      <c r="DP455">
        <v>317700</v>
      </c>
      <c r="DQ455">
        <v>524394</v>
      </c>
      <c r="DR455">
        <v>0</v>
      </c>
      <c r="DS455">
        <v>0</v>
      </c>
    </row>
    <row r="456" spans="1:123" x14ac:dyDescent="0.3">
      <c r="A456" t="str">
        <f t="shared" si="7"/>
        <v>20501968</v>
      </c>
      <c r="B456">
        <v>13</v>
      </c>
      <c r="C456">
        <v>2050</v>
      </c>
      <c r="D456">
        <v>196812</v>
      </c>
      <c r="E456">
        <v>78</v>
      </c>
      <c r="F456">
        <v>2277474</v>
      </c>
      <c r="G456">
        <v>163021</v>
      </c>
      <c r="H456">
        <v>550000</v>
      </c>
      <c r="I456">
        <v>0</v>
      </c>
      <c r="J456">
        <v>0</v>
      </c>
      <c r="K456">
        <v>85000</v>
      </c>
      <c r="L456">
        <v>200000</v>
      </c>
      <c r="M456">
        <v>56200</v>
      </c>
      <c r="N456">
        <v>11500</v>
      </c>
      <c r="O456">
        <v>25500</v>
      </c>
      <c r="P456">
        <v>4500</v>
      </c>
      <c r="Q456">
        <v>2000</v>
      </c>
      <c r="R456">
        <v>0</v>
      </c>
      <c r="S456">
        <v>2093</v>
      </c>
      <c r="T456">
        <v>35000</v>
      </c>
      <c r="U456">
        <v>36000</v>
      </c>
      <c r="V456">
        <v>0</v>
      </c>
      <c r="W456">
        <v>20000</v>
      </c>
      <c r="X456">
        <v>0</v>
      </c>
      <c r="Y456">
        <v>0</v>
      </c>
      <c r="Z456">
        <v>261159</v>
      </c>
      <c r="AA456">
        <v>0</v>
      </c>
      <c r="AB456">
        <v>344</v>
      </c>
      <c r="AC456">
        <v>151202</v>
      </c>
      <c r="AD456">
        <v>77899</v>
      </c>
      <c r="AE456">
        <v>344</v>
      </c>
      <c r="AF456">
        <v>228757</v>
      </c>
      <c r="AG456">
        <v>0</v>
      </c>
      <c r="AH456">
        <v>0</v>
      </c>
      <c r="AI456">
        <v>0</v>
      </c>
      <c r="AJ456">
        <v>21243</v>
      </c>
      <c r="AK456">
        <v>21243</v>
      </c>
      <c r="AL456">
        <v>0</v>
      </c>
      <c r="AM456">
        <v>0</v>
      </c>
      <c r="AN456">
        <v>366634</v>
      </c>
      <c r="AO456">
        <v>1489040</v>
      </c>
      <c r="AP456">
        <v>229101</v>
      </c>
      <c r="AQ456">
        <v>37765</v>
      </c>
      <c r="AR456">
        <v>20000</v>
      </c>
      <c r="AS456">
        <v>0</v>
      </c>
      <c r="AT456">
        <v>0</v>
      </c>
      <c r="AU456">
        <v>91008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1866914</v>
      </c>
      <c r="BL456">
        <v>262947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20000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610000</v>
      </c>
      <c r="CR456">
        <v>100000</v>
      </c>
      <c r="CS456">
        <v>10000</v>
      </c>
      <c r="CT456">
        <v>154000</v>
      </c>
      <c r="CU456">
        <v>65000</v>
      </c>
      <c r="CV456">
        <v>100000</v>
      </c>
      <c r="CW456">
        <v>2289</v>
      </c>
      <c r="CX456">
        <v>12000</v>
      </c>
      <c r="CY456">
        <v>9000</v>
      </c>
      <c r="CZ456">
        <v>3600</v>
      </c>
      <c r="DA456">
        <v>3000</v>
      </c>
      <c r="DB456">
        <v>13000</v>
      </c>
      <c r="DC456">
        <v>66000</v>
      </c>
      <c r="DD456">
        <v>3000</v>
      </c>
      <c r="DE456">
        <v>140000</v>
      </c>
      <c r="DF456">
        <v>821571</v>
      </c>
      <c r="DG456">
        <v>23750</v>
      </c>
      <c r="DH456">
        <v>0</v>
      </c>
      <c r="DI456">
        <v>0</v>
      </c>
      <c r="DJ456">
        <v>347395</v>
      </c>
      <c r="DK456">
        <v>250000</v>
      </c>
      <c r="DL456">
        <v>390000</v>
      </c>
      <c r="DM456">
        <v>349300</v>
      </c>
      <c r="DN456">
        <v>50000</v>
      </c>
      <c r="DO456">
        <v>3544148</v>
      </c>
      <c r="DP456">
        <v>317700</v>
      </c>
      <c r="DQ456">
        <v>211394</v>
      </c>
      <c r="DR456">
        <v>0</v>
      </c>
      <c r="DS456">
        <v>0</v>
      </c>
    </row>
    <row r="457" spans="1:123" x14ac:dyDescent="0.3">
      <c r="A457" t="str">
        <f t="shared" si="7"/>
        <v>20161935</v>
      </c>
      <c r="B457">
        <v>14</v>
      </c>
      <c r="C457">
        <v>2016</v>
      </c>
      <c r="D457">
        <v>193512</v>
      </c>
      <c r="E457">
        <v>64</v>
      </c>
      <c r="F457">
        <v>1756230</v>
      </c>
      <c r="G457">
        <v>211232</v>
      </c>
      <c r="H457">
        <v>550000</v>
      </c>
      <c r="I457">
        <v>0</v>
      </c>
      <c r="J457">
        <v>126000</v>
      </c>
      <c r="K457">
        <v>85000</v>
      </c>
      <c r="L457">
        <v>100000</v>
      </c>
      <c r="M457">
        <v>56200</v>
      </c>
      <c r="N457">
        <v>11500</v>
      </c>
      <c r="O457">
        <v>25500</v>
      </c>
      <c r="P457">
        <v>4500</v>
      </c>
      <c r="Q457">
        <v>2000</v>
      </c>
      <c r="R457">
        <v>0</v>
      </c>
      <c r="S457">
        <v>8370</v>
      </c>
      <c r="T457">
        <v>35000</v>
      </c>
      <c r="U457">
        <v>36000</v>
      </c>
      <c r="V457">
        <v>0</v>
      </c>
      <c r="W457">
        <v>0</v>
      </c>
      <c r="X457">
        <v>0</v>
      </c>
      <c r="Y457">
        <v>0</v>
      </c>
      <c r="Z457">
        <v>5878</v>
      </c>
      <c r="AA457">
        <v>0</v>
      </c>
      <c r="AB457">
        <v>210000</v>
      </c>
      <c r="AC457">
        <v>124923</v>
      </c>
      <c r="AD457">
        <v>64360</v>
      </c>
      <c r="AE457">
        <v>189283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20717</v>
      </c>
      <c r="AL457">
        <v>0</v>
      </c>
      <c r="AM457">
        <v>0</v>
      </c>
      <c r="AN457">
        <v>924192</v>
      </c>
      <c r="AO457">
        <v>1230242</v>
      </c>
      <c r="AP457">
        <v>189283</v>
      </c>
      <c r="AQ457">
        <v>0</v>
      </c>
      <c r="AR457">
        <v>20000</v>
      </c>
      <c r="AS457">
        <v>0</v>
      </c>
      <c r="AT457">
        <v>0</v>
      </c>
      <c r="AU457">
        <v>200000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1639525</v>
      </c>
      <c r="BL457">
        <v>8371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500000</v>
      </c>
      <c r="BS457">
        <v>0</v>
      </c>
      <c r="BT457">
        <v>0</v>
      </c>
      <c r="BU457">
        <v>39000</v>
      </c>
      <c r="BV457">
        <v>10000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6617</v>
      </c>
      <c r="CH457">
        <v>152</v>
      </c>
      <c r="CI457">
        <v>794</v>
      </c>
      <c r="CJ457">
        <v>596</v>
      </c>
      <c r="CK457">
        <v>238</v>
      </c>
      <c r="CL457">
        <v>199</v>
      </c>
      <c r="CM457">
        <v>860</v>
      </c>
      <c r="CN457">
        <v>9970</v>
      </c>
      <c r="CO457">
        <v>199</v>
      </c>
      <c r="CP457">
        <v>0</v>
      </c>
      <c r="CQ457">
        <v>596000</v>
      </c>
      <c r="CR457">
        <v>100000</v>
      </c>
      <c r="CS457">
        <v>10000</v>
      </c>
      <c r="CT457">
        <v>18000</v>
      </c>
      <c r="CU457">
        <v>0</v>
      </c>
      <c r="CV457">
        <v>6617</v>
      </c>
      <c r="CW457">
        <v>152</v>
      </c>
      <c r="CX457">
        <v>794</v>
      </c>
      <c r="CY457">
        <v>596</v>
      </c>
      <c r="CZ457">
        <v>238</v>
      </c>
      <c r="DA457">
        <v>199</v>
      </c>
      <c r="DB457">
        <v>860</v>
      </c>
      <c r="DC457">
        <v>9970</v>
      </c>
      <c r="DD457">
        <v>199</v>
      </c>
      <c r="DE457">
        <v>5000</v>
      </c>
      <c r="DF457">
        <v>5878</v>
      </c>
      <c r="DG457">
        <v>79000</v>
      </c>
      <c r="DH457">
        <v>0</v>
      </c>
      <c r="DI457">
        <v>0</v>
      </c>
      <c r="DJ457">
        <v>126000</v>
      </c>
      <c r="DK457">
        <v>124000</v>
      </c>
      <c r="DL457">
        <v>30000</v>
      </c>
      <c r="DM457">
        <v>137000</v>
      </c>
      <c r="DN457">
        <v>0</v>
      </c>
      <c r="DO457">
        <v>1271221</v>
      </c>
      <c r="DP457">
        <v>317700</v>
      </c>
      <c r="DQ457">
        <v>374504</v>
      </c>
      <c r="DR457">
        <v>0</v>
      </c>
      <c r="DS457">
        <v>0</v>
      </c>
    </row>
    <row r="458" spans="1:123" x14ac:dyDescent="0.3">
      <c r="A458" t="str">
        <f t="shared" si="7"/>
        <v>20171936</v>
      </c>
      <c r="B458">
        <v>14</v>
      </c>
      <c r="C458">
        <v>2017</v>
      </c>
      <c r="D458">
        <v>193612</v>
      </c>
      <c r="E458">
        <v>74</v>
      </c>
      <c r="F458">
        <v>1743238</v>
      </c>
      <c r="G458">
        <v>215203</v>
      </c>
      <c r="H458">
        <v>550000</v>
      </c>
      <c r="I458">
        <v>0</v>
      </c>
      <c r="J458">
        <v>126000</v>
      </c>
      <c r="K458">
        <v>85000</v>
      </c>
      <c r="L458">
        <v>100000</v>
      </c>
      <c r="M458">
        <v>56200</v>
      </c>
      <c r="N458">
        <v>11500</v>
      </c>
      <c r="O458">
        <v>25500</v>
      </c>
      <c r="P458">
        <v>4500</v>
      </c>
      <c r="Q458">
        <v>2000</v>
      </c>
      <c r="R458">
        <v>0</v>
      </c>
      <c r="S458">
        <v>8311</v>
      </c>
      <c r="T458">
        <v>35000</v>
      </c>
      <c r="U458">
        <v>36000</v>
      </c>
      <c r="V458">
        <v>0</v>
      </c>
      <c r="W458">
        <v>0</v>
      </c>
      <c r="X458">
        <v>0</v>
      </c>
      <c r="Y458">
        <v>0</v>
      </c>
      <c r="Z458">
        <v>292847</v>
      </c>
      <c r="AA458">
        <v>0</v>
      </c>
      <c r="AB458">
        <v>20717</v>
      </c>
      <c r="AC458">
        <v>144148</v>
      </c>
      <c r="AD458">
        <v>74265</v>
      </c>
      <c r="AE458">
        <v>20717</v>
      </c>
      <c r="AF458">
        <v>197695</v>
      </c>
      <c r="AG458">
        <v>0</v>
      </c>
      <c r="AH458">
        <v>0</v>
      </c>
      <c r="AI458">
        <v>0</v>
      </c>
      <c r="AJ458">
        <v>48915</v>
      </c>
      <c r="AK458">
        <v>48915</v>
      </c>
      <c r="AL458">
        <v>0</v>
      </c>
      <c r="AM458">
        <v>0</v>
      </c>
      <c r="AN458">
        <v>390555</v>
      </c>
      <c r="AO458">
        <v>1419568</v>
      </c>
      <c r="AP458">
        <v>218412</v>
      </c>
      <c r="AQ458">
        <v>0</v>
      </c>
      <c r="AR458">
        <v>20000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1657980</v>
      </c>
      <c r="BL458">
        <v>17530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34000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18274</v>
      </c>
      <c r="CH458">
        <v>418</v>
      </c>
      <c r="CI458">
        <v>2193</v>
      </c>
      <c r="CJ458">
        <v>1645</v>
      </c>
      <c r="CK458">
        <v>658</v>
      </c>
      <c r="CL458">
        <v>548</v>
      </c>
      <c r="CM458">
        <v>2376</v>
      </c>
      <c r="CN458">
        <v>10964</v>
      </c>
      <c r="CO458">
        <v>548</v>
      </c>
      <c r="CP458">
        <v>0</v>
      </c>
      <c r="CQ458">
        <v>610000</v>
      </c>
      <c r="CR458">
        <v>100000</v>
      </c>
      <c r="CS458">
        <v>10000</v>
      </c>
      <c r="CT458">
        <v>18000</v>
      </c>
      <c r="CU458">
        <v>0</v>
      </c>
      <c r="CV458">
        <v>24891</v>
      </c>
      <c r="CW458">
        <v>571</v>
      </c>
      <c r="CX458">
        <v>2987</v>
      </c>
      <c r="CY458">
        <v>2240</v>
      </c>
      <c r="CZ458">
        <v>896</v>
      </c>
      <c r="DA458">
        <v>747</v>
      </c>
      <c r="DB458">
        <v>3236</v>
      </c>
      <c r="DC458">
        <v>20935</v>
      </c>
      <c r="DD458">
        <v>747</v>
      </c>
      <c r="DE458">
        <v>10000</v>
      </c>
      <c r="DF458">
        <v>298264</v>
      </c>
      <c r="DG458">
        <v>100000</v>
      </c>
      <c r="DH458">
        <v>0</v>
      </c>
      <c r="DI458">
        <v>0</v>
      </c>
      <c r="DJ458">
        <v>126000</v>
      </c>
      <c r="DK458">
        <v>124000</v>
      </c>
      <c r="DL458">
        <v>30000</v>
      </c>
      <c r="DM458">
        <v>137000</v>
      </c>
      <c r="DN458">
        <v>0</v>
      </c>
      <c r="DO458">
        <v>1669428</v>
      </c>
      <c r="DP458">
        <v>317700</v>
      </c>
      <c r="DQ458">
        <v>413385</v>
      </c>
      <c r="DR458">
        <v>0</v>
      </c>
      <c r="DS458">
        <v>0</v>
      </c>
    </row>
    <row r="459" spans="1:123" x14ac:dyDescent="0.3">
      <c r="A459" t="str">
        <f t="shared" si="7"/>
        <v>20181937</v>
      </c>
      <c r="B459">
        <v>14</v>
      </c>
      <c r="C459">
        <v>2018</v>
      </c>
      <c r="D459">
        <v>193712</v>
      </c>
      <c r="E459">
        <v>83</v>
      </c>
      <c r="F459">
        <v>1685514</v>
      </c>
      <c r="G459">
        <v>186174</v>
      </c>
      <c r="H459">
        <v>550000</v>
      </c>
      <c r="I459">
        <v>0</v>
      </c>
      <c r="J459">
        <v>120000</v>
      </c>
      <c r="K459">
        <v>85000</v>
      </c>
      <c r="L459">
        <v>130000</v>
      </c>
      <c r="M459">
        <v>56200</v>
      </c>
      <c r="N459">
        <v>11500</v>
      </c>
      <c r="O459">
        <v>25500</v>
      </c>
      <c r="P459">
        <v>4500</v>
      </c>
      <c r="Q459">
        <v>2000</v>
      </c>
      <c r="R459">
        <v>0</v>
      </c>
      <c r="S459">
        <v>8252</v>
      </c>
      <c r="T459">
        <v>35000</v>
      </c>
      <c r="U459">
        <v>36000</v>
      </c>
      <c r="V459">
        <v>0</v>
      </c>
      <c r="W459">
        <v>0</v>
      </c>
      <c r="X459">
        <v>0</v>
      </c>
      <c r="Y459">
        <v>0</v>
      </c>
      <c r="Z459">
        <v>339316</v>
      </c>
      <c r="AA459">
        <v>0</v>
      </c>
      <c r="AB459">
        <v>48915</v>
      </c>
      <c r="AC459">
        <v>160347</v>
      </c>
      <c r="AD459">
        <v>82610</v>
      </c>
      <c r="AE459">
        <v>48915</v>
      </c>
      <c r="AF459">
        <v>194042</v>
      </c>
      <c r="AG459">
        <v>0</v>
      </c>
      <c r="AH459">
        <v>0</v>
      </c>
      <c r="AI459">
        <v>0</v>
      </c>
      <c r="AJ459">
        <v>55958</v>
      </c>
      <c r="AK459">
        <v>55958</v>
      </c>
      <c r="AL459">
        <v>0</v>
      </c>
      <c r="AM459">
        <v>0</v>
      </c>
      <c r="AN459">
        <v>364636</v>
      </c>
      <c r="AO459">
        <v>1579097</v>
      </c>
      <c r="AP459">
        <v>242957</v>
      </c>
      <c r="AQ459">
        <v>171586</v>
      </c>
      <c r="AR459">
        <v>20000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111111</v>
      </c>
      <c r="BF459">
        <v>2244</v>
      </c>
      <c r="BG459">
        <v>35194</v>
      </c>
      <c r="BH459">
        <v>20000</v>
      </c>
      <c r="BI459">
        <v>56200</v>
      </c>
      <c r="BJ459">
        <v>0</v>
      </c>
      <c r="BK459">
        <v>1788891</v>
      </c>
      <c r="BL459">
        <v>26633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136000</v>
      </c>
      <c r="BT459">
        <v>65000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25000</v>
      </c>
      <c r="CH459">
        <v>572</v>
      </c>
      <c r="CI459">
        <v>3000</v>
      </c>
      <c r="CJ459">
        <v>2250</v>
      </c>
      <c r="CK459">
        <v>900</v>
      </c>
      <c r="CL459">
        <v>750</v>
      </c>
      <c r="CM459">
        <v>3250</v>
      </c>
      <c r="CN459">
        <v>15000</v>
      </c>
      <c r="CO459">
        <v>750</v>
      </c>
      <c r="CP459">
        <v>0</v>
      </c>
      <c r="CQ459">
        <v>610000</v>
      </c>
      <c r="CR459">
        <v>100000</v>
      </c>
      <c r="CS459">
        <v>10000</v>
      </c>
      <c r="CT459">
        <v>154000</v>
      </c>
      <c r="CU459">
        <v>65000</v>
      </c>
      <c r="CV459">
        <v>49891</v>
      </c>
      <c r="CW459">
        <v>1143</v>
      </c>
      <c r="CX459">
        <v>5987</v>
      </c>
      <c r="CY459">
        <v>4490</v>
      </c>
      <c r="CZ459">
        <v>1796</v>
      </c>
      <c r="DA459">
        <v>1497</v>
      </c>
      <c r="DB459">
        <v>6486</v>
      </c>
      <c r="DC459">
        <v>35935</v>
      </c>
      <c r="DD459">
        <v>1497</v>
      </c>
      <c r="DE459">
        <v>15000</v>
      </c>
      <c r="DF459">
        <v>614428</v>
      </c>
      <c r="DG459">
        <v>100000</v>
      </c>
      <c r="DH459">
        <v>0</v>
      </c>
      <c r="DI459">
        <v>0</v>
      </c>
      <c r="DJ459">
        <v>161194</v>
      </c>
      <c r="DK459">
        <v>180200</v>
      </c>
      <c r="DL459">
        <v>32244</v>
      </c>
      <c r="DM459">
        <v>248111</v>
      </c>
      <c r="DN459">
        <v>20000</v>
      </c>
      <c r="DO459">
        <v>2474857</v>
      </c>
      <c r="DP459">
        <v>317700</v>
      </c>
      <c r="DQ459">
        <v>892495</v>
      </c>
      <c r="DR459">
        <v>0</v>
      </c>
      <c r="DS459">
        <v>0</v>
      </c>
    </row>
    <row r="460" spans="1:123" x14ac:dyDescent="0.3">
      <c r="A460" t="str">
        <f t="shared" si="7"/>
        <v>20191938</v>
      </c>
      <c r="B460">
        <v>14</v>
      </c>
      <c r="C460">
        <v>2019</v>
      </c>
      <c r="D460">
        <v>193812</v>
      </c>
      <c r="E460">
        <v>100</v>
      </c>
      <c r="F460">
        <v>1647440</v>
      </c>
      <c r="G460">
        <v>163145</v>
      </c>
      <c r="H460">
        <v>550000</v>
      </c>
      <c r="I460">
        <v>0</v>
      </c>
      <c r="J460">
        <v>120000</v>
      </c>
      <c r="K460">
        <v>85000</v>
      </c>
      <c r="L460">
        <v>160000</v>
      </c>
      <c r="M460">
        <v>56200</v>
      </c>
      <c r="N460">
        <v>11500</v>
      </c>
      <c r="O460">
        <v>25500</v>
      </c>
      <c r="P460">
        <v>4500</v>
      </c>
      <c r="Q460">
        <v>2000</v>
      </c>
      <c r="R460">
        <v>0</v>
      </c>
      <c r="S460">
        <v>8193</v>
      </c>
      <c r="T460">
        <v>35000</v>
      </c>
      <c r="U460">
        <v>36000</v>
      </c>
      <c r="V460">
        <v>0</v>
      </c>
      <c r="W460">
        <v>0</v>
      </c>
      <c r="X460">
        <v>0</v>
      </c>
      <c r="Y460">
        <v>0</v>
      </c>
      <c r="Z460">
        <v>400000</v>
      </c>
      <c r="AA460">
        <v>0</v>
      </c>
      <c r="AB460">
        <v>55958</v>
      </c>
      <c r="AC460">
        <v>194100</v>
      </c>
      <c r="AD460">
        <v>100000</v>
      </c>
      <c r="AE460">
        <v>55958</v>
      </c>
      <c r="AF460">
        <v>238142</v>
      </c>
      <c r="AG460">
        <v>0</v>
      </c>
      <c r="AH460">
        <v>0</v>
      </c>
      <c r="AI460">
        <v>0</v>
      </c>
      <c r="AJ460">
        <v>11858</v>
      </c>
      <c r="AK460">
        <v>11858</v>
      </c>
      <c r="AL460">
        <v>0</v>
      </c>
      <c r="AM460">
        <v>0</v>
      </c>
      <c r="AN460">
        <v>333893</v>
      </c>
      <c r="AO460">
        <v>1928381</v>
      </c>
      <c r="AP460">
        <v>294100</v>
      </c>
      <c r="AQ460">
        <v>74925</v>
      </c>
      <c r="AR460">
        <v>20000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285550</v>
      </c>
      <c r="BE460">
        <v>111111</v>
      </c>
      <c r="BF460">
        <v>60000</v>
      </c>
      <c r="BG460">
        <v>35194</v>
      </c>
      <c r="BH460">
        <v>20000</v>
      </c>
      <c r="BI460">
        <v>56200</v>
      </c>
      <c r="BJ460">
        <v>86868</v>
      </c>
      <c r="BK460">
        <v>1662483</v>
      </c>
      <c r="BL460">
        <v>35681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25000</v>
      </c>
      <c r="CH460">
        <v>572</v>
      </c>
      <c r="CI460">
        <v>3000</v>
      </c>
      <c r="CJ460">
        <v>2250</v>
      </c>
      <c r="CK460">
        <v>900</v>
      </c>
      <c r="CL460">
        <v>750</v>
      </c>
      <c r="CM460">
        <v>3250</v>
      </c>
      <c r="CN460">
        <v>15000</v>
      </c>
      <c r="CO460">
        <v>750</v>
      </c>
      <c r="CP460">
        <v>114000</v>
      </c>
      <c r="CQ460">
        <v>610000</v>
      </c>
      <c r="CR460">
        <v>100000</v>
      </c>
      <c r="CS460">
        <v>10000</v>
      </c>
      <c r="CT460">
        <v>154000</v>
      </c>
      <c r="CU460">
        <v>65000</v>
      </c>
      <c r="CV460">
        <v>74891</v>
      </c>
      <c r="CW460">
        <v>1715</v>
      </c>
      <c r="CX460">
        <v>8987</v>
      </c>
      <c r="CY460">
        <v>6740</v>
      </c>
      <c r="CZ460">
        <v>2696</v>
      </c>
      <c r="DA460">
        <v>2247</v>
      </c>
      <c r="DB460">
        <v>9736</v>
      </c>
      <c r="DC460">
        <v>50935</v>
      </c>
      <c r="DD460">
        <v>2247</v>
      </c>
      <c r="DE460">
        <v>134000</v>
      </c>
      <c r="DF460">
        <v>979539</v>
      </c>
      <c r="DG460">
        <v>100000</v>
      </c>
      <c r="DH460">
        <v>0</v>
      </c>
      <c r="DI460">
        <v>285550</v>
      </c>
      <c r="DJ460">
        <v>192869</v>
      </c>
      <c r="DK460">
        <v>230218</v>
      </c>
      <c r="DL460">
        <v>92244</v>
      </c>
      <c r="DM460">
        <v>348111</v>
      </c>
      <c r="DN460">
        <v>40000</v>
      </c>
      <c r="DO460">
        <v>3513582</v>
      </c>
      <c r="DP460">
        <v>317700</v>
      </c>
      <c r="DQ460">
        <v>1252253</v>
      </c>
      <c r="DR460">
        <v>0</v>
      </c>
      <c r="DS460">
        <v>86868</v>
      </c>
    </row>
    <row r="461" spans="1:123" x14ac:dyDescent="0.3">
      <c r="A461" t="str">
        <f t="shared" si="7"/>
        <v>20201939</v>
      </c>
      <c r="B461">
        <v>14</v>
      </c>
      <c r="C461">
        <v>2020</v>
      </c>
      <c r="D461">
        <v>193912</v>
      </c>
      <c r="E461">
        <v>53</v>
      </c>
      <c r="F461">
        <v>1717994</v>
      </c>
      <c r="G461">
        <v>163116</v>
      </c>
      <c r="H461">
        <v>550000</v>
      </c>
      <c r="I461">
        <v>0</v>
      </c>
      <c r="J461">
        <v>120000</v>
      </c>
      <c r="K461">
        <v>85000</v>
      </c>
      <c r="L461">
        <v>192500</v>
      </c>
      <c r="M461">
        <v>56200</v>
      </c>
      <c r="N461">
        <v>11500</v>
      </c>
      <c r="O461">
        <v>25500</v>
      </c>
      <c r="P461">
        <v>4500</v>
      </c>
      <c r="Q461">
        <v>2000</v>
      </c>
      <c r="R461">
        <v>0</v>
      </c>
      <c r="S461">
        <v>8134</v>
      </c>
      <c r="T461">
        <v>35000</v>
      </c>
      <c r="U461">
        <v>36000</v>
      </c>
      <c r="V461">
        <v>0</v>
      </c>
      <c r="W461">
        <v>0</v>
      </c>
      <c r="X461">
        <v>0</v>
      </c>
      <c r="Y461">
        <v>0</v>
      </c>
      <c r="Z461">
        <v>336410</v>
      </c>
      <c r="AA461">
        <v>0</v>
      </c>
      <c r="AB461">
        <v>11858</v>
      </c>
      <c r="AC461">
        <v>102897</v>
      </c>
      <c r="AD461">
        <v>53012</v>
      </c>
      <c r="AE461">
        <v>11858</v>
      </c>
      <c r="AF461">
        <v>144052</v>
      </c>
      <c r="AG461">
        <v>0</v>
      </c>
      <c r="AH461">
        <v>0</v>
      </c>
      <c r="AI461">
        <v>0</v>
      </c>
      <c r="AJ461">
        <v>105948</v>
      </c>
      <c r="AK461">
        <v>105948</v>
      </c>
      <c r="AL461">
        <v>0</v>
      </c>
      <c r="AM461">
        <v>0</v>
      </c>
      <c r="AN461">
        <v>429924</v>
      </c>
      <c r="AO461">
        <v>1013331</v>
      </c>
      <c r="AP461">
        <v>155909</v>
      </c>
      <c r="AQ461">
        <v>0</v>
      </c>
      <c r="AR461">
        <v>20000</v>
      </c>
      <c r="AS461">
        <v>3000</v>
      </c>
      <c r="AT461">
        <v>8000</v>
      </c>
      <c r="AU461">
        <v>285550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1485790</v>
      </c>
      <c r="BL461">
        <v>43130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20000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10556</v>
      </c>
      <c r="CH461">
        <v>242</v>
      </c>
      <c r="CI461">
        <v>1267</v>
      </c>
      <c r="CJ461">
        <v>950</v>
      </c>
      <c r="CK461">
        <v>380</v>
      </c>
      <c r="CL461">
        <v>317</v>
      </c>
      <c r="CM461">
        <v>1372</v>
      </c>
      <c r="CN461">
        <v>6334</v>
      </c>
      <c r="CO461">
        <v>317</v>
      </c>
      <c r="CP461">
        <v>0</v>
      </c>
      <c r="CQ461">
        <v>610000</v>
      </c>
      <c r="CR461">
        <v>100000</v>
      </c>
      <c r="CS461">
        <v>10000</v>
      </c>
      <c r="CT461">
        <v>154000</v>
      </c>
      <c r="CU461">
        <v>65000</v>
      </c>
      <c r="CV461">
        <v>85448</v>
      </c>
      <c r="CW461">
        <v>1956</v>
      </c>
      <c r="CX461">
        <v>10254</v>
      </c>
      <c r="CY461">
        <v>7690</v>
      </c>
      <c r="CZ461">
        <v>3076</v>
      </c>
      <c r="DA461">
        <v>2563</v>
      </c>
      <c r="DB461">
        <v>11108</v>
      </c>
      <c r="DC461">
        <v>57269</v>
      </c>
      <c r="DD461">
        <v>2563</v>
      </c>
      <c r="DE461">
        <v>139000</v>
      </c>
      <c r="DF461">
        <v>1267163</v>
      </c>
      <c r="DG461">
        <v>100000</v>
      </c>
      <c r="DH461">
        <v>0</v>
      </c>
      <c r="DI461">
        <v>0</v>
      </c>
      <c r="DJ461">
        <v>189349</v>
      </c>
      <c r="DK461">
        <v>224036</v>
      </c>
      <c r="DL461">
        <v>92244</v>
      </c>
      <c r="DM461">
        <v>337000</v>
      </c>
      <c r="DN461">
        <v>40000</v>
      </c>
      <c r="DO461">
        <v>3615668</v>
      </c>
      <c r="DP461">
        <v>317700</v>
      </c>
      <c r="DQ461">
        <v>198543</v>
      </c>
      <c r="DR461">
        <v>0</v>
      </c>
      <c r="DS461">
        <v>0</v>
      </c>
    </row>
    <row r="462" spans="1:123" x14ac:dyDescent="0.3">
      <c r="A462" t="str">
        <f t="shared" si="7"/>
        <v>20211940</v>
      </c>
      <c r="B462">
        <v>14</v>
      </c>
      <c r="C462">
        <v>2021</v>
      </c>
      <c r="D462">
        <v>194012</v>
      </c>
      <c r="E462">
        <v>52</v>
      </c>
      <c r="F462">
        <v>1898155</v>
      </c>
      <c r="G462">
        <v>163116</v>
      </c>
      <c r="H462">
        <v>550000</v>
      </c>
      <c r="I462">
        <v>0</v>
      </c>
      <c r="J462">
        <v>120000</v>
      </c>
      <c r="K462">
        <v>85000</v>
      </c>
      <c r="L462">
        <v>205000</v>
      </c>
      <c r="M462">
        <v>56200</v>
      </c>
      <c r="N462">
        <v>11500</v>
      </c>
      <c r="O462">
        <v>25500</v>
      </c>
      <c r="P462">
        <v>4500</v>
      </c>
      <c r="Q462">
        <v>2000</v>
      </c>
      <c r="R462">
        <v>0</v>
      </c>
      <c r="S462">
        <v>7945</v>
      </c>
      <c r="T462">
        <v>35000</v>
      </c>
      <c r="U462">
        <v>36000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105948</v>
      </c>
      <c r="AC462">
        <v>101817</v>
      </c>
      <c r="AD462">
        <v>0</v>
      </c>
      <c r="AE462">
        <v>105948</v>
      </c>
      <c r="AF462">
        <v>48324</v>
      </c>
      <c r="AG462">
        <v>0</v>
      </c>
      <c r="AH462">
        <v>0</v>
      </c>
      <c r="AI462">
        <v>0</v>
      </c>
      <c r="AJ462">
        <v>101538</v>
      </c>
      <c r="AK462">
        <v>101538</v>
      </c>
      <c r="AL462">
        <v>0</v>
      </c>
      <c r="AM462">
        <v>0</v>
      </c>
      <c r="AN462">
        <v>878782</v>
      </c>
      <c r="AO462">
        <v>1002693</v>
      </c>
      <c r="AP462">
        <v>154273</v>
      </c>
      <c r="AQ462">
        <v>0</v>
      </c>
      <c r="AR462">
        <v>20000</v>
      </c>
      <c r="AS462">
        <v>3000</v>
      </c>
      <c r="AT462">
        <v>8000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1187966</v>
      </c>
      <c r="BL462">
        <v>50523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20000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610000</v>
      </c>
      <c r="CR462">
        <v>100000</v>
      </c>
      <c r="CS462">
        <v>10000</v>
      </c>
      <c r="CT462">
        <v>154000</v>
      </c>
      <c r="CU462">
        <v>65000</v>
      </c>
      <c r="CV462">
        <v>85448</v>
      </c>
      <c r="CW462">
        <v>1956</v>
      </c>
      <c r="CX462">
        <v>10254</v>
      </c>
      <c r="CY462">
        <v>7690</v>
      </c>
      <c r="CZ462">
        <v>3076</v>
      </c>
      <c r="DA462">
        <v>2563</v>
      </c>
      <c r="DB462">
        <v>11108</v>
      </c>
      <c r="DC462">
        <v>57269</v>
      </c>
      <c r="DD462">
        <v>2563</v>
      </c>
      <c r="DE462">
        <v>140000</v>
      </c>
      <c r="DF462">
        <v>1212832</v>
      </c>
      <c r="DG462">
        <v>100000</v>
      </c>
      <c r="DH462">
        <v>0</v>
      </c>
      <c r="DI462">
        <v>0</v>
      </c>
      <c r="DJ462">
        <v>189349</v>
      </c>
      <c r="DK462">
        <v>224036</v>
      </c>
      <c r="DL462">
        <v>92244</v>
      </c>
      <c r="DM462">
        <v>337000</v>
      </c>
      <c r="DN462">
        <v>40000</v>
      </c>
      <c r="DO462">
        <v>3557927</v>
      </c>
      <c r="DP462">
        <v>317700</v>
      </c>
      <c r="DQ462">
        <v>121538</v>
      </c>
      <c r="DR462">
        <v>0</v>
      </c>
      <c r="DS462">
        <v>0</v>
      </c>
    </row>
    <row r="463" spans="1:123" x14ac:dyDescent="0.3">
      <c r="A463" t="str">
        <f t="shared" si="7"/>
        <v>20221941</v>
      </c>
      <c r="B463">
        <v>14</v>
      </c>
      <c r="C463">
        <v>2022</v>
      </c>
      <c r="D463">
        <v>194112</v>
      </c>
      <c r="E463">
        <v>64</v>
      </c>
      <c r="F463">
        <v>1445040</v>
      </c>
      <c r="G463">
        <v>163115</v>
      </c>
      <c r="H463">
        <v>550000</v>
      </c>
      <c r="I463">
        <v>0</v>
      </c>
      <c r="J463">
        <v>60000</v>
      </c>
      <c r="K463">
        <v>85000</v>
      </c>
      <c r="L463">
        <v>202500</v>
      </c>
      <c r="M463">
        <v>56200</v>
      </c>
      <c r="N463">
        <v>11500</v>
      </c>
      <c r="O463">
        <v>25500</v>
      </c>
      <c r="P463">
        <v>4500</v>
      </c>
      <c r="Q463">
        <v>2000</v>
      </c>
      <c r="R463">
        <v>0</v>
      </c>
      <c r="S463">
        <v>7757</v>
      </c>
      <c r="T463">
        <v>35000</v>
      </c>
      <c r="U463">
        <v>36000</v>
      </c>
      <c r="V463">
        <v>0</v>
      </c>
      <c r="W463">
        <v>0</v>
      </c>
      <c r="X463">
        <v>0</v>
      </c>
      <c r="Y463">
        <v>0</v>
      </c>
      <c r="Z463">
        <v>279287</v>
      </c>
      <c r="AA463">
        <v>0</v>
      </c>
      <c r="AB463">
        <v>101538</v>
      </c>
      <c r="AC463">
        <v>123655</v>
      </c>
      <c r="AD463">
        <v>0</v>
      </c>
      <c r="AE463">
        <v>101538</v>
      </c>
      <c r="AF463">
        <v>85823</v>
      </c>
      <c r="AG463">
        <v>0</v>
      </c>
      <c r="AH463">
        <v>0</v>
      </c>
      <c r="AI463">
        <v>0</v>
      </c>
      <c r="AJ463">
        <v>164177</v>
      </c>
      <c r="AK463">
        <v>164177</v>
      </c>
      <c r="AL463">
        <v>0</v>
      </c>
      <c r="AM463">
        <v>0</v>
      </c>
      <c r="AN463">
        <v>436670</v>
      </c>
      <c r="AO463">
        <v>1217755</v>
      </c>
      <c r="AP463">
        <v>187362</v>
      </c>
      <c r="AQ463">
        <v>0</v>
      </c>
      <c r="AR463">
        <v>20000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81376</v>
      </c>
      <c r="BE463">
        <v>13000</v>
      </c>
      <c r="BF463">
        <v>60000</v>
      </c>
      <c r="BG463">
        <v>35194</v>
      </c>
      <c r="BH463">
        <v>10000</v>
      </c>
      <c r="BI463">
        <v>25964</v>
      </c>
      <c r="BJ463">
        <v>0</v>
      </c>
      <c r="BK463">
        <v>1199583</v>
      </c>
      <c r="BL463">
        <v>57864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20000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14552</v>
      </c>
      <c r="CH463">
        <v>333</v>
      </c>
      <c r="CI463">
        <v>1746</v>
      </c>
      <c r="CJ463">
        <v>1310</v>
      </c>
      <c r="CK463">
        <v>524</v>
      </c>
      <c r="CL463">
        <v>437</v>
      </c>
      <c r="CM463">
        <v>1892</v>
      </c>
      <c r="CN463">
        <v>8731</v>
      </c>
      <c r="CO463">
        <v>437</v>
      </c>
      <c r="CP463">
        <v>0</v>
      </c>
      <c r="CQ463">
        <v>610000</v>
      </c>
      <c r="CR463">
        <v>100000</v>
      </c>
      <c r="CS463">
        <v>10000</v>
      </c>
      <c r="CT463">
        <v>154000</v>
      </c>
      <c r="CU463">
        <v>65000</v>
      </c>
      <c r="CV463">
        <v>100000</v>
      </c>
      <c r="CW463">
        <v>2289</v>
      </c>
      <c r="CX463">
        <v>12000</v>
      </c>
      <c r="CY463">
        <v>9000</v>
      </c>
      <c r="CZ463">
        <v>3600</v>
      </c>
      <c r="DA463">
        <v>3000</v>
      </c>
      <c r="DB463">
        <v>13000</v>
      </c>
      <c r="DC463">
        <v>66000</v>
      </c>
      <c r="DD463">
        <v>3000</v>
      </c>
      <c r="DE463">
        <v>140000</v>
      </c>
      <c r="DF463">
        <v>1455735</v>
      </c>
      <c r="DG463">
        <v>100000</v>
      </c>
      <c r="DH463">
        <v>0</v>
      </c>
      <c r="DI463">
        <v>81376</v>
      </c>
      <c r="DJ463">
        <v>224543</v>
      </c>
      <c r="DK463">
        <v>250000</v>
      </c>
      <c r="DL463">
        <v>152244</v>
      </c>
      <c r="DM463">
        <v>350000</v>
      </c>
      <c r="DN463">
        <v>50000</v>
      </c>
      <c r="DO463">
        <v>4118963</v>
      </c>
      <c r="DP463">
        <v>317700</v>
      </c>
      <c r="DQ463">
        <v>718959</v>
      </c>
      <c r="DR463">
        <v>0</v>
      </c>
      <c r="DS463">
        <v>0</v>
      </c>
    </row>
    <row r="464" spans="1:123" x14ac:dyDescent="0.3">
      <c r="A464" t="str">
        <f t="shared" si="7"/>
        <v>20231942</v>
      </c>
      <c r="B464">
        <v>14</v>
      </c>
      <c r="C464">
        <v>2023</v>
      </c>
      <c r="D464">
        <v>194212</v>
      </c>
      <c r="E464">
        <v>51</v>
      </c>
      <c r="F464">
        <v>1804529</v>
      </c>
      <c r="G464">
        <v>163115</v>
      </c>
      <c r="H464">
        <v>550000</v>
      </c>
      <c r="I464">
        <v>0</v>
      </c>
      <c r="J464">
        <v>60000</v>
      </c>
      <c r="K464">
        <v>85000</v>
      </c>
      <c r="L464">
        <v>200000</v>
      </c>
      <c r="M464">
        <v>56200</v>
      </c>
      <c r="N464">
        <v>11500</v>
      </c>
      <c r="O464">
        <v>25500</v>
      </c>
      <c r="P464">
        <v>4500</v>
      </c>
      <c r="Q464">
        <v>2000</v>
      </c>
      <c r="R464">
        <v>0</v>
      </c>
      <c r="S464">
        <v>7568</v>
      </c>
      <c r="T464">
        <v>35000</v>
      </c>
      <c r="U464">
        <v>36000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164177</v>
      </c>
      <c r="AC464">
        <v>99328</v>
      </c>
      <c r="AD464">
        <v>0</v>
      </c>
      <c r="AE464">
        <v>150501</v>
      </c>
      <c r="AF464">
        <v>0</v>
      </c>
      <c r="AG464">
        <v>0</v>
      </c>
      <c r="AH464">
        <v>0</v>
      </c>
      <c r="AI464">
        <v>0</v>
      </c>
      <c r="AJ464">
        <v>245833</v>
      </c>
      <c r="AK464">
        <v>259508</v>
      </c>
      <c r="AL464">
        <v>0</v>
      </c>
      <c r="AM464">
        <v>0</v>
      </c>
      <c r="AN464">
        <v>717435</v>
      </c>
      <c r="AO464">
        <v>978181</v>
      </c>
      <c r="AP464">
        <v>150501</v>
      </c>
      <c r="AQ464">
        <v>0</v>
      </c>
      <c r="AR464">
        <v>20000</v>
      </c>
      <c r="AS464">
        <v>3000</v>
      </c>
      <c r="AT464">
        <v>8000</v>
      </c>
      <c r="AU464">
        <v>81376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1241058</v>
      </c>
      <c r="BL464">
        <v>65151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20000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610000</v>
      </c>
      <c r="CR464">
        <v>100000</v>
      </c>
      <c r="CS464">
        <v>10000</v>
      </c>
      <c r="CT464">
        <v>154000</v>
      </c>
      <c r="CU464">
        <v>65000</v>
      </c>
      <c r="CV464">
        <v>100000</v>
      </c>
      <c r="CW464">
        <v>2289</v>
      </c>
      <c r="CX464">
        <v>12000</v>
      </c>
      <c r="CY464">
        <v>9000</v>
      </c>
      <c r="CZ464">
        <v>3600</v>
      </c>
      <c r="DA464">
        <v>3000</v>
      </c>
      <c r="DB464">
        <v>13000</v>
      </c>
      <c r="DC464">
        <v>66000</v>
      </c>
      <c r="DD464">
        <v>3000</v>
      </c>
      <c r="DE464">
        <v>140000</v>
      </c>
      <c r="DF464">
        <v>1398517</v>
      </c>
      <c r="DG464">
        <v>100000</v>
      </c>
      <c r="DH464">
        <v>0</v>
      </c>
      <c r="DI464">
        <v>0</v>
      </c>
      <c r="DJ464">
        <v>221024</v>
      </c>
      <c r="DK464">
        <v>247144</v>
      </c>
      <c r="DL464">
        <v>152244</v>
      </c>
      <c r="DM464">
        <v>348700</v>
      </c>
      <c r="DN464">
        <v>50000</v>
      </c>
      <c r="DO464">
        <v>4068026</v>
      </c>
      <c r="DP464">
        <v>317700</v>
      </c>
      <c r="DQ464">
        <v>184457</v>
      </c>
      <c r="DR464">
        <v>0</v>
      </c>
      <c r="DS464">
        <v>0</v>
      </c>
    </row>
    <row r="465" spans="1:123" x14ac:dyDescent="0.3">
      <c r="A465" t="str">
        <f t="shared" si="7"/>
        <v>20241943</v>
      </c>
      <c r="B465">
        <v>14</v>
      </c>
      <c r="C465">
        <v>2024</v>
      </c>
      <c r="D465">
        <v>194312</v>
      </c>
      <c r="E465">
        <v>67</v>
      </c>
      <c r="F465">
        <v>1777790</v>
      </c>
      <c r="G465">
        <v>163114</v>
      </c>
      <c r="H465">
        <v>550000</v>
      </c>
      <c r="I465">
        <v>0</v>
      </c>
      <c r="J465">
        <v>60000</v>
      </c>
      <c r="K465">
        <v>85000</v>
      </c>
      <c r="L465">
        <v>200000</v>
      </c>
      <c r="M465">
        <v>56200</v>
      </c>
      <c r="N465">
        <v>11500</v>
      </c>
      <c r="O465">
        <v>25500</v>
      </c>
      <c r="P465">
        <v>4500</v>
      </c>
      <c r="Q465">
        <v>2000</v>
      </c>
      <c r="R465">
        <v>0</v>
      </c>
      <c r="S465">
        <v>7380</v>
      </c>
      <c r="T465">
        <v>35000</v>
      </c>
      <c r="U465">
        <v>36000</v>
      </c>
      <c r="V465">
        <v>0</v>
      </c>
      <c r="W465">
        <v>0</v>
      </c>
      <c r="X465">
        <v>0</v>
      </c>
      <c r="Y465">
        <v>0</v>
      </c>
      <c r="Z465">
        <v>123438</v>
      </c>
      <c r="AA465">
        <v>0</v>
      </c>
      <c r="AB465">
        <v>259508</v>
      </c>
      <c r="AC465">
        <v>129807</v>
      </c>
      <c r="AD465">
        <v>0</v>
      </c>
      <c r="AE465">
        <v>196683</v>
      </c>
      <c r="AF465">
        <v>0</v>
      </c>
      <c r="AG465">
        <v>0</v>
      </c>
      <c r="AH465">
        <v>0</v>
      </c>
      <c r="AI465">
        <v>0</v>
      </c>
      <c r="AJ465">
        <v>250000</v>
      </c>
      <c r="AK465">
        <v>312825</v>
      </c>
      <c r="AL465">
        <v>0</v>
      </c>
      <c r="AM465">
        <v>0</v>
      </c>
      <c r="AN465">
        <v>589642</v>
      </c>
      <c r="AO465">
        <v>1278342</v>
      </c>
      <c r="AP465">
        <v>196683</v>
      </c>
      <c r="AQ465">
        <v>0</v>
      </c>
      <c r="AR465">
        <v>20000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60799</v>
      </c>
      <c r="BE465">
        <v>1300</v>
      </c>
      <c r="BF465">
        <v>60000</v>
      </c>
      <c r="BG465">
        <v>35194</v>
      </c>
      <c r="BH465">
        <v>0</v>
      </c>
      <c r="BI465">
        <v>2856</v>
      </c>
      <c r="BJ465">
        <v>0</v>
      </c>
      <c r="BK465">
        <v>1334876</v>
      </c>
      <c r="BL465">
        <v>72386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20000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610000</v>
      </c>
      <c r="CR465">
        <v>100000</v>
      </c>
      <c r="CS465">
        <v>10000</v>
      </c>
      <c r="CT465">
        <v>154000</v>
      </c>
      <c r="CU465">
        <v>65000</v>
      </c>
      <c r="CV465">
        <v>100000</v>
      </c>
      <c r="CW465">
        <v>2289</v>
      </c>
      <c r="CX465">
        <v>12000</v>
      </c>
      <c r="CY465">
        <v>9000</v>
      </c>
      <c r="CZ465">
        <v>3600</v>
      </c>
      <c r="DA465">
        <v>3000</v>
      </c>
      <c r="DB465">
        <v>13000</v>
      </c>
      <c r="DC465">
        <v>66000</v>
      </c>
      <c r="DD465">
        <v>3000</v>
      </c>
      <c r="DE465">
        <v>140000</v>
      </c>
      <c r="DF465">
        <v>1480000</v>
      </c>
      <c r="DG465">
        <v>100000</v>
      </c>
      <c r="DH465">
        <v>0</v>
      </c>
      <c r="DI465">
        <v>60799</v>
      </c>
      <c r="DJ465">
        <v>256218</v>
      </c>
      <c r="DK465">
        <v>250000</v>
      </c>
      <c r="DL465">
        <v>212244</v>
      </c>
      <c r="DM465">
        <v>350000</v>
      </c>
      <c r="DN465">
        <v>50000</v>
      </c>
      <c r="DO465">
        <v>4362975</v>
      </c>
      <c r="DP465">
        <v>317700</v>
      </c>
      <c r="DQ465">
        <v>553587</v>
      </c>
      <c r="DR465">
        <v>0</v>
      </c>
      <c r="DS465">
        <v>0</v>
      </c>
    </row>
    <row r="466" spans="1:123" x14ac:dyDescent="0.3">
      <c r="A466" t="str">
        <f t="shared" si="7"/>
        <v>20251944</v>
      </c>
      <c r="B466">
        <v>14</v>
      </c>
      <c r="C466">
        <v>2025</v>
      </c>
      <c r="D466">
        <v>194412</v>
      </c>
      <c r="E466">
        <v>48</v>
      </c>
      <c r="F466">
        <v>1657651</v>
      </c>
      <c r="G466">
        <v>163114</v>
      </c>
      <c r="H466">
        <v>550000</v>
      </c>
      <c r="I466">
        <v>0</v>
      </c>
      <c r="J466">
        <v>60000</v>
      </c>
      <c r="K466">
        <v>85000</v>
      </c>
      <c r="L466">
        <v>200000</v>
      </c>
      <c r="M466">
        <v>56200</v>
      </c>
      <c r="N466">
        <v>11500</v>
      </c>
      <c r="O466">
        <v>25500</v>
      </c>
      <c r="P466">
        <v>4500</v>
      </c>
      <c r="Q466">
        <v>2000</v>
      </c>
      <c r="R466">
        <v>0</v>
      </c>
      <c r="S466">
        <v>7191</v>
      </c>
      <c r="T466">
        <v>35000</v>
      </c>
      <c r="U466">
        <v>36000</v>
      </c>
      <c r="V466">
        <v>0</v>
      </c>
      <c r="W466">
        <v>0</v>
      </c>
      <c r="X466">
        <v>0</v>
      </c>
      <c r="Y466">
        <v>0</v>
      </c>
      <c r="Z466">
        <v>50387</v>
      </c>
      <c r="AA466">
        <v>0</v>
      </c>
      <c r="AB466">
        <v>312825</v>
      </c>
      <c r="AC466">
        <v>94021</v>
      </c>
      <c r="AD466">
        <v>0</v>
      </c>
      <c r="AE466">
        <v>142460</v>
      </c>
      <c r="AF466">
        <v>0</v>
      </c>
      <c r="AG466">
        <v>0</v>
      </c>
      <c r="AH466">
        <v>0</v>
      </c>
      <c r="AI466">
        <v>0</v>
      </c>
      <c r="AJ466">
        <v>250000</v>
      </c>
      <c r="AK466">
        <v>420365</v>
      </c>
      <c r="AL466">
        <v>0</v>
      </c>
      <c r="AM466">
        <v>0</v>
      </c>
      <c r="AN466">
        <v>662504</v>
      </c>
      <c r="AO466">
        <v>925919</v>
      </c>
      <c r="AP466">
        <v>142460</v>
      </c>
      <c r="AQ466">
        <v>0</v>
      </c>
      <c r="AR466">
        <v>20000</v>
      </c>
      <c r="AS466">
        <v>3000</v>
      </c>
      <c r="AT466">
        <v>8000</v>
      </c>
      <c r="AU466">
        <v>60799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25962</v>
      </c>
      <c r="BH466">
        <v>0</v>
      </c>
      <c r="BI466">
        <v>0</v>
      </c>
      <c r="BJ466">
        <v>0</v>
      </c>
      <c r="BK466">
        <v>1134216</v>
      </c>
      <c r="BL466">
        <v>80045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20000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610000</v>
      </c>
      <c r="CR466">
        <v>100000</v>
      </c>
      <c r="CS466">
        <v>10000</v>
      </c>
      <c r="CT466">
        <v>154000</v>
      </c>
      <c r="CU466">
        <v>65000</v>
      </c>
      <c r="CV466">
        <v>100000</v>
      </c>
      <c r="CW466">
        <v>2289</v>
      </c>
      <c r="CX466">
        <v>12000</v>
      </c>
      <c r="CY466">
        <v>9000</v>
      </c>
      <c r="CZ466">
        <v>3600</v>
      </c>
      <c r="DA466">
        <v>3000</v>
      </c>
      <c r="DB466">
        <v>13000</v>
      </c>
      <c r="DC466">
        <v>66000</v>
      </c>
      <c r="DD466">
        <v>3000</v>
      </c>
      <c r="DE466">
        <v>140000</v>
      </c>
      <c r="DF466">
        <v>1480000</v>
      </c>
      <c r="DG466">
        <v>100000</v>
      </c>
      <c r="DH466">
        <v>0</v>
      </c>
      <c r="DI466">
        <v>0</v>
      </c>
      <c r="DJ466">
        <v>278661</v>
      </c>
      <c r="DK466">
        <v>249686</v>
      </c>
      <c r="DL466">
        <v>212244</v>
      </c>
      <c r="DM466">
        <v>349870</v>
      </c>
      <c r="DN466">
        <v>50000</v>
      </c>
      <c r="DO466">
        <v>4431714</v>
      </c>
      <c r="DP466">
        <v>317700</v>
      </c>
      <c r="DQ466">
        <v>285550</v>
      </c>
      <c r="DR466">
        <v>0</v>
      </c>
      <c r="DS466">
        <v>0</v>
      </c>
    </row>
    <row r="467" spans="1:123" x14ac:dyDescent="0.3">
      <c r="A467" t="str">
        <f t="shared" si="7"/>
        <v>20261945</v>
      </c>
      <c r="B467">
        <v>14</v>
      </c>
      <c r="C467">
        <v>2026</v>
      </c>
      <c r="D467">
        <v>194512</v>
      </c>
      <c r="E467">
        <v>56</v>
      </c>
      <c r="F467">
        <v>1904559</v>
      </c>
      <c r="G467">
        <v>163110</v>
      </c>
      <c r="H467">
        <v>550000</v>
      </c>
      <c r="I467">
        <v>0</v>
      </c>
      <c r="J467">
        <v>60000</v>
      </c>
      <c r="K467">
        <v>85000</v>
      </c>
      <c r="L467">
        <v>200000</v>
      </c>
      <c r="M467">
        <v>56200</v>
      </c>
      <c r="N467">
        <v>11500</v>
      </c>
      <c r="O467">
        <v>25500</v>
      </c>
      <c r="P467">
        <v>4500</v>
      </c>
      <c r="Q467">
        <v>2000</v>
      </c>
      <c r="R467">
        <v>0</v>
      </c>
      <c r="S467">
        <v>7002</v>
      </c>
      <c r="T467">
        <v>35000</v>
      </c>
      <c r="U467">
        <v>36000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420365</v>
      </c>
      <c r="AC467">
        <v>108016</v>
      </c>
      <c r="AD467">
        <v>0</v>
      </c>
      <c r="AE467">
        <v>163666</v>
      </c>
      <c r="AF467">
        <v>0</v>
      </c>
      <c r="AG467">
        <v>0</v>
      </c>
      <c r="AH467">
        <v>0</v>
      </c>
      <c r="AI467">
        <v>0</v>
      </c>
      <c r="AJ467">
        <v>174095</v>
      </c>
      <c r="AK467">
        <v>430794</v>
      </c>
      <c r="AL467">
        <v>0</v>
      </c>
      <c r="AM467">
        <v>0</v>
      </c>
      <c r="AN467">
        <v>788607</v>
      </c>
      <c r="AO467">
        <v>1063743</v>
      </c>
      <c r="AP467">
        <v>163666</v>
      </c>
      <c r="AQ467">
        <v>0</v>
      </c>
      <c r="AR467">
        <v>20000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1247409</v>
      </c>
      <c r="BL467">
        <v>87653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20000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610000</v>
      </c>
      <c r="CR467">
        <v>100000</v>
      </c>
      <c r="CS467">
        <v>10000</v>
      </c>
      <c r="CT467">
        <v>154000</v>
      </c>
      <c r="CU467">
        <v>65000</v>
      </c>
      <c r="CV467">
        <v>100000</v>
      </c>
      <c r="CW467">
        <v>2289</v>
      </c>
      <c r="CX467">
        <v>12000</v>
      </c>
      <c r="CY467">
        <v>9000</v>
      </c>
      <c r="CZ467">
        <v>3600</v>
      </c>
      <c r="DA467">
        <v>3000</v>
      </c>
      <c r="DB467">
        <v>13000</v>
      </c>
      <c r="DC467">
        <v>66000</v>
      </c>
      <c r="DD467">
        <v>3000</v>
      </c>
      <c r="DE467">
        <v>140000</v>
      </c>
      <c r="DF467">
        <v>1433156</v>
      </c>
      <c r="DG467">
        <v>100000</v>
      </c>
      <c r="DH467">
        <v>0</v>
      </c>
      <c r="DI467">
        <v>0</v>
      </c>
      <c r="DJ467">
        <v>276065</v>
      </c>
      <c r="DK467">
        <v>249686</v>
      </c>
      <c r="DL467">
        <v>212244</v>
      </c>
      <c r="DM467">
        <v>349870</v>
      </c>
      <c r="DN467">
        <v>50000</v>
      </c>
      <c r="DO467">
        <v>4392704</v>
      </c>
      <c r="DP467">
        <v>317700</v>
      </c>
      <c r="DQ467">
        <v>194095</v>
      </c>
      <c r="DR467">
        <v>0</v>
      </c>
      <c r="DS467">
        <v>0</v>
      </c>
    </row>
    <row r="468" spans="1:123" x14ac:dyDescent="0.3">
      <c r="A468" t="str">
        <f t="shared" si="7"/>
        <v>20271946</v>
      </c>
      <c r="B468">
        <v>14</v>
      </c>
      <c r="C468">
        <v>2027</v>
      </c>
      <c r="D468">
        <v>194612</v>
      </c>
      <c r="E468">
        <v>55</v>
      </c>
      <c r="F468">
        <v>1833486</v>
      </c>
      <c r="G468">
        <v>163106</v>
      </c>
      <c r="H468">
        <v>550000</v>
      </c>
      <c r="I468">
        <v>0</v>
      </c>
      <c r="J468">
        <v>60000</v>
      </c>
      <c r="K468">
        <v>85000</v>
      </c>
      <c r="L468">
        <v>200000</v>
      </c>
      <c r="M468">
        <v>56200</v>
      </c>
      <c r="N468">
        <v>11500</v>
      </c>
      <c r="O468">
        <v>25500</v>
      </c>
      <c r="P468">
        <v>4500</v>
      </c>
      <c r="Q468">
        <v>2000</v>
      </c>
      <c r="R468">
        <v>0</v>
      </c>
      <c r="S468">
        <v>6814</v>
      </c>
      <c r="T468">
        <v>35000</v>
      </c>
      <c r="U468">
        <v>36000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430794</v>
      </c>
      <c r="AC468">
        <v>106560</v>
      </c>
      <c r="AD468">
        <v>0</v>
      </c>
      <c r="AE468">
        <v>161460</v>
      </c>
      <c r="AF468">
        <v>0</v>
      </c>
      <c r="AG468">
        <v>0</v>
      </c>
      <c r="AH468">
        <v>0</v>
      </c>
      <c r="AI468">
        <v>0</v>
      </c>
      <c r="AJ468">
        <v>235997</v>
      </c>
      <c r="AK468">
        <v>505331</v>
      </c>
      <c r="AL468">
        <v>0</v>
      </c>
      <c r="AM468">
        <v>0</v>
      </c>
      <c r="AN468">
        <v>726517</v>
      </c>
      <c r="AO468">
        <v>1049406</v>
      </c>
      <c r="AP468">
        <v>161460</v>
      </c>
      <c r="AQ468">
        <v>0</v>
      </c>
      <c r="AR468">
        <v>20000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1230866</v>
      </c>
      <c r="BL468">
        <v>95209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20000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610000</v>
      </c>
      <c r="CR468">
        <v>100000</v>
      </c>
      <c r="CS468">
        <v>10000</v>
      </c>
      <c r="CT468">
        <v>154000</v>
      </c>
      <c r="CU468">
        <v>65000</v>
      </c>
      <c r="CV468">
        <v>100000</v>
      </c>
      <c r="CW468">
        <v>2289</v>
      </c>
      <c r="CX468">
        <v>12000</v>
      </c>
      <c r="CY468">
        <v>9000</v>
      </c>
      <c r="CZ468">
        <v>3600</v>
      </c>
      <c r="DA468">
        <v>3000</v>
      </c>
      <c r="DB468">
        <v>13000</v>
      </c>
      <c r="DC468">
        <v>66000</v>
      </c>
      <c r="DD468">
        <v>3000</v>
      </c>
      <c r="DE468">
        <v>140000</v>
      </c>
      <c r="DF468">
        <v>1390162</v>
      </c>
      <c r="DG468">
        <v>100000</v>
      </c>
      <c r="DH468">
        <v>0</v>
      </c>
      <c r="DI468">
        <v>0</v>
      </c>
      <c r="DJ468">
        <v>276065</v>
      </c>
      <c r="DK468">
        <v>249686</v>
      </c>
      <c r="DL468">
        <v>212244</v>
      </c>
      <c r="DM468">
        <v>349870</v>
      </c>
      <c r="DN468">
        <v>50000</v>
      </c>
      <c r="DO468">
        <v>4424246</v>
      </c>
      <c r="DP468">
        <v>317700</v>
      </c>
      <c r="DQ468">
        <v>255997</v>
      </c>
      <c r="DR468">
        <v>0</v>
      </c>
      <c r="DS468">
        <v>0</v>
      </c>
    </row>
    <row r="469" spans="1:123" x14ac:dyDescent="0.3">
      <c r="A469" t="str">
        <f t="shared" si="7"/>
        <v>20281947</v>
      </c>
      <c r="B469">
        <v>14</v>
      </c>
      <c r="C469">
        <v>2028</v>
      </c>
      <c r="D469">
        <v>194712</v>
      </c>
      <c r="E469">
        <v>46</v>
      </c>
      <c r="F469">
        <v>2134234</v>
      </c>
      <c r="G469">
        <v>163102</v>
      </c>
      <c r="H469">
        <v>550000</v>
      </c>
      <c r="I469">
        <v>0</v>
      </c>
      <c r="J469">
        <v>30000</v>
      </c>
      <c r="K469">
        <v>85000</v>
      </c>
      <c r="L469">
        <v>200000</v>
      </c>
      <c r="M469">
        <v>56200</v>
      </c>
      <c r="N469">
        <v>11500</v>
      </c>
      <c r="O469">
        <v>25500</v>
      </c>
      <c r="P469">
        <v>4500</v>
      </c>
      <c r="Q469">
        <v>2000</v>
      </c>
      <c r="R469">
        <v>0</v>
      </c>
      <c r="S469">
        <v>6625</v>
      </c>
      <c r="T469">
        <v>35000</v>
      </c>
      <c r="U469">
        <v>36000</v>
      </c>
      <c r="V469">
        <v>0</v>
      </c>
      <c r="W469">
        <v>0</v>
      </c>
      <c r="X469">
        <v>0</v>
      </c>
      <c r="Y469">
        <v>261681</v>
      </c>
      <c r="Z469">
        <v>0</v>
      </c>
      <c r="AA469">
        <v>0</v>
      </c>
      <c r="AB469">
        <v>505331</v>
      </c>
      <c r="AC469">
        <v>89465</v>
      </c>
      <c r="AD469">
        <v>0</v>
      </c>
      <c r="AE469">
        <v>135558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369773</v>
      </c>
      <c r="AL469">
        <v>0</v>
      </c>
      <c r="AM469">
        <v>0</v>
      </c>
      <c r="AN469">
        <v>1194006</v>
      </c>
      <c r="AO469">
        <v>881057</v>
      </c>
      <c r="AP469">
        <v>135558</v>
      </c>
      <c r="AQ469">
        <v>0</v>
      </c>
      <c r="AR469">
        <v>20000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1036615</v>
      </c>
      <c r="BL469">
        <v>102715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590000</v>
      </c>
      <c r="CR469">
        <v>100000</v>
      </c>
      <c r="CS469">
        <v>10000</v>
      </c>
      <c r="CT469">
        <v>154000</v>
      </c>
      <c r="CU469">
        <v>65000</v>
      </c>
      <c r="CV469">
        <v>100000</v>
      </c>
      <c r="CW469">
        <v>2289</v>
      </c>
      <c r="CX469">
        <v>12000</v>
      </c>
      <c r="CY469">
        <v>9000</v>
      </c>
      <c r="CZ469">
        <v>3600</v>
      </c>
      <c r="DA469">
        <v>3000</v>
      </c>
      <c r="DB469">
        <v>13000</v>
      </c>
      <c r="DC469">
        <v>66000</v>
      </c>
      <c r="DD469">
        <v>3000</v>
      </c>
      <c r="DE469">
        <v>140000</v>
      </c>
      <c r="DF469">
        <v>1086776</v>
      </c>
      <c r="DG469">
        <v>100000</v>
      </c>
      <c r="DH469">
        <v>0</v>
      </c>
      <c r="DI469">
        <v>0</v>
      </c>
      <c r="DJ469">
        <v>276065</v>
      </c>
      <c r="DK469">
        <v>249686</v>
      </c>
      <c r="DL469">
        <v>212244</v>
      </c>
      <c r="DM469">
        <v>349870</v>
      </c>
      <c r="DN469">
        <v>50000</v>
      </c>
      <c r="DO469">
        <v>3965302</v>
      </c>
      <c r="DP469">
        <v>317700</v>
      </c>
      <c r="DQ469">
        <v>-261681</v>
      </c>
      <c r="DR469">
        <v>0</v>
      </c>
      <c r="DS469">
        <v>0</v>
      </c>
    </row>
    <row r="470" spans="1:123" x14ac:dyDescent="0.3">
      <c r="A470" t="str">
        <f t="shared" si="7"/>
        <v>20291948</v>
      </c>
      <c r="B470">
        <v>14</v>
      </c>
      <c r="C470">
        <v>2029</v>
      </c>
      <c r="D470">
        <v>194812</v>
      </c>
      <c r="E470">
        <v>47</v>
      </c>
      <c r="F470">
        <v>2152812</v>
      </c>
      <c r="G470">
        <v>163097</v>
      </c>
      <c r="H470">
        <v>550000</v>
      </c>
      <c r="I470">
        <v>0</v>
      </c>
      <c r="J470">
        <v>30000</v>
      </c>
      <c r="K470">
        <v>85000</v>
      </c>
      <c r="L470">
        <v>200000</v>
      </c>
      <c r="M470">
        <v>56200</v>
      </c>
      <c r="N470">
        <v>11500</v>
      </c>
      <c r="O470">
        <v>25500</v>
      </c>
      <c r="P470">
        <v>4500</v>
      </c>
      <c r="Q470">
        <v>2000</v>
      </c>
      <c r="R470">
        <v>0</v>
      </c>
      <c r="S470">
        <v>6437</v>
      </c>
      <c r="T470">
        <v>35000</v>
      </c>
      <c r="U470">
        <v>36000</v>
      </c>
      <c r="V470">
        <v>0</v>
      </c>
      <c r="W470">
        <v>0</v>
      </c>
      <c r="X470">
        <v>0</v>
      </c>
      <c r="Y470">
        <v>247907</v>
      </c>
      <c r="Z470">
        <v>0</v>
      </c>
      <c r="AA470">
        <v>0</v>
      </c>
      <c r="AB470">
        <v>369773</v>
      </c>
      <c r="AC470">
        <v>91673</v>
      </c>
      <c r="AD470">
        <v>0</v>
      </c>
      <c r="AE470">
        <v>138902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230870</v>
      </c>
      <c r="AL470">
        <v>0</v>
      </c>
      <c r="AM470">
        <v>0</v>
      </c>
      <c r="AN470">
        <v>1180044</v>
      </c>
      <c r="AO470">
        <v>902794</v>
      </c>
      <c r="AP470">
        <v>138902</v>
      </c>
      <c r="AQ470">
        <v>0</v>
      </c>
      <c r="AR470">
        <v>20000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1061696</v>
      </c>
      <c r="BL470">
        <v>110169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570000</v>
      </c>
      <c r="CR470">
        <v>100000</v>
      </c>
      <c r="CS470">
        <v>10000</v>
      </c>
      <c r="CT470">
        <v>154000</v>
      </c>
      <c r="CU470">
        <v>65000</v>
      </c>
      <c r="CV470">
        <v>100000</v>
      </c>
      <c r="CW470">
        <v>2289</v>
      </c>
      <c r="CX470">
        <v>12000</v>
      </c>
      <c r="CY470">
        <v>9000</v>
      </c>
      <c r="CZ470">
        <v>3600</v>
      </c>
      <c r="DA470">
        <v>3000</v>
      </c>
      <c r="DB470">
        <v>13000</v>
      </c>
      <c r="DC470">
        <v>66000</v>
      </c>
      <c r="DD470">
        <v>3000</v>
      </c>
      <c r="DE470">
        <v>140000</v>
      </c>
      <c r="DF470">
        <v>806266</v>
      </c>
      <c r="DG470">
        <v>100000</v>
      </c>
      <c r="DH470">
        <v>0</v>
      </c>
      <c r="DI470">
        <v>0</v>
      </c>
      <c r="DJ470">
        <v>276065</v>
      </c>
      <c r="DK470">
        <v>249686</v>
      </c>
      <c r="DL470">
        <v>212244</v>
      </c>
      <c r="DM470">
        <v>349870</v>
      </c>
      <c r="DN470">
        <v>50000</v>
      </c>
      <c r="DO470">
        <v>3525890</v>
      </c>
      <c r="DP470">
        <v>317700</v>
      </c>
      <c r="DQ470">
        <v>-247907</v>
      </c>
      <c r="DR470">
        <v>0</v>
      </c>
      <c r="DS470">
        <v>0</v>
      </c>
    </row>
    <row r="471" spans="1:123" x14ac:dyDescent="0.3">
      <c r="A471" t="str">
        <f t="shared" si="7"/>
        <v>20301949</v>
      </c>
      <c r="B471">
        <v>14</v>
      </c>
      <c r="C471">
        <v>2030</v>
      </c>
      <c r="D471">
        <v>194912</v>
      </c>
      <c r="E471">
        <v>49</v>
      </c>
      <c r="F471">
        <v>2153703</v>
      </c>
      <c r="G471">
        <v>163093</v>
      </c>
      <c r="H471">
        <v>550000</v>
      </c>
      <c r="I471">
        <v>0</v>
      </c>
      <c r="J471">
        <v>30000</v>
      </c>
      <c r="K471">
        <v>85000</v>
      </c>
      <c r="L471">
        <v>200000</v>
      </c>
      <c r="M471">
        <v>56200</v>
      </c>
      <c r="N471">
        <v>11500</v>
      </c>
      <c r="O471">
        <v>25500</v>
      </c>
      <c r="P471">
        <v>4500</v>
      </c>
      <c r="Q471">
        <v>2000</v>
      </c>
      <c r="R471">
        <v>0</v>
      </c>
      <c r="S471">
        <v>6248</v>
      </c>
      <c r="T471">
        <v>35000</v>
      </c>
      <c r="U471">
        <v>36000</v>
      </c>
      <c r="V471">
        <v>0</v>
      </c>
      <c r="W471">
        <v>0</v>
      </c>
      <c r="X471">
        <v>0</v>
      </c>
      <c r="Y471">
        <v>210684</v>
      </c>
      <c r="Z471">
        <v>0</v>
      </c>
      <c r="AA471">
        <v>0</v>
      </c>
      <c r="AB471">
        <v>230870</v>
      </c>
      <c r="AC471">
        <v>94379</v>
      </c>
      <c r="AD471">
        <v>0</v>
      </c>
      <c r="AE471">
        <v>143003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87867</v>
      </c>
      <c r="AL471">
        <v>0</v>
      </c>
      <c r="AM471">
        <v>0</v>
      </c>
      <c r="AN471">
        <v>1142632</v>
      </c>
      <c r="AO471">
        <v>929449</v>
      </c>
      <c r="AP471">
        <v>143003</v>
      </c>
      <c r="AQ471">
        <v>0</v>
      </c>
      <c r="AR471">
        <v>20000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1092452</v>
      </c>
      <c r="BL471">
        <v>117712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550000</v>
      </c>
      <c r="CR471">
        <v>100000</v>
      </c>
      <c r="CS471">
        <v>10000</v>
      </c>
      <c r="CT471">
        <v>154000</v>
      </c>
      <c r="CU471">
        <v>65000</v>
      </c>
      <c r="CV471">
        <v>100000</v>
      </c>
      <c r="CW471">
        <v>2289</v>
      </c>
      <c r="CX471">
        <v>12000</v>
      </c>
      <c r="CY471">
        <v>9000</v>
      </c>
      <c r="CZ471">
        <v>3600</v>
      </c>
      <c r="DA471">
        <v>3000</v>
      </c>
      <c r="DB471">
        <v>13000</v>
      </c>
      <c r="DC471">
        <v>66000</v>
      </c>
      <c r="DD471">
        <v>3000</v>
      </c>
      <c r="DE471">
        <v>140000</v>
      </c>
      <c r="DF471">
        <v>571394</v>
      </c>
      <c r="DG471">
        <v>100000</v>
      </c>
      <c r="DH471">
        <v>0</v>
      </c>
      <c r="DI471">
        <v>0</v>
      </c>
      <c r="DJ471">
        <v>276065</v>
      </c>
      <c r="DK471">
        <v>249686</v>
      </c>
      <c r="DL471">
        <v>212244</v>
      </c>
      <c r="DM471">
        <v>349870</v>
      </c>
      <c r="DN471">
        <v>50000</v>
      </c>
      <c r="DO471">
        <v>3128015</v>
      </c>
      <c r="DP471">
        <v>317700</v>
      </c>
      <c r="DQ471">
        <v>-210684</v>
      </c>
      <c r="DR471">
        <v>0</v>
      </c>
      <c r="DS471">
        <v>0</v>
      </c>
    </row>
    <row r="472" spans="1:123" x14ac:dyDescent="0.3">
      <c r="A472" t="str">
        <f t="shared" si="7"/>
        <v>20311950</v>
      </c>
      <c r="B472">
        <v>14</v>
      </c>
      <c r="C472">
        <v>2031</v>
      </c>
      <c r="D472">
        <v>195012</v>
      </c>
      <c r="E472">
        <v>52</v>
      </c>
      <c r="F472">
        <v>2123833</v>
      </c>
      <c r="G472">
        <v>163096</v>
      </c>
      <c r="H472">
        <v>550000</v>
      </c>
      <c r="I472">
        <v>0</v>
      </c>
      <c r="J472">
        <v>60000</v>
      </c>
      <c r="K472">
        <v>85000</v>
      </c>
      <c r="L472">
        <v>200000</v>
      </c>
      <c r="M472">
        <v>56200</v>
      </c>
      <c r="N472">
        <v>11500</v>
      </c>
      <c r="O472">
        <v>25500</v>
      </c>
      <c r="P472">
        <v>4500</v>
      </c>
      <c r="Q472">
        <v>2000</v>
      </c>
      <c r="R472">
        <v>0</v>
      </c>
      <c r="S472">
        <v>6059</v>
      </c>
      <c r="T472">
        <v>35000</v>
      </c>
      <c r="U472">
        <v>36000</v>
      </c>
      <c r="V472">
        <v>0</v>
      </c>
      <c r="W472">
        <v>0</v>
      </c>
      <c r="X472">
        <v>0</v>
      </c>
      <c r="Y472">
        <v>138753</v>
      </c>
      <c r="Z472">
        <v>0</v>
      </c>
      <c r="AA472">
        <v>0</v>
      </c>
      <c r="AB472">
        <v>87867</v>
      </c>
      <c r="AC472">
        <v>100385</v>
      </c>
      <c r="AD472">
        <v>51718</v>
      </c>
      <c r="AE472">
        <v>87867</v>
      </c>
      <c r="AF472">
        <v>64236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1036276</v>
      </c>
      <c r="AO472">
        <v>988593</v>
      </c>
      <c r="AP472">
        <v>152103</v>
      </c>
      <c r="AQ472">
        <v>0</v>
      </c>
      <c r="AR472">
        <v>20000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1160696</v>
      </c>
      <c r="BL472">
        <v>125957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530000</v>
      </c>
      <c r="CR472">
        <v>100000</v>
      </c>
      <c r="CS472">
        <v>10000</v>
      </c>
      <c r="CT472">
        <v>154000</v>
      </c>
      <c r="CU472">
        <v>65000</v>
      </c>
      <c r="CV472">
        <v>100000</v>
      </c>
      <c r="CW472">
        <v>2289</v>
      </c>
      <c r="CX472">
        <v>12000</v>
      </c>
      <c r="CY472">
        <v>9000</v>
      </c>
      <c r="CZ472">
        <v>3600</v>
      </c>
      <c r="DA472">
        <v>3000</v>
      </c>
      <c r="DB472">
        <v>13000</v>
      </c>
      <c r="DC472">
        <v>66000</v>
      </c>
      <c r="DD472">
        <v>3000</v>
      </c>
      <c r="DE472">
        <v>140000</v>
      </c>
      <c r="DF472">
        <v>415499</v>
      </c>
      <c r="DG472">
        <v>100000</v>
      </c>
      <c r="DH472">
        <v>0</v>
      </c>
      <c r="DI472">
        <v>0</v>
      </c>
      <c r="DJ472">
        <v>276065</v>
      </c>
      <c r="DK472">
        <v>249686</v>
      </c>
      <c r="DL472">
        <v>212244</v>
      </c>
      <c r="DM472">
        <v>349870</v>
      </c>
      <c r="DN472">
        <v>50000</v>
      </c>
      <c r="DO472">
        <v>2864253</v>
      </c>
      <c r="DP472">
        <v>317700</v>
      </c>
      <c r="DQ472">
        <v>-138753</v>
      </c>
      <c r="DR472">
        <v>0</v>
      </c>
      <c r="DS472">
        <v>0</v>
      </c>
    </row>
    <row r="473" spans="1:123" x14ac:dyDescent="0.3">
      <c r="A473" t="str">
        <f t="shared" si="7"/>
        <v>20321951</v>
      </c>
      <c r="B473">
        <v>14</v>
      </c>
      <c r="C473">
        <v>2032</v>
      </c>
      <c r="D473">
        <v>195112</v>
      </c>
      <c r="E473">
        <v>72</v>
      </c>
      <c r="F473">
        <v>2068244</v>
      </c>
      <c r="G473">
        <v>163099</v>
      </c>
      <c r="H473">
        <v>550000</v>
      </c>
      <c r="I473">
        <v>0</v>
      </c>
      <c r="J473">
        <v>90000</v>
      </c>
      <c r="K473">
        <v>85000</v>
      </c>
      <c r="L473">
        <v>200000</v>
      </c>
      <c r="M473">
        <v>56200</v>
      </c>
      <c r="N473">
        <v>11500</v>
      </c>
      <c r="O473">
        <v>25500</v>
      </c>
      <c r="P473">
        <v>4500</v>
      </c>
      <c r="Q473">
        <v>2000</v>
      </c>
      <c r="R473">
        <v>0</v>
      </c>
      <c r="S473">
        <v>5871</v>
      </c>
      <c r="T473">
        <v>35000</v>
      </c>
      <c r="U473">
        <v>36000</v>
      </c>
      <c r="V473">
        <v>0</v>
      </c>
      <c r="W473">
        <v>0</v>
      </c>
      <c r="X473">
        <v>0</v>
      </c>
      <c r="Y473">
        <v>0</v>
      </c>
      <c r="Z473">
        <v>300000</v>
      </c>
      <c r="AA473">
        <v>0</v>
      </c>
      <c r="AB473">
        <v>0</v>
      </c>
      <c r="AC473">
        <v>138808</v>
      </c>
      <c r="AD473">
        <v>71514</v>
      </c>
      <c r="AE473">
        <v>0</v>
      </c>
      <c r="AF473">
        <v>210322</v>
      </c>
      <c r="AG473">
        <v>0</v>
      </c>
      <c r="AH473">
        <v>0</v>
      </c>
      <c r="AI473">
        <v>0</v>
      </c>
      <c r="AJ473">
        <v>39678</v>
      </c>
      <c r="AK473">
        <v>39678</v>
      </c>
      <c r="AL473">
        <v>0</v>
      </c>
      <c r="AM473">
        <v>0</v>
      </c>
      <c r="AN473">
        <v>441571</v>
      </c>
      <c r="AO473">
        <v>1366985</v>
      </c>
      <c r="AP473">
        <v>210322</v>
      </c>
      <c r="AQ473">
        <v>211356</v>
      </c>
      <c r="AR473">
        <v>20000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17145</v>
      </c>
      <c r="BH473">
        <v>0</v>
      </c>
      <c r="BI473">
        <v>0</v>
      </c>
      <c r="BJ473">
        <v>0</v>
      </c>
      <c r="BK473">
        <v>1791518</v>
      </c>
      <c r="BL473">
        <v>134254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100000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610000</v>
      </c>
      <c r="CR473">
        <v>100000</v>
      </c>
      <c r="CS473">
        <v>10000</v>
      </c>
      <c r="CT473">
        <v>154000</v>
      </c>
      <c r="CU473">
        <v>65000</v>
      </c>
      <c r="CV473">
        <v>100000</v>
      </c>
      <c r="CW473">
        <v>2289</v>
      </c>
      <c r="CX473">
        <v>12000</v>
      </c>
      <c r="CY473">
        <v>9000</v>
      </c>
      <c r="CZ473">
        <v>3600</v>
      </c>
      <c r="DA473">
        <v>3000</v>
      </c>
      <c r="DB473">
        <v>13000</v>
      </c>
      <c r="DC473">
        <v>66000</v>
      </c>
      <c r="DD473">
        <v>3000</v>
      </c>
      <c r="DE473">
        <v>140000</v>
      </c>
      <c r="DF473">
        <v>703034</v>
      </c>
      <c r="DG473">
        <v>100000</v>
      </c>
      <c r="DH473">
        <v>0</v>
      </c>
      <c r="DI473">
        <v>0</v>
      </c>
      <c r="DJ473">
        <v>293210</v>
      </c>
      <c r="DK473">
        <v>249686</v>
      </c>
      <c r="DL473">
        <v>212244</v>
      </c>
      <c r="DM473">
        <v>349870</v>
      </c>
      <c r="DN473">
        <v>50000</v>
      </c>
      <c r="DO473">
        <v>3288611</v>
      </c>
      <c r="DP473">
        <v>317700</v>
      </c>
      <c r="DQ473">
        <v>456823</v>
      </c>
      <c r="DR473">
        <v>0</v>
      </c>
      <c r="DS473">
        <v>0</v>
      </c>
    </row>
    <row r="474" spans="1:123" x14ac:dyDescent="0.3">
      <c r="A474" t="str">
        <f t="shared" si="7"/>
        <v>20331952</v>
      </c>
      <c r="B474">
        <v>14</v>
      </c>
      <c r="C474">
        <v>2033</v>
      </c>
      <c r="D474">
        <v>195212</v>
      </c>
      <c r="E474">
        <v>83</v>
      </c>
      <c r="F474">
        <v>1744536</v>
      </c>
      <c r="G474">
        <v>163102</v>
      </c>
      <c r="H474">
        <v>550000</v>
      </c>
      <c r="I474">
        <v>0</v>
      </c>
      <c r="J474">
        <v>90000</v>
      </c>
      <c r="K474">
        <v>85000</v>
      </c>
      <c r="L474">
        <v>200000</v>
      </c>
      <c r="M474">
        <v>56200</v>
      </c>
      <c r="N474">
        <v>11500</v>
      </c>
      <c r="O474">
        <v>25500</v>
      </c>
      <c r="P474">
        <v>4500</v>
      </c>
      <c r="Q474">
        <v>2000</v>
      </c>
      <c r="R474">
        <v>0</v>
      </c>
      <c r="S474">
        <v>5682</v>
      </c>
      <c r="T474">
        <v>35000</v>
      </c>
      <c r="U474">
        <v>36000</v>
      </c>
      <c r="V474">
        <v>0</v>
      </c>
      <c r="W474">
        <v>0</v>
      </c>
      <c r="X474">
        <v>0</v>
      </c>
      <c r="Y474">
        <v>0</v>
      </c>
      <c r="Z474">
        <v>400000</v>
      </c>
      <c r="AA474">
        <v>0</v>
      </c>
      <c r="AB474">
        <v>39678</v>
      </c>
      <c r="AC474">
        <v>160481</v>
      </c>
      <c r="AD474">
        <v>82680</v>
      </c>
      <c r="AE474">
        <v>39678</v>
      </c>
      <c r="AF474">
        <v>203482</v>
      </c>
      <c r="AG474">
        <v>0</v>
      </c>
      <c r="AH474">
        <v>0</v>
      </c>
      <c r="AI474">
        <v>0</v>
      </c>
      <c r="AJ474">
        <v>46518</v>
      </c>
      <c r="AK474">
        <v>46518</v>
      </c>
      <c r="AL474">
        <v>0</v>
      </c>
      <c r="AM474">
        <v>0</v>
      </c>
      <c r="AN474">
        <v>341382</v>
      </c>
      <c r="AO474">
        <v>1580419</v>
      </c>
      <c r="AP474">
        <v>243160</v>
      </c>
      <c r="AQ474">
        <v>85910</v>
      </c>
      <c r="AR474">
        <v>20000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285550</v>
      </c>
      <c r="BE474">
        <v>130</v>
      </c>
      <c r="BF474">
        <v>60000</v>
      </c>
      <c r="BG474">
        <v>35194</v>
      </c>
      <c r="BH474">
        <v>0</v>
      </c>
      <c r="BI474">
        <v>314</v>
      </c>
      <c r="BJ474">
        <v>69028</v>
      </c>
      <c r="BK474">
        <v>1479273</v>
      </c>
      <c r="BL474">
        <v>142983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20000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610000</v>
      </c>
      <c r="CR474">
        <v>100000</v>
      </c>
      <c r="CS474">
        <v>10000</v>
      </c>
      <c r="CT474">
        <v>154000</v>
      </c>
      <c r="CU474">
        <v>65000</v>
      </c>
      <c r="CV474">
        <v>100000</v>
      </c>
      <c r="CW474">
        <v>2289</v>
      </c>
      <c r="CX474">
        <v>12000</v>
      </c>
      <c r="CY474">
        <v>9000</v>
      </c>
      <c r="CZ474">
        <v>3600</v>
      </c>
      <c r="DA474">
        <v>3000</v>
      </c>
      <c r="DB474">
        <v>13000</v>
      </c>
      <c r="DC474">
        <v>66000</v>
      </c>
      <c r="DD474">
        <v>3000</v>
      </c>
      <c r="DE474">
        <v>140000</v>
      </c>
      <c r="DF474">
        <v>1067393</v>
      </c>
      <c r="DG474">
        <v>100000</v>
      </c>
      <c r="DH474">
        <v>0</v>
      </c>
      <c r="DI474">
        <v>285550</v>
      </c>
      <c r="DJ474">
        <v>326689</v>
      </c>
      <c r="DK474">
        <v>250000</v>
      </c>
      <c r="DL474">
        <v>272244</v>
      </c>
      <c r="DM474">
        <v>350000</v>
      </c>
      <c r="DN474">
        <v>50000</v>
      </c>
      <c r="DO474">
        <v>4039283</v>
      </c>
      <c r="DP474">
        <v>317700</v>
      </c>
      <c r="DQ474">
        <v>916734</v>
      </c>
      <c r="DR474">
        <v>0</v>
      </c>
      <c r="DS474">
        <v>69028</v>
      </c>
    </row>
    <row r="475" spans="1:123" x14ac:dyDescent="0.3">
      <c r="A475" t="str">
        <f t="shared" si="7"/>
        <v>20341953</v>
      </c>
      <c r="B475">
        <v>14</v>
      </c>
      <c r="C475">
        <v>2034</v>
      </c>
      <c r="D475">
        <v>195312</v>
      </c>
      <c r="E475">
        <v>84</v>
      </c>
      <c r="F475">
        <v>2082437</v>
      </c>
      <c r="G475">
        <v>163105</v>
      </c>
      <c r="H475">
        <v>550000</v>
      </c>
      <c r="I475">
        <v>0</v>
      </c>
      <c r="J475">
        <v>90000</v>
      </c>
      <c r="K475">
        <v>85000</v>
      </c>
      <c r="L475">
        <v>200000</v>
      </c>
      <c r="M475">
        <v>56200</v>
      </c>
      <c r="N475">
        <v>11500</v>
      </c>
      <c r="O475">
        <v>25500</v>
      </c>
      <c r="P475">
        <v>4500</v>
      </c>
      <c r="Q475">
        <v>2000</v>
      </c>
      <c r="R475">
        <v>0</v>
      </c>
      <c r="S475">
        <v>5494</v>
      </c>
      <c r="T475">
        <v>35000</v>
      </c>
      <c r="U475">
        <v>36000</v>
      </c>
      <c r="V475">
        <v>0</v>
      </c>
      <c r="W475">
        <v>0</v>
      </c>
      <c r="X475">
        <v>0</v>
      </c>
      <c r="Y475">
        <v>0</v>
      </c>
      <c r="Z475">
        <v>383509</v>
      </c>
      <c r="AA475">
        <v>0</v>
      </c>
      <c r="AB475">
        <v>46518</v>
      </c>
      <c r="AC475">
        <v>163602</v>
      </c>
      <c r="AD475">
        <v>84288</v>
      </c>
      <c r="AE475">
        <v>46518</v>
      </c>
      <c r="AF475">
        <v>201372</v>
      </c>
      <c r="AG475">
        <v>0</v>
      </c>
      <c r="AH475">
        <v>0</v>
      </c>
      <c r="AI475">
        <v>0</v>
      </c>
      <c r="AJ475">
        <v>48628</v>
      </c>
      <c r="AK475">
        <v>48628</v>
      </c>
      <c r="AL475">
        <v>0</v>
      </c>
      <c r="AM475">
        <v>0</v>
      </c>
      <c r="AN475">
        <v>357685</v>
      </c>
      <c r="AO475">
        <v>1611159</v>
      </c>
      <c r="AP475">
        <v>247890</v>
      </c>
      <c r="AQ475">
        <v>0</v>
      </c>
      <c r="AR475">
        <v>20000</v>
      </c>
      <c r="AS475">
        <v>0</v>
      </c>
      <c r="AT475">
        <v>0</v>
      </c>
      <c r="AU475">
        <v>285550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285550</v>
      </c>
      <c r="BE475">
        <v>13</v>
      </c>
      <c r="BF475">
        <v>60000</v>
      </c>
      <c r="BG475">
        <v>26830</v>
      </c>
      <c r="BH475">
        <v>0</v>
      </c>
      <c r="BI475">
        <v>35</v>
      </c>
      <c r="BJ475">
        <v>0</v>
      </c>
      <c r="BK475">
        <v>1792171</v>
      </c>
      <c r="BL475">
        <v>151686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20000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610000</v>
      </c>
      <c r="CR475">
        <v>100000</v>
      </c>
      <c r="CS475">
        <v>10000</v>
      </c>
      <c r="CT475">
        <v>154000</v>
      </c>
      <c r="CU475">
        <v>65000</v>
      </c>
      <c r="CV475">
        <v>100000</v>
      </c>
      <c r="CW475">
        <v>2289</v>
      </c>
      <c r="CX475">
        <v>12000</v>
      </c>
      <c r="CY475">
        <v>9000</v>
      </c>
      <c r="CZ475">
        <v>3600</v>
      </c>
      <c r="DA475">
        <v>3000</v>
      </c>
      <c r="DB475">
        <v>13000</v>
      </c>
      <c r="DC475">
        <v>66000</v>
      </c>
      <c r="DD475">
        <v>3000</v>
      </c>
      <c r="DE475">
        <v>140000</v>
      </c>
      <c r="DF475">
        <v>1399480</v>
      </c>
      <c r="DG475">
        <v>100000</v>
      </c>
      <c r="DH475">
        <v>0</v>
      </c>
      <c r="DI475">
        <v>285550</v>
      </c>
      <c r="DJ475">
        <v>350000</v>
      </c>
      <c r="DK475">
        <v>250000</v>
      </c>
      <c r="DL475">
        <v>332244</v>
      </c>
      <c r="DM475">
        <v>350000</v>
      </c>
      <c r="DN475">
        <v>50000</v>
      </c>
      <c r="DO475">
        <v>4456792</v>
      </c>
      <c r="DP475">
        <v>317700</v>
      </c>
      <c r="DQ475">
        <v>539015</v>
      </c>
      <c r="DR475">
        <v>0</v>
      </c>
      <c r="DS475">
        <v>0</v>
      </c>
    </row>
    <row r="476" spans="1:123" x14ac:dyDescent="0.3">
      <c r="A476" t="str">
        <f t="shared" si="7"/>
        <v>20351954</v>
      </c>
      <c r="B476">
        <v>14</v>
      </c>
      <c r="C476">
        <v>2035</v>
      </c>
      <c r="D476">
        <v>195412</v>
      </c>
      <c r="E476">
        <v>68</v>
      </c>
      <c r="F476">
        <v>2089060</v>
      </c>
      <c r="G476">
        <v>163108</v>
      </c>
      <c r="H476">
        <v>550000</v>
      </c>
      <c r="I476">
        <v>0</v>
      </c>
      <c r="J476">
        <v>90000</v>
      </c>
      <c r="K476">
        <v>85000</v>
      </c>
      <c r="L476">
        <v>200000</v>
      </c>
      <c r="M476">
        <v>56200</v>
      </c>
      <c r="N476">
        <v>11500</v>
      </c>
      <c r="O476">
        <v>25500</v>
      </c>
      <c r="P476">
        <v>4500</v>
      </c>
      <c r="Q476">
        <v>2000</v>
      </c>
      <c r="R476">
        <v>0</v>
      </c>
      <c r="S476">
        <v>5305</v>
      </c>
      <c r="T476">
        <v>35000</v>
      </c>
      <c r="U476">
        <v>36000</v>
      </c>
      <c r="V476">
        <v>0</v>
      </c>
      <c r="W476">
        <v>5000</v>
      </c>
      <c r="X476">
        <v>0</v>
      </c>
      <c r="Y476">
        <v>0</v>
      </c>
      <c r="Z476">
        <v>141104</v>
      </c>
      <c r="AA476">
        <v>0</v>
      </c>
      <c r="AB476">
        <v>48628</v>
      </c>
      <c r="AC476">
        <v>132595</v>
      </c>
      <c r="AD476">
        <v>68313</v>
      </c>
      <c r="AE476">
        <v>48628</v>
      </c>
      <c r="AF476">
        <v>152280</v>
      </c>
      <c r="AG476">
        <v>0</v>
      </c>
      <c r="AH476">
        <v>0</v>
      </c>
      <c r="AI476">
        <v>0</v>
      </c>
      <c r="AJ476">
        <v>97720</v>
      </c>
      <c r="AK476">
        <v>97720</v>
      </c>
      <c r="AL476">
        <v>0</v>
      </c>
      <c r="AM476">
        <v>0</v>
      </c>
      <c r="AN476">
        <v>594901</v>
      </c>
      <c r="AO476">
        <v>1305800</v>
      </c>
      <c r="AP476">
        <v>200908</v>
      </c>
      <c r="AQ476">
        <v>0</v>
      </c>
      <c r="AR476">
        <v>20000</v>
      </c>
      <c r="AS476">
        <v>0</v>
      </c>
      <c r="AT476">
        <v>0</v>
      </c>
      <c r="AU476">
        <v>285550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198513</v>
      </c>
      <c r="BE476">
        <v>1</v>
      </c>
      <c r="BF476">
        <v>57756</v>
      </c>
      <c r="BG476">
        <v>2683</v>
      </c>
      <c r="BH476">
        <v>0</v>
      </c>
      <c r="BI476">
        <v>4</v>
      </c>
      <c r="BJ476">
        <v>0</v>
      </c>
      <c r="BK476">
        <v>1553301</v>
      </c>
      <c r="BL476">
        <v>159966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20000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610000</v>
      </c>
      <c r="CR476">
        <v>100000</v>
      </c>
      <c r="CS476">
        <v>10000</v>
      </c>
      <c r="CT476">
        <v>154000</v>
      </c>
      <c r="CU476">
        <v>65000</v>
      </c>
      <c r="CV476">
        <v>100000</v>
      </c>
      <c r="CW476">
        <v>2289</v>
      </c>
      <c r="CX476">
        <v>12000</v>
      </c>
      <c r="CY476">
        <v>9000</v>
      </c>
      <c r="CZ476">
        <v>3600</v>
      </c>
      <c r="DA476">
        <v>3000</v>
      </c>
      <c r="DB476">
        <v>13000</v>
      </c>
      <c r="DC476">
        <v>66000</v>
      </c>
      <c r="DD476">
        <v>3000</v>
      </c>
      <c r="DE476">
        <v>140000</v>
      </c>
      <c r="DF476">
        <v>1480000</v>
      </c>
      <c r="DG476">
        <v>100000</v>
      </c>
      <c r="DH476">
        <v>0</v>
      </c>
      <c r="DI476">
        <v>198513</v>
      </c>
      <c r="DJ476">
        <v>350000</v>
      </c>
      <c r="DK476">
        <v>250000</v>
      </c>
      <c r="DL476">
        <v>390000</v>
      </c>
      <c r="DM476">
        <v>350000</v>
      </c>
      <c r="DN476">
        <v>50000</v>
      </c>
      <c r="DO476">
        <v>4557122</v>
      </c>
      <c r="DP476">
        <v>317700</v>
      </c>
      <c r="DQ476">
        <v>232231</v>
      </c>
      <c r="DR476">
        <v>0</v>
      </c>
      <c r="DS476">
        <v>0</v>
      </c>
    </row>
    <row r="477" spans="1:123" x14ac:dyDescent="0.3">
      <c r="A477" t="str">
        <f t="shared" si="7"/>
        <v>20361955</v>
      </c>
      <c r="B477">
        <v>14</v>
      </c>
      <c r="C477">
        <v>2036</v>
      </c>
      <c r="D477">
        <v>195512</v>
      </c>
      <c r="E477">
        <v>47</v>
      </c>
      <c r="F477">
        <v>2081992</v>
      </c>
      <c r="G477">
        <v>163099</v>
      </c>
      <c r="H477">
        <v>550000</v>
      </c>
      <c r="I477">
        <v>0</v>
      </c>
      <c r="J477">
        <v>60000</v>
      </c>
      <c r="K477">
        <v>85000</v>
      </c>
      <c r="L477">
        <v>200000</v>
      </c>
      <c r="M477">
        <v>56200</v>
      </c>
      <c r="N477">
        <v>11500</v>
      </c>
      <c r="O477">
        <v>25500</v>
      </c>
      <c r="P477">
        <v>4500</v>
      </c>
      <c r="Q477">
        <v>2000</v>
      </c>
      <c r="R477">
        <v>0</v>
      </c>
      <c r="S477">
        <v>5091</v>
      </c>
      <c r="T477">
        <v>35000</v>
      </c>
      <c r="U477">
        <v>36000</v>
      </c>
      <c r="V477">
        <v>0</v>
      </c>
      <c r="W477">
        <v>5000</v>
      </c>
      <c r="X477">
        <v>0</v>
      </c>
      <c r="Y477">
        <v>0</v>
      </c>
      <c r="Z477">
        <v>0</v>
      </c>
      <c r="AA477">
        <v>0</v>
      </c>
      <c r="AB477">
        <v>97720</v>
      </c>
      <c r="AC477">
        <v>90770</v>
      </c>
      <c r="AD477">
        <v>46764</v>
      </c>
      <c r="AE477">
        <v>97720</v>
      </c>
      <c r="AF477">
        <v>39814</v>
      </c>
      <c r="AG477">
        <v>0</v>
      </c>
      <c r="AH477">
        <v>0</v>
      </c>
      <c r="AI477">
        <v>0</v>
      </c>
      <c r="AJ477">
        <v>33032</v>
      </c>
      <c r="AK477">
        <v>33032</v>
      </c>
      <c r="AL477">
        <v>0</v>
      </c>
      <c r="AM477">
        <v>0</v>
      </c>
      <c r="AN477">
        <v>882945</v>
      </c>
      <c r="AO477">
        <v>893900</v>
      </c>
      <c r="AP477">
        <v>137534</v>
      </c>
      <c r="AQ477">
        <v>0</v>
      </c>
      <c r="AR477">
        <v>20000</v>
      </c>
      <c r="AS477">
        <v>0</v>
      </c>
      <c r="AT477">
        <v>0</v>
      </c>
      <c r="AU477">
        <v>198513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1249947</v>
      </c>
      <c r="BL477">
        <v>168199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20000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610000</v>
      </c>
      <c r="CR477">
        <v>100000</v>
      </c>
      <c r="CS477">
        <v>10000</v>
      </c>
      <c r="CT477">
        <v>154000</v>
      </c>
      <c r="CU477">
        <v>65000</v>
      </c>
      <c r="CV477">
        <v>100000</v>
      </c>
      <c r="CW477">
        <v>2289</v>
      </c>
      <c r="CX477">
        <v>12000</v>
      </c>
      <c r="CY477">
        <v>9000</v>
      </c>
      <c r="CZ477">
        <v>3600</v>
      </c>
      <c r="DA477">
        <v>3000</v>
      </c>
      <c r="DB477">
        <v>13000</v>
      </c>
      <c r="DC477">
        <v>66000</v>
      </c>
      <c r="DD477">
        <v>3000</v>
      </c>
      <c r="DE477">
        <v>140000</v>
      </c>
      <c r="DF477">
        <v>1428756</v>
      </c>
      <c r="DG477">
        <v>100000</v>
      </c>
      <c r="DH477">
        <v>0</v>
      </c>
      <c r="DI477">
        <v>0</v>
      </c>
      <c r="DJ477">
        <v>349732</v>
      </c>
      <c r="DK477">
        <v>250000</v>
      </c>
      <c r="DL477">
        <v>390000</v>
      </c>
      <c r="DM477">
        <v>350000</v>
      </c>
      <c r="DN477">
        <v>50000</v>
      </c>
      <c r="DO477">
        <v>4242408</v>
      </c>
      <c r="DP477">
        <v>317700</v>
      </c>
      <c r="DQ477">
        <v>-145481</v>
      </c>
      <c r="DR477">
        <v>0</v>
      </c>
      <c r="DS477">
        <v>0</v>
      </c>
    </row>
    <row r="478" spans="1:123" x14ac:dyDescent="0.3">
      <c r="A478" t="str">
        <f t="shared" si="7"/>
        <v>20371956</v>
      </c>
      <c r="B478">
        <v>14</v>
      </c>
      <c r="C478">
        <v>2037</v>
      </c>
      <c r="D478">
        <v>195612</v>
      </c>
      <c r="E478">
        <v>69</v>
      </c>
      <c r="F478">
        <v>2158043</v>
      </c>
      <c r="G478">
        <v>163089</v>
      </c>
      <c r="H478">
        <v>550000</v>
      </c>
      <c r="I478">
        <v>0</v>
      </c>
      <c r="J478">
        <v>60000</v>
      </c>
      <c r="K478">
        <v>85000</v>
      </c>
      <c r="L478">
        <v>200000</v>
      </c>
      <c r="M478">
        <v>56200</v>
      </c>
      <c r="N478">
        <v>11500</v>
      </c>
      <c r="O478">
        <v>25500</v>
      </c>
      <c r="P478">
        <v>4500</v>
      </c>
      <c r="Q478">
        <v>2000</v>
      </c>
      <c r="R478">
        <v>0</v>
      </c>
      <c r="S478">
        <v>4878</v>
      </c>
      <c r="T478">
        <v>35000</v>
      </c>
      <c r="U478">
        <v>36000</v>
      </c>
      <c r="V478">
        <v>0</v>
      </c>
      <c r="W478">
        <v>5000</v>
      </c>
      <c r="X478">
        <v>0</v>
      </c>
      <c r="Y478">
        <v>0</v>
      </c>
      <c r="Z478">
        <v>94106</v>
      </c>
      <c r="AA478">
        <v>0</v>
      </c>
      <c r="AB478">
        <v>33032</v>
      </c>
      <c r="AC478">
        <v>134810</v>
      </c>
      <c r="AD478">
        <v>69454</v>
      </c>
      <c r="AE478">
        <v>33032</v>
      </c>
      <c r="AF478">
        <v>171232</v>
      </c>
      <c r="AG478">
        <v>0</v>
      </c>
      <c r="AH478">
        <v>0</v>
      </c>
      <c r="AI478">
        <v>0</v>
      </c>
      <c r="AJ478">
        <v>78768</v>
      </c>
      <c r="AK478">
        <v>78768</v>
      </c>
      <c r="AL478">
        <v>0</v>
      </c>
      <c r="AM478">
        <v>0</v>
      </c>
      <c r="AN478">
        <v>611472</v>
      </c>
      <c r="AO478">
        <v>1327610</v>
      </c>
      <c r="AP478">
        <v>204264</v>
      </c>
      <c r="AQ478">
        <v>253713</v>
      </c>
      <c r="AR478">
        <v>20000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216043</v>
      </c>
      <c r="BE478">
        <v>0</v>
      </c>
      <c r="BF478">
        <v>0</v>
      </c>
      <c r="BG478">
        <v>268</v>
      </c>
      <c r="BH478">
        <v>0</v>
      </c>
      <c r="BI478">
        <v>0</v>
      </c>
      <c r="BJ478">
        <v>0</v>
      </c>
      <c r="BK478">
        <v>1589275</v>
      </c>
      <c r="BL478">
        <v>176385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20000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610000</v>
      </c>
      <c r="CR478">
        <v>100000</v>
      </c>
      <c r="CS478">
        <v>10000</v>
      </c>
      <c r="CT478">
        <v>154000</v>
      </c>
      <c r="CU478">
        <v>65000</v>
      </c>
      <c r="CV478">
        <v>100000</v>
      </c>
      <c r="CW478">
        <v>2289</v>
      </c>
      <c r="CX478">
        <v>12000</v>
      </c>
      <c r="CY478">
        <v>9000</v>
      </c>
      <c r="CZ478">
        <v>3600</v>
      </c>
      <c r="DA478">
        <v>3000</v>
      </c>
      <c r="DB478">
        <v>13000</v>
      </c>
      <c r="DC478">
        <v>66000</v>
      </c>
      <c r="DD478">
        <v>3000</v>
      </c>
      <c r="DE478">
        <v>140000</v>
      </c>
      <c r="DF478">
        <v>1480000</v>
      </c>
      <c r="DG478">
        <v>100000</v>
      </c>
      <c r="DH478">
        <v>0</v>
      </c>
      <c r="DI478">
        <v>216043</v>
      </c>
      <c r="DJ478">
        <v>350000</v>
      </c>
      <c r="DK478">
        <v>250000</v>
      </c>
      <c r="DL478">
        <v>390000</v>
      </c>
      <c r="DM478">
        <v>350000</v>
      </c>
      <c r="DN478">
        <v>50000</v>
      </c>
      <c r="DO478">
        <v>4555700</v>
      </c>
      <c r="DP478">
        <v>317700</v>
      </c>
      <c r="DQ478">
        <v>409186</v>
      </c>
      <c r="DR478">
        <v>0</v>
      </c>
      <c r="DS478">
        <v>0</v>
      </c>
    </row>
    <row r="479" spans="1:123" x14ac:dyDescent="0.3">
      <c r="A479" t="str">
        <f t="shared" si="7"/>
        <v>20381957</v>
      </c>
      <c r="B479">
        <v>14</v>
      </c>
      <c r="C479">
        <v>2038</v>
      </c>
      <c r="D479">
        <v>195712</v>
      </c>
      <c r="E479">
        <v>52</v>
      </c>
      <c r="F479">
        <v>2018573</v>
      </c>
      <c r="G479">
        <v>163079</v>
      </c>
      <c r="H479">
        <v>550000</v>
      </c>
      <c r="I479">
        <v>0</v>
      </c>
      <c r="J479">
        <v>30000</v>
      </c>
      <c r="K479">
        <v>85000</v>
      </c>
      <c r="L479">
        <v>200000</v>
      </c>
      <c r="M479">
        <v>56200</v>
      </c>
      <c r="N479">
        <v>11500</v>
      </c>
      <c r="O479">
        <v>25500</v>
      </c>
      <c r="P479">
        <v>4500</v>
      </c>
      <c r="Q479">
        <v>2000</v>
      </c>
      <c r="R479">
        <v>0</v>
      </c>
      <c r="S479">
        <v>4664</v>
      </c>
      <c r="T479">
        <v>35000</v>
      </c>
      <c r="U479">
        <v>36000</v>
      </c>
      <c r="V479">
        <v>0</v>
      </c>
      <c r="W479">
        <v>5000</v>
      </c>
      <c r="X479">
        <v>0</v>
      </c>
      <c r="Y479">
        <v>0</v>
      </c>
      <c r="Z479">
        <v>7616</v>
      </c>
      <c r="AA479">
        <v>0</v>
      </c>
      <c r="AB479">
        <v>78768</v>
      </c>
      <c r="AC479">
        <v>101145</v>
      </c>
      <c r="AD479">
        <v>52110</v>
      </c>
      <c r="AE479">
        <v>78768</v>
      </c>
      <c r="AF479">
        <v>74487</v>
      </c>
      <c r="AG479">
        <v>0</v>
      </c>
      <c r="AH479">
        <v>0</v>
      </c>
      <c r="AI479">
        <v>0</v>
      </c>
      <c r="AJ479">
        <v>175513</v>
      </c>
      <c r="AK479">
        <v>175513</v>
      </c>
      <c r="AL479">
        <v>0</v>
      </c>
      <c r="AM479">
        <v>0</v>
      </c>
      <c r="AN479">
        <v>667748</v>
      </c>
      <c r="AO479">
        <v>996079</v>
      </c>
      <c r="AP479">
        <v>153255</v>
      </c>
      <c r="AQ479">
        <v>0</v>
      </c>
      <c r="AR479">
        <v>20000</v>
      </c>
      <c r="AS479">
        <v>0</v>
      </c>
      <c r="AT479">
        <v>0</v>
      </c>
      <c r="AU479">
        <v>216043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1385377</v>
      </c>
      <c r="BL479">
        <v>184527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20000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610000</v>
      </c>
      <c r="CR479">
        <v>100000</v>
      </c>
      <c r="CS479">
        <v>10000</v>
      </c>
      <c r="CT479">
        <v>154000</v>
      </c>
      <c r="CU479">
        <v>65000</v>
      </c>
      <c r="CV479">
        <v>100000</v>
      </c>
      <c r="CW479">
        <v>2289</v>
      </c>
      <c r="CX479">
        <v>12000</v>
      </c>
      <c r="CY479">
        <v>9000</v>
      </c>
      <c r="CZ479">
        <v>3600</v>
      </c>
      <c r="DA479">
        <v>3000</v>
      </c>
      <c r="DB479">
        <v>13000</v>
      </c>
      <c r="DC479">
        <v>66000</v>
      </c>
      <c r="DD479">
        <v>3000</v>
      </c>
      <c r="DE479">
        <v>140000</v>
      </c>
      <c r="DF479">
        <v>1438651</v>
      </c>
      <c r="DG479">
        <v>100000</v>
      </c>
      <c r="DH479">
        <v>0</v>
      </c>
      <c r="DI479">
        <v>0</v>
      </c>
      <c r="DJ479">
        <v>349973</v>
      </c>
      <c r="DK479">
        <v>250000</v>
      </c>
      <c r="DL479">
        <v>390000</v>
      </c>
      <c r="DM479">
        <v>350000</v>
      </c>
      <c r="DN479">
        <v>50000</v>
      </c>
      <c r="DO479">
        <v>4395026</v>
      </c>
      <c r="DP479">
        <v>317700</v>
      </c>
      <c r="DQ479">
        <v>-12914</v>
      </c>
      <c r="DR479">
        <v>0</v>
      </c>
      <c r="DS479">
        <v>0</v>
      </c>
    </row>
    <row r="480" spans="1:123" x14ac:dyDescent="0.3">
      <c r="A480" t="str">
        <f t="shared" si="7"/>
        <v>20391958</v>
      </c>
      <c r="B480">
        <v>14</v>
      </c>
      <c r="C480">
        <v>2039</v>
      </c>
      <c r="D480">
        <v>195812</v>
      </c>
      <c r="E480">
        <v>73</v>
      </c>
      <c r="F480">
        <v>2039264</v>
      </c>
      <c r="G480">
        <v>163069</v>
      </c>
      <c r="H480">
        <v>550000</v>
      </c>
      <c r="I480">
        <v>0</v>
      </c>
      <c r="J480">
        <v>30000</v>
      </c>
      <c r="K480">
        <v>85000</v>
      </c>
      <c r="L480">
        <v>200000</v>
      </c>
      <c r="M480">
        <v>56200</v>
      </c>
      <c r="N480">
        <v>11500</v>
      </c>
      <c r="O480">
        <v>25500</v>
      </c>
      <c r="P480">
        <v>4500</v>
      </c>
      <c r="Q480">
        <v>2000</v>
      </c>
      <c r="R480">
        <v>0</v>
      </c>
      <c r="S480">
        <v>4451</v>
      </c>
      <c r="T480">
        <v>35000</v>
      </c>
      <c r="U480">
        <v>36000</v>
      </c>
      <c r="V480">
        <v>0</v>
      </c>
      <c r="W480">
        <v>5000</v>
      </c>
      <c r="X480">
        <v>0</v>
      </c>
      <c r="Y480">
        <v>0</v>
      </c>
      <c r="Z480">
        <v>104877</v>
      </c>
      <c r="AA480">
        <v>0</v>
      </c>
      <c r="AB480">
        <v>175513</v>
      </c>
      <c r="AC480">
        <v>142399</v>
      </c>
      <c r="AD480">
        <v>0</v>
      </c>
      <c r="AE480">
        <v>175513</v>
      </c>
      <c r="AF480">
        <v>40250</v>
      </c>
      <c r="AG480">
        <v>0</v>
      </c>
      <c r="AH480">
        <v>0</v>
      </c>
      <c r="AI480">
        <v>0</v>
      </c>
      <c r="AJ480">
        <v>209750</v>
      </c>
      <c r="AK480">
        <v>209750</v>
      </c>
      <c r="AL480">
        <v>0</v>
      </c>
      <c r="AM480">
        <v>0</v>
      </c>
      <c r="AN480">
        <v>570274</v>
      </c>
      <c r="AO480">
        <v>1402347</v>
      </c>
      <c r="AP480">
        <v>215763</v>
      </c>
      <c r="AQ480">
        <v>188762</v>
      </c>
      <c r="AR480">
        <v>20000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285550</v>
      </c>
      <c r="BE480">
        <v>0</v>
      </c>
      <c r="BF480">
        <v>0</v>
      </c>
      <c r="BG480">
        <v>27</v>
      </c>
      <c r="BH480">
        <v>0</v>
      </c>
      <c r="BI480">
        <v>0</v>
      </c>
      <c r="BJ480">
        <v>45858</v>
      </c>
      <c r="BK480">
        <v>1495436</v>
      </c>
      <c r="BL480">
        <v>192623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20000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610000</v>
      </c>
      <c r="CR480">
        <v>100000</v>
      </c>
      <c r="CS480">
        <v>10000</v>
      </c>
      <c r="CT480">
        <v>154000</v>
      </c>
      <c r="CU480">
        <v>65000</v>
      </c>
      <c r="CV480">
        <v>100000</v>
      </c>
      <c r="CW480">
        <v>2289</v>
      </c>
      <c r="CX480">
        <v>12000</v>
      </c>
      <c r="CY480">
        <v>9000</v>
      </c>
      <c r="CZ480">
        <v>3600</v>
      </c>
      <c r="DA480">
        <v>3000</v>
      </c>
      <c r="DB480">
        <v>13000</v>
      </c>
      <c r="DC480">
        <v>66000</v>
      </c>
      <c r="DD480">
        <v>3000</v>
      </c>
      <c r="DE480">
        <v>140000</v>
      </c>
      <c r="DF480">
        <v>1500000</v>
      </c>
      <c r="DG480">
        <v>100000</v>
      </c>
      <c r="DH480">
        <v>0</v>
      </c>
      <c r="DI480">
        <v>285550</v>
      </c>
      <c r="DJ480">
        <v>350000</v>
      </c>
      <c r="DK480">
        <v>250000</v>
      </c>
      <c r="DL480">
        <v>390000</v>
      </c>
      <c r="DM480">
        <v>350000</v>
      </c>
      <c r="DN480">
        <v>50000</v>
      </c>
      <c r="DO480">
        <v>4776190</v>
      </c>
      <c r="DP480">
        <v>317700</v>
      </c>
      <c r="DQ480">
        <v>666063</v>
      </c>
      <c r="DR480">
        <v>0</v>
      </c>
      <c r="DS480">
        <v>45858</v>
      </c>
    </row>
    <row r="481" spans="1:123" x14ac:dyDescent="0.3">
      <c r="A481" t="str">
        <f t="shared" si="7"/>
        <v>20401959</v>
      </c>
      <c r="B481">
        <v>14</v>
      </c>
      <c r="C481">
        <v>2040</v>
      </c>
      <c r="D481">
        <v>195912</v>
      </c>
      <c r="E481">
        <v>60</v>
      </c>
      <c r="F481">
        <v>2328153</v>
      </c>
      <c r="G481">
        <v>163060</v>
      </c>
      <c r="H481">
        <v>550000</v>
      </c>
      <c r="I481">
        <v>0</v>
      </c>
      <c r="J481">
        <v>30000</v>
      </c>
      <c r="K481">
        <v>85000</v>
      </c>
      <c r="L481">
        <v>200000</v>
      </c>
      <c r="M481">
        <v>56200</v>
      </c>
      <c r="N481">
        <v>11500</v>
      </c>
      <c r="O481">
        <v>25500</v>
      </c>
      <c r="P481">
        <v>4500</v>
      </c>
      <c r="Q481">
        <v>2000</v>
      </c>
      <c r="R481">
        <v>0</v>
      </c>
      <c r="S481">
        <v>4237</v>
      </c>
      <c r="T481">
        <v>35000</v>
      </c>
      <c r="U481">
        <v>36000</v>
      </c>
      <c r="V481">
        <v>0</v>
      </c>
      <c r="W481">
        <v>10000</v>
      </c>
      <c r="X481">
        <v>0</v>
      </c>
      <c r="Y481">
        <v>0</v>
      </c>
      <c r="Z481">
        <v>0</v>
      </c>
      <c r="AA481">
        <v>0</v>
      </c>
      <c r="AB481">
        <v>209750</v>
      </c>
      <c r="AC481">
        <v>116882</v>
      </c>
      <c r="AD481">
        <v>0</v>
      </c>
      <c r="AE481">
        <v>177100</v>
      </c>
      <c r="AF481">
        <v>0</v>
      </c>
      <c r="AG481">
        <v>0</v>
      </c>
      <c r="AH481">
        <v>0</v>
      </c>
      <c r="AI481">
        <v>0</v>
      </c>
      <c r="AJ481">
        <v>206431</v>
      </c>
      <c r="AK481">
        <v>239081</v>
      </c>
      <c r="AL481">
        <v>0</v>
      </c>
      <c r="AM481">
        <v>0</v>
      </c>
      <c r="AN481">
        <v>713506</v>
      </c>
      <c r="AO481">
        <v>1151057</v>
      </c>
      <c r="AP481">
        <v>177100</v>
      </c>
      <c r="AQ481">
        <v>0</v>
      </c>
      <c r="AR481">
        <v>20000</v>
      </c>
      <c r="AS481">
        <v>0</v>
      </c>
      <c r="AT481">
        <v>0</v>
      </c>
      <c r="AU481">
        <v>285550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1633707</v>
      </c>
      <c r="BL481">
        <v>200000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20000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610000</v>
      </c>
      <c r="CR481">
        <v>100000</v>
      </c>
      <c r="CS481">
        <v>10000</v>
      </c>
      <c r="CT481">
        <v>154000</v>
      </c>
      <c r="CU481">
        <v>65000</v>
      </c>
      <c r="CV481">
        <v>100000</v>
      </c>
      <c r="CW481">
        <v>2289</v>
      </c>
      <c r="CX481">
        <v>12000</v>
      </c>
      <c r="CY481">
        <v>9000</v>
      </c>
      <c r="CZ481">
        <v>3600</v>
      </c>
      <c r="DA481">
        <v>3000</v>
      </c>
      <c r="DB481">
        <v>13000</v>
      </c>
      <c r="DC481">
        <v>66000</v>
      </c>
      <c r="DD481">
        <v>3000</v>
      </c>
      <c r="DE481">
        <v>140000</v>
      </c>
      <c r="DF481">
        <v>1449914</v>
      </c>
      <c r="DG481">
        <v>100000</v>
      </c>
      <c r="DH481">
        <v>0</v>
      </c>
      <c r="DI481">
        <v>0</v>
      </c>
      <c r="DJ481">
        <v>349997</v>
      </c>
      <c r="DK481">
        <v>250000</v>
      </c>
      <c r="DL481">
        <v>390000</v>
      </c>
      <c r="DM481">
        <v>350000</v>
      </c>
      <c r="DN481">
        <v>50000</v>
      </c>
      <c r="DO481">
        <v>4469881</v>
      </c>
      <c r="DP481">
        <v>317700</v>
      </c>
      <c r="DQ481">
        <v>-59119</v>
      </c>
      <c r="DR481">
        <v>0</v>
      </c>
      <c r="DS481">
        <v>0</v>
      </c>
    </row>
    <row r="482" spans="1:123" x14ac:dyDescent="0.3">
      <c r="A482" t="str">
        <f t="shared" si="7"/>
        <v>20411960</v>
      </c>
      <c r="B482">
        <v>14</v>
      </c>
      <c r="C482">
        <v>2041</v>
      </c>
      <c r="D482">
        <v>196012</v>
      </c>
      <c r="E482">
        <v>48</v>
      </c>
      <c r="F482">
        <v>2390822</v>
      </c>
      <c r="G482">
        <v>163056</v>
      </c>
      <c r="H482">
        <v>550000</v>
      </c>
      <c r="I482">
        <v>0</v>
      </c>
      <c r="J482">
        <v>0</v>
      </c>
      <c r="K482">
        <v>85000</v>
      </c>
      <c r="L482">
        <v>200000</v>
      </c>
      <c r="M482">
        <v>56200</v>
      </c>
      <c r="N482">
        <v>11500</v>
      </c>
      <c r="O482">
        <v>25500</v>
      </c>
      <c r="P482">
        <v>4500</v>
      </c>
      <c r="Q482">
        <v>2000</v>
      </c>
      <c r="R482">
        <v>0</v>
      </c>
      <c r="S482">
        <v>4023</v>
      </c>
      <c r="T482">
        <v>35000</v>
      </c>
      <c r="U482">
        <v>36000</v>
      </c>
      <c r="V482">
        <v>0</v>
      </c>
      <c r="W482">
        <v>10000</v>
      </c>
      <c r="X482">
        <v>0</v>
      </c>
      <c r="Y482">
        <v>325277</v>
      </c>
      <c r="Z482">
        <v>0</v>
      </c>
      <c r="AA482">
        <v>0</v>
      </c>
      <c r="AB482">
        <v>239081</v>
      </c>
      <c r="AC482">
        <v>93956</v>
      </c>
      <c r="AD482">
        <v>0</v>
      </c>
      <c r="AE482">
        <v>142361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96720</v>
      </c>
      <c r="AL482">
        <v>0</v>
      </c>
      <c r="AM482">
        <v>0</v>
      </c>
      <c r="AN482">
        <v>1215000</v>
      </c>
      <c r="AO482">
        <v>925276</v>
      </c>
      <c r="AP482">
        <v>142361</v>
      </c>
      <c r="AQ482">
        <v>0</v>
      </c>
      <c r="AR482">
        <v>20000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1087637</v>
      </c>
      <c r="BL482">
        <v>206488</v>
      </c>
      <c r="BM482">
        <v>80753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509247</v>
      </c>
      <c r="CR482">
        <v>100000</v>
      </c>
      <c r="CS482">
        <v>10000</v>
      </c>
      <c r="CT482">
        <v>154000</v>
      </c>
      <c r="CU482">
        <v>65000</v>
      </c>
      <c r="CV482">
        <v>100000</v>
      </c>
      <c r="CW482">
        <v>2289</v>
      </c>
      <c r="CX482">
        <v>12000</v>
      </c>
      <c r="CY482">
        <v>9000</v>
      </c>
      <c r="CZ482">
        <v>3600</v>
      </c>
      <c r="DA482">
        <v>3000</v>
      </c>
      <c r="DB482">
        <v>13000</v>
      </c>
      <c r="DC482">
        <v>66000</v>
      </c>
      <c r="DD482">
        <v>3000</v>
      </c>
      <c r="DE482">
        <v>140000</v>
      </c>
      <c r="DF482">
        <v>1081139</v>
      </c>
      <c r="DG482">
        <v>100000</v>
      </c>
      <c r="DH482">
        <v>0</v>
      </c>
      <c r="DI482">
        <v>0</v>
      </c>
      <c r="DJ482">
        <v>349997</v>
      </c>
      <c r="DK482">
        <v>250000</v>
      </c>
      <c r="DL482">
        <v>390000</v>
      </c>
      <c r="DM482">
        <v>350000</v>
      </c>
      <c r="DN482">
        <v>50000</v>
      </c>
      <c r="DO482">
        <v>3857993</v>
      </c>
      <c r="DP482">
        <v>317700</v>
      </c>
      <c r="DQ482">
        <v>-406030</v>
      </c>
      <c r="DR482">
        <v>0</v>
      </c>
      <c r="DS482">
        <v>0</v>
      </c>
    </row>
    <row r="483" spans="1:123" x14ac:dyDescent="0.3">
      <c r="A483" t="str">
        <f t="shared" si="7"/>
        <v>20421961</v>
      </c>
      <c r="B483">
        <v>14</v>
      </c>
      <c r="C483">
        <v>2042</v>
      </c>
      <c r="D483">
        <v>196112</v>
      </c>
      <c r="E483">
        <v>47</v>
      </c>
      <c r="F483">
        <v>2543135</v>
      </c>
      <c r="G483">
        <v>163053</v>
      </c>
      <c r="H483">
        <v>550000</v>
      </c>
      <c r="I483">
        <v>0</v>
      </c>
      <c r="J483">
        <v>0</v>
      </c>
      <c r="K483">
        <v>85000</v>
      </c>
      <c r="L483">
        <v>200000</v>
      </c>
      <c r="M483">
        <v>56200</v>
      </c>
      <c r="N483">
        <v>11500</v>
      </c>
      <c r="O483">
        <v>25500</v>
      </c>
      <c r="P483">
        <v>4500</v>
      </c>
      <c r="Q483">
        <v>2000</v>
      </c>
      <c r="R483">
        <v>0</v>
      </c>
      <c r="S483">
        <v>3810</v>
      </c>
      <c r="T483">
        <v>35000</v>
      </c>
      <c r="U483">
        <v>36000</v>
      </c>
      <c r="V483">
        <v>0</v>
      </c>
      <c r="W483">
        <v>10000</v>
      </c>
      <c r="X483">
        <v>0</v>
      </c>
      <c r="Y483">
        <v>325490</v>
      </c>
      <c r="Z483">
        <v>0</v>
      </c>
      <c r="AA483">
        <v>0</v>
      </c>
      <c r="AB483">
        <v>96720</v>
      </c>
      <c r="AC483">
        <v>90670</v>
      </c>
      <c r="AD483">
        <v>46713</v>
      </c>
      <c r="AE483">
        <v>96720</v>
      </c>
      <c r="AF483">
        <v>40663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1174337</v>
      </c>
      <c r="AO483">
        <v>892921</v>
      </c>
      <c r="AP483">
        <v>137383</v>
      </c>
      <c r="AQ483">
        <v>11075</v>
      </c>
      <c r="AR483">
        <v>20000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3947</v>
      </c>
      <c r="AY483">
        <v>2928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1068254</v>
      </c>
      <c r="BL483">
        <v>212931</v>
      </c>
      <c r="BM483">
        <v>176667</v>
      </c>
      <c r="BN483">
        <v>0</v>
      </c>
      <c r="BO483">
        <v>0</v>
      </c>
      <c r="BP483">
        <v>100000</v>
      </c>
      <c r="BQ483">
        <v>10000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312581</v>
      </c>
      <c r="CR483">
        <v>0</v>
      </c>
      <c r="CS483">
        <v>0</v>
      </c>
      <c r="CT483">
        <v>154000</v>
      </c>
      <c r="CU483">
        <v>65000</v>
      </c>
      <c r="CV483">
        <v>100000</v>
      </c>
      <c r="CW483">
        <v>2289</v>
      </c>
      <c r="CX483">
        <v>12000</v>
      </c>
      <c r="CY483">
        <v>9000</v>
      </c>
      <c r="CZ483">
        <v>3600</v>
      </c>
      <c r="DA483">
        <v>3000</v>
      </c>
      <c r="DB483">
        <v>13000</v>
      </c>
      <c r="DC483">
        <v>66000</v>
      </c>
      <c r="DD483">
        <v>3000</v>
      </c>
      <c r="DE483">
        <v>140000</v>
      </c>
      <c r="DF483">
        <v>723215</v>
      </c>
      <c r="DG483">
        <v>100000</v>
      </c>
      <c r="DH483">
        <v>0</v>
      </c>
      <c r="DI483">
        <v>0</v>
      </c>
      <c r="DJ483">
        <v>346051</v>
      </c>
      <c r="DK483">
        <v>250000</v>
      </c>
      <c r="DL483">
        <v>390000</v>
      </c>
      <c r="DM483">
        <v>350000</v>
      </c>
      <c r="DN483">
        <v>50000</v>
      </c>
      <c r="DO483">
        <v>3092735</v>
      </c>
      <c r="DP483">
        <v>317700</v>
      </c>
      <c r="DQ483">
        <v>-616103</v>
      </c>
      <c r="DR483">
        <v>0</v>
      </c>
      <c r="DS483">
        <v>0</v>
      </c>
    </row>
    <row r="484" spans="1:123" x14ac:dyDescent="0.3">
      <c r="A484" t="str">
        <f t="shared" si="7"/>
        <v>20431962</v>
      </c>
      <c r="B484">
        <v>14</v>
      </c>
      <c r="C484">
        <v>2043</v>
      </c>
      <c r="D484">
        <v>196212</v>
      </c>
      <c r="E484">
        <v>56</v>
      </c>
      <c r="F484">
        <v>2195759</v>
      </c>
      <c r="G484">
        <v>163049</v>
      </c>
      <c r="H484">
        <v>550000</v>
      </c>
      <c r="I484">
        <v>0</v>
      </c>
      <c r="J484">
        <v>0</v>
      </c>
      <c r="K484">
        <v>85000</v>
      </c>
      <c r="L484">
        <v>200000</v>
      </c>
      <c r="M484">
        <v>56200</v>
      </c>
      <c r="N484">
        <v>11500</v>
      </c>
      <c r="O484">
        <v>25500</v>
      </c>
      <c r="P484">
        <v>4500</v>
      </c>
      <c r="Q484">
        <v>2000</v>
      </c>
      <c r="R484">
        <v>0</v>
      </c>
      <c r="S484">
        <v>3595</v>
      </c>
      <c r="T484">
        <v>35000</v>
      </c>
      <c r="U484">
        <v>36000</v>
      </c>
      <c r="V484">
        <v>0</v>
      </c>
      <c r="W484">
        <v>10000</v>
      </c>
      <c r="X484">
        <v>0</v>
      </c>
      <c r="Y484">
        <v>201836</v>
      </c>
      <c r="Z484">
        <v>0</v>
      </c>
      <c r="AA484">
        <v>0</v>
      </c>
      <c r="AB484">
        <v>0</v>
      </c>
      <c r="AC484">
        <v>108077</v>
      </c>
      <c r="AD484">
        <v>55681</v>
      </c>
      <c r="AE484">
        <v>0</v>
      </c>
      <c r="AF484">
        <v>163758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927373</v>
      </c>
      <c r="AO484">
        <v>1064345</v>
      </c>
      <c r="AP484">
        <v>163758</v>
      </c>
      <c r="AQ484">
        <v>0</v>
      </c>
      <c r="AR484">
        <v>20000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1248103</v>
      </c>
      <c r="BL484">
        <v>219332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292581</v>
      </c>
      <c r="CR484">
        <v>0</v>
      </c>
      <c r="CS484">
        <v>0</v>
      </c>
      <c r="CT484">
        <v>154000</v>
      </c>
      <c r="CU484">
        <v>65000</v>
      </c>
      <c r="CV484">
        <v>100000</v>
      </c>
      <c r="CW484">
        <v>2289</v>
      </c>
      <c r="CX484">
        <v>12000</v>
      </c>
      <c r="CY484">
        <v>9000</v>
      </c>
      <c r="CZ484">
        <v>3600</v>
      </c>
      <c r="DA484">
        <v>3000</v>
      </c>
      <c r="DB484">
        <v>13000</v>
      </c>
      <c r="DC484">
        <v>66000</v>
      </c>
      <c r="DD484">
        <v>3000</v>
      </c>
      <c r="DE484">
        <v>140000</v>
      </c>
      <c r="DF484">
        <v>499682</v>
      </c>
      <c r="DG484">
        <v>100000</v>
      </c>
      <c r="DH484">
        <v>0</v>
      </c>
      <c r="DI484">
        <v>0</v>
      </c>
      <c r="DJ484">
        <v>346051</v>
      </c>
      <c r="DK484">
        <v>250000</v>
      </c>
      <c r="DL484">
        <v>390000</v>
      </c>
      <c r="DM484">
        <v>350000</v>
      </c>
      <c r="DN484">
        <v>50000</v>
      </c>
      <c r="DO484">
        <v>2849203</v>
      </c>
      <c r="DP484">
        <v>317700</v>
      </c>
      <c r="DQ484">
        <v>-201836</v>
      </c>
      <c r="DR484">
        <v>0</v>
      </c>
      <c r="DS484">
        <v>0</v>
      </c>
    </row>
    <row r="485" spans="1:123" x14ac:dyDescent="0.3">
      <c r="A485" t="str">
        <f t="shared" si="7"/>
        <v>20441963</v>
      </c>
      <c r="B485">
        <v>14</v>
      </c>
      <c r="C485">
        <v>2044</v>
      </c>
      <c r="D485">
        <v>196312</v>
      </c>
      <c r="E485">
        <v>69</v>
      </c>
      <c r="F485">
        <v>2132651</v>
      </c>
      <c r="G485">
        <v>163046</v>
      </c>
      <c r="H485">
        <v>550000</v>
      </c>
      <c r="I485">
        <v>0</v>
      </c>
      <c r="J485">
        <v>0</v>
      </c>
      <c r="K485">
        <v>85000</v>
      </c>
      <c r="L485">
        <v>200000</v>
      </c>
      <c r="M485">
        <v>56200</v>
      </c>
      <c r="N485">
        <v>11500</v>
      </c>
      <c r="O485">
        <v>25500</v>
      </c>
      <c r="P485">
        <v>4500</v>
      </c>
      <c r="Q485">
        <v>2000</v>
      </c>
      <c r="R485">
        <v>0</v>
      </c>
      <c r="S485">
        <v>3381</v>
      </c>
      <c r="T485">
        <v>35000</v>
      </c>
      <c r="U485">
        <v>36000</v>
      </c>
      <c r="V485">
        <v>0</v>
      </c>
      <c r="W485">
        <v>10000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134573</v>
      </c>
      <c r="AD485">
        <v>69332</v>
      </c>
      <c r="AE485">
        <v>0</v>
      </c>
      <c r="AF485">
        <v>203905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685176</v>
      </c>
      <c r="AO485">
        <v>1325278</v>
      </c>
      <c r="AP485">
        <v>203905</v>
      </c>
      <c r="AQ485">
        <v>0</v>
      </c>
      <c r="AR485">
        <v>20000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1549183</v>
      </c>
      <c r="BL485">
        <v>225689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128351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400932</v>
      </c>
      <c r="CR485">
        <v>0</v>
      </c>
      <c r="CS485">
        <v>0</v>
      </c>
      <c r="CT485">
        <v>154000</v>
      </c>
      <c r="CU485">
        <v>65000</v>
      </c>
      <c r="CV485">
        <v>100000</v>
      </c>
      <c r="CW485">
        <v>2289</v>
      </c>
      <c r="CX485">
        <v>12000</v>
      </c>
      <c r="CY485">
        <v>9000</v>
      </c>
      <c r="CZ485">
        <v>3600</v>
      </c>
      <c r="DA485">
        <v>3000</v>
      </c>
      <c r="DB485">
        <v>13000</v>
      </c>
      <c r="DC485">
        <v>66000</v>
      </c>
      <c r="DD485">
        <v>3000</v>
      </c>
      <c r="DE485">
        <v>140000</v>
      </c>
      <c r="DF485">
        <v>484692</v>
      </c>
      <c r="DG485">
        <v>100000</v>
      </c>
      <c r="DH485">
        <v>0</v>
      </c>
      <c r="DI485">
        <v>0</v>
      </c>
      <c r="DJ485">
        <v>346051</v>
      </c>
      <c r="DK485">
        <v>250000</v>
      </c>
      <c r="DL485">
        <v>390000</v>
      </c>
      <c r="DM485">
        <v>350000</v>
      </c>
      <c r="DN485">
        <v>50000</v>
      </c>
      <c r="DO485">
        <v>2942563</v>
      </c>
      <c r="DP485">
        <v>317700</v>
      </c>
      <c r="DQ485">
        <v>128351</v>
      </c>
      <c r="DR485">
        <v>0</v>
      </c>
      <c r="DS485">
        <v>0</v>
      </c>
    </row>
    <row r="486" spans="1:123" x14ac:dyDescent="0.3">
      <c r="A486" t="str">
        <f t="shared" si="7"/>
        <v>20451964</v>
      </c>
      <c r="B486">
        <v>14</v>
      </c>
      <c r="C486">
        <v>2045</v>
      </c>
      <c r="D486">
        <v>196412</v>
      </c>
      <c r="E486">
        <v>59</v>
      </c>
      <c r="F486">
        <v>2184972</v>
      </c>
      <c r="G486">
        <v>163042</v>
      </c>
      <c r="H486">
        <v>550000</v>
      </c>
      <c r="I486">
        <v>0</v>
      </c>
      <c r="J486">
        <v>0</v>
      </c>
      <c r="K486">
        <v>85000</v>
      </c>
      <c r="L486">
        <v>200000</v>
      </c>
      <c r="M486">
        <v>56200</v>
      </c>
      <c r="N486">
        <v>11500</v>
      </c>
      <c r="O486">
        <v>25500</v>
      </c>
      <c r="P486">
        <v>4500</v>
      </c>
      <c r="Q486">
        <v>2000</v>
      </c>
      <c r="R486">
        <v>0</v>
      </c>
      <c r="S486">
        <v>3166</v>
      </c>
      <c r="T486">
        <v>35000</v>
      </c>
      <c r="U486">
        <v>36000</v>
      </c>
      <c r="V486">
        <v>0</v>
      </c>
      <c r="W486">
        <v>15000</v>
      </c>
      <c r="X486">
        <v>0</v>
      </c>
      <c r="Y486">
        <v>122553</v>
      </c>
      <c r="Z486">
        <v>0</v>
      </c>
      <c r="AA486">
        <v>0</v>
      </c>
      <c r="AB486">
        <v>0</v>
      </c>
      <c r="AC486">
        <v>114272</v>
      </c>
      <c r="AD486">
        <v>58873</v>
      </c>
      <c r="AE486">
        <v>0</v>
      </c>
      <c r="AF486">
        <v>173145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833274</v>
      </c>
      <c r="AO486">
        <v>1125354</v>
      </c>
      <c r="AP486">
        <v>173145</v>
      </c>
      <c r="AQ486">
        <v>0</v>
      </c>
      <c r="AR486">
        <v>20000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1318499</v>
      </c>
      <c r="BL486">
        <v>232241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380932</v>
      </c>
      <c r="CR486">
        <v>0</v>
      </c>
      <c r="CS486">
        <v>0</v>
      </c>
      <c r="CT486">
        <v>154000</v>
      </c>
      <c r="CU486">
        <v>65000</v>
      </c>
      <c r="CV486">
        <v>100000</v>
      </c>
      <c r="CW486">
        <v>2289</v>
      </c>
      <c r="CX486">
        <v>12000</v>
      </c>
      <c r="CY486">
        <v>9000</v>
      </c>
      <c r="CZ486">
        <v>3600</v>
      </c>
      <c r="DA486">
        <v>3000</v>
      </c>
      <c r="DB486">
        <v>13000</v>
      </c>
      <c r="DC486">
        <v>66000</v>
      </c>
      <c r="DD486">
        <v>3000</v>
      </c>
      <c r="DE486">
        <v>140000</v>
      </c>
      <c r="DF486">
        <v>347598</v>
      </c>
      <c r="DG486">
        <v>100000</v>
      </c>
      <c r="DH486">
        <v>0</v>
      </c>
      <c r="DI486">
        <v>0</v>
      </c>
      <c r="DJ486">
        <v>346051</v>
      </c>
      <c r="DK486">
        <v>250000</v>
      </c>
      <c r="DL486">
        <v>390000</v>
      </c>
      <c r="DM486">
        <v>350000</v>
      </c>
      <c r="DN486">
        <v>50000</v>
      </c>
      <c r="DO486">
        <v>2785470</v>
      </c>
      <c r="DP486">
        <v>317700</v>
      </c>
      <c r="DQ486">
        <v>-122553</v>
      </c>
      <c r="DR486">
        <v>0</v>
      </c>
      <c r="DS486">
        <v>0</v>
      </c>
    </row>
    <row r="487" spans="1:123" x14ac:dyDescent="0.3">
      <c r="A487" t="str">
        <f t="shared" si="7"/>
        <v>20461965</v>
      </c>
      <c r="B487">
        <v>14</v>
      </c>
      <c r="C487">
        <v>2046</v>
      </c>
      <c r="D487">
        <v>196512</v>
      </c>
      <c r="E487">
        <v>71</v>
      </c>
      <c r="F487">
        <v>2012379</v>
      </c>
      <c r="G487">
        <v>163038</v>
      </c>
      <c r="H487">
        <v>550000</v>
      </c>
      <c r="I487">
        <v>0</v>
      </c>
      <c r="J487">
        <v>0</v>
      </c>
      <c r="K487">
        <v>85000</v>
      </c>
      <c r="L487">
        <v>200000</v>
      </c>
      <c r="M487">
        <v>56200</v>
      </c>
      <c r="N487">
        <v>11500</v>
      </c>
      <c r="O487">
        <v>25500</v>
      </c>
      <c r="P487">
        <v>4500</v>
      </c>
      <c r="Q487">
        <v>2000</v>
      </c>
      <c r="R487">
        <v>0</v>
      </c>
      <c r="S487">
        <v>2951</v>
      </c>
      <c r="T487">
        <v>35000</v>
      </c>
      <c r="U487">
        <v>36000</v>
      </c>
      <c r="V487">
        <v>0</v>
      </c>
      <c r="W487">
        <v>15000</v>
      </c>
      <c r="X487">
        <v>0</v>
      </c>
      <c r="Y487">
        <v>0</v>
      </c>
      <c r="Z487">
        <v>40932</v>
      </c>
      <c r="AA487">
        <v>0</v>
      </c>
      <c r="AB487">
        <v>0</v>
      </c>
      <c r="AC487">
        <v>138443</v>
      </c>
      <c r="AD487">
        <v>71326</v>
      </c>
      <c r="AE487">
        <v>0</v>
      </c>
      <c r="AF487">
        <v>209769</v>
      </c>
      <c r="AG487">
        <v>0</v>
      </c>
      <c r="AH487">
        <v>0</v>
      </c>
      <c r="AI487">
        <v>0</v>
      </c>
      <c r="AJ487">
        <v>40231</v>
      </c>
      <c r="AK487">
        <v>40231</v>
      </c>
      <c r="AL487">
        <v>0</v>
      </c>
      <c r="AM487">
        <v>0</v>
      </c>
      <c r="AN487">
        <v>592719</v>
      </c>
      <c r="AO487">
        <v>1363390</v>
      </c>
      <c r="AP487">
        <v>209769</v>
      </c>
      <c r="AQ487">
        <v>241199</v>
      </c>
      <c r="AR487">
        <v>20000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91394</v>
      </c>
      <c r="BE487">
        <v>0</v>
      </c>
      <c r="BF487">
        <v>0</v>
      </c>
      <c r="BG487">
        <v>3949</v>
      </c>
      <c r="BH487">
        <v>0</v>
      </c>
      <c r="BI487">
        <v>0</v>
      </c>
      <c r="BJ487">
        <v>0</v>
      </c>
      <c r="BK487">
        <v>1739014</v>
      </c>
      <c r="BL487">
        <v>238752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249068</v>
      </c>
      <c r="BS487">
        <v>0</v>
      </c>
      <c r="BT487">
        <v>0</v>
      </c>
      <c r="BU487">
        <v>100000</v>
      </c>
      <c r="BV487">
        <v>10000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610000</v>
      </c>
      <c r="CR487">
        <v>100000</v>
      </c>
      <c r="CS487">
        <v>10000</v>
      </c>
      <c r="CT487">
        <v>154000</v>
      </c>
      <c r="CU487">
        <v>65000</v>
      </c>
      <c r="CV487">
        <v>100000</v>
      </c>
      <c r="CW487">
        <v>2289</v>
      </c>
      <c r="CX487">
        <v>12000</v>
      </c>
      <c r="CY487">
        <v>9000</v>
      </c>
      <c r="CZ487">
        <v>3600</v>
      </c>
      <c r="DA487">
        <v>3000</v>
      </c>
      <c r="DB487">
        <v>13000</v>
      </c>
      <c r="DC487">
        <v>66000</v>
      </c>
      <c r="DD487">
        <v>3000</v>
      </c>
      <c r="DE487">
        <v>140000</v>
      </c>
      <c r="DF487">
        <v>378102</v>
      </c>
      <c r="DG487">
        <v>100000</v>
      </c>
      <c r="DH487">
        <v>0</v>
      </c>
      <c r="DI487">
        <v>91394</v>
      </c>
      <c r="DJ487">
        <v>350000</v>
      </c>
      <c r="DK487">
        <v>250000</v>
      </c>
      <c r="DL487">
        <v>390000</v>
      </c>
      <c r="DM487">
        <v>350000</v>
      </c>
      <c r="DN487">
        <v>50000</v>
      </c>
      <c r="DO487">
        <v>3290616</v>
      </c>
      <c r="DP487">
        <v>317700</v>
      </c>
      <c r="DQ487">
        <v>535575</v>
      </c>
      <c r="DR487">
        <v>0</v>
      </c>
      <c r="DS487">
        <v>0</v>
      </c>
    </row>
    <row r="488" spans="1:123" x14ac:dyDescent="0.3">
      <c r="A488" t="str">
        <f t="shared" si="7"/>
        <v>20471966</v>
      </c>
      <c r="B488">
        <v>14</v>
      </c>
      <c r="C488">
        <v>2047</v>
      </c>
      <c r="D488">
        <v>196612</v>
      </c>
      <c r="E488">
        <v>63</v>
      </c>
      <c r="F488">
        <v>2141840</v>
      </c>
      <c r="G488">
        <v>163034</v>
      </c>
      <c r="H488">
        <v>550000</v>
      </c>
      <c r="I488">
        <v>0</v>
      </c>
      <c r="J488">
        <v>0</v>
      </c>
      <c r="K488">
        <v>85000</v>
      </c>
      <c r="L488">
        <v>200000</v>
      </c>
      <c r="M488">
        <v>56200</v>
      </c>
      <c r="N488">
        <v>11500</v>
      </c>
      <c r="O488">
        <v>25500</v>
      </c>
      <c r="P488">
        <v>4500</v>
      </c>
      <c r="Q488">
        <v>2000</v>
      </c>
      <c r="R488">
        <v>0</v>
      </c>
      <c r="S488">
        <v>2737</v>
      </c>
      <c r="T488">
        <v>35000</v>
      </c>
      <c r="U488">
        <v>36000</v>
      </c>
      <c r="V488">
        <v>0</v>
      </c>
      <c r="W488">
        <v>15000</v>
      </c>
      <c r="X488">
        <v>0</v>
      </c>
      <c r="Y488">
        <v>0</v>
      </c>
      <c r="Z488">
        <v>22005</v>
      </c>
      <c r="AA488">
        <v>0</v>
      </c>
      <c r="AB488">
        <v>40231</v>
      </c>
      <c r="AC488">
        <v>122546</v>
      </c>
      <c r="AD488">
        <v>63135</v>
      </c>
      <c r="AE488">
        <v>40231</v>
      </c>
      <c r="AF488">
        <v>145450</v>
      </c>
      <c r="AG488">
        <v>0</v>
      </c>
      <c r="AH488">
        <v>0</v>
      </c>
      <c r="AI488">
        <v>0</v>
      </c>
      <c r="AJ488">
        <v>104237</v>
      </c>
      <c r="AK488">
        <v>104237</v>
      </c>
      <c r="AL488">
        <v>0</v>
      </c>
      <c r="AM488">
        <v>0</v>
      </c>
      <c r="AN488">
        <v>611746</v>
      </c>
      <c r="AO488">
        <v>1206832</v>
      </c>
      <c r="AP488">
        <v>185681</v>
      </c>
      <c r="AQ488">
        <v>0</v>
      </c>
      <c r="AR488">
        <v>20000</v>
      </c>
      <c r="AS488">
        <v>0</v>
      </c>
      <c r="AT488">
        <v>0</v>
      </c>
      <c r="AU488">
        <v>91394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1503908</v>
      </c>
      <c r="BL488">
        <v>245221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20000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610000</v>
      </c>
      <c r="CR488">
        <v>100000</v>
      </c>
      <c r="CS488">
        <v>10000</v>
      </c>
      <c r="CT488">
        <v>154000</v>
      </c>
      <c r="CU488">
        <v>65000</v>
      </c>
      <c r="CV488">
        <v>100000</v>
      </c>
      <c r="CW488">
        <v>2289</v>
      </c>
      <c r="CX488">
        <v>12000</v>
      </c>
      <c r="CY488">
        <v>9000</v>
      </c>
      <c r="CZ488">
        <v>3600</v>
      </c>
      <c r="DA488">
        <v>3000</v>
      </c>
      <c r="DB488">
        <v>13000</v>
      </c>
      <c r="DC488">
        <v>66000</v>
      </c>
      <c r="DD488">
        <v>3000</v>
      </c>
      <c r="DE488">
        <v>140000</v>
      </c>
      <c r="DF488">
        <v>386779</v>
      </c>
      <c r="DG488">
        <v>100000</v>
      </c>
      <c r="DH488">
        <v>0</v>
      </c>
      <c r="DI488">
        <v>0</v>
      </c>
      <c r="DJ488">
        <v>349605</v>
      </c>
      <c r="DK488">
        <v>250000</v>
      </c>
      <c r="DL488">
        <v>390000</v>
      </c>
      <c r="DM488">
        <v>350000</v>
      </c>
      <c r="DN488">
        <v>50000</v>
      </c>
      <c r="DO488">
        <v>3271510</v>
      </c>
      <c r="DP488">
        <v>317700</v>
      </c>
      <c r="DQ488">
        <v>54847</v>
      </c>
      <c r="DR488">
        <v>0</v>
      </c>
      <c r="DS488">
        <v>0</v>
      </c>
    </row>
    <row r="489" spans="1:123" x14ac:dyDescent="0.3">
      <c r="A489" t="str">
        <f t="shared" si="7"/>
        <v>20481967</v>
      </c>
      <c r="B489">
        <v>14</v>
      </c>
      <c r="C489">
        <v>2048</v>
      </c>
      <c r="D489">
        <v>196712</v>
      </c>
      <c r="E489">
        <v>85</v>
      </c>
      <c r="F489">
        <v>2084547</v>
      </c>
      <c r="G489">
        <v>163030</v>
      </c>
      <c r="H489">
        <v>550000</v>
      </c>
      <c r="I489">
        <v>0</v>
      </c>
      <c r="J489">
        <v>0</v>
      </c>
      <c r="K489">
        <v>85000</v>
      </c>
      <c r="L489">
        <v>200000</v>
      </c>
      <c r="M489">
        <v>56200</v>
      </c>
      <c r="N489">
        <v>11500</v>
      </c>
      <c r="O489">
        <v>25500</v>
      </c>
      <c r="P489">
        <v>4500</v>
      </c>
      <c r="Q489">
        <v>2000</v>
      </c>
      <c r="R489">
        <v>0</v>
      </c>
      <c r="S489">
        <v>2522</v>
      </c>
      <c r="T489">
        <v>35000</v>
      </c>
      <c r="U489">
        <v>36000</v>
      </c>
      <c r="V489">
        <v>0</v>
      </c>
      <c r="W489">
        <v>15000</v>
      </c>
      <c r="X489">
        <v>0</v>
      </c>
      <c r="Y489">
        <v>0</v>
      </c>
      <c r="Z489">
        <v>380000</v>
      </c>
      <c r="AA489">
        <v>0</v>
      </c>
      <c r="AB489">
        <v>104237</v>
      </c>
      <c r="AC489">
        <v>164768</v>
      </c>
      <c r="AD489">
        <v>0</v>
      </c>
      <c r="AE489">
        <v>104237</v>
      </c>
      <c r="AF489">
        <v>145419</v>
      </c>
      <c r="AG489">
        <v>0</v>
      </c>
      <c r="AH489">
        <v>0</v>
      </c>
      <c r="AI489">
        <v>0</v>
      </c>
      <c r="AJ489">
        <v>104581</v>
      </c>
      <c r="AK489">
        <v>104581</v>
      </c>
      <c r="AL489">
        <v>0</v>
      </c>
      <c r="AM489">
        <v>0</v>
      </c>
      <c r="AN489">
        <v>253222</v>
      </c>
      <c r="AO489">
        <v>1622637</v>
      </c>
      <c r="AP489">
        <v>249656</v>
      </c>
      <c r="AQ489">
        <v>39326</v>
      </c>
      <c r="AR489">
        <v>20000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132517</v>
      </c>
      <c r="BE489">
        <v>0</v>
      </c>
      <c r="BF489">
        <v>0</v>
      </c>
      <c r="BG489">
        <v>395</v>
      </c>
      <c r="BH489">
        <v>0</v>
      </c>
      <c r="BI489">
        <v>0</v>
      </c>
      <c r="BJ489">
        <v>0</v>
      </c>
      <c r="BK489">
        <v>1798707</v>
      </c>
      <c r="BL489">
        <v>251648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20000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610000</v>
      </c>
      <c r="CR489">
        <v>100000</v>
      </c>
      <c r="CS489">
        <v>10000</v>
      </c>
      <c r="CT489">
        <v>154000</v>
      </c>
      <c r="CU489">
        <v>65000</v>
      </c>
      <c r="CV489">
        <v>100000</v>
      </c>
      <c r="CW489">
        <v>2289</v>
      </c>
      <c r="CX489">
        <v>12000</v>
      </c>
      <c r="CY489">
        <v>9000</v>
      </c>
      <c r="CZ489">
        <v>3600</v>
      </c>
      <c r="DA489">
        <v>3000</v>
      </c>
      <c r="DB489">
        <v>13000</v>
      </c>
      <c r="DC489">
        <v>66000</v>
      </c>
      <c r="DD489">
        <v>3000</v>
      </c>
      <c r="DE489">
        <v>140000</v>
      </c>
      <c r="DF489">
        <v>754108</v>
      </c>
      <c r="DG489">
        <v>100000</v>
      </c>
      <c r="DH489">
        <v>0</v>
      </c>
      <c r="DI489">
        <v>132517</v>
      </c>
      <c r="DJ489">
        <v>350000</v>
      </c>
      <c r="DK489">
        <v>250000</v>
      </c>
      <c r="DL489">
        <v>390000</v>
      </c>
      <c r="DM489">
        <v>350000</v>
      </c>
      <c r="DN489">
        <v>50000</v>
      </c>
      <c r="DO489">
        <v>3772095</v>
      </c>
      <c r="DP489">
        <v>317700</v>
      </c>
      <c r="DQ489">
        <v>637493</v>
      </c>
      <c r="DR489">
        <v>0</v>
      </c>
      <c r="DS489">
        <v>0</v>
      </c>
    </row>
    <row r="490" spans="1:123" x14ac:dyDescent="0.3">
      <c r="A490" t="str">
        <f t="shared" si="7"/>
        <v>20491968</v>
      </c>
      <c r="B490">
        <v>14</v>
      </c>
      <c r="C490">
        <v>2049</v>
      </c>
      <c r="D490">
        <v>196812</v>
      </c>
      <c r="E490">
        <v>78</v>
      </c>
      <c r="F490">
        <v>2262525</v>
      </c>
      <c r="G490">
        <v>163025</v>
      </c>
      <c r="H490">
        <v>550000</v>
      </c>
      <c r="I490">
        <v>0</v>
      </c>
      <c r="J490">
        <v>0</v>
      </c>
      <c r="K490">
        <v>85000</v>
      </c>
      <c r="L490">
        <v>200000</v>
      </c>
      <c r="M490">
        <v>56200</v>
      </c>
      <c r="N490">
        <v>11500</v>
      </c>
      <c r="O490">
        <v>25500</v>
      </c>
      <c r="P490">
        <v>4500</v>
      </c>
      <c r="Q490">
        <v>2000</v>
      </c>
      <c r="R490">
        <v>0</v>
      </c>
      <c r="S490">
        <v>2308</v>
      </c>
      <c r="T490">
        <v>35000</v>
      </c>
      <c r="U490">
        <v>36000</v>
      </c>
      <c r="V490">
        <v>0</v>
      </c>
      <c r="W490">
        <v>15000</v>
      </c>
      <c r="X490">
        <v>0</v>
      </c>
      <c r="Y490">
        <v>0</v>
      </c>
      <c r="Z490">
        <v>317915</v>
      </c>
      <c r="AA490">
        <v>0</v>
      </c>
      <c r="AB490">
        <v>104581</v>
      </c>
      <c r="AC490">
        <v>151202</v>
      </c>
      <c r="AD490">
        <v>0</v>
      </c>
      <c r="AE490">
        <v>104581</v>
      </c>
      <c r="AF490">
        <v>124520</v>
      </c>
      <c r="AG490">
        <v>0</v>
      </c>
      <c r="AH490">
        <v>0</v>
      </c>
      <c r="AI490">
        <v>0</v>
      </c>
      <c r="AJ490">
        <v>125480</v>
      </c>
      <c r="AK490">
        <v>125480</v>
      </c>
      <c r="AL490">
        <v>0</v>
      </c>
      <c r="AM490">
        <v>0</v>
      </c>
      <c r="AN490">
        <v>315093</v>
      </c>
      <c r="AO490">
        <v>1489040</v>
      </c>
      <c r="AP490">
        <v>229101</v>
      </c>
      <c r="AQ490">
        <v>37765</v>
      </c>
      <c r="AR490">
        <v>20000</v>
      </c>
      <c r="AS490">
        <v>0</v>
      </c>
      <c r="AT490">
        <v>0</v>
      </c>
      <c r="AU490">
        <v>132517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1908423</v>
      </c>
      <c r="BL490">
        <v>258034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20000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610000</v>
      </c>
      <c r="CR490">
        <v>100000</v>
      </c>
      <c r="CS490">
        <v>10000</v>
      </c>
      <c r="CT490">
        <v>154000</v>
      </c>
      <c r="CU490">
        <v>65000</v>
      </c>
      <c r="CV490">
        <v>100000</v>
      </c>
      <c r="CW490">
        <v>2289</v>
      </c>
      <c r="CX490">
        <v>12000</v>
      </c>
      <c r="CY490">
        <v>9000</v>
      </c>
      <c r="CZ490">
        <v>3600</v>
      </c>
      <c r="DA490">
        <v>3000</v>
      </c>
      <c r="DB490">
        <v>13000</v>
      </c>
      <c r="DC490">
        <v>66000</v>
      </c>
      <c r="DD490">
        <v>3000</v>
      </c>
      <c r="DE490">
        <v>140000</v>
      </c>
      <c r="DF490">
        <v>1030970</v>
      </c>
      <c r="DG490">
        <v>100000</v>
      </c>
      <c r="DH490">
        <v>0</v>
      </c>
      <c r="DI490">
        <v>0</v>
      </c>
      <c r="DJ490">
        <v>349960</v>
      </c>
      <c r="DK490">
        <v>250000</v>
      </c>
      <c r="DL490">
        <v>390000</v>
      </c>
      <c r="DM490">
        <v>350000</v>
      </c>
      <c r="DN490">
        <v>50000</v>
      </c>
      <c r="DO490">
        <v>3937299</v>
      </c>
      <c r="DP490">
        <v>317700</v>
      </c>
      <c r="DQ490">
        <v>330878</v>
      </c>
      <c r="DR490">
        <v>0</v>
      </c>
      <c r="DS490">
        <v>0</v>
      </c>
    </row>
    <row r="491" spans="1:123" x14ac:dyDescent="0.3">
      <c r="A491" t="str">
        <f t="shared" si="7"/>
        <v>20501969</v>
      </c>
      <c r="B491">
        <v>14</v>
      </c>
      <c r="C491">
        <v>2050</v>
      </c>
      <c r="D491">
        <v>196912</v>
      </c>
      <c r="E491">
        <v>91</v>
      </c>
      <c r="F491">
        <v>2039067</v>
      </c>
      <c r="G491">
        <v>163021</v>
      </c>
      <c r="H491">
        <v>550000</v>
      </c>
      <c r="I491">
        <v>0</v>
      </c>
      <c r="J491">
        <v>0</v>
      </c>
      <c r="K491">
        <v>85000</v>
      </c>
      <c r="L491">
        <v>200000</v>
      </c>
      <c r="M491">
        <v>56200</v>
      </c>
      <c r="N491">
        <v>11500</v>
      </c>
      <c r="O491">
        <v>25500</v>
      </c>
      <c r="P491">
        <v>4500</v>
      </c>
      <c r="Q491">
        <v>2000</v>
      </c>
      <c r="R491">
        <v>0</v>
      </c>
      <c r="S491">
        <v>2093</v>
      </c>
      <c r="T491">
        <v>35000</v>
      </c>
      <c r="U491">
        <v>36000</v>
      </c>
      <c r="V491">
        <v>0</v>
      </c>
      <c r="W491">
        <v>20000</v>
      </c>
      <c r="X491">
        <v>0</v>
      </c>
      <c r="Y491">
        <v>0</v>
      </c>
      <c r="Z491">
        <v>400000</v>
      </c>
      <c r="AA491">
        <v>0</v>
      </c>
      <c r="AB491">
        <v>125480</v>
      </c>
      <c r="AC491">
        <v>176088</v>
      </c>
      <c r="AD491">
        <v>0</v>
      </c>
      <c r="AE491">
        <v>125480</v>
      </c>
      <c r="AF491">
        <v>141328</v>
      </c>
      <c r="AG491">
        <v>0</v>
      </c>
      <c r="AH491">
        <v>0</v>
      </c>
      <c r="AI491">
        <v>0</v>
      </c>
      <c r="AJ491">
        <v>108672</v>
      </c>
      <c r="AK491">
        <v>108672</v>
      </c>
      <c r="AL491">
        <v>0</v>
      </c>
      <c r="AM491">
        <v>0</v>
      </c>
      <c r="AN491">
        <v>227793</v>
      </c>
      <c r="AO491">
        <v>1734114</v>
      </c>
      <c r="AP491">
        <v>266808</v>
      </c>
      <c r="AQ491">
        <v>79790</v>
      </c>
      <c r="AR491">
        <v>20000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285550</v>
      </c>
      <c r="BE491">
        <v>0</v>
      </c>
      <c r="BF491">
        <v>0</v>
      </c>
      <c r="BG491">
        <v>39</v>
      </c>
      <c r="BH491">
        <v>0</v>
      </c>
      <c r="BI491">
        <v>0</v>
      </c>
      <c r="BJ491">
        <v>47774</v>
      </c>
      <c r="BK491">
        <v>1767348</v>
      </c>
      <c r="BL491">
        <v>262947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20000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610000</v>
      </c>
      <c r="CR491">
        <v>100000</v>
      </c>
      <c r="CS491">
        <v>10000</v>
      </c>
      <c r="CT491">
        <v>154000</v>
      </c>
      <c r="CU491">
        <v>65000</v>
      </c>
      <c r="CV491">
        <v>100000</v>
      </c>
      <c r="CW491">
        <v>2289</v>
      </c>
      <c r="CX491">
        <v>12000</v>
      </c>
      <c r="CY491">
        <v>9000</v>
      </c>
      <c r="CZ491">
        <v>3600</v>
      </c>
      <c r="DA491">
        <v>3000</v>
      </c>
      <c r="DB491">
        <v>13000</v>
      </c>
      <c r="DC491">
        <v>66000</v>
      </c>
      <c r="DD491">
        <v>3000</v>
      </c>
      <c r="DE491">
        <v>140000</v>
      </c>
      <c r="DF491">
        <v>1384622</v>
      </c>
      <c r="DG491">
        <v>100000</v>
      </c>
      <c r="DH491">
        <v>0</v>
      </c>
      <c r="DI491">
        <v>285550</v>
      </c>
      <c r="DJ491">
        <v>350000</v>
      </c>
      <c r="DK491">
        <v>250000</v>
      </c>
      <c r="DL491">
        <v>390000</v>
      </c>
      <c r="DM491">
        <v>350000</v>
      </c>
      <c r="DN491">
        <v>50000</v>
      </c>
      <c r="DO491">
        <v>4559733</v>
      </c>
      <c r="DP491">
        <v>317700</v>
      </c>
      <c r="DQ491">
        <v>862036</v>
      </c>
      <c r="DR491">
        <v>0</v>
      </c>
      <c r="DS491">
        <v>47774</v>
      </c>
    </row>
    <row r="492" spans="1:123" x14ac:dyDescent="0.3">
      <c r="A492" t="str">
        <f t="shared" si="7"/>
        <v>20161936</v>
      </c>
      <c r="B492">
        <v>15</v>
      </c>
      <c r="C492">
        <v>2016</v>
      </c>
      <c r="D492">
        <v>193612</v>
      </c>
      <c r="E492">
        <v>74</v>
      </c>
      <c r="F492">
        <v>1661428</v>
      </c>
      <c r="G492">
        <v>211232</v>
      </c>
      <c r="H492">
        <v>550000</v>
      </c>
      <c r="I492">
        <v>0</v>
      </c>
      <c r="J492">
        <v>126000</v>
      </c>
      <c r="K492">
        <v>85000</v>
      </c>
      <c r="L492">
        <v>100000</v>
      </c>
      <c r="M492">
        <v>56200</v>
      </c>
      <c r="N492">
        <v>11500</v>
      </c>
      <c r="O492">
        <v>25500</v>
      </c>
      <c r="P492">
        <v>4500</v>
      </c>
      <c r="Q492">
        <v>2000</v>
      </c>
      <c r="R492">
        <v>0</v>
      </c>
      <c r="S492">
        <v>8370</v>
      </c>
      <c r="T492">
        <v>35000</v>
      </c>
      <c r="U492">
        <v>36000</v>
      </c>
      <c r="V492">
        <v>0</v>
      </c>
      <c r="W492">
        <v>0</v>
      </c>
      <c r="X492">
        <v>0</v>
      </c>
      <c r="Y492">
        <v>0</v>
      </c>
      <c r="Z492">
        <v>64832</v>
      </c>
      <c r="AA492">
        <v>0</v>
      </c>
      <c r="AB492">
        <v>210000</v>
      </c>
      <c r="AC492">
        <v>144507</v>
      </c>
      <c r="AD492">
        <v>74450</v>
      </c>
      <c r="AE492">
        <v>210000</v>
      </c>
      <c r="AF492">
        <v>8956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856282</v>
      </c>
      <c r="AO492">
        <v>1423103</v>
      </c>
      <c r="AP492">
        <v>218956</v>
      </c>
      <c r="AQ492">
        <v>0</v>
      </c>
      <c r="AR492">
        <v>20000</v>
      </c>
      <c r="AS492">
        <v>0</v>
      </c>
      <c r="AT492">
        <v>0</v>
      </c>
      <c r="AU492">
        <v>200000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16580</v>
      </c>
      <c r="BH492">
        <v>0</v>
      </c>
      <c r="BI492">
        <v>0</v>
      </c>
      <c r="BJ492">
        <v>0</v>
      </c>
      <c r="BK492">
        <v>1845479</v>
      </c>
      <c r="BL492">
        <v>8371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500000</v>
      </c>
      <c r="BS492">
        <v>136000</v>
      </c>
      <c r="BT492">
        <v>65000</v>
      </c>
      <c r="BU492">
        <v>39000</v>
      </c>
      <c r="BV492">
        <v>10000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25000</v>
      </c>
      <c r="CH492">
        <v>572</v>
      </c>
      <c r="CI492">
        <v>3000</v>
      </c>
      <c r="CJ492">
        <v>2250</v>
      </c>
      <c r="CK492">
        <v>900</v>
      </c>
      <c r="CL492">
        <v>750</v>
      </c>
      <c r="CM492">
        <v>3250</v>
      </c>
      <c r="CN492">
        <v>15000</v>
      </c>
      <c r="CO492">
        <v>750</v>
      </c>
      <c r="CP492">
        <v>0</v>
      </c>
      <c r="CQ492">
        <v>596000</v>
      </c>
      <c r="CR492">
        <v>100000</v>
      </c>
      <c r="CS492">
        <v>10000</v>
      </c>
      <c r="CT492">
        <v>154000</v>
      </c>
      <c r="CU492">
        <v>65000</v>
      </c>
      <c r="CV492">
        <v>25000</v>
      </c>
      <c r="CW492">
        <v>572</v>
      </c>
      <c r="CX492">
        <v>3000</v>
      </c>
      <c r="CY492">
        <v>2250</v>
      </c>
      <c r="CZ492">
        <v>900</v>
      </c>
      <c r="DA492">
        <v>750</v>
      </c>
      <c r="DB492">
        <v>3250</v>
      </c>
      <c r="DC492">
        <v>15000</v>
      </c>
      <c r="DD492">
        <v>750</v>
      </c>
      <c r="DE492">
        <v>5000</v>
      </c>
      <c r="DF492">
        <v>64832</v>
      </c>
      <c r="DG492">
        <v>79000</v>
      </c>
      <c r="DH492">
        <v>0</v>
      </c>
      <c r="DI492">
        <v>0</v>
      </c>
      <c r="DJ492">
        <v>142580</v>
      </c>
      <c r="DK492">
        <v>124000</v>
      </c>
      <c r="DL492">
        <v>30000</v>
      </c>
      <c r="DM492">
        <v>137000</v>
      </c>
      <c r="DN492">
        <v>0</v>
      </c>
      <c r="DO492">
        <v>1558884</v>
      </c>
      <c r="DP492">
        <v>317700</v>
      </c>
      <c r="DQ492">
        <v>682884</v>
      </c>
      <c r="DR492">
        <v>0</v>
      </c>
      <c r="DS492">
        <v>0</v>
      </c>
    </row>
    <row r="493" spans="1:123" x14ac:dyDescent="0.3">
      <c r="A493" t="str">
        <f t="shared" si="7"/>
        <v>20171937</v>
      </c>
      <c r="B493">
        <v>15</v>
      </c>
      <c r="C493">
        <v>2017</v>
      </c>
      <c r="D493">
        <v>193712</v>
      </c>
      <c r="E493">
        <v>83</v>
      </c>
      <c r="F493">
        <v>1624613</v>
      </c>
      <c r="G493">
        <v>215203</v>
      </c>
      <c r="H493">
        <v>550000</v>
      </c>
      <c r="I493">
        <v>0</v>
      </c>
      <c r="J493">
        <v>126000</v>
      </c>
      <c r="K493">
        <v>85000</v>
      </c>
      <c r="L493">
        <v>100000</v>
      </c>
      <c r="M493">
        <v>56200</v>
      </c>
      <c r="N493">
        <v>11500</v>
      </c>
      <c r="O493">
        <v>25500</v>
      </c>
      <c r="P493">
        <v>4500</v>
      </c>
      <c r="Q493">
        <v>2000</v>
      </c>
      <c r="R493">
        <v>0</v>
      </c>
      <c r="S493">
        <v>8311</v>
      </c>
      <c r="T493">
        <v>35000</v>
      </c>
      <c r="U493">
        <v>36000</v>
      </c>
      <c r="V493">
        <v>0</v>
      </c>
      <c r="W493">
        <v>0</v>
      </c>
      <c r="X493">
        <v>0</v>
      </c>
      <c r="Y493">
        <v>0</v>
      </c>
      <c r="Z493">
        <v>346347</v>
      </c>
      <c r="AA493">
        <v>0</v>
      </c>
      <c r="AB493">
        <v>0</v>
      </c>
      <c r="AC493">
        <v>161044</v>
      </c>
      <c r="AD493">
        <v>82970</v>
      </c>
      <c r="AE493">
        <v>0</v>
      </c>
      <c r="AF493">
        <v>244014</v>
      </c>
      <c r="AG493">
        <v>0</v>
      </c>
      <c r="AH493">
        <v>0</v>
      </c>
      <c r="AI493">
        <v>0</v>
      </c>
      <c r="AJ493">
        <v>5986</v>
      </c>
      <c r="AK493">
        <v>5986</v>
      </c>
      <c r="AL493">
        <v>0</v>
      </c>
      <c r="AM493">
        <v>0</v>
      </c>
      <c r="AN493">
        <v>333664</v>
      </c>
      <c r="AO493">
        <v>1585969</v>
      </c>
      <c r="AP493">
        <v>244014</v>
      </c>
      <c r="AQ493">
        <v>171586</v>
      </c>
      <c r="AR493">
        <v>20000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128970</v>
      </c>
      <c r="BE493">
        <v>111111</v>
      </c>
      <c r="BF493">
        <v>60000</v>
      </c>
      <c r="BG493">
        <v>35194</v>
      </c>
      <c r="BH493">
        <v>20000</v>
      </c>
      <c r="BI493">
        <v>56200</v>
      </c>
      <c r="BJ493">
        <v>0</v>
      </c>
      <c r="BK493">
        <v>1610094</v>
      </c>
      <c r="BL493">
        <v>17530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34000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25000</v>
      </c>
      <c r="CH493">
        <v>572</v>
      </c>
      <c r="CI493">
        <v>3000</v>
      </c>
      <c r="CJ493">
        <v>2250</v>
      </c>
      <c r="CK493">
        <v>900</v>
      </c>
      <c r="CL493">
        <v>750</v>
      </c>
      <c r="CM493">
        <v>3250</v>
      </c>
      <c r="CN493">
        <v>15000</v>
      </c>
      <c r="CO493">
        <v>750</v>
      </c>
      <c r="CP493">
        <v>0</v>
      </c>
      <c r="CQ493">
        <v>610000</v>
      </c>
      <c r="CR493">
        <v>100000</v>
      </c>
      <c r="CS493">
        <v>10000</v>
      </c>
      <c r="CT493">
        <v>154000</v>
      </c>
      <c r="CU493">
        <v>65000</v>
      </c>
      <c r="CV493">
        <v>50000</v>
      </c>
      <c r="CW493">
        <v>1144</v>
      </c>
      <c r="CX493">
        <v>6000</v>
      </c>
      <c r="CY493">
        <v>4500</v>
      </c>
      <c r="CZ493">
        <v>1800</v>
      </c>
      <c r="DA493">
        <v>1500</v>
      </c>
      <c r="DB493">
        <v>6500</v>
      </c>
      <c r="DC493">
        <v>30000</v>
      </c>
      <c r="DD493">
        <v>1500</v>
      </c>
      <c r="DE493">
        <v>10000</v>
      </c>
      <c r="DF493">
        <v>406090</v>
      </c>
      <c r="DG493">
        <v>100000</v>
      </c>
      <c r="DH493">
        <v>0</v>
      </c>
      <c r="DI493">
        <v>128970</v>
      </c>
      <c r="DJ493">
        <v>176116</v>
      </c>
      <c r="DK493">
        <v>180200</v>
      </c>
      <c r="DL493">
        <v>90000</v>
      </c>
      <c r="DM493">
        <v>248111</v>
      </c>
      <c r="DN493">
        <v>20000</v>
      </c>
      <c r="DO493">
        <v>2407416</v>
      </c>
      <c r="DP493">
        <v>317700</v>
      </c>
      <c r="DQ493">
        <v>849280</v>
      </c>
      <c r="DR493">
        <v>0</v>
      </c>
      <c r="DS493">
        <v>0</v>
      </c>
    </row>
    <row r="494" spans="1:123" x14ac:dyDescent="0.3">
      <c r="A494" t="str">
        <f t="shared" si="7"/>
        <v>20181938</v>
      </c>
      <c r="B494">
        <v>15</v>
      </c>
      <c r="C494">
        <v>2018</v>
      </c>
      <c r="D494">
        <v>193812</v>
      </c>
      <c r="E494">
        <v>100</v>
      </c>
      <c r="F494">
        <v>1604338</v>
      </c>
      <c r="G494">
        <v>186174</v>
      </c>
      <c r="H494">
        <v>550000</v>
      </c>
      <c r="I494">
        <v>0</v>
      </c>
      <c r="J494">
        <v>120000</v>
      </c>
      <c r="K494">
        <v>85000</v>
      </c>
      <c r="L494">
        <v>130000</v>
      </c>
      <c r="M494">
        <v>56200</v>
      </c>
      <c r="N494">
        <v>11500</v>
      </c>
      <c r="O494">
        <v>25500</v>
      </c>
      <c r="P494">
        <v>4500</v>
      </c>
      <c r="Q494">
        <v>2000</v>
      </c>
      <c r="R494">
        <v>0</v>
      </c>
      <c r="S494">
        <v>8252</v>
      </c>
      <c r="T494">
        <v>35000</v>
      </c>
      <c r="U494">
        <v>36000</v>
      </c>
      <c r="V494">
        <v>0</v>
      </c>
      <c r="W494">
        <v>0</v>
      </c>
      <c r="X494">
        <v>0</v>
      </c>
      <c r="Y494">
        <v>0</v>
      </c>
      <c r="Z494">
        <v>400000</v>
      </c>
      <c r="AA494">
        <v>0</v>
      </c>
      <c r="AB494">
        <v>5986</v>
      </c>
      <c r="AC494">
        <v>194100</v>
      </c>
      <c r="AD494">
        <v>100000</v>
      </c>
      <c r="AE494">
        <v>5986</v>
      </c>
      <c r="AF494">
        <v>288114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265838</v>
      </c>
      <c r="AO494">
        <v>1927687</v>
      </c>
      <c r="AP494">
        <v>294100</v>
      </c>
      <c r="AQ494">
        <v>74925</v>
      </c>
      <c r="AR494">
        <v>20000</v>
      </c>
      <c r="AS494">
        <v>0</v>
      </c>
      <c r="AT494">
        <v>0</v>
      </c>
      <c r="AU494">
        <v>128970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285550</v>
      </c>
      <c r="BE494">
        <v>111111</v>
      </c>
      <c r="BF494">
        <v>60000</v>
      </c>
      <c r="BG494">
        <v>35194</v>
      </c>
      <c r="BH494">
        <v>20000</v>
      </c>
      <c r="BI494">
        <v>56200</v>
      </c>
      <c r="BJ494">
        <v>158114</v>
      </c>
      <c r="BK494">
        <v>1719513</v>
      </c>
      <c r="BL494">
        <v>26633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20000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25000</v>
      </c>
      <c r="CH494">
        <v>572</v>
      </c>
      <c r="CI494">
        <v>3000</v>
      </c>
      <c r="CJ494">
        <v>2250</v>
      </c>
      <c r="CK494">
        <v>900</v>
      </c>
      <c r="CL494">
        <v>750</v>
      </c>
      <c r="CM494">
        <v>3250</v>
      </c>
      <c r="CN494">
        <v>15000</v>
      </c>
      <c r="CO494">
        <v>750</v>
      </c>
      <c r="CP494">
        <v>114000</v>
      </c>
      <c r="CQ494">
        <v>610000</v>
      </c>
      <c r="CR494">
        <v>100000</v>
      </c>
      <c r="CS494">
        <v>10000</v>
      </c>
      <c r="CT494">
        <v>154000</v>
      </c>
      <c r="CU494">
        <v>65000</v>
      </c>
      <c r="CV494">
        <v>75000</v>
      </c>
      <c r="CW494">
        <v>1716</v>
      </c>
      <c r="CX494">
        <v>9000</v>
      </c>
      <c r="CY494">
        <v>6750</v>
      </c>
      <c r="CZ494">
        <v>2700</v>
      </c>
      <c r="DA494">
        <v>2250</v>
      </c>
      <c r="DB494">
        <v>9750</v>
      </c>
      <c r="DC494">
        <v>45000</v>
      </c>
      <c r="DD494">
        <v>2250</v>
      </c>
      <c r="DE494">
        <v>129000</v>
      </c>
      <c r="DF494">
        <v>777110</v>
      </c>
      <c r="DG494">
        <v>100000</v>
      </c>
      <c r="DH494">
        <v>0</v>
      </c>
      <c r="DI494">
        <v>285550</v>
      </c>
      <c r="DJ494">
        <v>207790</v>
      </c>
      <c r="DK494">
        <v>230218</v>
      </c>
      <c r="DL494">
        <v>150000</v>
      </c>
      <c r="DM494">
        <v>348111</v>
      </c>
      <c r="DN494">
        <v>40000</v>
      </c>
      <c r="DO494">
        <v>3361195</v>
      </c>
      <c r="DP494">
        <v>317700</v>
      </c>
      <c r="DQ494">
        <v>1182671</v>
      </c>
      <c r="DR494">
        <v>0</v>
      </c>
      <c r="DS494">
        <v>158114</v>
      </c>
    </row>
    <row r="495" spans="1:123" x14ac:dyDescent="0.3">
      <c r="A495" t="str">
        <f t="shared" si="7"/>
        <v>20191939</v>
      </c>
      <c r="B495">
        <v>15</v>
      </c>
      <c r="C495">
        <v>2019</v>
      </c>
      <c r="D495">
        <v>193912</v>
      </c>
      <c r="E495">
        <v>51</v>
      </c>
      <c r="F495">
        <v>1693924</v>
      </c>
      <c r="G495">
        <v>163145</v>
      </c>
      <c r="H495">
        <v>550000</v>
      </c>
      <c r="I495">
        <v>0</v>
      </c>
      <c r="J495">
        <v>120000</v>
      </c>
      <c r="K495">
        <v>85000</v>
      </c>
      <c r="L495">
        <v>160000</v>
      </c>
      <c r="M495">
        <v>56200</v>
      </c>
      <c r="N495">
        <v>11500</v>
      </c>
      <c r="O495">
        <v>25500</v>
      </c>
      <c r="P495">
        <v>4500</v>
      </c>
      <c r="Q495">
        <v>2000</v>
      </c>
      <c r="R495">
        <v>0</v>
      </c>
      <c r="S495">
        <v>8193</v>
      </c>
      <c r="T495">
        <v>35000</v>
      </c>
      <c r="U495">
        <v>36000</v>
      </c>
      <c r="V495">
        <v>0</v>
      </c>
      <c r="W495">
        <v>0</v>
      </c>
      <c r="X495">
        <v>0</v>
      </c>
      <c r="Y495">
        <v>0</v>
      </c>
      <c r="Z495">
        <v>299291</v>
      </c>
      <c r="AA495">
        <v>0</v>
      </c>
      <c r="AB495">
        <v>0</v>
      </c>
      <c r="AC495">
        <v>99422</v>
      </c>
      <c r="AD495">
        <v>51222</v>
      </c>
      <c r="AE495">
        <v>0</v>
      </c>
      <c r="AF495">
        <v>150644</v>
      </c>
      <c r="AG495">
        <v>0</v>
      </c>
      <c r="AH495">
        <v>0</v>
      </c>
      <c r="AI495">
        <v>0</v>
      </c>
      <c r="AJ495">
        <v>99356</v>
      </c>
      <c r="AK495">
        <v>99356</v>
      </c>
      <c r="AL495">
        <v>0</v>
      </c>
      <c r="AM495">
        <v>0</v>
      </c>
      <c r="AN495">
        <v>434602</v>
      </c>
      <c r="AO495">
        <v>979106</v>
      </c>
      <c r="AP495">
        <v>150644</v>
      </c>
      <c r="AQ495">
        <v>0</v>
      </c>
      <c r="AR495">
        <v>20000</v>
      </c>
      <c r="AS495">
        <v>3000</v>
      </c>
      <c r="AT495">
        <v>8000</v>
      </c>
      <c r="AU495">
        <v>285550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1446299</v>
      </c>
      <c r="BL495">
        <v>35681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20000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3513</v>
      </c>
      <c r="CO495">
        <v>0</v>
      </c>
      <c r="CP495">
        <v>0</v>
      </c>
      <c r="CQ495">
        <v>610000</v>
      </c>
      <c r="CR495">
        <v>100000</v>
      </c>
      <c r="CS495">
        <v>10000</v>
      </c>
      <c r="CT495">
        <v>154000</v>
      </c>
      <c r="CU495">
        <v>65000</v>
      </c>
      <c r="CV495">
        <v>75000</v>
      </c>
      <c r="CW495">
        <v>1716</v>
      </c>
      <c r="CX495">
        <v>9000</v>
      </c>
      <c r="CY495">
        <v>6750</v>
      </c>
      <c r="CZ495">
        <v>2700</v>
      </c>
      <c r="DA495">
        <v>2250</v>
      </c>
      <c r="DB495">
        <v>9750</v>
      </c>
      <c r="DC495">
        <v>48513</v>
      </c>
      <c r="DD495">
        <v>2250</v>
      </c>
      <c r="DE495">
        <v>134000</v>
      </c>
      <c r="DF495">
        <v>1033688</v>
      </c>
      <c r="DG495">
        <v>100000</v>
      </c>
      <c r="DH495">
        <v>0</v>
      </c>
      <c r="DI495">
        <v>0</v>
      </c>
      <c r="DJ495">
        <v>204271</v>
      </c>
      <c r="DK495">
        <v>224036</v>
      </c>
      <c r="DL495">
        <v>150000</v>
      </c>
      <c r="DM495">
        <v>337000</v>
      </c>
      <c r="DN495">
        <v>40000</v>
      </c>
      <c r="DO495">
        <v>3419280</v>
      </c>
      <c r="DP495">
        <v>317700</v>
      </c>
      <c r="DQ495">
        <v>136611</v>
      </c>
      <c r="DR495">
        <v>0</v>
      </c>
      <c r="DS495">
        <v>0</v>
      </c>
    </row>
    <row r="496" spans="1:123" x14ac:dyDescent="0.3">
      <c r="A496" t="str">
        <f t="shared" si="7"/>
        <v>20201940</v>
      </c>
      <c r="B496">
        <v>15</v>
      </c>
      <c r="C496">
        <v>2020</v>
      </c>
      <c r="D496">
        <v>194012</v>
      </c>
      <c r="E496">
        <v>52</v>
      </c>
      <c r="F496">
        <v>1887424</v>
      </c>
      <c r="G496">
        <v>163116</v>
      </c>
      <c r="H496">
        <v>550000</v>
      </c>
      <c r="I496">
        <v>0</v>
      </c>
      <c r="J496">
        <v>90000</v>
      </c>
      <c r="K496">
        <v>85000</v>
      </c>
      <c r="L496">
        <v>192500</v>
      </c>
      <c r="M496">
        <v>56200</v>
      </c>
      <c r="N496">
        <v>11500</v>
      </c>
      <c r="O496">
        <v>25500</v>
      </c>
      <c r="P496">
        <v>4500</v>
      </c>
      <c r="Q496">
        <v>2000</v>
      </c>
      <c r="R496">
        <v>0</v>
      </c>
      <c r="S496">
        <v>8134</v>
      </c>
      <c r="T496">
        <v>35000</v>
      </c>
      <c r="U496">
        <v>36000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99356</v>
      </c>
      <c r="AC496">
        <v>101817</v>
      </c>
      <c r="AD496">
        <v>52456</v>
      </c>
      <c r="AE496">
        <v>99356</v>
      </c>
      <c r="AF496">
        <v>54916</v>
      </c>
      <c r="AG496">
        <v>0</v>
      </c>
      <c r="AH496">
        <v>0</v>
      </c>
      <c r="AI496">
        <v>0</v>
      </c>
      <c r="AJ496">
        <v>55974</v>
      </c>
      <c r="AK496">
        <v>55974</v>
      </c>
      <c r="AL496">
        <v>0</v>
      </c>
      <c r="AM496">
        <v>0</v>
      </c>
      <c r="AN496">
        <v>875444</v>
      </c>
      <c r="AO496">
        <v>1002693</v>
      </c>
      <c r="AP496">
        <v>154273</v>
      </c>
      <c r="AQ496">
        <v>0</v>
      </c>
      <c r="AR496">
        <v>20000</v>
      </c>
      <c r="AS496">
        <v>3000</v>
      </c>
      <c r="AT496">
        <v>8000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1187966</v>
      </c>
      <c r="BL496">
        <v>43130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20000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610000</v>
      </c>
      <c r="CR496">
        <v>100000</v>
      </c>
      <c r="CS496">
        <v>10000</v>
      </c>
      <c r="CT496">
        <v>154000</v>
      </c>
      <c r="CU496">
        <v>65000</v>
      </c>
      <c r="CV496">
        <v>75000</v>
      </c>
      <c r="CW496">
        <v>1716</v>
      </c>
      <c r="CX496">
        <v>9000</v>
      </c>
      <c r="CY496">
        <v>6750</v>
      </c>
      <c r="CZ496">
        <v>2700</v>
      </c>
      <c r="DA496">
        <v>2250</v>
      </c>
      <c r="DB496">
        <v>9750</v>
      </c>
      <c r="DC496">
        <v>48513</v>
      </c>
      <c r="DD496">
        <v>2250</v>
      </c>
      <c r="DE496">
        <v>139000</v>
      </c>
      <c r="DF496">
        <v>988161</v>
      </c>
      <c r="DG496">
        <v>100000</v>
      </c>
      <c r="DH496">
        <v>0</v>
      </c>
      <c r="DI496">
        <v>0</v>
      </c>
      <c r="DJ496">
        <v>204271</v>
      </c>
      <c r="DK496">
        <v>224036</v>
      </c>
      <c r="DL496">
        <v>150000</v>
      </c>
      <c r="DM496">
        <v>337000</v>
      </c>
      <c r="DN496">
        <v>40000</v>
      </c>
      <c r="DO496">
        <v>3335371</v>
      </c>
      <c r="DP496">
        <v>317700</v>
      </c>
      <c r="DQ496">
        <v>75974</v>
      </c>
      <c r="DR496">
        <v>0</v>
      </c>
      <c r="DS496">
        <v>0</v>
      </c>
    </row>
    <row r="497" spans="1:123" x14ac:dyDescent="0.3">
      <c r="A497" t="str">
        <f t="shared" si="7"/>
        <v>20211941</v>
      </c>
      <c r="B497">
        <v>15</v>
      </c>
      <c r="C497">
        <v>2021</v>
      </c>
      <c r="D497">
        <v>194112</v>
      </c>
      <c r="E497">
        <v>64</v>
      </c>
      <c r="F497">
        <v>1435552</v>
      </c>
      <c r="G497">
        <v>163116</v>
      </c>
      <c r="H497">
        <v>550000</v>
      </c>
      <c r="I497">
        <v>0</v>
      </c>
      <c r="J497">
        <v>90000</v>
      </c>
      <c r="K497">
        <v>85000</v>
      </c>
      <c r="L497">
        <v>205000</v>
      </c>
      <c r="M497">
        <v>56200</v>
      </c>
      <c r="N497">
        <v>11500</v>
      </c>
      <c r="O497">
        <v>25500</v>
      </c>
      <c r="P497">
        <v>4500</v>
      </c>
      <c r="Q497">
        <v>2000</v>
      </c>
      <c r="R497">
        <v>0</v>
      </c>
      <c r="S497">
        <v>7945</v>
      </c>
      <c r="T497">
        <v>35000</v>
      </c>
      <c r="U497">
        <v>36000</v>
      </c>
      <c r="V497">
        <v>0</v>
      </c>
      <c r="W497">
        <v>0</v>
      </c>
      <c r="X497">
        <v>0</v>
      </c>
      <c r="Y497">
        <v>0</v>
      </c>
      <c r="Z497">
        <v>350603</v>
      </c>
      <c r="AA497">
        <v>0</v>
      </c>
      <c r="AB497">
        <v>55974</v>
      </c>
      <c r="AC497">
        <v>123655</v>
      </c>
      <c r="AD497">
        <v>63707</v>
      </c>
      <c r="AE497">
        <v>55974</v>
      </c>
      <c r="AF497">
        <v>131388</v>
      </c>
      <c r="AG497">
        <v>0</v>
      </c>
      <c r="AH497">
        <v>0</v>
      </c>
      <c r="AI497">
        <v>0</v>
      </c>
      <c r="AJ497">
        <v>118612</v>
      </c>
      <c r="AK497">
        <v>118612</v>
      </c>
      <c r="AL497">
        <v>0</v>
      </c>
      <c r="AM497">
        <v>0</v>
      </c>
      <c r="AN497">
        <v>398042</v>
      </c>
      <c r="AO497">
        <v>1217755</v>
      </c>
      <c r="AP497">
        <v>187362</v>
      </c>
      <c r="AQ497">
        <v>0</v>
      </c>
      <c r="AR497">
        <v>20000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23384</v>
      </c>
      <c r="BE497">
        <v>13000</v>
      </c>
      <c r="BF497">
        <v>60000</v>
      </c>
      <c r="BG497">
        <v>35194</v>
      </c>
      <c r="BH497">
        <v>10000</v>
      </c>
      <c r="BI497">
        <v>25964</v>
      </c>
      <c r="BJ497">
        <v>0</v>
      </c>
      <c r="BK497">
        <v>1257575</v>
      </c>
      <c r="BL497">
        <v>50523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20000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25000</v>
      </c>
      <c r="CH497">
        <v>572</v>
      </c>
      <c r="CI497">
        <v>3000</v>
      </c>
      <c r="CJ497">
        <v>2250</v>
      </c>
      <c r="CK497">
        <v>900</v>
      </c>
      <c r="CL497">
        <v>750</v>
      </c>
      <c r="CM497">
        <v>3250</v>
      </c>
      <c r="CN497">
        <v>15000</v>
      </c>
      <c r="CO497">
        <v>750</v>
      </c>
      <c r="CP497">
        <v>0</v>
      </c>
      <c r="CQ497">
        <v>610000</v>
      </c>
      <c r="CR497">
        <v>100000</v>
      </c>
      <c r="CS497">
        <v>10000</v>
      </c>
      <c r="CT497">
        <v>154000</v>
      </c>
      <c r="CU497">
        <v>65000</v>
      </c>
      <c r="CV497">
        <v>100000</v>
      </c>
      <c r="CW497">
        <v>2288</v>
      </c>
      <c r="CX497">
        <v>12000</v>
      </c>
      <c r="CY497">
        <v>9000</v>
      </c>
      <c r="CZ497">
        <v>3600</v>
      </c>
      <c r="DA497">
        <v>3000</v>
      </c>
      <c r="DB497">
        <v>13000</v>
      </c>
      <c r="DC497">
        <v>63513</v>
      </c>
      <c r="DD497">
        <v>3000</v>
      </c>
      <c r="DE497">
        <v>140000</v>
      </c>
      <c r="DF497">
        <v>1309119</v>
      </c>
      <c r="DG497">
        <v>100000</v>
      </c>
      <c r="DH497">
        <v>0</v>
      </c>
      <c r="DI497">
        <v>23384</v>
      </c>
      <c r="DJ497">
        <v>239465</v>
      </c>
      <c r="DK497">
        <v>250000</v>
      </c>
      <c r="DL497">
        <v>210000</v>
      </c>
      <c r="DM497">
        <v>350000</v>
      </c>
      <c r="DN497">
        <v>50000</v>
      </c>
      <c r="DO497">
        <v>3938981</v>
      </c>
      <c r="DP497">
        <v>317700</v>
      </c>
      <c r="DQ497">
        <v>708228</v>
      </c>
      <c r="DR497">
        <v>0</v>
      </c>
      <c r="DS497">
        <v>0</v>
      </c>
    </row>
    <row r="498" spans="1:123" x14ac:dyDescent="0.3">
      <c r="A498" t="str">
        <f t="shared" si="7"/>
        <v>20221942</v>
      </c>
      <c r="B498">
        <v>15</v>
      </c>
      <c r="C498">
        <v>2022</v>
      </c>
      <c r="D498">
        <v>194212</v>
      </c>
      <c r="E498">
        <v>51</v>
      </c>
      <c r="F498">
        <v>1790994</v>
      </c>
      <c r="G498">
        <v>163115</v>
      </c>
      <c r="H498">
        <v>550000</v>
      </c>
      <c r="I498">
        <v>0</v>
      </c>
      <c r="J498">
        <v>60000</v>
      </c>
      <c r="K498">
        <v>85000</v>
      </c>
      <c r="L498">
        <v>202500</v>
      </c>
      <c r="M498">
        <v>56200</v>
      </c>
      <c r="N498">
        <v>11500</v>
      </c>
      <c r="O498">
        <v>25500</v>
      </c>
      <c r="P498">
        <v>4500</v>
      </c>
      <c r="Q498">
        <v>2000</v>
      </c>
      <c r="R498">
        <v>0</v>
      </c>
      <c r="S498">
        <v>7757</v>
      </c>
      <c r="T498">
        <v>35000</v>
      </c>
      <c r="U498">
        <v>36000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118612</v>
      </c>
      <c r="AC498">
        <v>99328</v>
      </c>
      <c r="AD498">
        <v>0</v>
      </c>
      <c r="AE498">
        <v>118612</v>
      </c>
      <c r="AF498">
        <v>31889</v>
      </c>
      <c r="AG498">
        <v>0</v>
      </c>
      <c r="AH498">
        <v>0</v>
      </c>
      <c r="AI498">
        <v>0</v>
      </c>
      <c r="AJ498">
        <v>164888</v>
      </c>
      <c r="AK498">
        <v>164888</v>
      </c>
      <c r="AL498">
        <v>0</v>
      </c>
      <c r="AM498">
        <v>0</v>
      </c>
      <c r="AN498">
        <v>769179</v>
      </c>
      <c r="AO498">
        <v>978181</v>
      </c>
      <c r="AP498">
        <v>150501</v>
      </c>
      <c r="AQ498">
        <v>0</v>
      </c>
      <c r="AR498">
        <v>20000</v>
      </c>
      <c r="AS498">
        <v>3000</v>
      </c>
      <c r="AT498">
        <v>8000</v>
      </c>
      <c r="AU498">
        <v>23384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1183066</v>
      </c>
      <c r="BL498">
        <v>57864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20000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610000</v>
      </c>
      <c r="CR498">
        <v>100000</v>
      </c>
      <c r="CS498">
        <v>10000</v>
      </c>
      <c r="CT498">
        <v>154000</v>
      </c>
      <c r="CU498">
        <v>65000</v>
      </c>
      <c r="CV498">
        <v>100000</v>
      </c>
      <c r="CW498">
        <v>2288</v>
      </c>
      <c r="CX498">
        <v>12000</v>
      </c>
      <c r="CY498">
        <v>9000</v>
      </c>
      <c r="CZ498">
        <v>3600</v>
      </c>
      <c r="DA498">
        <v>3000</v>
      </c>
      <c r="DB498">
        <v>13000</v>
      </c>
      <c r="DC498">
        <v>63513</v>
      </c>
      <c r="DD498">
        <v>3000</v>
      </c>
      <c r="DE498">
        <v>140000</v>
      </c>
      <c r="DF498">
        <v>1252842</v>
      </c>
      <c r="DG498">
        <v>100000</v>
      </c>
      <c r="DH498">
        <v>0</v>
      </c>
      <c r="DI498">
        <v>0</v>
      </c>
      <c r="DJ498">
        <v>235946</v>
      </c>
      <c r="DK498">
        <v>247144</v>
      </c>
      <c r="DL498">
        <v>210000</v>
      </c>
      <c r="DM498">
        <v>348700</v>
      </c>
      <c r="DN498">
        <v>50000</v>
      </c>
      <c r="DO498">
        <v>3897921</v>
      </c>
      <c r="DP498">
        <v>317700</v>
      </c>
      <c r="DQ498">
        <v>161505</v>
      </c>
      <c r="DR498">
        <v>0</v>
      </c>
      <c r="DS498">
        <v>0</v>
      </c>
    </row>
    <row r="499" spans="1:123" x14ac:dyDescent="0.3">
      <c r="A499" t="str">
        <f t="shared" si="7"/>
        <v>20231943</v>
      </c>
      <c r="B499">
        <v>15</v>
      </c>
      <c r="C499">
        <v>2023</v>
      </c>
      <c r="D499">
        <v>194312</v>
      </c>
      <c r="E499">
        <v>67</v>
      </c>
      <c r="F499">
        <v>1763757</v>
      </c>
      <c r="G499">
        <v>163115</v>
      </c>
      <c r="H499">
        <v>550000</v>
      </c>
      <c r="I499">
        <v>0</v>
      </c>
      <c r="J499">
        <v>60000</v>
      </c>
      <c r="K499">
        <v>85000</v>
      </c>
      <c r="L499">
        <v>200000</v>
      </c>
      <c r="M499">
        <v>56200</v>
      </c>
      <c r="N499">
        <v>11500</v>
      </c>
      <c r="O499">
        <v>25500</v>
      </c>
      <c r="P499">
        <v>4500</v>
      </c>
      <c r="Q499">
        <v>2000</v>
      </c>
      <c r="R499">
        <v>0</v>
      </c>
      <c r="S499">
        <v>7568</v>
      </c>
      <c r="T499">
        <v>35000</v>
      </c>
      <c r="U499">
        <v>36000</v>
      </c>
      <c r="V499">
        <v>0</v>
      </c>
      <c r="W499">
        <v>0</v>
      </c>
      <c r="X499">
        <v>0</v>
      </c>
      <c r="Y499">
        <v>0</v>
      </c>
      <c r="Z499">
        <v>263070</v>
      </c>
      <c r="AA499">
        <v>0</v>
      </c>
      <c r="AB499">
        <v>164888</v>
      </c>
      <c r="AC499">
        <v>129807</v>
      </c>
      <c r="AD499">
        <v>0</v>
      </c>
      <c r="AE499">
        <v>164888</v>
      </c>
      <c r="AF499">
        <v>31795</v>
      </c>
      <c r="AG499">
        <v>0</v>
      </c>
      <c r="AH499">
        <v>0</v>
      </c>
      <c r="AI499">
        <v>0</v>
      </c>
      <c r="AJ499">
        <v>218205</v>
      </c>
      <c r="AK499">
        <v>218205</v>
      </c>
      <c r="AL499">
        <v>0</v>
      </c>
      <c r="AM499">
        <v>0</v>
      </c>
      <c r="AN499">
        <v>450198</v>
      </c>
      <c r="AO499">
        <v>1278342</v>
      </c>
      <c r="AP499">
        <v>196683</v>
      </c>
      <c r="AQ499">
        <v>0</v>
      </c>
      <c r="AR499">
        <v>20000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25015</v>
      </c>
      <c r="BH499">
        <v>0</v>
      </c>
      <c r="BI499">
        <v>0</v>
      </c>
      <c r="BJ499">
        <v>0</v>
      </c>
      <c r="BK499">
        <v>1470010</v>
      </c>
      <c r="BL499">
        <v>65151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20000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1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2487</v>
      </c>
      <c r="CO499">
        <v>0</v>
      </c>
      <c r="CP499">
        <v>0</v>
      </c>
      <c r="CQ499">
        <v>610000</v>
      </c>
      <c r="CR499">
        <v>100000</v>
      </c>
      <c r="CS499">
        <v>10000</v>
      </c>
      <c r="CT499">
        <v>154000</v>
      </c>
      <c r="CU499">
        <v>65000</v>
      </c>
      <c r="CV499">
        <v>100000</v>
      </c>
      <c r="CW499">
        <v>2289</v>
      </c>
      <c r="CX499">
        <v>12000</v>
      </c>
      <c r="CY499">
        <v>9000</v>
      </c>
      <c r="CZ499">
        <v>3600</v>
      </c>
      <c r="DA499">
        <v>3000</v>
      </c>
      <c r="DB499">
        <v>13000</v>
      </c>
      <c r="DC499">
        <v>66000</v>
      </c>
      <c r="DD499">
        <v>3000</v>
      </c>
      <c r="DE499">
        <v>140000</v>
      </c>
      <c r="DF499">
        <v>1478326</v>
      </c>
      <c r="DG499">
        <v>100000</v>
      </c>
      <c r="DH499">
        <v>0</v>
      </c>
      <c r="DI499">
        <v>0</v>
      </c>
      <c r="DJ499">
        <v>260960</v>
      </c>
      <c r="DK499">
        <v>247144</v>
      </c>
      <c r="DL499">
        <v>210000</v>
      </c>
      <c r="DM499">
        <v>348700</v>
      </c>
      <c r="DN499">
        <v>50000</v>
      </c>
      <c r="DO499">
        <v>4204224</v>
      </c>
      <c r="DP499">
        <v>317700</v>
      </c>
      <c r="DQ499">
        <v>528778</v>
      </c>
      <c r="DR499">
        <v>0</v>
      </c>
      <c r="DS499">
        <v>0</v>
      </c>
    </row>
    <row r="500" spans="1:123" x14ac:dyDescent="0.3">
      <c r="A500" t="str">
        <f t="shared" si="7"/>
        <v>20241944</v>
      </c>
      <c r="B500">
        <v>15</v>
      </c>
      <c r="C500">
        <v>2024</v>
      </c>
      <c r="D500">
        <v>194412</v>
      </c>
      <c r="E500">
        <v>48</v>
      </c>
      <c r="F500">
        <v>1644745</v>
      </c>
      <c r="G500">
        <v>163114</v>
      </c>
      <c r="H500">
        <v>550000</v>
      </c>
      <c r="I500">
        <v>0</v>
      </c>
      <c r="J500">
        <v>60000</v>
      </c>
      <c r="K500">
        <v>85000</v>
      </c>
      <c r="L500">
        <v>200000</v>
      </c>
      <c r="M500">
        <v>56200</v>
      </c>
      <c r="N500">
        <v>11500</v>
      </c>
      <c r="O500">
        <v>25500</v>
      </c>
      <c r="P500">
        <v>4500</v>
      </c>
      <c r="Q500">
        <v>2000</v>
      </c>
      <c r="R500">
        <v>0</v>
      </c>
      <c r="S500">
        <v>7380</v>
      </c>
      <c r="T500">
        <v>35000</v>
      </c>
      <c r="U500">
        <v>36000</v>
      </c>
      <c r="V500">
        <v>0</v>
      </c>
      <c r="W500">
        <v>0</v>
      </c>
      <c r="X500">
        <v>0</v>
      </c>
      <c r="Y500">
        <v>0</v>
      </c>
      <c r="Z500">
        <v>20986</v>
      </c>
      <c r="AA500">
        <v>0</v>
      </c>
      <c r="AB500">
        <v>218205</v>
      </c>
      <c r="AC500">
        <v>94021</v>
      </c>
      <c r="AD500">
        <v>0</v>
      </c>
      <c r="AE500">
        <v>142460</v>
      </c>
      <c r="AF500">
        <v>0</v>
      </c>
      <c r="AG500">
        <v>0</v>
      </c>
      <c r="AH500">
        <v>0</v>
      </c>
      <c r="AI500">
        <v>0</v>
      </c>
      <c r="AJ500">
        <v>250000</v>
      </c>
      <c r="AK500">
        <v>325745</v>
      </c>
      <c r="AL500">
        <v>0</v>
      </c>
      <c r="AM500">
        <v>0</v>
      </c>
      <c r="AN500">
        <v>692094</v>
      </c>
      <c r="AO500">
        <v>925919</v>
      </c>
      <c r="AP500">
        <v>142460</v>
      </c>
      <c r="AQ500">
        <v>0</v>
      </c>
      <c r="AR500">
        <v>20000</v>
      </c>
      <c r="AS500">
        <v>3000</v>
      </c>
      <c r="AT500">
        <v>8000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1099379</v>
      </c>
      <c r="BL500">
        <v>72386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20000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610000</v>
      </c>
      <c r="CR500">
        <v>100000</v>
      </c>
      <c r="CS500">
        <v>10000</v>
      </c>
      <c r="CT500">
        <v>154000</v>
      </c>
      <c r="CU500">
        <v>65000</v>
      </c>
      <c r="CV500">
        <v>100000</v>
      </c>
      <c r="CW500">
        <v>2289</v>
      </c>
      <c r="CX500">
        <v>12000</v>
      </c>
      <c r="CY500">
        <v>9000</v>
      </c>
      <c r="CZ500">
        <v>3600</v>
      </c>
      <c r="DA500">
        <v>3000</v>
      </c>
      <c r="DB500">
        <v>13000</v>
      </c>
      <c r="DC500">
        <v>66000</v>
      </c>
      <c r="DD500">
        <v>3000</v>
      </c>
      <c r="DE500">
        <v>140000</v>
      </c>
      <c r="DF500">
        <v>1442204</v>
      </c>
      <c r="DG500">
        <v>100000</v>
      </c>
      <c r="DH500">
        <v>0</v>
      </c>
      <c r="DI500">
        <v>0</v>
      </c>
      <c r="DJ500">
        <v>258459</v>
      </c>
      <c r="DK500">
        <v>247144</v>
      </c>
      <c r="DL500">
        <v>210000</v>
      </c>
      <c r="DM500">
        <v>348700</v>
      </c>
      <c r="DN500">
        <v>50000</v>
      </c>
      <c r="DO500">
        <v>4273140</v>
      </c>
      <c r="DP500">
        <v>317700</v>
      </c>
      <c r="DQ500">
        <v>290986</v>
      </c>
      <c r="DR500">
        <v>0</v>
      </c>
      <c r="DS500">
        <v>0</v>
      </c>
    </row>
    <row r="501" spans="1:123" x14ac:dyDescent="0.3">
      <c r="A501" t="str">
        <f t="shared" si="7"/>
        <v>20251945</v>
      </c>
      <c r="B501">
        <v>15</v>
      </c>
      <c r="C501">
        <v>2025</v>
      </c>
      <c r="D501">
        <v>194512</v>
      </c>
      <c r="E501">
        <v>56</v>
      </c>
      <c r="F501">
        <v>1896641</v>
      </c>
      <c r="G501">
        <v>163114</v>
      </c>
      <c r="H501">
        <v>550000</v>
      </c>
      <c r="I501">
        <v>0</v>
      </c>
      <c r="J501">
        <v>60000</v>
      </c>
      <c r="K501">
        <v>85000</v>
      </c>
      <c r="L501">
        <v>200000</v>
      </c>
      <c r="M501">
        <v>56200</v>
      </c>
      <c r="N501">
        <v>11500</v>
      </c>
      <c r="O501">
        <v>25500</v>
      </c>
      <c r="P501">
        <v>4500</v>
      </c>
      <c r="Q501">
        <v>2000</v>
      </c>
      <c r="R501">
        <v>0</v>
      </c>
      <c r="S501">
        <v>7191</v>
      </c>
      <c r="T501">
        <v>35000</v>
      </c>
      <c r="U501">
        <v>36000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325745</v>
      </c>
      <c r="AC501">
        <v>108016</v>
      </c>
      <c r="AD501">
        <v>0</v>
      </c>
      <c r="AE501">
        <v>163666</v>
      </c>
      <c r="AF501">
        <v>0</v>
      </c>
      <c r="AG501">
        <v>0</v>
      </c>
      <c r="AH501">
        <v>0</v>
      </c>
      <c r="AI501">
        <v>0</v>
      </c>
      <c r="AJ501">
        <v>185590</v>
      </c>
      <c r="AK501">
        <v>347669</v>
      </c>
      <c r="AL501">
        <v>0</v>
      </c>
      <c r="AM501">
        <v>0</v>
      </c>
      <c r="AN501">
        <v>777301</v>
      </c>
      <c r="AO501">
        <v>1063743</v>
      </c>
      <c r="AP501">
        <v>163666</v>
      </c>
      <c r="AQ501">
        <v>0</v>
      </c>
      <c r="AR501">
        <v>20000</v>
      </c>
      <c r="AS501">
        <v>3000</v>
      </c>
      <c r="AT501">
        <v>8000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1258409</v>
      </c>
      <c r="BL501">
        <v>80045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20000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610000</v>
      </c>
      <c r="CR501">
        <v>100000</v>
      </c>
      <c r="CS501">
        <v>10000</v>
      </c>
      <c r="CT501">
        <v>154000</v>
      </c>
      <c r="CU501">
        <v>65000</v>
      </c>
      <c r="CV501">
        <v>100000</v>
      </c>
      <c r="CW501">
        <v>2289</v>
      </c>
      <c r="CX501">
        <v>12000</v>
      </c>
      <c r="CY501">
        <v>9000</v>
      </c>
      <c r="CZ501">
        <v>3600</v>
      </c>
      <c r="DA501">
        <v>3000</v>
      </c>
      <c r="DB501">
        <v>13000</v>
      </c>
      <c r="DC501">
        <v>66000</v>
      </c>
      <c r="DD501">
        <v>3000</v>
      </c>
      <c r="DE501">
        <v>140000</v>
      </c>
      <c r="DF501">
        <v>1397920</v>
      </c>
      <c r="DG501">
        <v>100000</v>
      </c>
      <c r="DH501">
        <v>0</v>
      </c>
      <c r="DI501">
        <v>0</v>
      </c>
      <c r="DJ501">
        <v>258459</v>
      </c>
      <c r="DK501">
        <v>247144</v>
      </c>
      <c r="DL501">
        <v>210000</v>
      </c>
      <c r="DM501">
        <v>348700</v>
      </c>
      <c r="DN501">
        <v>50000</v>
      </c>
      <c r="DO501">
        <v>4250780</v>
      </c>
      <c r="DP501">
        <v>317700</v>
      </c>
      <c r="DQ501">
        <v>205590</v>
      </c>
      <c r="DR501">
        <v>0</v>
      </c>
      <c r="DS501">
        <v>0</v>
      </c>
    </row>
    <row r="502" spans="1:123" x14ac:dyDescent="0.3">
      <c r="A502" t="str">
        <f t="shared" si="7"/>
        <v>20261946</v>
      </c>
      <c r="B502">
        <v>15</v>
      </c>
      <c r="C502">
        <v>2026</v>
      </c>
      <c r="D502">
        <v>194612</v>
      </c>
      <c r="E502">
        <v>55</v>
      </c>
      <c r="F502">
        <v>1824921</v>
      </c>
      <c r="G502">
        <v>163110</v>
      </c>
      <c r="H502">
        <v>550000</v>
      </c>
      <c r="I502">
        <v>0</v>
      </c>
      <c r="J502">
        <v>60000</v>
      </c>
      <c r="K502">
        <v>85000</v>
      </c>
      <c r="L502">
        <v>200000</v>
      </c>
      <c r="M502">
        <v>56200</v>
      </c>
      <c r="N502">
        <v>11500</v>
      </c>
      <c r="O502">
        <v>25500</v>
      </c>
      <c r="P502">
        <v>4500</v>
      </c>
      <c r="Q502">
        <v>2000</v>
      </c>
      <c r="R502">
        <v>0</v>
      </c>
      <c r="S502">
        <v>7002</v>
      </c>
      <c r="T502">
        <v>35000</v>
      </c>
      <c r="U502">
        <v>36000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347669</v>
      </c>
      <c r="AC502">
        <v>106560</v>
      </c>
      <c r="AD502">
        <v>0</v>
      </c>
      <c r="AE502">
        <v>161460</v>
      </c>
      <c r="AF502">
        <v>0</v>
      </c>
      <c r="AG502">
        <v>0</v>
      </c>
      <c r="AH502">
        <v>0</v>
      </c>
      <c r="AI502">
        <v>0</v>
      </c>
      <c r="AJ502">
        <v>237190</v>
      </c>
      <c r="AK502">
        <v>423399</v>
      </c>
      <c r="AL502">
        <v>0</v>
      </c>
      <c r="AM502">
        <v>0</v>
      </c>
      <c r="AN502">
        <v>725512</v>
      </c>
      <c r="AO502">
        <v>1049406</v>
      </c>
      <c r="AP502">
        <v>161460</v>
      </c>
      <c r="AQ502">
        <v>0</v>
      </c>
      <c r="AR502">
        <v>20000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1230866</v>
      </c>
      <c r="BL502">
        <v>87653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20000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610000</v>
      </c>
      <c r="CR502">
        <v>100000</v>
      </c>
      <c r="CS502">
        <v>10000</v>
      </c>
      <c r="CT502">
        <v>154000</v>
      </c>
      <c r="CU502">
        <v>65000</v>
      </c>
      <c r="CV502">
        <v>100000</v>
      </c>
      <c r="CW502">
        <v>2289</v>
      </c>
      <c r="CX502">
        <v>12000</v>
      </c>
      <c r="CY502">
        <v>9000</v>
      </c>
      <c r="CZ502">
        <v>3600</v>
      </c>
      <c r="DA502">
        <v>3000</v>
      </c>
      <c r="DB502">
        <v>13000</v>
      </c>
      <c r="DC502">
        <v>66000</v>
      </c>
      <c r="DD502">
        <v>3000</v>
      </c>
      <c r="DE502">
        <v>140000</v>
      </c>
      <c r="DF502">
        <v>1355982</v>
      </c>
      <c r="DG502">
        <v>100000</v>
      </c>
      <c r="DH502">
        <v>0</v>
      </c>
      <c r="DI502">
        <v>0</v>
      </c>
      <c r="DJ502">
        <v>258459</v>
      </c>
      <c r="DK502">
        <v>247144</v>
      </c>
      <c r="DL502">
        <v>210000</v>
      </c>
      <c r="DM502">
        <v>348700</v>
      </c>
      <c r="DN502">
        <v>50000</v>
      </c>
      <c r="DO502">
        <v>4284573</v>
      </c>
      <c r="DP502">
        <v>317700</v>
      </c>
      <c r="DQ502">
        <v>257190</v>
      </c>
      <c r="DR502">
        <v>0</v>
      </c>
      <c r="DS502">
        <v>0</v>
      </c>
    </row>
    <row r="503" spans="1:123" x14ac:dyDescent="0.3">
      <c r="A503" t="str">
        <f t="shared" si="7"/>
        <v>20271947</v>
      </c>
      <c r="B503">
        <v>15</v>
      </c>
      <c r="C503">
        <v>2027</v>
      </c>
      <c r="D503">
        <v>194712</v>
      </c>
      <c r="E503">
        <v>46</v>
      </c>
      <c r="F503">
        <v>2124110</v>
      </c>
      <c r="G503">
        <v>163106</v>
      </c>
      <c r="H503">
        <v>550000</v>
      </c>
      <c r="I503">
        <v>0</v>
      </c>
      <c r="J503">
        <v>60000</v>
      </c>
      <c r="K503">
        <v>85000</v>
      </c>
      <c r="L503">
        <v>200000</v>
      </c>
      <c r="M503">
        <v>56200</v>
      </c>
      <c r="N503">
        <v>11500</v>
      </c>
      <c r="O503">
        <v>25500</v>
      </c>
      <c r="P503">
        <v>4500</v>
      </c>
      <c r="Q503">
        <v>2000</v>
      </c>
      <c r="R503">
        <v>0</v>
      </c>
      <c r="S503">
        <v>6814</v>
      </c>
      <c r="T503">
        <v>35000</v>
      </c>
      <c r="U503">
        <v>36000</v>
      </c>
      <c r="V503">
        <v>0</v>
      </c>
      <c r="W503">
        <v>0</v>
      </c>
      <c r="X503">
        <v>0</v>
      </c>
      <c r="Y503">
        <v>228878</v>
      </c>
      <c r="Z503">
        <v>0</v>
      </c>
      <c r="AA503">
        <v>0</v>
      </c>
      <c r="AB503">
        <v>423399</v>
      </c>
      <c r="AC503">
        <v>89465</v>
      </c>
      <c r="AD503">
        <v>0</v>
      </c>
      <c r="AE503">
        <v>135558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287841</v>
      </c>
      <c r="AL503">
        <v>0</v>
      </c>
      <c r="AM503">
        <v>0</v>
      </c>
      <c r="AN503">
        <v>1191392</v>
      </c>
      <c r="AO503">
        <v>881057</v>
      </c>
      <c r="AP503">
        <v>135558</v>
      </c>
      <c r="AQ503">
        <v>0</v>
      </c>
      <c r="AR503">
        <v>20000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1036615</v>
      </c>
      <c r="BL503">
        <v>95209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590000</v>
      </c>
      <c r="CR503">
        <v>100000</v>
      </c>
      <c r="CS503">
        <v>10000</v>
      </c>
      <c r="CT503">
        <v>154000</v>
      </c>
      <c r="CU503">
        <v>65000</v>
      </c>
      <c r="CV503">
        <v>100000</v>
      </c>
      <c r="CW503">
        <v>2289</v>
      </c>
      <c r="CX503">
        <v>12000</v>
      </c>
      <c r="CY503">
        <v>9000</v>
      </c>
      <c r="CZ503">
        <v>3600</v>
      </c>
      <c r="DA503">
        <v>3000</v>
      </c>
      <c r="DB503">
        <v>13000</v>
      </c>
      <c r="DC503">
        <v>66000</v>
      </c>
      <c r="DD503">
        <v>3000</v>
      </c>
      <c r="DE503">
        <v>140000</v>
      </c>
      <c r="DF503">
        <v>1086424</v>
      </c>
      <c r="DG503">
        <v>100000</v>
      </c>
      <c r="DH503">
        <v>0</v>
      </c>
      <c r="DI503">
        <v>0</v>
      </c>
      <c r="DJ503">
        <v>258459</v>
      </c>
      <c r="DK503">
        <v>247144</v>
      </c>
      <c r="DL503">
        <v>210000</v>
      </c>
      <c r="DM503">
        <v>348700</v>
      </c>
      <c r="DN503">
        <v>50000</v>
      </c>
      <c r="DO503">
        <v>3859457</v>
      </c>
      <c r="DP503">
        <v>317700</v>
      </c>
      <c r="DQ503">
        <v>-228878</v>
      </c>
      <c r="DR503">
        <v>0</v>
      </c>
      <c r="DS503">
        <v>0</v>
      </c>
    </row>
    <row r="504" spans="1:123" x14ac:dyDescent="0.3">
      <c r="A504" t="str">
        <f t="shared" si="7"/>
        <v>20281948</v>
      </c>
      <c r="B504">
        <v>15</v>
      </c>
      <c r="C504">
        <v>2028</v>
      </c>
      <c r="D504">
        <v>194812</v>
      </c>
      <c r="E504">
        <v>47</v>
      </c>
      <c r="F504">
        <v>2143964</v>
      </c>
      <c r="G504">
        <v>163102</v>
      </c>
      <c r="H504">
        <v>550000</v>
      </c>
      <c r="I504">
        <v>0</v>
      </c>
      <c r="J504">
        <v>60000</v>
      </c>
      <c r="K504">
        <v>85000</v>
      </c>
      <c r="L504">
        <v>200000</v>
      </c>
      <c r="M504">
        <v>56200</v>
      </c>
      <c r="N504">
        <v>11500</v>
      </c>
      <c r="O504">
        <v>25500</v>
      </c>
      <c r="P504">
        <v>4500</v>
      </c>
      <c r="Q504">
        <v>2000</v>
      </c>
      <c r="R504">
        <v>0</v>
      </c>
      <c r="S504">
        <v>6625</v>
      </c>
      <c r="T504">
        <v>35000</v>
      </c>
      <c r="U504">
        <v>36000</v>
      </c>
      <c r="V504">
        <v>0</v>
      </c>
      <c r="W504">
        <v>0</v>
      </c>
      <c r="X504">
        <v>0</v>
      </c>
      <c r="Y504">
        <v>216330</v>
      </c>
      <c r="Z504">
        <v>0</v>
      </c>
      <c r="AA504">
        <v>0</v>
      </c>
      <c r="AB504">
        <v>287841</v>
      </c>
      <c r="AC504">
        <v>91673</v>
      </c>
      <c r="AD504">
        <v>0</v>
      </c>
      <c r="AE504">
        <v>138902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148939</v>
      </c>
      <c r="AL504">
        <v>0</v>
      </c>
      <c r="AM504">
        <v>0</v>
      </c>
      <c r="AN504">
        <v>1178655</v>
      </c>
      <c r="AO504">
        <v>902794</v>
      </c>
      <c r="AP504">
        <v>138902</v>
      </c>
      <c r="AQ504">
        <v>0</v>
      </c>
      <c r="AR504">
        <v>20000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1061696</v>
      </c>
      <c r="BL504">
        <v>102715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570000</v>
      </c>
      <c r="CR504">
        <v>100000</v>
      </c>
      <c r="CS504">
        <v>10000</v>
      </c>
      <c r="CT504">
        <v>154000</v>
      </c>
      <c r="CU504">
        <v>65000</v>
      </c>
      <c r="CV504">
        <v>100000</v>
      </c>
      <c r="CW504">
        <v>2289</v>
      </c>
      <c r="CX504">
        <v>12000</v>
      </c>
      <c r="CY504">
        <v>9000</v>
      </c>
      <c r="CZ504">
        <v>3600</v>
      </c>
      <c r="DA504">
        <v>3000</v>
      </c>
      <c r="DB504">
        <v>13000</v>
      </c>
      <c r="DC504">
        <v>66000</v>
      </c>
      <c r="DD504">
        <v>3000</v>
      </c>
      <c r="DE504">
        <v>140000</v>
      </c>
      <c r="DF504">
        <v>837502</v>
      </c>
      <c r="DG504">
        <v>100000</v>
      </c>
      <c r="DH504">
        <v>0</v>
      </c>
      <c r="DI504">
        <v>0</v>
      </c>
      <c r="DJ504">
        <v>258459</v>
      </c>
      <c r="DK504">
        <v>247144</v>
      </c>
      <c r="DL504">
        <v>210000</v>
      </c>
      <c r="DM504">
        <v>348700</v>
      </c>
      <c r="DN504">
        <v>50000</v>
      </c>
      <c r="DO504">
        <v>3451632</v>
      </c>
      <c r="DP504">
        <v>317700</v>
      </c>
      <c r="DQ504">
        <v>-216330</v>
      </c>
      <c r="DR504">
        <v>0</v>
      </c>
      <c r="DS504">
        <v>0</v>
      </c>
    </row>
    <row r="505" spans="1:123" x14ac:dyDescent="0.3">
      <c r="A505" t="str">
        <f t="shared" si="7"/>
        <v>20291949</v>
      </c>
      <c r="B505">
        <v>15</v>
      </c>
      <c r="C505">
        <v>2029</v>
      </c>
      <c r="D505">
        <v>194912</v>
      </c>
      <c r="E505">
        <v>37</v>
      </c>
      <c r="F505">
        <v>2144633</v>
      </c>
      <c r="G505">
        <v>163097</v>
      </c>
      <c r="H505">
        <v>550000</v>
      </c>
      <c r="I505">
        <v>0</v>
      </c>
      <c r="J505">
        <v>60000</v>
      </c>
      <c r="K505">
        <v>85000</v>
      </c>
      <c r="L505">
        <v>200000</v>
      </c>
      <c r="M505">
        <v>56200</v>
      </c>
      <c r="N505">
        <v>11500</v>
      </c>
      <c r="O505">
        <v>25500</v>
      </c>
      <c r="P505">
        <v>4500</v>
      </c>
      <c r="Q505">
        <v>2000</v>
      </c>
      <c r="R505">
        <v>0</v>
      </c>
      <c r="S505">
        <v>6437</v>
      </c>
      <c r="T505">
        <v>35000</v>
      </c>
      <c r="U505">
        <v>36000</v>
      </c>
      <c r="V505">
        <v>0</v>
      </c>
      <c r="W505">
        <v>0</v>
      </c>
      <c r="X505">
        <v>0</v>
      </c>
      <c r="Y505">
        <v>252863</v>
      </c>
      <c r="Z505">
        <v>0</v>
      </c>
      <c r="AA505">
        <v>0</v>
      </c>
      <c r="AB505">
        <v>148939</v>
      </c>
      <c r="AC505">
        <v>71666</v>
      </c>
      <c r="AD505">
        <v>0</v>
      </c>
      <c r="AE505">
        <v>108589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40350</v>
      </c>
      <c r="AL505">
        <v>0</v>
      </c>
      <c r="AM505">
        <v>0</v>
      </c>
      <c r="AN505">
        <v>1215000</v>
      </c>
      <c r="AO505">
        <v>705770</v>
      </c>
      <c r="AP505">
        <v>108589</v>
      </c>
      <c r="AQ505">
        <v>0</v>
      </c>
      <c r="AR505">
        <v>12882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827241</v>
      </c>
      <c r="BL505">
        <v>110169</v>
      </c>
      <c r="BM505">
        <v>159875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31445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390125</v>
      </c>
      <c r="CR505">
        <v>100000</v>
      </c>
      <c r="CS505">
        <v>10000</v>
      </c>
      <c r="CT505">
        <v>154000</v>
      </c>
      <c r="CU505">
        <v>65000</v>
      </c>
      <c r="CV505">
        <v>100000</v>
      </c>
      <c r="CW505">
        <v>2289</v>
      </c>
      <c r="CX505">
        <v>12000</v>
      </c>
      <c r="CY505">
        <v>9000</v>
      </c>
      <c r="CZ505">
        <v>3600</v>
      </c>
      <c r="DA505">
        <v>3000</v>
      </c>
      <c r="DB505">
        <v>13000</v>
      </c>
      <c r="DC505">
        <v>66000</v>
      </c>
      <c r="DD505">
        <v>3000</v>
      </c>
      <c r="DE505">
        <v>108555</v>
      </c>
      <c r="DF505">
        <v>559514</v>
      </c>
      <c r="DG505">
        <v>100000</v>
      </c>
      <c r="DH505">
        <v>0</v>
      </c>
      <c r="DI505">
        <v>0</v>
      </c>
      <c r="DJ505">
        <v>258459</v>
      </c>
      <c r="DK505">
        <v>247144</v>
      </c>
      <c r="DL505">
        <v>210000</v>
      </c>
      <c r="DM505">
        <v>348700</v>
      </c>
      <c r="DN505">
        <v>50000</v>
      </c>
      <c r="DO505">
        <v>2853736</v>
      </c>
      <c r="DP505">
        <v>317700</v>
      </c>
      <c r="DQ505">
        <v>-444183</v>
      </c>
      <c r="DR505">
        <v>0</v>
      </c>
      <c r="DS505">
        <v>0</v>
      </c>
    </row>
    <row r="506" spans="1:123" x14ac:dyDescent="0.3">
      <c r="A506" t="str">
        <f t="shared" si="7"/>
        <v>20301950</v>
      </c>
      <c r="B506">
        <v>15</v>
      </c>
      <c r="C506">
        <v>2030</v>
      </c>
      <c r="D506">
        <v>195012</v>
      </c>
      <c r="E506">
        <v>52</v>
      </c>
      <c r="F506">
        <v>2113800</v>
      </c>
      <c r="G506">
        <v>163093</v>
      </c>
      <c r="H506">
        <v>550000</v>
      </c>
      <c r="I506">
        <v>0</v>
      </c>
      <c r="J506">
        <v>60000</v>
      </c>
      <c r="K506">
        <v>85000</v>
      </c>
      <c r="L506">
        <v>200000</v>
      </c>
      <c r="M506">
        <v>56200</v>
      </c>
      <c r="N506">
        <v>11500</v>
      </c>
      <c r="O506">
        <v>25500</v>
      </c>
      <c r="P506">
        <v>4500</v>
      </c>
      <c r="Q506">
        <v>2000</v>
      </c>
      <c r="R506">
        <v>0</v>
      </c>
      <c r="S506">
        <v>6248</v>
      </c>
      <c r="T506">
        <v>35000</v>
      </c>
      <c r="U506">
        <v>36000</v>
      </c>
      <c r="V506">
        <v>0</v>
      </c>
      <c r="W506">
        <v>0</v>
      </c>
      <c r="X506">
        <v>0</v>
      </c>
      <c r="Y506">
        <v>184290</v>
      </c>
      <c r="Z506">
        <v>0</v>
      </c>
      <c r="AA506">
        <v>0</v>
      </c>
      <c r="AB506">
        <v>40350</v>
      </c>
      <c r="AC506">
        <v>100385</v>
      </c>
      <c r="AD506">
        <v>51718</v>
      </c>
      <c r="AE506">
        <v>40350</v>
      </c>
      <c r="AF506">
        <v>111753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1034485</v>
      </c>
      <c r="AO506">
        <v>988593</v>
      </c>
      <c r="AP506">
        <v>152103</v>
      </c>
      <c r="AQ506">
        <v>0</v>
      </c>
      <c r="AR506">
        <v>20000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1160696</v>
      </c>
      <c r="BL506">
        <v>117712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370125</v>
      </c>
      <c r="CR506">
        <v>100000</v>
      </c>
      <c r="CS506">
        <v>10000</v>
      </c>
      <c r="CT506">
        <v>154000</v>
      </c>
      <c r="CU506">
        <v>65000</v>
      </c>
      <c r="CV506">
        <v>100000</v>
      </c>
      <c r="CW506">
        <v>2289</v>
      </c>
      <c r="CX506">
        <v>12000</v>
      </c>
      <c r="CY506">
        <v>9000</v>
      </c>
      <c r="CZ506">
        <v>3600</v>
      </c>
      <c r="DA506">
        <v>3000</v>
      </c>
      <c r="DB506">
        <v>13000</v>
      </c>
      <c r="DC506">
        <v>66000</v>
      </c>
      <c r="DD506">
        <v>3000</v>
      </c>
      <c r="DE506">
        <v>113555</v>
      </c>
      <c r="DF506">
        <v>358439</v>
      </c>
      <c r="DG506">
        <v>100000</v>
      </c>
      <c r="DH506">
        <v>0</v>
      </c>
      <c r="DI506">
        <v>0</v>
      </c>
      <c r="DJ506">
        <v>258459</v>
      </c>
      <c r="DK506">
        <v>247144</v>
      </c>
      <c r="DL506">
        <v>210000</v>
      </c>
      <c r="DM506">
        <v>348700</v>
      </c>
      <c r="DN506">
        <v>50000</v>
      </c>
      <c r="DO506">
        <v>2597310</v>
      </c>
      <c r="DP506">
        <v>317700</v>
      </c>
      <c r="DQ506">
        <v>-184290</v>
      </c>
      <c r="DR506">
        <v>0</v>
      </c>
      <c r="DS506">
        <v>0</v>
      </c>
    </row>
    <row r="507" spans="1:123" x14ac:dyDescent="0.3">
      <c r="A507" t="str">
        <f t="shared" si="7"/>
        <v>20311951</v>
      </c>
      <c r="B507">
        <v>15</v>
      </c>
      <c r="C507">
        <v>2031</v>
      </c>
      <c r="D507">
        <v>195112</v>
      </c>
      <c r="E507">
        <v>72</v>
      </c>
      <c r="F507">
        <v>2057657</v>
      </c>
      <c r="G507">
        <v>163096</v>
      </c>
      <c r="H507">
        <v>550000</v>
      </c>
      <c r="I507">
        <v>0</v>
      </c>
      <c r="J507">
        <v>90000</v>
      </c>
      <c r="K507">
        <v>85000</v>
      </c>
      <c r="L507">
        <v>200000</v>
      </c>
      <c r="M507">
        <v>56200</v>
      </c>
      <c r="N507">
        <v>11500</v>
      </c>
      <c r="O507">
        <v>25500</v>
      </c>
      <c r="P507">
        <v>4500</v>
      </c>
      <c r="Q507">
        <v>2000</v>
      </c>
      <c r="R507">
        <v>0</v>
      </c>
      <c r="S507">
        <v>6059</v>
      </c>
      <c r="T507">
        <v>35000</v>
      </c>
      <c r="U507">
        <v>36000</v>
      </c>
      <c r="V507">
        <v>0</v>
      </c>
      <c r="W507">
        <v>0</v>
      </c>
      <c r="X507">
        <v>0</v>
      </c>
      <c r="Y507">
        <v>0</v>
      </c>
      <c r="Z507">
        <v>140125</v>
      </c>
      <c r="AA507">
        <v>0</v>
      </c>
      <c r="AB507">
        <v>0</v>
      </c>
      <c r="AC507">
        <v>138808</v>
      </c>
      <c r="AD507">
        <v>71514</v>
      </c>
      <c r="AE507">
        <v>0</v>
      </c>
      <c r="AF507">
        <v>210322</v>
      </c>
      <c r="AG507">
        <v>0</v>
      </c>
      <c r="AH507">
        <v>0</v>
      </c>
      <c r="AI507">
        <v>0</v>
      </c>
      <c r="AJ507">
        <v>39678</v>
      </c>
      <c r="AK507">
        <v>39678</v>
      </c>
      <c r="AL507">
        <v>0</v>
      </c>
      <c r="AM507">
        <v>0</v>
      </c>
      <c r="AN507">
        <v>601634</v>
      </c>
      <c r="AO507">
        <v>1366985</v>
      </c>
      <c r="AP507">
        <v>210322</v>
      </c>
      <c r="AQ507">
        <v>211356</v>
      </c>
      <c r="AR507">
        <v>20000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19626</v>
      </c>
      <c r="BH507">
        <v>0</v>
      </c>
      <c r="BI507">
        <v>0</v>
      </c>
      <c r="BJ507">
        <v>0</v>
      </c>
      <c r="BK507">
        <v>1789037</v>
      </c>
      <c r="BL507">
        <v>125957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259875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610000</v>
      </c>
      <c r="CR507">
        <v>100000</v>
      </c>
      <c r="CS507">
        <v>10000</v>
      </c>
      <c r="CT507">
        <v>154000</v>
      </c>
      <c r="CU507">
        <v>65000</v>
      </c>
      <c r="CV507">
        <v>100000</v>
      </c>
      <c r="CW507">
        <v>2289</v>
      </c>
      <c r="CX507">
        <v>12000</v>
      </c>
      <c r="CY507">
        <v>9000</v>
      </c>
      <c r="CZ507">
        <v>3600</v>
      </c>
      <c r="DA507">
        <v>3000</v>
      </c>
      <c r="DB507">
        <v>13000</v>
      </c>
      <c r="DC507">
        <v>66000</v>
      </c>
      <c r="DD507">
        <v>3000</v>
      </c>
      <c r="DE507">
        <v>118555</v>
      </c>
      <c r="DF507">
        <v>487811</v>
      </c>
      <c r="DG507">
        <v>100000</v>
      </c>
      <c r="DH507">
        <v>0</v>
      </c>
      <c r="DI507">
        <v>0</v>
      </c>
      <c r="DJ507">
        <v>278085</v>
      </c>
      <c r="DK507">
        <v>247144</v>
      </c>
      <c r="DL507">
        <v>210000</v>
      </c>
      <c r="DM507">
        <v>348700</v>
      </c>
      <c r="DN507">
        <v>50000</v>
      </c>
      <c r="DO507">
        <v>3030861</v>
      </c>
      <c r="DP507">
        <v>317700</v>
      </c>
      <c r="DQ507">
        <v>459304</v>
      </c>
      <c r="DR507">
        <v>0</v>
      </c>
      <c r="DS507">
        <v>0</v>
      </c>
    </row>
    <row r="508" spans="1:123" x14ac:dyDescent="0.3">
      <c r="A508" t="str">
        <f t="shared" si="7"/>
        <v>20321952</v>
      </c>
      <c r="B508">
        <v>15</v>
      </c>
      <c r="C508">
        <v>2032</v>
      </c>
      <c r="D508">
        <v>195212</v>
      </c>
      <c r="E508">
        <v>83</v>
      </c>
      <c r="F508">
        <v>1735585</v>
      </c>
      <c r="G508">
        <v>163099</v>
      </c>
      <c r="H508">
        <v>550000</v>
      </c>
      <c r="I508">
        <v>0</v>
      </c>
      <c r="J508">
        <v>90000</v>
      </c>
      <c r="K508">
        <v>85000</v>
      </c>
      <c r="L508">
        <v>200000</v>
      </c>
      <c r="M508">
        <v>56200</v>
      </c>
      <c r="N508">
        <v>11500</v>
      </c>
      <c r="O508">
        <v>25500</v>
      </c>
      <c r="P508">
        <v>4500</v>
      </c>
      <c r="Q508">
        <v>2000</v>
      </c>
      <c r="R508">
        <v>0</v>
      </c>
      <c r="S508">
        <v>5871</v>
      </c>
      <c r="T508">
        <v>35000</v>
      </c>
      <c r="U508">
        <v>36000</v>
      </c>
      <c r="V508">
        <v>0</v>
      </c>
      <c r="W508">
        <v>0</v>
      </c>
      <c r="X508">
        <v>0</v>
      </c>
      <c r="Y508">
        <v>0</v>
      </c>
      <c r="Z508">
        <v>400000</v>
      </c>
      <c r="AA508">
        <v>0</v>
      </c>
      <c r="AB508">
        <v>39678</v>
      </c>
      <c r="AC508">
        <v>160481</v>
      </c>
      <c r="AD508">
        <v>82680</v>
      </c>
      <c r="AE508">
        <v>39678</v>
      </c>
      <c r="AF508">
        <v>203482</v>
      </c>
      <c r="AG508">
        <v>0</v>
      </c>
      <c r="AH508">
        <v>0</v>
      </c>
      <c r="AI508">
        <v>0</v>
      </c>
      <c r="AJ508">
        <v>46518</v>
      </c>
      <c r="AK508">
        <v>46518</v>
      </c>
      <c r="AL508">
        <v>0</v>
      </c>
      <c r="AM508">
        <v>0</v>
      </c>
      <c r="AN508">
        <v>341571</v>
      </c>
      <c r="AO508">
        <v>1580419</v>
      </c>
      <c r="AP508">
        <v>243160</v>
      </c>
      <c r="AQ508">
        <v>85910</v>
      </c>
      <c r="AR508">
        <v>20000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285550</v>
      </c>
      <c r="BE508">
        <v>1300</v>
      </c>
      <c r="BF508">
        <v>60000</v>
      </c>
      <c r="BG508">
        <v>35194</v>
      </c>
      <c r="BH508">
        <v>0</v>
      </c>
      <c r="BI508">
        <v>2856</v>
      </c>
      <c r="BJ508">
        <v>49285</v>
      </c>
      <c r="BK508">
        <v>1495304</v>
      </c>
      <c r="BL508">
        <v>134254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20000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16445</v>
      </c>
      <c r="CQ508">
        <v>610000</v>
      </c>
      <c r="CR508">
        <v>100000</v>
      </c>
      <c r="CS508">
        <v>10000</v>
      </c>
      <c r="CT508">
        <v>154000</v>
      </c>
      <c r="CU508">
        <v>65000</v>
      </c>
      <c r="CV508">
        <v>100000</v>
      </c>
      <c r="CW508">
        <v>2289</v>
      </c>
      <c r="CX508">
        <v>12000</v>
      </c>
      <c r="CY508">
        <v>9000</v>
      </c>
      <c r="CZ508">
        <v>3600</v>
      </c>
      <c r="DA508">
        <v>3000</v>
      </c>
      <c r="DB508">
        <v>13000</v>
      </c>
      <c r="DC508">
        <v>66000</v>
      </c>
      <c r="DD508">
        <v>3000</v>
      </c>
      <c r="DE508">
        <v>140000</v>
      </c>
      <c r="DF508">
        <v>866380</v>
      </c>
      <c r="DG508">
        <v>100000</v>
      </c>
      <c r="DH508">
        <v>0</v>
      </c>
      <c r="DI508">
        <v>285550</v>
      </c>
      <c r="DJ508">
        <v>311316</v>
      </c>
      <c r="DK508">
        <v>250000</v>
      </c>
      <c r="DL508">
        <v>270000</v>
      </c>
      <c r="DM508">
        <v>350000</v>
      </c>
      <c r="DN508">
        <v>50000</v>
      </c>
      <c r="DO508">
        <v>3820653</v>
      </c>
      <c r="DP508">
        <v>317700</v>
      </c>
      <c r="DQ508">
        <v>917148</v>
      </c>
      <c r="DR508">
        <v>0</v>
      </c>
      <c r="DS508">
        <v>49285</v>
      </c>
    </row>
    <row r="509" spans="1:123" x14ac:dyDescent="0.3">
      <c r="A509" t="str">
        <f t="shared" si="7"/>
        <v>20331953</v>
      </c>
      <c r="B509">
        <v>15</v>
      </c>
      <c r="C509">
        <v>2033</v>
      </c>
      <c r="D509">
        <v>195312</v>
      </c>
      <c r="E509">
        <v>84</v>
      </c>
      <c r="F509">
        <v>2071504</v>
      </c>
      <c r="G509">
        <v>163102</v>
      </c>
      <c r="H509">
        <v>550000</v>
      </c>
      <c r="I509">
        <v>0</v>
      </c>
      <c r="J509">
        <v>120000</v>
      </c>
      <c r="K509">
        <v>85000</v>
      </c>
      <c r="L509">
        <v>200000</v>
      </c>
      <c r="M509">
        <v>56200</v>
      </c>
      <c r="N509">
        <v>11500</v>
      </c>
      <c r="O509">
        <v>25500</v>
      </c>
      <c r="P509">
        <v>4500</v>
      </c>
      <c r="Q509">
        <v>2000</v>
      </c>
      <c r="R509">
        <v>0</v>
      </c>
      <c r="S509">
        <v>5682</v>
      </c>
      <c r="T509">
        <v>35000</v>
      </c>
      <c r="U509">
        <v>36000</v>
      </c>
      <c r="V509">
        <v>0</v>
      </c>
      <c r="W509">
        <v>0</v>
      </c>
      <c r="X509">
        <v>0</v>
      </c>
      <c r="Y509">
        <v>0</v>
      </c>
      <c r="Z509">
        <v>400000</v>
      </c>
      <c r="AA509">
        <v>0</v>
      </c>
      <c r="AB509">
        <v>46518</v>
      </c>
      <c r="AC509">
        <v>163602</v>
      </c>
      <c r="AD509">
        <v>84288</v>
      </c>
      <c r="AE509">
        <v>46518</v>
      </c>
      <c r="AF509">
        <v>201372</v>
      </c>
      <c r="AG509">
        <v>0</v>
      </c>
      <c r="AH509">
        <v>0</v>
      </c>
      <c r="AI509">
        <v>0</v>
      </c>
      <c r="AJ509">
        <v>48628</v>
      </c>
      <c r="AK509">
        <v>48628</v>
      </c>
      <c r="AL509">
        <v>0</v>
      </c>
      <c r="AM509">
        <v>0</v>
      </c>
      <c r="AN509">
        <v>371382</v>
      </c>
      <c r="AO509">
        <v>1611159</v>
      </c>
      <c r="AP509">
        <v>247890</v>
      </c>
      <c r="AQ509">
        <v>0</v>
      </c>
      <c r="AR509">
        <v>20000</v>
      </c>
      <c r="AS509">
        <v>0</v>
      </c>
      <c r="AT509">
        <v>0</v>
      </c>
      <c r="AU509">
        <v>285550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285550</v>
      </c>
      <c r="BE509">
        <v>130</v>
      </c>
      <c r="BF509">
        <v>60000</v>
      </c>
      <c r="BG509">
        <v>35194</v>
      </c>
      <c r="BH509">
        <v>0</v>
      </c>
      <c r="BI509">
        <v>314</v>
      </c>
      <c r="BJ509">
        <v>7170</v>
      </c>
      <c r="BK509">
        <v>1776241</v>
      </c>
      <c r="BL509">
        <v>142983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20000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610000</v>
      </c>
      <c r="CR509">
        <v>100000</v>
      </c>
      <c r="CS509">
        <v>10000</v>
      </c>
      <c r="CT509">
        <v>154000</v>
      </c>
      <c r="CU509">
        <v>65000</v>
      </c>
      <c r="CV509">
        <v>100000</v>
      </c>
      <c r="CW509">
        <v>2289</v>
      </c>
      <c r="CX509">
        <v>12000</v>
      </c>
      <c r="CY509">
        <v>9000</v>
      </c>
      <c r="CZ509">
        <v>3600</v>
      </c>
      <c r="DA509">
        <v>3000</v>
      </c>
      <c r="DB509">
        <v>13000</v>
      </c>
      <c r="DC509">
        <v>66000</v>
      </c>
      <c r="DD509">
        <v>3000</v>
      </c>
      <c r="DE509">
        <v>140000</v>
      </c>
      <c r="DF509">
        <v>1220989</v>
      </c>
      <c r="DG509">
        <v>100000</v>
      </c>
      <c r="DH509">
        <v>0</v>
      </c>
      <c r="DI509">
        <v>285550</v>
      </c>
      <c r="DJ509">
        <v>342991</v>
      </c>
      <c r="DK509">
        <v>250000</v>
      </c>
      <c r="DL509">
        <v>330000</v>
      </c>
      <c r="DM509">
        <v>350000</v>
      </c>
      <c r="DN509">
        <v>50000</v>
      </c>
      <c r="DO509">
        <v>4269046</v>
      </c>
      <c r="DP509">
        <v>317700</v>
      </c>
      <c r="DQ509">
        <v>571436</v>
      </c>
      <c r="DR509">
        <v>0</v>
      </c>
      <c r="DS509">
        <v>7170</v>
      </c>
    </row>
    <row r="510" spans="1:123" x14ac:dyDescent="0.3">
      <c r="A510" t="str">
        <f t="shared" si="7"/>
        <v>20341954</v>
      </c>
      <c r="B510">
        <v>15</v>
      </c>
      <c r="C510">
        <v>2034</v>
      </c>
      <c r="D510">
        <v>195412</v>
      </c>
      <c r="E510">
        <v>68</v>
      </c>
      <c r="F510">
        <v>2077912</v>
      </c>
      <c r="G510">
        <v>163105</v>
      </c>
      <c r="H510">
        <v>550000</v>
      </c>
      <c r="I510">
        <v>0</v>
      </c>
      <c r="J510">
        <v>90000</v>
      </c>
      <c r="K510">
        <v>85000</v>
      </c>
      <c r="L510">
        <v>200000</v>
      </c>
      <c r="M510">
        <v>56200</v>
      </c>
      <c r="N510">
        <v>11500</v>
      </c>
      <c r="O510">
        <v>25500</v>
      </c>
      <c r="P510">
        <v>4500</v>
      </c>
      <c r="Q510">
        <v>2000</v>
      </c>
      <c r="R510">
        <v>0</v>
      </c>
      <c r="S510">
        <v>5494</v>
      </c>
      <c r="T510">
        <v>35000</v>
      </c>
      <c r="U510">
        <v>36000</v>
      </c>
      <c r="V510">
        <v>0</v>
      </c>
      <c r="W510">
        <v>0</v>
      </c>
      <c r="X510">
        <v>0</v>
      </c>
      <c r="Y510">
        <v>0</v>
      </c>
      <c r="Z510">
        <v>315041</v>
      </c>
      <c r="AA510">
        <v>0</v>
      </c>
      <c r="AB510">
        <v>48628</v>
      </c>
      <c r="AC510">
        <v>132595</v>
      </c>
      <c r="AD510">
        <v>68313</v>
      </c>
      <c r="AE510">
        <v>48628</v>
      </c>
      <c r="AF510">
        <v>152280</v>
      </c>
      <c r="AG510">
        <v>0</v>
      </c>
      <c r="AH510">
        <v>0</v>
      </c>
      <c r="AI510">
        <v>0</v>
      </c>
      <c r="AJ510">
        <v>97720</v>
      </c>
      <c r="AK510">
        <v>97720</v>
      </c>
      <c r="AL510">
        <v>0</v>
      </c>
      <c r="AM510">
        <v>0</v>
      </c>
      <c r="AN510">
        <v>426153</v>
      </c>
      <c r="AO510">
        <v>1305800</v>
      </c>
      <c r="AP510">
        <v>200908</v>
      </c>
      <c r="AQ510">
        <v>0</v>
      </c>
      <c r="AR510">
        <v>20000</v>
      </c>
      <c r="AS510">
        <v>0</v>
      </c>
      <c r="AT510">
        <v>0</v>
      </c>
      <c r="AU510">
        <v>285550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22504</v>
      </c>
      <c r="BE510">
        <v>13</v>
      </c>
      <c r="BF510">
        <v>60000</v>
      </c>
      <c r="BG510">
        <v>10529</v>
      </c>
      <c r="BH510">
        <v>0</v>
      </c>
      <c r="BI510">
        <v>35</v>
      </c>
      <c r="BJ510">
        <v>0</v>
      </c>
      <c r="BK510">
        <v>1719178</v>
      </c>
      <c r="BL510">
        <v>151686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20000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610000</v>
      </c>
      <c r="CR510">
        <v>100000</v>
      </c>
      <c r="CS510">
        <v>10000</v>
      </c>
      <c r="CT510">
        <v>154000</v>
      </c>
      <c r="CU510">
        <v>65000</v>
      </c>
      <c r="CV510">
        <v>100000</v>
      </c>
      <c r="CW510">
        <v>2289</v>
      </c>
      <c r="CX510">
        <v>12000</v>
      </c>
      <c r="CY510">
        <v>9000</v>
      </c>
      <c r="CZ510">
        <v>3600</v>
      </c>
      <c r="DA510">
        <v>3000</v>
      </c>
      <c r="DB510">
        <v>13000</v>
      </c>
      <c r="DC510">
        <v>66000</v>
      </c>
      <c r="DD510">
        <v>3000</v>
      </c>
      <c r="DE510">
        <v>140000</v>
      </c>
      <c r="DF510">
        <v>1480000</v>
      </c>
      <c r="DG510">
        <v>100000</v>
      </c>
      <c r="DH510">
        <v>0</v>
      </c>
      <c r="DI510">
        <v>22504</v>
      </c>
      <c r="DJ510">
        <v>350000</v>
      </c>
      <c r="DK510">
        <v>250000</v>
      </c>
      <c r="DL510">
        <v>390000</v>
      </c>
      <c r="DM510">
        <v>350000</v>
      </c>
      <c r="DN510">
        <v>50000</v>
      </c>
      <c r="DO510">
        <v>4381112</v>
      </c>
      <c r="DP510">
        <v>317700</v>
      </c>
      <c r="DQ510">
        <v>240291</v>
      </c>
      <c r="DR510">
        <v>0</v>
      </c>
      <c r="DS510">
        <v>0</v>
      </c>
    </row>
    <row r="511" spans="1:123" x14ac:dyDescent="0.3">
      <c r="A511" t="str">
        <f t="shared" si="7"/>
        <v>20351955</v>
      </c>
      <c r="B511">
        <v>15</v>
      </c>
      <c r="C511">
        <v>2035</v>
      </c>
      <c r="D511">
        <v>195512</v>
      </c>
      <c r="E511">
        <v>47</v>
      </c>
      <c r="F511">
        <v>2074396</v>
      </c>
      <c r="G511">
        <v>163108</v>
      </c>
      <c r="H511">
        <v>550000</v>
      </c>
      <c r="I511">
        <v>0</v>
      </c>
      <c r="J511">
        <v>90000</v>
      </c>
      <c r="K511">
        <v>85000</v>
      </c>
      <c r="L511">
        <v>200000</v>
      </c>
      <c r="M511">
        <v>56200</v>
      </c>
      <c r="N511">
        <v>11500</v>
      </c>
      <c r="O511">
        <v>25500</v>
      </c>
      <c r="P511">
        <v>4500</v>
      </c>
      <c r="Q511">
        <v>2000</v>
      </c>
      <c r="R511">
        <v>0</v>
      </c>
      <c r="S511">
        <v>5305</v>
      </c>
      <c r="T511">
        <v>35000</v>
      </c>
      <c r="U511">
        <v>36000</v>
      </c>
      <c r="V511">
        <v>0</v>
      </c>
      <c r="W511">
        <v>5000</v>
      </c>
      <c r="X511">
        <v>0</v>
      </c>
      <c r="Y511">
        <v>93409</v>
      </c>
      <c r="Z511">
        <v>0</v>
      </c>
      <c r="AA511">
        <v>0</v>
      </c>
      <c r="AB511">
        <v>97720</v>
      </c>
      <c r="AC511">
        <v>90770</v>
      </c>
      <c r="AD511">
        <v>46764</v>
      </c>
      <c r="AE511">
        <v>97720</v>
      </c>
      <c r="AF511">
        <v>39814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1039600</v>
      </c>
      <c r="AO511">
        <v>893900</v>
      </c>
      <c r="AP511">
        <v>137534</v>
      </c>
      <c r="AQ511">
        <v>0</v>
      </c>
      <c r="AR511">
        <v>20000</v>
      </c>
      <c r="AS511">
        <v>0</v>
      </c>
      <c r="AT511">
        <v>0</v>
      </c>
      <c r="AU511">
        <v>22504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1073938</v>
      </c>
      <c r="BL511">
        <v>159966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590000</v>
      </c>
      <c r="CR511">
        <v>100000</v>
      </c>
      <c r="CS511">
        <v>10000</v>
      </c>
      <c r="CT511">
        <v>154000</v>
      </c>
      <c r="CU511">
        <v>65000</v>
      </c>
      <c r="CV511">
        <v>100000</v>
      </c>
      <c r="CW511">
        <v>2289</v>
      </c>
      <c r="CX511">
        <v>12000</v>
      </c>
      <c r="CY511">
        <v>9000</v>
      </c>
      <c r="CZ511">
        <v>3600</v>
      </c>
      <c r="DA511">
        <v>3000</v>
      </c>
      <c r="DB511">
        <v>13000</v>
      </c>
      <c r="DC511">
        <v>66000</v>
      </c>
      <c r="DD511">
        <v>3000</v>
      </c>
      <c r="DE511">
        <v>140000</v>
      </c>
      <c r="DF511">
        <v>1326911</v>
      </c>
      <c r="DG511">
        <v>100000</v>
      </c>
      <c r="DH511">
        <v>0</v>
      </c>
      <c r="DI511">
        <v>0</v>
      </c>
      <c r="DJ511">
        <v>348947</v>
      </c>
      <c r="DK511">
        <v>249996</v>
      </c>
      <c r="DL511">
        <v>390000</v>
      </c>
      <c r="DM511">
        <v>349999</v>
      </c>
      <c r="DN511">
        <v>50000</v>
      </c>
      <c r="DO511">
        <v>4086742</v>
      </c>
      <c r="DP511">
        <v>317700</v>
      </c>
      <c r="DQ511">
        <v>-115913</v>
      </c>
      <c r="DR511">
        <v>0</v>
      </c>
      <c r="DS511">
        <v>0</v>
      </c>
    </row>
    <row r="512" spans="1:123" x14ac:dyDescent="0.3">
      <c r="A512" t="str">
        <f t="shared" si="7"/>
        <v>20361956</v>
      </c>
      <c r="B512">
        <v>15</v>
      </c>
      <c r="C512">
        <v>2036</v>
      </c>
      <c r="D512">
        <v>195612</v>
      </c>
      <c r="E512">
        <v>69</v>
      </c>
      <c r="F512">
        <v>2149796</v>
      </c>
      <c r="G512">
        <v>163099</v>
      </c>
      <c r="H512">
        <v>550000</v>
      </c>
      <c r="I512">
        <v>0</v>
      </c>
      <c r="J512">
        <v>90000</v>
      </c>
      <c r="K512">
        <v>85000</v>
      </c>
      <c r="L512">
        <v>200000</v>
      </c>
      <c r="M512">
        <v>56200</v>
      </c>
      <c r="N512">
        <v>11500</v>
      </c>
      <c r="O512">
        <v>25500</v>
      </c>
      <c r="P512">
        <v>4500</v>
      </c>
      <c r="Q512">
        <v>2000</v>
      </c>
      <c r="R512">
        <v>0</v>
      </c>
      <c r="S512">
        <v>5091</v>
      </c>
      <c r="T512">
        <v>35000</v>
      </c>
      <c r="U512">
        <v>36000</v>
      </c>
      <c r="V512">
        <v>0</v>
      </c>
      <c r="W512">
        <v>5000</v>
      </c>
      <c r="X512">
        <v>0</v>
      </c>
      <c r="Y512">
        <v>0</v>
      </c>
      <c r="Z512">
        <v>172896</v>
      </c>
      <c r="AA512">
        <v>0</v>
      </c>
      <c r="AB512">
        <v>0</v>
      </c>
      <c r="AC512">
        <v>134810</v>
      </c>
      <c r="AD512">
        <v>69454</v>
      </c>
      <c r="AE512">
        <v>0</v>
      </c>
      <c r="AF512">
        <v>204264</v>
      </c>
      <c r="AG512">
        <v>0</v>
      </c>
      <c r="AH512">
        <v>0</v>
      </c>
      <c r="AI512">
        <v>0</v>
      </c>
      <c r="AJ512">
        <v>45736</v>
      </c>
      <c r="AK512">
        <v>45736</v>
      </c>
      <c r="AL512">
        <v>0</v>
      </c>
      <c r="AM512">
        <v>0</v>
      </c>
      <c r="AN512">
        <v>562895</v>
      </c>
      <c r="AO512">
        <v>1327610</v>
      </c>
      <c r="AP512">
        <v>204264</v>
      </c>
      <c r="AQ512">
        <v>253713</v>
      </c>
      <c r="AR512">
        <v>20000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146728</v>
      </c>
      <c r="BE512">
        <v>1</v>
      </c>
      <c r="BF512">
        <v>0</v>
      </c>
      <c r="BG512">
        <v>1053</v>
      </c>
      <c r="BH512">
        <v>0</v>
      </c>
      <c r="BI512">
        <v>4</v>
      </c>
      <c r="BJ512">
        <v>0</v>
      </c>
      <c r="BK512">
        <v>1657801</v>
      </c>
      <c r="BL512">
        <v>168199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40000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610000</v>
      </c>
      <c r="CR512">
        <v>100000</v>
      </c>
      <c r="CS512">
        <v>10000</v>
      </c>
      <c r="CT512">
        <v>154000</v>
      </c>
      <c r="CU512">
        <v>65000</v>
      </c>
      <c r="CV512">
        <v>100000</v>
      </c>
      <c r="CW512">
        <v>2289</v>
      </c>
      <c r="CX512">
        <v>12000</v>
      </c>
      <c r="CY512">
        <v>9000</v>
      </c>
      <c r="CZ512">
        <v>3600</v>
      </c>
      <c r="DA512">
        <v>3000</v>
      </c>
      <c r="DB512">
        <v>13000</v>
      </c>
      <c r="DC512">
        <v>66000</v>
      </c>
      <c r="DD512">
        <v>3000</v>
      </c>
      <c r="DE512">
        <v>140000</v>
      </c>
      <c r="DF512">
        <v>1460000</v>
      </c>
      <c r="DG512">
        <v>100000</v>
      </c>
      <c r="DH512">
        <v>0</v>
      </c>
      <c r="DI512">
        <v>146728</v>
      </c>
      <c r="DJ512">
        <v>350000</v>
      </c>
      <c r="DK512">
        <v>250000</v>
      </c>
      <c r="DL512">
        <v>390000</v>
      </c>
      <c r="DM512">
        <v>350000</v>
      </c>
      <c r="DN512">
        <v>50000</v>
      </c>
      <c r="DO512">
        <v>4433353</v>
      </c>
      <c r="DP512">
        <v>317700</v>
      </c>
      <c r="DQ512">
        <v>406418</v>
      </c>
      <c r="DR512">
        <v>0</v>
      </c>
      <c r="DS512">
        <v>0</v>
      </c>
    </row>
    <row r="513" spans="1:123" x14ac:dyDescent="0.3">
      <c r="A513" t="str">
        <f t="shared" si="7"/>
        <v>20371957</v>
      </c>
      <c r="B513">
        <v>15</v>
      </c>
      <c r="C513">
        <v>2037</v>
      </c>
      <c r="D513">
        <v>195712</v>
      </c>
      <c r="E513">
        <v>52</v>
      </c>
      <c r="F513">
        <v>2010042</v>
      </c>
      <c r="G513">
        <v>163089</v>
      </c>
      <c r="H513">
        <v>550000</v>
      </c>
      <c r="I513">
        <v>0</v>
      </c>
      <c r="J513">
        <v>60000</v>
      </c>
      <c r="K513">
        <v>85000</v>
      </c>
      <c r="L513">
        <v>200000</v>
      </c>
      <c r="M513">
        <v>56200</v>
      </c>
      <c r="N513">
        <v>11500</v>
      </c>
      <c r="O513">
        <v>25500</v>
      </c>
      <c r="P513">
        <v>4500</v>
      </c>
      <c r="Q513">
        <v>2000</v>
      </c>
      <c r="R513">
        <v>0</v>
      </c>
      <c r="S513">
        <v>4878</v>
      </c>
      <c r="T513">
        <v>35000</v>
      </c>
      <c r="U513">
        <v>36000</v>
      </c>
      <c r="V513">
        <v>0</v>
      </c>
      <c r="W513">
        <v>5000</v>
      </c>
      <c r="X513">
        <v>0</v>
      </c>
      <c r="Y513">
        <v>0</v>
      </c>
      <c r="Z513">
        <v>0</v>
      </c>
      <c r="AA513">
        <v>0</v>
      </c>
      <c r="AB513">
        <v>45736</v>
      </c>
      <c r="AC513">
        <v>101145</v>
      </c>
      <c r="AD513">
        <v>52110</v>
      </c>
      <c r="AE513">
        <v>45736</v>
      </c>
      <c r="AF513">
        <v>107519</v>
      </c>
      <c r="AG513">
        <v>0</v>
      </c>
      <c r="AH513">
        <v>0</v>
      </c>
      <c r="AI513">
        <v>0</v>
      </c>
      <c r="AJ513">
        <v>111375</v>
      </c>
      <c r="AK513">
        <v>111375</v>
      </c>
      <c r="AL513">
        <v>0</v>
      </c>
      <c r="AM513">
        <v>0</v>
      </c>
      <c r="AN513">
        <v>736685</v>
      </c>
      <c r="AO513">
        <v>996079</v>
      </c>
      <c r="AP513">
        <v>153255</v>
      </c>
      <c r="AQ513">
        <v>0</v>
      </c>
      <c r="AR513">
        <v>20000</v>
      </c>
      <c r="AS513">
        <v>0</v>
      </c>
      <c r="AT513">
        <v>0</v>
      </c>
      <c r="AU513">
        <v>146728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1316062</v>
      </c>
      <c r="BL513">
        <v>176385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20000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610000</v>
      </c>
      <c r="CR513">
        <v>100000</v>
      </c>
      <c r="CS513">
        <v>10000</v>
      </c>
      <c r="CT513">
        <v>154000</v>
      </c>
      <c r="CU513">
        <v>65000</v>
      </c>
      <c r="CV513">
        <v>100000</v>
      </c>
      <c r="CW513">
        <v>2289</v>
      </c>
      <c r="CX513">
        <v>12000</v>
      </c>
      <c r="CY513">
        <v>9000</v>
      </c>
      <c r="CZ513">
        <v>3600</v>
      </c>
      <c r="DA513">
        <v>3000</v>
      </c>
      <c r="DB513">
        <v>13000</v>
      </c>
      <c r="DC513">
        <v>66000</v>
      </c>
      <c r="DD513">
        <v>3000</v>
      </c>
      <c r="DE513">
        <v>140000</v>
      </c>
      <c r="DF513">
        <v>1407814</v>
      </c>
      <c r="DG513">
        <v>100000</v>
      </c>
      <c r="DH513">
        <v>0</v>
      </c>
      <c r="DI513">
        <v>0</v>
      </c>
      <c r="DJ513">
        <v>349895</v>
      </c>
      <c r="DK513">
        <v>250000</v>
      </c>
      <c r="DL513">
        <v>390000</v>
      </c>
      <c r="DM513">
        <v>350000</v>
      </c>
      <c r="DN513">
        <v>50000</v>
      </c>
      <c r="DO513">
        <v>4299972</v>
      </c>
      <c r="DP513">
        <v>317700</v>
      </c>
      <c r="DQ513">
        <v>-15353</v>
      </c>
      <c r="DR513">
        <v>0</v>
      </c>
      <c r="DS513">
        <v>0</v>
      </c>
    </row>
    <row r="514" spans="1:123" x14ac:dyDescent="0.3">
      <c r="A514" t="str">
        <f t="shared" si="7"/>
        <v>20381958</v>
      </c>
      <c r="B514">
        <v>15</v>
      </c>
      <c r="C514">
        <v>2038</v>
      </c>
      <c r="D514">
        <v>195812</v>
      </c>
      <c r="E514">
        <v>73</v>
      </c>
      <c r="F514">
        <v>2030564</v>
      </c>
      <c r="G514">
        <v>163079</v>
      </c>
      <c r="H514">
        <v>550000</v>
      </c>
      <c r="I514">
        <v>0</v>
      </c>
      <c r="J514">
        <v>30000</v>
      </c>
      <c r="K514">
        <v>85000</v>
      </c>
      <c r="L514">
        <v>200000</v>
      </c>
      <c r="M514">
        <v>56200</v>
      </c>
      <c r="N514">
        <v>11500</v>
      </c>
      <c r="O514">
        <v>25500</v>
      </c>
      <c r="P514">
        <v>4500</v>
      </c>
      <c r="Q514">
        <v>2000</v>
      </c>
      <c r="R514">
        <v>0</v>
      </c>
      <c r="S514">
        <v>4664</v>
      </c>
      <c r="T514">
        <v>35000</v>
      </c>
      <c r="U514">
        <v>36000</v>
      </c>
      <c r="V514">
        <v>0</v>
      </c>
      <c r="W514">
        <v>5000</v>
      </c>
      <c r="X514">
        <v>0</v>
      </c>
      <c r="Y514">
        <v>0</v>
      </c>
      <c r="Z514">
        <v>134420</v>
      </c>
      <c r="AA514">
        <v>0</v>
      </c>
      <c r="AB514">
        <v>111375</v>
      </c>
      <c r="AC514">
        <v>142399</v>
      </c>
      <c r="AD514">
        <v>0</v>
      </c>
      <c r="AE514">
        <v>111375</v>
      </c>
      <c r="AF514">
        <v>104388</v>
      </c>
      <c r="AG514">
        <v>0</v>
      </c>
      <c r="AH514">
        <v>0</v>
      </c>
      <c r="AI514">
        <v>0</v>
      </c>
      <c r="AJ514">
        <v>145612</v>
      </c>
      <c r="AK514">
        <v>145612</v>
      </c>
      <c r="AL514">
        <v>0</v>
      </c>
      <c r="AM514">
        <v>0</v>
      </c>
      <c r="AN514">
        <v>540944</v>
      </c>
      <c r="AO514">
        <v>1402347</v>
      </c>
      <c r="AP514">
        <v>215763</v>
      </c>
      <c r="AQ514">
        <v>188762</v>
      </c>
      <c r="AR514">
        <v>20000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285550</v>
      </c>
      <c r="BE514">
        <v>0</v>
      </c>
      <c r="BF514">
        <v>0</v>
      </c>
      <c r="BG514">
        <v>105</v>
      </c>
      <c r="BH514">
        <v>0</v>
      </c>
      <c r="BI514">
        <v>0</v>
      </c>
      <c r="BJ514">
        <v>17044</v>
      </c>
      <c r="BK514">
        <v>1524172</v>
      </c>
      <c r="BL514">
        <v>184527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20000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610000</v>
      </c>
      <c r="CR514">
        <v>100000</v>
      </c>
      <c r="CS514">
        <v>10000</v>
      </c>
      <c r="CT514">
        <v>154000</v>
      </c>
      <c r="CU514">
        <v>65000</v>
      </c>
      <c r="CV514">
        <v>100000</v>
      </c>
      <c r="CW514">
        <v>2289</v>
      </c>
      <c r="CX514">
        <v>12000</v>
      </c>
      <c r="CY514">
        <v>9000</v>
      </c>
      <c r="CZ514">
        <v>3600</v>
      </c>
      <c r="DA514">
        <v>3000</v>
      </c>
      <c r="DB514">
        <v>13000</v>
      </c>
      <c r="DC514">
        <v>66000</v>
      </c>
      <c r="DD514">
        <v>3000</v>
      </c>
      <c r="DE514">
        <v>140000</v>
      </c>
      <c r="DF514">
        <v>1500000</v>
      </c>
      <c r="DG514">
        <v>100000</v>
      </c>
      <c r="DH514">
        <v>0</v>
      </c>
      <c r="DI514">
        <v>285550</v>
      </c>
      <c r="DJ514">
        <v>350000</v>
      </c>
      <c r="DK514">
        <v>250000</v>
      </c>
      <c r="DL514">
        <v>390000</v>
      </c>
      <c r="DM514">
        <v>350000</v>
      </c>
      <c r="DN514">
        <v>50000</v>
      </c>
      <c r="DO514">
        <v>4712051</v>
      </c>
      <c r="DP514">
        <v>317700</v>
      </c>
      <c r="DQ514">
        <v>602732</v>
      </c>
      <c r="DR514">
        <v>0</v>
      </c>
      <c r="DS514">
        <v>17044</v>
      </c>
    </row>
    <row r="515" spans="1:123" x14ac:dyDescent="0.3">
      <c r="A515" t="str">
        <f t="shared" ref="A515:A578" si="8">CONCATENATE(C515,LEFT(D515,4))</f>
        <v>20391959</v>
      </c>
      <c r="B515">
        <v>15</v>
      </c>
      <c r="C515">
        <v>2039</v>
      </c>
      <c r="D515">
        <v>195912</v>
      </c>
      <c r="E515">
        <v>60</v>
      </c>
      <c r="F515">
        <v>2318042</v>
      </c>
      <c r="G515">
        <v>163069</v>
      </c>
      <c r="H515">
        <v>550000</v>
      </c>
      <c r="I515">
        <v>0</v>
      </c>
      <c r="J515">
        <v>30000</v>
      </c>
      <c r="K515">
        <v>85000</v>
      </c>
      <c r="L515">
        <v>200000</v>
      </c>
      <c r="M515">
        <v>56200</v>
      </c>
      <c r="N515">
        <v>11500</v>
      </c>
      <c r="O515">
        <v>25500</v>
      </c>
      <c r="P515">
        <v>4500</v>
      </c>
      <c r="Q515">
        <v>2000</v>
      </c>
      <c r="R515">
        <v>0</v>
      </c>
      <c r="S515">
        <v>4451</v>
      </c>
      <c r="T515">
        <v>35000</v>
      </c>
      <c r="U515">
        <v>36000</v>
      </c>
      <c r="V515">
        <v>0</v>
      </c>
      <c r="W515">
        <v>5000</v>
      </c>
      <c r="X515">
        <v>0</v>
      </c>
      <c r="Y515">
        <v>0</v>
      </c>
      <c r="Z515">
        <v>0</v>
      </c>
      <c r="AA515">
        <v>0</v>
      </c>
      <c r="AB515">
        <v>145612</v>
      </c>
      <c r="AC515">
        <v>116882</v>
      </c>
      <c r="AD515">
        <v>0</v>
      </c>
      <c r="AE515">
        <v>145612</v>
      </c>
      <c r="AF515">
        <v>31487</v>
      </c>
      <c r="AG515">
        <v>0</v>
      </c>
      <c r="AH515">
        <v>0</v>
      </c>
      <c r="AI515">
        <v>0</v>
      </c>
      <c r="AJ515">
        <v>182882</v>
      </c>
      <c r="AK515">
        <v>182882</v>
      </c>
      <c r="AL515">
        <v>0</v>
      </c>
      <c r="AM515">
        <v>0</v>
      </c>
      <c r="AN515">
        <v>710781</v>
      </c>
      <c r="AO515">
        <v>1151057</v>
      </c>
      <c r="AP515">
        <v>177100</v>
      </c>
      <c r="AQ515">
        <v>0</v>
      </c>
      <c r="AR515">
        <v>20000</v>
      </c>
      <c r="AS515">
        <v>0</v>
      </c>
      <c r="AT515">
        <v>0</v>
      </c>
      <c r="AU515">
        <v>285550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1633707</v>
      </c>
      <c r="BL515">
        <v>192623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20000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610000</v>
      </c>
      <c r="CR515">
        <v>100000</v>
      </c>
      <c r="CS515">
        <v>10000</v>
      </c>
      <c r="CT515">
        <v>154000</v>
      </c>
      <c r="CU515">
        <v>65000</v>
      </c>
      <c r="CV515">
        <v>100000</v>
      </c>
      <c r="CW515">
        <v>2289</v>
      </c>
      <c r="CX515">
        <v>12000</v>
      </c>
      <c r="CY515">
        <v>9000</v>
      </c>
      <c r="CZ515">
        <v>3600</v>
      </c>
      <c r="DA515">
        <v>3000</v>
      </c>
      <c r="DB515">
        <v>13000</v>
      </c>
      <c r="DC515">
        <v>66000</v>
      </c>
      <c r="DD515">
        <v>3000</v>
      </c>
      <c r="DE515">
        <v>140000</v>
      </c>
      <c r="DF515">
        <v>1448481</v>
      </c>
      <c r="DG515">
        <v>100000</v>
      </c>
      <c r="DH515">
        <v>0</v>
      </c>
      <c r="DI515">
        <v>0</v>
      </c>
      <c r="DJ515">
        <v>349989</v>
      </c>
      <c r="DK515">
        <v>250000</v>
      </c>
      <c r="DL515">
        <v>390000</v>
      </c>
      <c r="DM515">
        <v>350000</v>
      </c>
      <c r="DN515">
        <v>50000</v>
      </c>
      <c r="DO515">
        <v>4412241</v>
      </c>
      <c r="DP515">
        <v>317700</v>
      </c>
      <c r="DQ515">
        <v>-82668</v>
      </c>
      <c r="DR515">
        <v>0</v>
      </c>
      <c r="DS515">
        <v>0</v>
      </c>
    </row>
    <row r="516" spans="1:123" x14ac:dyDescent="0.3">
      <c r="A516" t="str">
        <f t="shared" si="8"/>
        <v>20401960</v>
      </c>
      <c r="B516">
        <v>15</v>
      </c>
      <c r="C516">
        <v>2040</v>
      </c>
      <c r="D516">
        <v>196012</v>
      </c>
      <c r="E516">
        <v>48</v>
      </c>
      <c r="F516">
        <v>2382447</v>
      </c>
      <c r="G516">
        <v>163060</v>
      </c>
      <c r="H516">
        <v>550000</v>
      </c>
      <c r="I516">
        <v>0</v>
      </c>
      <c r="J516">
        <v>30000</v>
      </c>
      <c r="K516">
        <v>85000</v>
      </c>
      <c r="L516">
        <v>200000</v>
      </c>
      <c r="M516">
        <v>56200</v>
      </c>
      <c r="N516">
        <v>11500</v>
      </c>
      <c r="O516">
        <v>25500</v>
      </c>
      <c r="P516">
        <v>4500</v>
      </c>
      <c r="Q516">
        <v>2000</v>
      </c>
      <c r="R516">
        <v>0</v>
      </c>
      <c r="S516">
        <v>4237</v>
      </c>
      <c r="T516">
        <v>35000</v>
      </c>
      <c r="U516">
        <v>36000</v>
      </c>
      <c r="V516">
        <v>0</v>
      </c>
      <c r="W516">
        <v>10000</v>
      </c>
      <c r="X516">
        <v>0</v>
      </c>
      <c r="Y516">
        <v>295063</v>
      </c>
      <c r="Z516">
        <v>0</v>
      </c>
      <c r="AA516">
        <v>0</v>
      </c>
      <c r="AB516">
        <v>182882</v>
      </c>
      <c r="AC516">
        <v>93956</v>
      </c>
      <c r="AD516">
        <v>0</v>
      </c>
      <c r="AE516">
        <v>142361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40521</v>
      </c>
      <c r="AL516">
        <v>0</v>
      </c>
      <c r="AM516">
        <v>0</v>
      </c>
      <c r="AN516">
        <v>1215000</v>
      </c>
      <c r="AO516">
        <v>925276</v>
      </c>
      <c r="AP516">
        <v>142361</v>
      </c>
      <c r="AQ516">
        <v>0</v>
      </c>
      <c r="AR516">
        <v>20000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1087637</v>
      </c>
      <c r="BL516">
        <v>200000</v>
      </c>
      <c r="BM516">
        <v>78870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511130</v>
      </c>
      <c r="CR516">
        <v>100000</v>
      </c>
      <c r="CS516">
        <v>10000</v>
      </c>
      <c r="CT516">
        <v>154000</v>
      </c>
      <c r="CU516">
        <v>65000</v>
      </c>
      <c r="CV516">
        <v>100000</v>
      </c>
      <c r="CW516">
        <v>2289</v>
      </c>
      <c r="CX516">
        <v>12000</v>
      </c>
      <c r="CY516">
        <v>9000</v>
      </c>
      <c r="CZ516">
        <v>3600</v>
      </c>
      <c r="DA516">
        <v>3000</v>
      </c>
      <c r="DB516">
        <v>13000</v>
      </c>
      <c r="DC516">
        <v>66000</v>
      </c>
      <c r="DD516">
        <v>3000</v>
      </c>
      <c r="DE516">
        <v>140000</v>
      </c>
      <c r="DF516">
        <v>1109963</v>
      </c>
      <c r="DG516">
        <v>100000</v>
      </c>
      <c r="DH516">
        <v>0</v>
      </c>
      <c r="DI516">
        <v>0</v>
      </c>
      <c r="DJ516">
        <v>349989</v>
      </c>
      <c r="DK516">
        <v>250000</v>
      </c>
      <c r="DL516">
        <v>390000</v>
      </c>
      <c r="DM516">
        <v>350000</v>
      </c>
      <c r="DN516">
        <v>50000</v>
      </c>
      <c r="DO516">
        <v>3832493</v>
      </c>
      <c r="DP516">
        <v>317700</v>
      </c>
      <c r="DQ516">
        <v>-373933</v>
      </c>
      <c r="DR516">
        <v>0</v>
      </c>
      <c r="DS516">
        <v>0</v>
      </c>
    </row>
    <row r="517" spans="1:123" x14ac:dyDescent="0.3">
      <c r="A517" t="str">
        <f t="shared" si="8"/>
        <v>20411961</v>
      </c>
      <c r="B517">
        <v>15</v>
      </c>
      <c r="C517">
        <v>2041</v>
      </c>
      <c r="D517">
        <v>196112</v>
      </c>
      <c r="E517">
        <v>47</v>
      </c>
      <c r="F517">
        <v>2534544</v>
      </c>
      <c r="G517">
        <v>163056</v>
      </c>
      <c r="H517">
        <v>550000</v>
      </c>
      <c r="I517">
        <v>0</v>
      </c>
      <c r="J517">
        <v>0</v>
      </c>
      <c r="K517">
        <v>85000</v>
      </c>
      <c r="L517">
        <v>200000</v>
      </c>
      <c r="M517">
        <v>56200</v>
      </c>
      <c r="N517">
        <v>11500</v>
      </c>
      <c r="O517">
        <v>25500</v>
      </c>
      <c r="P517">
        <v>4500</v>
      </c>
      <c r="Q517">
        <v>2000</v>
      </c>
      <c r="R517">
        <v>0</v>
      </c>
      <c r="S517">
        <v>4023</v>
      </c>
      <c r="T517">
        <v>35000</v>
      </c>
      <c r="U517">
        <v>36000</v>
      </c>
      <c r="V517">
        <v>0</v>
      </c>
      <c r="W517">
        <v>10000</v>
      </c>
      <c r="X517">
        <v>0</v>
      </c>
      <c r="Y517">
        <v>325277</v>
      </c>
      <c r="Z517">
        <v>0</v>
      </c>
      <c r="AA517">
        <v>0</v>
      </c>
      <c r="AB517">
        <v>40521</v>
      </c>
      <c r="AC517">
        <v>90670</v>
      </c>
      <c r="AD517">
        <v>46713</v>
      </c>
      <c r="AE517">
        <v>40521</v>
      </c>
      <c r="AF517">
        <v>96862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1118138</v>
      </c>
      <c r="AO517">
        <v>892921</v>
      </c>
      <c r="AP517">
        <v>137383</v>
      </c>
      <c r="AQ517">
        <v>11075</v>
      </c>
      <c r="AR517">
        <v>20000</v>
      </c>
      <c r="AS517">
        <v>0</v>
      </c>
      <c r="AT517">
        <v>0</v>
      </c>
      <c r="AU517">
        <v>0</v>
      </c>
      <c r="AV517">
        <v>8859</v>
      </c>
      <c r="AW517">
        <v>0</v>
      </c>
      <c r="AX517">
        <v>49142</v>
      </c>
      <c r="AY517">
        <v>2928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1122308</v>
      </c>
      <c r="BL517">
        <v>206488</v>
      </c>
      <c r="BM517">
        <v>176667</v>
      </c>
      <c r="BN517">
        <v>0</v>
      </c>
      <c r="BO517">
        <v>0</v>
      </c>
      <c r="BP517">
        <v>100000</v>
      </c>
      <c r="BQ517">
        <v>10000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314464</v>
      </c>
      <c r="CR517">
        <v>0</v>
      </c>
      <c r="CS517">
        <v>0</v>
      </c>
      <c r="CT517">
        <v>154000</v>
      </c>
      <c r="CU517">
        <v>65000</v>
      </c>
      <c r="CV517">
        <v>100000</v>
      </c>
      <c r="CW517">
        <v>2289</v>
      </c>
      <c r="CX517">
        <v>12000</v>
      </c>
      <c r="CY517">
        <v>9000</v>
      </c>
      <c r="CZ517">
        <v>3600</v>
      </c>
      <c r="DA517">
        <v>3000</v>
      </c>
      <c r="DB517">
        <v>13000</v>
      </c>
      <c r="DC517">
        <v>66000</v>
      </c>
      <c r="DD517">
        <v>3000</v>
      </c>
      <c r="DE517">
        <v>140000</v>
      </c>
      <c r="DF517">
        <v>751387</v>
      </c>
      <c r="DG517">
        <v>100000</v>
      </c>
      <c r="DH517">
        <v>0</v>
      </c>
      <c r="DI517">
        <v>0</v>
      </c>
      <c r="DJ517">
        <v>300848</v>
      </c>
      <c r="DK517">
        <v>250000</v>
      </c>
      <c r="DL517">
        <v>390000</v>
      </c>
      <c r="DM517">
        <v>341141</v>
      </c>
      <c r="DN517">
        <v>50000</v>
      </c>
      <c r="DO517">
        <v>3068728</v>
      </c>
      <c r="DP517">
        <v>317700</v>
      </c>
      <c r="DQ517">
        <v>-669944</v>
      </c>
      <c r="DR517">
        <v>0</v>
      </c>
      <c r="DS517">
        <v>0</v>
      </c>
    </row>
    <row r="518" spans="1:123" x14ac:dyDescent="0.3">
      <c r="A518" t="str">
        <f t="shared" si="8"/>
        <v>20421962</v>
      </c>
      <c r="B518">
        <v>15</v>
      </c>
      <c r="C518">
        <v>2042</v>
      </c>
      <c r="D518">
        <v>196212</v>
      </c>
      <c r="E518">
        <v>56</v>
      </c>
      <c r="F518">
        <v>2187499</v>
      </c>
      <c r="G518">
        <v>163053</v>
      </c>
      <c r="H518">
        <v>550000</v>
      </c>
      <c r="I518">
        <v>0</v>
      </c>
      <c r="J518">
        <v>0</v>
      </c>
      <c r="K518">
        <v>85000</v>
      </c>
      <c r="L518">
        <v>200000</v>
      </c>
      <c r="M518">
        <v>56200</v>
      </c>
      <c r="N518">
        <v>11500</v>
      </c>
      <c r="O518">
        <v>25500</v>
      </c>
      <c r="P518">
        <v>4500</v>
      </c>
      <c r="Q518">
        <v>2000</v>
      </c>
      <c r="R518">
        <v>0</v>
      </c>
      <c r="S518">
        <v>3810</v>
      </c>
      <c r="T518">
        <v>35000</v>
      </c>
      <c r="U518">
        <v>36000</v>
      </c>
      <c r="V518">
        <v>0</v>
      </c>
      <c r="W518">
        <v>10000</v>
      </c>
      <c r="X518">
        <v>0</v>
      </c>
      <c r="Y518">
        <v>199766</v>
      </c>
      <c r="Z518">
        <v>0</v>
      </c>
      <c r="AA518">
        <v>0</v>
      </c>
      <c r="AB518">
        <v>0</v>
      </c>
      <c r="AC518">
        <v>108077</v>
      </c>
      <c r="AD518">
        <v>55681</v>
      </c>
      <c r="AE518">
        <v>0</v>
      </c>
      <c r="AF518">
        <v>163758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925518</v>
      </c>
      <c r="AO518">
        <v>1064345</v>
      </c>
      <c r="AP518">
        <v>163758</v>
      </c>
      <c r="AQ518">
        <v>0</v>
      </c>
      <c r="AR518">
        <v>20000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1248103</v>
      </c>
      <c r="BL518">
        <v>212931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294464</v>
      </c>
      <c r="CR518">
        <v>0</v>
      </c>
      <c r="CS518">
        <v>0</v>
      </c>
      <c r="CT518">
        <v>154000</v>
      </c>
      <c r="CU518">
        <v>65000</v>
      </c>
      <c r="CV518">
        <v>100000</v>
      </c>
      <c r="CW518">
        <v>2289</v>
      </c>
      <c r="CX518">
        <v>12000</v>
      </c>
      <c r="CY518">
        <v>9000</v>
      </c>
      <c r="CZ518">
        <v>3600</v>
      </c>
      <c r="DA518">
        <v>3000</v>
      </c>
      <c r="DB518">
        <v>13000</v>
      </c>
      <c r="DC518">
        <v>66000</v>
      </c>
      <c r="DD518">
        <v>3000</v>
      </c>
      <c r="DE518">
        <v>140000</v>
      </c>
      <c r="DF518">
        <v>529080</v>
      </c>
      <c r="DG518">
        <v>100000</v>
      </c>
      <c r="DH518">
        <v>0</v>
      </c>
      <c r="DI518">
        <v>0</v>
      </c>
      <c r="DJ518">
        <v>300848</v>
      </c>
      <c r="DK518">
        <v>250000</v>
      </c>
      <c r="DL518">
        <v>390000</v>
      </c>
      <c r="DM518">
        <v>341141</v>
      </c>
      <c r="DN518">
        <v>50000</v>
      </c>
      <c r="DO518">
        <v>2826421</v>
      </c>
      <c r="DP518">
        <v>317700</v>
      </c>
      <c r="DQ518">
        <v>-199766</v>
      </c>
      <c r="DR518">
        <v>0</v>
      </c>
      <c r="DS518">
        <v>0</v>
      </c>
    </row>
    <row r="519" spans="1:123" x14ac:dyDescent="0.3">
      <c r="A519" t="str">
        <f t="shared" si="8"/>
        <v>20431963</v>
      </c>
      <c r="B519">
        <v>15</v>
      </c>
      <c r="C519">
        <v>2043</v>
      </c>
      <c r="D519">
        <v>196312</v>
      </c>
      <c r="E519">
        <v>69</v>
      </c>
      <c r="F519">
        <v>2125060</v>
      </c>
      <c r="G519">
        <v>163049</v>
      </c>
      <c r="H519">
        <v>550000</v>
      </c>
      <c r="I519">
        <v>0</v>
      </c>
      <c r="J519">
        <v>0</v>
      </c>
      <c r="K519">
        <v>85000</v>
      </c>
      <c r="L519">
        <v>200000</v>
      </c>
      <c r="M519">
        <v>56200</v>
      </c>
      <c r="N519">
        <v>11500</v>
      </c>
      <c r="O519">
        <v>25500</v>
      </c>
      <c r="P519">
        <v>4500</v>
      </c>
      <c r="Q519">
        <v>2000</v>
      </c>
      <c r="R519">
        <v>0</v>
      </c>
      <c r="S519">
        <v>3595</v>
      </c>
      <c r="T519">
        <v>35000</v>
      </c>
      <c r="U519">
        <v>36000</v>
      </c>
      <c r="V519">
        <v>0</v>
      </c>
      <c r="W519">
        <v>10000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134573</v>
      </c>
      <c r="AD519">
        <v>69332</v>
      </c>
      <c r="AE519">
        <v>0</v>
      </c>
      <c r="AF519">
        <v>203905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685390</v>
      </c>
      <c r="AO519">
        <v>1325278</v>
      </c>
      <c r="AP519">
        <v>203905</v>
      </c>
      <c r="AQ519">
        <v>0</v>
      </c>
      <c r="AR519">
        <v>20000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1549183</v>
      </c>
      <c r="BL519">
        <v>219332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129796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404260</v>
      </c>
      <c r="CR519">
        <v>0</v>
      </c>
      <c r="CS519">
        <v>0</v>
      </c>
      <c r="CT519">
        <v>154000</v>
      </c>
      <c r="CU519">
        <v>65000</v>
      </c>
      <c r="CV519">
        <v>100000</v>
      </c>
      <c r="CW519">
        <v>2289</v>
      </c>
      <c r="CX519">
        <v>12000</v>
      </c>
      <c r="CY519">
        <v>9000</v>
      </c>
      <c r="CZ519">
        <v>3600</v>
      </c>
      <c r="DA519">
        <v>3000</v>
      </c>
      <c r="DB519">
        <v>13000</v>
      </c>
      <c r="DC519">
        <v>66000</v>
      </c>
      <c r="DD519">
        <v>3000</v>
      </c>
      <c r="DE519">
        <v>140000</v>
      </c>
      <c r="DF519">
        <v>513207</v>
      </c>
      <c r="DG519">
        <v>100000</v>
      </c>
      <c r="DH519">
        <v>0</v>
      </c>
      <c r="DI519">
        <v>0</v>
      </c>
      <c r="DJ519">
        <v>300848</v>
      </c>
      <c r="DK519">
        <v>250000</v>
      </c>
      <c r="DL519">
        <v>390000</v>
      </c>
      <c r="DM519">
        <v>341141</v>
      </c>
      <c r="DN519">
        <v>50000</v>
      </c>
      <c r="DO519">
        <v>2920344</v>
      </c>
      <c r="DP519">
        <v>317700</v>
      </c>
      <c r="DQ519">
        <v>129796</v>
      </c>
      <c r="DR519">
        <v>0</v>
      </c>
      <c r="DS519">
        <v>0</v>
      </c>
    </row>
    <row r="520" spans="1:123" x14ac:dyDescent="0.3">
      <c r="A520" t="str">
        <f t="shared" si="8"/>
        <v>20441964</v>
      </c>
      <c r="B520">
        <v>15</v>
      </c>
      <c r="C520">
        <v>2044</v>
      </c>
      <c r="D520">
        <v>196412</v>
      </c>
      <c r="E520">
        <v>59</v>
      </c>
      <c r="F520">
        <v>2175691</v>
      </c>
      <c r="G520">
        <v>163046</v>
      </c>
      <c r="H520">
        <v>550000</v>
      </c>
      <c r="I520">
        <v>0</v>
      </c>
      <c r="J520">
        <v>0</v>
      </c>
      <c r="K520">
        <v>85000</v>
      </c>
      <c r="L520">
        <v>200000</v>
      </c>
      <c r="M520">
        <v>56200</v>
      </c>
      <c r="N520">
        <v>11500</v>
      </c>
      <c r="O520">
        <v>25500</v>
      </c>
      <c r="P520">
        <v>4500</v>
      </c>
      <c r="Q520">
        <v>2000</v>
      </c>
      <c r="R520">
        <v>0</v>
      </c>
      <c r="S520">
        <v>3381</v>
      </c>
      <c r="T520">
        <v>35000</v>
      </c>
      <c r="U520">
        <v>36000</v>
      </c>
      <c r="V520">
        <v>0</v>
      </c>
      <c r="W520">
        <v>10000</v>
      </c>
      <c r="X520">
        <v>0</v>
      </c>
      <c r="Y520">
        <v>114613</v>
      </c>
      <c r="Z520">
        <v>0</v>
      </c>
      <c r="AA520">
        <v>0</v>
      </c>
      <c r="AB520">
        <v>0</v>
      </c>
      <c r="AC520">
        <v>114272</v>
      </c>
      <c r="AD520">
        <v>58873</v>
      </c>
      <c r="AE520">
        <v>0</v>
      </c>
      <c r="AF520">
        <v>173145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830549</v>
      </c>
      <c r="AO520">
        <v>1125354</v>
      </c>
      <c r="AP520">
        <v>173145</v>
      </c>
      <c r="AQ520">
        <v>0</v>
      </c>
      <c r="AR520">
        <v>20000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1318499</v>
      </c>
      <c r="BL520">
        <v>225689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384260</v>
      </c>
      <c r="CR520">
        <v>0</v>
      </c>
      <c r="CS520">
        <v>0</v>
      </c>
      <c r="CT520">
        <v>154000</v>
      </c>
      <c r="CU520">
        <v>65000</v>
      </c>
      <c r="CV520">
        <v>100000</v>
      </c>
      <c r="CW520">
        <v>2289</v>
      </c>
      <c r="CX520">
        <v>12000</v>
      </c>
      <c r="CY520">
        <v>9000</v>
      </c>
      <c r="CZ520">
        <v>3600</v>
      </c>
      <c r="DA520">
        <v>3000</v>
      </c>
      <c r="DB520">
        <v>13000</v>
      </c>
      <c r="DC520">
        <v>66000</v>
      </c>
      <c r="DD520">
        <v>3000</v>
      </c>
      <c r="DE520">
        <v>140000</v>
      </c>
      <c r="DF520">
        <v>383198</v>
      </c>
      <c r="DG520">
        <v>100000</v>
      </c>
      <c r="DH520">
        <v>0</v>
      </c>
      <c r="DI520">
        <v>0</v>
      </c>
      <c r="DJ520">
        <v>300848</v>
      </c>
      <c r="DK520">
        <v>250000</v>
      </c>
      <c r="DL520">
        <v>390000</v>
      </c>
      <c r="DM520">
        <v>341141</v>
      </c>
      <c r="DN520">
        <v>50000</v>
      </c>
      <c r="DO520">
        <v>2770335</v>
      </c>
      <c r="DP520">
        <v>317700</v>
      </c>
      <c r="DQ520">
        <v>-114613</v>
      </c>
      <c r="DR520">
        <v>0</v>
      </c>
      <c r="DS520">
        <v>0</v>
      </c>
    </row>
    <row r="521" spans="1:123" x14ac:dyDescent="0.3">
      <c r="A521" t="str">
        <f t="shared" si="8"/>
        <v>20451965</v>
      </c>
      <c r="B521">
        <v>15</v>
      </c>
      <c r="C521">
        <v>2045</v>
      </c>
      <c r="D521">
        <v>196512</v>
      </c>
      <c r="E521">
        <v>71</v>
      </c>
      <c r="F521">
        <v>1998569</v>
      </c>
      <c r="G521">
        <v>163042</v>
      </c>
      <c r="H521">
        <v>550000</v>
      </c>
      <c r="I521">
        <v>0</v>
      </c>
      <c r="J521">
        <v>0</v>
      </c>
      <c r="K521">
        <v>85000</v>
      </c>
      <c r="L521">
        <v>200000</v>
      </c>
      <c r="M521">
        <v>56200</v>
      </c>
      <c r="N521">
        <v>11500</v>
      </c>
      <c r="O521">
        <v>25500</v>
      </c>
      <c r="P521">
        <v>4500</v>
      </c>
      <c r="Q521">
        <v>2000</v>
      </c>
      <c r="R521">
        <v>0</v>
      </c>
      <c r="S521">
        <v>3166</v>
      </c>
      <c r="T521">
        <v>35000</v>
      </c>
      <c r="U521">
        <v>36000</v>
      </c>
      <c r="V521">
        <v>0</v>
      </c>
      <c r="W521">
        <v>15000</v>
      </c>
      <c r="X521">
        <v>0</v>
      </c>
      <c r="Y521">
        <v>0</v>
      </c>
      <c r="Z521">
        <v>44260</v>
      </c>
      <c r="AA521">
        <v>0</v>
      </c>
      <c r="AB521">
        <v>0</v>
      </c>
      <c r="AC521">
        <v>138443</v>
      </c>
      <c r="AD521">
        <v>71326</v>
      </c>
      <c r="AE521">
        <v>0</v>
      </c>
      <c r="AF521">
        <v>209769</v>
      </c>
      <c r="AG521">
        <v>0</v>
      </c>
      <c r="AH521">
        <v>0</v>
      </c>
      <c r="AI521">
        <v>0</v>
      </c>
      <c r="AJ521">
        <v>40231</v>
      </c>
      <c r="AK521">
        <v>40231</v>
      </c>
      <c r="AL521">
        <v>0</v>
      </c>
      <c r="AM521">
        <v>0</v>
      </c>
      <c r="AN521">
        <v>589606</v>
      </c>
      <c r="AO521">
        <v>1363390</v>
      </c>
      <c r="AP521">
        <v>209769</v>
      </c>
      <c r="AQ521">
        <v>241199</v>
      </c>
      <c r="AR521">
        <v>20000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58801</v>
      </c>
      <c r="BE521">
        <v>8859</v>
      </c>
      <c r="BF521">
        <v>0</v>
      </c>
      <c r="BG521">
        <v>35194</v>
      </c>
      <c r="BH521">
        <v>0</v>
      </c>
      <c r="BI521">
        <v>0</v>
      </c>
      <c r="BJ521">
        <v>0</v>
      </c>
      <c r="BK521">
        <v>1731504</v>
      </c>
      <c r="BL521">
        <v>232241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245740</v>
      </c>
      <c r="BS521">
        <v>0</v>
      </c>
      <c r="BT521">
        <v>0</v>
      </c>
      <c r="BU521">
        <v>100000</v>
      </c>
      <c r="BV521">
        <v>10000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610000</v>
      </c>
      <c r="CR521">
        <v>100000</v>
      </c>
      <c r="CS521">
        <v>10000</v>
      </c>
      <c r="CT521">
        <v>154000</v>
      </c>
      <c r="CU521">
        <v>65000</v>
      </c>
      <c r="CV521">
        <v>100000</v>
      </c>
      <c r="CW521">
        <v>2289</v>
      </c>
      <c r="CX521">
        <v>12000</v>
      </c>
      <c r="CY521">
        <v>9000</v>
      </c>
      <c r="CZ521">
        <v>3600</v>
      </c>
      <c r="DA521">
        <v>3000</v>
      </c>
      <c r="DB521">
        <v>13000</v>
      </c>
      <c r="DC521">
        <v>66000</v>
      </c>
      <c r="DD521">
        <v>3000</v>
      </c>
      <c r="DE521">
        <v>140000</v>
      </c>
      <c r="DF521">
        <v>415962</v>
      </c>
      <c r="DG521">
        <v>100000</v>
      </c>
      <c r="DH521">
        <v>0</v>
      </c>
      <c r="DI521">
        <v>58801</v>
      </c>
      <c r="DJ521">
        <v>336042</v>
      </c>
      <c r="DK521">
        <v>250000</v>
      </c>
      <c r="DL521">
        <v>390000</v>
      </c>
      <c r="DM521">
        <v>350000</v>
      </c>
      <c r="DN521">
        <v>50000</v>
      </c>
      <c r="DO521">
        <v>3281924</v>
      </c>
      <c r="DP521">
        <v>317700</v>
      </c>
      <c r="DQ521">
        <v>543085</v>
      </c>
      <c r="DR521">
        <v>0</v>
      </c>
      <c r="DS521">
        <v>0</v>
      </c>
    </row>
    <row r="522" spans="1:123" x14ac:dyDescent="0.3">
      <c r="A522" t="str">
        <f t="shared" si="8"/>
        <v>20461966</v>
      </c>
      <c r="B522">
        <v>15</v>
      </c>
      <c r="C522">
        <v>2046</v>
      </c>
      <c r="D522">
        <v>196612</v>
      </c>
      <c r="E522">
        <v>63</v>
      </c>
      <c r="F522">
        <v>2127737</v>
      </c>
      <c r="G522">
        <v>163038</v>
      </c>
      <c r="H522">
        <v>550000</v>
      </c>
      <c r="I522">
        <v>0</v>
      </c>
      <c r="J522">
        <v>0</v>
      </c>
      <c r="K522">
        <v>85000</v>
      </c>
      <c r="L522">
        <v>200000</v>
      </c>
      <c r="M522">
        <v>56200</v>
      </c>
      <c r="N522">
        <v>11500</v>
      </c>
      <c r="O522">
        <v>25500</v>
      </c>
      <c r="P522">
        <v>4500</v>
      </c>
      <c r="Q522">
        <v>2000</v>
      </c>
      <c r="R522">
        <v>0</v>
      </c>
      <c r="S522">
        <v>2951</v>
      </c>
      <c r="T522">
        <v>35000</v>
      </c>
      <c r="U522">
        <v>36000</v>
      </c>
      <c r="V522">
        <v>0</v>
      </c>
      <c r="W522">
        <v>15000</v>
      </c>
      <c r="X522">
        <v>0</v>
      </c>
      <c r="Y522">
        <v>0</v>
      </c>
      <c r="Z522">
        <v>0</v>
      </c>
      <c r="AA522">
        <v>0</v>
      </c>
      <c r="AB522">
        <v>40231</v>
      </c>
      <c r="AC522">
        <v>122546</v>
      </c>
      <c r="AD522">
        <v>63135</v>
      </c>
      <c r="AE522">
        <v>40231</v>
      </c>
      <c r="AF522">
        <v>145450</v>
      </c>
      <c r="AG522">
        <v>0</v>
      </c>
      <c r="AH522">
        <v>0</v>
      </c>
      <c r="AI522">
        <v>0</v>
      </c>
      <c r="AJ522">
        <v>101492</v>
      </c>
      <c r="AK522">
        <v>101492</v>
      </c>
      <c r="AL522">
        <v>0</v>
      </c>
      <c r="AM522">
        <v>0</v>
      </c>
      <c r="AN522">
        <v>636709</v>
      </c>
      <c r="AO522">
        <v>1206832</v>
      </c>
      <c r="AP522">
        <v>185681</v>
      </c>
      <c r="AQ522">
        <v>0</v>
      </c>
      <c r="AR522">
        <v>20000</v>
      </c>
      <c r="AS522">
        <v>0</v>
      </c>
      <c r="AT522">
        <v>0</v>
      </c>
      <c r="AU522">
        <v>58801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1471314</v>
      </c>
      <c r="BL522">
        <v>238752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20000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610000</v>
      </c>
      <c r="CR522">
        <v>100000</v>
      </c>
      <c r="CS522">
        <v>10000</v>
      </c>
      <c r="CT522">
        <v>154000</v>
      </c>
      <c r="CU522">
        <v>65000</v>
      </c>
      <c r="CV522">
        <v>100000</v>
      </c>
      <c r="CW522">
        <v>2289</v>
      </c>
      <c r="CX522">
        <v>12000</v>
      </c>
      <c r="CY522">
        <v>9000</v>
      </c>
      <c r="CZ522">
        <v>3600</v>
      </c>
      <c r="DA522">
        <v>3000</v>
      </c>
      <c r="DB522">
        <v>13000</v>
      </c>
      <c r="DC522">
        <v>66000</v>
      </c>
      <c r="DD522">
        <v>3000</v>
      </c>
      <c r="DE522">
        <v>140000</v>
      </c>
      <c r="DF522">
        <v>401336</v>
      </c>
      <c r="DG522">
        <v>100000</v>
      </c>
      <c r="DH522">
        <v>0</v>
      </c>
      <c r="DI522">
        <v>0</v>
      </c>
      <c r="DJ522">
        <v>332522</v>
      </c>
      <c r="DK522">
        <v>250000</v>
      </c>
      <c r="DL522">
        <v>390000</v>
      </c>
      <c r="DM522">
        <v>349114</v>
      </c>
      <c r="DN522">
        <v>50000</v>
      </c>
      <c r="DO522">
        <v>3265354</v>
      </c>
      <c r="DP522">
        <v>317700</v>
      </c>
      <c r="DQ522">
        <v>62691</v>
      </c>
      <c r="DR522">
        <v>0</v>
      </c>
      <c r="DS522">
        <v>0</v>
      </c>
    </row>
    <row r="523" spans="1:123" x14ac:dyDescent="0.3">
      <c r="A523" t="str">
        <f t="shared" si="8"/>
        <v>20471967</v>
      </c>
      <c r="B523">
        <v>15</v>
      </c>
      <c r="C523">
        <v>2047</v>
      </c>
      <c r="D523">
        <v>196712</v>
      </c>
      <c r="E523">
        <v>85</v>
      </c>
      <c r="F523">
        <v>2070715</v>
      </c>
      <c r="G523">
        <v>163034</v>
      </c>
      <c r="H523">
        <v>550000</v>
      </c>
      <c r="I523">
        <v>0</v>
      </c>
      <c r="J523">
        <v>0</v>
      </c>
      <c r="K523">
        <v>85000</v>
      </c>
      <c r="L523">
        <v>200000</v>
      </c>
      <c r="M523">
        <v>56200</v>
      </c>
      <c r="N523">
        <v>11500</v>
      </c>
      <c r="O523">
        <v>25500</v>
      </c>
      <c r="P523">
        <v>4500</v>
      </c>
      <c r="Q523">
        <v>2000</v>
      </c>
      <c r="R523">
        <v>0</v>
      </c>
      <c r="S523">
        <v>2737</v>
      </c>
      <c r="T523">
        <v>35000</v>
      </c>
      <c r="U523">
        <v>36000</v>
      </c>
      <c r="V523">
        <v>0</v>
      </c>
      <c r="W523">
        <v>15000</v>
      </c>
      <c r="X523">
        <v>0</v>
      </c>
      <c r="Y523">
        <v>0</v>
      </c>
      <c r="Z523">
        <v>380000</v>
      </c>
      <c r="AA523">
        <v>0</v>
      </c>
      <c r="AB523">
        <v>101492</v>
      </c>
      <c r="AC523">
        <v>164768</v>
      </c>
      <c r="AD523">
        <v>0</v>
      </c>
      <c r="AE523">
        <v>101492</v>
      </c>
      <c r="AF523">
        <v>148164</v>
      </c>
      <c r="AG523">
        <v>0</v>
      </c>
      <c r="AH523">
        <v>0</v>
      </c>
      <c r="AI523">
        <v>0</v>
      </c>
      <c r="AJ523">
        <v>101836</v>
      </c>
      <c r="AK523">
        <v>101836</v>
      </c>
      <c r="AL523">
        <v>0</v>
      </c>
      <c r="AM523">
        <v>0</v>
      </c>
      <c r="AN523">
        <v>253437</v>
      </c>
      <c r="AO523">
        <v>1622637</v>
      </c>
      <c r="AP523">
        <v>249656</v>
      </c>
      <c r="AQ523">
        <v>39326</v>
      </c>
      <c r="AR523">
        <v>20000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122164</v>
      </c>
      <c r="BE523">
        <v>886</v>
      </c>
      <c r="BF523">
        <v>0</v>
      </c>
      <c r="BG523">
        <v>17478</v>
      </c>
      <c r="BH523">
        <v>0</v>
      </c>
      <c r="BI523">
        <v>0</v>
      </c>
      <c r="BJ523">
        <v>0</v>
      </c>
      <c r="BK523">
        <v>1791091</v>
      </c>
      <c r="BL523">
        <v>245221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20000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610000</v>
      </c>
      <c r="CR523">
        <v>100000</v>
      </c>
      <c r="CS523">
        <v>10000</v>
      </c>
      <c r="CT523">
        <v>154000</v>
      </c>
      <c r="CU523">
        <v>65000</v>
      </c>
      <c r="CV523">
        <v>100000</v>
      </c>
      <c r="CW523">
        <v>2289</v>
      </c>
      <c r="CX523">
        <v>12000</v>
      </c>
      <c r="CY523">
        <v>9000</v>
      </c>
      <c r="CZ523">
        <v>3600</v>
      </c>
      <c r="DA523">
        <v>3000</v>
      </c>
      <c r="DB523">
        <v>13000</v>
      </c>
      <c r="DC523">
        <v>66000</v>
      </c>
      <c r="DD523">
        <v>3000</v>
      </c>
      <c r="DE523">
        <v>140000</v>
      </c>
      <c r="DF523">
        <v>769296</v>
      </c>
      <c r="DG523">
        <v>100000</v>
      </c>
      <c r="DH523">
        <v>0</v>
      </c>
      <c r="DI523">
        <v>122164</v>
      </c>
      <c r="DJ523">
        <v>350000</v>
      </c>
      <c r="DK523">
        <v>250000</v>
      </c>
      <c r="DL523">
        <v>390000</v>
      </c>
      <c r="DM523">
        <v>350000</v>
      </c>
      <c r="DN523">
        <v>50000</v>
      </c>
      <c r="DO523">
        <v>3774186</v>
      </c>
      <c r="DP523">
        <v>317700</v>
      </c>
      <c r="DQ523">
        <v>642364</v>
      </c>
      <c r="DR523">
        <v>0</v>
      </c>
      <c r="DS523">
        <v>0</v>
      </c>
    </row>
    <row r="524" spans="1:123" x14ac:dyDescent="0.3">
      <c r="A524" t="str">
        <f t="shared" si="8"/>
        <v>20481968</v>
      </c>
      <c r="B524">
        <v>15</v>
      </c>
      <c r="C524">
        <v>2048</v>
      </c>
      <c r="D524">
        <v>196812</v>
      </c>
      <c r="E524">
        <v>78</v>
      </c>
      <c r="F524">
        <v>2247225</v>
      </c>
      <c r="G524">
        <v>163030</v>
      </c>
      <c r="H524">
        <v>550000</v>
      </c>
      <c r="I524">
        <v>0</v>
      </c>
      <c r="J524">
        <v>0</v>
      </c>
      <c r="K524">
        <v>85000</v>
      </c>
      <c r="L524">
        <v>200000</v>
      </c>
      <c r="M524">
        <v>56200</v>
      </c>
      <c r="N524">
        <v>11500</v>
      </c>
      <c r="O524">
        <v>25500</v>
      </c>
      <c r="P524">
        <v>4500</v>
      </c>
      <c r="Q524">
        <v>2000</v>
      </c>
      <c r="R524">
        <v>0</v>
      </c>
      <c r="S524">
        <v>2522</v>
      </c>
      <c r="T524">
        <v>35000</v>
      </c>
      <c r="U524">
        <v>36000</v>
      </c>
      <c r="V524">
        <v>0</v>
      </c>
      <c r="W524">
        <v>15000</v>
      </c>
      <c r="X524">
        <v>0</v>
      </c>
      <c r="Y524">
        <v>0</v>
      </c>
      <c r="Z524">
        <v>316685</v>
      </c>
      <c r="AA524">
        <v>0</v>
      </c>
      <c r="AB524">
        <v>101836</v>
      </c>
      <c r="AC524">
        <v>151202</v>
      </c>
      <c r="AD524">
        <v>0</v>
      </c>
      <c r="AE524">
        <v>101836</v>
      </c>
      <c r="AF524">
        <v>127265</v>
      </c>
      <c r="AG524">
        <v>0</v>
      </c>
      <c r="AH524">
        <v>0</v>
      </c>
      <c r="AI524">
        <v>0</v>
      </c>
      <c r="AJ524">
        <v>122735</v>
      </c>
      <c r="AK524">
        <v>122735</v>
      </c>
      <c r="AL524">
        <v>0</v>
      </c>
      <c r="AM524">
        <v>0</v>
      </c>
      <c r="AN524">
        <v>316537</v>
      </c>
      <c r="AO524">
        <v>1489040</v>
      </c>
      <c r="AP524">
        <v>229101</v>
      </c>
      <c r="AQ524">
        <v>37765</v>
      </c>
      <c r="AR524">
        <v>20000</v>
      </c>
      <c r="AS524">
        <v>0</v>
      </c>
      <c r="AT524">
        <v>0</v>
      </c>
      <c r="AU524">
        <v>122164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1898070</v>
      </c>
      <c r="BL524">
        <v>251648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20000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610000</v>
      </c>
      <c r="CR524">
        <v>100000</v>
      </c>
      <c r="CS524">
        <v>10000</v>
      </c>
      <c r="CT524">
        <v>154000</v>
      </c>
      <c r="CU524">
        <v>65000</v>
      </c>
      <c r="CV524">
        <v>100000</v>
      </c>
      <c r="CW524">
        <v>2289</v>
      </c>
      <c r="CX524">
        <v>12000</v>
      </c>
      <c r="CY524">
        <v>9000</v>
      </c>
      <c r="CZ524">
        <v>3600</v>
      </c>
      <c r="DA524">
        <v>3000</v>
      </c>
      <c r="DB524">
        <v>13000</v>
      </c>
      <c r="DC524">
        <v>66000</v>
      </c>
      <c r="DD524">
        <v>3000</v>
      </c>
      <c r="DE524">
        <v>140000</v>
      </c>
      <c r="DF524">
        <v>1044473</v>
      </c>
      <c r="DG524">
        <v>100000</v>
      </c>
      <c r="DH524">
        <v>0</v>
      </c>
      <c r="DI524">
        <v>0</v>
      </c>
      <c r="DJ524">
        <v>348252</v>
      </c>
      <c r="DK524">
        <v>250000</v>
      </c>
      <c r="DL524">
        <v>390000</v>
      </c>
      <c r="DM524">
        <v>349911</v>
      </c>
      <c r="DN524">
        <v>50000</v>
      </c>
      <c r="DO524">
        <v>3946260</v>
      </c>
      <c r="DP524">
        <v>317700</v>
      </c>
      <c r="DQ524">
        <v>337256</v>
      </c>
      <c r="DR524">
        <v>0</v>
      </c>
      <c r="DS524">
        <v>0</v>
      </c>
    </row>
    <row r="525" spans="1:123" x14ac:dyDescent="0.3">
      <c r="A525" t="str">
        <f t="shared" si="8"/>
        <v>20491969</v>
      </c>
      <c r="B525">
        <v>15</v>
      </c>
      <c r="C525">
        <v>2049</v>
      </c>
      <c r="D525">
        <v>196912</v>
      </c>
      <c r="E525">
        <v>91</v>
      </c>
      <c r="F525">
        <v>2025620</v>
      </c>
      <c r="G525">
        <v>163025</v>
      </c>
      <c r="H525">
        <v>550000</v>
      </c>
      <c r="I525">
        <v>0</v>
      </c>
      <c r="J525">
        <v>0</v>
      </c>
      <c r="K525">
        <v>85000</v>
      </c>
      <c r="L525">
        <v>200000</v>
      </c>
      <c r="M525">
        <v>56200</v>
      </c>
      <c r="N525">
        <v>11500</v>
      </c>
      <c r="O525">
        <v>25500</v>
      </c>
      <c r="P525">
        <v>4500</v>
      </c>
      <c r="Q525">
        <v>2000</v>
      </c>
      <c r="R525">
        <v>0</v>
      </c>
      <c r="S525">
        <v>2308</v>
      </c>
      <c r="T525">
        <v>35000</v>
      </c>
      <c r="U525">
        <v>36000</v>
      </c>
      <c r="V525">
        <v>0</v>
      </c>
      <c r="W525">
        <v>15000</v>
      </c>
      <c r="X525">
        <v>0</v>
      </c>
      <c r="Y525">
        <v>0</v>
      </c>
      <c r="Z525">
        <v>400000</v>
      </c>
      <c r="AA525">
        <v>0</v>
      </c>
      <c r="AB525">
        <v>122735</v>
      </c>
      <c r="AC525">
        <v>176088</v>
      </c>
      <c r="AD525">
        <v>0</v>
      </c>
      <c r="AE525">
        <v>122735</v>
      </c>
      <c r="AF525">
        <v>144073</v>
      </c>
      <c r="AG525">
        <v>0</v>
      </c>
      <c r="AH525">
        <v>0</v>
      </c>
      <c r="AI525">
        <v>0</v>
      </c>
      <c r="AJ525">
        <v>105927</v>
      </c>
      <c r="AK525">
        <v>105927</v>
      </c>
      <c r="AL525">
        <v>0</v>
      </c>
      <c r="AM525">
        <v>0</v>
      </c>
      <c r="AN525">
        <v>233008</v>
      </c>
      <c r="AO525">
        <v>1734114</v>
      </c>
      <c r="AP525">
        <v>266808</v>
      </c>
      <c r="AQ525">
        <v>79790</v>
      </c>
      <c r="AR525">
        <v>20000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285550</v>
      </c>
      <c r="BE525">
        <v>89</v>
      </c>
      <c r="BF525">
        <v>0</v>
      </c>
      <c r="BG525">
        <v>1748</v>
      </c>
      <c r="BH525">
        <v>0</v>
      </c>
      <c r="BI525">
        <v>0</v>
      </c>
      <c r="BJ525">
        <v>59722</v>
      </c>
      <c r="BK525">
        <v>1753603</v>
      </c>
      <c r="BL525">
        <v>258034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20000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610000</v>
      </c>
      <c r="CR525">
        <v>100000</v>
      </c>
      <c r="CS525">
        <v>10000</v>
      </c>
      <c r="CT525">
        <v>154000</v>
      </c>
      <c r="CU525">
        <v>65000</v>
      </c>
      <c r="CV525">
        <v>100000</v>
      </c>
      <c r="CW525">
        <v>2289</v>
      </c>
      <c r="CX525">
        <v>12000</v>
      </c>
      <c r="CY525">
        <v>9000</v>
      </c>
      <c r="CZ525">
        <v>3600</v>
      </c>
      <c r="DA525">
        <v>3000</v>
      </c>
      <c r="DB525">
        <v>13000</v>
      </c>
      <c r="DC525">
        <v>66000</v>
      </c>
      <c r="DD525">
        <v>3000</v>
      </c>
      <c r="DE525">
        <v>140000</v>
      </c>
      <c r="DF525">
        <v>1397779</v>
      </c>
      <c r="DG525">
        <v>100000</v>
      </c>
      <c r="DH525">
        <v>0</v>
      </c>
      <c r="DI525">
        <v>285550</v>
      </c>
      <c r="DJ525">
        <v>350000</v>
      </c>
      <c r="DK525">
        <v>250000</v>
      </c>
      <c r="DL525">
        <v>390000</v>
      </c>
      <c r="DM525">
        <v>350000</v>
      </c>
      <c r="DN525">
        <v>50000</v>
      </c>
      <c r="DO525">
        <v>4570146</v>
      </c>
      <c r="DP525">
        <v>317700</v>
      </c>
      <c r="DQ525">
        <v>873036</v>
      </c>
      <c r="DR525">
        <v>0</v>
      </c>
      <c r="DS525">
        <v>59722</v>
      </c>
    </row>
    <row r="526" spans="1:123" x14ac:dyDescent="0.3">
      <c r="A526" t="str">
        <f t="shared" si="8"/>
        <v>20501970</v>
      </c>
      <c r="B526">
        <v>15</v>
      </c>
      <c r="C526">
        <v>2050</v>
      </c>
      <c r="D526">
        <v>197012</v>
      </c>
      <c r="E526">
        <v>84</v>
      </c>
      <c r="F526">
        <v>2162121</v>
      </c>
      <c r="G526">
        <v>163021</v>
      </c>
      <c r="H526">
        <v>550000</v>
      </c>
      <c r="I526">
        <v>0</v>
      </c>
      <c r="J526">
        <v>0</v>
      </c>
      <c r="K526">
        <v>85000</v>
      </c>
      <c r="L526">
        <v>200000</v>
      </c>
      <c r="M526">
        <v>56200</v>
      </c>
      <c r="N526">
        <v>11500</v>
      </c>
      <c r="O526">
        <v>25500</v>
      </c>
      <c r="P526">
        <v>4500</v>
      </c>
      <c r="Q526">
        <v>2000</v>
      </c>
      <c r="R526">
        <v>0</v>
      </c>
      <c r="S526">
        <v>2093</v>
      </c>
      <c r="T526">
        <v>35000</v>
      </c>
      <c r="U526">
        <v>36000</v>
      </c>
      <c r="V526">
        <v>0</v>
      </c>
      <c r="W526">
        <v>20000</v>
      </c>
      <c r="X526">
        <v>0</v>
      </c>
      <c r="Y526">
        <v>0</v>
      </c>
      <c r="Z526">
        <v>163554</v>
      </c>
      <c r="AA526">
        <v>0</v>
      </c>
      <c r="AB526">
        <v>105927</v>
      </c>
      <c r="AC526">
        <v>163690</v>
      </c>
      <c r="AD526">
        <v>0</v>
      </c>
      <c r="AE526">
        <v>105927</v>
      </c>
      <c r="AF526">
        <v>142096</v>
      </c>
      <c r="AG526">
        <v>0</v>
      </c>
      <c r="AH526">
        <v>0</v>
      </c>
      <c r="AI526">
        <v>0</v>
      </c>
      <c r="AJ526">
        <v>107904</v>
      </c>
      <c r="AK526">
        <v>107904</v>
      </c>
      <c r="AL526">
        <v>0</v>
      </c>
      <c r="AM526">
        <v>0</v>
      </c>
      <c r="AN526">
        <v>464239</v>
      </c>
      <c r="AO526">
        <v>1612026</v>
      </c>
      <c r="AP526">
        <v>248023</v>
      </c>
      <c r="AQ526">
        <v>93393</v>
      </c>
      <c r="AR526">
        <v>20000</v>
      </c>
      <c r="AS526">
        <v>0</v>
      </c>
      <c r="AT526">
        <v>0</v>
      </c>
      <c r="AU526">
        <v>285550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285550</v>
      </c>
      <c r="BE526">
        <v>9</v>
      </c>
      <c r="BF526">
        <v>0</v>
      </c>
      <c r="BG526">
        <v>175</v>
      </c>
      <c r="BH526">
        <v>0</v>
      </c>
      <c r="BI526">
        <v>0</v>
      </c>
      <c r="BJ526">
        <v>319303</v>
      </c>
      <c r="BK526">
        <v>1653956</v>
      </c>
      <c r="BL526">
        <v>262947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20000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610000</v>
      </c>
      <c r="CR526">
        <v>100000</v>
      </c>
      <c r="CS526">
        <v>10000</v>
      </c>
      <c r="CT526">
        <v>154000</v>
      </c>
      <c r="CU526">
        <v>65000</v>
      </c>
      <c r="CV526">
        <v>100000</v>
      </c>
      <c r="CW526">
        <v>2289</v>
      </c>
      <c r="CX526">
        <v>12000</v>
      </c>
      <c r="CY526">
        <v>9000</v>
      </c>
      <c r="CZ526">
        <v>3600</v>
      </c>
      <c r="DA526">
        <v>3000</v>
      </c>
      <c r="DB526">
        <v>13000</v>
      </c>
      <c r="DC526">
        <v>66000</v>
      </c>
      <c r="DD526">
        <v>3000</v>
      </c>
      <c r="DE526">
        <v>140000</v>
      </c>
      <c r="DF526">
        <v>1500000</v>
      </c>
      <c r="DG526">
        <v>100000</v>
      </c>
      <c r="DH526">
        <v>0</v>
      </c>
      <c r="DI526">
        <v>285550</v>
      </c>
      <c r="DJ526">
        <v>350000</v>
      </c>
      <c r="DK526">
        <v>250000</v>
      </c>
      <c r="DL526">
        <v>390000</v>
      </c>
      <c r="DM526">
        <v>350000</v>
      </c>
      <c r="DN526">
        <v>50000</v>
      </c>
      <c r="DO526">
        <v>4674342</v>
      </c>
      <c r="DP526">
        <v>317700</v>
      </c>
      <c r="DQ526">
        <v>610944</v>
      </c>
      <c r="DR526">
        <v>0</v>
      </c>
      <c r="DS526">
        <v>319303</v>
      </c>
    </row>
    <row r="527" spans="1:123" x14ac:dyDescent="0.3">
      <c r="A527" t="str">
        <f t="shared" si="8"/>
        <v>20161937</v>
      </c>
      <c r="B527">
        <v>16</v>
      </c>
      <c r="C527">
        <v>2016</v>
      </c>
      <c r="D527">
        <v>193712</v>
      </c>
      <c r="E527">
        <v>83</v>
      </c>
      <c r="F527">
        <v>1560979</v>
      </c>
      <c r="G527">
        <v>211232</v>
      </c>
      <c r="H527">
        <v>550000</v>
      </c>
      <c r="I527">
        <v>0</v>
      </c>
      <c r="J527">
        <v>126000</v>
      </c>
      <c r="K527">
        <v>85000</v>
      </c>
      <c r="L527">
        <v>100000</v>
      </c>
      <c r="M527">
        <v>56200</v>
      </c>
      <c r="N527">
        <v>11500</v>
      </c>
      <c r="O527">
        <v>25500</v>
      </c>
      <c r="P527">
        <v>4500</v>
      </c>
      <c r="Q527">
        <v>2000</v>
      </c>
      <c r="R527">
        <v>0</v>
      </c>
      <c r="S527">
        <v>8370</v>
      </c>
      <c r="T527">
        <v>35000</v>
      </c>
      <c r="U527">
        <v>36000</v>
      </c>
      <c r="V527">
        <v>0</v>
      </c>
      <c r="W527">
        <v>0</v>
      </c>
      <c r="X527">
        <v>0</v>
      </c>
      <c r="Y527">
        <v>0</v>
      </c>
      <c r="Z527">
        <v>41694</v>
      </c>
      <c r="AA527">
        <v>0</v>
      </c>
      <c r="AB527">
        <v>210000</v>
      </c>
      <c r="AC527">
        <v>161742</v>
      </c>
      <c r="AD527">
        <v>83329</v>
      </c>
      <c r="AE527">
        <v>210000</v>
      </c>
      <c r="AF527">
        <v>35072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853304</v>
      </c>
      <c r="AO527">
        <v>1592840</v>
      </c>
      <c r="AP527">
        <v>245072</v>
      </c>
      <c r="AQ527">
        <v>171586</v>
      </c>
      <c r="AR527">
        <v>20000</v>
      </c>
      <c r="AS527">
        <v>0</v>
      </c>
      <c r="AT527">
        <v>0</v>
      </c>
      <c r="AU527">
        <v>200000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198985</v>
      </c>
      <c r="BE527">
        <v>111111</v>
      </c>
      <c r="BF527">
        <v>60000</v>
      </c>
      <c r="BG527">
        <v>35194</v>
      </c>
      <c r="BH527">
        <v>20000</v>
      </c>
      <c r="BI527">
        <v>56200</v>
      </c>
      <c r="BJ527">
        <v>0</v>
      </c>
      <c r="BK527">
        <v>1748008</v>
      </c>
      <c r="BL527">
        <v>8371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500000</v>
      </c>
      <c r="BS527">
        <v>136000</v>
      </c>
      <c r="BT527">
        <v>65000</v>
      </c>
      <c r="BU527">
        <v>39000</v>
      </c>
      <c r="BV527">
        <v>10000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25000</v>
      </c>
      <c r="CH527">
        <v>572</v>
      </c>
      <c r="CI527">
        <v>3000</v>
      </c>
      <c r="CJ527">
        <v>2250</v>
      </c>
      <c r="CK527">
        <v>900</v>
      </c>
      <c r="CL527">
        <v>750</v>
      </c>
      <c r="CM527">
        <v>3250</v>
      </c>
      <c r="CN527">
        <v>15000</v>
      </c>
      <c r="CO527">
        <v>750</v>
      </c>
      <c r="CP527">
        <v>0</v>
      </c>
      <c r="CQ527">
        <v>596000</v>
      </c>
      <c r="CR527">
        <v>100000</v>
      </c>
      <c r="CS527">
        <v>10000</v>
      </c>
      <c r="CT527">
        <v>154000</v>
      </c>
      <c r="CU527">
        <v>65000</v>
      </c>
      <c r="CV527">
        <v>25000</v>
      </c>
      <c r="CW527">
        <v>572</v>
      </c>
      <c r="CX527">
        <v>3000</v>
      </c>
      <c r="CY527">
        <v>2250</v>
      </c>
      <c r="CZ527">
        <v>900</v>
      </c>
      <c r="DA527">
        <v>750</v>
      </c>
      <c r="DB527">
        <v>3250</v>
      </c>
      <c r="DC527">
        <v>15000</v>
      </c>
      <c r="DD527">
        <v>750</v>
      </c>
      <c r="DE527">
        <v>5000</v>
      </c>
      <c r="DF527">
        <v>41694</v>
      </c>
      <c r="DG527">
        <v>79000</v>
      </c>
      <c r="DH527">
        <v>0</v>
      </c>
      <c r="DI527">
        <v>198985</v>
      </c>
      <c r="DJ527">
        <v>161194</v>
      </c>
      <c r="DK527">
        <v>180200</v>
      </c>
      <c r="DL527">
        <v>90000</v>
      </c>
      <c r="DM527">
        <v>248111</v>
      </c>
      <c r="DN527">
        <v>20000</v>
      </c>
      <c r="DO527">
        <v>2000656</v>
      </c>
      <c r="DP527">
        <v>317700</v>
      </c>
      <c r="DQ527">
        <v>1124656</v>
      </c>
      <c r="DR527">
        <v>0</v>
      </c>
      <c r="DS527">
        <v>0</v>
      </c>
    </row>
    <row r="528" spans="1:123" x14ac:dyDescent="0.3">
      <c r="A528" t="str">
        <f t="shared" si="8"/>
        <v>20171938</v>
      </c>
      <c r="B528">
        <v>16</v>
      </c>
      <c r="C528">
        <v>2017</v>
      </c>
      <c r="D528">
        <v>193812</v>
      </c>
      <c r="E528">
        <v>100</v>
      </c>
      <c r="F528">
        <v>1543339</v>
      </c>
      <c r="G528">
        <v>215203</v>
      </c>
      <c r="H528">
        <v>550000</v>
      </c>
      <c r="I528">
        <v>0</v>
      </c>
      <c r="J528">
        <v>126000</v>
      </c>
      <c r="K528">
        <v>85000</v>
      </c>
      <c r="L528">
        <v>100000</v>
      </c>
      <c r="M528">
        <v>56200</v>
      </c>
      <c r="N528">
        <v>11500</v>
      </c>
      <c r="O528">
        <v>25500</v>
      </c>
      <c r="P528">
        <v>4500</v>
      </c>
      <c r="Q528">
        <v>2000</v>
      </c>
      <c r="R528">
        <v>0</v>
      </c>
      <c r="S528">
        <v>8311</v>
      </c>
      <c r="T528">
        <v>35000</v>
      </c>
      <c r="U528">
        <v>36000</v>
      </c>
      <c r="V528">
        <v>0</v>
      </c>
      <c r="W528">
        <v>0</v>
      </c>
      <c r="X528">
        <v>0</v>
      </c>
      <c r="Y528">
        <v>0</v>
      </c>
      <c r="Z528">
        <v>400000</v>
      </c>
      <c r="AA528">
        <v>0</v>
      </c>
      <c r="AB528">
        <v>0</v>
      </c>
      <c r="AC528">
        <v>194100</v>
      </c>
      <c r="AD528">
        <v>100000</v>
      </c>
      <c r="AE528">
        <v>0</v>
      </c>
      <c r="AF528">
        <v>294100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235911</v>
      </c>
      <c r="AO528">
        <v>1926994</v>
      </c>
      <c r="AP528">
        <v>294100</v>
      </c>
      <c r="AQ528">
        <v>74925</v>
      </c>
      <c r="AR528">
        <v>20000</v>
      </c>
      <c r="AS528">
        <v>0</v>
      </c>
      <c r="AT528">
        <v>0</v>
      </c>
      <c r="AU528">
        <v>198985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285550</v>
      </c>
      <c r="BE528">
        <v>111111</v>
      </c>
      <c r="BF528">
        <v>60000</v>
      </c>
      <c r="BG528">
        <v>35194</v>
      </c>
      <c r="BH528">
        <v>20000</v>
      </c>
      <c r="BI528">
        <v>56200</v>
      </c>
      <c r="BJ528">
        <v>206375</v>
      </c>
      <c r="BK528">
        <v>1740573</v>
      </c>
      <c r="BL528">
        <v>17530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34000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25000</v>
      </c>
      <c r="CH528">
        <v>572</v>
      </c>
      <c r="CI528">
        <v>3000</v>
      </c>
      <c r="CJ528">
        <v>2250</v>
      </c>
      <c r="CK528">
        <v>900</v>
      </c>
      <c r="CL528">
        <v>750</v>
      </c>
      <c r="CM528">
        <v>3250</v>
      </c>
      <c r="CN528">
        <v>15000</v>
      </c>
      <c r="CO528">
        <v>750</v>
      </c>
      <c r="CP528">
        <v>114000</v>
      </c>
      <c r="CQ528">
        <v>610000</v>
      </c>
      <c r="CR528">
        <v>100000</v>
      </c>
      <c r="CS528">
        <v>10000</v>
      </c>
      <c r="CT528">
        <v>154000</v>
      </c>
      <c r="CU528">
        <v>65000</v>
      </c>
      <c r="CV528">
        <v>50000</v>
      </c>
      <c r="CW528">
        <v>1144</v>
      </c>
      <c r="CX528">
        <v>6000</v>
      </c>
      <c r="CY528">
        <v>4500</v>
      </c>
      <c r="CZ528">
        <v>1800</v>
      </c>
      <c r="DA528">
        <v>1500</v>
      </c>
      <c r="DB528">
        <v>6500</v>
      </c>
      <c r="DC528">
        <v>30000</v>
      </c>
      <c r="DD528">
        <v>1500</v>
      </c>
      <c r="DE528">
        <v>124000</v>
      </c>
      <c r="DF528">
        <v>438421</v>
      </c>
      <c r="DG528">
        <v>100000</v>
      </c>
      <c r="DH528">
        <v>0</v>
      </c>
      <c r="DI528">
        <v>285550</v>
      </c>
      <c r="DJ528">
        <v>192869</v>
      </c>
      <c r="DK528">
        <v>230218</v>
      </c>
      <c r="DL528">
        <v>150000</v>
      </c>
      <c r="DM528">
        <v>348111</v>
      </c>
      <c r="DN528">
        <v>40000</v>
      </c>
      <c r="DO528">
        <v>2951113</v>
      </c>
      <c r="DP528">
        <v>317700</v>
      </c>
      <c r="DQ528">
        <v>1174918</v>
      </c>
      <c r="DR528">
        <v>0</v>
      </c>
      <c r="DS528">
        <v>206375</v>
      </c>
    </row>
    <row r="529" spans="1:123" x14ac:dyDescent="0.3">
      <c r="A529" t="str">
        <f t="shared" si="8"/>
        <v>20181939</v>
      </c>
      <c r="B529">
        <v>16</v>
      </c>
      <c r="C529">
        <v>2018</v>
      </c>
      <c r="D529">
        <v>193912</v>
      </c>
      <c r="E529">
        <v>52</v>
      </c>
      <c r="F529">
        <v>1623664</v>
      </c>
      <c r="G529">
        <v>186174</v>
      </c>
      <c r="H529">
        <v>550000</v>
      </c>
      <c r="I529">
        <v>0</v>
      </c>
      <c r="J529">
        <v>120000</v>
      </c>
      <c r="K529">
        <v>85000</v>
      </c>
      <c r="L529">
        <v>130000</v>
      </c>
      <c r="M529">
        <v>56200</v>
      </c>
      <c r="N529">
        <v>11500</v>
      </c>
      <c r="O529">
        <v>25500</v>
      </c>
      <c r="P529">
        <v>4500</v>
      </c>
      <c r="Q529">
        <v>2000</v>
      </c>
      <c r="R529">
        <v>0</v>
      </c>
      <c r="S529">
        <v>8252</v>
      </c>
      <c r="T529">
        <v>35000</v>
      </c>
      <c r="U529">
        <v>36000</v>
      </c>
      <c r="V529">
        <v>0</v>
      </c>
      <c r="W529">
        <v>0</v>
      </c>
      <c r="X529">
        <v>0</v>
      </c>
      <c r="Y529">
        <v>0</v>
      </c>
      <c r="Z529">
        <v>319404</v>
      </c>
      <c r="AA529">
        <v>0</v>
      </c>
      <c r="AB529">
        <v>0</v>
      </c>
      <c r="AC529">
        <v>100971</v>
      </c>
      <c r="AD529">
        <v>52020</v>
      </c>
      <c r="AE529">
        <v>0</v>
      </c>
      <c r="AF529">
        <v>152992</v>
      </c>
      <c r="AG529">
        <v>0</v>
      </c>
      <c r="AH529">
        <v>0</v>
      </c>
      <c r="AI529">
        <v>0</v>
      </c>
      <c r="AJ529">
        <v>97008</v>
      </c>
      <c r="AK529">
        <v>97008</v>
      </c>
      <c r="AL529">
        <v>0</v>
      </c>
      <c r="AM529">
        <v>0</v>
      </c>
      <c r="AN529">
        <v>384548</v>
      </c>
      <c r="AO529">
        <v>994368</v>
      </c>
      <c r="AP529">
        <v>152992</v>
      </c>
      <c r="AQ529">
        <v>0</v>
      </c>
      <c r="AR529">
        <v>20000</v>
      </c>
      <c r="AS529">
        <v>3000</v>
      </c>
      <c r="AT529">
        <v>8000</v>
      </c>
      <c r="AU529">
        <v>285550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1463910</v>
      </c>
      <c r="BL529">
        <v>26633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20000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1580</v>
      </c>
      <c r="CH529">
        <v>37</v>
      </c>
      <c r="CI529">
        <v>190</v>
      </c>
      <c r="CJ529">
        <v>142</v>
      </c>
      <c r="CK529">
        <v>57</v>
      </c>
      <c r="CL529">
        <v>47</v>
      </c>
      <c r="CM529">
        <v>205</v>
      </c>
      <c r="CN529">
        <v>6948</v>
      </c>
      <c r="CO529">
        <v>47</v>
      </c>
      <c r="CP529">
        <v>0</v>
      </c>
      <c r="CQ529">
        <v>610000</v>
      </c>
      <c r="CR529">
        <v>100000</v>
      </c>
      <c r="CS529">
        <v>10000</v>
      </c>
      <c r="CT529">
        <v>154000</v>
      </c>
      <c r="CU529">
        <v>65000</v>
      </c>
      <c r="CV529">
        <v>51580</v>
      </c>
      <c r="CW529">
        <v>1181</v>
      </c>
      <c r="CX529">
        <v>6190</v>
      </c>
      <c r="CY529">
        <v>4642</v>
      </c>
      <c r="CZ529">
        <v>1857</v>
      </c>
      <c r="DA529">
        <v>1547</v>
      </c>
      <c r="DB529">
        <v>6705</v>
      </c>
      <c r="DC529">
        <v>36948</v>
      </c>
      <c r="DD529">
        <v>1547</v>
      </c>
      <c r="DE529">
        <v>129000</v>
      </c>
      <c r="DF529">
        <v>725273</v>
      </c>
      <c r="DG529">
        <v>100000</v>
      </c>
      <c r="DH529">
        <v>0</v>
      </c>
      <c r="DI529">
        <v>0</v>
      </c>
      <c r="DJ529">
        <v>189349</v>
      </c>
      <c r="DK529">
        <v>224036</v>
      </c>
      <c r="DL529">
        <v>150000</v>
      </c>
      <c r="DM529">
        <v>337000</v>
      </c>
      <c r="DN529">
        <v>40000</v>
      </c>
      <c r="DO529">
        <v>3042863</v>
      </c>
      <c r="DP529">
        <v>317700</v>
      </c>
      <c r="DQ529">
        <v>160115</v>
      </c>
      <c r="DR529">
        <v>0</v>
      </c>
      <c r="DS529">
        <v>0</v>
      </c>
    </row>
    <row r="530" spans="1:123" x14ac:dyDescent="0.3">
      <c r="A530" t="str">
        <f t="shared" si="8"/>
        <v>20191940</v>
      </c>
      <c r="B530">
        <v>16</v>
      </c>
      <c r="C530">
        <v>2019</v>
      </c>
      <c r="D530">
        <v>194012</v>
      </c>
      <c r="E530">
        <v>63</v>
      </c>
      <c r="F530">
        <v>1853566</v>
      </c>
      <c r="G530">
        <v>163145</v>
      </c>
      <c r="H530">
        <v>550000</v>
      </c>
      <c r="I530">
        <v>0</v>
      </c>
      <c r="J530">
        <v>120000</v>
      </c>
      <c r="K530">
        <v>85000</v>
      </c>
      <c r="L530">
        <v>160000</v>
      </c>
      <c r="M530">
        <v>56200</v>
      </c>
      <c r="N530">
        <v>11500</v>
      </c>
      <c r="O530">
        <v>25500</v>
      </c>
      <c r="P530">
        <v>4500</v>
      </c>
      <c r="Q530">
        <v>2000</v>
      </c>
      <c r="R530">
        <v>0</v>
      </c>
      <c r="S530">
        <v>8193</v>
      </c>
      <c r="T530">
        <v>35000</v>
      </c>
      <c r="U530">
        <v>36000</v>
      </c>
      <c r="V530">
        <v>0</v>
      </c>
      <c r="W530">
        <v>0</v>
      </c>
      <c r="X530">
        <v>0</v>
      </c>
      <c r="Y530">
        <v>0</v>
      </c>
      <c r="Z530">
        <v>102931</v>
      </c>
      <c r="AA530">
        <v>0</v>
      </c>
      <c r="AB530">
        <v>97008</v>
      </c>
      <c r="AC530">
        <v>122722</v>
      </c>
      <c r="AD530">
        <v>63226</v>
      </c>
      <c r="AE530">
        <v>97008</v>
      </c>
      <c r="AF530">
        <v>88940</v>
      </c>
      <c r="AG530">
        <v>0</v>
      </c>
      <c r="AH530">
        <v>0</v>
      </c>
      <c r="AI530">
        <v>0</v>
      </c>
      <c r="AJ530">
        <v>161060</v>
      </c>
      <c r="AK530">
        <v>161060</v>
      </c>
      <c r="AL530">
        <v>0</v>
      </c>
      <c r="AM530">
        <v>0</v>
      </c>
      <c r="AN530">
        <v>630962</v>
      </c>
      <c r="AO530">
        <v>1208571</v>
      </c>
      <c r="AP530">
        <v>185949</v>
      </c>
      <c r="AQ530">
        <v>0</v>
      </c>
      <c r="AR530">
        <v>20000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1414520</v>
      </c>
      <c r="BL530">
        <v>35681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20000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4105</v>
      </c>
      <c r="CH530">
        <v>94</v>
      </c>
      <c r="CI530">
        <v>493</v>
      </c>
      <c r="CJ530">
        <v>369</v>
      </c>
      <c r="CK530">
        <v>148</v>
      </c>
      <c r="CL530">
        <v>123</v>
      </c>
      <c r="CM530">
        <v>534</v>
      </c>
      <c r="CN530">
        <v>2463</v>
      </c>
      <c r="CO530">
        <v>123</v>
      </c>
      <c r="CP530">
        <v>0</v>
      </c>
      <c r="CQ530">
        <v>610000</v>
      </c>
      <c r="CR530">
        <v>100000</v>
      </c>
      <c r="CS530">
        <v>10000</v>
      </c>
      <c r="CT530">
        <v>154000</v>
      </c>
      <c r="CU530">
        <v>65000</v>
      </c>
      <c r="CV530">
        <v>55685</v>
      </c>
      <c r="CW530">
        <v>1275</v>
      </c>
      <c r="CX530">
        <v>6682</v>
      </c>
      <c r="CY530">
        <v>5012</v>
      </c>
      <c r="CZ530">
        <v>2005</v>
      </c>
      <c r="DA530">
        <v>1671</v>
      </c>
      <c r="DB530">
        <v>7239</v>
      </c>
      <c r="DC530">
        <v>39411</v>
      </c>
      <c r="DD530">
        <v>1671</v>
      </c>
      <c r="DE530">
        <v>134000</v>
      </c>
      <c r="DF530">
        <v>790954</v>
      </c>
      <c r="DG530">
        <v>100000</v>
      </c>
      <c r="DH530">
        <v>0</v>
      </c>
      <c r="DI530">
        <v>0</v>
      </c>
      <c r="DJ530">
        <v>189349</v>
      </c>
      <c r="DK530">
        <v>224036</v>
      </c>
      <c r="DL530">
        <v>150000</v>
      </c>
      <c r="DM530">
        <v>337000</v>
      </c>
      <c r="DN530">
        <v>40000</v>
      </c>
      <c r="DO530">
        <v>3186048</v>
      </c>
      <c r="DP530">
        <v>317700</v>
      </c>
      <c r="DQ530">
        <v>292442</v>
      </c>
      <c r="DR530">
        <v>0</v>
      </c>
      <c r="DS530">
        <v>0</v>
      </c>
    </row>
    <row r="531" spans="1:123" x14ac:dyDescent="0.3">
      <c r="A531" t="str">
        <f t="shared" si="8"/>
        <v>20201941</v>
      </c>
      <c r="B531">
        <v>16</v>
      </c>
      <c r="C531">
        <v>2020</v>
      </c>
      <c r="D531">
        <v>194112</v>
      </c>
      <c r="E531">
        <v>64</v>
      </c>
      <c r="F531">
        <v>1427671</v>
      </c>
      <c r="G531">
        <v>163116</v>
      </c>
      <c r="H531">
        <v>550000</v>
      </c>
      <c r="I531">
        <v>0</v>
      </c>
      <c r="J531">
        <v>90000</v>
      </c>
      <c r="K531">
        <v>85000</v>
      </c>
      <c r="L531">
        <v>192500</v>
      </c>
      <c r="M531">
        <v>56200</v>
      </c>
      <c r="N531">
        <v>11500</v>
      </c>
      <c r="O531">
        <v>25500</v>
      </c>
      <c r="P531">
        <v>4500</v>
      </c>
      <c r="Q531">
        <v>2000</v>
      </c>
      <c r="R531">
        <v>0</v>
      </c>
      <c r="S531">
        <v>8134</v>
      </c>
      <c r="T531">
        <v>35000</v>
      </c>
      <c r="U531">
        <v>36000</v>
      </c>
      <c r="V531">
        <v>0</v>
      </c>
      <c r="W531">
        <v>0</v>
      </c>
      <c r="X531">
        <v>0</v>
      </c>
      <c r="Y531">
        <v>0</v>
      </c>
      <c r="Z531">
        <v>339951</v>
      </c>
      <c r="AA531">
        <v>0</v>
      </c>
      <c r="AB531">
        <v>161060</v>
      </c>
      <c r="AC531">
        <v>123655</v>
      </c>
      <c r="AD531">
        <v>0</v>
      </c>
      <c r="AE531">
        <v>161060</v>
      </c>
      <c r="AF531">
        <v>26302</v>
      </c>
      <c r="AG531">
        <v>0</v>
      </c>
      <c r="AH531">
        <v>0</v>
      </c>
      <c r="AI531">
        <v>0</v>
      </c>
      <c r="AJ531">
        <v>223698</v>
      </c>
      <c r="AK531">
        <v>223698</v>
      </c>
      <c r="AL531">
        <v>0</v>
      </c>
      <c r="AM531">
        <v>0</v>
      </c>
      <c r="AN531">
        <v>396383</v>
      </c>
      <c r="AO531">
        <v>1217755</v>
      </c>
      <c r="AP531">
        <v>187362</v>
      </c>
      <c r="AQ531">
        <v>0</v>
      </c>
      <c r="AR531">
        <v>20000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22213</v>
      </c>
      <c r="BE531">
        <v>13000</v>
      </c>
      <c r="BF531">
        <v>60000</v>
      </c>
      <c r="BG531">
        <v>35194</v>
      </c>
      <c r="BH531">
        <v>10000</v>
      </c>
      <c r="BI531">
        <v>25964</v>
      </c>
      <c r="BJ531">
        <v>0</v>
      </c>
      <c r="BK531">
        <v>1258746</v>
      </c>
      <c r="BL531">
        <v>43130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20000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25000</v>
      </c>
      <c r="CH531">
        <v>572</v>
      </c>
      <c r="CI531">
        <v>3000</v>
      </c>
      <c r="CJ531">
        <v>2250</v>
      </c>
      <c r="CK531">
        <v>900</v>
      </c>
      <c r="CL531">
        <v>750</v>
      </c>
      <c r="CM531">
        <v>3250</v>
      </c>
      <c r="CN531">
        <v>15000</v>
      </c>
      <c r="CO531">
        <v>750</v>
      </c>
      <c r="CP531">
        <v>0</v>
      </c>
      <c r="CQ531">
        <v>610000</v>
      </c>
      <c r="CR531">
        <v>100000</v>
      </c>
      <c r="CS531">
        <v>10000</v>
      </c>
      <c r="CT531">
        <v>154000</v>
      </c>
      <c r="CU531">
        <v>65000</v>
      </c>
      <c r="CV531">
        <v>80685</v>
      </c>
      <c r="CW531">
        <v>1847</v>
      </c>
      <c r="CX531">
        <v>9682</v>
      </c>
      <c r="CY531">
        <v>7262</v>
      </c>
      <c r="CZ531">
        <v>2905</v>
      </c>
      <c r="DA531">
        <v>2421</v>
      </c>
      <c r="DB531">
        <v>10489</v>
      </c>
      <c r="DC531">
        <v>54411</v>
      </c>
      <c r="DD531">
        <v>2421</v>
      </c>
      <c r="DE531">
        <v>139000</v>
      </c>
      <c r="DF531">
        <v>1102184</v>
      </c>
      <c r="DG531">
        <v>100000</v>
      </c>
      <c r="DH531">
        <v>0</v>
      </c>
      <c r="DI531">
        <v>22213</v>
      </c>
      <c r="DJ531">
        <v>224543</v>
      </c>
      <c r="DK531">
        <v>250000</v>
      </c>
      <c r="DL531">
        <v>210000</v>
      </c>
      <c r="DM531">
        <v>350000</v>
      </c>
      <c r="DN531">
        <v>50000</v>
      </c>
      <c r="DO531">
        <v>3782759</v>
      </c>
      <c r="DP531">
        <v>317700</v>
      </c>
      <c r="DQ531">
        <v>801492</v>
      </c>
      <c r="DR531">
        <v>0</v>
      </c>
      <c r="DS531">
        <v>0</v>
      </c>
    </row>
    <row r="532" spans="1:123" x14ac:dyDescent="0.3">
      <c r="A532" t="str">
        <f t="shared" si="8"/>
        <v>20211942</v>
      </c>
      <c r="B532">
        <v>16</v>
      </c>
      <c r="C532">
        <v>2021</v>
      </c>
      <c r="D532">
        <v>194212</v>
      </c>
      <c r="E532">
        <v>51</v>
      </c>
      <c r="F532">
        <v>1778466</v>
      </c>
      <c r="G532">
        <v>163116</v>
      </c>
      <c r="H532">
        <v>550000</v>
      </c>
      <c r="I532">
        <v>0</v>
      </c>
      <c r="J532">
        <v>90000</v>
      </c>
      <c r="K532">
        <v>85000</v>
      </c>
      <c r="L532">
        <v>205000</v>
      </c>
      <c r="M532">
        <v>56200</v>
      </c>
      <c r="N532">
        <v>11500</v>
      </c>
      <c r="O532">
        <v>25500</v>
      </c>
      <c r="P532">
        <v>4500</v>
      </c>
      <c r="Q532">
        <v>2000</v>
      </c>
      <c r="R532">
        <v>0</v>
      </c>
      <c r="S532">
        <v>7945</v>
      </c>
      <c r="T532">
        <v>35000</v>
      </c>
      <c r="U532">
        <v>36000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223698</v>
      </c>
      <c r="AC532">
        <v>99328</v>
      </c>
      <c r="AD532">
        <v>0</v>
      </c>
      <c r="AE532">
        <v>150501</v>
      </c>
      <c r="AF532">
        <v>0</v>
      </c>
      <c r="AG532">
        <v>0</v>
      </c>
      <c r="AH532">
        <v>0</v>
      </c>
      <c r="AI532">
        <v>0</v>
      </c>
      <c r="AJ532">
        <v>233481</v>
      </c>
      <c r="AK532">
        <v>306678</v>
      </c>
      <c r="AL532">
        <v>0</v>
      </c>
      <c r="AM532">
        <v>0</v>
      </c>
      <c r="AN532">
        <v>765164</v>
      </c>
      <c r="AO532">
        <v>978181</v>
      </c>
      <c r="AP532">
        <v>150501</v>
      </c>
      <c r="AQ532">
        <v>0</v>
      </c>
      <c r="AR532">
        <v>20000</v>
      </c>
      <c r="AS532">
        <v>3000</v>
      </c>
      <c r="AT532">
        <v>8000</v>
      </c>
      <c r="AU532">
        <v>22213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1181895</v>
      </c>
      <c r="BL532">
        <v>50523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20000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610000</v>
      </c>
      <c r="CR532">
        <v>100000</v>
      </c>
      <c r="CS532">
        <v>10000</v>
      </c>
      <c r="CT532">
        <v>154000</v>
      </c>
      <c r="CU532">
        <v>65000</v>
      </c>
      <c r="CV532">
        <v>80685</v>
      </c>
      <c r="CW532">
        <v>1847</v>
      </c>
      <c r="CX532">
        <v>9682</v>
      </c>
      <c r="CY532">
        <v>7262</v>
      </c>
      <c r="CZ532">
        <v>2905</v>
      </c>
      <c r="DA532">
        <v>2421</v>
      </c>
      <c r="DB532">
        <v>10489</v>
      </c>
      <c r="DC532">
        <v>54411</v>
      </c>
      <c r="DD532">
        <v>2421</v>
      </c>
      <c r="DE532">
        <v>140000</v>
      </c>
      <c r="DF532">
        <v>1052631</v>
      </c>
      <c r="DG532">
        <v>100000</v>
      </c>
      <c r="DH532">
        <v>0</v>
      </c>
      <c r="DI532">
        <v>0</v>
      </c>
      <c r="DJ532">
        <v>221024</v>
      </c>
      <c r="DK532">
        <v>247144</v>
      </c>
      <c r="DL532">
        <v>210000</v>
      </c>
      <c r="DM532">
        <v>348700</v>
      </c>
      <c r="DN532">
        <v>50000</v>
      </c>
      <c r="DO532">
        <v>3787297</v>
      </c>
      <c r="DP532">
        <v>317700</v>
      </c>
      <c r="DQ532">
        <v>231268</v>
      </c>
      <c r="DR532">
        <v>0</v>
      </c>
      <c r="DS532">
        <v>0</v>
      </c>
    </row>
    <row r="533" spans="1:123" x14ac:dyDescent="0.3">
      <c r="A533" t="str">
        <f t="shared" si="8"/>
        <v>20221943</v>
      </c>
      <c r="B533">
        <v>16</v>
      </c>
      <c r="C533">
        <v>2022</v>
      </c>
      <c r="D533">
        <v>194312</v>
      </c>
      <c r="E533">
        <v>67</v>
      </c>
      <c r="F533">
        <v>1750777</v>
      </c>
      <c r="G533">
        <v>163115</v>
      </c>
      <c r="H533">
        <v>550000</v>
      </c>
      <c r="I533">
        <v>0</v>
      </c>
      <c r="J533">
        <v>90000</v>
      </c>
      <c r="K533">
        <v>85000</v>
      </c>
      <c r="L533">
        <v>202500</v>
      </c>
      <c r="M533">
        <v>56200</v>
      </c>
      <c r="N533">
        <v>11500</v>
      </c>
      <c r="O533">
        <v>25500</v>
      </c>
      <c r="P533">
        <v>4500</v>
      </c>
      <c r="Q533">
        <v>2000</v>
      </c>
      <c r="R533">
        <v>0</v>
      </c>
      <c r="S533">
        <v>7757</v>
      </c>
      <c r="T533">
        <v>35000</v>
      </c>
      <c r="U533">
        <v>36000</v>
      </c>
      <c r="V533">
        <v>0</v>
      </c>
      <c r="W533">
        <v>0</v>
      </c>
      <c r="X533">
        <v>0</v>
      </c>
      <c r="Y533">
        <v>0</v>
      </c>
      <c r="Z533">
        <v>310821</v>
      </c>
      <c r="AA533">
        <v>0</v>
      </c>
      <c r="AB533">
        <v>306678</v>
      </c>
      <c r="AC533">
        <v>129807</v>
      </c>
      <c r="AD533">
        <v>0</v>
      </c>
      <c r="AE533">
        <v>196683</v>
      </c>
      <c r="AF533">
        <v>0</v>
      </c>
      <c r="AG533">
        <v>0</v>
      </c>
      <c r="AH533">
        <v>0</v>
      </c>
      <c r="AI533">
        <v>0</v>
      </c>
      <c r="AJ533">
        <v>250000</v>
      </c>
      <c r="AK533">
        <v>359994</v>
      </c>
      <c r="AL533">
        <v>0</v>
      </c>
      <c r="AM533">
        <v>0</v>
      </c>
      <c r="AN533">
        <v>435136</v>
      </c>
      <c r="AO533">
        <v>1278342</v>
      </c>
      <c r="AP533">
        <v>196683</v>
      </c>
      <c r="AQ533">
        <v>0</v>
      </c>
      <c r="AR533">
        <v>20000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1495025</v>
      </c>
      <c r="BL533">
        <v>57864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20000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8807</v>
      </c>
      <c r="CH533">
        <v>202</v>
      </c>
      <c r="CI533">
        <v>1057</v>
      </c>
      <c r="CJ533">
        <v>793</v>
      </c>
      <c r="CK533">
        <v>317</v>
      </c>
      <c r="CL533">
        <v>264</v>
      </c>
      <c r="CM533">
        <v>1145</v>
      </c>
      <c r="CN533">
        <v>5284</v>
      </c>
      <c r="CO533">
        <v>264</v>
      </c>
      <c r="CP533">
        <v>0</v>
      </c>
      <c r="CQ533">
        <v>610000</v>
      </c>
      <c r="CR533">
        <v>100000</v>
      </c>
      <c r="CS533">
        <v>10000</v>
      </c>
      <c r="CT533">
        <v>154000</v>
      </c>
      <c r="CU533">
        <v>65000</v>
      </c>
      <c r="CV533">
        <v>89492</v>
      </c>
      <c r="CW533">
        <v>2049</v>
      </c>
      <c r="CX533">
        <v>10739</v>
      </c>
      <c r="CY533">
        <v>8054</v>
      </c>
      <c r="CZ533">
        <v>3222</v>
      </c>
      <c r="DA533">
        <v>2685</v>
      </c>
      <c r="DB533">
        <v>11634</v>
      </c>
      <c r="DC533">
        <v>59695</v>
      </c>
      <c r="DD533">
        <v>2685</v>
      </c>
      <c r="DE533">
        <v>140000</v>
      </c>
      <c r="DF533">
        <v>1331873</v>
      </c>
      <c r="DG533">
        <v>100000</v>
      </c>
      <c r="DH533">
        <v>0</v>
      </c>
      <c r="DI533">
        <v>0</v>
      </c>
      <c r="DJ533">
        <v>221024</v>
      </c>
      <c r="DK533">
        <v>247144</v>
      </c>
      <c r="DL533">
        <v>210000</v>
      </c>
      <c r="DM533">
        <v>348700</v>
      </c>
      <c r="DN533">
        <v>50000</v>
      </c>
      <c r="DO533">
        <v>4137990</v>
      </c>
      <c r="DP533">
        <v>317700</v>
      </c>
      <c r="DQ533">
        <v>598954</v>
      </c>
      <c r="DR533">
        <v>0</v>
      </c>
      <c r="DS533">
        <v>0</v>
      </c>
    </row>
    <row r="534" spans="1:123" x14ac:dyDescent="0.3">
      <c r="A534" t="str">
        <f t="shared" si="8"/>
        <v>20231944</v>
      </c>
      <c r="B534">
        <v>16</v>
      </c>
      <c r="C534">
        <v>2023</v>
      </c>
      <c r="D534">
        <v>194412</v>
      </c>
      <c r="E534">
        <v>48</v>
      </c>
      <c r="F534">
        <v>1632058</v>
      </c>
      <c r="G534">
        <v>163115</v>
      </c>
      <c r="H534">
        <v>550000</v>
      </c>
      <c r="I534">
        <v>0</v>
      </c>
      <c r="J534">
        <v>90000</v>
      </c>
      <c r="K534">
        <v>85000</v>
      </c>
      <c r="L534">
        <v>200000</v>
      </c>
      <c r="M534">
        <v>56200</v>
      </c>
      <c r="N534">
        <v>11500</v>
      </c>
      <c r="O534">
        <v>25500</v>
      </c>
      <c r="P534">
        <v>4500</v>
      </c>
      <c r="Q534">
        <v>2000</v>
      </c>
      <c r="R534">
        <v>0</v>
      </c>
      <c r="S534">
        <v>7568</v>
      </c>
      <c r="T534">
        <v>35000</v>
      </c>
      <c r="U534">
        <v>36000</v>
      </c>
      <c r="V534">
        <v>0</v>
      </c>
      <c r="W534">
        <v>0</v>
      </c>
      <c r="X534">
        <v>0</v>
      </c>
      <c r="Y534">
        <v>0</v>
      </c>
      <c r="Z534">
        <v>56443</v>
      </c>
      <c r="AA534">
        <v>0</v>
      </c>
      <c r="AB534">
        <v>359994</v>
      </c>
      <c r="AC534">
        <v>94021</v>
      </c>
      <c r="AD534">
        <v>0</v>
      </c>
      <c r="AE534">
        <v>142460</v>
      </c>
      <c r="AF534">
        <v>0</v>
      </c>
      <c r="AG534">
        <v>0</v>
      </c>
      <c r="AH534">
        <v>0</v>
      </c>
      <c r="AI534">
        <v>0</v>
      </c>
      <c r="AJ534">
        <v>250000</v>
      </c>
      <c r="AK534">
        <v>467534</v>
      </c>
      <c r="AL534">
        <v>0</v>
      </c>
      <c r="AM534">
        <v>0</v>
      </c>
      <c r="AN534">
        <v>686824</v>
      </c>
      <c r="AO534">
        <v>925919</v>
      </c>
      <c r="AP534">
        <v>142460</v>
      </c>
      <c r="AQ534">
        <v>0</v>
      </c>
      <c r="AR534">
        <v>20000</v>
      </c>
      <c r="AS534">
        <v>3000</v>
      </c>
      <c r="AT534">
        <v>8000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1099379</v>
      </c>
      <c r="BL534">
        <v>65151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20000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88</v>
      </c>
      <c r="CH534">
        <v>2</v>
      </c>
      <c r="CI534">
        <v>11</v>
      </c>
      <c r="CJ534">
        <v>8</v>
      </c>
      <c r="CK534">
        <v>3</v>
      </c>
      <c r="CL534">
        <v>3</v>
      </c>
      <c r="CM534">
        <v>11</v>
      </c>
      <c r="CN534">
        <v>53</v>
      </c>
      <c r="CO534">
        <v>3</v>
      </c>
      <c r="CP534">
        <v>0</v>
      </c>
      <c r="CQ534">
        <v>610000</v>
      </c>
      <c r="CR534">
        <v>100000</v>
      </c>
      <c r="CS534">
        <v>10000</v>
      </c>
      <c r="CT534">
        <v>154000</v>
      </c>
      <c r="CU534">
        <v>65000</v>
      </c>
      <c r="CV534">
        <v>89580</v>
      </c>
      <c r="CW534">
        <v>2051</v>
      </c>
      <c r="CX534">
        <v>10750</v>
      </c>
      <c r="CY534">
        <v>8062</v>
      </c>
      <c r="CZ534">
        <v>3225</v>
      </c>
      <c r="DA534">
        <v>2687</v>
      </c>
      <c r="DB534">
        <v>11645</v>
      </c>
      <c r="DC534">
        <v>59748</v>
      </c>
      <c r="DD534">
        <v>2687</v>
      </c>
      <c r="DE534">
        <v>140000</v>
      </c>
      <c r="DF534">
        <v>1333286</v>
      </c>
      <c r="DG534">
        <v>100000</v>
      </c>
      <c r="DH534">
        <v>0</v>
      </c>
      <c r="DI534">
        <v>0</v>
      </c>
      <c r="DJ534">
        <v>221024</v>
      </c>
      <c r="DK534">
        <v>247144</v>
      </c>
      <c r="DL534">
        <v>210000</v>
      </c>
      <c r="DM534">
        <v>348700</v>
      </c>
      <c r="DN534">
        <v>50000</v>
      </c>
      <c r="DO534">
        <v>4247124</v>
      </c>
      <c r="DP534">
        <v>317700</v>
      </c>
      <c r="DQ534">
        <v>326625</v>
      </c>
      <c r="DR534">
        <v>0</v>
      </c>
      <c r="DS534">
        <v>0</v>
      </c>
    </row>
    <row r="535" spans="1:123" x14ac:dyDescent="0.3">
      <c r="A535" t="str">
        <f t="shared" si="8"/>
        <v>20241945</v>
      </c>
      <c r="B535">
        <v>16</v>
      </c>
      <c r="C535">
        <v>2024</v>
      </c>
      <c r="D535">
        <v>194512</v>
      </c>
      <c r="E535">
        <v>56</v>
      </c>
      <c r="F535">
        <v>1882527</v>
      </c>
      <c r="G535">
        <v>163114</v>
      </c>
      <c r="H535">
        <v>550000</v>
      </c>
      <c r="I535">
        <v>0</v>
      </c>
      <c r="J535">
        <v>60000</v>
      </c>
      <c r="K535">
        <v>85000</v>
      </c>
      <c r="L535">
        <v>200000</v>
      </c>
      <c r="M535">
        <v>56200</v>
      </c>
      <c r="N535">
        <v>11500</v>
      </c>
      <c r="O535">
        <v>25500</v>
      </c>
      <c r="P535">
        <v>4500</v>
      </c>
      <c r="Q535">
        <v>2000</v>
      </c>
      <c r="R535">
        <v>0</v>
      </c>
      <c r="S535">
        <v>7380</v>
      </c>
      <c r="T535">
        <v>35000</v>
      </c>
      <c r="U535">
        <v>36000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467534</v>
      </c>
      <c r="AC535">
        <v>108016</v>
      </c>
      <c r="AD535">
        <v>0</v>
      </c>
      <c r="AE535">
        <v>163666</v>
      </c>
      <c r="AF535">
        <v>0</v>
      </c>
      <c r="AG535">
        <v>0</v>
      </c>
      <c r="AH535">
        <v>0</v>
      </c>
      <c r="AI535">
        <v>0</v>
      </c>
      <c r="AJ535">
        <v>192234</v>
      </c>
      <c r="AK535">
        <v>496102</v>
      </c>
      <c r="AL535">
        <v>0</v>
      </c>
      <c r="AM535">
        <v>0</v>
      </c>
      <c r="AN535">
        <v>770846</v>
      </c>
      <c r="AO535">
        <v>1063743</v>
      </c>
      <c r="AP535">
        <v>163666</v>
      </c>
      <c r="AQ535">
        <v>0</v>
      </c>
      <c r="AR535">
        <v>20000</v>
      </c>
      <c r="AS535">
        <v>3000</v>
      </c>
      <c r="AT535">
        <v>8000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1258409</v>
      </c>
      <c r="BL535">
        <v>72386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20000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610000</v>
      </c>
      <c r="CR535">
        <v>100000</v>
      </c>
      <c r="CS535">
        <v>10000</v>
      </c>
      <c r="CT535">
        <v>154000</v>
      </c>
      <c r="CU535">
        <v>65000</v>
      </c>
      <c r="CV535">
        <v>89580</v>
      </c>
      <c r="CW535">
        <v>2051</v>
      </c>
      <c r="CX535">
        <v>10750</v>
      </c>
      <c r="CY535">
        <v>8062</v>
      </c>
      <c r="CZ535">
        <v>3225</v>
      </c>
      <c r="DA535">
        <v>2687</v>
      </c>
      <c r="DB535">
        <v>11645</v>
      </c>
      <c r="DC535">
        <v>59748</v>
      </c>
      <c r="DD535">
        <v>2687</v>
      </c>
      <c r="DE535">
        <v>140000</v>
      </c>
      <c r="DF535">
        <v>1290550</v>
      </c>
      <c r="DG535">
        <v>100000</v>
      </c>
      <c r="DH535">
        <v>0</v>
      </c>
      <c r="DI535">
        <v>0</v>
      </c>
      <c r="DJ535">
        <v>221024</v>
      </c>
      <c r="DK535">
        <v>247144</v>
      </c>
      <c r="DL535">
        <v>210000</v>
      </c>
      <c r="DM535">
        <v>348700</v>
      </c>
      <c r="DN535">
        <v>50000</v>
      </c>
      <c r="DO535">
        <v>4232956</v>
      </c>
      <c r="DP535">
        <v>317700</v>
      </c>
      <c r="DQ535">
        <v>212234</v>
      </c>
      <c r="DR535">
        <v>0</v>
      </c>
      <c r="DS535">
        <v>0</v>
      </c>
    </row>
    <row r="536" spans="1:123" x14ac:dyDescent="0.3">
      <c r="A536" t="str">
        <f t="shared" si="8"/>
        <v>20251946</v>
      </c>
      <c r="B536">
        <v>16</v>
      </c>
      <c r="C536">
        <v>2025</v>
      </c>
      <c r="D536">
        <v>194612</v>
      </c>
      <c r="E536">
        <v>55</v>
      </c>
      <c r="F536">
        <v>1816873</v>
      </c>
      <c r="G536">
        <v>163114</v>
      </c>
      <c r="H536">
        <v>550000</v>
      </c>
      <c r="I536">
        <v>0</v>
      </c>
      <c r="J536">
        <v>60000</v>
      </c>
      <c r="K536">
        <v>85000</v>
      </c>
      <c r="L536">
        <v>200000</v>
      </c>
      <c r="M536">
        <v>56200</v>
      </c>
      <c r="N536">
        <v>11500</v>
      </c>
      <c r="O536">
        <v>25500</v>
      </c>
      <c r="P536">
        <v>4500</v>
      </c>
      <c r="Q536">
        <v>2000</v>
      </c>
      <c r="R536">
        <v>0</v>
      </c>
      <c r="S536">
        <v>7191</v>
      </c>
      <c r="T536">
        <v>35000</v>
      </c>
      <c r="U536">
        <v>36000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496102</v>
      </c>
      <c r="AC536">
        <v>106560</v>
      </c>
      <c r="AD536">
        <v>0</v>
      </c>
      <c r="AE536">
        <v>161460</v>
      </c>
      <c r="AF536">
        <v>0</v>
      </c>
      <c r="AG536">
        <v>0</v>
      </c>
      <c r="AH536">
        <v>0</v>
      </c>
      <c r="AI536">
        <v>0</v>
      </c>
      <c r="AJ536">
        <v>248815</v>
      </c>
      <c r="AK536">
        <v>583457</v>
      </c>
      <c r="AL536">
        <v>0</v>
      </c>
      <c r="AM536">
        <v>0</v>
      </c>
      <c r="AN536">
        <v>714076</v>
      </c>
      <c r="AO536">
        <v>1049406</v>
      </c>
      <c r="AP536">
        <v>161460</v>
      </c>
      <c r="AQ536">
        <v>0</v>
      </c>
      <c r="AR536">
        <v>20000</v>
      </c>
      <c r="AS536">
        <v>3000</v>
      </c>
      <c r="AT536">
        <v>8000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1241866</v>
      </c>
      <c r="BL536">
        <v>80045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20000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610000</v>
      </c>
      <c r="CR536">
        <v>100000</v>
      </c>
      <c r="CS536">
        <v>10000</v>
      </c>
      <c r="CT536">
        <v>154000</v>
      </c>
      <c r="CU536">
        <v>65000</v>
      </c>
      <c r="CV536">
        <v>89580</v>
      </c>
      <c r="CW536">
        <v>2051</v>
      </c>
      <c r="CX536">
        <v>10750</v>
      </c>
      <c r="CY536">
        <v>8062</v>
      </c>
      <c r="CZ536">
        <v>3225</v>
      </c>
      <c r="DA536">
        <v>2687</v>
      </c>
      <c r="DB536">
        <v>11645</v>
      </c>
      <c r="DC536">
        <v>59748</v>
      </c>
      <c r="DD536">
        <v>2687</v>
      </c>
      <c r="DE536">
        <v>140000</v>
      </c>
      <c r="DF536">
        <v>1251833</v>
      </c>
      <c r="DG536">
        <v>100000</v>
      </c>
      <c r="DH536">
        <v>0</v>
      </c>
      <c r="DI536">
        <v>0</v>
      </c>
      <c r="DJ536">
        <v>221024</v>
      </c>
      <c r="DK536">
        <v>247144</v>
      </c>
      <c r="DL536">
        <v>210000</v>
      </c>
      <c r="DM536">
        <v>348700</v>
      </c>
      <c r="DN536">
        <v>50000</v>
      </c>
      <c r="DO536">
        <v>4281594</v>
      </c>
      <c r="DP536">
        <v>317700</v>
      </c>
      <c r="DQ536">
        <v>268815</v>
      </c>
      <c r="DR536">
        <v>0</v>
      </c>
      <c r="DS536">
        <v>0</v>
      </c>
    </row>
    <row r="537" spans="1:123" x14ac:dyDescent="0.3">
      <c r="A537" t="str">
        <f t="shared" si="8"/>
        <v>20261947</v>
      </c>
      <c r="B537">
        <v>16</v>
      </c>
      <c r="C537">
        <v>2026</v>
      </c>
      <c r="D537">
        <v>194712</v>
      </c>
      <c r="E537">
        <v>46</v>
      </c>
      <c r="F537">
        <v>2114608</v>
      </c>
      <c r="G537">
        <v>163110</v>
      </c>
      <c r="H537">
        <v>550000</v>
      </c>
      <c r="I537">
        <v>0</v>
      </c>
      <c r="J537">
        <v>30000</v>
      </c>
      <c r="K537">
        <v>85000</v>
      </c>
      <c r="L537">
        <v>200000</v>
      </c>
      <c r="M537">
        <v>56200</v>
      </c>
      <c r="N537">
        <v>11500</v>
      </c>
      <c r="O537">
        <v>25500</v>
      </c>
      <c r="P537">
        <v>4500</v>
      </c>
      <c r="Q537">
        <v>2000</v>
      </c>
      <c r="R537">
        <v>0</v>
      </c>
      <c r="S537">
        <v>7002</v>
      </c>
      <c r="T537">
        <v>35000</v>
      </c>
      <c r="U537">
        <v>36000</v>
      </c>
      <c r="V537">
        <v>0</v>
      </c>
      <c r="W537">
        <v>0</v>
      </c>
      <c r="X537">
        <v>0</v>
      </c>
      <c r="Y537">
        <v>256748</v>
      </c>
      <c r="Z537">
        <v>0</v>
      </c>
      <c r="AA537">
        <v>0</v>
      </c>
      <c r="AB537">
        <v>583457</v>
      </c>
      <c r="AC537">
        <v>89465</v>
      </c>
      <c r="AD537">
        <v>0</v>
      </c>
      <c r="AE537">
        <v>135558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447899</v>
      </c>
      <c r="AL537">
        <v>0</v>
      </c>
      <c r="AM537">
        <v>0</v>
      </c>
      <c r="AN537">
        <v>1189450</v>
      </c>
      <c r="AO537">
        <v>881057</v>
      </c>
      <c r="AP537">
        <v>135558</v>
      </c>
      <c r="AQ537">
        <v>0</v>
      </c>
      <c r="AR537">
        <v>20000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1036615</v>
      </c>
      <c r="BL537">
        <v>87653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590000</v>
      </c>
      <c r="CR537">
        <v>100000</v>
      </c>
      <c r="CS537">
        <v>10000</v>
      </c>
      <c r="CT537">
        <v>154000</v>
      </c>
      <c r="CU537">
        <v>65000</v>
      </c>
      <c r="CV537">
        <v>89580</v>
      </c>
      <c r="CW537">
        <v>2051</v>
      </c>
      <c r="CX537">
        <v>10750</v>
      </c>
      <c r="CY537">
        <v>8062</v>
      </c>
      <c r="CZ537">
        <v>3225</v>
      </c>
      <c r="DA537">
        <v>2687</v>
      </c>
      <c r="DB537">
        <v>11645</v>
      </c>
      <c r="DC537">
        <v>59748</v>
      </c>
      <c r="DD537">
        <v>2687</v>
      </c>
      <c r="DE537">
        <v>140000</v>
      </c>
      <c r="DF537">
        <v>957530</v>
      </c>
      <c r="DG537">
        <v>100000</v>
      </c>
      <c r="DH537">
        <v>0</v>
      </c>
      <c r="DI537">
        <v>0</v>
      </c>
      <c r="DJ537">
        <v>221024</v>
      </c>
      <c r="DK537">
        <v>247144</v>
      </c>
      <c r="DL537">
        <v>210000</v>
      </c>
      <c r="DM537">
        <v>348700</v>
      </c>
      <c r="DN537">
        <v>50000</v>
      </c>
      <c r="DO537">
        <v>3831733</v>
      </c>
      <c r="DP537">
        <v>317700</v>
      </c>
      <c r="DQ537">
        <v>-256748</v>
      </c>
      <c r="DR537">
        <v>0</v>
      </c>
      <c r="DS537">
        <v>0</v>
      </c>
    </row>
    <row r="538" spans="1:123" x14ac:dyDescent="0.3">
      <c r="A538" t="str">
        <f t="shared" si="8"/>
        <v>20271948</v>
      </c>
      <c r="B538">
        <v>16</v>
      </c>
      <c r="C538">
        <v>2027</v>
      </c>
      <c r="D538">
        <v>194812</v>
      </c>
      <c r="E538">
        <v>47</v>
      </c>
      <c r="F538">
        <v>2134340</v>
      </c>
      <c r="G538">
        <v>163106</v>
      </c>
      <c r="H538">
        <v>550000</v>
      </c>
      <c r="I538">
        <v>0</v>
      </c>
      <c r="J538">
        <v>60000</v>
      </c>
      <c r="K538">
        <v>85000</v>
      </c>
      <c r="L538">
        <v>200000</v>
      </c>
      <c r="M538">
        <v>56200</v>
      </c>
      <c r="N538">
        <v>11500</v>
      </c>
      <c r="O538">
        <v>25500</v>
      </c>
      <c r="P538">
        <v>4500</v>
      </c>
      <c r="Q538">
        <v>2000</v>
      </c>
      <c r="R538">
        <v>0</v>
      </c>
      <c r="S538">
        <v>6814</v>
      </c>
      <c r="T538">
        <v>35000</v>
      </c>
      <c r="U538">
        <v>36000</v>
      </c>
      <c r="V538">
        <v>0</v>
      </c>
      <c r="W538">
        <v>0</v>
      </c>
      <c r="X538">
        <v>0</v>
      </c>
      <c r="Y538">
        <v>214027</v>
      </c>
      <c r="Z538">
        <v>0</v>
      </c>
      <c r="AA538">
        <v>0</v>
      </c>
      <c r="AB538">
        <v>447899</v>
      </c>
      <c r="AC538">
        <v>91673</v>
      </c>
      <c r="AD538">
        <v>0</v>
      </c>
      <c r="AE538">
        <v>138902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308997</v>
      </c>
      <c r="AL538">
        <v>0</v>
      </c>
      <c r="AM538">
        <v>0</v>
      </c>
      <c r="AN538">
        <v>1176541</v>
      </c>
      <c r="AO538">
        <v>902794</v>
      </c>
      <c r="AP538">
        <v>138902</v>
      </c>
      <c r="AQ538">
        <v>0</v>
      </c>
      <c r="AR538">
        <v>20000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1061696</v>
      </c>
      <c r="BL538">
        <v>95209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570000</v>
      </c>
      <c r="CR538">
        <v>100000</v>
      </c>
      <c r="CS538">
        <v>10000</v>
      </c>
      <c r="CT538">
        <v>154000</v>
      </c>
      <c r="CU538">
        <v>65000</v>
      </c>
      <c r="CV538">
        <v>89580</v>
      </c>
      <c r="CW538">
        <v>2051</v>
      </c>
      <c r="CX538">
        <v>10750</v>
      </c>
      <c r="CY538">
        <v>8062</v>
      </c>
      <c r="CZ538">
        <v>3225</v>
      </c>
      <c r="DA538">
        <v>2687</v>
      </c>
      <c r="DB538">
        <v>11645</v>
      </c>
      <c r="DC538">
        <v>59748</v>
      </c>
      <c r="DD538">
        <v>2687</v>
      </c>
      <c r="DE538">
        <v>140000</v>
      </c>
      <c r="DF538">
        <v>714777</v>
      </c>
      <c r="DG538">
        <v>100000</v>
      </c>
      <c r="DH538">
        <v>0</v>
      </c>
      <c r="DI538">
        <v>0</v>
      </c>
      <c r="DJ538">
        <v>221024</v>
      </c>
      <c r="DK538">
        <v>247144</v>
      </c>
      <c r="DL538">
        <v>210000</v>
      </c>
      <c r="DM538">
        <v>348700</v>
      </c>
      <c r="DN538">
        <v>50000</v>
      </c>
      <c r="DO538">
        <v>3430078</v>
      </c>
      <c r="DP538">
        <v>317700</v>
      </c>
      <c r="DQ538">
        <v>-214027</v>
      </c>
      <c r="DR538">
        <v>0</v>
      </c>
      <c r="DS538">
        <v>0</v>
      </c>
    </row>
    <row r="539" spans="1:123" x14ac:dyDescent="0.3">
      <c r="A539" t="str">
        <f t="shared" si="8"/>
        <v>20281949</v>
      </c>
      <c r="B539">
        <v>16</v>
      </c>
      <c r="C539">
        <v>2028</v>
      </c>
      <c r="D539">
        <v>194912</v>
      </c>
      <c r="E539">
        <v>37</v>
      </c>
      <c r="F539">
        <v>2136093</v>
      </c>
      <c r="G539">
        <v>163102</v>
      </c>
      <c r="H539">
        <v>550000</v>
      </c>
      <c r="I539">
        <v>0</v>
      </c>
      <c r="J539">
        <v>60000</v>
      </c>
      <c r="K539">
        <v>85000</v>
      </c>
      <c r="L539">
        <v>200000</v>
      </c>
      <c r="M539">
        <v>56200</v>
      </c>
      <c r="N539">
        <v>11500</v>
      </c>
      <c r="O539">
        <v>25500</v>
      </c>
      <c r="P539">
        <v>4500</v>
      </c>
      <c r="Q539">
        <v>2000</v>
      </c>
      <c r="R539">
        <v>0</v>
      </c>
      <c r="S539">
        <v>6625</v>
      </c>
      <c r="T539">
        <v>35000</v>
      </c>
      <c r="U539">
        <v>36000</v>
      </c>
      <c r="V539">
        <v>0</v>
      </c>
      <c r="W539">
        <v>0</v>
      </c>
      <c r="X539">
        <v>0</v>
      </c>
      <c r="Y539">
        <v>252675</v>
      </c>
      <c r="Z539">
        <v>0</v>
      </c>
      <c r="AA539">
        <v>0</v>
      </c>
      <c r="AB539">
        <v>308997</v>
      </c>
      <c r="AC539">
        <v>71666</v>
      </c>
      <c r="AD539">
        <v>0</v>
      </c>
      <c r="AE539">
        <v>108589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200408</v>
      </c>
      <c r="AL539">
        <v>0</v>
      </c>
      <c r="AM539">
        <v>0</v>
      </c>
      <c r="AN539">
        <v>1215000</v>
      </c>
      <c r="AO539">
        <v>705770</v>
      </c>
      <c r="AP539">
        <v>108589</v>
      </c>
      <c r="AQ539">
        <v>0</v>
      </c>
      <c r="AR539">
        <v>12882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827241</v>
      </c>
      <c r="BL539">
        <v>102715</v>
      </c>
      <c r="BM539">
        <v>161226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29013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388774</v>
      </c>
      <c r="CR539">
        <v>100000</v>
      </c>
      <c r="CS539">
        <v>10000</v>
      </c>
      <c r="CT539">
        <v>154000</v>
      </c>
      <c r="CU539">
        <v>65000</v>
      </c>
      <c r="CV539">
        <v>89580</v>
      </c>
      <c r="CW539">
        <v>2051</v>
      </c>
      <c r="CX539">
        <v>10750</v>
      </c>
      <c r="CY539">
        <v>8062</v>
      </c>
      <c r="CZ539">
        <v>3225</v>
      </c>
      <c r="DA539">
        <v>2687</v>
      </c>
      <c r="DB539">
        <v>11645</v>
      </c>
      <c r="DC539">
        <v>59748</v>
      </c>
      <c r="DD539">
        <v>2687</v>
      </c>
      <c r="DE539">
        <v>110987</v>
      </c>
      <c r="DF539">
        <v>440659</v>
      </c>
      <c r="DG539">
        <v>100000</v>
      </c>
      <c r="DH539">
        <v>0</v>
      </c>
      <c r="DI539">
        <v>0</v>
      </c>
      <c r="DJ539">
        <v>221024</v>
      </c>
      <c r="DK539">
        <v>247144</v>
      </c>
      <c r="DL539">
        <v>210000</v>
      </c>
      <c r="DM539">
        <v>348700</v>
      </c>
      <c r="DN539">
        <v>50000</v>
      </c>
      <c r="DO539">
        <v>2837132</v>
      </c>
      <c r="DP539">
        <v>317700</v>
      </c>
      <c r="DQ539">
        <v>-442914</v>
      </c>
      <c r="DR539">
        <v>0</v>
      </c>
      <c r="DS539">
        <v>0</v>
      </c>
    </row>
    <row r="540" spans="1:123" x14ac:dyDescent="0.3">
      <c r="A540" t="str">
        <f t="shared" si="8"/>
        <v>20291950</v>
      </c>
      <c r="B540">
        <v>16</v>
      </c>
      <c r="C540">
        <v>2029</v>
      </c>
      <c r="D540">
        <v>195012</v>
      </c>
      <c r="E540">
        <v>53</v>
      </c>
      <c r="F540">
        <v>2104731</v>
      </c>
      <c r="G540">
        <v>163097</v>
      </c>
      <c r="H540">
        <v>550000</v>
      </c>
      <c r="I540">
        <v>0</v>
      </c>
      <c r="J540">
        <v>60000</v>
      </c>
      <c r="K540">
        <v>85000</v>
      </c>
      <c r="L540">
        <v>200000</v>
      </c>
      <c r="M540">
        <v>56200</v>
      </c>
      <c r="N540">
        <v>11500</v>
      </c>
      <c r="O540">
        <v>25500</v>
      </c>
      <c r="P540">
        <v>4500</v>
      </c>
      <c r="Q540">
        <v>2000</v>
      </c>
      <c r="R540">
        <v>0</v>
      </c>
      <c r="S540">
        <v>6437</v>
      </c>
      <c r="T540">
        <v>35000</v>
      </c>
      <c r="U540">
        <v>36000</v>
      </c>
      <c r="V540">
        <v>0</v>
      </c>
      <c r="W540">
        <v>0</v>
      </c>
      <c r="X540">
        <v>0</v>
      </c>
      <c r="Y540">
        <v>42816</v>
      </c>
      <c r="Z540">
        <v>0</v>
      </c>
      <c r="AA540">
        <v>0</v>
      </c>
      <c r="AB540">
        <v>200408</v>
      </c>
      <c r="AC540">
        <v>102850</v>
      </c>
      <c r="AD540">
        <v>0</v>
      </c>
      <c r="AE540">
        <v>155838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44570</v>
      </c>
      <c r="AL540">
        <v>0</v>
      </c>
      <c r="AM540">
        <v>0</v>
      </c>
      <c r="AN540">
        <v>1004953</v>
      </c>
      <c r="AO540">
        <v>1012868</v>
      </c>
      <c r="AP540">
        <v>155838</v>
      </c>
      <c r="AQ540">
        <v>0</v>
      </c>
      <c r="AR540">
        <v>20000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1188706</v>
      </c>
      <c r="BL540">
        <v>110169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368774</v>
      </c>
      <c r="CR540">
        <v>100000</v>
      </c>
      <c r="CS540">
        <v>10000</v>
      </c>
      <c r="CT540">
        <v>154000</v>
      </c>
      <c r="CU540">
        <v>65000</v>
      </c>
      <c r="CV540">
        <v>89580</v>
      </c>
      <c r="CW540">
        <v>2051</v>
      </c>
      <c r="CX540">
        <v>10750</v>
      </c>
      <c r="CY540">
        <v>8062</v>
      </c>
      <c r="CZ540">
        <v>3225</v>
      </c>
      <c r="DA540">
        <v>2687</v>
      </c>
      <c r="DB540">
        <v>11645</v>
      </c>
      <c r="DC540">
        <v>59748</v>
      </c>
      <c r="DD540">
        <v>2687</v>
      </c>
      <c r="DE540">
        <v>115987</v>
      </c>
      <c r="DF540">
        <v>384623</v>
      </c>
      <c r="DG540">
        <v>100000</v>
      </c>
      <c r="DH540">
        <v>0</v>
      </c>
      <c r="DI540">
        <v>0</v>
      </c>
      <c r="DJ540">
        <v>221024</v>
      </c>
      <c r="DK540">
        <v>247144</v>
      </c>
      <c r="DL540">
        <v>210000</v>
      </c>
      <c r="DM540">
        <v>348700</v>
      </c>
      <c r="DN540">
        <v>50000</v>
      </c>
      <c r="DO540">
        <v>2610258</v>
      </c>
      <c r="DP540">
        <v>317700</v>
      </c>
      <c r="DQ540">
        <v>-42816</v>
      </c>
      <c r="DR540">
        <v>0</v>
      </c>
      <c r="DS540">
        <v>0</v>
      </c>
    </row>
    <row r="541" spans="1:123" x14ac:dyDescent="0.3">
      <c r="A541" t="str">
        <f t="shared" si="8"/>
        <v>20301951</v>
      </c>
      <c r="B541">
        <v>16</v>
      </c>
      <c r="C541">
        <v>2030</v>
      </c>
      <c r="D541">
        <v>195112</v>
      </c>
      <c r="E541">
        <v>72</v>
      </c>
      <c r="F541">
        <v>2047705</v>
      </c>
      <c r="G541">
        <v>163093</v>
      </c>
      <c r="H541">
        <v>550000</v>
      </c>
      <c r="I541">
        <v>0</v>
      </c>
      <c r="J541">
        <v>90000</v>
      </c>
      <c r="K541">
        <v>85000</v>
      </c>
      <c r="L541">
        <v>200000</v>
      </c>
      <c r="M541">
        <v>56200</v>
      </c>
      <c r="N541">
        <v>11500</v>
      </c>
      <c r="O541">
        <v>25500</v>
      </c>
      <c r="P541">
        <v>4500</v>
      </c>
      <c r="Q541">
        <v>2000</v>
      </c>
      <c r="R541">
        <v>0</v>
      </c>
      <c r="S541">
        <v>6248</v>
      </c>
      <c r="T541">
        <v>35000</v>
      </c>
      <c r="U541">
        <v>36000</v>
      </c>
      <c r="V541">
        <v>0</v>
      </c>
      <c r="W541">
        <v>0</v>
      </c>
      <c r="X541">
        <v>0</v>
      </c>
      <c r="Y541">
        <v>0</v>
      </c>
      <c r="Z541">
        <v>138774</v>
      </c>
      <c r="AA541">
        <v>0</v>
      </c>
      <c r="AB541">
        <v>44570</v>
      </c>
      <c r="AC541">
        <v>138808</v>
      </c>
      <c r="AD541">
        <v>71514</v>
      </c>
      <c r="AE541">
        <v>44570</v>
      </c>
      <c r="AF541">
        <v>165752</v>
      </c>
      <c r="AG541">
        <v>0</v>
      </c>
      <c r="AH541">
        <v>0</v>
      </c>
      <c r="AI541">
        <v>0</v>
      </c>
      <c r="AJ541">
        <v>84248</v>
      </c>
      <c r="AK541">
        <v>84248</v>
      </c>
      <c r="AL541">
        <v>0</v>
      </c>
      <c r="AM541">
        <v>0</v>
      </c>
      <c r="AN541">
        <v>603174</v>
      </c>
      <c r="AO541">
        <v>1366985</v>
      </c>
      <c r="AP541">
        <v>210322</v>
      </c>
      <c r="AQ541">
        <v>211356</v>
      </c>
      <c r="AR541">
        <v>20000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72</v>
      </c>
      <c r="BH541">
        <v>0</v>
      </c>
      <c r="BI541">
        <v>0</v>
      </c>
      <c r="BJ541">
        <v>0</v>
      </c>
      <c r="BK541">
        <v>1808591</v>
      </c>
      <c r="BL541">
        <v>117712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261226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10420</v>
      </c>
      <c r="CH541">
        <v>238</v>
      </c>
      <c r="CI541">
        <v>1250</v>
      </c>
      <c r="CJ541">
        <v>938</v>
      </c>
      <c r="CK541">
        <v>375</v>
      </c>
      <c r="CL541">
        <v>313</v>
      </c>
      <c r="CM541">
        <v>1355</v>
      </c>
      <c r="CN541">
        <v>6252</v>
      </c>
      <c r="CO541">
        <v>313</v>
      </c>
      <c r="CP541">
        <v>0</v>
      </c>
      <c r="CQ541">
        <v>610000</v>
      </c>
      <c r="CR541">
        <v>100000</v>
      </c>
      <c r="CS541">
        <v>10000</v>
      </c>
      <c r="CT541">
        <v>154000</v>
      </c>
      <c r="CU541">
        <v>65000</v>
      </c>
      <c r="CV541">
        <v>100000</v>
      </c>
      <c r="CW541">
        <v>2289</v>
      </c>
      <c r="CX541">
        <v>12000</v>
      </c>
      <c r="CY541">
        <v>9000</v>
      </c>
      <c r="CZ541">
        <v>3600</v>
      </c>
      <c r="DA541">
        <v>3000</v>
      </c>
      <c r="DB541">
        <v>13000</v>
      </c>
      <c r="DC541">
        <v>66000</v>
      </c>
      <c r="DD541">
        <v>3000</v>
      </c>
      <c r="DE541">
        <v>120987</v>
      </c>
      <c r="DF541">
        <v>511858</v>
      </c>
      <c r="DG541">
        <v>100000</v>
      </c>
      <c r="DH541">
        <v>0</v>
      </c>
      <c r="DI541">
        <v>0</v>
      </c>
      <c r="DJ541">
        <v>221096</v>
      </c>
      <c r="DK541">
        <v>247144</v>
      </c>
      <c r="DL541">
        <v>210000</v>
      </c>
      <c r="DM541">
        <v>348700</v>
      </c>
      <c r="DN541">
        <v>50000</v>
      </c>
      <c r="DO541">
        <v>3044922</v>
      </c>
      <c r="DP541">
        <v>317700</v>
      </c>
      <c r="DQ541">
        <v>505773</v>
      </c>
      <c r="DR541">
        <v>0</v>
      </c>
      <c r="DS541">
        <v>0</v>
      </c>
    </row>
    <row r="542" spans="1:123" x14ac:dyDescent="0.3">
      <c r="A542" t="str">
        <f t="shared" si="8"/>
        <v>20311952</v>
      </c>
      <c r="B542">
        <v>16</v>
      </c>
      <c r="C542">
        <v>2031</v>
      </c>
      <c r="D542">
        <v>195212</v>
      </c>
      <c r="E542">
        <v>83</v>
      </c>
      <c r="F542">
        <v>1726179</v>
      </c>
      <c r="G542">
        <v>163096</v>
      </c>
      <c r="H542">
        <v>550000</v>
      </c>
      <c r="I542">
        <v>0</v>
      </c>
      <c r="J542">
        <v>120000</v>
      </c>
      <c r="K542">
        <v>85000</v>
      </c>
      <c r="L542">
        <v>200000</v>
      </c>
      <c r="M542">
        <v>56200</v>
      </c>
      <c r="N542">
        <v>11500</v>
      </c>
      <c r="O542">
        <v>25500</v>
      </c>
      <c r="P542">
        <v>4500</v>
      </c>
      <c r="Q542">
        <v>2000</v>
      </c>
      <c r="R542">
        <v>0</v>
      </c>
      <c r="S542">
        <v>6059</v>
      </c>
      <c r="T542">
        <v>35000</v>
      </c>
      <c r="U542">
        <v>36000</v>
      </c>
      <c r="V542">
        <v>0</v>
      </c>
      <c r="W542">
        <v>0</v>
      </c>
      <c r="X542">
        <v>0</v>
      </c>
      <c r="Y542">
        <v>0</v>
      </c>
      <c r="Z542">
        <v>400000</v>
      </c>
      <c r="AA542">
        <v>0</v>
      </c>
      <c r="AB542">
        <v>84248</v>
      </c>
      <c r="AC542">
        <v>160481</v>
      </c>
      <c r="AD542">
        <v>82680</v>
      </c>
      <c r="AE542">
        <v>84248</v>
      </c>
      <c r="AF542">
        <v>158912</v>
      </c>
      <c r="AG542">
        <v>0</v>
      </c>
      <c r="AH542">
        <v>0</v>
      </c>
      <c r="AI542">
        <v>0</v>
      </c>
      <c r="AJ542">
        <v>91088</v>
      </c>
      <c r="AK542">
        <v>91088</v>
      </c>
      <c r="AL542">
        <v>0</v>
      </c>
      <c r="AM542">
        <v>0</v>
      </c>
      <c r="AN542">
        <v>371759</v>
      </c>
      <c r="AO542">
        <v>1580419</v>
      </c>
      <c r="AP542">
        <v>243160</v>
      </c>
      <c r="AQ542">
        <v>85910</v>
      </c>
      <c r="AR542">
        <v>20000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285550</v>
      </c>
      <c r="BE542">
        <v>1300</v>
      </c>
      <c r="BF542">
        <v>60000</v>
      </c>
      <c r="BG542">
        <v>35194</v>
      </c>
      <c r="BH542">
        <v>0</v>
      </c>
      <c r="BI542">
        <v>2856</v>
      </c>
      <c r="BJ542">
        <v>83018</v>
      </c>
      <c r="BK542">
        <v>1461572</v>
      </c>
      <c r="BL542">
        <v>125957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20000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14013</v>
      </c>
      <c r="CQ542">
        <v>610000</v>
      </c>
      <c r="CR542">
        <v>100000</v>
      </c>
      <c r="CS542">
        <v>10000</v>
      </c>
      <c r="CT542">
        <v>154000</v>
      </c>
      <c r="CU542">
        <v>65000</v>
      </c>
      <c r="CV542">
        <v>100000</v>
      </c>
      <c r="CW542">
        <v>2289</v>
      </c>
      <c r="CX542">
        <v>12000</v>
      </c>
      <c r="CY542">
        <v>9000</v>
      </c>
      <c r="CZ542">
        <v>3600</v>
      </c>
      <c r="DA542">
        <v>3000</v>
      </c>
      <c r="DB542">
        <v>13000</v>
      </c>
      <c r="DC542">
        <v>66000</v>
      </c>
      <c r="DD542">
        <v>3000</v>
      </c>
      <c r="DE542">
        <v>140000</v>
      </c>
      <c r="DF542">
        <v>889772</v>
      </c>
      <c r="DG542">
        <v>100000</v>
      </c>
      <c r="DH542">
        <v>0</v>
      </c>
      <c r="DI542">
        <v>285550</v>
      </c>
      <c r="DJ542">
        <v>256283</v>
      </c>
      <c r="DK542">
        <v>250000</v>
      </c>
      <c r="DL542">
        <v>270000</v>
      </c>
      <c r="DM542">
        <v>350000</v>
      </c>
      <c r="DN542">
        <v>50000</v>
      </c>
      <c r="DO542">
        <v>3833582</v>
      </c>
      <c r="DP542">
        <v>317700</v>
      </c>
      <c r="DQ542">
        <v>993018</v>
      </c>
      <c r="DR542">
        <v>0</v>
      </c>
      <c r="DS542">
        <v>83018</v>
      </c>
    </row>
    <row r="543" spans="1:123" x14ac:dyDescent="0.3">
      <c r="A543" t="str">
        <f t="shared" si="8"/>
        <v>20321953</v>
      </c>
      <c r="B543">
        <v>16</v>
      </c>
      <c r="C543">
        <v>2032</v>
      </c>
      <c r="D543">
        <v>195312</v>
      </c>
      <c r="E543">
        <v>84</v>
      </c>
      <c r="F543">
        <v>2060672</v>
      </c>
      <c r="G543">
        <v>163099</v>
      </c>
      <c r="H543">
        <v>550000</v>
      </c>
      <c r="I543">
        <v>0</v>
      </c>
      <c r="J543">
        <v>120000</v>
      </c>
      <c r="K543">
        <v>85000</v>
      </c>
      <c r="L543">
        <v>200000</v>
      </c>
      <c r="M543">
        <v>56200</v>
      </c>
      <c r="N543">
        <v>11500</v>
      </c>
      <c r="O543">
        <v>25500</v>
      </c>
      <c r="P543">
        <v>4500</v>
      </c>
      <c r="Q543">
        <v>2000</v>
      </c>
      <c r="R543">
        <v>0</v>
      </c>
      <c r="S543">
        <v>5871</v>
      </c>
      <c r="T543">
        <v>35000</v>
      </c>
      <c r="U543">
        <v>36000</v>
      </c>
      <c r="V543">
        <v>0</v>
      </c>
      <c r="W543">
        <v>0</v>
      </c>
      <c r="X543">
        <v>0</v>
      </c>
      <c r="Y543">
        <v>0</v>
      </c>
      <c r="Z543">
        <v>400000</v>
      </c>
      <c r="AA543">
        <v>0</v>
      </c>
      <c r="AB543">
        <v>91088</v>
      </c>
      <c r="AC543">
        <v>163602</v>
      </c>
      <c r="AD543">
        <v>84288</v>
      </c>
      <c r="AE543">
        <v>91088</v>
      </c>
      <c r="AF543">
        <v>156802</v>
      </c>
      <c r="AG543">
        <v>0</v>
      </c>
      <c r="AH543">
        <v>0</v>
      </c>
      <c r="AI543">
        <v>0</v>
      </c>
      <c r="AJ543">
        <v>93198</v>
      </c>
      <c r="AK543">
        <v>93198</v>
      </c>
      <c r="AL543">
        <v>0</v>
      </c>
      <c r="AM543">
        <v>0</v>
      </c>
      <c r="AN543">
        <v>371571</v>
      </c>
      <c r="AO543">
        <v>1611159</v>
      </c>
      <c r="AP543">
        <v>247890</v>
      </c>
      <c r="AQ543">
        <v>0</v>
      </c>
      <c r="AR543">
        <v>20000</v>
      </c>
      <c r="AS543">
        <v>0</v>
      </c>
      <c r="AT543">
        <v>0</v>
      </c>
      <c r="AU543">
        <v>285550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285550</v>
      </c>
      <c r="BE543">
        <v>130</v>
      </c>
      <c r="BF543">
        <v>60000</v>
      </c>
      <c r="BG543">
        <v>35194</v>
      </c>
      <c r="BH543">
        <v>0</v>
      </c>
      <c r="BI543">
        <v>314</v>
      </c>
      <c r="BJ543">
        <v>9465</v>
      </c>
      <c r="BK543">
        <v>1773946</v>
      </c>
      <c r="BL543">
        <v>134254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20000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610000</v>
      </c>
      <c r="CR543">
        <v>100000</v>
      </c>
      <c r="CS543">
        <v>10000</v>
      </c>
      <c r="CT543">
        <v>154000</v>
      </c>
      <c r="CU543">
        <v>65000</v>
      </c>
      <c r="CV543">
        <v>100000</v>
      </c>
      <c r="CW543">
        <v>2289</v>
      </c>
      <c r="CX543">
        <v>12000</v>
      </c>
      <c r="CY543">
        <v>9000</v>
      </c>
      <c r="CZ543">
        <v>3600</v>
      </c>
      <c r="DA543">
        <v>3000</v>
      </c>
      <c r="DB543">
        <v>13000</v>
      </c>
      <c r="DC543">
        <v>66000</v>
      </c>
      <c r="DD543">
        <v>3000</v>
      </c>
      <c r="DE543">
        <v>140000</v>
      </c>
      <c r="DF543">
        <v>1243679</v>
      </c>
      <c r="DG543">
        <v>100000</v>
      </c>
      <c r="DH543">
        <v>0</v>
      </c>
      <c r="DI543">
        <v>285550</v>
      </c>
      <c r="DJ543">
        <v>287957</v>
      </c>
      <c r="DK543">
        <v>250000</v>
      </c>
      <c r="DL543">
        <v>330000</v>
      </c>
      <c r="DM543">
        <v>350000</v>
      </c>
      <c r="DN543">
        <v>50000</v>
      </c>
      <c r="DO543">
        <v>4281273</v>
      </c>
      <c r="DP543">
        <v>317700</v>
      </c>
      <c r="DQ543">
        <v>618301</v>
      </c>
      <c r="DR543">
        <v>0</v>
      </c>
      <c r="DS543">
        <v>9465</v>
      </c>
    </row>
    <row r="544" spans="1:123" x14ac:dyDescent="0.3">
      <c r="A544" t="str">
        <f t="shared" si="8"/>
        <v>20331954</v>
      </c>
      <c r="B544">
        <v>16</v>
      </c>
      <c r="C544">
        <v>2033</v>
      </c>
      <c r="D544">
        <v>195412</v>
      </c>
      <c r="E544">
        <v>68</v>
      </c>
      <c r="F544">
        <v>2076838</v>
      </c>
      <c r="G544">
        <v>163102</v>
      </c>
      <c r="H544">
        <v>550000</v>
      </c>
      <c r="I544">
        <v>0</v>
      </c>
      <c r="J544">
        <v>90000</v>
      </c>
      <c r="K544">
        <v>85000</v>
      </c>
      <c r="L544">
        <v>200000</v>
      </c>
      <c r="M544">
        <v>56200</v>
      </c>
      <c r="N544">
        <v>11500</v>
      </c>
      <c r="O544">
        <v>25500</v>
      </c>
      <c r="P544">
        <v>4500</v>
      </c>
      <c r="Q544">
        <v>2000</v>
      </c>
      <c r="R544">
        <v>0</v>
      </c>
      <c r="S544">
        <v>5682</v>
      </c>
      <c r="T544">
        <v>35000</v>
      </c>
      <c r="U544">
        <v>36000</v>
      </c>
      <c r="V544">
        <v>0</v>
      </c>
      <c r="W544">
        <v>0</v>
      </c>
      <c r="X544">
        <v>0</v>
      </c>
      <c r="Y544">
        <v>0</v>
      </c>
      <c r="Z544">
        <v>293032</v>
      </c>
      <c r="AA544">
        <v>0</v>
      </c>
      <c r="AB544">
        <v>93198</v>
      </c>
      <c r="AC544">
        <v>132595</v>
      </c>
      <c r="AD544">
        <v>68313</v>
      </c>
      <c r="AE544">
        <v>93198</v>
      </c>
      <c r="AF544">
        <v>107710</v>
      </c>
      <c r="AG544">
        <v>0</v>
      </c>
      <c r="AH544">
        <v>0</v>
      </c>
      <c r="AI544">
        <v>0</v>
      </c>
      <c r="AJ544">
        <v>142290</v>
      </c>
      <c r="AK544">
        <v>142290</v>
      </c>
      <c r="AL544">
        <v>0</v>
      </c>
      <c r="AM544">
        <v>0</v>
      </c>
      <c r="AN544">
        <v>448350</v>
      </c>
      <c r="AO544">
        <v>1305800</v>
      </c>
      <c r="AP544">
        <v>200908</v>
      </c>
      <c r="AQ544">
        <v>0</v>
      </c>
      <c r="AR544">
        <v>20000</v>
      </c>
      <c r="AS544">
        <v>0</v>
      </c>
      <c r="AT544">
        <v>0</v>
      </c>
      <c r="AU544">
        <v>285550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12410</v>
      </c>
      <c r="BE544">
        <v>13</v>
      </c>
      <c r="BF544">
        <v>60000</v>
      </c>
      <c r="BG544">
        <v>35194</v>
      </c>
      <c r="BH544">
        <v>0</v>
      </c>
      <c r="BI544">
        <v>35</v>
      </c>
      <c r="BJ544">
        <v>0</v>
      </c>
      <c r="BK544">
        <v>1704606</v>
      </c>
      <c r="BL544">
        <v>142983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20000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610000</v>
      </c>
      <c r="CR544">
        <v>100000</v>
      </c>
      <c r="CS544">
        <v>10000</v>
      </c>
      <c r="CT544">
        <v>154000</v>
      </c>
      <c r="CU544">
        <v>65000</v>
      </c>
      <c r="CV544">
        <v>100000</v>
      </c>
      <c r="CW544">
        <v>2289</v>
      </c>
      <c r="CX544">
        <v>12000</v>
      </c>
      <c r="CY544">
        <v>9000</v>
      </c>
      <c r="CZ544">
        <v>3600</v>
      </c>
      <c r="DA544">
        <v>3000</v>
      </c>
      <c r="DB544">
        <v>13000</v>
      </c>
      <c r="DC544">
        <v>66000</v>
      </c>
      <c r="DD544">
        <v>3000</v>
      </c>
      <c r="DE544">
        <v>140000</v>
      </c>
      <c r="DF544">
        <v>1480000</v>
      </c>
      <c r="DG544">
        <v>100000</v>
      </c>
      <c r="DH544">
        <v>0</v>
      </c>
      <c r="DI544">
        <v>12410</v>
      </c>
      <c r="DJ544">
        <v>319632</v>
      </c>
      <c r="DK544">
        <v>250000</v>
      </c>
      <c r="DL544">
        <v>390000</v>
      </c>
      <c r="DM544">
        <v>350000</v>
      </c>
      <c r="DN544">
        <v>50000</v>
      </c>
      <c r="DO544">
        <v>4385220</v>
      </c>
      <c r="DP544">
        <v>317700</v>
      </c>
      <c r="DQ544">
        <v>277423</v>
      </c>
      <c r="DR544">
        <v>0</v>
      </c>
      <c r="DS544">
        <v>0</v>
      </c>
    </row>
    <row r="545" spans="1:123" x14ac:dyDescent="0.3">
      <c r="A545" t="str">
        <f t="shared" si="8"/>
        <v>20341955</v>
      </c>
      <c r="B545">
        <v>16</v>
      </c>
      <c r="C545">
        <v>2034</v>
      </c>
      <c r="D545">
        <v>195512</v>
      </c>
      <c r="E545">
        <v>47</v>
      </c>
      <c r="F545">
        <v>2059330</v>
      </c>
      <c r="G545">
        <v>163105</v>
      </c>
      <c r="H545">
        <v>550000</v>
      </c>
      <c r="I545">
        <v>0</v>
      </c>
      <c r="J545">
        <v>90000</v>
      </c>
      <c r="K545">
        <v>85000</v>
      </c>
      <c r="L545">
        <v>200000</v>
      </c>
      <c r="M545">
        <v>56200</v>
      </c>
      <c r="N545">
        <v>11500</v>
      </c>
      <c r="O545">
        <v>25500</v>
      </c>
      <c r="P545">
        <v>4500</v>
      </c>
      <c r="Q545">
        <v>2000</v>
      </c>
      <c r="R545">
        <v>0</v>
      </c>
      <c r="S545">
        <v>5494</v>
      </c>
      <c r="T545">
        <v>35000</v>
      </c>
      <c r="U545">
        <v>36000</v>
      </c>
      <c r="V545">
        <v>0</v>
      </c>
      <c r="W545">
        <v>0</v>
      </c>
      <c r="X545">
        <v>0</v>
      </c>
      <c r="Y545">
        <v>51711</v>
      </c>
      <c r="Z545">
        <v>0</v>
      </c>
      <c r="AA545">
        <v>0</v>
      </c>
      <c r="AB545">
        <v>142290</v>
      </c>
      <c r="AC545">
        <v>90770</v>
      </c>
      <c r="AD545">
        <v>0</v>
      </c>
      <c r="AE545">
        <v>137534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4756</v>
      </c>
      <c r="AL545">
        <v>0</v>
      </c>
      <c r="AM545">
        <v>0</v>
      </c>
      <c r="AN545">
        <v>1042905</v>
      </c>
      <c r="AO545">
        <v>893900</v>
      </c>
      <c r="AP545">
        <v>137534</v>
      </c>
      <c r="AQ545">
        <v>0</v>
      </c>
      <c r="AR545">
        <v>20000</v>
      </c>
      <c r="AS545">
        <v>0</v>
      </c>
      <c r="AT545">
        <v>0</v>
      </c>
      <c r="AU545">
        <v>12410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1063844</v>
      </c>
      <c r="BL545">
        <v>151686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590000</v>
      </c>
      <c r="CR545">
        <v>100000</v>
      </c>
      <c r="CS545">
        <v>10000</v>
      </c>
      <c r="CT545">
        <v>154000</v>
      </c>
      <c r="CU545">
        <v>65000</v>
      </c>
      <c r="CV545">
        <v>100000</v>
      </c>
      <c r="CW545">
        <v>2289</v>
      </c>
      <c r="CX545">
        <v>12000</v>
      </c>
      <c r="CY545">
        <v>9000</v>
      </c>
      <c r="CZ545">
        <v>3600</v>
      </c>
      <c r="DA545">
        <v>3000</v>
      </c>
      <c r="DB545">
        <v>13000</v>
      </c>
      <c r="DC545">
        <v>66000</v>
      </c>
      <c r="DD545">
        <v>3000</v>
      </c>
      <c r="DE545">
        <v>140000</v>
      </c>
      <c r="DF545">
        <v>1369677</v>
      </c>
      <c r="DG545">
        <v>100000</v>
      </c>
      <c r="DH545">
        <v>0</v>
      </c>
      <c r="DI545">
        <v>0</v>
      </c>
      <c r="DJ545">
        <v>316112</v>
      </c>
      <c r="DK545">
        <v>249996</v>
      </c>
      <c r="DL545">
        <v>390000</v>
      </c>
      <c r="DM545">
        <v>349999</v>
      </c>
      <c r="DN545">
        <v>50000</v>
      </c>
      <c r="DO545">
        <v>4101429</v>
      </c>
      <c r="DP545">
        <v>317700</v>
      </c>
      <c r="DQ545">
        <v>-64121</v>
      </c>
      <c r="DR545">
        <v>0</v>
      </c>
      <c r="DS545">
        <v>0</v>
      </c>
    </row>
    <row r="546" spans="1:123" x14ac:dyDescent="0.3">
      <c r="A546" t="str">
        <f t="shared" si="8"/>
        <v>20351956</v>
      </c>
      <c r="B546">
        <v>16</v>
      </c>
      <c r="C546">
        <v>2035</v>
      </c>
      <c r="D546">
        <v>195612</v>
      </c>
      <c r="E546">
        <v>69</v>
      </c>
      <c r="F546">
        <v>2137818</v>
      </c>
      <c r="G546">
        <v>163108</v>
      </c>
      <c r="H546">
        <v>550000</v>
      </c>
      <c r="I546">
        <v>0</v>
      </c>
      <c r="J546">
        <v>60000</v>
      </c>
      <c r="K546">
        <v>85000</v>
      </c>
      <c r="L546">
        <v>200000</v>
      </c>
      <c r="M546">
        <v>56200</v>
      </c>
      <c r="N546">
        <v>11500</v>
      </c>
      <c r="O546">
        <v>25500</v>
      </c>
      <c r="P546">
        <v>4500</v>
      </c>
      <c r="Q546">
        <v>2000</v>
      </c>
      <c r="R546">
        <v>0</v>
      </c>
      <c r="S546">
        <v>5305</v>
      </c>
      <c r="T546">
        <v>35000</v>
      </c>
      <c r="U546">
        <v>36000</v>
      </c>
      <c r="V546">
        <v>0</v>
      </c>
      <c r="W546">
        <v>5000</v>
      </c>
      <c r="X546">
        <v>0</v>
      </c>
      <c r="Y546">
        <v>0</v>
      </c>
      <c r="Z546">
        <v>131414</v>
      </c>
      <c r="AA546">
        <v>0</v>
      </c>
      <c r="AB546">
        <v>4756</v>
      </c>
      <c r="AC546">
        <v>134810</v>
      </c>
      <c r="AD546">
        <v>69454</v>
      </c>
      <c r="AE546">
        <v>4756</v>
      </c>
      <c r="AF546">
        <v>199508</v>
      </c>
      <c r="AG546">
        <v>0</v>
      </c>
      <c r="AH546">
        <v>0</v>
      </c>
      <c r="AI546">
        <v>0</v>
      </c>
      <c r="AJ546">
        <v>50492</v>
      </c>
      <c r="AK546">
        <v>50492</v>
      </c>
      <c r="AL546">
        <v>0</v>
      </c>
      <c r="AM546">
        <v>0</v>
      </c>
      <c r="AN546">
        <v>574592</v>
      </c>
      <c r="AO546">
        <v>1327610</v>
      </c>
      <c r="AP546">
        <v>204264</v>
      </c>
      <c r="AQ546">
        <v>253713</v>
      </c>
      <c r="AR546">
        <v>20000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129326</v>
      </c>
      <c r="BE546">
        <v>1</v>
      </c>
      <c r="BF546">
        <v>0</v>
      </c>
      <c r="BG546">
        <v>33888</v>
      </c>
      <c r="BH546">
        <v>0</v>
      </c>
      <c r="BI546">
        <v>4</v>
      </c>
      <c r="BJ546">
        <v>0</v>
      </c>
      <c r="BK546">
        <v>1642368</v>
      </c>
      <c r="BL546">
        <v>159966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40000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610000</v>
      </c>
      <c r="CR546">
        <v>100000</v>
      </c>
      <c r="CS546">
        <v>10000</v>
      </c>
      <c r="CT546">
        <v>154000</v>
      </c>
      <c r="CU546">
        <v>65000</v>
      </c>
      <c r="CV546">
        <v>100000</v>
      </c>
      <c r="CW546">
        <v>2289</v>
      </c>
      <c r="CX546">
        <v>12000</v>
      </c>
      <c r="CY546">
        <v>9000</v>
      </c>
      <c r="CZ546">
        <v>3600</v>
      </c>
      <c r="DA546">
        <v>3000</v>
      </c>
      <c r="DB546">
        <v>13000</v>
      </c>
      <c r="DC546">
        <v>66000</v>
      </c>
      <c r="DD546">
        <v>3000</v>
      </c>
      <c r="DE546">
        <v>140000</v>
      </c>
      <c r="DF546">
        <v>1460000</v>
      </c>
      <c r="DG546">
        <v>100000</v>
      </c>
      <c r="DH546">
        <v>0</v>
      </c>
      <c r="DI546">
        <v>129326</v>
      </c>
      <c r="DJ546">
        <v>350000</v>
      </c>
      <c r="DK546">
        <v>250000</v>
      </c>
      <c r="DL546">
        <v>390000</v>
      </c>
      <c r="DM546">
        <v>350000</v>
      </c>
      <c r="DN546">
        <v>50000</v>
      </c>
      <c r="DO546">
        <v>4420706</v>
      </c>
      <c r="DP546">
        <v>317700</v>
      </c>
      <c r="DQ546">
        <v>385124</v>
      </c>
      <c r="DR546">
        <v>0</v>
      </c>
      <c r="DS546">
        <v>0</v>
      </c>
    </row>
    <row r="547" spans="1:123" x14ac:dyDescent="0.3">
      <c r="A547" t="str">
        <f t="shared" si="8"/>
        <v>20361957</v>
      </c>
      <c r="B547">
        <v>16</v>
      </c>
      <c r="C547">
        <v>2036</v>
      </c>
      <c r="D547">
        <v>195712</v>
      </c>
      <c r="E547">
        <v>52</v>
      </c>
      <c r="F547">
        <v>1997118</v>
      </c>
      <c r="G547">
        <v>163099</v>
      </c>
      <c r="H547">
        <v>550000</v>
      </c>
      <c r="I547">
        <v>0</v>
      </c>
      <c r="J547">
        <v>60000</v>
      </c>
      <c r="K547">
        <v>85000</v>
      </c>
      <c r="L547">
        <v>200000</v>
      </c>
      <c r="M547">
        <v>56200</v>
      </c>
      <c r="N547">
        <v>11500</v>
      </c>
      <c r="O547">
        <v>25500</v>
      </c>
      <c r="P547">
        <v>4500</v>
      </c>
      <c r="Q547">
        <v>2000</v>
      </c>
      <c r="R547">
        <v>0</v>
      </c>
      <c r="S547">
        <v>5091</v>
      </c>
      <c r="T547">
        <v>35000</v>
      </c>
      <c r="U547">
        <v>36000</v>
      </c>
      <c r="V547">
        <v>0</v>
      </c>
      <c r="W547">
        <v>5000</v>
      </c>
      <c r="X547">
        <v>0</v>
      </c>
      <c r="Y547">
        <v>0</v>
      </c>
      <c r="Z547">
        <v>0</v>
      </c>
      <c r="AA547">
        <v>0</v>
      </c>
      <c r="AB547">
        <v>50492</v>
      </c>
      <c r="AC547">
        <v>101145</v>
      </c>
      <c r="AD547">
        <v>52110</v>
      </c>
      <c r="AE547">
        <v>50492</v>
      </c>
      <c r="AF547">
        <v>102763</v>
      </c>
      <c r="AG547">
        <v>0</v>
      </c>
      <c r="AH547">
        <v>0</v>
      </c>
      <c r="AI547">
        <v>0</v>
      </c>
      <c r="AJ547">
        <v>103670</v>
      </c>
      <c r="AK547">
        <v>103670</v>
      </c>
      <c r="AL547">
        <v>0</v>
      </c>
      <c r="AM547">
        <v>0</v>
      </c>
      <c r="AN547">
        <v>749358</v>
      </c>
      <c r="AO547">
        <v>996079</v>
      </c>
      <c r="AP547">
        <v>153255</v>
      </c>
      <c r="AQ547">
        <v>0</v>
      </c>
      <c r="AR547">
        <v>20000</v>
      </c>
      <c r="AS547">
        <v>0</v>
      </c>
      <c r="AT547">
        <v>0</v>
      </c>
      <c r="AU547">
        <v>129326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1298660</v>
      </c>
      <c r="BL547">
        <v>168199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20000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610000</v>
      </c>
      <c r="CR547">
        <v>100000</v>
      </c>
      <c r="CS547">
        <v>10000</v>
      </c>
      <c r="CT547">
        <v>154000</v>
      </c>
      <c r="CU547">
        <v>65000</v>
      </c>
      <c r="CV547">
        <v>100000</v>
      </c>
      <c r="CW547">
        <v>2289</v>
      </c>
      <c r="CX547">
        <v>12000</v>
      </c>
      <c r="CY547">
        <v>9000</v>
      </c>
      <c r="CZ547">
        <v>3600</v>
      </c>
      <c r="DA547">
        <v>3000</v>
      </c>
      <c r="DB547">
        <v>13000</v>
      </c>
      <c r="DC547">
        <v>66000</v>
      </c>
      <c r="DD547">
        <v>3000</v>
      </c>
      <c r="DE547">
        <v>140000</v>
      </c>
      <c r="DF547">
        <v>1409826</v>
      </c>
      <c r="DG547">
        <v>100000</v>
      </c>
      <c r="DH547">
        <v>0</v>
      </c>
      <c r="DI547">
        <v>0</v>
      </c>
      <c r="DJ547">
        <v>346611</v>
      </c>
      <c r="DK547">
        <v>250000</v>
      </c>
      <c r="DL547">
        <v>390000</v>
      </c>
      <c r="DM547">
        <v>350000</v>
      </c>
      <c r="DN547">
        <v>50000</v>
      </c>
      <c r="DO547">
        <v>4290996</v>
      </c>
      <c r="DP547">
        <v>317700</v>
      </c>
      <c r="DQ547">
        <v>-5656</v>
      </c>
      <c r="DR547">
        <v>0</v>
      </c>
      <c r="DS547">
        <v>0</v>
      </c>
    </row>
    <row r="548" spans="1:123" x14ac:dyDescent="0.3">
      <c r="A548" t="str">
        <f t="shared" si="8"/>
        <v>20371958</v>
      </c>
      <c r="B548">
        <v>16</v>
      </c>
      <c r="C548">
        <v>2037</v>
      </c>
      <c r="D548">
        <v>195812</v>
      </c>
      <c r="E548">
        <v>73</v>
      </c>
      <c r="F548">
        <v>2022007</v>
      </c>
      <c r="G548">
        <v>163089</v>
      </c>
      <c r="H548">
        <v>550000</v>
      </c>
      <c r="I548">
        <v>0</v>
      </c>
      <c r="J548">
        <v>60000</v>
      </c>
      <c r="K548">
        <v>85000</v>
      </c>
      <c r="L548">
        <v>200000</v>
      </c>
      <c r="M548">
        <v>56200</v>
      </c>
      <c r="N548">
        <v>11500</v>
      </c>
      <c r="O548">
        <v>25500</v>
      </c>
      <c r="P548">
        <v>4500</v>
      </c>
      <c r="Q548">
        <v>2000</v>
      </c>
      <c r="R548">
        <v>0</v>
      </c>
      <c r="S548">
        <v>4878</v>
      </c>
      <c r="T548">
        <v>35000</v>
      </c>
      <c r="U548">
        <v>36000</v>
      </c>
      <c r="V548">
        <v>0</v>
      </c>
      <c r="W548">
        <v>5000</v>
      </c>
      <c r="X548">
        <v>0</v>
      </c>
      <c r="Y548">
        <v>0</v>
      </c>
      <c r="Z548">
        <v>132468</v>
      </c>
      <c r="AA548">
        <v>0</v>
      </c>
      <c r="AB548">
        <v>103670</v>
      </c>
      <c r="AC548">
        <v>142399</v>
      </c>
      <c r="AD548">
        <v>0</v>
      </c>
      <c r="AE548">
        <v>103670</v>
      </c>
      <c r="AF548">
        <v>112093</v>
      </c>
      <c r="AG548">
        <v>0</v>
      </c>
      <c r="AH548">
        <v>0</v>
      </c>
      <c r="AI548">
        <v>0</v>
      </c>
      <c r="AJ548">
        <v>137907</v>
      </c>
      <c r="AK548">
        <v>137907</v>
      </c>
      <c r="AL548">
        <v>0</v>
      </c>
      <c r="AM548">
        <v>0</v>
      </c>
      <c r="AN548">
        <v>573110</v>
      </c>
      <c r="AO548">
        <v>1402347</v>
      </c>
      <c r="AP548">
        <v>215763</v>
      </c>
      <c r="AQ548">
        <v>188762</v>
      </c>
      <c r="AR548">
        <v>20000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285550</v>
      </c>
      <c r="BE548">
        <v>0</v>
      </c>
      <c r="BF548">
        <v>0</v>
      </c>
      <c r="BG548">
        <v>3389</v>
      </c>
      <c r="BH548">
        <v>0</v>
      </c>
      <c r="BI548">
        <v>0</v>
      </c>
      <c r="BJ548">
        <v>46331</v>
      </c>
      <c r="BK548">
        <v>1491601</v>
      </c>
      <c r="BL548">
        <v>176385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20000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610000</v>
      </c>
      <c r="CR548">
        <v>100000</v>
      </c>
      <c r="CS548">
        <v>10000</v>
      </c>
      <c r="CT548">
        <v>154000</v>
      </c>
      <c r="CU548">
        <v>65000</v>
      </c>
      <c r="CV548">
        <v>100000</v>
      </c>
      <c r="CW548">
        <v>2289</v>
      </c>
      <c r="CX548">
        <v>12000</v>
      </c>
      <c r="CY548">
        <v>9000</v>
      </c>
      <c r="CZ548">
        <v>3600</v>
      </c>
      <c r="DA548">
        <v>3000</v>
      </c>
      <c r="DB548">
        <v>13000</v>
      </c>
      <c r="DC548">
        <v>66000</v>
      </c>
      <c r="DD548">
        <v>3000</v>
      </c>
      <c r="DE548">
        <v>140000</v>
      </c>
      <c r="DF548">
        <v>1500000</v>
      </c>
      <c r="DG548">
        <v>100000</v>
      </c>
      <c r="DH548">
        <v>0</v>
      </c>
      <c r="DI548">
        <v>285550</v>
      </c>
      <c r="DJ548">
        <v>350000</v>
      </c>
      <c r="DK548">
        <v>250000</v>
      </c>
      <c r="DL548">
        <v>390000</v>
      </c>
      <c r="DM548">
        <v>350000</v>
      </c>
      <c r="DN548">
        <v>50000</v>
      </c>
      <c r="DO548">
        <v>4704346</v>
      </c>
      <c r="DP548">
        <v>317700</v>
      </c>
      <c r="DQ548">
        <v>625646</v>
      </c>
      <c r="DR548">
        <v>0</v>
      </c>
      <c r="DS548">
        <v>46331</v>
      </c>
    </row>
    <row r="549" spans="1:123" x14ac:dyDescent="0.3">
      <c r="A549" t="str">
        <f t="shared" si="8"/>
        <v>20381959</v>
      </c>
      <c r="B549">
        <v>16</v>
      </c>
      <c r="C549">
        <v>2038</v>
      </c>
      <c r="D549">
        <v>195912</v>
      </c>
      <c r="E549">
        <v>60</v>
      </c>
      <c r="F549">
        <v>2308252</v>
      </c>
      <c r="G549">
        <v>163079</v>
      </c>
      <c r="H549">
        <v>550000</v>
      </c>
      <c r="I549">
        <v>0</v>
      </c>
      <c r="J549">
        <v>30000</v>
      </c>
      <c r="K549">
        <v>85000</v>
      </c>
      <c r="L549">
        <v>200000</v>
      </c>
      <c r="M549">
        <v>56200</v>
      </c>
      <c r="N549">
        <v>11500</v>
      </c>
      <c r="O549">
        <v>25500</v>
      </c>
      <c r="P549">
        <v>4500</v>
      </c>
      <c r="Q549">
        <v>2000</v>
      </c>
      <c r="R549">
        <v>0</v>
      </c>
      <c r="S549">
        <v>4664</v>
      </c>
      <c r="T549">
        <v>35000</v>
      </c>
      <c r="U549">
        <v>36000</v>
      </c>
      <c r="V549">
        <v>0</v>
      </c>
      <c r="W549">
        <v>5000</v>
      </c>
      <c r="X549">
        <v>0</v>
      </c>
      <c r="Y549">
        <v>0</v>
      </c>
      <c r="Z549">
        <v>0</v>
      </c>
      <c r="AA549">
        <v>0</v>
      </c>
      <c r="AB549">
        <v>137907</v>
      </c>
      <c r="AC549">
        <v>116882</v>
      </c>
      <c r="AD549">
        <v>0</v>
      </c>
      <c r="AE549">
        <v>137907</v>
      </c>
      <c r="AF549">
        <v>39193</v>
      </c>
      <c r="AG549">
        <v>0</v>
      </c>
      <c r="AH549">
        <v>0</v>
      </c>
      <c r="AI549">
        <v>0</v>
      </c>
      <c r="AJ549">
        <v>177074</v>
      </c>
      <c r="AK549">
        <v>177074</v>
      </c>
      <c r="AL549">
        <v>0</v>
      </c>
      <c r="AM549">
        <v>0</v>
      </c>
      <c r="AN549">
        <v>709097</v>
      </c>
      <c r="AO549">
        <v>1151057</v>
      </c>
      <c r="AP549">
        <v>177100</v>
      </c>
      <c r="AQ549">
        <v>0</v>
      </c>
      <c r="AR549">
        <v>20000</v>
      </c>
      <c r="AS549">
        <v>0</v>
      </c>
      <c r="AT549">
        <v>0</v>
      </c>
      <c r="AU549">
        <v>285550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1633707</v>
      </c>
      <c r="BL549">
        <v>184527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20000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610000</v>
      </c>
      <c r="CR549">
        <v>100000</v>
      </c>
      <c r="CS549">
        <v>10000</v>
      </c>
      <c r="CT549">
        <v>154000</v>
      </c>
      <c r="CU549">
        <v>65000</v>
      </c>
      <c r="CV549">
        <v>100000</v>
      </c>
      <c r="CW549">
        <v>2289</v>
      </c>
      <c r="CX549">
        <v>12000</v>
      </c>
      <c r="CY549">
        <v>9000</v>
      </c>
      <c r="CZ549">
        <v>3600</v>
      </c>
      <c r="DA549">
        <v>3000</v>
      </c>
      <c r="DB549">
        <v>13000</v>
      </c>
      <c r="DC549">
        <v>66000</v>
      </c>
      <c r="DD549">
        <v>3000</v>
      </c>
      <c r="DE549">
        <v>140000</v>
      </c>
      <c r="DF549">
        <v>1448575</v>
      </c>
      <c r="DG549">
        <v>100000</v>
      </c>
      <c r="DH549">
        <v>0</v>
      </c>
      <c r="DI549">
        <v>0</v>
      </c>
      <c r="DJ549">
        <v>349661</v>
      </c>
      <c r="DK549">
        <v>250000</v>
      </c>
      <c r="DL549">
        <v>390000</v>
      </c>
      <c r="DM549">
        <v>350000</v>
      </c>
      <c r="DN549">
        <v>50000</v>
      </c>
      <c r="DO549">
        <v>4406200</v>
      </c>
      <c r="DP549">
        <v>317700</v>
      </c>
      <c r="DQ549">
        <v>-88476</v>
      </c>
      <c r="DR549">
        <v>0</v>
      </c>
      <c r="DS549">
        <v>0</v>
      </c>
    </row>
    <row r="550" spans="1:123" x14ac:dyDescent="0.3">
      <c r="A550" t="str">
        <f t="shared" si="8"/>
        <v>20391960</v>
      </c>
      <c r="B550">
        <v>16</v>
      </c>
      <c r="C550">
        <v>2039</v>
      </c>
      <c r="D550">
        <v>196012</v>
      </c>
      <c r="E550">
        <v>48</v>
      </c>
      <c r="F550">
        <v>2372809</v>
      </c>
      <c r="G550">
        <v>163069</v>
      </c>
      <c r="H550">
        <v>550000</v>
      </c>
      <c r="I550">
        <v>0</v>
      </c>
      <c r="J550">
        <v>30000</v>
      </c>
      <c r="K550">
        <v>85000</v>
      </c>
      <c r="L550">
        <v>200000</v>
      </c>
      <c r="M550">
        <v>56200</v>
      </c>
      <c r="N550">
        <v>11500</v>
      </c>
      <c r="O550">
        <v>25500</v>
      </c>
      <c r="P550">
        <v>4500</v>
      </c>
      <c r="Q550">
        <v>2000</v>
      </c>
      <c r="R550">
        <v>0</v>
      </c>
      <c r="S550">
        <v>4451</v>
      </c>
      <c r="T550">
        <v>35000</v>
      </c>
      <c r="U550">
        <v>36000</v>
      </c>
      <c r="V550">
        <v>0</v>
      </c>
      <c r="W550">
        <v>5000</v>
      </c>
      <c r="X550">
        <v>0</v>
      </c>
      <c r="Y550">
        <v>289849</v>
      </c>
      <c r="Z550">
        <v>0</v>
      </c>
      <c r="AA550">
        <v>0</v>
      </c>
      <c r="AB550">
        <v>177074</v>
      </c>
      <c r="AC550">
        <v>93956</v>
      </c>
      <c r="AD550">
        <v>0</v>
      </c>
      <c r="AE550">
        <v>142361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34713</v>
      </c>
      <c r="AL550">
        <v>0</v>
      </c>
      <c r="AM550">
        <v>0</v>
      </c>
      <c r="AN550">
        <v>1215000</v>
      </c>
      <c r="AO550">
        <v>925276</v>
      </c>
      <c r="AP550">
        <v>142361</v>
      </c>
      <c r="AQ550">
        <v>0</v>
      </c>
      <c r="AR550">
        <v>20000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1087637</v>
      </c>
      <c r="BL550">
        <v>192623</v>
      </c>
      <c r="BM550">
        <v>76618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513382</v>
      </c>
      <c r="CR550">
        <v>100000</v>
      </c>
      <c r="CS550">
        <v>10000</v>
      </c>
      <c r="CT550">
        <v>154000</v>
      </c>
      <c r="CU550">
        <v>65000</v>
      </c>
      <c r="CV550">
        <v>100000</v>
      </c>
      <c r="CW550">
        <v>2289</v>
      </c>
      <c r="CX550">
        <v>12000</v>
      </c>
      <c r="CY550">
        <v>9000</v>
      </c>
      <c r="CZ550">
        <v>3600</v>
      </c>
      <c r="DA550">
        <v>3000</v>
      </c>
      <c r="DB550">
        <v>13000</v>
      </c>
      <c r="DC550">
        <v>66000</v>
      </c>
      <c r="DD550">
        <v>3000</v>
      </c>
      <c r="DE550">
        <v>140000</v>
      </c>
      <c r="DF550">
        <v>1115269</v>
      </c>
      <c r="DG550">
        <v>100000</v>
      </c>
      <c r="DH550">
        <v>0</v>
      </c>
      <c r="DI550">
        <v>0</v>
      </c>
      <c r="DJ550">
        <v>349661</v>
      </c>
      <c r="DK550">
        <v>250000</v>
      </c>
      <c r="DL550">
        <v>390000</v>
      </c>
      <c r="DM550">
        <v>350000</v>
      </c>
      <c r="DN550">
        <v>50000</v>
      </c>
      <c r="DO550">
        <v>3833914</v>
      </c>
      <c r="DP550">
        <v>317700</v>
      </c>
      <c r="DQ550">
        <v>-366467</v>
      </c>
      <c r="DR550">
        <v>0</v>
      </c>
      <c r="DS550">
        <v>0</v>
      </c>
    </row>
    <row r="551" spans="1:123" x14ac:dyDescent="0.3">
      <c r="A551" t="str">
        <f t="shared" si="8"/>
        <v>20401961</v>
      </c>
      <c r="B551">
        <v>16</v>
      </c>
      <c r="C551">
        <v>2040</v>
      </c>
      <c r="D551">
        <v>196112</v>
      </c>
      <c r="E551">
        <v>47</v>
      </c>
      <c r="F551">
        <v>2527489</v>
      </c>
      <c r="G551">
        <v>163060</v>
      </c>
      <c r="H551">
        <v>550000</v>
      </c>
      <c r="I551">
        <v>0</v>
      </c>
      <c r="J551">
        <v>30000</v>
      </c>
      <c r="K551">
        <v>85000</v>
      </c>
      <c r="L551">
        <v>200000</v>
      </c>
      <c r="M551">
        <v>56200</v>
      </c>
      <c r="N551">
        <v>11500</v>
      </c>
      <c r="O551">
        <v>25500</v>
      </c>
      <c r="P551">
        <v>4500</v>
      </c>
      <c r="Q551">
        <v>2000</v>
      </c>
      <c r="R551">
        <v>0</v>
      </c>
      <c r="S551">
        <v>4237</v>
      </c>
      <c r="T551">
        <v>35000</v>
      </c>
      <c r="U551">
        <v>36000</v>
      </c>
      <c r="V551">
        <v>0</v>
      </c>
      <c r="W551">
        <v>10000</v>
      </c>
      <c r="X551">
        <v>0</v>
      </c>
      <c r="Y551">
        <v>295063</v>
      </c>
      <c r="Z551">
        <v>0</v>
      </c>
      <c r="AA551">
        <v>0</v>
      </c>
      <c r="AB551">
        <v>34713</v>
      </c>
      <c r="AC551">
        <v>90670</v>
      </c>
      <c r="AD551">
        <v>46713</v>
      </c>
      <c r="AE551">
        <v>34713</v>
      </c>
      <c r="AF551">
        <v>102671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1112330</v>
      </c>
      <c r="AO551">
        <v>892921</v>
      </c>
      <c r="AP551">
        <v>137383</v>
      </c>
      <c r="AQ551">
        <v>11075</v>
      </c>
      <c r="AR551">
        <v>20000</v>
      </c>
      <c r="AS551">
        <v>0</v>
      </c>
      <c r="AT551">
        <v>0</v>
      </c>
      <c r="AU551">
        <v>0</v>
      </c>
      <c r="AV551">
        <v>14104</v>
      </c>
      <c r="AW551">
        <v>0</v>
      </c>
      <c r="AX551">
        <v>49142</v>
      </c>
      <c r="AY551">
        <v>2928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1127553</v>
      </c>
      <c r="BL551">
        <v>200000</v>
      </c>
      <c r="BM551">
        <v>176667</v>
      </c>
      <c r="BN551">
        <v>0</v>
      </c>
      <c r="BO551">
        <v>0</v>
      </c>
      <c r="BP551">
        <v>100000</v>
      </c>
      <c r="BQ551">
        <v>10000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316716</v>
      </c>
      <c r="CR551">
        <v>0</v>
      </c>
      <c r="CS551">
        <v>0</v>
      </c>
      <c r="CT551">
        <v>154000</v>
      </c>
      <c r="CU551">
        <v>65000</v>
      </c>
      <c r="CV551">
        <v>100000</v>
      </c>
      <c r="CW551">
        <v>2289</v>
      </c>
      <c r="CX551">
        <v>12000</v>
      </c>
      <c r="CY551">
        <v>9000</v>
      </c>
      <c r="CZ551">
        <v>3600</v>
      </c>
      <c r="DA551">
        <v>3000</v>
      </c>
      <c r="DB551">
        <v>13000</v>
      </c>
      <c r="DC551">
        <v>66000</v>
      </c>
      <c r="DD551">
        <v>3000</v>
      </c>
      <c r="DE551">
        <v>140000</v>
      </c>
      <c r="DF551">
        <v>786748</v>
      </c>
      <c r="DG551">
        <v>100000</v>
      </c>
      <c r="DH551">
        <v>0</v>
      </c>
      <c r="DI551">
        <v>0</v>
      </c>
      <c r="DJ551">
        <v>300519</v>
      </c>
      <c r="DK551">
        <v>250000</v>
      </c>
      <c r="DL551">
        <v>390000</v>
      </c>
      <c r="DM551">
        <v>335896</v>
      </c>
      <c r="DN551">
        <v>50000</v>
      </c>
      <c r="DO551">
        <v>3100768</v>
      </c>
      <c r="DP551">
        <v>317700</v>
      </c>
      <c r="DQ551">
        <v>-644976</v>
      </c>
      <c r="DR551">
        <v>0</v>
      </c>
      <c r="DS551">
        <v>0</v>
      </c>
    </row>
    <row r="552" spans="1:123" x14ac:dyDescent="0.3">
      <c r="A552" t="str">
        <f t="shared" si="8"/>
        <v>20411962</v>
      </c>
      <c r="B552">
        <v>16</v>
      </c>
      <c r="C552">
        <v>2041</v>
      </c>
      <c r="D552">
        <v>196212</v>
      </c>
      <c r="E552">
        <v>56</v>
      </c>
      <c r="F552">
        <v>2183804</v>
      </c>
      <c r="G552">
        <v>163056</v>
      </c>
      <c r="H552">
        <v>550000</v>
      </c>
      <c r="I552">
        <v>0</v>
      </c>
      <c r="J552">
        <v>0</v>
      </c>
      <c r="K552">
        <v>85000</v>
      </c>
      <c r="L552">
        <v>200000</v>
      </c>
      <c r="M552">
        <v>56200</v>
      </c>
      <c r="N552">
        <v>11500</v>
      </c>
      <c r="O552">
        <v>25500</v>
      </c>
      <c r="P552">
        <v>4500</v>
      </c>
      <c r="Q552">
        <v>2000</v>
      </c>
      <c r="R552">
        <v>0</v>
      </c>
      <c r="S552">
        <v>4023</v>
      </c>
      <c r="T552">
        <v>35000</v>
      </c>
      <c r="U552">
        <v>36000</v>
      </c>
      <c r="V552">
        <v>0</v>
      </c>
      <c r="W552">
        <v>10000</v>
      </c>
      <c r="X552">
        <v>0</v>
      </c>
      <c r="Y552">
        <v>202304</v>
      </c>
      <c r="Z552">
        <v>0</v>
      </c>
      <c r="AA552">
        <v>0</v>
      </c>
      <c r="AB552">
        <v>0</v>
      </c>
      <c r="AC552">
        <v>108077</v>
      </c>
      <c r="AD552">
        <v>55681</v>
      </c>
      <c r="AE552">
        <v>0</v>
      </c>
      <c r="AF552">
        <v>163758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928269</v>
      </c>
      <c r="AO552">
        <v>1064345</v>
      </c>
      <c r="AP552">
        <v>163758</v>
      </c>
      <c r="AQ552">
        <v>0</v>
      </c>
      <c r="AR552">
        <v>20000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1248103</v>
      </c>
      <c r="BL552">
        <v>206488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296716</v>
      </c>
      <c r="CR552">
        <v>0</v>
      </c>
      <c r="CS552">
        <v>0</v>
      </c>
      <c r="CT552">
        <v>154000</v>
      </c>
      <c r="CU552">
        <v>65000</v>
      </c>
      <c r="CV552">
        <v>100000</v>
      </c>
      <c r="CW552">
        <v>2289</v>
      </c>
      <c r="CX552">
        <v>12000</v>
      </c>
      <c r="CY552">
        <v>9000</v>
      </c>
      <c r="CZ552">
        <v>3600</v>
      </c>
      <c r="DA552">
        <v>3000</v>
      </c>
      <c r="DB552">
        <v>13000</v>
      </c>
      <c r="DC552">
        <v>66000</v>
      </c>
      <c r="DD552">
        <v>3000</v>
      </c>
      <c r="DE552">
        <v>140000</v>
      </c>
      <c r="DF552">
        <v>560842</v>
      </c>
      <c r="DG552">
        <v>100000</v>
      </c>
      <c r="DH552">
        <v>0</v>
      </c>
      <c r="DI552">
        <v>0</v>
      </c>
      <c r="DJ552">
        <v>300519</v>
      </c>
      <c r="DK552">
        <v>250000</v>
      </c>
      <c r="DL552">
        <v>390000</v>
      </c>
      <c r="DM552">
        <v>335896</v>
      </c>
      <c r="DN552">
        <v>50000</v>
      </c>
      <c r="DO552">
        <v>2854861</v>
      </c>
      <c r="DP552">
        <v>317700</v>
      </c>
      <c r="DQ552">
        <v>-202304</v>
      </c>
      <c r="DR552">
        <v>0</v>
      </c>
      <c r="DS552">
        <v>0</v>
      </c>
    </row>
    <row r="553" spans="1:123" x14ac:dyDescent="0.3">
      <c r="A553" t="str">
        <f t="shared" si="8"/>
        <v>20421963</v>
      </c>
      <c r="B553">
        <v>16</v>
      </c>
      <c r="C553">
        <v>2042</v>
      </c>
      <c r="D553">
        <v>196312</v>
      </c>
      <c r="E553">
        <v>69</v>
      </c>
      <c r="F553">
        <v>2116715</v>
      </c>
      <c r="G553">
        <v>163053</v>
      </c>
      <c r="H553">
        <v>550000</v>
      </c>
      <c r="I553">
        <v>0</v>
      </c>
      <c r="J553">
        <v>0</v>
      </c>
      <c r="K553">
        <v>85000</v>
      </c>
      <c r="L553">
        <v>200000</v>
      </c>
      <c r="M553">
        <v>56200</v>
      </c>
      <c r="N553">
        <v>11500</v>
      </c>
      <c r="O553">
        <v>25500</v>
      </c>
      <c r="P553">
        <v>4500</v>
      </c>
      <c r="Q553">
        <v>2000</v>
      </c>
      <c r="R553">
        <v>0</v>
      </c>
      <c r="S553">
        <v>3810</v>
      </c>
      <c r="T553">
        <v>35000</v>
      </c>
      <c r="U553">
        <v>36000</v>
      </c>
      <c r="V553">
        <v>0</v>
      </c>
      <c r="W553">
        <v>10000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134573</v>
      </c>
      <c r="AD553">
        <v>69332</v>
      </c>
      <c r="AE553">
        <v>0</v>
      </c>
      <c r="AF553">
        <v>203905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685605</v>
      </c>
      <c r="AO553">
        <v>1325278</v>
      </c>
      <c r="AP553">
        <v>203905</v>
      </c>
      <c r="AQ553">
        <v>0</v>
      </c>
      <c r="AR553">
        <v>20000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1549183</v>
      </c>
      <c r="BL553">
        <v>212931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131951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408667</v>
      </c>
      <c r="CR553">
        <v>0</v>
      </c>
      <c r="CS553">
        <v>0</v>
      </c>
      <c r="CT553">
        <v>154000</v>
      </c>
      <c r="CU553">
        <v>65000</v>
      </c>
      <c r="CV553">
        <v>100000</v>
      </c>
      <c r="CW553">
        <v>2289</v>
      </c>
      <c r="CX553">
        <v>12000</v>
      </c>
      <c r="CY553">
        <v>9000</v>
      </c>
      <c r="CZ553">
        <v>3600</v>
      </c>
      <c r="DA553">
        <v>3000</v>
      </c>
      <c r="DB553">
        <v>13000</v>
      </c>
      <c r="DC553">
        <v>66000</v>
      </c>
      <c r="DD553">
        <v>3000</v>
      </c>
      <c r="DE553">
        <v>140000</v>
      </c>
      <c r="DF553">
        <v>544016</v>
      </c>
      <c r="DG553">
        <v>100000</v>
      </c>
      <c r="DH553">
        <v>0</v>
      </c>
      <c r="DI553">
        <v>0</v>
      </c>
      <c r="DJ553">
        <v>300519</v>
      </c>
      <c r="DK553">
        <v>250000</v>
      </c>
      <c r="DL553">
        <v>390000</v>
      </c>
      <c r="DM553">
        <v>335896</v>
      </c>
      <c r="DN553">
        <v>50000</v>
      </c>
      <c r="DO553">
        <v>2949987</v>
      </c>
      <c r="DP553">
        <v>317700</v>
      </c>
      <c r="DQ553">
        <v>131951</v>
      </c>
      <c r="DR553">
        <v>0</v>
      </c>
      <c r="DS553">
        <v>0</v>
      </c>
    </row>
    <row r="554" spans="1:123" x14ac:dyDescent="0.3">
      <c r="A554" t="str">
        <f t="shared" si="8"/>
        <v>20431964</v>
      </c>
      <c r="B554">
        <v>16</v>
      </c>
      <c r="C554">
        <v>2043</v>
      </c>
      <c r="D554">
        <v>196412</v>
      </c>
      <c r="E554">
        <v>59</v>
      </c>
      <c r="F554">
        <v>2167925</v>
      </c>
      <c r="G554">
        <v>163049</v>
      </c>
      <c r="H554">
        <v>550000</v>
      </c>
      <c r="I554">
        <v>0</v>
      </c>
      <c r="J554">
        <v>0</v>
      </c>
      <c r="K554">
        <v>85000</v>
      </c>
      <c r="L554">
        <v>200000</v>
      </c>
      <c r="M554">
        <v>56200</v>
      </c>
      <c r="N554">
        <v>11500</v>
      </c>
      <c r="O554">
        <v>25500</v>
      </c>
      <c r="P554">
        <v>4500</v>
      </c>
      <c r="Q554">
        <v>2000</v>
      </c>
      <c r="R554">
        <v>0</v>
      </c>
      <c r="S554">
        <v>3595</v>
      </c>
      <c r="T554">
        <v>35000</v>
      </c>
      <c r="U554">
        <v>36000</v>
      </c>
      <c r="V554">
        <v>0</v>
      </c>
      <c r="W554">
        <v>10000</v>
      </c>
      <c r="X554">
        <v>0</v>
      </c>
      <c r="Y554">
        <v>112993</v>
      </c>
      <c r="Z554">
        <v>0</v>
      </c>
      <c r="AA554">
        <v>0</v>
      </c>
      <c r="AB554">
        <v>0</v>
      </c>
      <c r="AC554">
        <v>114272</v>
      </c>
      <c r="AD554">
        <v>58873</v>
      </c>
      <c r="AE554">
        <v>0</v>
      </c>
      <c r="AF554">
        <v>173145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829143</v>
      </c>
      <c r="AO554">
        <v>1125354</v>
      </c>
      <c r="AP554">
        <v>173145</v>
      </c>
      <c r="AQ554">
        <v>0</v>
      </c>
      <c r="AR554">
        <v>20000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1318499</v>
      </c>
      <c r="BL554">
        <v>219332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388667</v>
      </c>
      <c r="CR554">
        <v>0</v>
      </c>
      <c r="CS554">
        <v>0</v>
      </c>
      <c r="CT554">
        <v>154000</v>
      </c>
      <c r="CU554">
        <v>65000</v>
      </c>
      <c r="CV554">
        <v>100000</v>
      </c>
      <c r="CW554">
        <v>2289</v>
      </c>
      <c r="CX554">
        <v>12000</v>
      </c>
      <c r="CY554">
        <v>9000</v>
      </c>
      <c r="CZ554">
        <v>3600</v>
      </c>
      <c r="DA554">
        <v>3000</v>
      </c>
      <c r="DB554">
        <v>13000</v>
      </c>
      <c r="DC554">
        <v>66000</v>
      </c>
      <c r="DD554">
        <v>3000</v>
      </c>
      <c r="DE554">
        <v>140000</v>
      </c>
      <c r="DF554">
        <v>414703</v>
      </c>
      <c r="DG554">
        <v>100000</v>
      </c>
      <c r="DH554">
        <v>0</v>
      </c>
      <c r="DI554">
        <v>0</v>
      </c>
      <c r="DJ554">
        <v>300519</v>
      </c>
      <c r="DK554">
        <v>250000</v>
      </c>
      <c r="DL554">
        <v>390000</v>
      </c>
      <c r="DM554">
        <v>335896</v>
      </c>
      <c r="DN554">
        <v>50000</v>
      </c>
      <c r="DO554">
        <v>2800674</v>
      </c>
      <c r="DP554">
        <v>317700</v>
      </c>
      <c r="DQ554">
        <v>-112993</v>
      </c>
      <c r="DR554">
        <v>0</v>
      </c>
      <c r="DS554">
        <v>0</v>
      </c>
    </row>
    <row r="555" spans="1:123" x14ac:dyDescent="0.3">
      <c r="A555" t="str">
        <f t="shared" si="8"/>
        <v>20441965</v>
      </c>
      <c r="B555">
        <v>16</v>
      </c>
      <c r="C555">
        <v>2044</v>
      </c>
      <c r="D555">
        <v>196512</v>
      </c>
      <c r="E555">
        <v>71</v>
      </c>
      <c r="F555">
        <v>1990018</v>
      </c>
      <c r="G555">
        <v>163046</v>
      </c>
      <c r="H555">
        <v>550000</v>
      </c>
      <c r="I555">
        <v>0</v>
      </c>
      <c r="J555">
        <v>0</v>
      </c>
      <c r="K555">
        <v>85000</v>
      </c>
      <c r="L555">
        <v>200000</v>
      </c>
      <c r="M555">
        <v>56200</v>
      </c>
      <c r="N555">
        <v>11500</v>
      </c>
      <c r="O555">
        <v>25500</v>
      </c>
      <c r="P555">
        <v>4500</v>
      </c>
      <c r="Q555">
        <v>2000</v>
      </c>
      <c r="R555">
        <v>0</v>
      </c>
      <c r="S555">
        <v>3381</v>
      </c>
      <c r="T555">
        <v>35000</v>
      </c>
      <c r="U555">
        <v>36000</v>
      </c>
      <c r="V555">
        <v>0</v>
      </c>
      <c r="W555">
        <v>10000</v>
      </c>
      <c r="X555">
        <v>0</v>
      </c>
      <c r="Y555">
        <v>0</v>
      </c>
      <c r="Z555">
        <v>48667</v>
      </c>
      <c r="AA555">
        <v>0</v>
      </c>
      <c r="AB555">
        <v>0</v>
      </c>
      <c r="AC555">
        <v>138443</v>
      </c>
      <c r="AD555">
        <v>71326</v>
      </c>
      <c r="AE555">
        <v>0</v>
      </c>
      <c r="AF555">
        <v>209769</v>
      </c>
      <c r="AG555">
        <v>0</v>
      </c>
      <c r="AH555">
        <v>0</v>
      </c>
      <c r="AI555">
        <v>0</v>
      </c>
      <c r="AJ555">
        <v>40231</v>
      </c>
      <c r="AK555">
        <v>40231</v>
      </c>
      <c r="AL555">
        <v>0</v>
      </c>
      <c r="AM555">
        <v>0</v>
      </c>
      <c r="AN555">
        <v>590414</v>
      </c>
      <c r="AO555">
        <v>1363390</v>
      </c>
      <c r="AP555">
        <v>209769</v>
      </c>
      <c r="AQ555">
        <v>241199</v>
      </c>
      <c r="AR555">
        <v>20000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60766</v>
      </c>
      <c r="BE555">
        <v>14104</v>
      </c>
      <c r="BF555">
        <v>0</v>
      </c>
      <c r="BG555">
        <v>35194</v>
      </c>
      <c r="BH555">
        <v>0</v>
      </c>
      <c r="BI555">
        <v>0</v>
      </c>
      <c r="BJ555">
        <v>0</v>
      </c>
      <c r="BK555">
        <v>1724294</v>
      </c>
      <c r="BL555">
        <v>225689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241333</v>
      </c>
      <c r="BS555">
        <v>0</v>
      </c>
      <c r="BT555">
        <v>0</v>
      </c>
      <c r="BU555">
        <v>100000</v>
      </c>
      <c r="BV555">
        <v>10000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610000</v>
      </c>
      <c r="CR555">
        <v>100000</v>
      </c>
      <c r="CS555">
        <v>10000</v>
      </c>
      <c r="CT555">
        <v>154000</v>
      </c>
      <c r="CU555">
        <v>65000</v>
      </c>
      <c r="CV555">
        <v>100000</v>
      </c>
      <c r="CW555">
        <v>2289</v>
      </c>
      <c r="CX555">
        <v>12000</v>
      </c>
      <c r="CY555">
        <v>9000</v>
      </c>
      <c r="CZ555">
        <v>3600</v>
      </c>
      <c r="DA555">
        <v>3000</v>
      </c>
      <c r="DB555">
        <v>13000</v>
      </c>
      <c r="DC555">
        <v>66000</v>
      </c>
      <c r="DD555">
        <v>3000</v>
      </c>
      <c r="DE555">
        <v>140000</v>
      </c>
      <c r="DF555">
        <v>450928</v>
      </c>
      <c r="DG555">
        <v>100000</v>
      </c>
      <c r="DH555">
        <v>0</v>
      </c>
      <c r="DI555">
        <v>60766</v>
      </c>
      <c r="DJ555">
        <v>335713</v>
      </c>
      <c r="DK555">
        <v>250000</v>
      </c>
      <c r="DL555">
        <v>390000</v>
      </c>
      <c r="DM555">
        <v>350000</v>
      </c>
      <c r="DN555">
        <v>50000</v>
      </c>
      <c r="DO555">
        <v>3318528</v>
      </c>
      <c r="DP555">
        <v>317700</v>
      </c>
      <c r="DQ555">
        <v>550295</v>
      </c>
      <c r="DR555">
        <v>0</v>
      </c>
      <c r="DS555">
        <v>0</v>
      </c>
    </row>
    <row r="556" spans="1:123" x14ac:dyDescent="0.3">
      <c r="A556" t="str">
        <f t="shared" si="8"/>
        <v>20451966</v>
      </c>
      <c r="B556">
        <v>16</v>
      </c>
      <c r="C556">
        <v>2045</v>
      </c>
      <c r="D556">
        <v>196612</v>
      </c>
      <c r="E556">
        <v>63</v>
      </c>
      <c r="F556">
        <v>2133865</v>
      </c>
      <c r="G556">
        <v>163042</v>
      </c>
      <c r="H556">
        <v>550000</v>
      </c>
      <c r="I556">
        <v>0</v>
      </c>
      <c r="J556">
        <v>0</v>
      </c>
      <c r="K556">
        <v>85000</v>
      </c>
      <c r="L556">
        <v>200000</v>
      </c>
      <c r="M556">
        <v>56200</v>
      </c>
      <c r="N556">
        <v>11500</v>
      </c>
      <c r="O556">
        <v>25500</v>
      </c>
      <c r="P556">
        <v>4500</v>
      </c>
      <c r="Q556">
        <v>2000</v>
      </c>
      <c r="R556">
        <v>0</v>
      </c>
      <c r="S556">
        <v>3166</v>
      </c>
      <c r="T556">
        <v>35000</v>
      </c>
      <c r="U556">
        <v>36000</v>
      </c>
      <c r="V556">
        <v>0</v>
      </c>
      <c r="W556">
        <v>15000</v>
      </c>
      <c r="X556">
        <v>0</v>
      </c>
      <c r="Y556">
        <v>0</v>
      </c>
      <c r="Z556">
        <v>0</v>
      </c>
      <c r="AA556">
        <v>0</v>
      </c>
      <c r="AB556">
        <v>40231</v>
      </c>
      <c r="AC556">
        <v>122546</v>
      </c>
      <c r="AD556">
        <v>63135</v>
      </c>
      <c r="AE556">
        <v>40231</v>
      </c>
      <c r="AF556">
        <v>145450</v>
      </c>
      <c r="AG556">
        <v>0</v>
      </c>
      <c r="AH556">
        <v>0</v>
      </c>
      <c r="AI556">
        <v>0</v>
      </c>
      <c r="AJ556">
        <v>91029</v>
      </c>
      <c r="AK556">
        <v>91029</v>
      </c>
      <c r="AL556">
        <v>0</v>
      </c>
      <c r="AM556">
        <v>0</v>
      </c>
      <c r="AN556">
        <v>647387</v>
      </c>
      <c r="AO556">
        <v>1206832</v>
      </c>
      <c r="AP556">
        <v>185681</v>
      </c>
      <c r="AQ556">
        <v>0</v>
      </c>
      <c r="AR556">
        <v>20000</v>
      </c>
      <c r="AS556">
        <v>0</v>
      </c>
      <c r="AT556">
        <v>0</v>
      </c>
      <c r="AU556">
        <v>60766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1473279</v>
      </c>
      <c r="BL556">
        <v>232241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20000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610000</v>
      </c>
      <c r="CR556">
        <v>100000</v>
      </c>
      <c r="CS556">
        <v>10000</v>
      </c>
      <c r="CT556">
        <v>154000</v>
      </c>
      <c r="CU556">
        <v>65000</v>
      </c>
      <c r="CV556">
        <v>100000</v>
      </c>
      <c r="CW556">
        <v>2289</v>
      </c>
      <c r="CX556">
        <v>12000</v>
      </c>
      <c r="CY556">
        <v>9000</v>
      </c>
      <c r="CZ556">
        <v>3600</v>
      </c>
      <c r="DA556">
        <v>3000</v>
      </c>
      <c r="DB556">
        <v>13000</v>
      </c>
      <c r="DC556">
        <v>66000</v>
      </c>
      <c r="DD556">
        <v>3000</v>
      </c>
      <c r="DE556">
        <v>140000</v>
      </c>
      <c r="DF556">
        <v>435040</v>
      </c>
      <c r="DG556">
        <v>100000</v>
      </c>
      <c r="DH556">
        <v>0</v>
      </c>
      <c r="DI556">
        <v>0</v>
      </c>
      <c r="DJ556">
        <v>332194</v>
      </c>
      <c r="DK556">
        <v>250000</v>
      </c>
      <c r="DL556">
        <v>390000</v>
      </c>
      <c r="DM556">
        <v>348590</v>
      </c>
      <c r="DN556">
        <v>50000</v>
      </c>
      <c r="DO556">
        <v>3287742</v>
      </c>
      <c r="DP556">
        <v>317700</v>
      </c>
      <c r="DQ556">
        <v>50263</v>
      </c>
      <c r="DR556">
        <v>0</v>
      </c>
      <c r="DS556">
        <v>0</v>
      </c>
    </row>
    <row r="557" spans="1:123" x14ac:dyDescent="0.3">
      <c r="A557" t="str">
        <f t="shared" si="8"/>
        <v>20461967</v>
      </c>
      <c r="B557">
        <v>16</v>
      </c>
      <c r="C557">
        <v>2046</v>
      </c>
      <c r="D557">
        <v>196712</v>
      </c>
      <c r="E557">
        <v>85</v>
      </c>
      <c r="F557">
        <v>2058114</v>
      </c>
      <c r="G557">
        <v>163038</v>
      </c>
      <c r="H557">
        <v>550000</v>
      </c>
      <c r="I557">
        <v>0</v>
      </c>
      <c r="J557">
        <v>0</v>
      </c>
      <c r="K557">
        <v>85000</v>
      </c>
      <c r="L557">
        <v>200000</v>
      </c>
      <c r="M557">
        <v>56200</v>
      </c>
      <c r="N557">
        <v>11500</v>
      </c>
      <c r="O557">
        <v>25500</v>
      </c>
      <c r="P557">
        <v>4500</v>
      </c>
      <c r="Q557">
        <v>2000</v>
      </c>
      <c r="R557">
        <v>0</v>
      </c>
      <c r="S557">
        <v>2951</v>
      </c>
      <c r="T557">
        <v>35000</v>
      </c>
      <c r="U557">
        <v>36000</v>
      </c>
      <c r="V557">
        <v>0</v>
      </c>
      <c r="W557">
        <v>15000</v>
      </c>
      <c r="X557">
        <v>0</v>
      </c>
      <c r="Y557">
        <v>0</v>
      </c>
      <c r="Z557">
        <v>380000</v>
      </c>
      <c r="AA557">
        <v>0</v>
      </c>
      <c r="AB557">
        <v>91029</v>
      </c>
      <c r="AC557">
        <v>164768</v>
      </c>
      <c r="AD557">
        <v>84888</v>
      </c>
      <c r="AE557">
        <v>91029</v>
      </c>
      <c r="AF557">
        <v>158627</v>
      </c>
      <c r="AG557">
        <v>0</v>
      </c>
      <c r="AH557">
        <v>0</v>
      </c>
      <c r="AI557">
        <v>0</v>
      </c>
      <c r="AJ557">
        <v>91373</v>
      </c>
      <c r="AK557">
        <v>91373</v>
      </c>
      <c r="AL557">
        <v>0</v>
      </c>
      <c r="AM557">
        <v>0</v>
      </c>
      <c r="AN557">
        <v>253651</v>
      </c>
      <c r="AO557">
        <v>1622637</v>
      </c>
      <c r="AP557">
        <v>249656</v>
      </c>
      <c r="AQ557">
        <v>39326</v>
      </c>
      <c r="AR557">
        <v>20000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127653</v>
      </c>
      <c r="BE557">
        <v>1410</v>
      </c>
      <c r="BF557">
        <v>0</v>
      </c>
      <c r="BG557">
        <v>17806</v>
      </c>
      <c r="BH557">
        <v>0</v>
      </c>
      <c r="BI557">
        <v>0</v>
      </c>
      <c r="BJ557">
        <v>0</v>
      </c>
      <c r="BK557">
        <v>1784749</v>
      </c>
      <c r="BL557">
        <v>238752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20000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610000</v>
      </c>
      <c r="CR557">
        <v>100000</v>
      </c>
      <c r="CS557">
        <v>10000</v>
      </c>
      <c r="CT557">
        <v>154000</v>
      </c>
      <c r="CU557">
        <v>65000</v>
      </c>
      <c r="CV557">
        <v>100000</v>
      </c>
      <c r="CW557">
        <v>2289</v>
      </c>
      <c r="CX557">
        <v>12000</v>
      </c>
      <c r="CY557">
        <v>9000</v>
      </c>
      <c r="CZ557">
        <v>3600</v>
      </c>
      <c r="DA557">
        <v>3000</v>
      </c>
      <c r="DB557">
        <v>13000</v>
      </c>
      <c r="DC557">
        <v>66000</v>
      </c>
      <c r="DD557">
        <v>3000</v>
      </c>
      <c r="DE557">
        <v>140000</v>
      </c>
      <c r="DF557">
        <v>801989</v>
      </c>
      <c r="DG557">
        <v>100000</v>
      </c>
      <c r="DH557">
        <v>0</v>
      </c>
      <c r="DI557">
        <v>127653</v>
      </c>
      <c r="DJ557">
        <v>350000</v>
      </c>
      <c r="DK557">
        <v>250000</v>
      </c>
      <c r="DL557">
        <v>390000</v>
      </c>
      <c r="DM557">
        <v>350000</v>
      </c>
      <c r="DN557">
        <v>50000</v>
      </c>
      <c r="DO557">
        <v>3801904</v>
      </c>
      <c r="DP557">
        <v>317700</v>
      </c>
      <c r="DQ557">
        <v>638243</v>
      </c>
      <c r="DR557">
        <v>0</v>
      </c>
      <c r="DS557">
        <v>0</v>
      </c>
    </row>
    <row r="558" spans="1:123" x14ac:dyDescent="0.3">
      <c r="A558" t="str">
        <f t="shared" si="8"/>
        <v>20471968</v>
      </c>
      <c r="B558">
        <v>16</v>
      </c>
      <c r="C558">
        <v>2047</v>
      </c>
      <c r="D558">
        <v>196812</v>
      </c>
      <c r="E558">
        <v>78</v>
      </c>
      <c r="F558">
        <v>2232199</v>
      </c>
      <c r="G558">
        <v>163034</v>
      </c>
      <c r="H558">
        <v>550000</v>
      </c>
      <c r="I558">
        <v>0</v>
      </c>
      <c r="J558">
        <v>0</v>
      </c>
      <c r="K558">
        <v>85000</v>
      </c>
      <c r="L558">
        <v>200000</v>
      </c>
      <c r="M558">
        <v>56200</v>
      </c>
      <c r="N558">
        <v>11500</v>
      </c>
      <c r="O558">
        <v>25500</v>
      </c>
      <c r="P558">
        <v>4500</v>
      </c>
      <c r="Q558">
        <v>2000</v>
      </c>
      <c r="R558">
        <v>0</v>
      </c>
      <c r="S558">
        <v>2737</v>
      </c>
      <c r="T558">
        <v>35000</v>
      </c>
      <c r="U558">
        <v>36000</v>
      </c>
      <c r="V558">
        <v>0</v>
      </c>
      <c r="W558">
        <v>15000</v>
      </c>
      <c r="X558">
        <v>0</v>
      </c>
      <c r="Y558">
        <v>0</v>
      </c>
      <c r="Z558">
        <v>330985</v>
      </c>
      <c r="AA558">
        <v>0</v>
      </c>
      <c r="AB558">
        <v>91373</v>
      </c>
      <c r="AC558">
        <v>151202</v>
      </c>
      <c r="AD558">
        <v>77899</v>
      </c>
      <c r="AE558">
        <v>91373</v>
      </c>
      <c r="AF558">
        <v>137728</v>
      </c>
      <c r="AG558">
        <v>0</v>
      </c>
      <c r="AH558">
        <v>0</v>
      </c>
      <c r="AI558">
        <v>0</v>
      </c>
      <c r="AJ558">
        <v>112272</v>
      </c>
      <c r="AK558">
        <v>112272</v>
      </c>
      <c r="AL558">
        <v>0</v>
      </c>
      <c r="AM558">
        <v>0</v>
      </c>
      <c r="AN558">
        <v>302452</v>
      </c>
      <c r="AO558">
        <v>1489040</v>
      </c>
      <c r="AP558">
        <v>229101</v>
      </c>
      <c r="AQ558">
        <v>37765</v>
      </c>
      <c r="AR558">
        <v>20000</v>
      </c>
      <c r="AS558">
        <v>0</v>
      </c>
      <c r="AT558">
        <v>0</v>
      </c>
      <c r="AU558">
        <v>127653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1903560</v>
      </c>
      <c r="BL558">
        <v>245221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20000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610000</v>
      </c>
      <c r="CR558">
        <v>100000</v>
      </c>
      <c r="CS558">
        <v>10000</v>
      </c>
      <c r="CT558">
        <v>154000</v>
      </c>
      <c r="CU558">
        <v>65000</v>
      </c>
      <c r="CV558">
        <v>100000</v>
      </c>
      <c r="CW558">
        <v>2289</v>
      </c>
      <c r="CX558">
        <v>12000</v>
      </c>
      <c r="CY558">
        <v>9000</v>
      </c>
      <c r="CZ558">
        <v>3600</v>
      </c>
      <c r="DA558">
        <v>3000</v>
      </c>
      <c r="DB558">
        <v>13000</v>
      </c>
      <c r="DC558">
        <v>66000</v>
      </c>
      <c r="DD558">
        <v>3000</v>
      </c>
      <c r="DE558">
        <v>140000</v>
      </c>
      <c r="DF558">
        <v>1090484</v>
      </c>
      <c r="DG558">
        <v>100000</v>
      </c>
      <c r="DH558">
        <v>0</v>
      </c>
      <c r="DI558">
        <v>0</v>
      </c>
      <c r="DJ558">
        <v>348219</v>
      </c>
      <c r="DK558">
        <v>250000</v>
      </c>
      <c r="DL558">
        <v>390000</v>
      </c>
      <c r="DM558">
        <v>349859</v>
      </c>
      <c r="DN558">
        <v>50000</v>
      </c>
      <c r="DO558">
        <v>3981723</v>
      </c>
      <c r="DP558">
        <v>317700</v>
      </c>
      <c r="DQ558">
        <v>335603</v>
      </c>
      <c r="DR558">
        <v>0</v>
      </c>
      <c r="DS558">
        <v>0</v>
      </c>
    </row>
    <row r="559" spans="1:123" x14ac:dyDescent="0.3">
      <c r="A559" t="str">
        <f t="shared" si="8"/>
        <v>20481969</v>
      </c>
      <c r="B559">
        <v>16</v>
      </c>
      <c r="C559">
        <v>2048</v>
      </c>
      <c r="D559">
        <v>196912</v>
      </c>
      <c r="E559">
        <v>91</v>
      </c>
      <c r="F559">
        <v>2011823</v>
      </c>
      <c r="G559">
        <v>163030</v>
      </c>
      <c r="H559">
        <v>550000</v>
      </c>
      <c r="I559">
        <v>0</v>
      </c>
      <c r="J559">
        <v>0</v>
      </c>
      <c r="K559">
        <v>85000</v>
      </c>
      <c r="L559">
        <v>200000</v>
      </c>
      <c r="M559">
        <v>56200</v>
      </c>
      <c r="N559">
        <v>11500</v>
      </c>
      <c r="O559">
        <v>25500</v>
      </c>
      <c r="P559">
        <v>4500</v>
      </c>
      <c r="Q559">
        <v>2000</v>
      </c>
      <c r="R559">
        <v>0</v>
      </c>
      <c r="S559">
        <v>2522</v>
      </c>
      <c r="T559">
        <v>35000</v>
      </c>
      <c r="U559">
        <v>36000</v>
      </c>
      <c r="V559">
        <v>0</v>
      </c>
      <c r="W559">
        <v>15000</v>
      </c>
      <c r="X559">
        <v>0</v>
      </c>
      <c r="Y559">
        <v>0</v>
      </c>
      <c r="Z559">
        <v>400000</v>
      </c>
      <c r="AA559">
        <v>0</v>
      </c>
      <c r="AB559">
        <v>112272</v>
      </c>
      <c r="AC559">
        <v>176088</v>
      </c>
      <c r="AD559">
        <v>0</v>
      </c>
      <c r="AE559">
        <v>112272</v>
      </c>
      <c r="AF559">
        <v>154536</v>
      </c>
      <c r="AG559">
        <v>0</v>
      </c>
      <c r="AH559">
        <v>0</v>
      </c>
      <c r="AI559">
        <v>0</v>
      </c>
      <c r="AJ559">
        <v>95464</v>
      </c>
      <c r="AK559">
        <v>95464</v>
      </c>
      <c r="AL559">
        <v>0</v>
      </c>
      <c r="AM559">
        <v>0</v>
      </c>
      <c r="AN559">
        <v>233222</v>
      </c>
      <c r="AO559">
        <v>1734114</v>
      </c>
      <c r="AP559">
        <v>266808</v>
      </c>
      <c r="AQ559">
        <v>79790</v>
      </c>
      <c r="AR559">
        <v>20000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285550</v>
      </c>
      <c r="BE559">
        <v>141</v>
      </c>
      <c r="BF559">
        <v>0</v>
      </c>
      <c r="BG559">
        <v>1781</v>
      </c>
      <c r="BH559">
        <v>0</v>
      </c>
      <c r="BI559">
        <v>0</v>
      </c>
      <c r="BJ559">
        <v>67257</v>
      </c>
      <c r="BK559">
        <v>1745983</v>
      </c>
      <c r="BL559">
        <v>251648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20000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610000</v>
      </c>
      <c r="CR559">
        <v>100000</v>
      </c>
      <c r="CS559">
        <v>10000</v>
      </c>
      <c r="CT559">
        <v>154000</v>
      </c>
      <c r="CU559">
        <v>65000</v>
      </c>
      <c r="CV559">
        <v>100000</v>
      </c>
      <c r="CW559">
        <v>2289</v>
      </c>
      <c r="CX559">
        <v>12000</v>
      </c>
      <c r="CY559">
        <v>9000</v>
      </c>
      <c r="CZ559">
        <v>3600</v>
      </c>
      <c r="DA559">
        <v>3000</v>
      </c>
      <c r="DB559">
        <v>13000</v>
      </c>
      <c r="DC559">
        <v>66000</v>
      </c>
      <c r="DD559">
        <v>3000</v>
      </c>
      <c r="DE559">
        <v>140000</v>
      </c>
      <c r="DF559">
        <v>1441717</v>
      </c>
      <c r="DG559">
        <v>100000</v>
      </c>
      <c r="DH559">
        <v>0</v>
      </c>
      <c r="DI559">
        <v>285550</v>
      </c>
      <c r="DJ559">
        <v>350000</v>
      </c>
      <c r="DK559">
        <v>250000</v>
      </c>
      <c r="DL559">
        <v>390000</v>
      </c>
      <c r="DM559">
        <v>350000</v>
      </c>
      <c r="DN559">
        <v>50000</v>
      </c>
      <c r="DO559">
        <v>4603620</v>
      </c>
      <c r="DP559">
        <v>317700</v>
      </c>
      <c r="DQ559">
        <v>870193</v>
      </c>
      <c r="DR559">
        <v>0</v>
      </c>
      <c r="DS559">
        <v>67257</v>
      </c>
    </row>
    <row r="560" spans="1:123" x14ac:dyDescent="0.3">
      <c r="A560" t="str">
        <f t="shared" si="8"/>
        <v>20491970</v>
      </c>
      <c r="B560">
        <v>16</v>
      </c>
      <c r="C560">
        <v>2049</v>
      </c>
      <c r="D560">
        <v>197012</v>
      </c>
      <c r="E560">
        <v>84</v>
      </c>
      <c r="F560">
        <v>2147414</v>
      </c>
      <c r="G560">
        <v>163025</v>
      </c>
      <c r="H560">
        <v>550000</v>
      </c>
      <c r="I560">
        <v>0</v>
      </c>
      <c r="J560">
        <v>0</v>
      </c>
      <c r="K560">
        <v>85000</v>
      </c>
      <c r="L560">
        <v>200000</v>
      </c>
      <c r="M560">
        <v>56200</v>
      </c>
      <c r="N560">
        <v>11500</v>
      </c>
      <c r="O560">
        <v>25500</v>
      </c>
      <c r="P560">
        <v>4500</v>
      </c>
      <c r="Q560">
        <v>2000</v>
      </c>
      <c r="R560">
        <v>0</v>
      </c>
      <c r="S560">
        <v>2308</v>
      </c>
      <c r="T560">
        <v>35000</v>
      </c>
      <c r="U560">
        <v>36000</v>
      </c>
      <c r="V560">
        <v>0</v>
      </c>
      <c r="W560">
        <v>15000</v>
      </c>
      <c r="X560">
        <v>0</v>
      </c>
      <c r="Y560">
        <v>0</v>
      </c>
      <c r="Z560">
        <v>120935</v>
      </c>
      <c r="AA560">
        <v>0</v>
      </c>
      <c r="AB560">
        <v>95464</v>
      </c>
      <c r="AC560">
        <v>163690</v>
      </c>
      <c r="AD560">
        <v>84333</v>
      </c>
      <c r="AE560">
        <v>95464</v>
      </c>
      <c r="AF560">
        <v>152559</v>
      </c>
      <c r="AG560">
        <v>0</v>
      </c>
      <c r="AH560">
        <v>0</v>
      </c>
      <c r="AI560">
        <v>0</v>
      </c>
      <c r="AJ560">
        <v>97441</v>
      </c>
      <c r="AK560">
        <v>97441</v>
      </c>
      <c r="AL560">
        <v>0</v>
      </c>
      <c r="AM560">
        <v>0</v>
      </c>
      <c r="AN560">
        <v>512073</v>
      </c>
      <c r="AO560">
        <v>1612026</v>
      </c>
      <c r="AP560">
        <v>248023</v>
      </c>
      <c r="AQ560">
        <v>93393</v>
      </c>
      <c r="AR560">
        <v>20000</v>
      </c>
      <c r="AS560">
        <v>0</v>
      </c>
      <c r="AT560">
        <v>0</v>
      </c>
      <c r="AU560">
        <v>285550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285550</v>
      </c>
      <c r="BE560">
        <v>14</v>
      </c>
      <c r="BF560">
        <v>0</v>
      </c>
      <c r="BG560">
        <v>178</v>
      </c>
      <c r="BH560">
        <v>0</v>
      </c>
      <c r="BI560">
        <v>0</v>
      </c>
      <c r="BJ560">
        <v>376918</v>
      </c>
      <c r="BK560">
        <v>1596332</v>
      </c>
      <c r="BL560">
        <v>258034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20000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610000</v>
      </c>
      <c r="CR560">
        <v>100000</v>
      </c>
      <c r="CS560">
        <v>10000</v>
      </c>
      <c r="CT560">
        <v>154000</v>
      </c>
      <c r="CU560">
        <v>65000</v>
      </c>
      <c r="CV560">
        <v>100000</v>
      </c>
      <c r="CW560">
        <v>2289</v>
      </c>
      <c r="CX560">
        <v>12000</v>
      </c>
      <c r="CY560">
        <v>9000</v>
      </c>
      <c r="CZ560">
        <v>3600</v>
      </c>
      <c r="DA560">
        <v>3000</v>
      </c>
      <c r="DB560">
        <v>13000</v>
      </c>
      <c r="DC560">
        <v>66000</v>
      </c>
      <c r="DD560">
        <v>3000</v>
      </c>
      <c r="DE560">
        <v>140000</v>
      </c>
      <c r="DF560">
        <v>1500000</v>
      </c>
      <c r="DG560">
        <v>100000</v>
      </c>
      <c r="DH560">
        <v>0</v>
      </c>
      <c r="DI560">
        <v>285550</v>
      </c>
      <c r="DJ560">
        <v>350000</v>
      </c>
      <c r="DK560">
        <v>250000</v>
      </c>
      <c r="DL560">
        <v>390000</v>
      </c>
      <c r="DM560">
        <v>350000</v>
      </c>
      <c r="DN560">
        <v>50000</v>
      </c>
      <c r="DO560">
        <v>4663880</v>
      </c>
      <c r="DP560">
        <v>317700</v>
      </c>
      <c r="DQ560">
        <v>615486</v>
      </c>
      <c r="DR560">
        <v>0</v>
      </c>
      <c r="DS560">
        <v>376918</v>
      </c>
    </row>
    <row r="561" spans="1:123" x14ac:dyDescent="0.3">
      <c r="A561" t="str">
        <f t="shared" si="8"/>
        <v>20501971</v>
      </c>
      <c r="B561">
        <v>16</v>
      </c>
      <c r="C561">
        <v>2050</v>
      </c>
      <c r="D561">
        <v>197112</v>
      </c>
      <c r="E561">
        <v>75</v>
      </c>
      <c r="F561">
        <v>2292265</v>
      </c>
      <c r="G561">
        <v>163021</v>
      </c>
      <c r="H561">
        <v>550000</v>
      </c>
      <c r="I561">
        <v>0</v>
      </c>
      <c r="J561">
        <v>0</v>
      </c>
      <c r="K561">
        <v>85000</v>
      </c>
      <c r="L561">
        <v>200000</v>
      </c>
      <c r="M561">
        <v>56200</v>
      </c>
      <c r="N561">
        <v>11500</v>
      </c>
      <c r="O561">
        <v>25500</v>
      </c>
      <c r="P561">
        <v>4500</v>
      </c>
      <c r="Q561">
        <v>2000</v>
      </c>
      <c r="R561">
        <v>0</v>
      </c>
      <c r="S561">
        <v>2093</v>
      </c>
      <c r="T561">
        <v>35000</v>
      </c>
      <c r="U561">
        <v>36000</v>
      </c>
      <c r="V561">
        <v>0</v>
      </c>
      <c r="W561">
        <v>20000</v>
      </c>
      <c r="X561">
        <v>0</v>
      </c>
      <c r="Y561">
        <v>0</v>
      </c>
      <c r="Z561">
        <v>50865</v>
      </c>
      <c r="AA561">
        <v>0</v>
      </c>
      <c r="AB561">
        <v>97441</v>
      </c>
      <c r="AC561">
        <v>146406</v>
      </c>
      <c r="AD561">
        <v>75428</v>
      </c>
      <c r="AE561">
        <v>97441</v>
      </c>
      <c r="AF561">
        <v>124393</v>
      </c>
      <c r="AG561">
        <v>0</v>
      </c>
      <c r="AH561">
        <v>0</v>
      </c>
      <c r="AI561">
        <v>0</v>
      </c>
      <c r="AJ561">
        <v>125607</v>
      </c>
      <c r="AK561">
        <v>125607</v>
      </c>
      <c r="AL561">
        <v>0</v>
      </c>
      <c r="AM561">
        <v>0</v>
      </c>
      <c r="AN561">
        <v>576928</v>
      </c>
      <c r="AO561">
        <v>1441806</v>
      </c>
      <c r="AP561">
        <v>221834</v>
      </c>
      <c r="AQ561">
        <v>0</v>
      </c>
      <c r="AR561">
        <v>20000</v>
      </c>
      <c r="AS561">
        <v>0</v>
      </c>
      <c r="AT561">
        <v>0</v>
      </c>
      <c r="AU561">
        <v>285550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285550</v>
      </c>
      <c r="BE561">
        <v>1</v>
      </c>
      <c r="BF561">
        <v>0</v>
      </c>
      <c r="BG561">
        <v>18</v>
      </c>
      <c r="BH561">
        <v>0</v>
      </c>
      <c r="BI561">
        <v>0</v>
      </c>
      <c r="BJ561">
        <v>12209</v>
      </c>
      <c r="BK561">
        <v>1671411</v>
      </c>
      <c r="BL561">
        <v>262947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20000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610000</v>
      </c>
      <c r="CR561">
        <v>100000</v>
      </c>
      <c r="CS561">
        <v>10000</v>
      </c>
      <c r="CT561">
        <v>154000</v>
      </c>
      <c r="CU561">
        <v>65000</v>
      </c>
      <c r="CV561">
        <v>100000</v>
      </c>
      <c r="CW561">
        <v>2289</v>
      </c>
      <c r="CX561">
        <v>12000</v>
      </c>
      <c r="CY561">
        <v>9000</v>
      </c>
      <c r="CZ561">
        <v>3600</v>
      </c>
      <c r="DA561">
        <v>3000</v>
      </c>
      <c r="DB561">
        <v>13000</v>
      </c>
      <c r="DC561">
        <v>66000</v>
      </c>
      <c r="DD561">
        <v>3000</v>
      </c>
      <c r="DE561">
        <v>140000</v>
      </c>
      <c r="DF561">
        <v>1500000</v>
      </c>
      <c r="DG561">
        <v>100000</v>
      </c>
      <c r="DH561">
        <v>0</v>
      </c>
      <c r="DI561">
        <v>285550</v>
      </c>
      <c r="DJ561">
        <v>350000</v>
      </c>
      <c r="DK561">
        <v>250000</v>
      </c>
      <c r="DL561">
        <v>390000</v>
      </c>
      <c r="DM561">
        <v>350000</v>
      </c>
      <c r="DN561">
        <v>50000</v>
      </c>
      <c r="DO561">
        <v>4692046</v>
      </c>
      <c r="DP561">
        <v>317700</v>
      </c>
      <c r="DQ561">
        <v>208701</v>
      </c>
      <c r="DR561">
        <v>0</v>
      </c>
      <c r="DS561">
        <v>12209</v>
      </c>
    </row>
    <row r="562" spans="1:123" x14ac:dyDescent="0.3">
      <c r="A562" t="str">
        <f t="shared" si="8"/>
        <v>20161938</v>
      </c>
      <c r="B562">
        <v>17</v>
      </c>
      <c r="C562">
        <v>2016</v>
      </c>
      <c r="D562">
        <v>193812</v>
      </c>
      <c r="E562">
        <v>100</v>
      </c>
      <c r="F562">
        <v>1489772</v>
      </c>
      <c r="G562">
        <v>211232</v>
      </c>
      <c r="H562">
        <v>550000</v>
      </c>
      <c r="I562">
        <v>0</v>
      </c>
      <c r="J562">
        <v>126000</v>
      </c>
      <c r="K562">
        <v>85000</v>
      </c>
      <c r="L562">
        <v>100000</v>
      </c>
      <c r="M562">
        <v>56200</v>
      </c>
      <c r="N562">
        <v>11500</v>
      </c>
      <c r="O562">
        <v>25500</v>
      </c>
      <c r="P562">
        <v>4500</v>
      </c>
      <c r="Q562">
        <v>2000</v>
      </c>
      <c r="R562">
        <v>0</v>
      </c>
      <c r="S562">
        <v>8370</v>
      </c>
      <c r="T562">
        <v>35000</v>
      </c>
      <c r="U562">
        <v>36000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210000</v>
      </c>
      <c r="AC562">
        <v>194100</v>
      </c>
      <c r="AD562">
        <v>100000</v>
      </c>
      <c r="AE562">
        <v>210000</v>
      </c>
      <c r="AF562">
        <v>84100</v>
      </c>
      <c r="AG562">
        <v>0</v>
      </c>
      <c r="AH562">
        <v>0</v>
      </c>
      <c r="AI562">
        <v>0</v>
      </c>
      <c r="AJ562">
        <v>149135</v>
      </c>
      <c r="AK562">
        <v>149135</v>
      </c>
      <c r="AL562">
        <v>0</v>
      </c>
      <c r="AM562">
        <v>0</v>
      </c>
      <c r="AN562">
        <v>696835</v>
      </c>
      <c r="AO562">
        <v>1926300</v>
      </c>
      <c r="AP562">
        <v>294100</v>
      </c>
      <c r="AQ562">
        <v>74925</v>
      </c>
      <c r="AR562">
        <v>20000</v>
      </c>
      <c r="AS562">
        <v>0</v>
      </c>
      <c r="AT562">
        <v>0</v>
      </c>
      <c r="AU562">
        <v>200000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285550</v>
      </c>
      <c r="BE562">
        <v>111111</v>
      </c>
      <c r="BF562">
        <v>60000</v>
      </c>
      <c r="BG562">
        <v>35194</v>
      </c>
      <c r="BH562">
        <v>20000</v>
      </c>
      <c r="BI562">
        <v>56200</v>
      </c>
      <c r="BJ562">
        <v>0</v>
      </c>
      <c r="BK562">
        <v>1947270</v>
      </c>
      <c r="BL562">
        <v>8371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500000</v>
      </c>
      <c r="BS562">
        <v>136000</v>
      </c>
      <c r="BT562">
        <v>65000</v>
      </c>
      <c r="BU562">
        <v>39000</v>
      </c>
      <c r="BV562">
        <v>10000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25000</v>
      </c>
      <c r="CH562">
        <v>572</v>
      </c>
      <c r="CI562">
        <v>3000</v>
      </c>
      <c r="CJ562">
        <v>2250</v>
      </c>
      <c r="CK562">
        <v>900</v>
      </c>
      <c r="CL562">
        <v>750</v>
      </c>
      <c r="CM562">
        <v>3250</v>
      </c>
      <c r="CN562">
        <v>15000</v>
      </c>
      <c r="CO562">
        <v>750</v>
      </c>
      <c r="CP562">
        <v>114000</v>
      </c>
      <c r="CQ562">
        <v>596000</v>
      </c>
      <c r="CR562">
        <v>100000</v>
      </c>
      <c r="CS562">
        <v>10000</v>
      </c>
      <c r="CT562">
        <v>154000</v>
      </c>
      <c r="CU562">
        <v>65000</v>
      </c>
      <c r="CV562">
        <v>25000</v>
      </c>
      <c r="CW562">
        <v>572</v>
      </c>
      <c r="CX562">
        <v>3000</v>
      </c>
      <c r="CY562">
        <v>2250</v>
      </c>
      <c r="CZ562">
        <v>900</v>
      </c>
      <c r="DA562">
        <v>750</v>
      </c>
      <c r="DB562">
        <v>3250</v>
      </c>
      <c r="DC562">
        <v>15000</v>
      </c>
      <c r="DD562">
        <v>750</v>
      </c>
      <c r="DE562">
        <v>119000</v>
      </c>
      <c r="DF562">
        <v>0</v>
      </c>
      <c r="DG562">
        <v>79000</v>
      </c>
      <c r="DH562">
        <v>0</v>
      </c>
      <c r="DI562">
        <v>285550</v>
      </c>
      <c r="DJ562">
        <v>161194</v>
      </c>
      <c r="DK562">
        <v>180200</v>
      </c>
      <c r="DL562">
        <v>90000</v>
      </c>
      <c r="DM562">
        <v>248111</v>
      </c>
      <c r="DN562">
        <v>20000</v>
      </c>
      <c r="DO562">
        <v>2308662</v>
      </c>
      <c r="DP562">
        <v>317700</v>
      </c>
      <c r="DQ562">
        <v>1432662</v>
      </c>
      <c r="DR562">
        <v>0</v>
      </c>
      <c r="DS562">
        <v>0</v>
      </c>
    </row>
    <row r="563" spans="1:123" x14ac:dyDescent="0.3">
      <c r="A563" t="str">
        <f t="shared" si="8"/>
        <v>20171939</v>
      </c>
      <c r="B563">
        <v>17</v>
      </c>
      <c r="C563">
        <v>2017</v>
      </c>
      <c r="D563">
        <v>193912</v>
      </c>
      <c r="E563">
        <v>53</v>
      </c>
      <c r="F563">
        <v>1545472</v>
      </c>
      <c r="G563">
        <v>215203</v>
      </c>
      <c r="H563">
        <v>550000</v>
      </c>
      <c r="I563">
        <v>0</v>
      </c>
      <c r="J563">
        <v>126000</v>
      </c>
      <c r="K563">
        <v>85000</v>
      </c>
      <c r="L563">
        <v>100000</v>
      </c>
      <c r="M563">
        <v>56200</v>
      </c>
      <c r="N563">
        <v>11500</v>
      </c>
      <c r="O563">
        <v>25500</v>
      </c>
      <c r="P563">
        <v>4500</v>
      </c>
      <c r="Q563">
        <v>2000</v>
      </c>
      <c r="R563">
        <v>0</v>
      </c>
      <c r="S563">
        <v>8311</v>
      </c>
      <c r="T563">
        <v>35000</v>
      </c>
      <c r="U563">
        <v>36000</v>
      </c>
      <c r="V563">
        <v>0</v>
      </c>
      <c r="W563">
        <v>0</v>
      </c>
      <c r="X563">
        <v>0</v>
      </c>
      <c r="Y563">
        <v>0</v>
      </c>
      <c r="Z563">
        <v>400000</v>
      </c>
      <c r="AA563">
        <v>0</v>
      </c>
      <c r="AB563">
        <v>149135</v>
      </c>
      <c r="AC563">
        <v>102521</v>
      </c>
      <c r="AD563">
        <v>0</v>
      </c>
      <c r="AE563">
        <v>149135</v>
      </c>
      <c r="AF563">
        <v>6205</v>
      </c>
      <c r="AG563">
        <v>0</v>
      </c>
      <c r="AH563">
        <v>0</v>
      </c>
      <c r="AI563">
        <v>0</v>
      </c>
      <c r="AJ563">
        <v>162930</v>
      </c>
      <c r="AK563">
        <v>162930</v>
      </c>
      <c r="AL563">
        <v>0</v>
      </c>
      <c r="AM563">
        <v>0</v>
      </c>
      <c r="AN563">
        <v>360876</v>
      </c>
      <c r="AO563">
        <v>1009631</v>
      </c>
      <c r="AP563">
        <v>155340</v>
      </c>
      <c r="AQ563">
        <v>0</v>
      </c>
      <c r="AR563">
        <v>20000</v>
      </c>
      <c r="AS563">
        <v>3000</v>
      </c>
      <c r="AT563">
        <v>8000</v>
      </c>
      <c r="AU563">
        <v>285550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1481521</v>
      </c>
      <c r="BL563">
        <v>17530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34000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11293</v>
      </c>
      <c r="CH563">
        <v>259</v>
      </c>
      <c r="CI563">
        <v>1355</v>
      </c>
      <c r="CJ563">
        <v>1016</v>
      </c>
      <c r="CK563">
        <v>407</v>
      </c>
      <c r="CL563">
        <v>339</v>
      </c>
      <c r="CM563">
        <v>1468</v>
      </c>
      <c r="CN563">
        <v>12776</v>
      </c>
      <c r="CO563">
        <v>339</v>
      </c>
      <c r="CP563">
        <v>0</v>
      </c>
      <c r="CQ563">
        <v>610000</v>
      </c>
      <c r="CR563">
        <v>100000</v>
      </c>
      <c r="CS563">
        <v>10000</v>
      </c>
      <c r="CT563">
        <v>154000</v>
      </c>
      <c r="CU563">
        <v>65000</v>
      </c>
      <c r="CV563">
        <v>36293</v>
      </c>
      <c r="CW563">
        <v>831</v>
      </c>
      <c r="CX563">
        <v>4355</v>
      </c>
      <c r="CY563">
        <v>3266</v>
      </c>
      <c r="CZ563">
        <v>1307</v>
      </c>
      <c r="DA563">
        <v>1089</v>
      </c>
      <c r="DB563">
        <v>4718</v>
      </c>
      <c r="DC563">
        <v>27776</v>
      </c>
      <c r="DD563">
        <v>1089</v>
      </c>
      <c r="DE563">
        <v>124000</v>
      </c>
      <c r="DF563">
        <v>400000</v>
      </c>
      <c r="DG563">
        <v>100000</v>
      </c>
      <c r="DH563">
        <v>0</v>
      </c>
      <c r="DI563">
        <v>0</v>
      </c>
      <c r="DJ563">
        <v>157675</v>
      </c>
      <c r="DK563">
        <v>174018</v>
      </c>
      <c r="DL563">
        <v>90000</v>
      </c>
      <c r="DM563">
        <v>237000</v>
      </c>
      <c r="DN563">
        <v>20000</v>
      </c>
      <c r="DO563">
        <v>2485346</v>
      </c>
      <c r="DP563">
        <v>317700</v>
      </c>
      <c r="DQ563">
        <v>340632</v>
      </c>
      <c r="DR563">
        <v>0</v>
      </c>
      <c r="DS563">
        <v>0</v>
      </c>
    </row>
    <row r="564" spans="1:123" x14ac:dyDescent="0.3">
      <c r="A564" t="str">
        <f t="shared" si="8"/>
        <v>20181940</v>
      </c>
      <c r="B564">
        <v>17</v>
      </c>
      <c r="C564">
        <v>2018</v>
      </c>
      <c r="D564">
        <v>194012</v>
      </c>
      <c r="E564">
        <v>63</v>
      </c>
      <c r="F564">
        <v>1777744</v>
      </c>
      <c r="G564">
        <v>186174</v>
      </c>
      <c r="H564">
        <v>550000</v>
      </c>
      <c r="I564">
        <v>0</v>
      </c>
      <c r="J564">
        <v>120000</v>
      </c>
      <c r="K564">
        <v>85000</v>
      </c>
      <c r="L564">
        <v>130000</v>
      </c>
      <c r="M564">
        <v>56200</v>
      </c>
      <c r="N564">
        <v>11500</v>
      </c>
      <c r="O564">
        <v>25500</v>
      </c>
      <c r="P564">
        <v>4500</v>
      </c>
      <c r="Q564">
        <v>2000</v>
      </c>
      <c r="R564">
        <v>0</v>
      </c>
      <c r="S564">
        <v>8252</v>
      </c>
      <c r="T564">
        <v>35000</v>
      </c>
      <c r="U564">
        <v>36000</v>
      </c>
      <c r="V564">
        <v>0</v>
      </c>
      <c r="W564">
        <v>0</v>
      </c>
      <c r="X564">
        <v>0</v>
      </c>
      <c r="Y564">
        <v>0</v>
      </c>
      <c r="Z564">
        <v>155365</v>
      </c>
      <c r="AA564">
        <v>0</v>
      </c>
      <c r="AB564">
        <v>162930</v>
      </c>
      <c r="AC564">
        <v>122595</v>
      </c>
      <c r="AD564">
        <v>0</v>
      </c>
      <c r="AE564">
        <v>162930</v>
      </c>
      <c r="AF564">
        <v>22826</v>
      </c>
      <c r="AG564">
        <v>0</v>
      </c>
      <c r="AH564">
        <v>0</v>
      </c>
      <c r="AI564">
        <v>0</v>
      </c>
      <c r="AJ564">
        <v>189978</v>
      </c>
      <c r="AK564">
        <v>189978</v>
      </c>
      <c r="AL564">
        <v>0</v>
      </c>
      <c r="AM564">
        <v>0</v>
      </c>
      <c r="AN564">
        <v>585783</v>
      </c>
      <c r="AO564">
        <v>1207316</v>
      </c>
      <c r="AP564">
        <v>185755</v>
      </c>
      <c r="AQ564">
        <v>0</v>
      </c>
      <c r="AR564">
        <v>20000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1413071</v>
      </c>
      <c r="BL564">
        <v>26633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20000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2705</v>
      </c>
      <c r="CH564">
        <v>62</v>
      </c>
      <c r="CI564">
        <v>325</v>
      </c>
      <c r="CJ564">
        <v>243</v>
      </c>
      <c r="CK564">
        <v>97</v>
      </c>
      <c r="CL564">
        <v>81</v>
      </c>
      <c r="CM564">
        <v>352</v>
      </c>
      <c r="CN564">
        <v>1623</v>
      </c>
      <c r="CO564">
        <v>81</v>
      </c>
      <c r="CP564">
        <v>0</v>
      </c>
      <c r="CQ564">
        <v>610000</v>
      </c>
      <c r="CR564">
        <v>100000</v>
      </c>
      <c r="CS564">
        <v>10000</v>
      </c>
      <c r="CT564">
        <v>154000</v>
      </c>
      <c r="CU564">
        <v>65000</v>
      </c>
      <c r="CV564">
        <v>38998</v>
      </c>
      <c r="CW564">
        <v>893</v>
      </c>
      <c r="CX564">
        <v>4680</v>
      </c>
      <c r="CY564">
        <v>3510</v>
      </c>
      <c r="CZ564">
        <v>1404</v>
      </c>
      <c r="DA564">
        <v>1170</v>
      </c>
      <c r="DB564">
        <v>5070</v>
      </c>
      <c r="DC564">
        <v>29399</v>
      </c>
      <c r="DD564">
        <v>1170</v>
      </c>
      <c r="DE564">
        <v>129000</v>
      </c>
      <c r="DF564">
        <v>523965</v>
      </c>
      <c r="DG564">
        <v>100000</v>
      </c>
      <c r="DH564">
        <v>0</v>
      </c>
      <c r="DI564">
        <v>0</v>
      </c>
      <c r="DJ564">
        <v>157675</v>
      </c>
      <c r="DK564">
        <v>174018</v>
      </c>
      <c r="DL564">
        <v>90000</v>
      </c>
      <c r="DM564">
        <v>237000</v>
      </c>
      <c r="DN564">
        <v>20000</v>
      </c>
      <c r="DO564">
        <v>2646929</v>
      </c>
      <c r="DP564">
        <v>317700</v>
      </c>
      <c r="DQ564">
        <v>370912</v>
      </c>
      <c r="DR564">
        <v>0</v>
      </c>
      <c r="DS564">
        <v>0</v>
      </c>
    </row>
    <row r="565" spans="1:123" x14ac:dyDescent="0.3">
      <c r="A565" t="str">
        <f t="shared" si="8"/>
        <v>20191941</v>
      </c>
      <c r="B565">
        <v>17</v>
      </c>
      <c r="C565">
        <v>2019</v>
      </c>
      <c r="D565">
        <v>194112</v>
      </c>
      <c r="E565">
        <v>85</v>
      </c>
      <c r="F565">
        <v>1532928</v>
      </c>
      <c r="G565">
        <v>163145</v>
      </c>
      <c r="H565">
        <v>550000</v>
      </c>
      <c r="I565">
        <v>0</v>
      </c>
      <c r="J565">
        <v>120000</v>
      </c>
      <c r="K565">
        <v>85000</v>
      </c>
      <c r="L565">
        <v>160000</v>
      </c>
      <c r="M565">
        <v>56200</v>
      </c>
      <c r="N565">
        <v>11500</v>
      </c>
      <c r="O565">
        <v>25500</v>
      </c>
      <c r="P565">
        <v>4500</v>
      </c>
      <c r="Q565">
        <v>2000</v>
      </c>
      <c r="R565">
        <v>0</v>
      </c>
      <c r="S565">
        <v>8193</v>
      </c>
      <c r="T565">
        <v>35000</v>
      </c>
      <c r="U565">
        <v>36000</v>
      </c>
      <c r="V565">
        <v>0</v>
      </c>
      <c r="W565">
        <v>0</v>
      </c>
      <c r="X565">
        <v>0</v>
      </c>
      <c r="Y565">
        <v>0</v>
      </c>
      <c r="Z565">
        <v>339328</v>
      </c>
      <c r="AA565">
        <v>0</v>
      </c>
      <c r="AB565">
        <v>189978</v>
      </c>
      <c r="AC565">
        <v>164433</v>
      </c>
      <c r="AD565">
        <v>0</v>
      </c>
      <c r="AE565">
        <v>189978</v>
      </c>
      <c r="AF565">
        <v>59170</v>
      </c>
      <c r="AG565">
        <v>0</v>
      </c>
      <c r="AH565">
        <v>0</v>
      </c>
      <c r="AI565">
        <v>0</v>
      </c>
      <c r="AJ565">
        <v>190830</v>
      </c>
      <c r="AK565">
        <v>190830</v>
      </c>
      <c r="AL565">
        <v>0</v>
      </c>
      <c r="AM565">
        <v>0</v>
      </c>
      <c r="AN565">
        <v>394565</v>
      </c>
      <c r="AO565">
        <v>1619334</v>
      </c>
      <c r="AP565">
        <v>249148</v>
      </c>
      <c r="AQ565">
        <v>0</v>
      </c>
      <c r="AR565">
        <v>20000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232678</v>
      </c>
      <c r="BE565">
        <v>111111</v>
      </c>
      <c r="BF565">
        <v>60000</v>
      </c>
      <c r="BG565">
        <v>35194</v>
      </c>
      <c r="BH565">
        <v>20000</v>
      </c>
      <c r="BI565">
        <v>56200</v>
      </c>
      <c r="BJ565">
        <v>0</v>
      </c>
      <c r="BK565">
        <v>1373299</v>
      </c>
      <c r="BL565">
        <v>35681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20000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25000</v>
      </c>
      <c r="CH565">
        <v>572</v>
      </c>
      <c r="CI565">
        <v>3000</v>
      </c>
      <c r="CJ565">
        <v>2250</v>
      </c>
      <c r="CK565">
        <v>900</v>
      </c>
      <c r="CL565">
        <v>750</v>
      </c>
      <c r="CM565">
        <v>3250</v>
      </c>
      <c r="CN565">
        <v>15000</v>
      </c>
      <c r="CO565">
        <v>750</v>
      </c>
      <c r="CP565">
        <v>0</v>
      </c>
      <c r="CQ565">
        <v>610000</v>
      </c>
      <c r="CR565">
        <v>100000</v>
      </c>
      <c r="CS565">
        <v>10000</v>
      </c>
      <c r="CT565">
        <v>154000</v>
      </c>
      <c r="CU565">
        <v>65000</v>
      </c>
      <c r="CV565">
        <v>63998</v>
      </c>
      <c r="CW565">
        <v>1465</v>
      </c>
      <c r="CX565">
        <v>7680</v>
      </c>
      <c r="CY565">
        <v>5760</v>
      </c>
      <c r="CZ565">
        <v>2304</v>
      </c>
      <c r="DA565">
        <v>1920</v>
      </c>
      <c r="DB565">
        <v>8320</v>
      </c>
      <c r="DC565">
        <v>44399</v>
      </c>
      <c r="DD565">
        <v>1920</v>
      </c>
      <c r="DE565">
        <v>134000</v>
      </c>
      <c r="DF565">
        <v>840039</v>
      </c>
      <c r="DG565">
        <v>100000</v>
      </c>
      <c r="DH565">
        <v>0</v>
      </c>
      <c r="DI565">
        <v>232678</v>
      </c>
      <c r="DJ565">
        <v>192869</v>
      </c>
      <c r="DK565">
        <v>230218</v>
      </c>
      <c r="DL565">
        <v>150000</v>
      </c>
      <c r="DM565">
        <v>348111</v>
      </c>
      <c r="DN565">
        <v>40000</v>
      </c>
      <c r="DO565">
        <v>3535510</v>
      </c>
      <c r="DP565">
        <v>317700</v>
      </c>
      <c r="DQ565">
        <v>1116813</v>
      </c>
      <c r="DR565">
        <v>0</v>
      </c>
      <c r="DS565">
        <v>0</v>
      </c>
    </row>
    <row r="566" spans="1:123" x14ac:dyDescent="0.3">
      <c r="A566" t="str">
        <f t="shared" si="8"/>
        <v>20201942</v>
      </c>
      <c r="B566">
        <v>17</v>
      </c>
      <c r="C566">
        <v>2020</v>
      </c>
      <c r="D566">
        <v>194212</v>
      </c>
      <c r="E566">
        <v>51</v>
      </c>
      <c r="F566">
        <v>1767526</v>
      </c>
      <c r="G566">
        <v>163116</v>
      </c>
      <c r="H566">
        <v>550000</v>
      </c>
      <c r="I566">
        <v>0</v>
      </c>
      <c r="J566">
        <v>90000</v>
      </c>
      <c r="K566">
        <v>85000</v>
      </c>
      <c r="L566">
        <v>192500</v>
      </c>
      <c r="M566">
        <v>56200</v>
      </c>
      <c r="N566">
        <v>11500</v>
      </c>
      <c r="O566">
        <v>25500</v>
      </c>
      <c r="P566">
        <v>4500</v>
      </c>
      <c r="Q566">
        <v>2000</v>
      </c>
      <c r="R566">
        <v>0</v>
      </c>
      <c r="S566">
        <v>8134</v>
      </c>
      <c r="T566">
        <v>35000</v>
      </c>
      <c r="U566">
        <v>36000</v>
      </c>
      <c r="V566">
        <v>0</v>
      </c>
      <c r="W566">
        <v>0</v>
      </c>
      <c r="X566">
        <v>0</v>
      </c>
      <c r="Y566">
        <v>0</v>
      </c>
      <c r="Z566">
        <v>178388</v>
      </c>
      <c r="AA566">
        <v>0</v>
      </c>
      <c r="AB566">
        <v>190830</v>
      </c>
      <c r="AC566">
        <v>99328</v>
      </c>
      <c r="AD566">
        <v>0</v>
      </c>
      <c r="AE566">
        <v>150501</v>
      </c>
      <c r="AF566">
        <v>0</v>
      </c>
      <c r="AG566">
        <v>0</v>
      </c>
      <c r="AH566">
        <v>0</v>
      </c>
      <c r="AI566">
        <v>0</v>
      </c>
      <c r="AJ566">
        <v>250000</v>
      </c>
      <c r="AK566">
        <v>290329</v>
      </c>
      <c r="AL566">
        <v>0</v>
      </c>
      <c r="AM566">
        <v>0</v>
      </c>
      <c r="AN566">
        <v>557946</v>
      </c>
      <c r="AO566">
        <v>978181</v>
      </c>
      <c r="AP566">
        <v>150501</v>
      </c>
      <c r="AQ566">
        <v>0</v>
      </c>
      <c r="AR566">
        <v>20000</v>
      </c>
      <c r="AS566">
        <v>3000</v>
      </c>
      <c r="AT566">
        <v>8000</v>
      </c>
      <c r="AU566">
        <v>232678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1392360</v>
      </c>
      <c r="BL566">
        <v>43130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20000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3300</v>
      </c>
      <c r="CH566">
        <v>76</v>
      </c>
      <c r="CI566">
        <v>396</v>
      </c>
      <c r="CJ566">
        <v>297</v>
      </c>
      <c r="CK566">
        <v>119</v>
      </c>
      <c r="CL566">
        <v>99</v>
      </c>
      <c r="CM566">
        <v>429</v>
      </c>
      <c r="CN566">
        <v>1980</v>
      </c>
      <c r="CO566">
        <v>99</v>
      </c>
      <c r="CP566">
        <v>0</v>
      </c>
      <c r="CQ566">
        <v>610000</v>
      </c>
      <c r="CR566">
        <v>100000</v>
      </c>
      <c r="CS566">
        <v>10000</v>
      </c>
      <c r="CT566">
        <v>154000</v>
      </c>
      <c r="CU566">
        <v>65000</v>
      </c>
      <c r="CV566">
        <v>67298</v>
      </c>
      <c r="CW566">
        <v>1541</v>
      </c>
      <c r="CX566">
        <v>8076</v>
      </c>
      <c r="CY566">
        <v>6057</v>
      </c>
      <c r="CZ566">
        <v>2423</v>
      </c>
      <c r="DA566">
        <v>2019</v>
      </c>
      <c r="DB566">
        <v>8749</v>
      </c>
      <c r="DC566">
        <v>46379</v>
      </c>
      <c r="DD566">
        <v>2019</v>
      </c>
      <c r="DE566">
        <v>139000</v>
      </c>
      <c r="DF566">
        <v>976768</v>
      </c>
      <c r="DG566">
        <v>100000</v>
      </c>
      <c r="DH566">
        <v>0</v>
      </c>
      <c r="DI566">
        <v>0</v>
      </c>
      <c r="DJ566">
        <v>189349</v>
      </c>
      <c r="DK566">
        <v>224036</v>
      </c>
      <c r="DL566">
        <v>150000</v>
      </c>
      <c r="DM566">
        <v>337000</v>
      </c>
      <c r="DN566">
        <v>40000</v>
      </c>
      <c r="DO566">
        <v>3530042</v>
      </c>
      <c r="DP566">
        <v>317700</v>
      </c>
      <c r="DQ566">
        <v>222504</v>
      </c>
      <c r="DR566">
        <v>0</v>
      </c>
      <c r="DS566">
        <v>0</v>
      </c>
    </row>
    <row r="567" spans="1:123" x14ac:dyDescent="0.3">
      <c r="A567" t="str">
        <f t="shared" si="8"/>
        <v>20211943</v>
      </c>
      <c r="B567">
        <v>17</v>
      </c>
      <c r="C567">
        <v>2021</v>
      </c>
      <c r="D567">
        <v>194312</v>
      </c>
      <c r="E567">
        <v>67</v>
      </c>
      <c r="F567">
        <v>1738807</v>
      </c>
      <c r="G567">
        <v>163116</v>
      </c>
      <c r="H567">
        <v>550000</v>
      </c>
      <c r="I567">
        <v>0</v>
      </c>
      <c r="J567">
        <v>90000</v>
      </c>
      <c r="K567">
        <v>85000</v>
      </c>
      <c r="L567">
        <v>205000</v>
      </c>
      <c r="M567">
        <v>56200</v>
      </c>
      <c r="N567">
        <v>11500</v>
      </c>
      <c r="O567">
        <v>25500</v>
      </c>
      <c r="P567">
        <v>4500</v>
      </c>
      <c r="Q567">
        <v>2000</v>
      </c>
      <c r="R567">
        <v>0</v>
      </c>
      <c r="S567">
        <v>7945</v>
      </c>
      <c r="T567">
        <v>35000</v>
      </c>
      <c r="U567">
        <v>36000</v>
      </c>
      <c r="V567">
        <v>0</v>
      </c>
      <c r="W567">
        <v>0</v>
      </c>
      <c r="X567">
        <v>0</v>
      </c>
      <c r="Y567">
        <v>0</v>
      </c>
      <c r="Z567">
        <v>302260</v>
      </c>
      <c r="AA567">
        <v>0</v>
      </c>
      <c r="AB567">
        <v>290329</v>
      </c>
      <c r="AC567">
        <v>129807</v>
      </c>
      <c r="AD567">
        <v>0</v>
      </c>
      <c r="AE567">
        <v>196683</v>
      </c>
      <c r="AF567">
        <v>0</v>
      </c>
      <c r="AG567">
        <v>0</v>
      </c>
      <c r="AH567">
        <v>0</v>
      </c>
      <c r="AI567">
        <v>0</v>
      </c>
      <c r="AJ567">
        <v>250000</v>
      </c>
      <c r="AK567">
        <v>343646</v>
      </c>
      <c r="AL567">
        <v>0</v>
      </c>
      <c r="AM567">
        <v>0</v>
      </c>
      <c r="AN567">
        <v>446385</v>
      </c>
      <c r="AO567">
        <v>1278342</v>
      </c>
      <c r="AP567">
        <v>196683</v>
      </c>
      <c r="AQ567">
        <v>0</v>
      </c>
      <c r="AR567">
        <v>20000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1495025</v>
      </c>
      <c r="BL567">
        <v>50523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20000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16519</v>
      </c>
      <c r="CH567">
        <v>378</v>
      </c>
      <c r="CI567">
        <v>1982</v>
      </c>
      <c r="CJ567">
        <v>1487</v>
      </c>
      <c r="CK567">
        <v>595</v>
      </c>
      <c r="CL567">
        <v>496</v>
      </c>
      <c r="CM567">
        <v>2147</v>
      </c>
      <c r="CN567">
        <v>9911</v>
      </c>
      <c r="CO567">
        <v>496</v>
      </c>
      <c r="CP567">
        <v>0</v>
      </c>
      <c r="CQ567">
        <v>610000</v>
      </c>
      <c r="CR567">
        <v>100000</v>
      </c>
      <c r="CS567">
        <v>10000</v>
      </c>
      <c r="CT567">
        <v>154000</v>
      </c>
      <c r="CU567">
        <v>65000</v>
      </c>
      <c r="CV567">
        <v>83817</v>
      </c>
      <c r="CW567">
        <v>1919</v>
      </c>
      <c r="CX567">
        <v>10058</v>
      </c>
      <c r="CY567">
        <v>7544</v>
      </c>
      <c r="CZ567">
        <v>3017</v>
      </c>
      <c r="DA567">
        <v>2515</v>
      </c>
      <c r="DB567">
        <v>10896</v>
      </c>
      <c r="DC567">
        <v>56290</v>
      </c>
      <c r="DD567">
        <v>2515</v>
      </c>
      <c r="DE567">
        <v>140000</v>
      </c>
      <c r="DF567">
        <v>1241073</v>
      </c>
      <c r="DG567">
        <v>100000</v>
      </c>
      <c r="DH567">
        <v>0</v>
      </c>
      <c r="DI567">
        <v>0</v>
      </c>
      <c r="DJ567">
        <v>189349</v>
      </c>
      <c r="DK567">
        <v>224036</v>
      </c>
      <c r="DL567">
        <v>150000</v>
      </c>
      <c r="DM567">
        <v>337000</v>
      </c>
      <c r="DN567">
        <v>40000</v>
      </c>
      <c r="DO567">
        <v>3882674</v>
      </c>
      <c r="DP567">
        <v>317700</v>
      </c>
      <c r="DQ567">
        <v>606270</v>
      </c>
      <c r="DR567">
        <v>0</v>
      </c>
      <c r="DS567">
        <v>0</v>
      </c>
    </row>
    <row r="568" spans="1:123" x14ac:dyDescent="0.3">
      <c r="A568" t="str">
        <f t="shared" si="8"/>
        <v>20221944</v>
      </c>
      <c r="B568">
        <v>17</v>
      </c>
      <c r="C568">
        <v>2022</v>
      </c>
      <c r="D568">
        <v>194412</v>
      </c>
      <c r="E568">
        <v>48</v>
      </c>
      <c r="F568">
        <v>1620422</v>
      </c>
      <c r="G568">
        <v>163115</v>
      </c>
      <c r="H568">
        <v>550000</v>
      </c>
      <c r="I568">
        <v>0</v>
      </c>
      <c r="J568">
        <v>90000</v>
      </c>
      <c r="K568">
        <v>85000</v>
      </c>
      <c r="L568">
        <v>202500</v>
      </c>
      <c r="M568">
        <v>56200</v>
      </c>
      <c r="N568">
        <v>11500</v>
      </c>
      <c r="O568">
        <v>25500</v>
      </c>
      <c r="P568">
        <v>4500</v>
      </c>
      <c r="Q568">
        <v>2000</v>
      </c>
      <c r="R568">
        <v>0</v>
      </c>
      <c r="S568">
        <v>7757</v>
      </c>
      <c r="T568">
        <v>35000</v>
      </c>
      <c r="U568">
        <v>36000</v>
      </c>
      <c r="V568">
        <v>0</v>
      </c>
      <c r="W568">
        <v>0</v>
      </c>
      <c r="X568">
        <v>0</v>
      </c>
      <c r="Y568">
        <v>0</v>
      </c>
      <c r="Z568">
        <v>62321</v>
      </c>
      <c r="AA568">
        <v>0</v>
      </c>
      <c r="AB568">
        <v>343646</v>
      </c>
      <c r="AC568">
        <v>94021</v>
      </c>
      <c r="AD568">
        <v>0</v>
      </c>
      <c r="AE568">
        <v>142460</v>
      </c>
      <c r="AF568">
        <v>0</v>
      </c>
      <c r="AG568">
        <v>0</v>
      </c>
      <c r="AH568">
        <v>0</v>
      </c>
      <c r="AI568">
        <v>0</v>
      </c>
      <c r="AJ568">
        <v>250000</v>
      </c>
      <c r="AK568">
        <v>451186</v>
      </c>
      <c r="AL568">
        <v>0</v>
      </c>
      <c r="AM568">
        <v>0</v>
      </c>
      <c r="AN568">
        <v>683636</v>
      </c>
      <c r="AO568">
        <v>925919</v>
      </c>
      <c r="AP568">
        <v>142460</v>
      </c>
      <c r="AQ568">
        <v>0</v>
      </c>
      <c r="AR568">
        <v>20000</v>
      </c>
      <c r="AS568">
        <v>3000</v>
      </c>
      <c r="AT568">
        <v>8000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1099379</v>
      </c>
      <c r="BL568">
        <v>57864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20000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652</v>
      </c>
      <c r="CH568">
        <v>15</v>
      </c>
      <c r="CI568">
        <v>78</v>
      </c>
      <c r="CJ568">
        <v>59</v>
      </c>
      <c r="CK568">
        <v>23</v>
      </c>
      <c r="CL568">
        <v>20</v>
      </c>
      <c r="CM568">
        <v>85</v>
      </c>
      <c r="CN568">
        <v>391</v>
      </c>
      <c r="CO568">
        <v>20</v>
      </c>
      <c r="CP568">
        <v>0</v>
      </c>
      <c r="CQ568">
        <v>610000</v>
      </c>
      <c r="CR568">
        <v>100000</v>
      </c>
      <c r="CS568">
        <v>10000</v>
      </c>
      <c r="CT568">
        <v>154000</v>
      </c>
      <c r="CU568">
        <v>65000</v>
      </c>
      <c r="CV568">
        <v>84469</v>
      </c>
      <c r="CW568">
        <v>1934</v>
      </c>
      <c r="CX568">
        <v>10136</v>
      </c>
      <c r="CY568">
        <v>7602</v>
      </c>
      <c r="CZ568">
        <v>3041</v>
      </c>
      <c r="DA568">
        <v>2534</v>
      </c>
      <c r="DB568">
        <v>10981</v>
      </c>
      <c r="DC568">
        <v>56681</v>
      </c>
      <c r="DD568">
        <v>2534</v>
      </c>
      <c r="DE568">
        <v>140000</v>
      </c>
      <c r="DF568">
        <v>1251502</v>
      </c>
      <c r="DG568">
        <v>100000</v>
      </c>
      <c r="DH568">
        <v>0</v>
      </c>
      <c r="DI568">
        <v>0</v>
      </c>
      <c r="DJ568">
        <v>189349</v>
      </c>
      <c r="DK568">
        <v>224036</v>
      </c>
      <c r="DL568">
        <v>150000</v>
      </c>
      <c r="DM568">
        <v>337000</v>
      </c>
      <c r="DN568">
        <v>40000</v>
      </c>
      <c r="DO568">
        <v>4001985</v>
      </c>
      <c r="DP568">
        <v>317700</v>
      </c>
      <c r="DQ568">
        <v>333663</v>
      </c>
      <c r="DR568">
        <v>0</v>
      </c>
      <c r="DS568">
        <v>0</v>
      </c>
    </row>
    <row r="569" spans="1:123" x14ac:dyDescent="0.3">
      <c r="A569" t="str">
        <f t="shared" si="8"/>
        <v>20231945</v>
      </c>
      <c r="B569">
        <v>17</v>
      </c>
      <c r="C569">
        <v>2023</v>
      </c>
      <c r="D569">
        <v>194512</v>
      </c>
      <c r="E569">
        <v>56</v>
      </c>
      <c r="F569">
        <v>1868634</v>
      </c>
      <c r="G569">
        <v>163115</v>
      </c>
      <c r="H569">
        <v>550000</v>
      </c>
      <c r="I569">
        <v>0</v>
      </c>
      <c r="J569">
        <v>90000</v>
      </c>
      <c r="K569">
        <v>85000</v>
      </c>
      <c r="L569">
        <v>200000</v>
      </c>
      <c r="M569">
        <v>56200</v>
      </c>
      <c r="N569">
        <v>11500</v>
      </c>
      <c r="O569">
        <v>25500</v>
      </c>
      <c r="P569">
        <v>4500</v>
      </c>
      <c r="Q569">
        <v>2000</v>
      </c>
      <c r="R569">
        <v>0</v>
      </c>
      <c r="S569">
        <v>7568</v>
      </c>
      <c r="T569">
        <v>35000</v>
      </c>
      <c r="U569">
        <v>36000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451186</v>
      </c>
      <c r="AC569">
        <v>108016</v>
      </c>
      <c r="AD569">
        <v>0</v>
      </c>
      <c r="AE569">
        <v>163666</v>
      </c>
      <c r="AF569">
        <v>0</v>
      </c>
      <c r="AG569">
        <v>0</v>
      </c>
      <c r="AH569">
        <v>0</v>
      </c>
      <c r="AI569">
        <v>0</v>
      </c>
      <c r="AJ569">
        <v>229079</v>
      </c>
      <c r="AK569">
        <v>516598</v>
      </c>
      <c r="AL569">
        <v>0</v>
      </c>
      <c r="AM569">
        <v>0</v>
      </c>
      <c r="AN569">
        <v>764189</v>
      </c>
      <c r="AO569">
        <v>1063743</v>
      </c>
      <c r="AP569">
        <v>163666</v>
      </c>
      <c r="AQ569">
        <v>0</v>
      </c>
      <c r="AR569">
        <v>20000</v>
      </c>
      <c r="AS569">
        <v>3000</v>
      </c>
      <c r="AT569">
        <v>8000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1258409</v>
      </c>
      <c r="BL569">
        <v>65151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20000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610000</v>
      </c>
      <c r="CR569">
        <v>100000</v>
      </c>
      <c r="CS569">
        <v>10000</v>
      </c>
      <c r="CT569">
        <v>154000</v>
      </c>
      <c r="CU569">
        <v>65000</v>
      </c>
      <c r="CV569">
        <v>84469</v>
      </c>
      <c r="CW569">
        <v>1934</v>
      </c>
      <c r="CX569">
        <v>10136</v>
      </c>
      <c r="CY569">
        <v>7602</v>
      </c>
      <c r="CZ569">
        <v>3041</v>
      </c>
      <c r="DA569">
        <v>2534</v>
      </c>
      <c r="DB569">
        <v>10981</v>
      </c>
      <c r="DC569">
        <v>56681</v>
      </c>
      <c r="DD569">
        <v>2534</v>
      </c>
      <c r="DE569">
        <v>140000</v>
      </c>
      <c r="DF569">
        <v>1210935</v>
      </c>
      <c r="DG569">
        <v>100000</v>
      </c>
      <c r="DH569">
        <v>0</v>
      </c>
      <c r="DI569">
        <v>0</v>
      </c>
      <c r="DJ569">
        <v>189349</v>
      </c>
      <c r="DK569">
        <v>224036</v>
      </c>
      <c r="DL569">
        <v>150000</v>
      </c>
      <c r="DM569">
        <v>337000</v>
      </c>
      <c r="DN569">
        <v>40000</v>
      </c>
      <c r="DO569">
        <v>4026830</v>
      </c>
      <c r="DP569">
        <v>317700</v>
      </c>
      <c r="DQ569">
        <v>249079</v>
      </c>
      <c r="DR569">
        <v>0</v>
      </c>
      <c r="DS569">
        <v>0</v>
      </c>
    </row>
    <row r="570" spans="1:123" x14ac:dyDescent="0.3">
      <c r="A570" t="str">
        <f t="shared" si="8"/>
        <v>20241946</v>
      </c>
      <c r="B570">
        <v>17</v>
      </c>
      <c r="C570">
        <v>2024</v>
      </c>
      <c r="D570">
        <v>194612</v>
      </c>
      <c r="E570">
        <v>55</v>
      </c>
      <c r="F570">
        <v>1802547</v>
      </c>
      <c r="G570">
        <v>163114</v>
      </c>
      <c r="H570">
        <v>550000</v>
      </c>
      <c r="I570">
        <v>0</v>
      </c>
      <c r="J570">
        <v>60000</v>
      </c>
      <c r="K570">
        <v>85000</v>
      </c>
      <c r="L570">
        <v>200000</v>
      </c>
      <c r="M570">
        <v>56200</v>
      </c>
      <c r="N570">
        <v>11500</v>
      </c>
      <c r="O570">
        <v>25500</v>
      </c>
      <c r="P570">
        <v>4500</v>
      </c>
      <c r="Q570">
        <v>2000</v>
      </c>
      <c r="R570">
        <v>0</v>
      </c>
      <c r="S570">
        <v>7380</v>
      </c>
      <c r="T570">
        <v>35000</v>
      </c>
      <c r="U570">
        <v>36000</v>
      </c>
      <c r="V570">
        <v>0</v>
      </c>
      <c r="W570">
        <v>0</v>
      </c>
      <c r="X570">
        <v>0</v>
      </c>
      <c r="Y570">
        <v>0</v>
      </c>
      <c r="Z570">
        <v>8726</v>
      </c>
      <c r="AA570">
        <v>0</v>
      </c>
      <c r="AB570">
        <v>516598</v>
      </c>
      <c r="AC570">
        <v>106560</v>
      </c>
      <c r="AD570">
        <v>0</v>
      </c>
      <c r="AE570">
        <v>161460</v>
      </c>
      <c r="AF570">
        <v>0</v>
      </c>
      <c r="AG570">
        <v>0</v>
      </c>
      <c r="AH570">
        <v>0</v>
      </c>
      <c r="AI570">
        <v>0</v>
      </c>
      <c r="AJ570">
        <v>246944</v>
      </c>
      <c r="AK570">
        <v>602083</v>
      </c>
      <c r="AL570">
        <v>0</v>
      </c>
      <c r="AM570">
        <v>0</v>
      </c>
      <c r="AN570">
        <v>707409</v>
      </c>
      <c r="AO570">
        <v>1049406</v>
      </c>
      <c r="AP570">
        <v>161460</v>
      </c>
      <c r="AQ570">
        <v>0</v>
      </c>
      <c r="AR570">
        <v>20000</v>
      </c>
      <c r="AS570">
        <v>3000</v>
      </c>
      <c r="AT570">
        <v>8000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1241866</v>
      </c>
      <c r="BL570">
        <v>72386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20000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610000</v>
      </c>
      <c r="CR570">
        <v>100000</v>
      </c>
      <c r="CS570">
        <v>10000</v>
      </c>
      <c r="CT570">
        <v>154000</v>
      </c>
      <c r="CU570">
        <v>65000</v>
      </c>
      <c r="CV570">
        <v>84469</v>
      </c>
      <c r="CW570">
        <v>1934</v>
      </c>
      <c r="CX570">
        <v>10136</v>
      </c>
      <c r="CY570">
        <v>7602</v>
      </c>
      <c r="CZ570">
        <v>3041</v>
      </c>
      <c r="DA570">
        <v>2534</v>
      </c>
      <c r="DB570">
        <v>10981</v>
      </c>
      <c r="DC570">
        <v>56681</v>
      </c>
      <c r="DD570">
        <v>2534</v>
      </c>
      <c r="DE570">
        <v>140000</v>
      </c>
      <c r="DF570">
        <v>1183333</v>
      </c>
      <c r="DG570">
        <v>100000</v>
      </c>
      <c r="DH570">
        <v>0</v>
      </c>
      <c r="DI570">
        <v>0</v>
      </c>
      <c r="DJ570">
        <v>189349</v>
      </c>
      <c r="DK570">
        <v>224036</v>
      </c>
      <c r="DL570">
        <v>150000</v>
      </c>
      <c r="DM570">
        <v>337000</v>
      </c>
      <c r="DN570">
        <v>40000</v>
      </c>
      <c r="DO570">
        <v>4084714</v>
      </c>
      <c r="DP570">
        <v>317700</v>
      </c>
      <c r="DQ570">
        <v>275671</v>
      </c>
      <c r="DR570">
        <v>0</v>
      </c>
      <c r="DS570">
        <v>0</v>
      </c>
    </row>
    <row r="571" spans="1:123" x14ac:dyDescent="0.3">
      <c r="A571" t="str">
        <f t="shared" si="8"/>
        <v>20251947</v>
      </c>
      <c r="B571">
        <v>17</v>
      </c>
      <c r="C571">
        <v>2025</v>
      </c>
      <c r="D571">
        <v>194712</v>
      </c>
      <c r="E571">
        <v>46</v>
      </c>
      <c r="F571">
        <v>2105625</v>
      </c>
      <c r="G571">
        <v>163114</v>
      </c>
      <c r="H571">
        <v>550000</v>
      </c>
      <c r="I571">
        <v>0</v>
      </c>
      <c r="J571">
        <v>60000</v>
      </c>
      <c r="K571">
        <v>85000</v>
      </c>
      <c r="L571">
        <v>200000</v>
      </c>
      <c r="M571">
        <v>56200</v>
      </c>
      <c r="N571">
        <v>11500</v>
      </c>
      <c r="O571">
        <v>25500</v>
      </c>
      <c r="P571">
        <v>4500</v>
      </c>
      <c r="Q571">
        <v>2000</v>
      </c>
      <c r="R571">
        <v>0</v>
      </c>
      <c r="S571">
        <v>7191</v>
      </c>
      <c r="T571">
        <v>35000</v>
      </c>
      <c r="U571">
        <v>36000</v>
      </c>
      <c r="V571">
        <v>0</v>
      </c>
      <c r="W571">
        <v>0</v>
      </c>
      <c r="X571">
        <v>0</v>
      </c>
      <c r="Y571">
        <v>214188</v>
      </c>
      <c r="Z571">
        <v>0</v>
      </c>
      <c r="AA571">
        <v>0</v>
      </c>
      <c r="AB571">
        <v>602083</v>
      </c>
      <c r="AC571">
        <v>89465</v>
      </c>
      <c r="AD571">
        <v>0</v>
      </c>
      <c r="AE571">
        <v>135558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466525</v>
      </c>
      <c r="AL571">
        <v>0</v>
      </c>
      <c r="AM571">
        <v>0</v>
      </c>
      <c r="AN571">
        <v>1177079</v>
      </c>
      <c r="AO571">
        <v>881057</v>
      </c>
      <c r="AP571">
        <v>135558</v>
      </c>
      <c r="AQ571">
        <v>0</v>
      </c>
      <c r="AR571">
        <v>20000</v>
      </c>
      <c r="AS571">
        <v>3000</v>
      </c>
      <c r="AT571">
        <v>8000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1047615</v>
      </c>
      <c r="BL571">
        <v>80045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590000</v>
      </c>
      <c r="CR571">
        <v>100000</v>
      </c>
      <c r="CS571">
        <v>10000</v>
      </c>
      <c r="CT571">
        <v>154000</v>
      </c>
      <c r="CU571">
        <v>65000</v>
      </c>
      <c r="CV571">
        <v>84469</v>
      </c>
      <c r="CW571">
        <v>1934</v>
      </c>
      <c r="CX571">
        <v>10136</v>
      </c>
      <c r="CY571">
        <v>7602</v>
      </c>
      <c r="CZ571">
        <v>3041</v>
      </c>
      <c r="DA571">
        <v>2534</v>
      </c>
      <c r="DB571">
        <v>10981</v>
      </c>
      <c r="DC571">
        <v>56681</v>
      </c>
      <c r="DD571">
        <v>2534</v>
      </c>
      <c r="DE571">
        <v>140000</v>
      </c>
      <c r="DF571">
        <v>933222</v>
      </c>
      <c r="DG571">
        <v>100000</v>
      </c>
      <c r="DH571">
        <v>0</v>
      </c>
      <c r="DI571">
        <v>0</v>
      </c>
      <c r="DJ571">
        <v>189349</v>
      </c>
      <c r="DK571">
        <v>224036</v>
      </c>
      <c r="DL571">
        <v>150000</v>
      </c>
      <c r="DM571">
        <v>337000</v>
      </c>
      <c r="DN571">
        <v>40000</v>
      </c>
      <c r="DO571">
        <v>3679044</v>
      </c>
      <c r="DP571">
        <v>317700</v>
      </c>
      <c r="DQ571">
        <v>-214188</v>
      </c>
      <c r="DR571">
        <v>0</v>
      </c>
      <c r="DS571">
        <v>0</v>
      </c>
    </row>
    <row r="572" spans="1:123" x14ac:dyDescent="0.3">
      <c r="A572" t="str">
        <f t="shared" si="8"/>
        <v>20261948</v>
      </c>
      <c r="B572">
        <v>17</v>
      </c>
      <c r="C572">
        <v>2026</v>
      </c>
      <c r="D572">
        <v>194812</v>
      </c>
      <c r="E572">
        <v>47</v>
      </c>
      <c r="F572">
        <v>2125339</v>
      </c>
      <c r="G572">
        <v>163110</v>
      </c>
      <c r="H572">
        <v>550000</v>
      </c>
      <c r="I572">
        <v>0</v>
      </c>
      <c r="J572">
        <v>60000</v>
      </c>
      <c r="K572">
        <v>85000</v>
      </c>
      <c r="L572">
        <v>200000</v>
      </c>
      <c r="M572">
        <v>56200</v>
      </c>
      <c r="N572">
        <v>11500</v>
      </c>
      <c r="O572">
        <v>25500</v>
      </c>
      <c r="P572">
        <v>4500</v>
      </c>
      <c r="Q572">
        <v>2000</v>
      </c>
      <c r="R572">
        <v>0</v>
      </c>
      <c r="S572">
        <v>7002</v>
      </c>
      <c r="T572">
        <v>35000</v>
      </c>
      <c r="U572">
        <v>36000</v>
      </c>
      <c r="V572">
        <v>0</v>
      </c>
      <c r="W572">
        <v>0</v>
      </c>
      <c r="X572">
        <v>0</v>
      </c>
      <c r="Y572">
        <v>212398</v>
      </c>
      <c r="Z572">
        <v>0</v>
      </c>
      <c r="AA572">
        <v>0</v>
      </c>
      <c r="AB572">
        <v>466525</v>
      </c>
      <c r="AC572">
        <v>91673</v>
      </c>
      <c r="AD572">
        <v>0</v>
      </c>
      <c r="AE572">
        <v>138902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327623</v>
      </c>
      <c r="AL572">
        <v>0</v>
      </c>
      <c r="AM572">
        <v>0</v>
      </c>
      <c r="AN572">
        <v>1175100</v>
      </c>
      <c r="AO572">
        <v>902794</v>
      </c>
      <c r="AP572">
        <v>138902</v>
      </c>
      <c r="AQ572">
        <v>0</v>
      </c>
      <c r="AR572">
        <v>20000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1061696</v>
      </c>
      <c r="BL572">
        <v>87653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570000</v>
      </c>
      <c r="CR572">
        <v>100000</v>
      </c>
      <c r="CS572">
        <v>10000</v>
      </c>
      <c r="CT572">
        <v>154000</v>
      </c>
      <c r="CU572">
        <v>65000</v>
      </c>
      <c r="CV572">
        <v>84469</v>
      </c>
      <c r="CW572">
        <v>1934</v>
      </c>
      <c r="CX572">
        <v>10136</v>
      </c>
      <c r="CY572">
        <v>7602</v>
      </c>
      <c r="CZ572">
        <v>3041</v>
      </c>
      <c r="DA572">
        <v>2534</v>
      </c>
      <c r="DB572">
        <v>10981</v>
      </c>
      <c r="DC572">
        <v>56681</v>
      </c>
      <c r="DD572">
        <v>2534</v>
      </c>
      <c r="DE572">
        <v>140000</v>
      </c>
      <c r="DF572">
        <v>692827</v>
      </c>
      <c r="DG572">
        <v>100000</v>
      </c>
      <c r="DH572">
        <v>0</v>
      </c>
      <c r="DI572">
        <v>0</v>
      </c>
      <c r="DJ572">
        <v>189349</v>
      </c>
      <c r="DK572">
        <v>224036</v>
      </c>
      <c r="DL572">
        <v>150000</v>
      </c>
      <c r="DM572">
        <v>337000</v>
      </c>
      <c r="DN572">
        <v>40000</v>
      </c>
      <c r="DO572">
        <v>3279748</v>
      </c>
      <c r="DP572">
        <v>317700</v>
      </c>
      <c r="DQ572">
        <v>-212398</v>
      </c>
      <c r="DR572">
        <v>0</v>
      </c>
      <c r="DS572">
        <v>0</v>
      </c>
    </row>
    <row r="573" spans="1:123" x14ac:dyDescent="0.3">
      <c r="A573" t="str">
        <f t="shared" si="8"/>
        <v>20271949</v>
      </c>
      <c r="B573">
        <v>17</v>
      </c>
      <c r="C573">
        <v>2027</v>
      </c>
      <c r="D573">
        <v>194912</v>
      </c>
      <c r="E573">
        <v>37</v>
      </c>
      <c r="F573">
        <v>2126779</v>
      </c>
      <c r="G573">
        <v>163106</v>
      </c>
      <c r="H573">
        <v>550000</v>
      </c>
      <c r="I573">
        <v>0</v>
      </c>
      <c r="J573">
        <v>60000</v>
      </c>
      <c r="K573">
        <v>85000</v>
      </c>
      <c r="L573">
        <v>200000</v>
      </c>
      <c r="M573">
        <v>56200</v>
      </c>
      <c r="N573">
        <v>11500</v>
      </c>
      <c r="O573">
        <v>25500</v>
      </c>
      <c r="P573">
        <v>4500</v>
      </c>
      <c r="Q573">
        <v>2000</v>
      </c>
      <c r="R573">
        <v>0</v>
      </c>
      <c r="S573">
        <v>6814</v>
      </c>
      <c r="T573">
        <v>35000</v>
      </c>
      <c r="U573">
        <v>36000</v>
      </c>
      <c r="V573">
        <v>0</v>
      </c>
      <c r="W573">
        <v>0</v>
      </c>
      <c r="X573">
        <v>0</v>
      </c>
      <c r="Y573">
        <v>252486</v>
      </c>
      <c r="Z573">
        <v>0</v>
      </c>
      <c r="AA573">
        <v>0</v>
      </c>
      <c r="AB573">
        <v>327623</v>
      </c>
      <c r="AC573">
        <v>71666</v>
      </c>
      <c r="AD573">
        <v>0</v>
      </c>
      <c r="AE573">
        <v>108589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219034</v>
      </c>
      <c r="AL573">
        <v>0</v>
      </c>
      <c r="AM573">
        <v>0</v>
      </c>
      <c r="AN573">
        <v>1215000</v>
      </c>
      <c r="AO573">
        <v>705770</v>
      </c>
      <c r="AP573">
        <v>108589</v>
      </c>
      <c r="AQ573">
        <v>0</v>
      </c>
      <c r="AR573">
        <v>12882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827241</v>
      </c>
      <c r="BL573">
        <v>95209</v>
      </c>
      <c r="BM573">
        <v>162650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25785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387350</v>
      </c>
      <c r="CR573">
        <v>100000</v>
      </c>
      <c r="CS573">
        <v>10000</v>
      </c>
      <c r="CT573">
        <v>154000</v>
      </c>
      <c r="CU573">
        <v>65000</v>
      </c>
      <c r="CV573">
        <v>84469</v>
      </c>
      <c r="CW573">
        <v>1934</v>
      </c>
      <c r="CX573">
        <v>10136</v>
      </c>
      <c r="CY573">
        <v>7602</v>
      </c>
      <c r="CZ573">
        <v>3041</v>
      </c>
      <c r="DA573">
        <v>2534</v>
      </c>
      <c r="DB573">
        <v>10981</v>
      </c>
      <c r="DC573">
        <v>56681</v>
      </c>
      <c r="DD573">
        <v>2534</v>
      </c>
      <c r="DE573">
        <v>114215</v>
      </c>
      <c r="DF573">
        <v>419556</v>
      </c>
      <c r="DG573">
        <v>100000</v>
      </c>
      <c r="DH573">
        <v>0</v>
      </c>
      <c r="DI573">
        <v>0</v>
      </c>
      <c r="DJ573">
        <v>189349</v>
      </c>
      <c r="DK573">
        <v>224036</v>
      </c>
      <c r="DL573">
        <v>150000</v>
      </c>
      <c r="DM573">
        <v>337000</v>
      </c>
      <c r="DN573">
        <v>40000</v>
      </c>
      <c r="DO573">
        <v>2689453</v>
      </c>
      <c r="DP573">
        <v>317700</v>
      </c>
      <c r="DQ573">
        <v>-440921</v>
      </c>
      <c r="DR573">
        <v>0</v>
      </c>
      <c r="DS573">
        <v>0</v>
      </c>
    </row>
    <row r="574" spans="1:123" x14ac:dyDescent="0.3">
      <c r="A574" t="str">
        <f t="shared" si="8"/>
        <v>20281950</v>
      </c>
      <c r="B574">
        <v>17</v>
      </c>
      <c r="C574">
        <v>2028</v>
      </c>
      <c r="D574">
        <v>195012</v>
      </c>
      <c r="E574">
        <v>53</v>
      </c>
      <c r="F574">
        <v>2096193</v>
      </c>
      <c r="G574">
        <v>163102</v>
      </c>
      <c r="H574">
        <v>550000</v>
      </c>
      <c r="I574">
        <v>0</v>
      </c>
      <c r="J574">
        <v>60000</v>
      </c>
      <c r="K574">
        <v>85000</v>
      </c>
      <c r="L574">
        <v>200000</v>
      </c>
      <c r="M574">
        <v>56200</v>
      </c>
      <c r="N574">
        <v>11500</v>
      </c>
      <c r="O574">
        <v>25500</v>
      </c>
      <c r="P574">
        <v>4500</v>
      </c>
      <c r="Q574">
        <v>2000</v>
      </c>
      <c r="R574">
        <v>0</v>
      </c>
      <c r="S574">
        <v>6625</v>
      </c>
      <c r="T574">
        <v>35000</v>
      </c>
      <c r="U574">
        <v>36000</v>
      </c>
      <c r="V574">
        <v>0</v>
      </c>
      <c r="W574">
        <v>0</v>
      </c>
      <c r="X574">
        <v>0</v>
      </c>
      <c r="Y574">
        <v>41549</v>
      </c>
      <c r="Z574">
        <v>0</v>
      </c>
      <c r="AA574">
        <v>0</v>
      </c>
      <c r="AB574">
        <v>219034</v>
      </c>
      <c r="AC574">
        <v>102850</v>
      </c>
      <c r="AD574">
        <v>0</v>
      </c>
      <c r="AE574">
        <v>155838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63196</v>
      </c>
      <c r="AL574">
        <v>0</v>
      </c>
      <c r="AM574">
        <v>0</v>
      </c>
      <c r="AN574">
        <v>1003874</v>
      </c>
      <c r="AO574">
        <v>1012868</v>
      </c>
      <c r="AP574">
        <v>155838</v>
      </c>
      <c r="AQ574">
        <v>0</v>
      </c>
      <c r="AR574">
        <v>20000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1188706</v>
      </c>
      <c r="BL574">
        <v>102715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367350</v>
      </c>
      <c r="CR574">
        <v>100000</v>
      </c>
      <c r="CS574">
        <v>10000</v>
      </c>
      <c r="CT574">
        <v>154000</v>
      </c>
      <c r="CU574">
        <v>65000</v>
      </c>
      <c r="CV574">
        <v>84469</v>
      </c>
      <c r="CW574">
        <v>1934</v>
      </c>
      <c r="CX574">
        <v>10136</v>
      </c>
      <c r="CY574">
        <v>7602</v>
      </c>
      <c r="CZ574">
        <v>3041</v>
      </c>
      <c r="DA574">
        <v>2534</v>
      </c>
      <c r="DB574">
        <v>10981</v>
      </c>
      <c r="DC574">
        <v>56681</v>
      </c>
      <c r="DD574">
        <v>2534</v>
      </c>
      <c r="DE574">
        <v>119215</v>
      </c>
      <c r="DF574">
        <v>365421</v>
      </c>
      <c r="DG574">
        <v>100000</v>
      </c>
      <c r="DH574">
        <v>0</v>
      </c>
      <c r="DI574">
        <v>0</v>
      </c>
      <c r="DJ574">
        <v>189349</v>
      </c>
      <c r="DK574">
        <v>224036</v>
      </c>
      <c r="DL574">
        <v>150000</v>
      </c>
      <c r="DM574">
        <v>337000</v>
      </c>
      <c r="DN574">
        <v>40000</v>
      </c>
      <c r="DO574">
        <v>2464479</v>
      </c>
      <c r="DP574">
        <v>317700</v>
      </c>
      <c r="DQ574">
        <v>-41549</v>
      </c>
      <c r="DR574">
        <v>0</v>
      </c>
      <c r="DS574">
        <v>0</v>
      </c>
    </row>
    <row r="575" spans="1:123" x14ac:dyDescent="0.3">
      <c r="A575" t="str">
        <f t="shared" si="8"/>
        <v>20291951</v>
      </c>
      <c r="B575">
        <v>17</v>
      </c>
      <c r="C575">
        <v>2029</v>
      </c>
      <c r="D575">
        <v>195112</v>
      </c>
      <c r="E575">
        <v>63</v>
      </c>
      <c r="F575">
        <v>2038722</v>
      </c>
      <c r="G575">
        <v>163097</v>
      </c>
      <c r="H575">
        <v>550000</v>
      </c>
      <c r="I575">
        <v>0</v>
      </c>
      <c r="J575">
        <v>90000</v>
      </c>
      <c r="K575">
        <v>85000</v>
      </c>
      <c r="L575">
        <v>200000</v>
      </c>
      <c r="M575">
        <v>56200</v>
      </c>
      <c r="N575">
        <v>11500</v>
      </c>
      <c r="O575">
        <v>25500</v>
      </c>
      <c r="P575">
        <v>4500</v>
      </c>
      <c r="Q575">
        <v>2000</v>
      </c>
      <c r="R575">
        <v>0</v>
      </c>
      <c r="S575">
        <v>6437</v>
      </c>
      <c r="T575">
        <v>35000</v>
      </c>
      <c r="U575">
        <v>36000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63196</v>
      </c>
      <c r="AC575">
        <v>123232</v>
      </c>
      <c r="AD575">
        <v>63489</v>
      </c>
      <c r="AE575">
        <v>63196</v>
      </c>
      <c r="AF575">
        <v>123525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868612</v>
      </c>
      <c r="AO575">
        <v>1213592</v>
      </c>
      <c r="AP575">
        <v>186721</v>
      </c>
      <c r="AQ575">
        <v>0</v>
      </c>
      <c r="AR575">
        <v>20000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1420313</v>
      </c>
      <c r="BL575">
        <v>110169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161275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508625</v>
      </c>
      <c r="CR575">
        <v>100000</v>
      </c>
      <c r="CS575">
        <v>10000</v>
      </c>
      <c r="CT575">
        <v>154000</v>
      </c>
      <c r="CU575">
        <v>65000</v>
      </c>
      <c r="CV575">
        <v>84469</v>
      </c>
      <c r="CW575">
        <v>1934</v>
      </c>
      <c r="CX575">
        <v>10136</v>
      </c>
      <c r="CY575">
        <v>7602</v>
      </c>
      <c r="CZ575">
        <v>3041</v>
      </c>
      <c r="DA575">
        <v>2534</v>
      </c>
      <c r="DB575">
        <v>10981</v>
      </c>
      <c r="DC575">
        <v>56681</v>
      </c>
      <c r="DD575">
        <v>2534</v>
      </c>
      <c r="DE575">
        <v>124215</v>
      </c>
      <c r="DF575">
        <v>354458</v>
      </c>
      <c r="DG575">
        <v>100000</v>
      </c>
      <c r="DH575">
        <v>0</v>
      </c>
      <c r="DI575">
        <v>0</v>
      </c>
      <c r="DJ575">
        <v>189349</v>
      </c>
      <c r="DK575">
        <v>224036</v>
      </c>
      <c r="DL575">
        <v>150000</v>
      </c>
      <c r="DM575">
        <v>337000</v>
      </c>
      <c r="DN575">
        <v>40000</v>
      </c>
      <c r="DO575">
        <v>2536596</v>
      </c>
      <c r="DP575">
        <v>317700</v>
      </c>
      <c r="DQ575">
        <v>161275</v>
      </c>
      <c r="DR575">
        <v>0</v>
      </c>
      <c r="DS575">
        <v>0</v>
      </c>
    </row>
    <row r="576" spans="1:123" x14ac:dyDescent="0.3">
      <c r="A576" t="str">
        <f t="shared" si="8"/>
        <v>20301952</v>
      </c>
      <c r="B576">
        <v>17</v>
      </c>
      <c r="C576">
        <v>2030</v>
      </c>
      <c r="D576">
        <v>195212</v>
      </c>
      <c r="E576">
        <v>83</v>
      </c>
      <c r="F576">
        <v>1717409</v>
      </c>
      <c r="G576">
        <v>163093</v>
      </c>
      <c r="H576">
        <v>550000</v>
      </c>
      <c r="I576">
        <v>0</v>
      </c>
      <c r="J576">
        <v>120000</v>
      </c>
      <c r="K576">
        <v>85000</v>
      </c>
      <c r="L576">
        <v>200000</v>
      </c>
      <c r="M576">
        <v>56200</v>
      </c>
      <c r="N576">
        <v>11500</v>
      </c>
      <c r="O576">
        <v>25500</v>
      </c>
      <c r="P576">
        <v>4500</v>
      </c>
      <c r="Q576">
        <v>2000</v>
      </c>
      <c r="R576">
        <v>0</v>
      </c>
      <c r="S576">
        <v>6248</v>
      </c>
      <c r="T576">
        <v>35000</v>
      </c>
      <c r="U576">
        <v>36000</v>
      </c>
      <c r="V576">
        <v>0</v>
      </c>
      <c r="W576">
        <v>0</v>
      </c>
      <c r="X576">
        <v>0</v>
      </c>
      <c r="Y576">
        <v>0</v>
      </c>
      <c r="Z576">
        <v>308803</v>
      </c>
      <c r="AA576">
        <v>0</v>
      </c>
      <c r="AB576">
        <v>0</v>
      </c>
      <c r="AC576">
        <v>160481</v>
      </c>
      <c r="AD576">
        <v>82680</v>
      </c>
      <c r="AE576">
        <v>0</v>
      </c>
      <c r="AF576">
        <v>243160</v>
      </c>
      <c r="AG576">
        <v>0</v>
      </c>
      <c r="AH576">
        <v>0</v>
      </c>
      <c r="AI576">
        <v>0</v>
      </c>
      <c r="AJ576">
        <v>6840</v>
      </c>
      <c r="AK576">
        <v>6840</v>
      </c>
      <c r="AL576">
        <v>0</v>
      </c>
      <c r="AM576">
        <v>0</v>
      </c>
      <c r="AN576">
        <v>463145</v>
      </c>
      <c r="AO576">
        <v>1580419</v>
      </c>
      <c r="AP576">
        <v>243160</v>
      </c>
      <c r="AQ576">
        <v>85910</v>
      </c>
      <c r="AR576">
        <v>20000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285550</v>
      </c>
      <c r="BE576">
        <v>13000</v>
      </c>
      <c r="BF576">
        <v>60000</v>
      </c>
      <c r="BG576">
        <v>35194</v>
      </c>
      <c r="BH576">
        <v>10000</v>
      </c>
      <c r="BI576">
        <v>25964</v>
      </c>
      <c r="BJ576">
        <v>0</v>
      </c>
      <c r="BK576">
        <v>1499781</v>
      </c>
      <c r="BL576">
        <v>117712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121375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15531</v>
      </c>
      <c r="CH576">
        <v>355</v>
      </c>
      <c r="CI576">
        <v>1864</v>
      </c>
      <c r="CJ576">
        <v>1398</v>
      </c>
      <c r="CK576">
        <v>559</v>
      </c>
      <c r="CL576">
        <v>466</v>
      </c>
      <c r="CM576">
        <v>2019</v>
      </c>
      <c r="CN576">
        <v>9319</v>
      </c>
      <c r="CO576">
        <v>466</v>
      </c>
      <c r="CP576">
        <v>10785</v>
      </c>
      <c r="CQ576">
        <v>610000</v>
      </c>
      <c r="CR576">
        <v>100000</v>
      </c>
      <c r="CS576">
        <v>10000</v>
      </c>
      <c r="CT576">
        <v>154000</v>
      </c>
      <c r="CU576">
        <v>65000</v>
      </c>
      <c r="CV576">
        <v>100000</v>
      </c>
      <c r="CW576">
        <v>2289</v>
      </c>
      <c r="CX576">
        <v>12000</v>
      </c>
      <c r="CY576">
        <v>9000</v>
      </c>
      <c r="CZ576">
        <v>3600</v>
      </c>
      <c r="DA576">
        <v>3000</v>
      </c>
      <c r="DB576">
        <v>13000</v>
      </c>
      <c r="DC576">
        <v>66000</v>
      </c>
      <c r="DD576">
        <v>3000</v>
      </c>
      <c r="DE576">
        <v>140000</v>
      </c>
      <c r="DF576">
        <v>652627</v>
      </c>
      <c r="DG576">
        <v>100000</v>
      </c>
      <c r="DH576">
        <v>0</v>
      </c>
      <c r="DI576">
        <v>285550</v>
      </c>
      <c r="DJ576">
        <v>224543</v>
      </c>
      <c r="DK576">
        <v>250000</v>
      </c>
      <c r="DL576">
        <v>210000</v>
      </c>
      <c r="DM576">
        <v>350000</v>
      </c>
      <c r="DN576">
        <v>50000</v>
      </c>
      <c r="DO576">
        <v>3420449</v>
      </c>
      <c r="DP576">
        <v>317700</v>
      </c>
      <c r="DQ576">
        <v>909487</v>
      </c>
      <c r="DR576">
        <v>0</v>
      </c>
      <c r="DS576">
        <v>0</v>
      </c>
    </row>
    <row r="577" spans="1:123" x14ac:dyDescent="0.3">
      <c r="A577" t="str">
        <f t="shared" si="8"/>
        <v>20311953</v>
      </c>
      <c r="B577">
        <v>17</v>
      </c>
      <c r="C577">
        <v>2031</v>
      </c>
      <c r="D577">
        <v>195312</v>
      </c>
      <c r="E577">
        <v>84</v>
      </c>
      <c r="F577">
        <v>2049385</v>
      </c>
      <c r="G577">
        <v>163096</v>
      </c>
      <c r="H577">
        <v>550000</v>
      </c>
      <c r="I577">
        <v>0</v>
      </c>
      <c r="J577">
        <v>120000</v>
      </c>
      <c r="K577">
        <v>85000</v>
      </c>
      <c r="L577">
        <v>200000</v>
      </c>
      <c r="M577">
        <v>56200</v>
      </c>
      <c r="N577">
        <v>11500</v>
      </c>
      <c r="O577">
        <v>25500</v>
      </c>
      <c r="P577">
        <v>4500</v>
      </c>
      <c r="Q577">
        <v>2000</v>
      </c>
      <c r="R577">
        <v>0</v>
      </c>
      <c r="S577">
        <v>6059</v>
      </c>
      <c r="T577">
        <v>35000</v>
      </c>
      <c r="U577">
        <v>36000</v>
      </c>
      <c r="V577">
        <v>0</v>
      </c>
      <c r="W577">
        <v>0</v>
      </c>
      <c r="X577">
        <v>0</v>
      </c>
      <c r="Y577">
        <v>0</v>
      </c>
      <c r="Z577">
        <v>400000</v>
      </c>
      <c r="AA577">
        <v>0</v>
      </c>
      <c r="AB577">
        <v>6840</v>
      </c>
      <c r="AC577">
        <v>163602</v>
      </c>
      <c r="AD577">
        <v>84288</v>
      </c>
      <c r="AE577">
        <v>6840</v>
      </c>
      <c r="AF577">
        <v>241051</v>
      </c>
      <c r="AG577">
        <v>0</v>
      </c>
      <c r="AH577">
        <v>0</v>
      </c>
      <c r="AI577">
        <v>0</v>
      </c>
      <c r="AJ577">
        <v>8949</v>
      </c>
      <c r="AK577">
        <v>8949</v>
      </c>
      <c r="AL577">
        <v>0</v>
      </c>
      <c r="AM577">
        <v>0</v>
      </c>
      <c r="AN577">
        <v>371759</v>
      </c>
      <c r="AO577">
        <v>1611159</v>
      </c>
      <c r="AP577">
        <v>247890</v>
      </c>
      <c r="AQ577">
        <v>0</v>
      </c>
      <c r="AR577">
        <v>20000</v>
      </c>
      <c r="AS577">
        <v>0</v>
      </c>
      <c r="AT577">
        <v>0</v>
      </c>
      <c r="AU577">
        <v>285550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285550</v>
      </c>
      <c r="BE577">
        <v>1300</v>
      </c>
      <c r="BF577">
        <v>60000</v>
      </c>
      <c r="BG577">
        <v>35194</v>
      </c>
      <c r="BH577">
        <v>0</v>
      </c>
      <c r="BI577">
        <v>2856</v>
      </c>
      <c r="BJ577">
        <v>8934</v>
      </c>
      <c r="BK577">
        <v>1770765</v>
      </c>
      <c r="BL577">
        <v>125957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20000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610000</v>
      </c>
      <c r="CR577">
        <v>100000</v>
      </c>
      <c r="CS577">
        <v>10000</v>
      </c>
      <c r="CT577">
        <v>154000</v>
      </c>
      <c r="CU577">
        <v>65000</v>
      </c>
      <c r="CV577">
        <v>100000</v>
      </c>
      <c r="CW577">
        <v>2289</v>
      </c>
      <c r="CX577">
        <v>12000</v>
      </c>
      <c r="CY577">
        <v>9000</v>
      </c>
      <c r="CZ577">
        <v>3600</v>
      </c>
      <c r="DA577">
        <v>3000</v>
      </c>
      <c r="DB577">
        <v>13000</v>
      </c>
      <c r="DC577">
        <v>66000</v>
      </c>
      <c r="DD577">
        <v>3000</v>
      </c>
      <c r="DE577">
        <v>140000</v>
      </c>
      <c r="DF577">
        <v>1018072</v>
      </c>
      <c r="DG577">
        <v>100000</v>
      </c>
      <c r="DH577">
        <v>0</v>
      </c>
      <c r="DI577">
        <v>285550</v>
      </c>
      <c r="DJ577">
        <v>256218</v>
      </c>
      <c r="DK577">
        <v>250000</v>
      </c>
      <c r="DL577">
        <v>270000</v>
      </c>
      <c r="DM577">
        <v>350000</v>
      </c>
      <c r="DN577">
        <v>50000</v>
      </c>
      <c r="DO577">
        <v>3879678</v>
      </c>
      <c r="DP577">
        <v>317700</v>
      </c>
      <c r="DQ577">
        <v>537234</v>
      </c>
      <c r="DR577">
        <v>0</v>
      </c>
      <c r="DS577">
        <v>8934</v>
      </c>
    </row>
    <row r="578" spans="1:123" x14ac:dyDescent="0.3">
      <c r="A578" t="str">
        <f t="shared" si="8"/>
        <v>20321954</v>
      </c>
      <c r="B578">
        <v>17</v>
      </c>
      <c r="C578">
        <v>2032</v>
      </c>
      <c r="D578">
        <v>195412</v>
      </c>
      <c r="E578">
        <v>68</v>
      </c>
      <c r="F578">
        <v>2066688</v>
      </c>
      <c r="G578">
        <v>163099</v>
      </c>
      <c r="H578">
        <v>550000</v>
      </c>
      <c r="I578">
        <v>0</v>
      </c>
      <c r="J578">
        <v>120000</v>
      </c>
      <c r="K578">
        <v>85000</v>
      </c>
      <c r="L578">
        <v>200000</v>
      </c>
      <c r="M578">
        <v>56200</v>
      </c>
      <c r="N578">
        <v>11500</v>
      </c>
      <c r="O578">
        <v>25500</v>
      </c>
      <c r="P578">
        <v>4500</v>
      </c>
      <c r="Q578">
        <v>2000</v>
      </c>
      <c r="R578">
        <v>0</v>
      </c>
      <c r="S578">
        <v>5871</v>
      </c>
      <c r="T578">
        <v>35000</v>
      </c>
      <c r="U578">
        <v>36000</v>
      </c>
      <c r="V578">
        <v>0</v>
      </c>
      <c r="W578">
        <v>0</v>
      </c>
      <c r="X578">
        <v>0</v>
      </c>
      <c r="Y578">
        <v>0</v>
      </c>
      <c r="Z578">
        <v>380000</v>
      </c>
      <c r="AA578">
        <v>0</v>
      </c>
      <c r="AB578">
        <v>8949</v>
      </c>
      <c r="AC578">
        <v>132595</v>
      </c>
      <c r="AD578">
        <v>68313</v>
      </c>
      <c r="AE578">
        <v>8949</v>
      </c>
      <c r="AF578">
        <v>191959</v>
      </c>
      <c r="AG578">
        <v>0</v>
      </c>
      <c r="AH578">
        <v>0</v>
      </c>
      <c r="AI578">
        <v>0</v>
      </c>
      <c r="AJ578">
        <v>58041</v>
      </c>
      <c r="AK578">
        <v>58041</v>
      </c>
      <c r="AL578">
        <v>0</v>
      </c>
      <c r="AM578">
        <v>0</v>
      </c>
      <c r="AN578">
        <v>391571</v>
      </c>
      <c r="AO578">
        <v>1305800</v>
      </c>
      <c r="AP578">
        <v>200908</v>
      </c>
      <c r="AQ578">
        <v>0</v>
      </c>
      <c r="AR578">
        <v>20000</v>
      </c>
      <c r="AS578">
        <v>0</v>
      </c>
      <c r="AT578">
        <v>0</v>
      </c>
      <c r="AU578">
        <v>285550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130</v>
      </c>
      <c r="BF578">
        <v>16658</v>
      </c>
      <c r="BG578">
        <v>35194</v>
      </c>
      <c r="BH578">
        <v>0</v>
      </c>
      <c r="BI578">
        <v>314</v>
      </c>
      <c r="BJ578">
        <v>0</v>
      </c>
      <c r="BK578">
        <v>1759962</v>
      </c>
      <c r="BL578">
        <v>134254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20000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610000</v>
      </c>
      <c r="CR578">
        <v>100000</v>
      </c>
      <c r="CS578">
        <v>10000</v>
      </c>
      <c r="CT578">
        <v>154000</v>
      </c>
      <c r="CU578">
        <v>65000</v>
      </c>
      <c r="CV578">
        <v>100000</v>
      </c>
      <c r="CW578">
        <v>2289</v>
      </c>
      <c r="CX578">
        <v>12000</v>
      </c>
      <c r="CY578">
        <v>9000</v>
      </c>
      <c r="CZ578">
        <v>3600</v>
      </c>
      <c r="DA578">
        <v>3000</v>
      </c>
      <c r="DB578">
        <v>13000</v>
      </c>
      <c r="DC578">
        <v>66000</v>
      </c>
      <c r="DD578">
        <v>3000</v>
      </c>
      <c r="DE578">
        <v>140000</v>
      </c>
      <c r="DF578">
        <v>1348129</v>
      </c>
      <c r="DG578">
        <v>100000</v>
      </c>
      <c r="DH578">
        <v>0</v>
      </c>
      <c r="DI578">
        <v>0</v>
      </c>
      <c r="DJ578">
        <v>287892</v>
      </c>
      <c r="DK578">
        <v>250000</v>
      </c>
      <c r="DL578">
        <v>286658</v>
      </c>
      <c r="DM578">
        <v>350000</v>
      </c>
      <c r="DN578">
        <v>50000</v>
      </c>
      <c r="DO578">
        <v>4021610</v>
      </c>
      <c r="DP578">
        <v>317700</v>
      </c>
      <c r="DQ578">
        <v>224787</v>
      </c>
      <c r="DR578">
        <v>0</v>
      </c>
      <c r="DS578">
        <v>0</v>
      </c>
    </row>
    <row r="579" spans="1:123" x14ac:dyDescent="0.3">
      <c r="A579" t="str">
        <f t="shared" ref="A579:A642" si="9">CONCATENATE(C579,LEFT(D579,4))</f>
        <v>20331955</v>
      </c>
      <c r="B579">
        <v>17</v>
      </c>
      <c r="C579">
        <v>2033</v>
      </c>
      <c r="D579">
        <v>195512</v>
      </c>
      <c r="E579">
        <v>47</v>
      </c>
      <c r="F579">
        <v>2049256</v>
      </c>
      <c r="G579">
        <v>163102</v>
      </c>
      <c r="H579">
        <v>550000</v>
      </c>
      <c r="I579">
        <v>0</v>
      </c>
      <c r="J579">
        <v>90000</v>
      </c>
      <c r="K579">
        <v>85000</v>
      </c>
      <c r="L579">
        <v>200000</v>
      </c>
      <c r="M579">
        <v>56200</v>
      </c>
      <c r="N579">
        <v>11500</v>
      </c>
      <c r="O579">
        <v>25500</v>
      </c>
      <c r="P579">
        <v>4500</v>
      </c>
      <c r="Q579">
        <v>2000</v>
      </c>
      <c r="R579">
        <v>0</v>
      </c>
      <c r="S579">
        <v>5682</v>
      </c>
      <c r="T579">
        <v>35000</v>
      </c>
      <c r="U579">
        <v>36000</v>
      </c>
      <c r="V579">
        <v>0</v>
      </c>
      <c r="W579">
        <v>0</v>
      </c>
      <c r="X579">
        <v>0</v>
      </c>
      <c r="Y579">
        <v>142052</v>
      </c>
      <c r="Z579">
        <v>0</v>
      </c>
      <c r="AA579">
        <v>0</v>
      </c>
      <c r="AB579">
        <v>58041</v>
      </c>
      <c r="AC579">
        <v>90770</v>
      </c>
      <c r="AD579">
        <v>46764</v>
      </c>
      <c r="AE579">
        <v>58041</v>
      </c>
      <c r="AF579">
        <v>79492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1053941</v>
      </c>
      <c r="AO579">
        <v>893900</v>
      </c>
      <c r="AP579">
        <v>137534</v>
      </c>
      <c r="AQ579">
        <v>0</v>
      </c>
      <c r="AR579">
        <v>20000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1051434</v>
      </c>
      <c r="BL579">
        <v>142983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590000</v>
      </c>
      <c r="CR579">
        <v>100000</v>
      </c>
      <c r="CS579">
        <v>10000</v>
      </c>
      <c r="CT579">
        <v>154000</v>
      </c>
      <c r="CU579">
        <v>65000</v>
      </c>
      <c r="CV579">
        <v>100000</v>
      </c>
      <c r="CW579">
        <v>2289</v>
      </c>
      <c r="CX579">
        <v>12000</v>
      </c>
      <c r="CY579">
        <v>9000</v>
      </c>
      <c r="CZ579">
        <v>3600</v>
      </c>
      <c r="DA579">
        <v>3000</v>
      </c>
      <c r="DB579">
        <v>13000</v>
      </c>
      <c r="DC579">
        <v>66000</v>
      </c>
      <c r="DD579">
        <v>3000</v>
      </c>
      <c r="DE579">
        <v>140000</v>
      </c>
      <c r="DF579">
        <v>1147204</v>
      </c>
      <c r="DG579">
        <v>100000</v>
      </c>
      <c r="DH579">
        <v>0</v>
      </c>
      <c r="DI579">
        <v>0</v>
      </c>
      <c r="DJ579">
        <v>284373</v>
      </c>
      <c r="DK579">
        <v>249965</v>
      </c>
      <c r="DL579">
        <v>286658</v>
      </c>
      <c r="DM579">
        <v>349987</v>
      </c>
      <c r="DN579">
        <v>50000</v>
      </c>
      <c r="DO579">
        <v>3739076</v>
      </c>
      <c r="DP579">
        <v>317700</v>
      </c>
      <c r="DQ579">
        <v>-142052</v>
      </c>
      <c r="DR579">
        <v>0</v>
      </c>
      <c r="DS579">
        <v>0</v>
      </c>
    </row>
    <row r="580" spans="1:123" x14ac:dyDescent="0.3">
      <c r="A580" t="str">
        <f t="shared" si="9"/>
        <v>20341956</v>
      </c>
      <c r="B580">
        <v>17</v>
      </c>
      <c r="C580">
        <v>2034</v>
      </c>
      <c r="D580">
        <v>195612</v>
      </c>
      <c r="E580">
        <v>69</v>
      </c>
      <c r="F580">
        <v>2126466</v>
      </c>
      <c r="G580">
        <v>163105</v>
      </c>
      <c r="H580">
        <v>550000</v>
      </c>
      <c r="I580">
        <v>0</v>
      </c>
      <c r="J580">
        <v>60000</v>
      </c>
      <c r="K580">
        <v>85000</v>
      </c>
      <c r="L580">
        <v>200000</v>
      </c>
      <c r="M580">
        <v>56200</v>
      </c>
      <c r="N580">
        <v>11500</v>
      </c>
      <c r="O580">
        <v>25500</v>
      </c>
      <c r="P580">
        <v>4500</v>
      </c>
      <c r="Q580">
        <v>2000</v>
      </c>
      <c r="R580">
        <v>0</v>
      </c>
      <c r="S580">
        <v>5494</v>
      </c>
      <c r="T580">
        <v>35000</v>
      </c>
      <c r="U580">
        <v>36000</v>
      </c>
      <c r="V580">
        <v>0</v>
      </c>
      <c r="W580">
        <v>0</v>
      </c>
      <c r="X580">
        <v>0</v>
      </c>
      <c r="Y580">
        <v>0</v>
      </c>
      <c r="Z580">
        <v>302896</v>
      </c>
      <c r="AA580">
        <v>0</v>
      </c>
      <c r="AB580">
        <v>0</v>
      </c>
      <c r="AC580">
        <v>134810</v>
      </c>
      <c r="AD580">
        <v>69454</v>
      </c>
      <c r="AE580">
        <v>0</v>
      </c>
      <c r="AF580">
        <v>204264</v>
      </c>
      <c r="AG580">
        <v>0</v>
      </c>
      <c r="AH580">
        <v>0</v>
      </c>
      <c r="AI580">
        <v>0</v>
      </c>
      <c r="AJ580">
        <v>45736</v>
      </c>
      <c r="AK580">
        <v>45736</v>
      </c>
      <c r="AL580">
        <v>0</v>
      </c>
      <c r="AM580">
        <v>0</v>
      </c>
      <c r="AN580">
        <v>408298</v>
      </c>
      <c r="AO580">
        <v>1327610</v>
      </c>
      <c r="AP580">
        <v>204264</v>
      </c>
      <c r="AQ580">
        <v>253713</v>
      </c>
      <c r="AR580">
        <v>20000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1805587</v>
      </c>
      <c r="BL580">
        <v>151686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40000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610000</v>
      </c>
      <c r="CR580">
        <v>100000</v>
      </c>
      <c r="CS580">
        <v>10000</v>
      </c>
      <c r="CT580">
        <v>154000</v>
      </c>
      <c r="CU580">
        <v>65000</v>
      </c>
      <c r="CV580">
        <v>100000</v>
      </c>
      <c r="CW580">
        <v>2289</v>
      </c>
      <c r="CX580">
        <v>12000</v>
      </c>
      <c r="CY580">
        <v>9000</v>
      </c>
      <c r="CZ580">
        <v>3600</v>
      </c>
      <c r="DA580">
        <v>3000</v>
      </c>
      <c r="DB580">
        <v>13000</v>
      </c>
      <c r="DC580">
        <v>66000</v>
      </c>
      <c r="DD580">
        <v>3000</v>
      </c>
      <c r="DE580">
        <v>140000</v>
      </c>
      <c r="DF580">
        <v>1415684</v>
      </c>
      <c r="DG580">
        <v>100000</v>
      </c>
      <c r="DH580">
        <v>0</v>
      </c>
      <c r="DI580">
        <v>0</v>
      </c>
      <c r="DJ580">
        <v>284373</v>
      </c>
      <c r="DK580">
        <v>249965</v>
      </c>
      <c r="DL580">
        <v>286658</v>
      </c>
      <c r="DM580">
        <v>349987</v>
      </c>
      <c r="DN580">
        <v>50000</v>
      </c>
      <c r="DO580">
        <v>4073292</v>
      </c>
      <c r="DP580">
        <v>317700</v>
      </c>
      <c r="DQ580">
        <v>388632</v>
      </c>
      <c r="DR580">
        <v>0</v>
      </c>
      <c r="DS580">
        <v>0</v>
      </c>
    </row>
    <row r="581" spans="1:123" x14ac:dyDescent="0.3">
      <c r="A581" t="str">
        <f t="shared" si="9"/>
        <v>20351957</v>
      </c>
      <c r="B581">
        <v>17</v>
      </c>
      <c r="C581">
        <v>2035</v>
      </c>
      <c r="D581">
        <v>195712</v>
      </c>
      <c r="E581">
        <v>52</v>
      </c>
      <c r="F581">
        <v>1989361</v>
      </c>
      <c r="G581">
        <v>163108</v>
      </c>
      <c r="H581">
        <v>550000</v>
      </c>
      <c r="I581">
        <v>0</v>
      </c>
      <c r="J581">
        <v>60000</v>
      </c>
      <c r="K581">
        <v>85000</v>
      </c>
      <c r="L581">
        <v>200000</v>
      </c>
      <c r="M581">
        <v>56200</v>
      </c>
      <c r="N581">
        <v>11500</v>
      </c>
      <c r="O581">
        <v>25500</v>
      </c>
      <c r="P581">
        <v>4500</v>
      </c>
      <c r="Q581">
        <v>2000</v>
      </c>
      <c r="R581">
        <v>0</v>
      </c>
      <c r="S581">
        <v>5305</v>
      </c>
      <c r="T581">
        <v>35000</v>
      </c>
      <c r="U581">
        <v>36000</v>
      </c>
      <c r="V581">
        <v>0</v>
      </c>
      <c r="W581">
        <v>5000</v>
      </c>
      <c r="X581">
        <v>0</v>
      </c>
      <c r="Y581">
        <v>10683</v>
      </c>
      <c r="Z581">
        <v>0</v>
      </c>
      <c r="AA581">
        <v>0</v>
      </c>
      <c r="AB581">
        <v>45736</v>
      </c>
      <c r="AC581">
        <v>101145</v>
      </c>
      <c r="AD581">
        <v>52110</v>
      </c>
      <c r="AE581">
        <v>45736</v>
      </c>
      <c r="AF581">
        <v>107519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859169</v>
      </c>
      <c r="AO581">
        <v>996079</v>
      </c>
      <c r="AP581">
        <v>153255</v>
      </c>
      <c r="AQ581">
        <v>0</v>
      </c>
      <c r="AR581">
        <v>20000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1169334</v>
      </c>
      <c r="BL581">
        <v>159966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590000</v>
      </c>
      <c r="CR581">
        <v>100000</v>
      </c>
      <c r="CS581">
        <v>10000</v>
      </c>
      <c r="CT581">
        <v>154000</v>
      </c>
      <c r="CU581">
        <v>65000</v>
      </c>
      <c r="CV581">
        <v>100000</v>
      </c>
      <c r="CW581">
        <v>2289</v>
      </c>
      <c r="CX581">
        <v>12000</v>
      </c>
      <c r="CY581">
        <v>9000</v>
      </c>
      <c r="CZ581">
        <v>3600</v>
      </c>
      <c r="DA581">
        <v>3000</v>
      </c>
      <c r="DB581">
        <v>13000</v>
      </c>
      <c r="DC581">
        <v>66000</v>
      </c>
      <c r="DD581">
        <v>3000</v>
      </c>
      <c r="DE581">
        <v>140000</v>
      </c>
      <c r="DF581">
        <v>1347840</v>
      </c>
      <c r="DG581">
        <v>100000</v>
      </c>
      <c r="DH581">
        <v>0</v>
      </c>
      <c r="DI581">
        <v>0</v>
      </c>
      <c r="DJ581">
        <v>284373</v>
      </c>
      <c r="DK581">
        <v>249965</v>
      </c>
      <c r="DL581">
        <v>286658</v>
      </c>
      <c r="DM581">
        <v>349987</v>
      </c>
      <c r="DN581">
        <v>50000</v>
      </c>
      <c r="DO581">
        <v>3939712</v>
      </c>
      <c r="DP581">
        <v>317700</v>
      </c>
      <c r="DQ581">
        <v>-10683</v>
      </c>
      <c r="DR581">
        <v>0</v>
      </c>
      <c r="DS581">
        <v>0</v>
      </c>
    </row>
    <row r="582" spans="1:123" x14ac:dyDescent="0.3">
      <c r="A582" t="str">
        <f t="shared" si="9"/>
        <v>20361958</v>
      </c>
      <c r="B582">
        <v>17</v>
      </c>
      <c r="C582">
        <v>2036</v>
      </c>
      <c r="D582">
        <v>195812</v>
      </c>
      <c r="E582">
        <v>73</v>
      </c>
      <c r="F582">
        <v>2023524</v>
      </c>
      <c r="G582">
        <v>163099</v>
      </c>
      <c r="H582">
        <v>550000</v>
      </c>
      <c r="I582">
        <v>0</v>
      </c>
      <c r="J582">
        <v>60000</v>
      </c>
      <c r="K582">
        <v>85000</v>
      </c>
      <c r="L582">
        <v>200000</v>
      </c>
      <c r="M582">
        <v>56200</v>
      </c>
      <c r="N582">
        <v>11500</v>
      </c>
      <c r="O582">
        <v>25500</v>
      </c>
      <c r="P582">
        <v>4500</v>
      </c>
      <c r="Q582">
        <v>2000</v>
      </c>
      <c r="R582">
        <v>0</v>
      </c>
      <c r="S582">
        <v>5091</v>
      </c>
      <c r="T582">
        <v>35000</v>
      </c>
      <c r="U582">
        <v>36000</v>
      </c>
      <c r="V582">
        <v>0</v>
      </c>
      <c r="W582">
        <v>5000</v>
      </c>
      <c r="X582">
        <v>0</v>
      </c>
      <c r="Y582">
        <v>0</v>
      </c>
      <c r="Z582">
        <v>152595</v>
      </c>
      <c r="AA582">
        <v>0</v>
      </c>
      <c r="AB582">
        <v>0</v>
      </c>
      <c r="AC582">
        <v>142399</v>
      </c>
      <c r="AD582">
        <v>73364</v>
      </c>
      <c r="AE582">
        <v>0</v>
      </c>
      <c r="AF582">
        <v>215763</v>
      </c>
      <c r="AG582">
        <v>0</v>
      </c>
      <c r="AH582">
        <v>0</v>
      </c>
      <c r="AI582">
        <v>0</v>
      </c>
      <c r="AJ582">
        <v>34237</v>
      </c>
      <c r="AK582">
        <v>34237</v>
      </c>
      <c r="AL582">
        <v>0</v>
      </c>
      <c r="AM582">
        <v>0</v>
      </c>
      <c r="AN582">
        <v>553196</v>
      </c>
      <c r="AO582">
        <v>1402347</v>
      </c>
      <c r="AP582">
        <v>215763</v>
      </c>
      <c r="AQ582">
        <v>188762</v>
      </c>
      <c r="AR582">
        <v>20000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190402</v>
      </c>
      <c r="BE582">
        <v>13</v>
      </c>
      <c r="BF582">
        <v>60000</v>
      </c>
      <c r="BG582">
        <v>35194</v>
      </c>
      <c r="BH582">
        <v>0</v>
      </c>
      <c r="BI582">
        <v>35</v>
      </c>
      <c r="BJ582">
        <v>0</v>
      </c>
      <c r="BK582">
        <v>1541228</v>
      </c>
      <c r="BL582">
        <v>168199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40000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610000</v>
      </c>
      <c r="CR582">
        <v>100000</v>
      </c>
      <c r="CS582">
        <v>10000</v>
      </c>
      <c r="CT582">
        <v>154000</v>
      </c>
      <c r="CU582">
        <v>65000</v>
      </c>
      <c r="CV582">
        <v>100000</v>
      </c>
      <c r="CW582">
        <v>2289</v>
      </c>
      <c r="CX582">
        <v>12000</v>
      </c>
      <c r="CY582">
        <v>9000</v>
      </c>
      <c r="CZ582">
        <v>3600</v>
      </c>
      <c r="DA582">
        <v>3000</v>
      </c>
      <c r="DB582">
        <v>13000</v>
      </c>
      <c r="DC582">
        <v>66000</v>
      </c>
      <c r="DD582">
        <v>3000</v>
      </c>
      <c r="DE582">
        <v>140000</v>
      </c>
      <c r="DF582">
        <v>1460000</v>
      </c>
      <c r="DG582">
        <v>100000</v>
      </c>
      <c r="DH582">
        <v>0</v>
      </c>
      <c r="DI582">
        <v>190402</v>
      </c>
      <c r="DJ582">
        <v>319567</v>
      </c>
      <c r="DK582">
        <v>250000</v>
      </c>
      <c r="DL582">
        <v>346658</v>
      </c>
      <c r="DM582">
        <v>350000</v>
      </c>
      <c r="DN582">
        <v>50000</v>
      </c>
      <c r="DO582">
        <v>4391753</v>
      </c>
      <c r="DP582">
        <v>317700</v>
      </c>
      <c r="DQ582">
        <v>512476</v>
      </c>
      <c r="DR582">
        <v>0</v>
      </c>
      <c r="DS582">
        <v>0</v>
      </c>
    </row>
    <row r="583" spans="1:123" x14ac:dyDescent="0.3">
      <c r="A583" t="str">
        <f t="shared" si="9"/>
        <v>20371959</v>
      </c>
      <c r="B583">
        <v>17</v>
      </c>
      <c r="C583">
        <v>2037</v>
      </c>
      <c r="D583">
        <v>195912</v>
      </c>
      <c r="E583">
        <v>60</v>
      </c>
      <c r="F583">
        <v>2308457</v>
      </c>
      <c r="G583">
        <v>163089</v>
      </c>
      <c r="H583">
        <v>550000</v>
      </c>
      <c r="I583">
        <v>0</v>
      </c>
      <c r="J583">
        <v>60000</v>
      </c>
      <c r="K583">
        <v>85000</v>
      </c>
      <c r="L583">
        <v>200000</v>
      </c>
      <c r="M583">
        <v>56200</v>
      </c>
      <c r="N583">
        <v>11500</v>
      </c>
      <c r="O583">
        <v>25500</v>
      </c>
      <c r="P583">
        <v>4500</v>
      </c>
      <c r="Q583">
        <v>2000</v>
      </c>
      <c r="R583">
        <v>0</v>
      </c>
      <c r="S583">
        <v>4878</v>
      </c>
      <c r="T583">
        <v>35000</v>
      </c>
      <c r="U583">
        <v>36000</v>
      </c>
      <c r="V583">
        <v>0</v>
      </c>
      <c r="W583">
        <v>5000</v>
      </c>
      <c r="X583">
        <v>0</v>
      </c>
      <c r="Y583">
        <v>0</v>
      </c>
      <c r="Z583">
        <v>0</v>
      </c>
      <c r="AA583">
        <v>0</v>
      </c>
      <c r="AB583">
        <v>34237</v>
      </c>
      <c r="AC583">
        <v>116882</v>
      </c>
      <c r="AD583">
        <v>60217</v>
      </c>
      <c r="AE583">
        <v>34237</v>
      </c>
      <c r="AF583">
        <v>142862</v>
      </c>
      <c r="AG583">
        <v>0</v>
      </c>
      <c r="AH583">
        <v>0</v>
      </c>
      <c r="AI583">
        <v>0</v>
      </c>
      <c r="AJ583">
        <v>113</v>
      </c>
      <c r="AK583">
        <v>113</v>
      </c>
      <c r="AL583">
        <v>0</v>
      </c>
      <c r="AM583">
        <v>0</v>
      </c>
      <c r="AN583">
        <v>812603</v>
      </c>
      <c r="AO583">
        <v>1151057</v>
      </c>
      <c r="AP583">
        <v>177100</v>
      </c>
      <c r="AQ583">
        <v>0</v>
      </c>
      <c r="AR583">
        <v>20000</v>
      </c>
      <c r="AS583">
        <v>0</v>
      </c>
      <c r="AT583">
        <v>0</v>
      </c>
      <c r="AU583">
        <v>190402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1538558</v>
      </c>
      <c r="BL583">
        <v>176385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20000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610000</v>
      </c>
      <c r="CR583">
        <v>100000</v>
      </c>
      <c r="CS583">
        <v>10000</v>
      </c>
      <c r="CT583">
        <v>154000</v>
      </c>
      <c r="CU583">
        <v>65000</v>
      </c>
      <c r="CV583">
        <v>100000</v>
      </c>
      <c r="CW583">
        <v>2289</v>
      </c>
      <c r="CX583">
        <v>12000</v>
      </c>
      <c r="CY583">
        <v>9000</v>
      </c>
      <c r="CZ583">
        <v>3600</v>
      </c>
      <c r="DA583">
        <v>3000</v>
      </c>
      <c r="DB583">
        <v>13000</v>
      </c>
      <c r="DC583">
        <v>66000</v>
      </c>
      <c r="DD583">
        <v>3000</v>
      </c>
      <c r="DE583">
        <v>140000</v>
      </c>
      <c r="DF583">
        <v>1408799</v>
      </c>
      <c r="DG583">
        <v>100000</v>
      </c>
      <c r="DH583">
        <v>0</v>
      </c>
      <c r="DI583">
        <v>0</v>
      </c>
      <c r="DJ583">
        <v>316048</v>
      </c>
      <c r="DK583">
        <v>249996</v>
      </c>
      <c r="DL583">
        <v>346658</v>
      </c>
      <c r="DM583">
        <v>349999</v>
      </c>
      <c r="DN583">
        <v>50000</v>
      </c>
      <c r="DO583">
        <v>4112502</v>
      </c>
      <c r="DP583">
        <v>317700</v>
      </c>
      <c r="DQ583">
        <v>-170289</v>
      </c>
      <c r="DR583">
        <v>0</v>
      </c>
      <c r="DS583">
        <v>0</v>
      </c>
    </row>
    <row r="584" spans="1:123" x14ac:dyDescent="0.3">
      <c r="A584" t="str">
        <f t="shared" si="9"/>
        <v>20381960</v>
      </c>
      <c r="B584">
        <v>17</v>
      </c>
      <c r="C584">
        <v>2038</v>
      </c>
      <c r="D584">
        <v>196012</v>
      </c>
      <c r="E584">
        <v>48</v>
      </c>
      <c r="F584">
        <v>2364672</v>
      </c>
      <c r="G584">
        <v>163079</v>
      </c>
      <c r="H584">
        <v>550000</v>
      </c>
      <c r="I584">
        <v>0</v>
      </c>
      <c r="J584">
        <v>30000</v>
      </c>
      <c r="K584">
        <v>85000</v>
      </c>
      <c r="L584">
        <v>200000</v>
      </c>
      <c r="M584">
        <v>56200</v>
      </c>
      <c r="N584">
        <v>11500</v>
      </c>
      <c r="O584">
        <v>25500</v>
      </c>
      <c r="P584">
        <v>4500</v>
      </c>
      <c r="Q584">
        <v>2000</v>
      </c>
      <c r="R584">
        <v>0</v>
      </c>
      <c r="S584">
        <v>4664</v>
      </c>
      <c r="T584">
        <v>35000</v>
      </c>
      <c r="U584">
        <v>36000</v>
      </c>
      <c r="V584">
        <v>0</v>
      </c>
      <c r="W584">
        <v>5000</v>
      </c>
      <c r="X584">
        <v>0</v>
      </c>
      <c r="Y584">
        <v>289636</v>
      </c>
      <c r="Z584">
        <v>0</v>
      </c>
      <c r="AA584">
        <v>0</v>
      </c>
      <c r="AB584">
        <v>113</v>
      </c>
      <c r="AC584">
        <v>93956</v>
      </c>
      <c r="AD584">
        <v>48406</v>
      </c>
      <c r="AE584">
        <v>113</v>
      </c>
      <c r="AF584">
        <v>142248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1072752</v>
      </c>
      <c r="AO584">
        <v>925276</v>
      </c>
      <c r="AP584">
        <v>142361</v>
      </c>
      <c r="AQ584">
        <v>0</v>
      </c>
      <c r="AR584">
        <v>20000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1087637</v>
      </c>
      <c r="BL584">
        <v>184527</v>
      </c>
      <c r="BM584">
        <v>196667</v>
      </c>
      <c r="BN584">
        <v>0</v>
      </c>
      <c r="BO584">
        <v>0</v>
      </c>
      <c r="BP584">
        <v>22168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393333</v>
      </c>
      <c r="CR584">
        <v>77832</v>
      </c>
      <c r="CS584">
        <v>10000</v>
      </c>
      <c r="CT584">
        <v>154000</v>
      </c>
      <c r="CU584">
        <v>65000</v>
      </c>
      <c r="CV584">
        <v>100000</v>
      </c>
      <c r="CW584">
        <v>2289</v>
      </c>
      <c r="CX584">
        <v>12000</v>
      </c>
      <c r="CY584">
        <v>9000</v>
      </c>
      <c r="CZ584">
        <v>3600</v>
      </c>
      <c r="DA584">
        <v>3000</v>
      </c>
      <c r="DB584">
        <v>13000</v>
      </c>
      <c r="DC584">
        <v>66000</v>
      </c>
      <c r="DD584">
        <v>3000</v>
      </c>
      <c r="DE584">
        <v>140000</v>
      </c>
      <c r="DF584">
        <v>1076899</v>
      </c>
      <c r="DG584">
        <v>100000</v>
      </c>
      <c r="DH584">
        <v>0</v>
      </c>
      <c r="DI584">
        <v>0</v>
      </c>
      <c r="DJ584">
        <v>316048</v>
      </c>
      <c r="DK584">
        <v>249996</v>
      </c>
      <c r="DL584">
        <v>346658</v>
      </c>
      <c r="DM584">
        <v>349999</v>
      </c>
      <c r="DN584">
        <v>50000</v>
      </c>
      <c r="DO584">
        <v>3541654</v>
      </c>
      <c r="DP584">
        <v>317700</v>
      </c>
      <c r="DQ584">
        <v>-508471</v>
      </c>
      <c r="DR584">
        <v>0</v>
      </c>
      <c r="DS584">
        <v>0</v>
      </c>
    </row>
    <row r="585" spans="1:123" x14ac:dyDescent="0.3">
      <c r="A585" t="str">
        <f t="shared" si="9"/>
        <v>20391961</v>
      </c>
      <c r="B585">
        <v>17</v>
      </c>
      <c r="C585">
        <v>2039</v>
      </c>
      <c r="D585">
        <v>196112</v>
      </c>
      <c r="E585">
        <v>47</v>
      </c>
      <c r="F585">
        <v>2517643</v>
      </c>
      <c r="G585">
        <v>163069</v>
      </c>
      <c r="H585">
        <v>550000</v>
      </c>
      <c r="I585">
        <v>0</v>
      </c>
      <c r="J585">
        <v>30000</v>
      </c>
      <c r="K585">
        <v>85000</v>
      </c>
      <c r="L585">
        <v>200000</v>
      </c>
      <c r="M585">
        <v>56200</v>
      </c>
      <c r="N585">
        <v>11500</v>
      </c>
      <c r="O585">
        <v>25500</v>
      </c>
      <c r="P585">
        <v>4500</v>
      </c>
      <c r="Q585">
        <v>2000</v>
      </c>
      <c r="R585">
        <v>0</v>
      </c>
      <c r="S585">
        <v>4451</v>
      </c>
      <c r="T585">
        <v>35000</v>
      </c>
      <c r="U585">
        <v>36000</v>
      </c>
      <c r="V585">
        <v>0</v>
      </c>
      <c r="W585">
        <v>5000</v>
      </c>
      <c r="X585">
        <v>0</v>
      </c>
      <c r="Y585">
        <v>289849</v>
      </c>
      <c r="Z585">
        <v>0</v>
      </c>
      <c r="AA585">
        <v>0</v>
      </c>
      <c r="AB585">
        <v>0</v>
      </c>
      <c r="AC585">
        <v>90670</v>
      </c>
      <c r="AD585">
        <v>46713</v>
      </c>
      <c r="AE585">
        <v>0</v>
      </c>
      <c r="AF585">
        <v>137383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1077617</v>
      </c>
      <c r="AO585">
        <v>892921</v>
      </c>
      <c r="AP585">
        <v>137383</v>
      </c>
      <c r="AQ585">
        <v>11075</v>
      </c>
      <c r="AR585">
        <v>20000</v>
      </c>
      <c r="AS585">
        <v>0</v>
      </c>
      <c r="AT585">
        <v>0</v>
      </c>
      <c r="AU585">
        <v>0</v>
      </c>
      <c r="AV585">
        <v>68525</v>
      </c>
      <c r="AW585">
        <v>0</v>
      </c>
      <c r="AX585">
        <v>49142</v>
      </c>
      <c r="AY585">
        <v>2928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1181974</v>
      </c>
      <c r="BL585">
        <v>192623</v>
      </c>
      <c r="BM585">
        <v>176667</v>
      </c>
      <c r="BN585">
        <v>0</v>
      </c>
      <c r="BO585">
        <v>0</v>
      </c>
      <c r="BP585">
        <v>77832</v>
      </c>
      <c r="BQ585">
        <v>10000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196667</v>
      </c>
      <c r="CR585">
        <v>0</v>
      </c>
      <c r="CS585">
        <v>0</v>
      </c>
      <c r="CT585">
        <v>154000</v>
      </c>
      <c r="CU585">
        <v>65000</v>
      </c>
      <c r="CV585">
        <v>100000</v>
      </c>
      <c r="CW585">
        <v>2289</v>
      </c>
      <c r="CX585">
        <v>12000</v>
      </c>
      <c r="CY585">
        <v>9000</v>
      </c>
      <c r="CZ585">
        <v>3600</v>
      </c>
      <c r="DA585">
        <v>3000</v>
      </c>
      <c r="DB585">
        <v>13000</v>
      </c>
      <c r="DC585">
        <v>66000</v>
      </c>
      <c r="DD585">
        <v>3000</v>
      </c>
      <c r="DE585">
        <v>140000</v>
      </c>
      <c r="DF585">
        <v>754743</v>
      </c>
      <c r="DG585">
        <v>100000</v>
      </c>
      <c r="DH585">
        <v>0</v>
      </c>
      <c r="DI585">
        <v>0</v>
      </c>
      <c r="DJ585">
        <v>266906</v>
      </c>
      <c r="DK585">
        <v>249996</v>
      </c>
      <c r="DL585">
        <v>346658</v>
      </c>
      <c r="DM585">
        <v>281474</v>
      </c>
      <c r="DN585">
        <v>50000</v>
      </c>
      <c r="DO585">
        <v>2817332</v>
      </c>
      <c r="DP585">
        <v>317700</v>
      </c>
      <c r="DQ585">
        <v>-672014</v>
      </c>
      <c r="DR585">
        <v>0</v>
      </c>
      <c r="DS585">
        <v>0</v>
      </c>
    </row>
    <row r="586" spans="1:123" x14ac:dyDescent="0.3">
      <c r="A586" t="str">
        <f t="shared" si="9"/>
        <v>20401962</v>
      </c>
      <c r="B586">
        <v>17</v>
      </c>
      <c r="C586">
        <v>2040</v>
      </c>
      <c r="D586">
        <v>196212</v>
      </c>
      <c r="E586">
        <v>56</v>
      </c>
      <c r="F586">
        <v>2176139</v>
      </c>
      <c r="G586">
        <v>163060</v>
      </c>
      <c r="H586">
        <v>550000</v>
      </c>
      <c r="I586">
        <v>0</v>
      </c>
      <c r="J586">
        <v>30000</v>
      </c>
      <c r="K586">
        <v>85000</v>
      </c>
      <c r="L586">
        <v>200000</v>
      </c>
      <c r="M586">
        <v>56200</v>
      </c>
      <c r="N586">
        <v>11500</v>
      </c>
      <c r="O586">
        <v>25500</v>
      </c>
      <c r="P586">
        <v>4500</v>
      </c>
      <c r="Q586">
        <v>2000</v>
      </c>
      <c r="R586">
        <v>0</v>
      </c>
      <c r="S586">
        <v>4237</v>
      </c>
      <c r="T586">
        <v>35000</v>
      </c>
      <c r="U586">
        <v>36000</v>
      </c>
      <c r="V586">
        <v>0</v>
      </c>
      <c r="W586">
        <v>10000</v>
      </c>
      <c r="X586">
        <v>0</v>
      </c>
      <c r="Y586">
        <v>170917</v>
      </c>
      <c r="Z586">
        <v>0</v>
      </c>
      <c r="AA586">
        <v>0</v>
      </c>
      <c r="AB586">
        <v>0</v>
      </c>
      <c r="AC586">
        <v>108077</v>
      </c>
      <c r="AD586">
        <v>55681</v>
      </c>
      <c r="AE586">
        <v>0</v>
      </c>
      <c r="AF586">
        <v>163758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927096</v>
      </c>
      <c r="AO586">
        <v>1064345</v>
      </c>
      <c r="AP586">
        <v>163758</v>
      </c>
      <c r="AQ586">
        <v>0</v>
      </c>
      <c r="AR586">
        <v>20000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1248103</v>
      </c>
      <c r="BL586">
        <v>200000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176667</v>
      </c>
      <c r="CR586">
        <v>0</v>
      </c>
      <c r="CS586">
        <v>0</v>
      </c>
      <c r="CT586">
        <v>154000</v>
      </c>
      <c r="CU586">
        <v>65000</v>
      </c>
      <c r="CV586">
        <v>100000</v>
      </c>
      <c r="CW586">
        <v>2289</v>
      </c>
      <c r="CX586">
        <v>12000</v>
      </c>
      <c r="CY586">
        <v>9000</v>
      </c>
      <c r="CZ586">
        <v>3600</v>
      </c>
      <c r="DA586">
        <v>3000</v>
      </c>
      <c r="DB586">
        <v>13000</v>
      </c>
      <c r="DC586">
        <v>66000</v>
      </c>
      <c r="DD586">
        <v>3000</v>
      </c>
      <c r="DE586">
        <v>140000</v>
      </c>
      <c r="DF586">
        <v>561184</v>
      </c>
      <c r="DG586">
        <v>100000</v>
      </c>
      <c r="DH586">
        <v>0</v>
      </c>
      <c r="DI586">
        <v>0</v>
      </c>
      <c r="DJ586">
        <v>266906</v>
      </c>
      <c r="DK586">
        <v>249996</v>
      </c>
      <c r="DL586">
        <v>346658</v>
      </c>
      <c r="DM586">
        <v>281474</v>
      </c>
      <c r="DN586">
        <v>50000</v>
      </c>
      <c r="DO586">
        <v>2603773</v>
      </c>
      <c r="DP586">
        <v>317700</v>
      </c>
      <c r="DQ586">
        <v>-170917</v>
      </c>
      <c r="DR586">
        <v>0</v>
      </c>
      <c r="DS586">
        <v>0</v>
      </c>
    </row>
    <row r="587" spans="1:123" x14ac:dyDescent="0.3">
      <c r="A587" t="str">
        <f t="shared" si="9"/>
        <v>20411963</v>
      </c>
      <c r="B587">
        <v>17</v>
      </c>
      <c r="C587">
        <v>2041</v>
      </c>
      <c r="D587">
        <v>196312</v>
      </c>
      <c r="E587">
        <v>69</v>
      </c>
      <c r="F587">
        <v>2108851</v>
      </c>
      <c r="G587">
        <v>163056</v>
      </c>
      <c r="H587">
        <v>550000</v>
      </c>
      <c r="I587">
        <v>0</v>
      </c>
      <c r="J587">
        <v>0</v>
      </c>
      <c r="K587">
        <v>85000</v>
      </c>
      <c r="L587">
        <v>200000</v>
      </c>
      <c r="M587">
        <v>56200</v>
      </c>
      <c r="N587">
        <v>11500</v>
      </c>
      <c r="O587">
        <v>25500</v>
      </c>
      <c r="P587">
        <v>4500</v>
      </c>
      <c r="Q587">
        <v>2000</v>
      </c>
      <c r="R587">
        <v>0</v>
      </c>
      <c r="S587">
        <v>4023</v>
      </c>
      <c r="T587">
        <v>35000</v>
      </c>
      <c r="U587">
        <v>36000</v>
      </c>
      <c r="V587">
        <v>0</v>
      </c>
      <c r="W587">
        <v>10000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134573</v>
      </c>
      <c r="AD587">
        <v>69332</v>
      </c>
      <c r="AE587">
        <v>0</v>
      </c>
      <c r="AF587">
        <v>203905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685818</v>
      </c>
      <c r="AO587">
        <v>1325278</v>
      </c>
      <c r="AP587">
        <v>203905</v>
      </c>
      <c r="AQ587">
        <v>0</v>
      </c>
      <c r="AR587">
        <v>20000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1549183</v>
      </c>
      <c r="BL587">
        <v>206488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133582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290249</v>
      </c>
      <c r="CR587">
        <v>0</v>
      </c>
      <c r="CS587">
        <v>0</v>
      </c>
      <c r="CT587">
        <v>154000</v>
      </c>
      <c r="CU587">
        <v>65000</v>
      </c>
      <c r="CV587">
        <v>100000</v>
      </c>
      <c r="CW587">
        <v>2289</v>
      </c>
      <c r="CX587">
        <v>12000</v>
      </c>
      <c r="CY587">
        <v>9000</v>
      </c>
      <c r="CZ587">
        <v>3600</v>
      </c>
      <c r="DA587">
        <v>3000</v>
      </c>
      <c r="DB587">
        <v>13000</v>
      </c>
      <c r="DC587">
        <v>66000</v>
      </c>
      <c r="DD587">
        <v>3000</v>
      </c>
      <c r="DE587">
        <v>140000</v>
      </c>
      <c r="DF587">
        <v>544348</v>
      </c>
      <c r="DG587">
        <v>100000</v>
      </c>
      <c r="DH587">
        <v>0</v>
      </c>
      <c r="DI587">
        <v>0</v>
      </c>
      <c r="DJ587">
        <v>266906</v>
      </c>
      <c r="DK587">
        <v>249996</v>
      </c>
      <c r="DL587">
        <v>346658</v>
      </c>
      <c r="DM587">
        <v>281474</v>
      </c>
      <c r="DN587">
        <v>50000</v>
      </c>
      <c r="DO587">
        <v>2700520</v>
      </c>
      <c r="DP587">
        <v>317700</v>
      </c>
      <c r="DQ587">
        <v>133582</v>
      </c>
      <c r="DR587">
        <v>0</v>
      </c>
      <c r="DS587">
        <v>0</v>
      </c>
    </row>
    <row r="588" spans="1:123" x14ac:dyDescent="0.3">
      <c r="A588" t="str">
        <f t="shared" si="9"/>
        <v>20421964</v>
      </c>
      <c r="B588">
        <v>17</v>
      </c>
      <c r="C588">
        <v>2042</v>
      </c>
      <c r="D588">
        <v>196412</v>
      </c>
      <c r="E588">
        <v>59</v>
      </c>
      <c r="F588">
        <v>2159277</v>
      </c>
      <c r="G588">
        <v>163053</v>
      </c>
      <c r="H588">
        <v>550000</v>
      </c>
      <c r="I588">
        <v>0</v>
      </c>
      <c r="J588">
        <v>0</v>
      </c>
      <c r="K588">
        <v>85000</v>
      </c>
      <c r="L588">
        <v>200000</v>
      </c>
      <c r="M588">
        <v>56200</v>
      </c>
      <c r="N588">
        <v>11500</v>
      </c>
      <c r="O588">
        <v>25500</v>
      </c>
      <c r="P588">
        <v>4500</v>
      </c>
      <c r="Q588">
        <v>2000</v>
      </c>
      <c r="R588">
        <v>0</v>
      </c>
      <c r="S588">
        <v>3810</v>
      </c>
      <c r="T588">
        <v>35000</v>
      </c>
      <c r="U588">
        <v>36000</v>
      </c>
      <c r="V588">
        <v>0</v>
      </c>
      <c r="W588">
        <v>10000</v>
      </c>
      <c r="X588">
        <v>0</v>
      </c>
      <c r="Y588">
        <v>110535</v>
      </c>
      <c r="Z588">
        <v>0</v>
      </c>
      <c r="AA588">
        <v>0</v>
      </c>
      <c r="AB588">
        <v>0</v>
      </c>
      <c r="AC588">
        <v>114272</v>
      </c>
      <c r="AD588">
        <v>58873</v>
      </c>
      <c r="AE588">
        <v>0</v>
      </c>
      <c r="AF588">
        <v>173145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826900</v>
      </c>
      <c r="AO588">
        <v>1125354</v>
      </c>
      <c r="AP588">
        <v>173145</v>
      </c>
      <c r="AQ588">
        <v>0</v>
      </c>
      <c r="AR588">
        <v>20000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1318499</v>
      </c>
      <c r="BL588">
        <v>212931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270249</v>
      </c>
      <c r="CR588">
        <v>0</v>
      </c>
      <c r="CS588">
        <v>0</v>
      </c>
      <c r="CT588">
        <v>154000</v>
      </c>
      <c r="CU588">
        <v>65000</v>
      </c>
      <c r="CV588">
        <v>100000</v>
      </c>
      <c r="CW588">
        <v>2289</v>
      </c>
      <c r="CX588">
        <v>12000</v>
      </c>
      <c r="CY588">
        <v>9000</v>
      </c>
      <c r="CZ588">
        <v>3600</v>
      </c>
      <c r="DA588">
        <v>3000</v>
      </c>
      <c r="DB588">
        <v>13000</v>
      </c>
      <c r="DC588">
        <v>66000</v>
      </c>
      <c r="DD588">
        <v>3000</v>
      </c>
      <c r="DE588">
        <v>140000</v>
      </c>
      <c r="DF588">
        <v>417483</v>
      </c>
      <c r="DG588">
        <v>100000</v>
      </c>
      <c r="DH588">
        <v>0</v>
      </c>
      <c r="DI588">
        <v>0</v>
      </c>
      <c r="DJ588">
        <v>266906</v>
      </c>
      <c r="DK588">
        <v>249996</v>
      </c>
      <c r="DL588">
        <v>346658</v>
      </c>
      <c r="DM588">
        <v>281474</v>
      </c>
      <c r="DN588">
        <v>50000</v>
      </c>
      <c r="DO588">
        <v>2553654</v>
      </c>
      <c r="DP588">
        <v>317700</v>
      </c>
      <c r="DQ588">
        <v>-110535</v>
      </c>
      <c r="DR588">
        <v>0</v>
      </c>
      <c r="DS588">
        <v>0</v>
      </c>
    </row>
    <row r="589" spans="1:123" x14ac:dyDescent="0.3">
      <c r="A589" t="str">
        <f t="shared" si="9"/>
        <v>20431965</v>
      </c>
      <c r="B589">
        <v>17</v>
      </c>
      <c r="C589">
        <v>2043</v>
      </c>
      <c r="D589">
        <v>196512</v>
      </c>
      <c r="E589">
        <v>71</v>
      </c>
      <c r="F589">
        <v>1982981</v>
      </c>
      <c r="G589">
        <v>163049</v>
      </c>
      <c r="H589">
        <v>550000</v>
      </c>
      <c r="I589">
        <v>0</v>
      </c>
      <c r="J589">
        <v>0</v>
      </c>
      <c r="K589">
        <v>85000</v>
      </c>
      <c r="L589">
        <v>200000</v>
      </c>
      <c r="M589">
        <v>56200</v>
      </c>
      <c r="N589">
        <v>11500</v>
      </c>
      <c r="O589">
        <v>25500</v>
      </c>
      <c r="P589">
        <v>4500</v>
      </c>
      <c r="Q589">
        <v>2000</v>
      </c>
      <c r="R589">
        <v>0</v>
      </c>
      <c r="S589">
        <v>3595</v>
      </c>
      <c r="T589">
        <v>35000</v>
      </c>
      <c r="U589">
        <v>36000</v>
      </c>
      <c r="V589">
        <v>0</v>
      </c>
      <c r="W589">
        <v>10000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138443</v>
      </c>
      <c r="AD589">
        <v>71326</v>
      </c>
      <c r="AE589">
        <v>0</v>
      </c>
      <c r="AF589">
        <v>209769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679526</v>
      </c>
      <c r="AO589">
        <v>1363390</v>
      </c>
      <c r="AP589">
        <v>209769</v>
      </c>
      <c r="AQ589">
        <v>241199</v>
      </c>
      <c r="AR589">
        <v>20000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68526</v>
      </c>
      <c r="BF589">
        <v>7231</v>
      </c>
      <c r="BG589">
        <v>35194</v>
      </c>
      <c r="BH589">
        <v>0</v>
      </c>
      <c r="BI589">
        <v>4</v>
      </c>
      <c r="BJ589">
        <v>0</v>
      </c>
      <c r="BK589">
        <v>1723403</v>
      </c>
      <c r="BL589">
        <v>219332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359751</v>
      </c>
      <c r="BS589">
        <v>0</v>
      </c>
      <c r="BT589">
        <v>0</v>
      </c>
      <c r="BU589">
        <v>80480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610000</v>
      </c>
      <c r="CR589">
        <v>80480</v>
      </c>
      <c r="CS589">
        <v>0</v>
      </c>
      <c r="CT589">
        <v>154000</v>
      </c>
      <c r="CU589">
        <v>65000</v>
      </c>
      <c r="CV589">
        <v>100000</v>
      </c>
      <c r="CW589">
        <v>2289</v>
      </c>
      <c r="CX589">
        <v>12000</v>
      </c>
      <c r="CY589">
        <v>9000</v>
      </c>
      <c r="CZ589">
        <v>3600</v>
      </c>
      <c r="DA589">
        <v>3000</v>
      </c>
      <c r="DB589">
        <v>13000</v>
      </c>
      <c r="DC589">
        <v>66000</v>
      </c>
      <c r="DD589">
        <v>3000</v>
      </c>
      <c r="DE589">
        <v>140000</v>
      </c>
      <c r="DF589">
        <v>404958</v>
      </c>
      <c r="DG589">
        <v>100000</v>
      </c>
      <c r="DH589">
        <v>0</v>
      </c>
      <c r="DI589">
        <v>0</v>
      </c>
      <c r="DJ589">
        <v>302100</v>
      </c>
      <c r="DK589">
        <v>250000</v>
      </c>
      <c r="DL589">
        <v>353888</v>
      </c>
      <c r="DM589">
        <v>350000</v>
      </c>
      <c r="DN589">
        <v>50000</v>
      </c>
      <c r="DO589">
        <v>3072316</v>
      </c>
      <c r="DP589">
        <v>317700</v>
      </c>
      <c r="DQ589">
        <v>551186</v>
      </c>
      <c r="DR589">
        <v>0</v>
      </c>
      <c r="DS589">
        <v>0</v>
      </c>
    </row>
    <row r="590" spans="1:123" x14ac:dyDescent="0.3">
      <c r="A590" t="str">
        <f t="shared" si="9"/>
        <v>20441966</v>
      </c>
      <c r="B590">
        <v>17</v>
      </c>
      <c r="C590">
        <v>2044</v>
      </c>
      <c r="D590">
        <v>196612</v>
      </c>
      <c r="E590">
        <v>63</v>
      </c>
      <c r="F590">
        <v>2124665</v>
      </c>
      <c r="G590">
        <v>163046</v>
      </c>
      <c r="H590">
        <v>550000</v>
      </c>
      <c r="I590">
        <v>0</v>
      </c>
      <c r="J590">
        <v>0</v>
      </c>
      <c r="K590">
        <v>85000</v>
      </c>
      <c r="L590">
        <v>200000</v>
      </c>
      <c r="M590">
        <v>56200</v>
      </c>
      <c r="N590">
        <v>11500</v>
      </c>
      <c r="O590">
        <v>25500</v>
      </c>
      <c r="P590">
        <v>4500</v>
      </c>
      <c r="Q590">
        <v>2000</v>
      </c>
      <c r="R590">
        <v>0</v>
      </c>
      <c r="S590">
        <v>3381</v>
      </c>
      <c r="T590">
        <v>35000</v>
      </c>
      <c r="U590">
        <v>36000</v>
      </c>
      <c r="V590">
        <v>0</v>
      </c>
      <c r="W590">
        <v>10000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122546</v>
      </c>
      <c r="AD590">
        <v>63135</v>
      </c>
      <c r="AE590">
        <v>0</v>
      </c>
      <c r="AF590">
        <v>185681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703400</v>
      </c>
      <c r="AO590">
        <v>1206832</v>
      </c>
      <c r="AP590">
        <v>185681</v>
      </c>
      <c r="AQ590">
        <v>0</v>
      </c>
      <c r="AR590">
        <v>20000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1412513</v>
      </c>
      <c r="BL590">
        <v>225689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17891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607891</v>
      </c>
      <c r="CR590">
        <v>80480</v>
      </c>
      <c r="CS590">
        <v>0</v>
      </c>
      <c r="CT590">
        <v>154000</v>
      </c>
      <c r="CU590">
        <v>65000</v>
      </c>
      <c r="CV590">
        <v>100000</v>
      </c>
      <c r="CW590">
        <v>2289</v>
      </c>
      <c r="CX590">
        <v>12000</v>
      </c>
      <c r="CY590">
        <v>9000</v>
      </c>
      <c r="CZ590">
        <v>3600</v>
      </c>
      <c r="DA590">
        <v>3000</v>
      </c>
      <c r="DB590">
        <v>13000</v>
      </c>
      <c r="DC590">
        <v>66000</v>
      </c>
      <c r="DD590">
        <v>3000</v>
      </c>
      <c r="DE590">
        <v>140000</v>
      </c>
      <c r="DF590">
        <v>392810</v>
      </c>
      <c r="DG590">
        <v>100000</v>
      </c>
      <c r="DH590">
        <v>0</v>
      </c>
      <c r="DI590">
        <v>0</v>
      </c>
      <c r="DJ590">
        <v>298580</v>
      </c>
      <c r="DK590">
        <v>250000</v>
      </c>
      <c r="DL590">
        <v>353888</v>
      </c>
      <c r="DM590">
        <v>343147</v>
      </c>
      <c r="DN590">
        <v>50000</v>
      </c>
      <c r="DO590">
        <v>3047685</v>
      </c>
      <c r="DP590">
        <v>317700</v>
      </c>
      <c r="DQ590">
        <v>17891</v>
      </c>
      <c r="DR590">
        <v>0</v>
      </c>
      <c r="DS590">
        <v>0</v>
      </c>
    </row>
    <row r="591" spans="1:123" x14ac:dyDescent="0.3">
      <c r="A591" t="str">
        <f t="shared" si="9"/>
        <v>20451967</v>
      </c>
      <c r="B591">
        <v>17</v>
      </c>
      <c r="C591">
        <v>2045</v>
      </c>
      <c r="D591">
        <v>196712</v>
      </c>
      <c r="E591">
        <v>85</v>
      </c>
      <c r="F591">
        <v>2043912</v>
      </c>
      <c r="G591">
        <v>163042</v>
      </c>
      <c r="H591">
        <v>550000</v>
      </c>
      <c r="I591">
        <v>0</v>
      </c>
      <c r="J591">
        <v>0</v>
      </c>
      <c r="K591">
        <v>85000</v>
      </c>
      <c r="L591">
        <v>200000</v>
      </c>
      <c r="M591">
        <v>56200</v>
      </c>
      <c r="N591">
        <v>11500</v>
      </c>
      <c r="O591">
        <v>25500</v>
      </c>
      <c r="P591">
        <v>4500</v>
      </c>
      <c r="Q591">
        <v>2000</v>
      </c>
      <c r="R591">
        <v>0</v>
      </c>
      <c r="S591">
        <v>3166</v>
      </c>
      <c r="T591">
        <v>35000</v>
      </c>
      <c r="U591">
        <v>36000</v>
      </c>
      <c r="V591">
        <v>0</v>
      </c>
      <c r="W591">
        <v>15000</v>
      </c>
      <c r="X591">
        <v>0</v>
      </c>
      <c r="Y591">
        <v>0</v>
      </c>
      <c r="Z591">
        <v>348371</v>
      </c>
      <c r="AA591">
        <v>0</v>
      </c>
      <c r="AB591">
        <v>0</v>
      </c>
      <c r="AC591">
        <v>164768</v>
      </c>
      <c r="AD591">
        <v>84888</v>
      </c>
      <c r="AE591">
        <v>0</v>
      </c>
      <c r="AF591">
        <v>249656</v>
      </c>
      <c r="AG591">
        <v>0</v>
      </c>
      <c r="AH591">
        <v>0</v>
      </c>
      <c r="AI591">
        <v>0</v>
      </c>
      <c r="AJ591">
        <v>344</v>
      </c>
      <c r="AK591">
        <v>344</v>
      </c>
      <c r="AL591">
        <v>0</v>
      </c>
      <c r="AM591">
        <v>0</v>
      </c>
      <c r="AN591">
        <v>285495</v>
      </c>
      <c r="AO591">
        <v>1622637</v>
      </c>
      <c r="AP591">
        <v>249656</v>
      </c>
      <c r="AQ591">
        <v>39326</v>
      </c>
      <c r="AR591">
        <v>20000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76613</v>
      </c>
      <c r="BE591">
        <v>6853</v>
      </c>
      <c r="BF591">
        <v>36112</v>
      </c>
      <c r="BG591">
        <v>35194</v>
      </c>
      <c r="BH591">
        <v>0</v>
      </c>
      <c r="BI591">
        <v>0</v>
      </c>
      <c r="BJ591">
        <v>0</v>
      </c>
      <c r="BK591">
        <v>1776847</v>
      </c>
      <c r="BL591">
        <v>232241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22109</v>
      </c>
      <c r="BS591">
        <v>0</v>
      </c>
      <c r="BT591">
        <v>0</v>
      </c>
      <c r="BU591">
        <v>19520</v>
      </c>
      <c r="BV591">
        <v>10000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610000</v>
      </c>
      <c r="CR591">
        <v>100000</v>
      </c>
      <c r="CS591">
        <v>10000</v>
      </c>
      <c r="CT591">
        <v>154000</v>
      </c>
      <c r="CU591">
        <v>65000</v>
      </c>
      <c r="CV591">
        <v>100000</v>
      </c>
      <c r="CW591">
        <v>2289</v>
      </c>
      <c r="CX591">
        <v>12000</v>
      </c>
      <c r="CY591">
        <v>9000</v>
      </c>
      <c r="CZ591">
        <v>3600</v>
      </c>
      <c r="DA591">
        <v>3000</v>
      </c>
      <c r="DB591">
        <v>13000</v>
      </c>
      <c r="DC591">
        <v>66000</v>
      </c>
      <c r="DD591">
        <v>3000</v>
      </c>
      <c r="DE591">
        <v>140000</v>
      </c>
      <c r="DF591">
        <v>729396</v>
      </c>
      <c r="DG591">
        <v>100000</v>
      </c>
      <c r="DH591">
        <v>0</v>
      </c>
      <c r="DI591">
        <v>76613</v>
      </c>
      <c r="DJ591">
        <v>333774</v>
      </c>
      <c r="DK591">
        <v>250000</v>
      </c>
      <c r="DL591">
        <v>390000</v>
      </c>
      <c r="DM591">
        <v>350000</v>
      </c>
      <c r="DN591">
        <v>50000</v>
      </c>
      <c r="DO591">
        <v>3571017</v>
      </c>
      <c r="DP591">
        <v>317700</v>
      </c>
      <c r="DQ591">
        <v>555116</v>
      </c>
      <c r="DR591">
        <v>0</v>
      </c>
      <c r="DS591">
        <v>0</v>
      </c>
    </row>
    <row r="592" spans="1:123" x14ac:dyDescent="0.3">
      <c r="A592" t="str">
        <f t="shared" si="9"/>
        <v>20461968</v>
      </c>
      <c r="B592">
        <v>17</v>
      </c>
      <c r="C592">
        <v>2046</v>
      </c>
      <c r="D592">
        <v>196812</v>
      </c>
      <c r="E592">
        <v>78</v>
      </c>
      <c r="F592">
        <v>2217476</v>
      </c>
      <c r="G592">
        <v>163038</v>
      </c>
      <c r="H592">
        <v>550000</v>
      </c>
      <c r="I592">
        <v>0</v>
      </c>
      <c r="J592">
        <v>0</v>
      </c>
      <c r="K592">
        <v>85000</v>
      </c>
      <c r="L592">
        <v>200000</v>
      </c>
      <c r="M592">
        <v>56200</v>
      </c>
      <c r="N592">
        <v>11500</v>
      </c>
      <c r="O592">
        <v>25500</v>
      </c>
      <c r="P592">
        <v>4500</v>
      </c>
      <c r="Q592">
        <v>2000</v>
      </c>
      <c r="R592">
        <v>0</v>
      </c>
      <c r="S592">
        <v>2951</v>
      </c>
      <c r="T592">
        <v>35000</v>
      </c>
      <c r="U592">
        <v>36000</v>
      </c>
      <c r="V592">
        <v>0</v>
      </c>
      <c r="W592">
        <v>15000</v>
      </c>
      <c r="X592">
        <v>0</v>
      </c>
      <c r="Y592">
        <v>0</v>
      </c>
      <c r="Z592">
        <v>288408</v>
      </c>
      <c r="AA592">
        <v>0</v>
      </c>
      <c r="AB592">
        <v>344</v>
      </c>
      <c r="AC592">
        <v>151202</v>
      </c>
      <c r="AD592">
        <v>77899</v>
      </c>
      <c r="AE592">
        <v>344</v>
      </c>
      <c r="AF592">
        <v>228757</v>
      </c>
      <c r="AG592">
        <v>0</v>
      </c>
      <c r="AH592">
        <v>0</v>
      </c>
      <c r="AI592">
        <v>0</v>
      </c>
      <c r="AJ592">
        <v>21243</v>
      </c>
      <c r="AK592">
        <v>21243</v>
      </c>
      <c r="AL592">
        <v>0</v>
      </c>
      <c r="AM592">
        <v>0</v>
      </c>
      <c r="AN592">
        <v>345242</v>
      </c>
      <c r="AO592">
        <v>1489040</v>
      </c>
      <c r="AP592">
        <v>229101</v>
      </c>
      <c r="AQ592">
        <v>37765</v>
      </c>
      <c r="AR592">
        <v>20000</v>
      </c>
      <c r="AS592">
        <v>0</v>
      </c>
      <c r="AT592">
        <v>0</v>
      </c>
      <c r="AU592">
        <v>76613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1852520</v>
      </c>
      <c r="BL592">
        <v>238752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20000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610000</v>
      </c>
      <c r="CR592">
        <v>100000</v>
      </c>
      <c r="CS592">
        <v>10000</v>
      </c>
      <c r="CT592">
        <v>154000</v>
      </c>
      <c r="CU592">
        <v>65000</v>
      </c>
      <c r="CV592">
        <v>100000</v>
      </c>
      <c r="CW592">
        <v>2289</v>
      </c>
      <c r="CX592">
        <v>12000</v>
      </c>
      <c r="CY592">
        <v>9000</v>
      </c>
      <c r="CZ592">
        <v>3600</v>
      </c>
      <c r="DA592">
        <v>3000</v>
      </c>
      <c r="DB592">
        <v>13000</v>
      </c>
      <c r="DC592">
        <v>66000</v>
      </c>
      <c r="DD592">
        <v>3000</v>
      </c>
      <c r="DE592">
        <v>140000</v>
      </c>
      <c r="DF592">
        <v>979027</v>
      </c>
      <c r="DG592">
        <v>100000</v>
      </c>
      <c r="DH592">
        <v>0</v>
      </c>
      <c r="DI592">
        <v>0</v>
      </c>
      <c r="DJ592">
        <v>330255</v>
      </c>
      <c r="DK592">
        <v>250000</v>
      </c>
      <c r="DL592">
        <v>390000</v>
      </c>
      <c r="DM592">
        <v>349315</v>
      </c>
      <c r="DN592">
        <v>50000</v>
      </c>
      <c r="DO592">
        <v>3760728</v>
      </c>
      <c r="DP592">
        <v>317700</v>
      </c>
      <c r="DQ592">
        <v>253038</v>
      </c>
      <c r="DR592">
        <v>0</v>
      </c>
      <c r="DS592">
        <v>0</v>
      </c>
    </row>
    <row r="593" spans="1:123" x14ac:dyDescent="0.3">
      <c r="A593" t="str">
        <f t="shared" si="9"/>
        <v>20471969</v>
      </c>
      <c r="B593">
        <v>17</v>
      </c>
      <c r="C593">
        <v>2047</v>
      </c>
      <c r="D593">
        <v>196912</v>
      </c>
      <c r="E593">
        <v>91</v>
      </c>
      <c r="F593">
        <v>1998300</v>
      </c>
      <c r="G593">
        <v>163034</v>
      </c>
      <c r="H593">
        <v>550000</v>
      </c>
      <c r="I593">
        <v>0</v>
      </c>
      <c r="J593">
        <v>0</v>
      </c>
      <c r="K593">
        <v>85000</v>
      </c>
      <c r="L593">
        <v>200000</v>
      </c>
      <c r="M593">
        <v>56200</v>
      </c>
      <c r="N593">
        <v>11500</v>
      </c>
      <c r="O593">
        <v>25500</v>
      </c>
      <c r="P593">
        <v>4500</v>
      </c>
      <c r="Q593">
        <v>2000</v>
      </c>
      <c r="R593">
        <v>0</v>
      </c>
      <c r="S593">
        <v>2737</v>
      </c>
      <c r="T593">
        <v>35000</v>
      </c>
      <c r="U593">
        <v>36000</v>
      </c>
      <c r="V593">
        <v>0</v>
      </c>
      <c r="W593">
        <v>15000</v>
      </c>
      <c r="X593">
        <v>0</v>
      </c>
      <c r="Y593">
        <v>0</v>
      </c>
      <c r="Z593">
        <v>400000</v>
      </c>
      <c r="AA593">
        <v>0</v>
      </c>
      <c r="AB593">
        <v>21243</v>
      </c>
      <c r="AC593">
        <v>176088</v>
      </c>
      <c r="AD593">
        <v>90720</v>
      </c>
      <c r="AE593">
        <v>21243</v>
      </c>
      <c r="AF593">
        <v>245565</v>
      </c>
      <c r="AG593">
        <v>0</v>
      </c>
      <c r="AH593">
        <v>0</v>
      </c>
      <c r="AI593">
        <v>0</v>
      </c>
      <c r="AJ593">
        <v>4435</v>
      </c>
      <c r="AK593">
        <v>4435</v>
      </c>
      <c r="AL593">
        <v>0</v>
      </c>
      <c r="AM593">
        <v>0</v>
      </c>
      <c r="AN593">
        <v>233437</v>
      </c>
      <c r="AO593">
        <v>1734114</v>
      </c>
      <c r="AP593">
        <v>266808</v>
      </c>
      <c r="AQ593">
        <v>79790</v>
      </c>
      <c r="AR593">
        <v>20000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285550</v>
      </c>
      <c r="BE593">
        <v>685</v>
      </c>
      <c r="BF593">
        <v>0</v>
      </c>
      <c r="BG593">
        <v>19745</v>
      </c>
      <c r="BH593">
        <v>0</v>
      </c>
      <c r="BI593">
        <v>0</v>
      </c>
      <c r="BJ593">
        <v>56055</v>
      </c>
      <c r="BK593">
        <v>1738676</v>
      </c>
      <c r="BL593">
        <v>245221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20000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610000</v>
      </c>
      <c r="CR593">
        <v>100000</v>
      </c>
      <c r="CS593">
        <v>10000</v>
      </c>
      <c r="CT593">
        <v>154000</v>
      </c>
      <c r="CU593">
        <v>65000</v>
      </c>
      <c r="CV593">
        <v>100000</v>
      </c>
      <c r="CW593">
        <v>2289</v>
      </c>
      <c r="CX593">
        <v>12000</v>
      </c>
      <c r="CY593">
        <v>9000</v>
      </c>
      <c r="CZ593">
        <v>3600</v>
      </c>
      <c r="DA593">
        <v>3000</v>
      </c>
      <c r="DB593">
        <v>13000</v>
      </c>
      <c r="DC593">
        <v>66000</v>
      </c>
      <c r="DD593">
        <v>3000</v>
      </c>
      <c r="DE593">
        <v>140000</v>
      </c>
      <c r="DF593">
        <v>1335668</v>
      </c>
      <c r="DG593">
        <v>100000</v>
      </c>
      <c r="DH593">
        <v>0</v>
      </c>
      <c r="DI593">
        <v>285550</v>
      </c>
      <c r="DJ593">
        <v>350000</v>
      </c>
      <c r="DK593">
        <v>250000</v>
      </c>
      <c r="DL593">
        <v>390000</v>
      </c>
      <c r="DM593">
        <v>350000</v>
      </c>
      <c r="DN593">
        <v>50000</v>
      </c>
      <c r="DO593">
        <v>4406542</v>
      </c>
      <c r="DP593">
        <v>317700</v>
      </c>
      <c r="DQ593">
        <v>786471</v>
      </c>
      <c r="DR593">
        <v>0</v>
      </c>
      <c r="DS593">
        <v>56055</v>
      </c>
    </row>
    <row r="594" spans="1:123" x14ac:dyDescent="0.3">
      <c r="A594" t="str">
        <f t="shared" si="9"/>
        <v>20481970</v>
      </c>
      <c r="B594">
        <v>17</v>
      </c>
      <c r="C594">
        <v>2048</v>
      </c>
      <c r="D594">
        <v>197012</v>
      </c>
      <c r="E594">
        <v>84</v>
      </c>
      <c r="F594">
        <v>2132356</v>
      </c>
      <c r="G594">
        <v>163030</v>
      </c>
      <c r="H594">
        <v>550000</v>
      </c>
      <c r="I594">
        <v>0</v>
      </c>
      <c r="J594">
        <v>0</v>
      </c>
      <c r="K594">
        <v>85000</v>
      </c>
      <c r="L594">
        <v>200000</v>
      </c>
      <c r="M594">
        <v>56200</v>
      </c>
      <c r="N594">
        <v>11500</v>
      </c>
      <c r="O594">
        <v>25500</v>
      </c>
      <c r="P594">
        <v>4500</v>
      </c>
      <c r="Q594">
        <v>2000</v>
      </c>
      <c r="R594">
        <v>0</v>
      </c>
      <c r="S594">
        <v>2522</v>
      </c>
      <c r="T594">
        <v>35000</v>
      </c>
      <c r="U594">
        <v>36000</v>
      </c>
      <c r="V594">
        <v>0</v>
      </c>
      <c r="W594">
        <v>15000</v>
      </c>
      <c r="X594">
        <v>0</v>
      </c>
      <c r="Y594">
        <v>0</v>
      </c>
      <c r="Z594">
        <v>223802</v>
      </c>
      <c r="AA594">
        <v>0</v>
      </c>
      <c r="AB594">
        <v>4435</v>
      </c>
      <c r="AC594">
        <v>163690</v>
      </c>
      <c r="AD594">
        <v>84333</v>
      </c>
      <c r="AE594">
        <v>4435</v>
      </c>
      <c r="AF594">
        <v>243588</v>
      </c>
      <c r="AG594">
        <v>0</v>
      </c>
      <c r="AH594">
        <v>0</v>
      </c>
      <c r="AI594">
        <v>0</v>
      </c>
      <c r="AJ594">
        <v>6412</v>
      </c>
      <c r="AK594">
        <v>6412</v>
      </c>
      <c r="AL594">
        <v>0</v>
      </c>
      <c r="AM594">
        <v>0</v>
      </c>
      <c r="AN594">
        <v>409420</v>
      </c>
      <c r="AO594">
        <v>1612026</v>
      </c>
      <c r="AP594">
        <v>248023</v>
      </c>
      <c r="AQ594">
        <v>93393</v>
      </c>
      <c r="AR594">
        <v>20000</v>
      </c>
      <c r="AS594">
        <v>0</v>
      </c>
      <c r="AT594">
        <v>0</v>
      </c>
      <c r="AU594">
        <v>285550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285550</v>
      </c>
      <c r="BE594">
        <v>69</v>
      </c>
      <c r="BF594">
        <v>0</v>
      </c>
      <c r="BG594">
        <v>1975</v>
      </c>
      <c r="BH594">
        <v>0</v>
      </c>
      <c r="BI594">
        <v>0</v>
      </c>
      <c r="BJ594">
        <v>281082</v>
      </c>
      <c r="BK594">
        <v>1690318</v>
      </c>
      <c r="BL594">
        <v>251648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20000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610000</v>
      </c>
      <c r="CR594">
        <v>100000</v>
      </c>
      <c r="CS594">
        <v>10000</v>
      </c>
      <c r="CT594">
        <v>154000</v>
      </c>
      <c r="CU594">
        <v>65000</v>
      </c>
      <c r="CV594">
        <v>100000</v>
      </c>
      <c r="CW594">
        <v>2289</v>
      </c>
      <c r="CX594">
        <v>12000</v>
      </c>
      <c r="CY594">
        <v>9000</v>
      </c>
      <c r="CZ594">
        <v>3600</v>
      </c>
      <c r="DA594">
        <v>3000</v>
      </c>
      <c r="DB594">
        <v>13000</v>
      </c>
      <c r="DC594">
        <v>66000</v>
      </c>
      <c r="DD594">
        <v>3000</v>
      </c>
      <c r="DE594">
        <v>140000</v>
      </c>
      <c r="DF594">
        <v>1500000</v>
      </c>
      <c r="DG594">
        <v>100000</v>
      </c>
      <c r="DH594">
        <v>0</v>
      </c>
      <c r="DI594">
        <v>285550</v>
      </c>
      <c r="DJ594">
        <v>350000</v>
      </c>
      <c r="DK594">
        <v>250000</v>
      </c>
      <c r="DL594">
        <v>390000</v>
      </c>
      <c r="DM594">
        <v>350000</v>
      </c>
      <c r="DN594">
        <v>50000</v>
      </c>
      <c r="DO594">
        <v>4572850</v>
      </c>
      <c r="DP594">
        <v>317700</v>
      </c>
      <c r="DQ594">
        <v>533338</v>
      </c>
      <c r="DR594">
        <v>0</v>
      </c>
      <c r="DS594">
        <v>281082</v>
      </c>
    </row>
    <row r="595" spans="1:123" x14ac:dyDescent="0.3">
      <c r="A595" t="str">
        <f t="shared" si="9"/>
        <v>20491971</v>
      </c>
      <c r="B595">
        <v>17</v>
      </c>
      <c r="C595">
        <v>2049</v>
      </c>
      <c r="D595">
        <v>197112</v>
      </c>
      <c r="E595">
        <v>75</v>
      </c>
      <c r="F595">
        <v>2277713</v>
      </c>
      <c r="G595">
        <v>163025</v>
      </c>
      <c r="H595">
        <v>550000</v>
      </c>
      <c r="I595">
        <v>0</v>
      </c>
      <c r="J595">
        <v>0</v>
      </c>
      <c r="K595">
        <v>85000</v>
      </c>
      <c r="L595">
        <v>200000</v>
      </c>
      <c r="M595">
        <v>56200</v>
      </c>
      <c r="N595">
        <v>11500</v>
      </c>
      <c r="O595">
        <v>25500</v>
      </c>
      <c r="P595">
        <v>4500</v>
      </c>
      <c r="Q595">
        <v>2000</v>
      </c>
      <c r="R595">
        <v>0</v>
      </c>
      <c r="S595">
        <v>2308</v>
      </c>
      <c r="T595">
        <v>35000</v>
      </c>
      <c r="U595">
        <v>36000</v>
      </c>
      <c r="V595">
        <v>0</v>
      </c>
      <c r="W595">
        <v>15000</v>
      </c>
      <c r="X595">
        <v>0</v>
      </c>
      <c r="Y595">
        <v>0</v>
      </c>
      <c r="Z595">
        <v>55854</v>
      </c>
      <c r="AA595">
        <v>0</v>
      </c>
      <c r="AB595">
        <v>6412</v>
      </c>
      <c r="AC595">
        <v>146406</v>
      </c>
      <c r="AD595">
        <v>75428</v>
      </c>
      <c r="AE595">
        <v>6412</v>
      </c>
      <c r="AF595">
        <v>215422</v>
      </c>
      <c r="AG595">
        <v>0</v>
      </c>
      <c r="AH595">
        <v>0</v>
      </c>
      <c r="AI595">
        <v>0</v>
      </c>
      <c r="AJ595">
        <v>34578</v>
      </c>
      <c r="AK595">
        <v>34578</v>
      </c>
      <c r="AL595">
        <v>0</v>
      </c>
      <c r="AM595">
        <v>0</v>
      </c>
      <c r="AN595">
        <v>577154</v>
      </c>
      <c r="AO595">
        <v>1441806</v>
      </c>
      <c r="AP595">
        <v>221834</v>
      </c>
      <c r="AQ595">
        <v>0</v>
      </c>
      <c r="AR595">
        <v>20000</v>
      </c>
      <c r="AS595">
        <v>0</v>
      </c>
      <c r="AT595">
        <v>0</v>
      </c>
      <c r="AU595">
        <v>285550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285550</v>
      </c>
      <c r="BE595">
        <v>7</v>
      </c>
      <c r="BF595">
        <v>0</v>
      </c>
      <c r="BG595">
        <v>197</v>
      </c>
      <c r="BH595">
        <v>0</v>
      </c>
      <c r="BI595">
        <v>0</v>
      </c>
      <c r="BJ595">
        <v>21885</v>
      </c>
      <c r="BK595">
        <v>1661550</v>
      </c>
      <c r="BL595">
        <v>258034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20000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610000</v>
      </c>
      <c r="CR595">
        <v>100000</v>
      </c>
      <c r="CS595">
        <v>10000</v>
      </c>
      <c r="CT595">
        <v>154000</v>
      </c>
      <c r="CU595">
        <v>65000</v>
      </c>
      <c r="CV595">
        <v>100000</v>
      </c>
      <c r="CW595">
        <v>2289</v>
      </c>
      <c r="CX595">
        <v>12000</v>
      </c>
      <c r="CY595">
        <v>9000</v>
      </c>
      <c r="CZ595">
        <v>3600</v>
      </c>
      <c r="DA595">
        <v>3000</v>
      </c>
      <c r="DB595">
        <v>13000</v>
      </c>
      <c r="DC595">
        <v>66000</v>
      </c>
      <c r="DD595">
        <v>3000</v>
      </c>
      <c r="DE595">
        <v>140000</v>
      </c>
      <c r="DF595">
        <v>1500000</v>
      </c>
      <c r="DG595">
        <v>100000</v>
      </c>
      <c r="DH595">
        <v>0</v>
      </c>
      <c r="DI595">
        <v>285550</v>
      </c>
      <c r="DJ595">
        <v>350000</v>
      </c>
      <c r="DK595">
        <v>250000</v>
      </c>
      <c r="DL595">
        <v>390000</v>
      </c>
      <c r="DM595">
        <v>350000</v>
      </c>
      <c r="DN595">
        <v>50000</v>
      </c>
      <c r="DO595">
        <v>4601017</v>
      </c>
      <c r="DP595">
        <v>317700</v>
      </c>
      <c r="DQ595">
        <v>132522</v>
      </c>
      <c r="DR595">
        <v>0</v>
      </c>
      <c r="DS595">
        <v>21885</v>
      </c>
    </row>
    <row r="596" spans="1:123" x14ac:dyDescent="0.3">
      <c r="A596" t="str">
        <f t="shared" si="9"/>
        <v>20501972</v>
      </c>
      <c r="B596">
        <v>17</v>
      </c>
      <c r="C596">
        <v>2050</v>
      </c>
      <c r="D596">
        <v>197212</v>
      </c>
      <c r="E596">
        <v>54</v>
      </c>
      <c r="F596">
        <v>2477846</v>
      </c>
      <c r="G596">
        <v>163021</v>
      </c>
      <c r="H596">
        <v>550000</v>
      </c>
      <c r="I596">
        <v>0</v>
      </c>
      <c r="J596">
        <v>0</v>
      </c>
      <c r="K596">
        <v>85000</v>
      </c>
      <c r="L596">
        <v>200000</v>
      </c>
      <c r="M596">
        <v>56200</v>
      </c>
      <c r="N596">
        <v>11500</v>
      </c>
      <c r="O596">
        <v>25500</v>
      </c>
      <c r="P596">
        <v>4500</v>
      </c>
      <c r="Q596">
        <v>2000</v>
      </c>
      <c r="R596">
        <v>0</v>
      </c>
      <c r="S596">
        <v>2093</v>
      </c>
      <c r="T596">
        <v>35000</v>
      </c>
      <c r="U596">
        <v>36000</v>
      </c>
      <c r="V596">
        <v>0</v>
      </c>
      <c r="W596">
        <v>20000</v>
      </c>
      <c r="X596">
        <v>0</v>
      </c>
      <c r="Y596">
        <v>172833</v>
      </c>
      <c r="Z596">
        <v>0</v>
      </c>
      <c r="AA596">
        <v>0</v>
      </c>
      <c r="AB596">
        <v>34578</v>
      </c>
      <c r="AC596">
        <v>103896</v>
      </c>
      <c r="AD596">
        <v>53527</v>
      </c>
      <c r="AE596">
        <v>34578</v>
      </c>
      <c r="AF596">
        <v>122844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927782</v>
      </c>
      <c r="AO596">
        <v>1023166</v>
      </c>
      <c r="AP596">
        <v>157422</v>
      </c>
      <c r="AQ596">
        <v>0</v>
      </c>
      <c r="AR596">
        <v>20000</v>
      </c>
      <c r="AS596">
        <v>0</v>
      </c>
      <c r="AT596">
        <v>0</v>
      </c>
      <c r="AU596">
        <v>285550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1486138</v>
      </c>
      <c r="BL596">
        <v>262947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590000</v>
      </c>
      <c r="CR596">
        <v>100000</v>
      </c>
      <c r="CS596">
        <v>10000</v>
      </c>
      <c r="CT596">
        <v>154000</v>
      </c>
      <c r="CU596">
        <v>65000</v>
      </c>
      <c r="CV596">
        <v>100000</v>
      </c>
      <c r="CW596">
        <v>2289</v>
      </c>
      <c r="CX596">
        <v>12000</v>
      </c>
      <c r="CY596">
        <v>9000</v>
      </c>
      <c r="CZ596">
        <v>3600</v>
      </c>
      <c r="DA596">
        <v>3000</v>
      </c>
      <c r="DB596">
        <v>13000</v>
      </c>
      <c r="DC596">
        <v>66000</v>
      </c>
      <c r="DD596">
        <v>3000</v>
      </c>
      <c r="DE596">
        <v>140000</v>
      </c>
      <c r="DF596">
        <v>1279458</v>
      </c>
      <c r="DG596">
        <v>100000</v>
      </c>
      <c r="DH596">
        <v>0</v>
      </c>
      <c r="DI596">
        <v>0</v>
      </c>
      <c r="DJ596">
        <v>349980</v>
      </c>
      <c r="DK596">
        <v>250000</v>
      </c>
      <c r="DL596">
        <v>390000</v>
      </c>
      <c r="DM596">
        <v>349999</v>
      </c>
      <c r="DN596">
        <v>50000</v>
      </c>
      <c r="DO596">
        <v>4040327</v>
      </c>
      <c r="DP596">
        <v>317700</v>
      </c>
      <c r="DQ596">
        <v>-458383</v>
      </c>
      <c r="DR596">
        <v>0</v>
      </c>
      <c r="DS596">
        <v>0</v>
      </c>
    </row>
    <row r="597" spans="1:123" x14ac:dyDescent="0.3">
      <c r="A597" t="str">
        <f t="shared" si="9"/>
        <v>20161939</v>
      </c>
      <c r="B597">
        <v>18</v>
      </c>
      <c r="C597">
        <v>2016</v>
      </c>
      <c r="D597">
        <v>193912</v>
      </c>
      <c r="E597">
        <v>54</v>
      </c>
      <c r="F597">
        <v>1467176</v>
      </c>
      <c r="G597">
        <v>211232</v>
      </c>
      <c r="H597">
        <v>550000</v>
      </c>
      <c r="I597">
        <v>0</v>
      </c>
      <c r="J597">
        <v>126000</v>
      </c>
      <c r="K597">
        <v>85000</v>
      </c>
      <c r="L597">
        <v>100000</v>
      </c>
      <c r="M597">
        <v>56200</v>
      </c>
      <c r="N597">
        <v>11500</v>
      </c>
      <c r="O597">
        <v>25500</v>
      </c>
      <c r="P597">
        <v>4500</v>
      </c>
      <c r="Q597">
        <v>2000</v>
      </c>
      <c r="R597">
        <v>0</v>
      </c>
      <c r="S597">
        <v>8370</v>
      </c>
      <c r="T597">
        <v>35000</v>
      </c>
      <c r="U597">
        <v>36000</v>
      </c>
      <c r="V597">
        <v>0</v>
      </c>
      <c r="W597">
        <v>0</v>
      </c>
      <c r="X597">
        <v>0</v>
      </c>
      <c r="Y597">
        <v>0</v>
      </c>
      <c r="Z597">
        <v>61794</v>
      </c>
      <c r="AA597">
        <v>0</v>
      </c>
      <c r="AB597">
        <v>210000</v>
      </c>
      <c r="AC597">
        <v>104071</v>
      </c>
      <c r="AD597">
        <v>53617</v>
      </c>
      <c r="AE597">
        <v>157688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52312</v>
      </c>
      <c r="AL597">
        <v>0</v>
      </c>
      <c r="AM597">
        <v>0</v>
      </c>
      <c r="AN597">
        <v>868276</v>
      </c>
      <c r="AO597">
        <v>1024893</v>
      </c>
      <c r="AP597">
        <v>157688</v>
      </c>
      <c r="AQ597">
        <v>0</v>
      </c>
      <c r="AR597">
        <v>20000</v>
      </c>
      <c r="AS597">
        <v>3000</v>
      </c>
      <c r="AT597">
        <v>8000</v>
      </c>
      <c r="AU597">
        <v>200000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1413581</v>
      </c>
      <c r="BL597">
        <v>8371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500000</v>
      </c>
      <c r="BS597">
        <v>0</v>
      </c>
      <c r="BT597">
        <v>0</v>
      </c>
      <c r="BU597">
        <v>39000</v>
      </c>
      <c r="BV597">
        <v>10000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10112</v>
      </c>
      <c r="CH597">
        <v>232</v>
      </c>
      <c r="CI597">
        <v>1213</v>
      </c>
      <c r="CJ597">
        <v>910</v>
      </c>
      <c r="CK597">
        <v>364</v>
      </c>
      <c r="CL597">
        <v>303</v>
      </c>
      <c r="CM597">
        <v>1315</v>
      </c>
      <c r="CN597">
        <v>12067</v>
      </c>
      <c r="CO597">
        <v>303</v>
      </c>
      <c r="CP597">
        <v>0</v>
      </c>
      <c r="CQ597">
        <v>596000</v>
      </c>
      <c r="CR597">
        <v>100000</v>
      </c>
      <c r="CS597">
        <v>10000</v>
      </c>
      <c r="CT597">
        <v>18000</v>
      </c>
      <c r="CU597">
        <v>0</v>
      </c>
      <c r="CV597">
        <v>10112</v>
      </c>
      <c r="CW597">
        <v>232</v>
      </c>
      <c r="CX597">
        <v>1213</v>
      </c>
      <c r="CY597">
        <v>910</v>
      </c>
      <c r="CZ597">
        <v>364</v>
      </c>
      <c r="DA597">
        <v>303</v>
      </c>
      <c r="DB597">
        <v>1315</v>
      </c>
      <c r="DC597">
        <v>12067</v>
      </c>
      <c r="DD597">
        <v>303</v>
      </c>
      <c r="DE597">
        <v>5000</v>
      </c>
      <c r="DF597">
        <v>61794</v>
      </c>
      <c r="DG597">
        <v>79000</v>
      </c>
      <c r="DH597">
        <v>0</v>
      </c>
      <c r="DI597">
        <v>0</v>
      </c>
      <c r="DJ597">
        <v>126000</v>
      </c>
      <c r="DK597">
        <v>124000</v>
      </c>
      <c r="DL597">
        <v>30000</v>
      </c>
      <c r="DM597">
        <v>137000</v>
      </c>
      <c r="DN597">
        <v>0</v>
      </c>
      <c r="DO597">
        <v>1365926</v>
      </c>
      <c r="DP597">
        <v>317700</v>
      </c>
      <c r="DQ597">
        <v>437614</v>
      </c>
      <c r="DR597">
        <v>0</v>
      </c>
      <c r="DS597">
        <v>0</v>
      </c>
    </row>
    <row r="598" spans="1:123" x14ac:dyDescent="0.3">
      <c r="A598" t="str">
        <f t="shared" si="9"/>
        <v>20171940</v>
      </c>
      <c r="B598">
        <v>18</v>
      </c>
      <c r="C598">
        <v>2017</v>
      </c>
      <c r="D598">
        <v>194012</v>
      </c>
      <c r="E598">
        <v>63</v>
      </c>
      <c r="F598">
        <v>1703374</v>
      </c>
      <c r="G598">
        <v>215203</v>
      </c>
      <c r="H598">
        <v>550000</v>
      </c>
      <c r="I598">
        <v>0</v>
      </c>
      <c r="J598">
        <v>126000</v>
      </c>
      <c r="K598">
        <v>85000</v>
      </c>
      <c r="L598">
        <v>100000</v>
      </c>
      <c r="M598">
        <v>56200</v>
      </c>
      <c r="N598">
        <v>11500</v>
      </c>
      <c r="O598">
        <v>25500</v>
      </c>
      <c r="P598">
        <v>4500</v>
      </c>
      <c r="Q598">
        <v>2000</v>
      </c>
      <c r="R598">
        <v>0</v>
      </c>
      <c r="S598">
        <v>8311</v>
      </c>
      <c r="T598">
        <v>35000</v>
      </c>
      <c r="U598">
        <v>36000</v>
      </c>
      <c r="V598">
        <v>0</v>
      </c>
      <c r="W598">
        <v>0</v>
      </c>
      <c r="X598">
        <v>0</v>
      </c>
      <c r="Y598">
        <v>0</v>
      </c>
      <c r="Z598">
        <v>193804</v>
      </c>
      <c r="AA598">
        <v>0</v>
      </c>
      <c r="AB598">
        <v>52312</v>
      </c>
      <c r="AC598">
        <v>122467</v>
      </c>
      <c r="AD598">
        <v>63095</v>
      </c>
      <c r="AE598">
        <v>52312</v>
      </c>
      <c r="AF598">
        <v>133251</v>
      </c>
      <c r="AG598">
        <v>0</v>
      </c>
      <c r="AH598">
        <v>0</v>
      </c>
      <c r="AI598">
        <v>0</v>
      </c>
      <c r="AJ598">
        <v>19217</v>
      </c>
      <c r="AK598">
        <v>19217</v>
      </c>
      <c r="AL598">
        <v>0</v>
      </c>
      <c r="AM598">
        <v>0</v>
      </c>
      <c r="AN598">
        <v>583739</v>
      </c>
      <c r="AO598">
        <v>1206060</v>
      </c>
      <c r="AP598">
        <v>185562</v>
      </c>
      <c r="AQ598">
        <v>0</v>
      </c>
      <c r="AR598">
        <v>20000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1411623</v>
      </c>
      <c r="BL598">
        <v>17530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34000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11810</v>
      </c>
      <c r="CH598">
        <v>270</v>
      </c>
      <c r="CI598">
        <v>1417</v>
      </c>
      <c r="CJ598">
        <v>1063</v>
      </c>
      <c r="CK598">
        <v>425</v>
      </c>
      <c r="CL598">
        <v>354</v>
      </c>
      <c r="CM598">
        <v>1535</v>
      </c>
      <c r="CN598">
        <v>7086</v>
      </c>
      <c r="CO598">
        <v>354</v>
      </c>
      <c r="CP598">
        <v>0</v>
      </c>
      <c r="CQ598">
        <v>610000</v>
      </c>
      <c r="CR598">
        <v>100000</v>
      </c>
      <c r="CS598">
        <v>10000</v>
      </c>
      <c r="CT598">
        <v>18000</v>
      </c>
      <c r="CU598">
        <v>0</v>
      </c>
      <c r="CV598">
        <v>21922</v>
      </c>
      <c r="CW598">
        <v>503</v>
      </c>
      <c r="CX598">
        <v>2631</v>
      </c>
      <c r="CY598">
        <v>1973</v>
      </c>
      <c r="CZ598">
        <v>789</v>
      </c>
      <c r="DA598">
        <v>658</v>
      </c>
      <c r="DB598">
        <v>2850</v>
      </c>
      <c r="DC598">
        <v>19153</v>
      </c>
      <c r="DD598">
        <v>658</v>
      </c>
      <c r="DE598">
        <v>10000</v>
      </c>
      <c r="DF598">
        <v>250747</v>
      </c>
      <c r="DG598">
        <v>100000</v>
      </c>
      <c r="DH598">
        <v>0</v>
      </c>
      <c r="DI598">
        <v>0</v>
      </c>
      <c r="DJ598">
        <v>126000</v>
      </c>
      <c r="DK598">
        <v>124000</v>
      </c>
      <c r="DL598">
        <v>30000</v>
      </c>
      <c r="DM598">
        <v>137000</v>
      </c>
      <c r="DN598">
        <v>0</v>
      </c>
      <c r="DO598">
        <v>1586100</v>
      </c>
      <c r="DP598">
        <v>317700</v>
      </c>
      <c r="DQ598">
        <v>271336</v>
      </c>
      <c r="DR598">
        <v>0</v>
      </c>
      <c r="DS598">
        <v>0</v>
      </c>
    </row>
    <row r="599" spans="1:123" x14ac:dyDescent="0.3">
      <c r="A599" t="str">
        <f t="shared" si="9"/>
        <v>20181941</v>
      </c>
      <c r="B599">
        <v>18</v>
      </c>
      <c r="C599">
        <v>2018</v>
      </c>
      <c r="D599">
        <v>194112</v>
      </c>
      <c r="E599">
        <v>85</v>
      </c>
      <c r="F599">
        <v>1546463</v>
      </c>
      <c r="G599">
        <v>186174</v>
      </c>
      <c r="H599">
        <v>550000</v>
      </c>
      <c r="I599">
        <v>0</v>
      </c>
      <c r="J599">
        <v>120000</v>
      </c>
      <c r="K599">
        <v>85000</v>
      </c>
      <c r="L599">
        <v>130000</v>
      </c>
      <c r="M599">
        <v>56200</v>
      </c>
      <c r="N599">
        <v>11500</v>
      </c>
      <c r="O599">
        <v>25500</v>
      </c>
      <c r="P599">
        <v>4500</v>
      </c>
      <c r="Q599">
        <v>2000</v>
      </c>
      <c r="R599">
        <v>0</v>
      </c>
      <c r="S599">
        <v>8252</v>
      </c>
      <c r="T599">
        <v>35000</v>
      </c>
      <c r="U599">
        <v>36000</v>
      </c>
      <c r="V599">
        <v>0</v>
      </c>
      <c r="W599">
        <v>0</v>
      </c>
      <c r="X599">
        <v>0</v>
      </c>
      <c r="Y599">
        <v>0</v>
      </c>
      <c r="Z599">
        <v>338606</v>
      </c>
      <c r="AA599">
        <v>0</v>
      </c>
      <c r="AB599">
        <v>19217</v>
      </c>
      <c r="AC599">
        <v>164459</v>
      </c>
      <c r="AD599">
        <v>84729</v>
      </c>
      <c r="AE599">
        <v>19217</v>
      </c>
      <c r="AF599">
        <v>229971</v>
      </c>
      <c r="AG599">
        <v>0</v>
      </c>
      <c r="AH599">
        <v>0</v>
      </c>
      <c r="AI599">
        <v>0</v>
      </c>
      <c r="AJ599">
        <v>20029</v>
      </c>
      <c r="AK599">
        <v>20029</v>
      </c>
      <c r="AL599">
        <v>0</v>
      </c>
      <c r="AM599">
        <v>0</v>
      </c>
      <c r="AN599">
        <v>365346</v>
      </c>
      <c r="AO599">
        <v>1619598</v>
      </c>
      <c r="AP599">
        <v>249189</v>
      </c>
      <c r="AQ599">
        <v>0</v>
      </c>
      <c r="AR599">
        <v>20000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111111</v>
      </c>
      <c r="BF599">
        <v>17152</v>
      </c>
      <c r="BG599">
        <v>35194</v>
      </c>
      <c r="BH599">
        <v>20000</v>
      </c>
      <c r="BI599">
        <v>56200</v>
      </c>
      <c r="BJ599">
        <v>0</v>
      </c>
      <c r="BK599">
        <v>1649130</v>
      </c>
      <c r="BL599">
        <v>26633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20000</v>
      </c>
      <c r="BS599">
        <v>136000</v>
      </c>
      <c r="BT599">
        <v>65000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25000</v>
      </c>
      <c r="CH599">
        <v>572</v>
      </c>
      <c r="CI599">
        <v>3000</v>
      </c>
      <c r="CJ599">
        <v>2250</v>
      </c>
      <c r="CK599">
        <v>900</v>
      </c>
      <c r="CL599">
        <v>750</v>
      </c>
      <c r="CM599">
        <v>3250</v>
      </c>
      <c r="CN599">
        <v>15000</v>
      </c>
      <c r="CO599">
        <v>750</v>
      </c>
      <c r="CP599">
        <v>0</v>
      </c>
      <c r="CQ599">
        <v>610000</v>
      </c>
      <c r="CR599">
        <v>100000</v>
      </c>
      <c r="CS599">
        <v>10000</v>
      </c>
      <c r="CT599">
        <v>154000</v>
      </c>
      <c r="CU599">
        <v>65000</v>
      </c>
      <c r="CV599">
        <v>46922</v>
      </c>
      <c r="CW599">
        <v>1075</v>
      </c>
      <c r="CX599">
        <v>5631</v>
      </c>
      <c r="CY599">
        <v>4223</v>
      </c>
      <c r="CZ599">
        <v>1689</v>
      </c>
      <c r="DA599">
        <v>1408</v>
      </c>
      <c r="DB599">
        <v>6100</v>
      </c>
      <c r="DC599">
        <v>34153</v>
      </c>
      <c r="DD599">
        <v>1408</v>
      </c>
      <c r="DE599">
        <v>15000</v>
      </c>
      <c r="DF599">
        <v>572431</v>
      </c>
      <c r="DG599">
        <v>100000</v>
      </c>
      <c r="DH599">
        <v>0</v>
      </c>
      <c r="DI599">
        <v>0</v>
      </c>
      <c r="DJ599">
        <v>161194</v>
      </c>
      <c r="DK599">
        <v>180200</v>
      </c>
      <c r="DL599">
        <v>47152</v>
      </c>
      <c r="DM599">
        <v>248111</v>
      </c>
      <c r="DN599">
        <v>20000</v>
      </c>
      <c r="DO599">
        <v>2405724</v>
      </c>
      <c r="DP599">
        <v>317700</v>
      </c>
      <c r="DQ599">
        <v>870764</v>
      </c>
      <c r="DR599">
        <v>0</v>
      </c>
      <c r="DS599">
        <v>0</v>
      </c>
    </row>
    <row r="600" spans="1:123" x14ac:dyDescent="0.3">
      <c r="A600" t="str">
        <f t="shared" si="9"/>
        <v>20191942</v>
      </c>
      <c r="B600">
        <v>18</v>
      </c>
      <c r="C600">
        <v>2019</v>
      </c>
      <c r="D600">
        <v>194212</v>
      </c>
      <c r="E600">
        <v>68</v>
      </c>
      <c r="F600">
        <v>1721249</v>
      </c>
      <c r="G600">
        <v>163145</v>
      </c>
      <c r="H600">
        <v>550000</v>
      </c>
      <c r="I600">
        <v>0</v>
      </c>
      <c r="J600">
        <v>120000</v>
      </c>
      <c r="K600">
        <v>85000</v>
      </c>
      <c r="L600">
        <v>160000</v>
      </c>
      <c r="M600">
        <v>56200</v>
      </c>
      <c r="N600">
        <v>11500</v>
      </c>
      <c r="O600">
        <v>25500</v>
      </c>
      <c r="P600">
        <v>4500</v>
      </c>
      <c r="Q600">
        <v>2000</v>
      </c>
      <c r="R600">
        <v>0</v>
      </c>
      <c r="S600">
        <v>8193</v>
      </c>
      <c r="T600">
        <v>35000</v>
      </c>
      <c r="U600">
        <v>36000</v>
      </c>
      <c r="V600">
        <v>0</v>
      </c>
      <c r="W600">
        <v>0</v>
      </c>
      <c r="X600">
        <v>0</v>
      </c>
      <c r="Y600">
        <v>0</v>
      </c>
      <c r="Z600">
        <v>325703</v>
      </c>
      <c r="AA600">
        <v>0</v>
      </c>
      <c r="AB600">
        <v>20029</v>
      </c>
      <c r="AC600">
        <v>132360</v>
      </c>
      <c r="AD600">
        <v>68192</v>
      </c>
      <c r="AE600">
        <v>20029</v>
      </c>
      <c r="AF600">
        <v>180523</v>
      </c>
      <c r="AG600">
        <v>0</v>
      </c>
      <c r="AH600">
        <v>0</v>
      </c>
      <c r="AI600">
        <v>0</v>
      </c>
      <c r="AJ600">
        <v>69477</v>
      </c>
      <c r="AK600">
        <v>69477</v>
      </c>
      <c r="AL600">
        <v>0</v>
      </c>
      <c r="AM600">
        <v>0</v>
      </c>
      <c r="AN600">
        <v>408190</v>
      </c>
      <c r="AO600">
        <v>1303482</v>
      </c>
      <c r="AP600">
        <v>200551</v>
      </c>
      <c r="AQ600">
        <v>0</v>
      </c>
      <c r="AR600">
        <v>20000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1524034</v>
      </c>
      <c r="BL600">
        <v>35681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20000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13362</v>
      </c>
      <c r="CH600">
        <v>306</v>
      </c>
      <c r="CI600">
        <v>1603</v>
      </c>
      <c r="CJ600">
        <v>1203</v>
      </c>
      <c r="CK600">
        <v>481</v>
      </c>
      <c r="CL600">
        <v>401</v>
      </c>
      <c r="CM600">
        <v>1737</v>
      </c>
      <c r="CN600">
        <v>8017</v>
      </c>
      <c r="CO600">
        <v>401</v>
      </c>
      <c r="CP600">
        <v>0</v>
      </c>
      <c r="CQ600">
        <v>610000</v>
      </c>
      <c r="CR600">
        <v>100000</v>
      </c>
      <c r="CS600">
        <v>10000</v>
      </c>
      <c r="CT600">
        <v>154000</v>
      </c>
      <c r="CU600">
        <v>65000</v>
      </c>
      <c r="CV600">
        <v>60284</v>
      </c>
      <c r="CW600">
        <v>1380</v>
      </c>
      <c r="CX600">
        <v>7234</v>
      </c>
      <c r="CY600">
        <v>5426</v>
      </c>
      <c r="CZ600">
        <v>2170</v>
      </c>
      <c r="DA600">
        <v>1809</v>
      </c>
      <c r="DB600">
        <v>7837</v>
      </c>
      <c r="DC600">
        <v>42170</v>
      </c>
      <c r="DD600">
        <v>1809</v>
      </c>
      <c r="DE600">
        <v>20000</v>
      </c>
      <c r="DF600">
        <v>864539</v>
      </c>
      <c r="DG600">
        <v>100000</v>
      </c>
      <c r="DH600">
        <v>0</v>
      </c>
      <c r="DI600">
        <v>0</v>
      </c>
      <c r="DJ600">
        <v>157675</v>
      </c>
      <c r="DK600">
        <v>174018</v>
      </c>
      <c r="DL600">
        <v>47152</v>
      </c>
      <c r="DM600">
        <v>237000</v>
      </c>
      <c r="DN600">
        <v>20000</v>
      </c>
      <c r="DO600">
        <v>2758978</v>
      </c>
      <c r="DP600">
        <v>317700</v>
      </c>
      <c r="DQ600">
        <v>442691</v>
      </c>
      <c r="DR600">
        <v>0</v>
      </c>
      <c r="DS600">
        <v>0</v>
      </c>
    </row>
    <row r="601" spans="1:123" x14ac:dyDescent="0.3">
      <c r="A601" t="str">
        <f t="shared" si="9"/>
        <v>20201943</v>
      </c>
      <c r="B601">
        <v>18</v>
      </c>
      <c r="C601">
        <v>2020</v>
      </c>
      <c r="D601">
        <v>194312</v>
      </c>
      <c r="E601">
        <v>67</v>
      </c>
      <c r="F601">
        <v>1728496</v>
      </c>
      <c r="G601">
        <v>163116</v>
      </c>
      <c r="H601">
        <v>550000</v>
      </c>
      <c r="I601">
        <v>0</v>
      </c>
      <c r="J601">
        <v>120000</v>
      </c>
      <c r="K601">
        <v>85000</v>
      </c>
      <c r="L601">
        <v>192500</v>
      </c>
      <c r="M601">
        <v>56200</v>
      </c>
      <c r="N601">
        <v>11500</v>
      </c>
      <c r="O601">
        <v>25500</v>
      </c>
      <c r="P601">
        <v>4500</v>
      </c>
      <c r="Q601">
        <v>2000</v>
      </c>
      <c r="R601">
        <v>0</v>
      </c>
      <c r="S601">
        <v>8134</v>
      </c>
      <c r="T601">
        <v>35000</v>
      </c>
      <c r="U601">
        <v>36000</v>
      </c>
      <c r="V601">
        <v>0</v>
      </c>
      <c r="W601">
        <v>0</v>
      </c>
      <c r="X601">
        <v>0</v>
      </c>
      <c r="Y601">
        <v>0</v>
      </c>
      <c r="Z601">
        <v>320948</v>
      </c>
      <c r="AA601">
        <v>0</v>
      </c>
      <c r="AB601">
        <v>69477</v>
      </c>
      <c r="AC601">
        <v>129807</v>
      </c>
      <c r="AD601">
        <v>66876</v>
      </c>
      <c r="AE601">
        <v>69477</v>
      </c>
      <c r="AF601">
        <v>127206</v>
      </c>
      <c r="AG601">
        <v>0</v>
      </c>
      <c r="AH601">
        <v>0</v>
      </c>
      <c r="AI601">
        <v>0</v>
      </c>
      <c r="AJ601">
        <v>122794</v>
      </c>
      <c r="AK601">
        <v>122794</v>
      </c>
      <c r="AL601">
        <v>0</v>
      </c>
      <c r="AM601">
        <v>0</v>
      </c>
      <c r="AN601">
        <v>445386</v>
      </c>
      <c r="AO601">
        <v>1278342</v>
      </c>
      <c r="AP601">
        <v>196683</v>
      </c>
      <c r="AQ601">
        <v>0</v>
      </c>
      <c r="AR601">
        <v>20000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1495025</v>
      </c>
      <c r="BL601">
        <v>43130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20000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17451</v>
      </c>
      <c r="CH601">
        <v>399</v>
      </c>
      <c r="CI601">
        <v>2094</v>
      </c>
      <c r="CJ601">
        <v>1571</v>
      </c>
      <c r="CK601">
        <v>628</v>
      </c>
      <c r="CL601">
        <v>524</v>
      </c>
      <c r="CM601">
        <v>2269</v>
      </c>
      <c r="CN601">
        <v>10471</v>
      </c>
      <c r="CO601">
        <v>524</v>
      </c>
      <c r="CP601">
        <v>0</v>
      </c>
      <c r="CQ601">
        <v>610000</v>
      </c>
      <c r="CR601">
        <v>100000</v>
      </c>
      <c r="CS601">
        <v>10000</v>
      </c>
      <c r="CT601">
        <v>154000</v>
      </c>
      <c r="CU601">
        <v>65000</v>
      </c>
      <c r="CV601">
        <v>77735</v>
      </c>
      <c r="CW601">
        <v>1780</v>
      </c>
      <c r="CX601">
        <v>9328</v>
      </c>
      <c r="CY601">
        <v>6996</v>
      </c>
      <c r="CZ601">
        <v>2798</v>
      </c>
      <c r="DA601">
        <v>2332</v>
      </c>
      <c r="DB601">
        <v>10106</v>
      </c>
      <c r="DC601">
        <v>52641</v>
      </c>
      <c r="DD601">
        <v>2332</v>
      </c>
      <c r="DE601">
        <v>25000</v>
      </c>
      <c r="DF601">
        <v>1143754</v>
      </c>
      <c r="DG601">
        <v>100000</v>
      </c>
      <c r="DH601">
        <v>0</v>
      </c>
      <c r="DI601">
        <v>0</v>
      </c>
      <c r="DJ601">
        <v>157675</v>
      </c>
      <c r="DK601">
        <v>174018</v>
      </c>
      <c r="DL601">
        <v>47152</v>
      </c>
      <c r="DM601">
        <v>237000</v>
      </c>
      <c r="DN601">
        <v>20000</v>
      </c>
      <c r="DO601">
        <v>3132440</v>
      </c>
      <c r="DP601">
        <v>317700</v>
      </c>
      <c r="DQ601">
        <v>499671</v>
      </c>
      <c r="DR601">
        <v>0</v>
      </c>
      <c r="DS601">
        <v>0</v>
      </c>
    </row>
    <row r="602" spans="1:123" x14ac:dyDescent="0.3">
      <c r="A602" t="str">
        <f t="shared" si="9"/>
        <v>20211944</v>
      </c>
      <c r="B602">
        <v>18</v>
      </c>
      <c r="C602">
        <v>2021</v>
      </c>
      <c r="D602">
        <v>194412</v>
      </c>
      <c r="E602">
        <v>48</v>
      </c>
      <c r="F602">
        <v>1609800</v>
      </c>
      <c r="G602">
        <v>163116</v>
      </c>
      <c r="H602">
        <v>550000</v>
      </c>
      <c r="I602">
        <v>0</v>
      </c>
      <c r="J602">
        <v>120000</v>
      </c>
      <c r="K602">
        <v>85000</v>
      </c>
      <c r="L602">
        <v>205000</v>
      </c>
      <c r="M602">
        <v>56200</v>
      </c>
      <c r="N602">
        <v>11500</v>
      </c>
      <c r="O602">
        <v>25500</v>
      </c>
      <c r="P602">
        <v>4500</v>
      </c>
      <c r="Q602">
        <v>2000</v>
      </c>
      <c r="R602">
        <v>0</v>
      </c>
      <c r="S602">
        <v>7945</v>
      </c>
      <c r="T602">
        <v>35000</v>
      </c>
      <c r="U602">
        <v>36000</v>
      </c>
      <c r="V602">
        <v>0</v>
      </c>
      <c r="W602">
        <v>0</v>
      </c>
      <c r="X602">
        <v>0</v>
      </c>
      <c r="Y602">
        <v>0</v>
      </c>
      <c r="Z602">
        <v>93959</v>
      </c>
      <c r="AA602">
        <v>0</v>
      </c>
      <c r="AB602">
        <v>122794</v>
      </c>
      <c r="AC602">
        <v>94021</v>
      </c>
      <c r="AD602">
        <v>0</v>
      </c>
      <c r="AE602">
        <v>122794</v>
      </c>
      <c r="AF602">
        <v>19667</v>
      </c>
      <c r="AG602">
        <v>0</v>
      </c>
      <c r="AH602">
        <v>0</v>
      </c>
      <c r="AI602">
        <v>0</v>
      </c>
      <c r="AJ602">
        <v>230333</v>
      </c>
      <c r="AK602">
        <v>230333</v>
      </c>
      <c r="AL602">
        <v>0</v>
      </c>
      <c r="AM602">
        <v>0</v>
      </c>
      <c r="AN602">
        <v>684686</v>
      </c>
      <c r="AO602">
        <v>925919</v>
      </c>
      <c r="AP602">
        <v>142460</v>
      </c>
      <c r="AQ602">
        <v>0</v>
      </c>
      <c r="AR602">
        <v>20000</v>
      </c>
      <c r="AS602">
        <v>3000</v>
      </c>
      <c r="AT602">
        <v>8000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1099379</v>
      </c>
      <c r="BL602">
        <v>50523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20000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2755</v>
      </c>
      <c r="CH602">
        <v>63</v>
      </c>
      <c r="CI602">
        <v>331</v>
      </c>
      <c r="CJ602">
        <v>248</v>
      </c>
      <c r="CK602">
        <v>99</v>
      </c>
      <c r="CL602">
        <v>83</v>
      </c>
      <c r="CM602">
        <v>358</v>
      </c>
      <c r="CN602">
        <v>1653</v>
      </c>
      <c r="CO602">
        <v>83</v>
      </c>
      <c r="CP602">
        <v>0</v>
      </c>
      <c r="CQ602">
        <v>610000</v>
      </c>
      <c r="CR602">
        <v>100000</v>
      </c>
      <c r="CS602">
        <v>10000</v>
      </c>
      <c r="CT602">
        <v>154000</v>
      </c>
      <c r="CU602">
        <v>65000</v>
      </c>
      <c r="CV602">
        <v>80490</v>
      </c>
      <c r="CW602">
        <v>1843</v>
      </c>
      <c r="CX602">
        <v>9659</v>
      </c>
      <c r="CY602">
        <v>7244</v>
      </c>
      <c r="CZ602">
        <v>2898</v>
      </c>
      <c r="DA602">
        <v>2415</v>
      </c>
      <c r="DB602">
        <v>10464</v>
      </c>
      <c r="DC602">
        <v>54294</v>
      </c>
      <c r="DD602">
        <v>2415</v>
      </c>
      <c r="DE602">
        <v>30000</v>
      </c>
      <c r="DF602">
        <v>1187834</v>
      </c>
      <c r="DG602">
        <v>100000</v>
      </c>
      <c r="DH602">
        <v>0</v>
      </c>
      <c r="DI602">
        <v>0</v>
      </c>
      <c r="DJ602">
        <v>157675</v>
      </c>
      <c r="DK602">
        <v>174018</v>
      </c>
      <c r="DL602">
        <v>47152</v>
      </c>
      <c r="DM602">
        <v>237000</v>
      </c>
      <c r="DN602">
        <v>20000</v>
      </c>
      <c r="DO602">
        <v>3294732</v>
      </c>
      <c r="DP602">
        <v>317700</v>
      </c>
      <c r="DQ602">
        <v>349965</v>
      </c>
      <c r="DR602">
        <v>0</v>
      </c>
      <c r="DS602">
        <v>0</v>
      </c>
    </row>
    <row r="603" spans="1:123" x14ac:dyDescent="0.3">
      <c r="A603" t="str">
        <f t="shared" si="9"/>
        <v>20221945</v>
      </c>
      <c r="B603">
        <v>18</v>
      </c>
      <c r="C603">
        <v>2022</v>
      </c>
      <c r="D603">
        <v>194512</v>
      </c>
      <c r="E603">
        <v>56</v>
      </c>
      <c r="F603">
        <v>1855795</v>
      </c>
      <c r="G603">
        <v>163115</v>
      </c>
      <c r="H603">
        <v>550000</v>
      </c>
      <c r="I603">
        <v>0</v>
      </c>
      <c r="J603">
        <v>90000</v>
      </c>
      <c r="K603">
        <v>85000</v>
      </c>
      <c r="L603">
        <v>202500</v>
      </c>
      <c r="M603">
        <v>56200</v>
      </c>
      <c r="N603">
        <v>11500</v>
      </c>
      <c r="O603">
        <v>25500</v>
      </c>
      <c r="P603">
        <v>4500</v>
      </c>
      <c r="Q603">
        <v>2000</v>
      </c>
      <c r="R603">
        <v>0</v>
      </c>
      <c r="S603">
        <v>7757</v>
      </c>
      <c r="T603">
        <v>35000</v>
      </c>
      <c r="U603">
        <v>36000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230333</v>
      </c>
      <c r="AC603">
        <v>108016</v>
      </c>
      <c r="AD603">
        <v>0</v>
      </c>
      <c r="AE603">
        <v>163666</v>
      </c>
      <c r="AF603">
        <v>0</v>
      </c>
      <c r="AG603">
        <v>0</v>
      </c>
      <c r="AH603">
        <v>0</v>
      </c>
      <c r="AI603">
        <v>0</v>
      </c>
      <c r="AJ603">
        <v>237320</v>
      </c>
      <c r="AK603">
        <v>303987</v>
      </c>
      <c r="AL603">
        <v>0</v>
      </c>
      <c r="AM603">
        <v>0</v>
      </c>
      <c r="AN603">
        <v>758637</v>
      </c>
      <c r="AO603">
        <v>1063743</v>
      </c>
      <c r="AP603">
        <v>163666</v>
      </c>
      <c r="AQ603">
        <v>0</v>
      </c>
      <c r="AR603">
        <v>20000</v>
      </c>
      <c r="AS603">
        <v>3000</v>
      </c>
      <c r="AT603">
        <v>8000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1258409</v>
      </c>
      <c r="BL603">
        <v>57864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20000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610000</v>
      </c>
      <c r="CR603">
        <v>100000</v>
      </c>
      <c r="CS603">
        <v>10000</v>
      </c>
      <c r="CT603">
        <v>154000</v>
      </c>
      <c r="CU603">
        <v>65000</v>
      </c>
      <c r="CV603">
        <v>80490</v>
      </c>
      <c r="CW603">
        <v>1843</v>
      </c>
      <c r="CX603">
        <v>9659</v>
      </c>
      <c r="CY603">
        <v>7244</v>
      </c>
      <c r="CZ603">
        <v>2898</v>
      </c>
      <c r="DA603">
        <v>2415</v>
      </c>
      <c r="DB603">
        <v>10464</v>
      </c>
      <c r="DC603">
        <v>54294</v>
      </c>
      <c r="DD603">
        <v>2415</v>
      </c>
      <c r="DE603">
        <v>35000</v>
      </c>
      <c r="DF603">
        <v>1147642</v>
      </c>
      <c r="DG603">
        <v>100000</v>
      </c>
      <c r="DH603">
        <v>0</v>
      </c>
      <c r="DI603">
        <v>0</v>
      </c>
      <c r="DJ603">
        <v>157675</v>
      </c>
      <c r="DK603">
        <v>174018</v>
      </c>
      <c r="DL603">
        <v>47152</v>
      </c>
      <c r="DM603">
        <v>237000</v>
      </c>
      <c r="DN603">
        <v>20000</v>
      </c>
      <c r="DO603">
        <v>3333194</v>
      </c>
      <c r="DP603">
        <v>317700</v>
      </c>
      <c r="DQ603">
        <v>257320</v>
      </c>
      <c r="DR603">
        <v>0</v>
      </c>
      <c r="DS603">
        <v>0</v>
      </c>
    </row>
    <row r="604" spans="1:123" x14ac:dyDescent="0.3">
      <c r="A604" t="str">
        <f t="shared" si="9"/>
        <v>20231946</v>
      </c>
      <c r="B604">
        <v>18</v>
      </c>
      <c r="C604">
        <v>2023</v>
      </c>
      <c r="D604">
        <v>194612</v>
      </c>
      <c r="E604">
        <v>55</v>
      </c>
      <c r="F604">
        <v>1788439</v>
      </c>
      <c r="G604">
        <v>163115</v>
      </c>
      <c r="H604">
        <v>550000</v>
      </c>
      <c r="I604">
        <v>0</v>
      </c>
      <c r="J604">
        <v>90000</v>
      </c>
      <c r="K604">
        <v>85000</v>
      </c>
      <c r="L604">
        <v>200000</v>
      </c>
      <c r="M604">
        <v>56200</v>
      </c>
      <c r="N604">
        <v>11500</v>
      </c>
      <c r="O604">
        <v>25500</v>
      </c>
      <c r="P604">
        <v>4500</v>
      </c>
      <c r="Q604">
        <v>2000</v>
      </c>
      <c r="R604">
        <v>0</v>
      </c>
      <c r="S604">
        <v>7568</v>
      </c>
      <c r="T604">
        <v>35000</v>
      </c>
      <c r="U604">
        <v>36000</v>
      </c>
      <c r="V604">
        <v>0</v>
      </c>
      <c r="W604">
        <v>0</v>
      </c>
      <c r="X604">
        <v>0</v>
      </c>
      <c r="Y604">
        <v>0</v>
      </c>
      <c r="Z604">
        <v>42731</v>
      </c>
      <c r="AA604">
        <v>0</v>
      </c>
      <c r="AB604">
        <v>303987</v>
      </c>
      <c r="AC604">
        <v>106560</v>
      </c>
      <c r="AD604">
        <v>0</v>
      </c>
      <c r="AE604">
        <v>161460</v>
      </c>
      <c r="AF604">
        <v>0</v>
      </c>
      <c r="AG604">
        <v>0</v>
      </c>
      <c r="AH604">
        <v>0</v>
      </c>
      <c r="AI604">
        <v>0</v>
      </c>
      <c r="AJ604">
        <v>250000</v>
      </c>
      <c r="AK604">
        <v>392528</v>
      </c>
      <c r="AL604">
        <v>0</v>
      </c>
      <c r="AM604">
        <v>0</v>
      </c>
      <c r="AN604">
        <v>700537</v>
      </c>
      <c r="AO604">
        <v>1049406</v>
      </c>
      <c r="AP604">
        <v>161460</v>
      </c>
      <c r="AQ604">
        <v>0</v>
      </c>
      <c r="AR604">
        <v>20000</v>
      </c>
      <c r="AS604">
        <v>3000</v>
      </c>
      <c r="AT604">
        <v>8000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1241866</v>
      </c>
      <c r="BL604">
        <v>65151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20000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610000</v>
      </c>
      <c r="CR604">
        <v>100000</v>
      </c>
      <c r="CS604">
        <v>10000</v>
      </c>
      <c r="CT604">
        <v>154000</v>
      </c>
      <c r="CU604">
        <v>65000</v>
      </c>
      <c r="CV604">
        <v>80490</v>
      </c>
      <c r="CW604">
        <v>1843</v>
      </c>
      <c r="CX604">
        <v>9659</v>
      </c>
      <c r="CY604">
        <v>7244</v>
      </c>
      <c r="CZ604">
        <v>2898</v>
      </c>
      <c r="DA604">
        <v>2415</v>
      </c>
      <c r="DB604">
        <v>10464</v>
      </c>
      <c r="DC604">
        <v>54294</v>
      </c>
      <c r="DD604">
        <v>2415</v>
      </c>
      <c r="DE604">
        <v>40000</v>
      </c>
      <c r="DF604">
        <v>1155944</v>
      </c>
      <c r="DG604">
        <v>100000</v>
      </c>
      <c r="DH604">
        <v>0</v>
      </c>
      <c r="DI604">
        <v>0</v>
      </c>
      <c r="DJ604">
        <v>157675</v>
      </c>
      <c r="DK604">
        <v>174018</v>
      </c>
      <c r="DL604">
        <v>47152</v>
      </c>
      <c r="DM604">
        <v>237000</v>
      </c>
      <c r="DN604">
        <v>20000</v>
      </c>
      <c r="DO604">
        <v>3435036</v>
      </c>
      <c r="DP604">
        <v>317700</v>
      </c>
      <c r="DQ604">
        <v>312731</v>
      </c>
      <c r="DR604">
        <v>0</v>
      </c>
      <c r="DS604">
        <v>0</v>
      </c>
    </row>
    <row r="605" spans="1:123" x14ac:dyDescent="0.3">
      <c r="A605" t="str">
        <f t="shared" si="9"/>
        <v>20241947</v>
      </c>
      <c r="B605">
        <v>18</v>
      </c>
      <c r="C605">
        <v>2024</v>
      </c>
      <c r="D605">
        <v>194712</v>
      </c>
      <c r="E605">
        <v>46</v>
      </c>
      <c r="F605">
        <v>2089796</v>
      </c>
      <c r="G605">
        <v>163114</v>
      </c>
      <c r="H605">
        <v>550000</v>
      </c>
      <c r="I605">
        <v>0</v>
      </c>
      <c r="J605">
        <v>60000</v>
      </c>
      <c r="K605">
        <v>85000</v>
      </c>
      <c r="L605">
        <v>200000</v>
      </c>
      <c r="M605">
        <v>56200</v>
      </c>
      <c r="N605">
        <v>11500</v>
      </c>
      <c r="O605">
        <v>25500</v>
      </c>
      <c r="P605">
        <v>4500</v>
      </c>
      <c r="Q605">
        <v>2000</v>
      </c>
      <c r="R605">
        <v>0</v>
      </c>
      <c r="S605">
        <v>7380</v>
      </c>
      <c r="T605">
        <v>35000</v>
      </c>
      <c r="U605">
        <v>36000</v>
      </c>
      <c r="V605">
        <v>0</v>
      </c>
      <c r="W605">
        <v>0</v>
      </c>
      <c r="X605">
        <v>0</v>
      </c>
      <c r="Y605">
        <v>205829</v>
      </c>
      <c r="Z605">
        <v>0</v>
      </c>
      <c r="AA605">
        <v>0</v>
      </c>
      <c r="AB605">
        <v>392528</v>
      </c>
      <c r="AC605">
        <v>89465</v>
      </c>
      <c r="AD605">
        <v>0</v>
      </c>
      <c r="AE605">
        <v>135558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256970</v>
      </c>
      <c r="AL605">
        <v>0</v>
      </c>
      <c r="AM605">
        <v>0</v>
      </c>
      <c r="AN605">
        <v>1168909</v>
      </c>
      <c r="AO605">
        <v>881057</v>
      </c>
      <c r="AP605">
        <v>135558</v>
      </c>
      <c r="AQ605">
        <v>0</v>
      </c>
      <c r="AR605">
        <v>20000</v>
      </c>
      <c r="AS605">
        <v>3000</v>
      </c>
      <c r="AT605">
        <v>8000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1047615</v>
      </c>
      <c r="BL605">
        <v>72386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590000</v>
      </c>
      <c r="CR605">
        <v>100000</v>
      </c>
      <c r="CS605">
        <v>10000</v>
      </c>
      <c r="CT605">
        <v>154000</v>
      </c>
      <c r="CU605">
        <v>65000</v>
      </c>
      <c r="CV605">
        <v>80490</v>
      </c>
      <c r="CW605">
        <v>1843</v>
      </c>
      <c r="CX605">
        <v>9659</v>
      </c>
      <c r="CY605">
        <v>7244</v>
      </c>
      <c r="CZ605">
        <v>2898</v>
      </c>
      <c r="DA605">
        <v>2415</v>
      </c>
      <c r="DB605">
        <v>10464</v>
      </c>
      <c r="DC605">
        <v>54294</v>
      </c>
      <c r="DD605">
        <v>2415</v>
      </c>
      <c r="DE605">
        <v>45000</v>
      </c>
      <c r="DF605">
        <v>913364</v>
      </c>
      <c r="DG605">
        <v>100000</v>
      </c>
      <c r="DH605">
        <v>0</v>
      </c>
      <c r="DI605">
        <v>0</v>
      </c>
      <c r="DJ605">
        <v>157675</v>
      </c>
      <c r="DK605">
        <v>174018</v>
      </c>
      <c r="DL605">
        <v>47152</v>
      </c>
      <c r="DM605">
        <v>237000</v>
      </c>
      <c r="DN605">
        <v>20000</v>
      </c>
      <c r="DO605">
        <v>3041898</v>
      </c>
      <c r="DP605">
        <v>317700</v>
      </c>
      <c r="DQ605">
        <v>-205829</v>
      </c>
      <c r="DR605">
        <v>0</v>
      </c>
      <c r="DS605">
        <v>0</v>
      </c>
    </row>
    <row r="606" spans="1:123" x14ac:dyDescent="0.3">
      <c r="A606" t="str">
        <f t="shared" si="9"/>
        <v>20251948</v>
      </c>
      <c r="B606">
        <v>18</v>
      </c>
      <c r="C606">
        <v>2025</v>
      </c>
      <c r="D606">
        <v>194812</v>
      </c>
      <c r="E606">
        <v>47</v>
      </c>
      <c r="F606">
        <v>2116855</v>
      </c>
      <c r="G606">
        <v>163114</v>
      </c>
      <c r="H606">
        <v>550000</v>
      </c>
      <c r="I606">
        <v>0</v>
      </c>
      <c r="J606">
        <v>60000</v>
      </c>
      <c r="K606">
        <v>85000</v>
      </c>
      <c r="L606">
        <v>200000</v>
      </c>
      <c r="M606">
        <v>56200</v>
      </c>
      <c r="N606">
        <v>11500</v>
      </c>
      <c r="O606">
        <v>25500</v>
      </c>
      <c r="P606">
        <v>4500</v>
      </c>
      <c r="Q606">
        <v>2000</v>
      </c>
      <c r="R606">
        <v>0</v>
      </c>
      <c r="S606">
        <v>7191</v>
      </c>
      <c r="T606">
        <v>35000</v>
      </c>
      <c r="U606">
        <v>36000</v>
      </c>
      <c r="V606">
        <v>0</v>
      </c>
      <c r="W606">
        <v>0</v>
      </c>
      <c r="X606">
        <v>0</v>
      </c>
      <c r="Y606">
        <v>200337</v>
      </c>
      <c r="Z606">
        <v>0</v>
      </c>
      <c r="AA606">
        <v>0</v>
      </c>
      <c r="AB606">
        <v>256970</v>
      </c>
      <c r="AC606">
        <v>91673</v>
      </c>
      <c r="AD606">
        <v>0</v>
      </c>
      <c r="AE606">
        <v>138902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118068</v>
      </c>
      <c r="AL606">
        <v>0</v>
      </c>
      <c r="AM606">
        <v>0</v>
      </c>
      <c r="AN606">
        <v>1163228</v>
      </c>
      <c r="AO606">
        <v>902794</v>
      </c>
      <c r="AP606">
        <v>138902</v>
      </c>
      <c r="AQ606">
        <v>0</v>
      </c>
      <c r="AR606">
        <v>20000</v>
      </c>
      <c r="AS606">
        <v>3000</v>
      </c>
      <c r="AT606">
        <v>8000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1072696</v>
      </c>
      <c r="BL606">
        <v>80045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570000</v>
      </c>
      <c r="CR606">
        <v>100000</v>
      </c>
      <c r="CS606">
        <v>10000</v>
      </c>
      <c r="CT606">
        <v>154000</v>
      </c>
      <c r="CU606">
        <v>65000</v>
      </c>
      <c r="CV606">
        <v>80490</v>
      </c>
      <c r="CW606">
        <v>1843</v>
      </c>
      <c r="CX606">
        <v>9659</v>
      </c>
      <c r="CY606">
        <v>7244</v>
      </c>
      <c r="CZ606">
        <v>2898</v>
      </c>
      <c r="DA606">
        <v>2415</v>
      </c>
      <c r="DB606">
        <v>10464</v>
      </c>
      <c r="DC606">
        <v>54294</v>
      </c>
      <c r="DD606">
        <v>2415</v>
      </c>
      <c r="DE606">
        <v>50000</v>
      </c>
      <c r="DF606">
        <v>685626</v>
      </c>
      <c r="DG606">
        <v>100000</v>
      </c>
      <c r="DH606">
        <v>0</v>
      </c>
      <c r="DI606">
        <v>0</v>
      </c>
      <c r="DJ606">
        <v>157675</v>
      </c>
      <c r="DK606">
        <v>174018</v>
      </c>
      <c r="DL606">
        <v>47152</v>
      </c>
      <c r="DM606">
        <v>237000</v>
      </c>
      <c r="DN606">
        <v>20000</v>
      </c>
      <c r="DO606">
        <v>2660258</v>
      </c>
      <c r="DP606">
        <v>317700</v>
      </c>
      <c r="DQ606">
        <v>-200337</v>
      </c>
      <c r="DR606">
        <v>0</v>
      </c>
      <c r="DS606">
        <v>0</v>
      </c>
    </row>
    <row r="607" spans="1:123" x14ac:dyDescent="0.3">
      <c r="A607" t="str">
        <f t="shared" si="9"/>
        <v>20261949</v>
      </c>
      <c r="B607">
        <v>18</v>
      </c>
      <c r="C607">
        <v>2026</v>
      </c>
      <c r="D607">
        <v>194912</v>
      </c>
      <c r="E607">
        <v>37</v>
      </c>
      <c r="F607">
        <v>2118088</v>
      </c>
      <c r="G607">
        <v>163110</v>
      </c>
      <c r="H607">
        <v>550000</v>
      </c>
      <c r="I607">
        <v>0</v>
      </c>
      <c r="J607">
        <v>60000</v>
      </c>
      <c r="K607">
        <v>85000</v>
      </c>
      <c r="L607">
        <v>200000</v>
      </c>
      <c r="M607">
        <v>56200</v>
      </c>
      <c r="N607">
        <v>11500</v>
      </c>
      <c r="O607">
        <v>25500</v>
      </c>
      <c r="P607">
        <v>4500</v>
      </c>
      <c r="Q607">
        <v>2000</v>
      </c>
      <c r="R607">
        <v>0</v>
      </c>
      <c r="S607">
        <v>7002</v>
      </c>
      <c r="T607">
        <v>35000</v>
      </c>
      <c r="U607">
        <v>36000</v>
      </c>
      <c r="V607">
        <v>0</v>
      </c>
      <c r="W607">
        <v>0</v>
      </c>
      <c r="X607">
        <v>0</v>
      </c>
      <c r="Y607">
        <v>252298</v>
      </c>
      <c r="Z607">
        <v>0</v>
      </c>
      <c r="AA607">
        <v>0</v>
      </c>
      <c r="AB607">
        <v>118068</v>
      </c>
      <c r="AC607">
        <v>71666</v>
      </c>
      <c r="AD607">
        <v>0</v>
      </c>
      <c r="AE607">
        <v>108589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9479</v>
      </c>
      <c r="AL607">
        <v>0</v>
      </c>
      <c r="AM607">
        <v>0</v>
      </c>
      <c r="AN607">
        <v>1215000</v>
      </c>
      <c r="AO607">
        <v>705770</v>
      </c>
      <c r="AP607">
        <v>108589</v>
      </c>
      <c r="AQ607">
        <v>0</v>
      </c>
      <c r="AR607">
        <v>12882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827241</v>
      </c>
      <c r="BL607">
        <v>87653</v>
      </c>
      <c r="BM607">
        <v>164160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23145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385840</v>
      </c>
      <c r="CR607">
        <v>100000</v>
      </c>
      <c r="CS607">
        <v>10000</v>
      </c>
      <c r="CT607">
        <v>154000</v>
      </c>
      <c r="CU607">
        <v>65000</v>
      </c>
      <c r="CV607">
        <v>80490</v>
      </c>
      <c r="CW607">
        <v>1843</v>
      </c>
      <c r="CX607">
        <v>9659</v>
      </c>
      <c r="CY607">
        <v>7244</v>
      </c>
      <c r="CZ607">
        <v>2898</v>
      </c>
      <c r="DA607">
        <v>2415</v>
      </c>
      <c r="DB607">
        <v>10464</v>
      </c>
      <c r="DC607">
        <v>54294</v>
      </c>
      <c r="DD607">
        <v>2415</v>
      </c>
      <c r="DE607">
        <v>31855</v>
      </c>
      <c r="DF607">
        <v>412759</v>
      </c>
      <c r="DG607">
        <v>100000</v>
      </c>
      <c r="DH607">
        <v>0</v>
      </c>
      <c r="DI607">
        <v>0</v>
      </c>
      <c r="DJ607">
        <v>157675</v>
      </c>
      <c r="DK607">
        <v>174018</v>
      </c>
      <c r="DL607">
        <v>47152</v>
      </c>
      <c r="DM607">
        <v>237000</v>
      </c>
      <c r="DN607">
        <v>20000</v>
      </c>
      <c r="DO607">
        <v>2076498</v>
      </c>
      <c r="DP607">
        <v>317700</v>
      </c>
      <c r="DQ607">
        <v>-439602</v>
      </c>
      <c r="DR607">
        <v>0</v>
      </c>
      <c r="DS607">
        <v>0</v>
      </c>
    </row>
    <row r="608" spans="1:123" x14ac:dyDescent="0.3">
      <c r="A608" t="str">
        <f t="shared" si="9"/>
        <v>20271950</v>
      </c>
      <c r="B608">
        <v>18</v>
      </c>
      <c r="C608">
        <v>2027</v>
      </c>
      <c r="D608">
        <v>195012</v>
      </c>
      <c r="E608">
        <v>53</v>
      </c>
      <c r="F608">
        <v>2086879</v>
      </c>
      <c r="G608">
        <v>163106</v>
      </c>
      <c r="H608">
        <v>550000</v>
      </c>
      <c r="I608">
        <v>0</v>
      </c>
      <c r="J608">
        <v>60000</v>
      </c>
      <c r="K608">
        <v>85000</v>
      </c>
      <c r="L608">
        <v>200000</v>
      </c>
      <c r="M608">
        <v>56200</v>
      </c>
      <c r="N608">
        <v>11500</v>
      </c>
      <c r="O608">
        <v>25500</v>
      </c>
      <c r="P608">
        <v>4500</v>
      </c>
      <c r="Q608">
        <v>2000</v>
      </c>
      <c r="R608">
        <v>0</v>
      </c>
      <c r="S608">
        <v>6814</v>
      </c>
      <c r="T608">
        <v>35000</v>
      </c>
      <c r="U608">
        <v>36000</v>
      </c>
      <c r="V608">
        <v>0</v>
      </c>
      <c r="W608">
        <v>0</v>
      </c>
      <c r="X608">
        <v>0</v>
      </c>
      <c r="Y608">
        <v>185915</v>
      </c>
      <c r="Z608">
        <v>0</v>
      </c>
      <c r="AA608">
        <v>0</v>
      </c>
      <c r="AB608">
        <v>9479</v>
      </c>
      <c r="AC608">
        <v>102850</v>
      </c>
      <c r="AD608">
        <v>52988</v>
      </c>
      <c r="AE608">
        <v>9479</v>
      </c>
      <c r="AF608">
        <v>146359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1002070</v>
      </c>
      <c r="AO608">
        <v>1012868</v>
      </c>
      <c r="AP608">
        <v>155838</v>
      </c>
      <c r="AQ608">
        <v>0</v>
      </c>
      <c r="AR608">
        <v>20000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1188706</v>
      </c>
      <c r="BL608">
        <v>95209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365840</v>
      </c>
      <c r="CR608">
        <v>100000</v>
      </c>
      <c r="CS608">
        <v>10000</v>
      </c>
      <c r="CT608">
        <v>154000</v>
      </c>
      <c r="CU608">
        <v>65000</v>
      </c>
      <c r="CV608">
        <v>80490</v>
      </c>
      <c r="CW608">
        <v>1843</v>
      </c>
      <c r="CX608">
        <v>9659</v>
      </c>
      <c r="CY608">
        <v>7244</v>
      </c>
      <c r="CZ608">
        <v>2898</v>
      </c>
      <c r="DA608">
        <v>2415</v>
      </c>
      <c r="DB608">
        <v>10464</v>
      </c>
      <c r="DC608">
        <v>54294</v>
      </c>
      <c r="DD608">
        <v>2415</v>
      </c>
      <c r="DE608">
        <v>36855</v>
      </c>
      <c r="DF608">
        <v>214462</v>
      </c>
      <c r="DG608">
        <v>100000</v>
      </c>
      <c r="DH608">
        <v>0</v>
      </c>
      <c r="DI608">
        <v>0</v>
      </c>
      <c r="DJ608">
        <v>157675</v>
      </c>
      <c r="DK608">
        <v>174018</v>
      </c>
      <c r="DL608">
        <v>47152</v>
      </c>
      <c r="DM608">
        <v>237000</v>
      </c>
      <c r="DN608">
        <v>20000</v>
      </c>
      <c r="DO608">
        <v>1853722</v>
      </c>
      <c r="DP608">
        <v>317700</v>
      </c>
      <c r="DQ608">
        <v>-185915</v>
      </c>
      <c r="DR608">
        <v>0</v>
      </c>
      <c r="DS608">
        <v>0</v>
      </c>
    </row>
    <row r="609" spans="1:123" x14ac:dyDescent="0.3">
      <c r="A609" t="str">
        <f t="shared" si="9"/>
        <v>20281951</v>
      </c>
      <c r="B609">
        <v>18</v>
      </c>
      <c r="C609">
        <v>2028</v>
      </c>
      <c r="D609">
        <v>195112</v>
      </c>
      <c r="E609">
        <v>63</v>
      </c>
      <c r="F609">
        <v>2030270</v>
      </c>
      <c r="G609">
        <v>163102</v>
      </c>
      <c r="H609">
        <v>550000</v>
      </c>
      <c r="I609">
        <v>0</v>
      </c>
      <c r="J609">
        <v>90000</v>
      </c>
      <c r="K609">
        <v>85000</v>
      </c>
      <c r="L609">
        <v>200000</v>
      </c>
      <c r="M609">
        <v>56200</v>
      </c>
      <c r="N609">
        <v>11500</v>
      </c>
      <c r="O609">
        <v>25500</v>
      </c>
      <c r="P609">
        <v>4500</v>
      </c>
      <c r="Q609">
        <v>2000</v>
      </c>
      <c r="R609">
        <v>0</v>
      </c>
      <c r="S609">
        <v>6625</v>
      </c>
      <c r="T609">
        <v>35000</v>
      </c>
      <c r="U609">
        <v>36000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123232</v>
      </c>
      <c r="AD609">
        <v>63489</v>
      </c>
      <c r="AE609">
        <v>0</v>
      </c>
      <c r="AF609">
        <v>186721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805604</v>
      </c>
      <c r="AO609">
        <v>1213592</v>
      </c>
      <c r="AP609">
        <v>186721</v>
      </c>
      <c r="AQ609">
        <v>0</v>
      </c>
      <c r="AR609">
        <v>20000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1420313</v>
      </c>
      <c r="BL609">
        <v>102715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99260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445100</v>
      </c>
      <c r="CR609">
        <v>100000</v>
      </c>
      <c r="CS609">
        <v>10000</v>
      </c>
      <c r="CT609">
        <v>154000</v>
      </c>
      <c r="CU609">
        <v>65000</v>
      </c>
      <c r="CV609">
        <v>80490</v>
      </c>
      <c r="CW609">
        <v>1843</v>
      </c>
      <c r="CX609">
        <v>9659</v>
      </c>
      <c r="CY609">
        <v>7244</v>
      </c>
      <c r="CZ609">
        <v>2898</v>
      </c>
      <c r="DA609">
        <v>2415</v>
      </c>
      <c r="DB609">
        <v>10464</v>
      </c>
      <c r="DC609">
        <v>54294</v>
      </c>
      <c r="DD609">
        <v>2415</v>
      </c>
      <c r="DE609">
        <v>41855</v>
      </c>
      <c r="DF609">
        <v>208028</v>
      </c>
      <c r="DG609">
        <v>100000</v>
      </c>
      <c r="DH609">
        <v>0</v>
      </c>
      <c r="DI609">
        <v>0</v>
      </c>
      <c r="DJ609">
        <v>157675</v>
      </c>
      <c r="DK609">
        <v>174018</v>
      </c>
      <c r="DL609">
        <v>47152</v>
      </c>
      <c r="DM609">
        <v>237000</v>
      </c>
      <c r="DN609">
        <v>20000</v>
      </c>
      <c r="DO609">
        <v>1931548</v>
      </c>
      <c r="DP609">
        <v>317700</v>
      </c>
      <c r="DQ609">
        <v>99260</v>
      </c>
      <c r="DR609">
        <v>0</v>
      </c>
      <c r="DS609">
        <v>0</v>
      </c>
    </row>
    <row r="610" spans="1:123" x14ac:dyDescent="0.3">
      <c r="A610" t="str">
        <f t="shared" si="9"/>
        <v>20291952</v>
      </c>
      <c r="B610">
        <v>18</v>
      </c>
      <c r="C610">
        <v>2029</v>
      </c>
      <c r="D610">
        <v>195212</v>
      </c>
      <c r="E610">
        <v>57</v>
      </c>
      <c r="F610">
        <v>1709563</v>
      </c>
      <c r="G610">
        <v>163097</v>
      </c>
      <c r="H610">
        <v>550000</v>
      </c>
      <c r="I610">
        <v>0</v>
      </c>
      <c r="J610">
        <v>120000</v>
      </c>
      <c r="K610">
        <v>85000</v>
      </c>
      <c r="L610">
        <v>200000</v>
      </c>
      <c r="M610">
        <v>56200</v>
      </c>
      <c r="N610">
        <v>11500</v>
      </c>
      <c r="O610">
        <v>25500</v>
      </c>
      <c r="P610">
        <v>4500</v>
      </c>
      <c r="Q610">
        <v>2000</v>
      </c>
      <c r="R610">
        <v>0</v>
      </c>
      <c r="S610">
        <v>6437</v>
      </c>
      <c r="T610">
        <v>35000</v>
      </c>
      <c r="U610">
        <v>36000</v>
      </c>
      <c r="V610">
        <v>0</v>
      </c>
      <c r="W610">
        <v>0</v>
      </c>
      <c r="X610">
        <v>0</v>
      </c>
      <c r="Y610">
        <v>0</v>
      </c>
      <c r="Z610">
        <v>102875</v>
      </c>
      <c r="AA610">
        <v>0</v>
      </c>
      <c r="AB610">
        <v>0</v>
      </c>
      <c r="AC610">
        <v>111397</v>
      </c>
      <c r="AD610">
        <v>57392</v>
      </c>
      <c r="AE610">
        <v>0</v>
      </c>
      <c r="AF610">
        <v>168789</v>
      </c>
      <c r="AG610">
        <v>0</v>
      </c>
      <c r="AH610">
        <v>0</v>
      </c>
      <c r="AI610">
        <v>0</v>
      </c>
      <c r="AJ610">
        <v>52914</v>
      </c>
      <c r="AK610">
        <v>52914</v>
      </c>
      <c r="AL610">
        <v>0</v>
      </c>
      <c r="AM610">
        <v>0</v>
      </c>
      <c r="AN610">
        <v>697559</v>
      </c>
      <c r="AO610">
        <v>1097043</v>
      </c>
      <c r="AP610">
        <v>168789</v>
      </c>
      <c r="AQ610">
        <v>0</v>
      </c>
      <c r="AR610">
        <v>20000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1285832</v>
      </c>
      <c r="BL610">
        <v>110169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184900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610000</v>
      </c>
      <c r="CR610">
        <v>100000</v>
      </c>
      <c r="CS610">
        <v>10000</v>
      </c>
      <c r="CT610">
        <v>154000</v>
      </c>
      <c r="CU610">
        <v>65000</v>
      </c>
      <c r="CV610">
        <v>80490</v>
      </c>
      <c r="CW610">
        <v>1843</v>
      </c>
      <c r="CX610">
        <v>9659</v>
      </c>
      <c r="CY610">
        <v>7244</v>
      </c>
      <c r="CZ610">
        <v>2898</v>
      </c>
      <c r="DA610">
        <v>2415</v>
      </c>
      <c r="DB610">
        <v>10464</v>
      </c>
      <c r="DC610">
        <v>54294</v>
      </c>
      <c r="DD610">
        <v>2415</v>
      </c>
      <c r="DE610">
        <v>46855</v>
      </c>
      <c r="DF610">
        <v>304662</v>
      </c>
      <c r="DG610">
        <v>100000</v>
      </c>
      <c r="DH610">
        <v>0</v>
      </c>
      <c r="DI610">
        <v>0</v>
      </c>
      <c r="DJ610">
        <v>157675</v>
      </c>
      <c r="DK610">
        <v>174018</v>
      </c>
      <c r="DL610">
        <v>47152</v>
      </c>
      <c r="DM610">
        <v>237000</v>
      </c>
      <c r="DN610">
        <v>20000</v>
      </c>
      <c r="DO610">
        <v>2250996</v>
      </c>
      <c r="DP610">
        <v>317700</v>
      </c>
      <c r="DQ610">
        <v>340689</v>
      </c>
      <c r="DR610">
        <v>0</v>
      </c>
      <c r="DS610">
        <v>0</v>
      </c>
    </row>
    <row r="611" spans="1:123" x14ac:dyDescent="0.3">
      <c r="A611" t="str">
        <f t="shared" si="9"/>
        <v>20301953</v>
      </c>
      <c r="B611">
        <v>18</v>
      </c>
      <c r="C611">
        <v>2030</v>
      </c>
      <c r="D611">
        <v>195312</v>
      </c>
      <c r="E611">
        <v>84</v>
      </c>
      <c r="F611">
        <v>2038732</v>
      </c>
      <c r="G611">
        <v>163093</v>
      </c>
      <c r="H611">
        <v>550000</v>
      </c>
      <c r="I611">
        <v>0</v>
      </c>
      <c r="J611">
        <v>120000</v>
      </c>
      <c r="K611">
        <v>85000</v>
      </c>
      <c r="L611">
        <v>200000</v>
      </c>
      <c r="M611">
        <v>56200</v>
      </c>
      <c r="N611">
        <v>11500</v>
      </c>
      <c r="O611">
        <v>25500</v>
      </c>
      <c r="P611">
        <v>4500</v>
      </c>
      <c r="Q611">
        <v>2000</v>
      </c>
      <c r="R611">
        <v>0</v>
      </c>
      <c r="S611">
        <v>6248</v>
      </c>
      <c r="T611">
        <v>35000</v>
      </c>
      <c r="U611">
        <v>36000</v>
      </c>
      <c r="V611">
        <v>0</v>
      </c>
      <c r="W611">
        <v>0</v>
      </c>
      <c r="X611">
        <v>0</v>
      </c>
      <c r="Y611">
        <v>0</v>
      </c>
      <c r="Z611">
        <v>380000</v>
      </c>
      <c r="AA611">
        <v>0</v>
      </c>
      <c r="AB611">
        <v>52914</v>
      </c>
      <c r="AC611">
        <v>163602</v>
      </c>
      <c r="AD611">
        <v>84288</v>
      </c>
      <c r="AE611">
        <v>52914</v>
      </c>
      <c r="AF611">
        <v>194976</v>
      </c>
      <c r="AG611">
        <v>0</v>
      </c>
      <c r="AH611">
        <v>0</v>
      </c>
      <c r="AI611">
        <v>0</v>
      </c>
      <c r="AJ611">
        <v>55024</v>
      </c>
      <c r="AK611">
        <v>55024</v>
      </c>
      <c r="AL611">
        <v>0</v>
      </c>
      <c r="AM611">
        <v>0</v>
      </c>
      <c r="AN611">
        <v>391948</v>
      </c>
      <c r="AO611">
        <v>1611159</v>
      </c>
      <c r="AP611">
        <v>247890</v>
      </c>
      <c r="AQ611">
        <v>0</v>
      </c>
      <c r="AR611">
        <v>20000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55521</v>
      </c>
      <c r="BF611">
        <v>0</v>
      </c>
      <c r="BG611">
        <v>35194</v>
      </c>
      <c r="BH611">
        <v>0</v>
      </c>
      <c r="BI611">
        <v>0</v>
      </c>
      <c r="BJ611">
        <v>0</v>
      </c>
      <c r="BK611">
        <v>1788334</v>
      </c>
      <c r="BL611">
        <v>117712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20000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19510</v>
      </c>
      <c r="CH611">
        <v>446</v>
      </c>
      <c r="CI611">
        <v>2341</v>
      </c>
      <c r="CJ611">
        <v>1756</v>
      </c>
      <c r="CK611">
        <v>702</v>
      </c>
      <c r="CL611">
        <v>585</v>
      </c>
      <c r="CM611">
        <v>2536</v>
      </c>
      <c r="CN611">
        <v>11706</v>
      </c>
      <c r="CO611">
        <v>585</v>
      </c>
      <c r="CP611">
        <v>0</v>
      </c>
      <c r="CQ611">
        <v>610000</v>
      </c>
      <c r="CR611">
        <v>100000</v>
      </c>
      <c r="CS611">
        <v>10000</v>
      </c>
      <c r="CT611">
        <v>154000</v>
      </c>
      <c r="CU611">
        <v>65000</v>
      </c>
      <c r="CV611">
        <v>100000</v>
      </c>
      <c r="CW611">
        <v>2289</v>
      </c>
      <c r="CX611">
        <v>12000</v>
      </c>
      <c r="CY611">
        <v>9000</v>
      </c>
      <c r="CZ611">
        <v>3600</v>
      </c>
      <c r="DA611">
        <v>3000</v>
      </c>
      <c r="DB611">
        <v>13000</v>
      </c>
      <c r="DC611">
        <v>66000</v>
      </c>
      <c r="DD611">
        <v>3000</v>
      </c>
      <c r="DE611">
        <v>51855</v>
      </c>
      <c r="DF611">
        <v>670533</v>
      </c>
      <c r="DG611">
        <v>100000</v>
      </c>
      <c r="DH611">
        <v>0</v>
      </c>
      <c r="DI611">
        <v>0</v>
      </c>
      <c r="DJ611">
        <v>192869</v>
      </c>
      <c r="DK611">
        <v>174018</v>
      </c>
      <c r="DL611">
        <v>47152</v>
      </c>
      <c r="DM611">
        <v>292520</v>
      </c>
      <c r="DN611">
        <v>20000</v>
      </c>
      <c r="DO611">
        <v>2754861</v>
      </c>
      <c r="DP611">
        <v>317700</v>
      </c>
      <c r="DQ611">
        <v>585908</v>
      </c>
      <c r="DR611">
        <v>0</v>
      </c>
      <c r="DS611">
        <v>0</v>
      </c>
    </row>
    <row r="612" spans="1:123" x14ac:dyDescent="0.3">
      <c r="A612" t="str">
        <f t="shared" si="9"/>
        <v>20311954</v>
      </c>
      <c r="B612">
        <v>18</v>
      </c>
      <c r="C612">
        <v>2031</v>
      </c>
      <c r="D612">
        <v>195412</v>
      </c>
      <c r="E612">
        <v>68</v>
      </c>
      <c r="F612">
        <v>2056082</v>
      </c>
      <c r="G612">
        <v>163096</v>
      </c>
      <c r="H612">
        <v>550000</v>
      </c>
      <c r="I612">
        <v>0</v>
      </c>
      <c r="J612">
        <v>120000</v>
      </c>
      <c r="K612">
        <v>85000</v>
      </c>
      <c r="L612">
        <v>200000</v>
      </c>
      <c r="M612">
        <v>56200</v>
      </c>
      <c r="N612">
        <v>11500</v>
      </c>
      <c r="O612">
        <v>25500</v>
      </c>
      <c r="P612">
        <v>4500</v>
      </c>
      <c r="Q612">
        <v>2000</v>
      </c>
      <c r="R612">
        <v>0</v>
      </c>
      <c r="S612">
        <v>6059</v>
      </c>
      <c r="T612">
        <v>35000</v>
      </c>
      <c r="U612">
        <v>36000</v>
      </c>
      <c r="V612">
        <v>0</v>
      </c>
      <c r="W612">
        <v>0</v>
      </c>
      <c r="X612">
        <v>0</v>
      </c>
      <c r="Y612">
        <v>0</v>
      </c>
      <c r="Z612">
        <v>149246</v>
      </c>
      <c r="AA612">
        <v>0</v>
      </c>
      <c r="AB612">
        <v>55024</v>
      </c>
      <c r="AC612">
        <v>132595</v>
      </c>
      <c r="AD612">
        <v>68313</v>
      </c>
      <c r="AE612">
        <v>55024</v>
      </c>
      <c r="AF612">
        <v>145884</v>
      </c>
      <c r="AG612">
        <v>0</v>
      </c>
      <c r="AH612">
        <v>0</v>
      </c>
      <c r="AI612">
        <v>0</v>
      </c>
      <c r="AJ612">
        <v>104116</v>
      </c>
      <c r="AK612">
        <v>104116</v>
      </c>
      <c r="AL612">
        <v>0</v>
      </c>
      <c r="AM612">
        <v>0</v>
      </c>
      <c r="AN612">
        <v>622513</v>
      </c>
      <c r="AO612">
        <v>1305800</v>
      </c>
      <c r="AP612">
        <v>200908</v>
      </c>
      <c r="AQ612">
        <v>0</v>
      </c>
      <c r="AR612">
        <v>20000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1526708</v>
      </c>
      <c r="BL612">
        <v>125957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20000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610000</v>
      </c>
      <c r="CR612">
        <v>100000</v>
      </c>
      <c r="CS612">
        <v>10000</v>
      </c>
      <c r="CT612">
        <v>154000</v>
      </c>
      <c r="CU612">
        <v>65000</v>
      </c>
      <c r="CV612">
        <v>100000</v>
      </c>
      <c r="CW612">
        <v>2289</v>
      </c>
      <c r="CX612">
        <v>12000</v>
      </c>
      <c r="CY612">
        <v>9000</v>
      </c>
      <c r="CZ612">
        <v>3600</v>
      </c>
      <c r="DA612">
        <v>3000</v>
      </c>
      <c r="DB612">
        <v>13000</v>
      </c>
      <c r="DC612">
        <v>66000</v>
      </c>
      <c r="DD612">
        <v>3000</v>
      </c>
      <c r="DE612">
        <v>56855</v>
      </c>
      <c r="DF612">
        <v>781233</v>
      </c>
      <c r="DG612">
        <v>100000</v>
      </c>
      <c r="DH612">
        <v>0</v>
      </c>
      <c r="DI612">
        <v>0</v>
      </c>
      <c r="DJ612">
        <v>189349</v>
      </c>
      <c r="DK612">
        <v>174018</v>
      </c>
      <c r="DL612">
        <v>47152</v>
      </c>
      <c r="DM612">
        <v>286968</v>
      </c>
      <c r="DN612">
        <v>20000</v>
      </c>
      <c r="DO612">
        <v>2910581</v>
      </c>
      <c r="DP612">
        <v>317700</v>
      </c>
      <c r="DQ612">
        <v>273362</v>
      </c>
      <c r="DR612">
        <v>0</v>
      </c>
      <c r="DS612">
        <v>0</v>
      </c>
    </row>
    <row r="613" spans="1:123" x14ac:dyDescent="0.3">
      <c r="A613" t="str">
        <f t="shared" si="9"/>
        <v>20321955</v>
      </c>
      <c r="B613">
        <v>18</v>
      </c>
      <c r="C613">
        <v>2032</v>
      </c>
      <c r="D613">
        <v>195512</v>
      </c>
      <c r="E613">
        <v>47</v>
      </c>
      <c r="F613">
        <v>2039281</v>
      </c>
      <c r="G613">
        <v>163099</v>
      </c>
      <c r="H613">
        <v>550000</v>
      </c>
      <c r="I613">
        <v>0</v>
      </c>
      <c r="J613">
        <v>90000</v>
      </c>
      <c r="K613">
        <v>85000</v>
      </c>
      <c r="L613">
        <v>200000</v>
      </c>
      <c r="M613">
        <v>56200</v>
      </c>
      <c r="N613">
        <v>11500</v>
      </c>
      <c r="O613">
        <v>25500</v>
      </c>
      <c r="P613">
        <v>4500</v>
      </c>
      <c r="Q613">
        <v>2000</v>
      </c>
      <c r="R613">
        <v>0</v>
      </c>
      <c r="S613">
        <v>5871</v>
      </c>
      <c r="T613">
        <v>35000</v>
      </c>
      <c r="U613">
        <v>36000</v>
      </c>
      <c r="V613">
        <v>0</v>
      </c>
      <c r="W613">
        <v>0</v>
      </c>
      <c r="X613">
        <v>0</v>
      </c>
      <c r="Y613">
        <v>94539</v>
      </c>
      <c r="Z613">
        <v>0</v>
      </c>
      <c r="AA613">
        <v>0</v>
      </c>
      <c r="AB613">
        <v>104116</v>
      </c>
      <c r="AC613">
        <v>90770</v>
      </c>
      <c r="AD613">
        <v>0</v>
      </c>
      <c r="AE613">
        <v>104116</v>
      </c>
      <c r="AF613">
        <v>33418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1052692</v>
      </c>
      <c r="AO613">
        <v>893900</v>
      </c>
      <c r="AP613">
        <v>137534</v>
      </c>
      <c r="AQ613">
        <v>0</v>
      </c>
      <c r="AR613">
        <v>20000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1051434</v>
      </c>
      <c r="BL613">
        <v>134254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590000</v>
      </c>
      <c r="CR613">
        <v>100000</v>
      </c>
      <c r="CS613">
        <v>10000</v>
      </c>
      <c r="CT613">
        <v>154000</v>
      </c>
      <c r="CU613">
        <v>65000</v>
      </c>
      <c r="CV613">
        <v>100000</v>
      </c>
      <c r="CW613">
        <v>2289</v>
      </c>
      <c r="CX613">
        <v>12000</v>
      </c>
      <c r="CY613">
        <v>9000</v>
      </c>
      <c r="CZ613">
        <v>3600</v>
      </c>
      <c r="DA613">
        <v>3000</v>
      </c>
      <c r="DB613">
        <v>13000</v>
      </c>
      <c r="DC613">
        <v>66000</v>
      </c>
      <c r="DD613">
        <v>3000</v>
      </c>
      <c r="DE613">
        <v>61855</v>
      </c>
      <c r="DF613">
        <v>656018</v>
      </c>
      <c r="DG613">
        <v>100000</v>
      </c>
      <c r="DH613">
        <v>0</v>
      </c>
      <c r="DI613">
        <v>0</v>
      </c>
      <c r="DJ613">
        <v>189349</v>
      </c>
      <c r="DK613">
        <v>174018</v>
      </c>
      <c r="DL613">
        <v>47152</v>
      </c>
      <c r="DM613">
        <v>286968</v>
      </c>
      <c r="DN613">
        <v>20000</v>
      </c>
      <c r="DO613">
        <v>2666251</v>
      </c>
      <c r="DP613">
        <v>317700</v>
      </c>
      <c r="DQ613">
        <v>-94539</v>
      </c>
      <c r="DR613">
        <v>0</v>
      </c>
      <c r="DS613">
        <v>0</v>
      </c>
    </row>
    <row r="614" spans="1:123" x14ac:dyDescent="0.3">
      <c r="A614" t="str">
        <f t="shared" si="9"/>
        <v>20331956</v>
      </c>
      <c r="B614">
        <v>18</v>
      </c>
      <c r="C614">
        <v>2033</v>
      </c>
      <c r="D614">
        <v>195612</v>
      </c>
      <c r="E614">
        <v>69</v>
      </c>
      <c r="F614">
        <v>2116013</v>
      </c>
      <c r="G614">
        <v>163102</v>
      </c>
      <c r="H614">
        <v>550000</v>
      </c>
      <c r="I614">
        <v>0</v>
      </c>
      <c r="J614">
        <v>90000</v>
      </c>
      <c r="K614">
        <v>85000</v>
      </c>
      <c r="L614">
        <v>200000</v>
      </c>
      <c r="M614">
        <v>56200</v>
      </c>
      <c r="N614">
        <v>11500</v>
      </c>
      <c r="O614">
        <v>25500</v>
      </c>
      <c r="P614">
        <v>4500</v>
      </c>
      <c r="Q614">
        <v>2000</v>
      </c>
      <c r="R614">
        <v>0</v>
      </c>
      <c r="S614">
        <v>5682</v>
      </c>
      <c r="T614">
        <v>35000</v>
      </c>
      <c r="U614">
        <v>36000</v>
      </c>
      <c r="V614">
        <v>0</v>
      </c>
      <c r="W614">
        <v>0</v>
      </c>
      <c r="X614">
        <v>0</v>
      </c>
      <c r="Y614">
        <v>0</v>
      </c>
      <c r="Z614">
        <v>334837</v>
      </c>
      <c r="AA614">
        <v>0</v>
      </c>
      <c r="AB614">
        <v>0</v>
      </c>
      <c r="AC614">
        <v>134810</v>
      </c>
      <c r="AD614">
        <v>69454</v>
      </c>
      <c r="AE614">
        <v>0</v>
      </c>
      <c r="AF614">
        <v>204264</v>
      </c>
      <c r="AG614">
        <v>0</v>
      </c>
      <c r="AH614">
        <v>0</v>
      </c>
      <c r="AI614">
        <v>0</v>
      </c>
      <c r="AJ614">
        <v>45736</v>
      </c>
      <c r="AK614">
        <v>45736</v>
      </c>
      <c r="AL614">
        <v>0</v>
      </c>
      <c r="AM614">
        <v>0</v>
      </c>
      <c r="AN614">
        <v>406545</v>
      </c>
      <c r="AO614">
        <v>1327610</v>
      </c>
      <c r="AP614">
        <v>204264</v>
      </c>
      <c r="AQ614">
        <v>253713</v>
      </c>
      <c r="AR614">
        <v>20000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1805587</v>
      </c>
      <c r="BL614">
        <v>142983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40000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610000</v>
      </c>
      <c r="CR614">
        <v>100000</v>
      </c>
      <c r="CS614">
        <v>10000</v>
      </c>
      <c r="CT614">
        <v>154000</v>
      </c>
      <c r="CU614">
        <v>65000</v>
      </c>
      <c r="CV614">
        <v>100000</v>
      </c>
      <c r="CW614">
        <v>2289</v>
      </c>
      <c r="CX614">
        <v>12000</v>
      </c>
      <c r="CY614">
        <v>9000</v>
      </c>
      <c r="CZ614">
        <v>3600</v>
      </c>
      <c r="DA614">
        <v>3000</v>
      </c>
      <c r="DB614">
        <v>13000</v>
      </c>
      <c r="DC614">
        <v>66000</v>
      </c>
      <c r="DD614">
        <v>3000</v>
      </c>
      <c r="DE614">
        <v>66855</v>
      </c>
      <c r="DF614">
        <v>971175</v>
      </c>
      <c r="DG614">
        <v>100000</v>
      </c>
      <c r="DH614">
        <v>0</v>
      </c>
      <c r="DI614">
        <v>0</v>
      </c>
      <c r="DJ614">
        <v>189349</v>
      </c>
      <c r="DK614">
        <v>174018</v>
      </c>
      <c r="DL614">
        <v>47152</v>
      </c>
      <c r="DM614">
        <v>286968</v>
      </c>
      <c r="DN614">
        <v>20000</v>
      </c>
      <c r="DO614">
        <v>3052143</v>
      </c>
      <c r="DP614">
        <v>317700</v>
      </c>
      <c r="DQ614">
        <v>420573</v>
      </c>
      <c r="DR614">
        <v>0</v>
      </c>
      <c r="DS614">
        <v>0</v>
      </c>
    </row>
    <row r="615" spans="1:123" x14ac:dyDescent="0.3">
      <c r="A615" t="str">
        <f t="shared" si="9"/>
        <v>20341957</v>
      </c>
      <c r="B615">
        <v>18</v>
      </c>
      <c r="C615">
        <v>2034</v>
      </c>
      <c r="D615">
        <v>195712</v>
      </c>
      <c r="E615">
        <v>52</v>
      </c>
      <c r="F615">
        <v>1978155</v>
      </c>
      <c r="G615">
        <v>163105</v>
      </c>
      <c r="H615">
        <v>550000</v>
      </c>
      <c r="I615">
        <v>0</v>
      </c>
      <c r="J615">
        <v>90000</v>
      </c>
      <c r="K615">
        <v>85000</v>
      </c>
      <c r="L615">
        <v>200000</v>
      </c>
      <c r="M615">
        <v>56200</v>
      </c>
      <c r="N615">
        <v>11500</v>
      </c>
      <c r="O615">
        <v>25500</v>
      </c>
      <c r="P615">
        <v>4500</v>
      </c>
      <c r="Q615">
        <v>2000</v>
      </c>
      <c r="R615">
        <v>0</v>
      </c>
      <c r="S615">
        <v>5494</v>
      </c>
      <c r="T615">
        <v>35000</v>
      </c>
      <c r="U615">
        <v>36000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45736</v>
      </c>
      <c r="AC615">
        <v>101145</v>
      </c>
      <c r="AD615">
        <v>52110</v>
      </c>
      <c r="AE615">
        <v>45736</v>
      </c>
      <c r="AF615">
        <v>107519</v>
      </c>
      <c r="AG615">
        <v>0</v>
      </c>
      <c r="AH615">
        <v>0</v>
      </c>
      <c r="AI615">
        <v>0</v>
      </c>
      <c r="AJ615">
        <v>7435</v>
      </c>
      <c r="AK615">
        <v>7435</v>
      </c>
      <c r="AL615">
        <v>0</v>
      </c>
      <c r="AM615">
        <v>0</v>
      </c>
      <c r="AN615">
        <v>876240</v>
      </c>
      <c r="AO615">
        <v>996079</v>
      </c>
      <c r="AP615">
        <v>153255</v>
      </c>
      <c r="AQ615">
        <v>0</v>
      </c>
      <c r="AR615">
        <v>20000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1169334</v>
      </c>
      <c r="BL615">
        <v>151686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20000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610000</v>
      </c>
      <c r="CR615">
        <v>100000</v>
      </c>
      <c r="CS615">
        <v>10000</v>
      </c>
      <c r="CT615">
        <v>154000</v>
      </c>
      <c r="CU615">
        <v>65000</v>
      </c>
      <c r="CV615">
        <v>100000</v>
      </c>
      <c r="CW615">
        <v>2289</v>
      </c>
      <c r="CX615">
        <v>12000</v>
      </c>
      <c r="CY615">
        <v>9000</v>
      </c>
      <c r="CZ615">
        <v>3600</v>
      </c>
      <c r="DA615">
        <v>3000</v>
      </c>
      <c r="DB615">
        <v>13000</v>
      </c>
      <c r="DC615">
        <v>66000</v>
      </c>
      <c r="DD615">
        <v>3000</v>
      </c>
      <c r="DE615">
        <v>71855</v>
      </c>
      <c r="DF615">
        <v>925800</v>
      </c>
      <c r="DG615">
        <v>100000</v>
      </c>
      <c r="DH615">
        <v>0</v>
      </c>
      <c r="DI615">
        <v>0</v>
      </c>
      <c r="DJ615">
        <v>189349</v>
      </c>
      <c r="DK615">
        <v>174018</v>
      </c>
      <c r="DL615">
        <v>47152</v>
      </c>
      <c r="DM615">
        <v>286968</v>
      </c>
      <c r="DN615">
        <v>20000</v>
      </c>
      <c r="DO615">
        <v>2973468</v>
      </c>
      <c r="DP615">
        <v>317700</v>
      </c>
      <c r="DQ615">
        <v>27435</v>
      </c>
      <c r="DR615">
        <v>0</v>
      </c>
      <c r="DS615">
        <v>0</v>
      </c>
    </row>
    <row r="616" spans="1:123" x14ac:dyDescent="0.3">
      <c r="A616" t="str">
        <f t="shared" si="9"/>
        <v>20351958</v>
      </c>
      <c r="B616">
        <v>18</v>
      </c>
      <c r="C616">
        <v>2035</v>
      </c>
      <c r="D616">
        <v>195812</v>
      </c>
      <c r="E616">
        <v>73</v>
      </c>
      <c r="F616">
        <v>2015913</v>
      </c>
      <c r="G616">
        <v>163108</v>
      </c>
      <c r="H616">
        <v>550000</v>
      </c>
      <c r="I616">
        <v>0</v>
      </c>
      <c r="J616">
        <v>90000</v>
      </c>
      <c r="K616">
        <v>85000</v>
      </c>
      <c r="L616">
        <v>200000</v>
      </c>
      <c r="M616">
        <v>56200</v>
      </c>
      <c r="N616">
        <v>11500</v>
      </c>
      <c r="O616">
        <v>25500</v>
      </c>
      <c r="P616">
        <v>4500</v>
      </c>
      <c r="Q616">
        <v>2000</v>
      </c>
      <c r="R616">
        <v>0</v>
      </c>
      <c r="S616">
        <v>5305</v>
      </c>
      <c r="T616">
        <v>35000</v>
      </c>
      <c r="U616">
        <v>36000</v>
      </c>
      <c r="V616">
        <v>0</v>
      </c>
      <c r="W616">
        <v>5000</v>
      </c>
      <c r="X616">
        <v>0</v>
      </c>
      <c r="Y616">
        <v>0</v>
      </c>
      <c r="Z616">
        <v>380000</v>
      </c>
      <c r="AA616">
        <v>0</v>
      </c>
      <c r="AB616">
        <v>7435</v>
      </c>
      <c r="AC616">
        <v>142399</v>
      </c>
      <c r="AD616">
        <v>73364</v>
      </c>
      <c r="AE616">
        <v>7435</v>
      </c>
      <c r="AF616">
        <v>208327</v>
      </c>
      <c r="AG616">
        <v>0</v>
      </c>
      <c r="AH616">
        <v>0</v>
      </c>
      <c r="AI616">
        <v>0</v>
      </c>
      <c r="AJ616">
        <v>41673</v>
      </c>
      <c r="AK616">
        <v>41673</v>
      </c>
      <c r="AL616">
        <v>0</v>
      </c>
      <c r="AM616">
        <v>0</v>
      </c>
      <c r="AN616">
        <v>356005</v>
      </c>
      <c r="AO616">
        <v>1402347</v>
      </c>
      <c r="AP616">
        <v>215763</v>
      </c>
      <c r="AQ616">
        <v>188762</v>
      </c>
      <c r="AR616">
        <v>20000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63032</v>
      </c>
      <c r="BF616">
        <v>0</v>
      </c>
      <c r="BG616">
        <v>35194</v>
      </c>
      <c r="BH616">
        <v>9596</v>
      </c>
      <c r="BI616">
        <v>0</v>
      </c>
      <c r="BJ616">
        <v>0</v>
      </c>
      <c r="BK616">
        <v>1719050</v>
      </c>
      <c r="BL616">
        <v>159966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20000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610000</v>
      </c>
      <c r="CR616">
        <v>100000</v>
      </c>
      <c r="CS616">
        <v>10000</v>
      </c>
      <c r="CT616">
        <v>154000</v>
      </c>
      <c r="CU616">
        <v>65000</v>
      </c>
      <c r="CV616">
        <v>100000</v>
      </c>
      <c r="CW616">
        <v>2289</v>
      </c>
      <c r="CX616">
        <v>12000</v>
      </c>
      <c r="CY616">
        <v>9000</v>
      </c>
      <c r="CZ616">
        <v>3600</v>
      </c>
      <c r="DA616">
        <v>3000</v>
      </c>
      <c r="DB616">
        <v>13000</v>
      </c>
      <c r="DC616">
        <v>66000</v>
      </c>
      <c r="DD616">
        <v>3000</v>
      </c>
      <c r="DE616">
        <v>76855</v>
      </c>
      <c r="DF616">
        <v>1278026</v>
      </c>
      <c r="DG616">
        <v>100000</v>
      </c>
      <c r="DH616">
        <v>0</v>
      </c>
      <c r="DI616">
        <v>0</v>
      </c>
      <c r="DJ616">
        <v>224543</v>
      </c>
      <c r="DK616">
        <v>174018</v>
      </c>
      <c r="DL616">
        <v>47152</v>
      </c>
      <c r="DM616">
        <v>350000</v>
      </c>
      <c r="DN616">
        <v>29596</v>
      </c>
      <c r="DO616">
        <v>3472752</v>
      </c>
      <c r="DP616">
        <v>317700</v>
      </c>
      <c r="DQ616">
        <v>549494</v>
      </c>
      <c r="DR616">
        <v>0</v>
      </c>
      <c r="DS616">
        <v>0</v>
      </c>
    </row>
    <row r="617" spans="1:123" x14ac:dyDescent="0.3">
      <c r="A617" t="str">
        <f t="shared" si="9"/>
        <v>20361959</v>
      </c>
      <c r="B617">
        <v>18</v>
      </c>
      <c r="C617">
        <v>2036</v>
      </c>
      <c r="D617">
        <v>195912</v>
      </c>
      <c r="E617">
        <v>60</v>
      </c>
      <c r="F617">
        <v>2299369</v>
      </c>
      <c r="G617">
        <v>163099</v>
      </c>
      <c r="H617">
        <v>550000</v>
      </c>
      <c r="I617">
        <v>0</v>
      </c>
      <c r="J617">
        <v>60000</v>
      </c>
      <c r="K617">
        <v>85000</v>
      </c>
      <c r="L617">
        <v>200000</v>
      </c>
      <c r="M617">
        <v>56200</v>
      </c>
      <c r="N617">
        <v>11500</v>
      </c>
      <c r="O617">
        <v>25500</v>
      </c>
      <c r="P617">
        <v>4500</v>
      </c>
      <c r="Q617">
        <v>2000</v>
      </c>
      <c r="R617">
        <v>0</v>
      </c>
      <c r="S617">
        <v>5091</v>
      </c>
      <c r="T617">
        <v>35000</v>
      </c>
      <c r="U617">
        <v>36000</v>
      </c>
      <c r="V617">
        <v>0</v>
      </c>
      <c r="W617">
        <v>5000</v>
      </c>
      <c r="X617">
        <v>0</v>
      </c>
      <c r="Y617">
        <v>161748</v>
      </c>
      <c r="Z617">
        <v>0</v>
      </c>
      <c r="AA617">
        <v>0</v>
      </c>
      <c r="AB617">
        <v>41673</v>
      </c>
      <c r="AC617">
        <v>116882</v>
      </c>
      <c r="AD617">
        <v>60217</v>
      </c>
      <c r="AE617">
        <v>41673</v>
      </c>
      <c r="AF617">
        <v>135427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982112</v>
      </c>
      <c r="AO617">
        <v>1151057</v>
      </c>
      <c r="AP617">
        <v>177100</v>
      </c>
      <c r="AQ617">
        <v>0</v>
      </c>
      <c r="AR617">
        <v>20000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1348157</v>
      </c>
      <c r="BL617">
        <v>168199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590000</v>
      </c>
      <c r="CR617">
        <v>100000</v>
      </c>
      <c r="CS617">
        <v>10000</v>
      </c>
      <c r="CT617">
        <v>154000</v>
      </c>
      <c r="CU617">
        <v>65000</v>
      </c>
      <c r="CV617">
        <v>100000</v>
      </c>
      <c r="CW617">
        <v>2289</v>
      </c>
      <c r="CX617">
        <v>12000</v>
      </c>
      <c r="CY617">
        <v>9000</v>
      </c>
      <c r="CZ617">
        <v>3600</v>
      </c>
      <c r="DA617">
        <v>3000</v>
      </c>
      <c r="DB617">
        <v>13000</v>
      </c>
      <c r="DC617">
        <v>66000</v>
      </c>
      <c r="DD617">
        <v>3000</v>
      </c>
      <c r="DE617">
        <v>76855</v>
      </c>
      <c r="DF617">
        <v>1059507</v>
      </c>
      <c r="DG617">
        <v>100000</v>
      </c>
      <c r="DH617">
        <v>0</v>
      </c>
      <c r="DI617">
        <v>0</v>
      </c>
      <c r="DJ617">
        <v>221024</v>
      </c>
      <c r="DK617">
        <v>174018</v>
      </c>
      <c r="DL617">
        <v>47152</v>
      </c>
      <c r="DM617">
        <v>343697</v>
      </c>
      <c r="DN617">
        <v>29596</v>
      </c>
      <c r="DO617">
        <v>3182738</v>
      </c>
      <c r="DP617">
        <v>317700</v>
      </c>
      <c r="DQ617">
        <v>-161748</v>
      </c>
      <c r="DR617">
        <v>0</v>
      </c>
      <c r="DS617">
        <v>0</v>
      </c>
    </row>
    <row r="618" spans="1:123" x14ac:dyDescent="0.3">
      <c r="A618" t="str">
        <f t="shared" si="9"/>
        <v>20371960</v>
      </c>
      <c r="B618">
        <v>18</v>
      </c>
      <c r="C618">
        <v>2037</v>
      </c>
      <c r="D618">
        <v>196012</v>
      </c>
      <c r="E618">
        <v>48</v>
      </c>
      <c r="F618">
        <v>2355673</v>
      </c>
      <c r="G618">
        <v>163089</v>
      </c>
      <c r="H618">
        <v>550000</v>
      </c>
      <c r="I618">
        <v>0</v>
      </c>
      <c r="J618">
        <v>60000</v>
      </c>
      <c r="K618">
        <v>85000</v>
      </c>
      <c r="L618">
        <v>200000</v>
      </c>
      <c r="M618">
        <v>56200</v>
      </c>
      <c r="N618">
        <v>11500</v>
      </c>
      <c r="O618">
        <v>25500</v>
      </c>
      <c r="P618">
        <v>4500</v>
      </c>
      <c r="Q618">
        <v>2000</v>
      </c>
      <c r="R618">
        <v>0</v>
      </c>
      <c r="S618">
        <v>4878</v>
      </c>
      <c r="T618">
        <v>35000</v>
      </c>
      <c r="U618">
        <v>36000</v>
      </c>
      <c r="V618">
        <v>0</v>
      </c>
      <c r="W618">
        <v>5000</v>
      </c>
      <c r="X618">
        <v>0</v>
      </c>
      <c r="Y618">
        <v>259422</v>
      </c>
      <c r="Z618">
        <v>0</v>
      </c>
      <c r="AA618">
        <v>0</v>
      </c>
      <c r="AB618">
        <v>0</v>
      </c>
      <c r="AC618">
        <v>93956</v>
      </c>
      <c r="AD618">
        <v>48406</v>
      </c>
      <c r="AE618">
        <v>0</v>
      </c>
      <c r="AF618">
        <v>142361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1072639</v>
      </c>
      <c r="AO618">
        <v>925276</v>
      </c>
      <c r="AP618">
        <v>142361</v>
      </c>
      <c r="AQ618">
        <v>0</v>
      </c>
      <c r="AR618">
        <v>20000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1087637</v>
      </c>
      <c r="BL618">
        <v>176385</v>
      </c>
      <c r="BM618">
        <v>190000</v>
      </c>
      <c r="BN618">
        <v>0</v>
      </c>
      <c r="BO618">
        <v>0</v>
      </c>
      <c r="BP618">
        <v>28101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380000</v>
      </c>
      <c r="CR618">
        <v>71899</v>
      </c>
      <c r="CS618">
        <v>10000</v>
      </c>
      <c r="CT618">
        <v>154000</v>
      </c>
      <c r="CU618">
        <v>65000</v>
      </c>
      <c r="CV618">
        <v>100000</v>
      </c>
      <c r="CW618">
        <v>2289</v>
      </c>
      <c r="CX618">
        <v>12000</v>
      </c>
      <c r="CY618">
        <v>9000</v>
      </c>
      <c r="CZ618">
        <v>3600</v>
      </c>
      <c r="DA618">
        <v>3000</v>
      </c>
      <c r="DB618">
        <v>13000</v>
      </c>
      <c r="DC618">
        <v>66000</v>
      </c>
      <c r="DD618">
        <v>3000</v>
      </c>
      <c r="DE618">
        <v>76855</v>
      </c>
      <c r="DF618">
        <v>768300</v>
      </c>
      <c r="DG618">
        <v>100000</v>
      </c>
      <c r="DH618">
        <v>0</v>
      </c>
      <c r="DI618">
        <v>0</v>
      </c>
      <c r="DJ618">
        <v>221024</v>
      </c>
      <c r="DK618">
        <v>174018</v>
      </c>
      <c r="DL618">
        <v>47152</v>
      </c>
      <c r="DM618">
        <v>343697</v>
      </c>
      <c r="DN618">
        <v>29596</v>
      </c>
      <c r="DO618">
        <v>2653430</v>
      </c>
      <c r="DP618">
        <v>317700</v>
      </c>
      <c r="DQ618">
        <v>-477523</v>
      </c>
      <c r="DR618">
        <v>0</v>
      </c>
      <c r="DS618">
        <v>0</v>
      </c>
    </row>
    <row r="619" spans="1:123" x14ac:dyDescent="0.3">
      <c r="A619" t="str">
        <f t="shared" si="9"/>
        <v>20381961</v>
      </c>
      <c r="B619">
        <v>18</v>
      </c>
      <c r="C619">
        <v>2038</v>
      </c>
      <c r="D619">
        <v>196112</v>
      </c>
      <c r="E619">
        <v>47</v>
      </c>
      <c r="F619">
        <v>2508085</v>
      </c>
      <c r="G619">
        <v>163079</v>
      </c>
      <c r="H619">
        <v>550000</v>
      </c>
      <c r="I619">
        <v>0</v>
      </c>
      <c r="J619">
        <v>30000</v>
      </c>
      <c r="K619">
        <v>85000</v>
      </c>
      <c r="L619">
        <v>200000</v>
      </c>
      <c r="M619">
        <v>56200</v>
      </c>
      <c r="N619">
        <v>11500</v>
      </c>
      <c r="O619">
        <v>25500</v>
      </c>
      <c r="P619">
        <v>4500</v>
      </c>
      <c r="Q619">
        <v>2000</v>
      </c>
      <c r="R619">
        <v>0</v>
      </c>
      <c r="S619">
        <v>4664</v>
      </c>
      <c r="T619">
        <v>35000</v>
      </c>
      <c r="U619">
        <v>36000</v>
      </c>
      <c r="V619">
        <v>0</v>
      </c>
      <c r="W619">
        <v>5000</v>
      </c>
      <c r="X619">
        <v>0</v>
      </c>
      <c r="Y619">
        <v>289636</v>
      </c>
      <c r="Z619">
        <v>0</v>
      </c>
      <c r="AA619">
        <v>0</v>
      </c>
      <c r="AB619">
        <v>0</v>
      </c>
      <c r="AC619">
        <v>90670</v>
      </c>
      <c r="AD619">
        <v>46713</v>
      </c>
      <c r="AE619">
        <v>0</v>
      </c>
      <c r="AF619">
        <v>137383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1077617</v>
      </c>
      <c r="AO619">
        <v>892921</v>
      </c>
      <c r="AP619">
        <v>137383</v>
      </c>
      <c r="AQ619">
        <v>11075</v>
      </c>
      <c r="AR619">
        <v>20000</v>
      </c>
      <c r="AS619">
        <v>0</v>
      </c>
      <c r="AT619">
        <v>0</v>
      </c>
      <c r="AU619">
        <v>0</v>
      </c>
      <c r="AV619">
        <v>75000</v>
      </c>
      <c r="AW619">
        <v>0</v>
      </c>
      <c r="AX619">
        <v>49142</v>
      </c>
      <c r="AY619">
        <v>2928</v>
      </c>
      <c r="AZ619">
        <v>4672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1193121</v>
      </c>
      <c r="BL619">
        <v>184527</v>
      </c>
      <c r="BM619">
        <v>170000</v>
      </c>
      <c r="BN619">
        <v>0</v>
      </c>
      <c r="BO619">
        <v>0</v>
      </c>
      <c r="BP619">
        <v>71899</v>
      </c>
      <c r="BQ619">
        <v>10000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190000</v>
      </c>
      <c r="CR619">
        <v>0</v>
      </c>
      <c r="CS619">
        <v>0</v>
      </c>
      <c r="CT619">
        <v>154000</v>
      </c>
      <c r="CU619">
        <v>65000</v>
      </c>
      <c r="CV619">
        <v>100000</v>
      </c>
      <c r="CW619">
        <v>2289</v>
      </c>
      <c r="CX619">
        <v>12000</v>
      </c>
      <c r="CY619">
        <v>9000</v>
      </c>
      <c r="CZ619">
        <v>3600</v>
      </c>
      <c r="DA619">
        <v>3000</v>
      </c>
      <c r="DB619">
        <v>13000</v>
      </c>
      <c r="DC619">
        <v>66000</v>
      </c>
      <c r="DD619">
        <v>3000</v>
      </c>
      <c r="DE619">
        <v>76855</v>
      </c>
      <c r="DF619">
        <v>455615</v>
      </c>
      <c r="DG619">
        <v>100000</v>
      </c>
      <c r="DH619">
        <v>0</v>
      </c>
      <c r="DI619">
        <v>0</v>
      </c>
      <c r="DJ619">
        <v>171882</v>
      </c>
      <c r="DK619">
        <v>174018</v>
      </c>
      <c r="DL619">
        <v>47152</v>
      </c>
      <c r="DM619">
        <v>268697</v>
      </c>
      <c r="DN619">
        <v>24924</v>
      </c>
      <c r="DO619">
        <v>1940032</v>
      </c>
      <c r="DP619">
        <v>317700</v>
      </c>
      <c r="DQ619">
        <v>-670349</v>
      </c>
      <c r="DR619">
        <v>0</v>
      </c>
      <c r="DS619">
        <v>0</v>
      </c>
    </row>
    <row r="620" spans="1:123" x14ac:dyDescent="0.3">
      <c r="A620" t="str">
        <f t="shared" si="9"/>
        <v>20391962</v>
      </c>
      <c r="B620">
        <v>18</v>
      </c>
      <c r="C620">
        <v>2039</v>
      </c>
      <c r="D620">
        <v>196212</v>
      </c>
      <c r="E620">
        <v>56</v>
      </c>
      <c r="F620">
        <v>2170346</v>
      </c>
      <c r="G620">
        <v>163069</v>
      </c>
      <c r="H620">
        <v>550000</v>
      </c>
      <c r="I620">
        <v>0</v>
      </c>
      <c r="J620">
        <v>30000</v>
      </c>
      <c r="K620">
        <v>85000</v>
      </c>
      <c r="L620">
        <v>200000</v>
      </c>
      <c r="M620">
        <v>56200</v>
      </c>
      <c r="N620">
        <v>11500</v>
      </c>
      <c r="O620">
        <v>25500</v>
      </c>
      <c r="P620">
        <v>4500</v>
      </c>
      <c r="Q620">
        <v>2000</v>
      </c>
      <c r="R620">
        <v>0</v>
      </c>
      <c r="S620">
        <v>4451</v>
      </c>
      <c r="T620">
        <v>35000</v>
      </c>
      <c r="U620">
        <v>36000</v>
      </c>
      <c r="V620">
        <v>0</v>
      </c>
      <c r="W620">
        <v>5000</v>
      </c>
      <c r="X620">
        <v>0</v>
      </c>
      <c r="Y620">
        <v>167296</v>
      </c>
      <c r="Z620">
        <v>0</v>
      </c>
      <c r="AA620">
        <v>0</v>
      </c>
      <c r="AB620">
        <v>0</v>
      </c>
      <c r="AC620">
        <v>108077</v>
      </c>
      <c r="AD620">
        <v>55681</v>
      </c>
      <c r="AE620">
        <v>0</v>
      </c>
      <c r="AF620">
        <v>163758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928689</v>
      </c>
      <c r="AO620">
        <v>1064345</v>
      </c>
      <c r="AP620">
        <v>163758</v>
      </c>
      <c r="AQ620">
        <v>0</v>
      </c>
      <c r="AR620">
        <v>20000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1248103</v>
      </c>
      <c r="BL620">
        <v>192623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170000</v>
      </c>
      <c r="CR620">
        <v>0</v>
      </c>
      <c r="CS620">
        <v>0</v>
      </c>
      <c r="CT620">
        <v>154000</v>
      </c>
      <c r="CU620">
        <v>65000</v>
      </c>
      <c r="CV620">
        <v>100000</v>
      </c>
      <c r="CW620">
        <v>2289</v>
      </c>
      <c r="CX620">
        <v>12000</v>
      </c>
      <c r="CY620">
        <v>9000</v>
      </c>
      <c r="CZ620">
        <v>3600</v>
      </c>
      <c r="DA620">
        <v>3000</v>
      </c>
      <c r="DB620">
        <v>13000</v>
      </c>
      <c r="DC620">
        <v>66000</v>
      </c>
      <c r="DD620">
        <v>3000</v>
      </c>
      <c r="DE620">
        <v>76855</v>
      </c>
      <c r="DF620">
        <v>274650</v>
      </c>
      <c r="DG620">
        <v>100000</v>
      </c>
      <c r="DH620">
        <v>0</v>
      </c>
      <c r="DI620">
        <v>0</v>
      </c>
      <c r="DJ620">
        <v>171882</v>
      </c>
      <c r="DK620">
        <v>174018</v>
      </c>
      <c r="DL620">
        <v>47152</v>
      </c>
      <c r="DM620">
        <v>268697</v>
      </c>
      <c r="DN620">
        <v>24924</v>
      </c>
      <c r="DO620">
        <v>1739067</v>
      </c>
      <c r="DP620">
        <v>317700</v>
      </c>
      <c r="DQ620">
        <v>-167296</v>
      </c>
      <c r="DR620">
        <v>0</v>
      </c>
      <c r="DS620">
        <v>0</v>
      </c>
    </row>
    <row r="621" spans="1:123" x14ac:dyDescent="0.3">
      <c r="A621" t="str">
        <f t="shared" si="9"/>
        <v>20401963</v>
      </c>
      <c r="B621">
        <v>18</v>
      </c>
      <c r="C621">
        <v>2040</v>
      </c>
      <c r="D621">
        <v>196312</v>
      </c>
      <c r="E621">
        <v>69</v>
      </c>
      <c r="F621">
        <v>2101078</v>
      </c>
      <c r="G621">
        <v>163060</v>
      </c>
      <c r="H621">
        <v>550000</v>
      </c>
      <c r="I621">
        <v>0</v>
      </c>
      <c r="J621">
        <v>60000</v>
      </c>
      <c r="K621">
        <v>85000</v>
      </c>
      <c r="L621">
        <v>200000</v>
      </c>
      <c r="M621">
        <v>56200</v>
      </c>
      <c r="N621">
        <v>11500</v>
      </c>
      <c r="O621">
        <v>25500</v>
      </c>
      <c r="P621">
        <v>4500</v>
      </c>
      <c r="Q621">
        <v>2000</v>
      </c>
      <c r="R621">
        <v>0</v>
      </c>
      <c r="S621">
        <v>4237</v>
      </c>
      <c r="T621">
        <v>35000</v>
      </c>
      <c r="U621">
        <v>36000</v>
      </c>
      <c r="V621">
        <v>0</v>
      </c>
      <c r="W621">
        <v>10000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134573</v>
      </c>
      <c r="AD621">
        <v>69332</v>
      </c>
      <c r="AE621">
        <v>0</v>
      </c>
      <c r="AF621">
        <v>203905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746032</v>
      </c>
      <c r="AO621">
        <v>1325278</v>
      </c>
      <c r="AP621">
        <v>203905</v>
      </c>
      <c r="AQ621">
        <v>0</v>
      </c>
      <c r="AR621">
        <v>20000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1549183</v>
      </c>
      <c r="BL621">
        <v>200000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195077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345077</v>
      </c>
      <c r="CR621">
        <v>0</v>
      </c>
      <c r="CS621">
        <v>0</v>
      </c>
      <c r="CT621">
        <v>154000</v>
      </c>
      <c r="CU621">
        <v>65000</v>
      </c>
      <c r="CV621">
        <v>100000</v>
      </c>
      <c r="CW621">
        <v>2289</v>
      </c>
      <c r="CX621">
        <v>12000</v>
      </c>
      <c r="CY621">
        <v>9000</v>
      </c>
      <c r="CZ621">
        <v>3600</v>
      </c>
      <c r="DA621">
        <v>3000</v>
      </c>
      <c r="DB621">
        <v>13000</v>
      </c>
      <c r="DC621">
        <v>66000</v>
      </c>
      <c r="DD621">
        <v>3000</v>
      </c>
      <c r="DE621">
        <v>76855</v>
      </c>
      <c r="DF621">
        <v>266411</v>
      </c>
      <c r="DG621">
        <v>100000</v>
      </c>
      <c r="DH621">
        <v>0</v>
      </c>
      <c r="DI621">
        <v>0</v>
      </c>
      <c r="DJ621">
        <v>171882</v>
      </c>
      <c r="DK621">
        <v>174018</v>
      </c>
      <c r="DL621">
        <v>47152</v>
      </c>
      <c r="DM621">
        <v>268697</v>
      </c>
      <c r="DN621">
        <v>24924</v>
      </c>
      <c r="DO621">
        <v>1905905</v>
      </c>
      <c r="DP621">
        <v>317700</v>
      </c>
      <c r="DQ621">
        <v>195077</v>
      </c>
      <c r="DR621">
        <v>0</v>
      </c>
      <c r="DS621">
        <v>0</v>
      </c>
    </row>
    <row r="622" spans="1:123" x14ac:dyDescent="0.3">
      <c r="A622" t="str">
        <f t="shared" si="9"/>
        <v>20411964</v>
      </c>
      <c r="B622">
        <v>18</v>
      </c>
      <c r="C622">
        <v>2041</v>
      </c>
      <c r="D622">
        <v>196412</v>
      </c>
      <c r="E622">
        <v>59</v>
      </c>
      <c r="F622">
        <v>2151238</v>
      </c>
      <c r="G622">
        <v>163056</v>
      </c>
      <c r="H622">
        <v>550000</v>
      </c>
      <c r="I622">
        <v>0</v>
      </c>
      <c r="J622">
        <v>0</v>
      </c>
      <c r="K622">
        <v>85000</v>
      </c>
      <c r="L622">
        <v>200000</v>
      </c>
      <c r="M622">
        <v>56200</v>
      </c>
      <c r="N622">
        <v>11500</v>
      </c>
      <c r="O622">
        <v>25500</v>
      </c>
      <c r="P622">
        <v>4500</v>
      </c>
      <c r="Q622">
        <v>2000</v>
      </c>
      <c r="R622">
        <v>0</v>
      </c>
      <c r="S622">
        <v>4023</v>
      </c>
      <c r="T622">
        <v>35000</v>
      </c>
      <c r="U622">
        <v>36000</v>
      </c>
      <c r="V622">
        <v>0</v>
      </c>
      <c r="W622">
        <v>10000</v>
      </c>
      <c r="X622">
        <v>0</v>
      </c>
      <c r="Y622">
        <v>108729</v>
      </c>
      <c r="Z622">
        <v>0</v>
      </c>
      <c r="AA622">
        <v>0</v>
      </c>
      <c r="AB622">
        <v>0</v>
      </c>
      <c r="AC622">
        <v>114272</v>
      </c>
      <c r="AD622">
        <v>58873</v>
      </c>
      <c r="AE622">
        <v>0</v>
      </c>
      <c r="AF622">
        <v>173145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825307</v>
      </c>
      <c r="AO622">
        <v>1125354</v>
      </c>
      <c r="AP622">
        <v>173145</v>
      </c>
      <c r="AQ622">
        <v>0</v>
      </c>
      <c r="AR622">
        <v>20000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1318499</v>
      </c>
      <c r="BL622">
        <v>206488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325077</v>
      </c>
      <c r="CR622">
        <v>0</v>
      </c>
      <c r="CS622">
        <v>0</v>
      </c>
      <c r="CT622">
        <v>154000</v>
      </c>
      <c r="CU622">
        <v>65000</v>
      </c>
      <c r="CV622">
        <v>100000</v>
      </c>
      <c r="CW622">
        <v>2289</v>
      </c>
      <c r="CX622">
        <v>12000</v>
      </c>
      <c r="CY622">
        <v>9000</v>
      </c>
      <c r="CZ622">
        <v>3600</v>
      </c>
      <c r="DA622">
        <v>3000</v>
      </c>
      <c r="DB622">
        <v>13000</v>
      </c>
      <c r="DC622">
        <v>66000</v>
      </c>
      <c r="DD622">
        <v>3000</v>
      </c>
      <c r="DE622">
        <v>76855</v>
      </c>
      <c r="DF622">
        <v>149689</v>
      </c>
      <c r="DG622">
        <v>100000</v>
      </c>
      <c r="DH622">
        <v>0</v>
      </c>
      <c r="DI622">
        <v>0</v>
      </c>
      <c r="DJ622">
        <v>171882</v>
      </c>
      <c r="DK622">
        <v>174018</v>
      </c>
      <c r="DL622">
        <v>47152</v>
      </c>
      <c r="DM622">
        <v>268697</v>
      </c>
      <c r="DN622">
        <v>24924</v>
      </c>
      <c r="DO622">
        <v>1769183</v>
      </c>
      <c r="DP622">
        <v>317700</v>
      </c>
      <c r="DQ622">
        <v>-108729</v>
      </c>
      <c r="DR622">
        <v>0</v>
      </c>
      <c r="DS622">
        <v>0</v>
      </c>
    </row>
    <row r="623" spans="1:123" x14ac:dyDescent="0.3">
      <c r="A623" t="str">
        <f t="shared" si="9"/>
        <v>20421965</v>
      </c>
      <c r="B623">
        <v>18</v>
      </c>
      <c r="C623">
        <v>2042</v>
      </c>
      <c r="D623">
        <v>196512</v>
      </c>
      <c r="E623">
        <v>71</v>
      </c>
      <c r="F623">
        <v>1988751</v>
      </c>
      <c r="G623">
        <v>163053</v>
      </c>
      <c r="H623">
        <v>550000</v>
      </c>
      <c r="I623">
        <v>0</v>
      </c>
      <c r="J623">
        <v>0</v>
      </c>
      <c r="K623">
        <v>85000</v>
      </c>
      <c r="L623">
        <v>200000</v>
      </c>
      <c r="M623">
        <v>56200</v>
      </c>
      <c r="N623">
        <v>11500</v>
      </c>
      <c r="O623">
        <v>25500</v>
      </c>
      <c r="P623">
        <v>4500</v>
      </c>
      <c r="Q623">
        <v>2000</v>
      </c>
      <c r="R623">
        <v>0</v>
      </c>
      <c r="S623">
        <v>3810</v>
      </c>
      <c r="T623">
        <v>35000</v>
      </c>
      <c r="U623">
        <v>36000</v>
      </c>
      <c r="V623">
        <v>0</v>
      </c>
      <c r="W623">
        <v>10000</v>
      </c>
      <c r="X623">
        <v>0</v>
      </c>
      <c r="Y623">
        <v>0</v>
      </c>
      <c r="Z623">
        <v>25308</v>
      </c>
      <c r="AA623">
        <v>0</v>
      </c>
      <c r="AB623">
        <v>0</v>
      </c>
      <c r="AC623">
        <v>138443</v>
      </c>
      <c r="AD623">
        <v>71326</v>
      </c>
      <c r="AE623">
        <v>0</v>
      </c>
      <c r="AF623">
        <v>209769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654433</v>
      </c>
      <c r="AO623">
        <v>1363390</v>
      </c>
      <c r="AP623">
        <v>209769</v>
      </c>
      <c r="AQ623">
        <v>241199</v>
      </c>
      <c r="AR623">
        <v>20000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63801</v>
      </c>
      <c r="BF623">
        <v>0</v>
      </c>
      <c r="BG623">
        <v>35194</v>
      </c>
      <c r="BH623">
        <v>0</v>
      </c>
      <c r="BI623">
        <v>0</v>
      </c>
      <c r="BJ623">
        <v>0</v>
      </c>
      <c r="BK623">
        <v>1735363</v>
      </c>
      <c r="BL623">
        <v>212931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304923</v>
      </c>
      <c r="BS623">
        <v>0</v>
      </c>
      <c r="BT623">
        <v>0</v>
      </c>
      <c r="BU623">
        <v>100000</v>
      </c>
      <c r="BV623">
        <v>10000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610000</v>
      </c>
      <c r="CR623">
        <v>100000</v>
      </c>
      <c r="CS623">
        <v>10000</v>
      </c>
      <c r="CT623">
        <v>154000</v>
      </c>
      <c r="CU623">
        <v>65000</v>
      </c>
      <c r="CV623">
        <v>100000</v>
      </c>
      <c r="CW623">
        <v>2289</v>
      </c>
      <c r="CX623">
        <v>12000</v>
      </c>
      <c r="CY623">
        <v>9000</v>
      </c>
      <c r="CZ623">
        <v>3600</v>
      </c>
      <c r="DA623">
        <v>3000</v>
      </c>
      <c r="DB623">
        <v>13000</v>
      </c>
      <c r="DC623">
        <v>66000</v>
      </c>
      <c r="DD623">
        <v>3000</v>
      </c>
      <c r="DE623">
        <v>76855</v>
      </c>
      <c r="DF623">
        <v>170507</v>
      </c>
      <c r="DG623">
        <v>100000</v>
      </c>
      <c r="DH623">
        <v>0</v>
      </c>
      <c r="DI623">
        <v>0</v>
      </c>
      <c r="DJ623">
        <v>207076</v>
      </c>
      <c r="DK623">
        <v>174018</v>
      </c>
      <c r="DL623">
        <v>47152</v>
      </c>
      <c r="DM623">
        <v>332498</v>
      </c>
      <c r="DN623">
        <v>24924</v>
      </c>
      <c r="DO623">
        <v>2283919</v>
      </c>
      <c r="DP623">
        <v>317700</v>
      </c>
      <c r="DQ623">
        <v>539226</v>
      </c>
      <c r="DR623">
        <v>0</v>
      </c>
      <c r="DS623">
        <v>0</v>
      </c>
    </row>
    <row r="624" spans="1:123" x14ac:dyDescent="0.3">
      <c r="A624" t="str">
        <f t="shared" si="9"/>
        <v>20431966</v>
      </c>
      <c r="B624">
        <v>18</v>
      </c>
      <c r="C624">
        <v>2043</v>
      </c>
      <c r="D624">
        <v>196612</v>
      </c>
      <c r="E624">
        <v>63</v>
      </c>
      <c r="F624">
        <v>2117589</v>
      </c>
      <c r="G624">
        <v>163049</v>
      </c>
      <c r="H624">
        <v>550000</v>
      </c>
      <c r="I624">
        <v>0</v>
      </c>
      <c r="J624">
        <v>0</v>
      </c>
      <c r="K624">
        <v>85000</v>
      </c>
      <c r="L624">
        <v>200000</v>
      </c>
      <c r="M624">
        <v>56200</v>
      </c>
      <c r="N624">
        <v>11500</v>
      </c>
      <c r="O624">
        <v>25500</v>
      </c>
      <c r="P624">
        <v>4500</v>
      </c>
      <c r="Q624">
        <v>2000</v>
      </c>
      <c r="R624">
        <v>0</v>
      </c>
      <c r="S624">
        <v>3595</v>
      </c>
      <c r="T624">
        <v>35000</v>
      </c>
      <c r="U624">
        <v>36000</v>
      </c>
      <c r="V624">
        <v>0</v>
      </c>
      <c r="W624">
        <v>10000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122546</v>
      </c>
      <c r="AD624">
        <v>63135</v>
      </c>
      <c r="AE624">
        <v>0</v>
      </c>
      <c r="AF624">
        <v>185681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703614</v>
      </c>
      <c r="AO624">
        <v>1206832</v>
      </c>
      <c r="AP624">
        <v>185681</v>
      </c>
      <c r="AQ624">
        <v>0</v>
      </c>
      <c r="AR624">
        <v>20000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1412513</v>
      </c>
      <c r="BL624">
        <v>219332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18821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608821</v>
      </c>
      <c r="CR624">
        <v>100000</v>
      </c>
      <c r="CS624">
        <v>10000</v>
      </c>
      <c r="CT624">
        <v>154000</v>
      </c>
      <c r="CU624">
        <v>65000</v>
      </c>
      <c r="CV624">
        <v>100000</v>
      </c>
      <c r="CW624">
        <v>2289</v>
      </c>
      <c r="CX624">
        <v>12000</v>
      </c>
      <c r="CY624">
        <v>9000</v>
      </c>
      <c r="CZ624">
        <v>3600</v>
      </c>
      <c r="DA624">
        <v>3000</v>
      </c>
      <c r="DB624">
        <v>13000</v>
      </c>
      <c r="DC624">
        <v>66000</v>
      </c>
      <c r="DD624">
        <v>3000</v>
      </c>
      <c r="DE624">
        <v>76855</v>
      </c>
      <c r="DF624">
        <v>164164</v>
      </c>
      <c r="DG624">
        <v>100000</v>
      </c>
      <c r="DH624">
        <v>0</v>
      </c>
      <c r="DI624">
        <v>0</v>
      </c>
      <c r="DJ624">
        <v>203557</v>
      </c>
      <c r="DK624">
        <v>174018</v>
      </c>
      <c r="DL624">
        <v>47152</v>
      </c>
      <c r="DM624">
        <v>326118</v>
      </c>
      <c r="DN624">
        <v>24924</v>
      </c>
      <c r="DO624">
        <v>2266498</v>
      </c>
      <c r="DP624">
        <v>317700</v>
      </c>
      <c r="DQ624">
        <v>18821</v>
      </c>
      <c r="DR624">
        <v>0</v>
      </c>
      <c r="DS624">
        <v>0</v>
      </c>
    </row>
    <row r="625" spans="1:123" x14ac:dyDescent="0.3">
      <c r="A625" t="str">
        <f t="shared" si="9"/>
        <v>20441967</v>
      </c>
      <c r="B625">
        <v>18</v>
      </c>
      <c r="C625">
        <v>2044</v>
      </c>
      <c r="D625">
        <v>196712</v>
      </c>
      <c r="E625">
        <v>85</v>
      </c>
      <c r="F625">
        <v>2035094</v>
      </c>
      <c r="G625">
        <v>163046</v>
      </c>
      <c r="H625">
        <v>550000</v>
      </c>
      <c r="I625">
        <v>0</v>
      </c>
      <c r="J625">
        <v>0</v>
      </c>
      <c r="K625">
        <v>85000</v>
      </c>
      <c r="L625">
        <v>200000</v>
      </c>
      <c r="M625">
        <v>56200</v>
      </c>
      <c r="N625">
        <v>11500</v>
      </c>
      <c r="O625">
        <v>25500</v>
      </c>
      <c r="P625">
        <v>4500</v>
      </c>
      <c r="Q625">
        <v>2000</v>
      </c>
      <c r="R625">
        <v>0</v>
      </c>
      <c r="S625">
        <v>3381</v>
      </c>
      <c r="T625">
        <v>35000</v>
      </c>
      <c r="U625">
        <v>36000</v>
      </c>
      <c r="V625">
        <v>0</v>
      </c>
      <c r="W625">
        <v>10000</v>
      </c>
      <c r="X625">
        <v>0</v>
      </c>
      <c r="Y625">
        <v>0</v>
      </c>
      <c r="Z625">
        <v>378821</v>
      </c>
      <c r="AA625">
        <v>0</v>
      </c>
      <c r="AB625">
        <v>0</v>
      </c>
      <c r="AC625">
        <v>164768</v>
      </c>
      <c r="AD625">
        <v>84888</v>
      </c>
      <c r="AE625">
        <v>0</v>
      </c>
      <c r="AF625">
        <v>249656</v>
      </c>
      <c r="AG625">
        <v>0</v>
      </c>
      <c r="AH625">
        <v>0</v>
      </c>
      <c r="AI625">
        <v>0</v>
      </c>
      <c r="AJ625">
        <v>344</v>
      </c>
      <c r="AK625">
        <v>344</v>
      </c>
      <c r="AL625">
        <v>0</v>
      </c>
      <c r="AM625">
        <v>0</v>
      </c>
      <c r="AN625">
        <v>260260</v>
      </c>
      <c r="AO625">
        <v>1622637</v>
      </c>
      <c r="AP625">
        <v>249656</v>
      </c>
      <c r="AQ625">
        <v>39326</v>
      </c>
      <c r="AR625">
        <v>20000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23882</v>
      </c>
      <c r="BF625">
        <v>26973</v>
      </c>
      <c r="BG625">
        <v>35194</v>
      </c>
      <c r="BH625">
        <v>20000</v>
      </c>
      <c r="BI625">
        <v>56200</v>
      </c>
      <c r="BJ625">
        <v>0</v>
      </c>
      <c r="BK625">
        <v>1769370</v>
      </c>
      <c r="BL625">
        <v>225689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21179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610000</v>
      </c>
      <c r="CR625">
        <v>100000</v>
      </c>
      <c r="CS625">
        <v>10000</v>
      </c>
      <c r="CT625">
        <v>154000</v>
      </c>
      <c r="CU625">
        <v>65000</v>
      </c>
      <c r="CV625">
        <v>100000</v>
      </c>
      <c r="CW625">
        <v>2289</v>
      </c>
      <c r="CX625">
        <v>12000</v>
      </c>
      <c r="CY625">
        <v>9000</v>
      </c>
      <c r="CZ625">
        <v>3600</v>
      </c>
      <c r="DA625">
        <v>3000</v>
      </c>
      <c r="DB625">
        <v>13000</v>
      </c>
      <c r="DC625">
        <v>66000</v>
      </c>
      <c r="DD625">
        <v>3000</v>
      </c>
      <c r="DE625">
        <v>76855</v>
      </c>
      <c r="DF625">
        <v>538060</v>
      </c>
      <c r="DG625">
        <v>100000</v>
      </c>
      <c r="DH625">
        <v>0</v>
      </c>
      <c r="DI625">
        <v>0</v>
      </c>
      <c r="DJ625">
        <v>238751</v>
      </c>
      <c r="DK625">
        <v>230218</v>
      </c>
      <c r="DL625">
        <v>74125</v>
      </c>
      <c r="DM625">
        <v>350000</v>
      </c>
      <c r="DN625">
        <v>44924</v>
      </c>
      <c r="DO625">
        <v>2804166</v>
      </c>
      <c r="DP625">
        <v>317700</v>
      </c>
      <c r="DQ625">
        <v>562593</v>
      </c>
      <c r="DR625">
        <v>0</v>
      </c>
      <c r="DS625">
        <v>0</v>
      </c>
    </row>
    <row r="626" spans="1:123" x14ac:dyDescent="0.3">
      <c r="A626" t="str">
        <f t="shared" si="9"/>
        <v>20451968</v>
      </c>
      <c r="B626">
        <v>18</v>
      </c>
      <c r="C626">
        <v>2045</v>
      </c>
      <c r="D626">
        <v>196812</v>
      </c>
      <c r="E626">
        <v>78</v>
      </c>
      <c r="F626">
        <v>2202081</v>
      </c>
      <c r="G626">
        <v>163042</v>
      </c>
      <c r="H626">
        <v>550000</v>
      </c>
      <c r="I626">
        <v>0</v>
      </c>
      <c r="J626">
        <v>0</v>
      </c>
      <c r="K626">
        <v>85000</v>
      </c>
      <c r="L626">
        <v>200000</v>
      </c>
      <c r="M626">
        <v>56200</v>
      </c>
      <c r="N626">
        <v>11500</v>
      </c>
      <c r="O626">
        <v>25500</v>
      </c>
      <c r="P626">
        <v>4500</v>
      </c>
      <c r="Q626">
        <v>2000</v>
      </c>
      <c r="R626">
        <v>0</v>
      </c>
      <c r="S626">
        <v>3166</v>
      </c>
      <c r="T626">
        <v>35000</v>
      </c>
      <c r="U626">
        <v>36000</v>
      </c>
      <c r="V626">
        <v>0</v>
      </c>
      <c r="W626">
        <v>15000</v>
      </c>
      <c r="X626">
        <v>0</v>
      </c>
      <c r="Y626">
        <v>0</v>
      </c>
      <c r="Z626">
        <v>220890</v>
      </c>
      <c r="AA626">
        <v>0</v>
      </c>
      <c r="AB626">
        <v>344</v>
      </c>
      <c r="AC626">
        <v>151202</v>
      </c>
      <c r="AD626">
        <v>77899</v>
      </c>
      <c r="AE626">
        <v>344</v>
      </c>
      <c r="AF626">
        <v>228757</v>
      </c>
      <c r="AG626">
        <v>0</v>
      </c>
      <c r="AH626">
        <v>0</v>
      </c>
      <c r="AI626">
        <v>0</v>
      </c>
      <c r="AJ626">
        <v>21243</v>
      </c>
      <c r="AK626">
        <v>21243</v>
      </c>
      <c r="AL626">
        <v>0</v>
      </c>
      <c r="AM626">
        <v>0</v>
      </c>
      <c r="AN626">
        <v>412976</v>
      </c>
      <c r="AO626">
        <v>1489040</v>
      </c>
      <c r="AP626">
        <v>229101</v>
      </c>
      <c r="AQ626">
        <v>37765</v>
      </c>
      <c r="AR626">
        <v>20000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1775906</v>
      </c>
      <c r="BL626">
        <v>232241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20000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610000</v>
      </c>
      <c r="CR626">
        <v>100000</v>
      </c>
      <c r="CS626">
        <v>10000</v>
      </c>
      <c r="CT626">
        <v>154000</v>
      </c>
      <c r="CU626">
        <v>65000</v>
      </c>
      <c r="CV626">
        <v>100000</v>
      </c>
      <c r="CW626">
        <v>2289</v>
      </c>
      <c r="CX626">
        <v>12000</v>
      </c>
      <c r="CY626">
        <v>9000</v>
      </c>
      <c r="CZ626">
        <v>3600</v>
      </c>
      <c r="DA626">
        <v>3000</v>
      </c>
      <c r="DB626">
        <v>13000</v>
      </c>
      <c r="DC626">
        <v>66000</v>
      </c>
      <c r="DD626">
        <v>3000</v>
      </c>
      <c r="DE626">
        <v>76855</v>
      </c>
      <c r="DF626">
        <v>724436</v>
      </c>
      <c r="DG626">
        <v>100000</v>
      </c>
      <c r="DH626">
        <v>0</v>
      </c>
      <c r="DI626">
        <v>0</v>
      </c>
      <c r="DJ626">
        <v>235231</v>
      </c>
      <c r="DK626">
        <v>224036</v>
      </c>
      <c r="DL626">
        <v>74125</v>
      </c>
      <c r="DM626">
        <v>347612</v>
      </c>
      <c r="DN626">
        <v>44924</v>
      </c>
      <c r="DO626">
        <v>2999350</v>
      </c>
      <c r="DP626">
        <v>317700</v>
      </c>
      <c r="DQ626">
        <v>262133</v>
      </c>
      <c r="DR626">
        <v>0</v>
      </c>
      <c r="DS626">
        <v>0</v>
      </c>
    </row>
    <row r="627" spans="1:123" x14ac:dyDescent="0.3">
      <c r="A627" t="str">
        <f t="shared" si="9"/>
        <v>20461969</v>
      </c>
      <c r="B627">
        <v>18</v>
      </c>
      <c r="C627">
        <v>2046</v>
      </c>
      <c r="D627">
        <v>196912</v>
      </c>
      <c r="E627">
        <v>91</v>
      </c>
      <c r="F627">
        <v>1985080</v>
      </c>
      <c r="G627">
        <v>163038</v>
      </c>
      <c r="H627">
        <v>550000</v>
      </c>
      <c r="I627">
        <v>0</v>
      </c>
      <c r="J627">
        <v>0</v>
      </c>
      <c r="K627">
        <v>85000</v>
      </c>
      <c r="L627">
        <v>200000</v>
      </c>
      <c r="M627">
        <v>56200</v>
      </c>
      <c r="N627">
        <v>11500</v>
      </c>
      <c r="O627">
        <v>25500</v>
      </c>
      <c r="P627">
        <v>4500</v>
      </c>
      <c r="Q627">
        <v>2000</v>
      </c>
      <c r="R627">
        <v>0</v>
      </c>
      <c r="S627">
        <v>2951</v>
      </c>
      <c r="T627">
        <v>35000</v>
      </c>
      <c r="U627">
        <v>36000</v>
      </c>
      <c r="V627">
        <v>0</v>
      </c>
      <c r="W627">
        <v>15000</v>
      </c>
      <c r="X627">
        <v>0</v>
      </c>
      <c r="Y627">
        <v>0</v>
      </c>
      <c r="Z627">
        <v>380000</v>
      </c>
      <c r="AA627">
        <v>0</v>
      </c>
      <c r="AB627">
        <v>21243</v>
      </c>
      <c r="AC627">
        <v>176088</v>
      </c>
      <c r="AD627">
        <v>90720</v>
      </c>
      <c r="AE627">
        <v>21243</v>
      </c>
      <c r="AF627">
        <v>245565</v>
      </c>
      <c r="AG627">
        <v>0</v>
      </c>
      <c r="AH627">
        <v>0</v>
      </c>
      <c r="AI627">
        <v>0</v>
      </c>
      <c r="AJ627">
        <v>4435</v>
      </c>
      <c r="AK627">
        <v>4435</v>
      </c>
      <c r="AL627">
        <v>0</v>
      </c>
      <c r="AM627">
        <v>0</v>
      </c>
      <c r="AN627">
        <v>253651</v>
      </c>
      <c r="AO627">
        <v>1734114</v>
      </c>
      <c r="AP627">
        <v>266808</v>
      </c>
      <c r="AQ627">
        <v>79790</v>
      </c>
      <c r="AR627">
        <v>20000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260374</v>
      </c>
      <c r="BE627">
        <v>2388</v>
      </c>
      <c r="BF627">
        <v>60000</v>
      </c>
      <c r="BG627">
        <v>35194</v>
      </c>
      <c r="BH627">
        <v>5076</v>
      </c>
      <c r="BI627">
        <v>25964</v>
      </c>
      <c r="BJ627">
        <v>0</v>
      </c>
      <c r="BK627">
        <v>1711715</v>
      </c>
      <c r="BL627">
        <v>238752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20000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610000</v>
      </c>
      <c r="CR627">
        <v>100000</v>
      </c>
      <c r="CS627">
        <v>10000</v>
      </c>
      <c r="CT627">
        <v>154000</v>
      </c>
      <c r="CU627">
        <v>65000</v>
      </c>
      <c r="CV627">
        <v>100000</v>
      </c>
      <c r="CW627">
        <v>2289</v>
      </c>
      <c r="CX627">
        <v>12000</v>
      </c>
      <c r="CY627">
        <v>9000</v>
      </c>
      <c r="CZ627">
        <v>3600</v>
      </c>
      <c r="DA627">
        <v>3000</v>
      </c>
      <c r="DB627">
        <v>13000</v>
      </c>
      <c r="DC627">
        <v>66000</v>
      </c>
      <c r="DD627">
        <v>3000</v>
      </c>
      <c r="DE627">
        <v>76855</v>
      </c>
      <c r="DF627">
        <v>1071989</v>
      </c>
      <c r="DG627">
        <v>100000</v>
      </c>
      <c r="DH627">
        <v>0</v>
      </c>
      <c r="DI627">
        <v>260374</v>
      </c>
      <c r="DJ627">
        <v>270425</v>
      </c>
      <c r="DK627">
        <v>250000</v>
      </c>
      <c r="DL627">
        <v>134125</v>
      </c>
      <c r="DM627">
        <v>350000</v>
      </c>
      <c r="DN627">
        <v>50000</v>
      </c>
      <c r="DO627">
        <v>3719093</v>
      </c>
      <c r="DP627">
        <v>317700</v>
      </c>
      <c r="DQ627">
        <v>793432</v>
      </c>
      <c r="DR627">
        <v>0</v>
      </c>
      <c r="DS627">
        <v>0</v>
      </c>
    </row>
    <row r="628" spans="1:123" x14ac:dyDescent="0.3">
      <c r="A628" t="str">
        <f t="shared" si="9"/>
        <v>20471970</v>
      </c>
      <c r="B628">
        <v>18</v>
      </c>
      <c r="C628">
        <v>2047</v>
      </c>
      <c r="D628">
        <v>197012</v>
      </c>
      <c r="E628">
        <v>84</v>
      </c>
      <c r="F628">
        <v>2117573</v>
      </c>
      <c r="G628">
        <v>163034</v>
      </c>
      <c r="H628">
        <v>550000</v>
      </c>
      <c r="I628">
        <v>0</v>
      </c>
      <c r="J628">
        <v>0</v>
      </c>
      <c r="K628">
        <v>85000</v>
      </c>
      <c r="L628">
        <v>200000</v>
      </c>
      <c r="M628">
        <v>56200</v>
      </c>
      <c r="N628">
        <v>11500</v>
      </c>
      <c r="O628">
        <v>25500</v>
      </c>
      <c r="P628">
        <v>4500</v>
      </c>
      <c r="Q628">
        <v>2000</v>
      </c>
      <c r="R628">
        <v>0</v>
      </c>
      <c r="S628">
        <v>2737</v>
      </c>
      <c r="T628">
        <v>35000</v>
      </c>
      <c r="U628">
        <v>36000</v>
      </c>
      <c r="V628">
        <v>0</v>
      </c>
      <c r="W628">
        <v>15000</v>
      </c>
      <c r="X628">
        <v>0</v>
      </c>
      <c r="Y628">
        <v>0</v>
      </c>
      <c r="Z628">
        <v>380000</v>
      </c>
      <c r="AA628">
        <v>0</v>
      </c>
      <c r="AB628">
        <v>4435</v>
      </c>
      <c r="AC628">
        <v>163690</v>
      </c>
      <c r="AD628">
        <v>84333</v>
      </c>
      <c r="AE628">
        <v>4435</v>
      </c>
      <c r="AF628">
        <v>243588</v>
      </c>
      <c r="AG628">
        <v>0</v>
      </c>
      <c r="AH628">
        <v>0</v>
      </c>
      <c r="AI628">
        <v>0</v>
      </c>
      <c r="AJ628">
        <v>6412</v>
      </c>
      <c r="AK628">
        <v>6412</v>
      </c>
      <c r="AL628">
        <v>0</v>
      </c>
      <c r="AM628">
        <v>0</v>
      </c>
      <c r="AN628">
        <v>253437</v>
      </c>
      <c r="AO628">
        <v>1612026</v>
      </c>
      <c r="AP628">
        <v>248023</v>
      </c>
      <c r="AQ628">
        <v>93393</v>
      </c>
      <c r="AR628">
        <v>20000</v>
      </c>
      <c r="AS628">
        <v>0</v>
      </c>
      <c r="AT628">
        <v>0</v>
      </c>
      <c r="AU628">
        <v>260374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285550</v>
      </c>
      <c r="BE628">
        <v>239</v>
      </c>
      <c r="BF628">
        <v>60000</v>
      </c>
      <c r="BG628">
        <v>35194</v>
      </c>
      <c r="BH628">
        <v>0</v>
      </c>
      <c r="BI628">
        <v>2856</v>
      </c>
      <c r="BJ628">
        <v>0</v>
      </c>
      <c r="BK628">
        <v>1849978</v>
      </c>
      <c r="BL628">
        <v>245221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20000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12029</v>
      </c>
      <c r="CQ628">
        <v>610000</v>
      </c>
      <c r="CR628">
        <v>100000</v>
      </c>
      <c r="CS628">
        <v>10000</v>
      </c>
      <c r="CT628">
        <v>154000</v>
      </c>
      <c r="CU628">
        <v>65000</v>
      </c>
      <c r="CV628">
        <v>100000</v>
      </c>
      <c r="CW628">
        <v>2289</v>
      </c>
      <c r="CX628">
        <v>12000</v>
      </c>
      <c r="CY628">
        <v>9000</v>
      </c>
      <c r="CZ628">
        <v>3600</v>
      </c>
      <c r="DA628">
        <v>3000</v>
      </c>
      <c r="DB628">
        <v>13000</v>
      </c>
      <c r="DC628">
        <v>66000</v>
      </c>
      <c r="DD628">
        <v>3000</v>
      </c>
      <c r="DE628">
        <v>88884</v>
      </c>
      <c r="DF628">
        <v>1401400</v>
      </c>
      <c r="DG628">
        <v>100000</v>
      </c>
      <c r="DH628">
        <v>0</v>
      </c>
      <c r="DI628">
        <v>285550</v>
      </c>
      <c r="DJ628">
        <v>302100</v>
      </c>
      <c r="DK628">
        <v>250000</v>
      </c>
      <c r="DL628">
        <v>194125</v>
      </c>
      <c r="DM628">
        <v>350000</v>
      </c>
      <c r="DN628">
        <v>50000</v>
      </c>
      <c r="DO628">
        <v>4179359</v>
      </c>
      <c r="DP628">
        <v>317700</v>
      </c>
      <c r="DQ628">
        <v>541905</v>
      </c>
      <c r="DR628">
        <v>0</v>
      </c>
      <c r="DS628">
        <v>0</v>
      </c>
    </row>
    <row r="629" spans="1:123" x14ac:dyDescent="0.3">
      <c r="A629" t="str">
        <f t="shared" si="9"/>
        <v>20481971</v>
      </c>
      <c r="B629">
        <v>18</v>
      </c>
      <c r="C629">
        <v>2048</v>
      </c>
      <c r="D629">
        <v>197112</v>
      </c>
      <c r="E629">
        <v>75</v>
      </c>
      <c r="F629">
        <v>2262810</v>
      </c>
      <c r="G629">
        <v>163030</v>
      </c>
      <c r="H629">
        <v>550000</v>
      </c>
      <c r="I629">
        <v>0</v>
      </c>
      <c r="J629">
        <v>0</v>
      </c>
      <c r="K629">
        <v>85000</v>
      </c>
      <c r="L629">
        <v>200000</v>
      </c>
      <c r="M629">
        <v>56200</v>
      </c>
      <c r="N629">
        <v>11500</v>
      </c>
      <c r="O629">
        <v>25500</v>
      </c>
      <c r="P629">
        <v>4500</v>
      </c>
      <c r="Q629">
        <v>2000</v>
      </c>
      <c r="R629">
        <v>0</v>
      </c>
      <c r="S629">
        <v>2522</v>
      </c>
      <c r="T629">
        <v>35000</v>
      </c>
      <c r="U629">
        <v>36000</v>
      </c>
      <c r="V629">
        <v>0</v>
      </c>
      <c r="W629">
        <v>15000</v>
      </c>
      <c r="X629">
        <v>0</v>
      </c>
      <c r="Y629">
        <v>0</v>
      </c>
      <c r="Z629">
        <v>139072</v>
      </c>
      <c r="AA629">
        <v>0</v>
      </c>
      <c r="AB629">
        <v>6412</v>
      </c>
      <c r="AC629">
        <v>146406</v>
      </c>
      <c r="AD629">
        <v>75428</v>
      </c>
      <c r="AE629">
        <v>6412</v>
      </c>
      <c r="AF629">
        <v>215422</v>
      </c>
      <c r="AG629">
        <v>0</v>
      </c>
      <c r="AH629">
        <v>0</v>
      </c>
      <c r="AI629">
        <v>0</v>
      </c>
      <c r="AJ629">
        <v>34578</v>
      </c>
      <c r="AK629">
        <v>34578</v>
      </c>
      <c r="AL629">
        <v>0</v>
      </c>
      <c r="AM629">
        <v>0</v>
      </c>
      <c r="AN629">
        <v>494150</v>
      </c>
      <c r="AO629">
        <v>1441806</v>
      </c>
      <c r="AP629">
        <v>221834</v>
      </c>
      <c r="AQ629">
        <v>0</v>
      </c>
      <c r="AR629">
        <v>20000</v>
      </c>
      <c r="AS629">
        <v>0</v>
      </c>
      <c r="AT629">
        <v>0</v>
      </c>
      <c r="AU629">
        <v>285550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137615</v>
      </c>
      <c r="BE629">
        <v>24</v>
      </c>
      <c r="BF629">
        <v>60000</v>
      </c>
      <c r="BG629">
        <v>35194</v>
      </c>
      <c r="BH629">
        <v>0</v>
      </c>
      <c r="BI629">
        <v>314</v>
      </c>
      <c r="BJ629">
        <v>0</v>
      </c>
      <c r="BK629">
        <v>1736042</v>
      </c>
      <c r="BL629">
        <v>251648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20000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610000</v>
      </c>
      <c r="CR629">
        <v>100000</v>
      </c>
      <c r="CS629">
        <v>10000</v>
      </c>
      <c r="CT629">
        <v>154000</v>
      </c>
      <c r="CU629">
        <v>65000</v>
      </c>
      <c r="CV629">
        <v>100000</v>
      </c>
      <c r="CW629">
        <v>2289</v>
      </c>
      <c r="CX629">
        <v>12000</v>
      </c>
      <c r="CY629">
        <v>9000</v>
      </c>
      <c r="CZ629">
        <v>3600</v>
      </c>
      <c r="DA629">
        <v>3000</v>
      </c>
      <c r="DB629">
        <v>13000</v>
      </c>
      <c r="DC629">
        <v>66000</v>
      </c>
      <c r="DD629">
        <v>3000</v>
      </c>
      <c r="DE629">
        <v>88884</v>
      </c>
      <c r="DF629">
        <v>1480000</v>
      </c>
      <c r="DG629">
        <v>100000</v>
      </c>
      <c r="DH629">
        <v>0</v>
      </c>
      <c r="DI629">
        <v>137615</v>
      </c>
      <c r="DJ629">
        <v>333774</v>
      </c>
      <c r="DK629">
        <v>250000</v>
      </c>
      <c r="DL629">
        <v>254125</v>
      </c>
      <c r="DM629">
        <v>350000</v>
      </c>
      <c r="DN629">
        <v>50000</v>
      </c>
      <c r="DO629">
        <v>4229866</v>
      </c>
      <c r="DP629">
        <v>317700</v>
      </c>
      <c r="DQ629">
        <v>141248</v>
      </c>
      <c r="DR629">
        <v>0</v>
      </c>
      <c r="DS629">
        <v>0</v>
      </c>
    </row>
    <row r="630" spans="1:123" x14ac:dyDescent="0.3">
      <c r="A630" t="str">
        <f t="shared" si="9"/>
        <v>20491972</v>
      </c>
      <c r="B630">
        <v>18</v>
      </c>
      <c r="C630">
        <v>2049</v>
      </c>
      <c r="D630">
        <v>197212</v>
      </c>
      <c r="E630">
        <v>54</v>
      </c>
      <c r="F630">
        <v>2462809</v>
      </c>
      <c r="G630">
        <v>163025</v>
      </c>
      <c r="H630">
        <v>550000</v>
      </c>
      <c r="I630">
        <v>0</v>
      </c>
      <c r="J630">
        <v>0</v>
      </c>
      <c r="K630">
        <v>85000</v>
      </c>
      <c r="L630">
        <v>200000</v>
      </c>
      <c r="M630">
        <v>56200</v>
      </c>
      <c r="N630">
        <v>11500</v>
      </c>
      <c r="O630">
        <v>25500</v>
      </c>
      <c r="P630">
        <v>4500</v>
      </c>
      <c r="Q630">
        <v>2000</v>
      </c>
      <c r="R630">
        <v>0</v>
      </c>
      <c r="S630">
        <v>2308</v>
      </c>
      <c r="T630">
        <v>35000</v>
      </c>
      <c r="U630">
        <v>36000</v>
      </c>
      <c r="V630">
        <v>0</v>
      </c>
      <c r="W630">
        <v>15000</v>
      </c>
      <c r="X630">
        <v>0</v>
      </c>
      <c r="Y630">
        <v>305433</v>
      </c>
      <c r="Z630">
        <v>0</v>
      </c>
      <c r="AA630">
        <v>0</v>
      </c>
      <c r="AB630">
        <v>34578</v>
      </c>
      <c r="AC630">
        <v>103896</v>
      </c>
      <c r="AD630">
        <v>53527</v>
      </c>
      <c r="AE630">
        <v>34578</v>
      </c>
      <c r="AF630">
        <v>122844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1065596</v>
      </c>
      <c r="AO630">
        <v>1023166</v>
      </c>
      <c r="AP630">
        <v>157422</v>
      </c>
      <c r="AQ630">
        <v>0</v>
      </c>
      <c r="AR630">
        <v>20000</v>
      </c>
      <c r="AS630">
        <v>0</v>
      </c>
      <c r="AT630">
        <v>0</v>
      </c>
      <c r="AU630">
        <v>137615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1338204</v>
      </c>
      <c r="BL630">
        <v>258034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590000</v>
      </c>
      <c r="CR630">
        <v>100000</v>
      </c>
      <c r="CS630">
        <v>10000</v>
      </c>
      <c r="CT630">
        <v>154000</v>
      </c>
      <c r="CU630">
        <v>65000</v>
      </c>
      <c r="CV630">
        <v>100000</v>
      </c>
      <c r="CW630">
        <v>2289</v>
      </c>
      <c r="CX630">
        <v>12000</v>
      </c>
      <c r="CY630">
        <v>9000</v>
      </c>
      <c r="CZ630">
        <v>3600</v>
      </c>
      <c r="DA630">
        <v>3000</v>
      </c>
      <c r="DB630">
        <v>13000</v>
      </c>
      <c r="DC630">
        <v>66000</v>
      </c>
      <c r="DD630">
        <v>3000</v>
      </c>
      <c r="DE630">
        <v>88884</v>
      </c>
      <c r="DF630">
        <v>1123422</v>
      </c>
      <c r="DG630">
        <v>100000</v>
      </c>
      <c r="DH630">
        <v>0</v>
      </c>
      <c r="DI630">
        <v>0</v>
      </c>
      <c r="DJ630">
        <v>330255</v>
      </c>
      <c r="DK630">
        <v>249965</v>
      </c>
      <c r="DL630">
        <v>254125</v>
      </c>
      <c r="DM630">
        <v>349998</v>
      </c>
      <c r="DN630">
        <v>50000</v>
      </c>
      <c r="DO630">
        <v>3677538</v>
      </c>
      <c r="DP630">
        <v>317700</v>
      </c>
      <c r="DQ630">
        <v>-443048</v>
      </c>
      <c r="DR630">
        <v>0</v>
      </c>
      <c r="DS630">
        <v>0</v>
      </c>
    </row>
    <row r="631" spans="1:123" x14ac:dyDescent="0.3">
      <c r="A631" t="str">
        <f t="shared" si="9"/>
        <v>20501973</v>
      </c>
      <c r="B631">
        <v>18</v>
      </c>
      <c r="C631">
        <v>2050</v>
      </c>
      <c r="D631">
        <v>197312</v>
      </c>
      <c r="E631">
        <v>64</v>
      </c>
      <c r="F631">
        <v>2202034</v>
      </c>
      <c r="G631">
        <v>163021</v>
      </c>
      <c r="H631">
        <v>550000</v>
      </c>
      <c r="I631">
        <v>0</v>
      </c>
      <c r="J631">
        <v>0</v>
      </c>
      <c r="K631">
        <v>85000</v>
      </c>
      <c r="L631">
        <v>200000</v>
      </c>
      <c r="M631">
        <v>56200</v>
      </c>
      <c r="N631">
        <v>11500</v>
      </c>
      <c r="O631">
        <v>25500</v>
      </c>
      <c r="P631">
        <v>4500</v>
      </c>
      <c r="Q631">
        <v>2000</v>
      </c>
      <c r="R631">
        <v>0</v>
      </c>
      <c r="S631">
        <v>2093</v>
      </c>
      <c r="T631">
        <v>35000</v>
      </c>
      <c r="U631">
        <v>36000</v>
      </c>
      <c r="V631">
        <v>0</v>
      </c>
      <c r="W631">
        <v>20000</v>
      </c>
      <c r="X631">
        <v>0</v>
      </c>
      <c r="Y631">
        <v>0</v>
      </c>
      <c r="Z631">
        <v>221579</v>
      </c>
      <c r="AA631">
        <v>0</v>
      </c>
      <c r="AB631">
        <v>0</v>
      </c>
      <c r="AC631">
        <v>124046</v>
      </c>
      <c r="AD631">
        <v>63908</v>
      </c>
      <c r="AE631">
        <v>0</v>
      </c>
      <c r="AF631">
        <v>187954</v>
      </c>
      <c r="AG631">
        <v>0</v>
      </c>
      <c r="AH631">
        <v>0</v>
      </c>
      <c r="AI631">
        <v>0</v>
      </c>
      <c r="AJ631">
        <v>62046</v>
      </c>
      <c r="AK631">
        <v>62046</v>
      </c>
      <c r="AL631">
        <v>0</v>
      </c>
      <c r="AM631">
        <v>0</v>
      </c>
      <c r="AN631">
        <v>406214</v>
      </c>
      <c r="AO631">
        <v>1221607</v>
      </c>
      <c r="AP631">
        <v>187954</v>
      </c>
      <c r="AQ631">
        <v>342333</v>
      </c>
      <c r="AR631">
        <v>20000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1771894</v>
      </c>
      <c r="BL631">
        <v>262947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40000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610000</v>
      </c>
      <c r="CR631">
        <v>100000</v>
      </c>
      <c r="CS631">
        <v>10000</v>
      </c>
      <c r="CT631">
        <v>154000</v>
      </c>
      <c r="CU631">
        <v>65000</v>
      </c>
      <c r="CV631">
        <v>100000</v>
      </c>
      <c r="CW631">
        <v>2289</v>
      </c>
      <c r="CX631">
        <v>12000</v>
      </c>
      <c r="CY631">
        <v>9000</v>
      </c>
      <c r="CZ631">
        <v>3600</v>
      </c>
      <c r="DA631">
        <v>3000</v>
      </c>
      <c r="DB631">
        <v>13000</v>
      </c>
      <c r="DC631">
        <v>66000</v>
      </c>
      <c r="DD631">
        <v>3000</v>
      </c>
      <c r="DE631">
        <v>88884</v>
      </c>
      <c r="DF631">
        <v>1311299</v>
      </c>
      <c r="DG631">
        <v>100000</v>
      </c>
      <c r="DH631">
        <v>0</v>
      </c>
      <c r="DI631">
        <v>0</v>
      </c>
      <c r="DJ631">
        <v>330255</v>
      </c>
      <c r="DK631">
        <v>249965</v>
      </c>
      <c r="DL631">
        <v>254125</v>
      </c>
      <c r="DM631">
        <v>349998</v>
      </c>
      <c r="DN631">
        <v>50000</v>
      </c>
      <c r="DO631">
        <v>3947461</v>
      </c>
      <c r="DP631">
        <v>317700</v>
      </c>
      <c r="DQ631">
        <v>323625</v>
      </c>
      <c r="DR631">
        <v>0</v>
      </c>
      <c r="DS631">
        <v>0</v>
      </c>
    </row>
    <row r="632" spans="1:123" x14ac:dyDescent="0.3">
      <c r="A632" t="str">
        <f t="shared" si="9"/>
        <v>20161940</v>
      </c>
      <c r="B632">
        <v>19</v>
      </c>
      <c r="C632">
        <v>2016</v>
      </c>
      <c r="D632">
        <v>194012</v>
      </c>
      <c r="E632">
        <v>63</v>
      </c>
      <c r="F632">
        <v>1650952</v>
      </c>
      <c r="G632">
        <v>211232</v>
      </c>
      <c r="H632">
        <v>550000</v>
      </c>
      <c r="I632">
        <v>0</v>
      </c>
      <c r="J632">
        <v>126000</v>
      </c>
      <c r="K632">
        <v>85000</v>
      </c>
      <c r="L632">
        <v>100000</v>
      </c>
      <c r="M632">
        <v>56200</v>
      </c>
      <c r="N632">
        <v>11500</v>
      </c>
      <c r="O632">
        <v>25500</v>
      </c>
      <c r="P632">
        <v>4500</v>
      </c>
      <c r="Q632">
        <v>2000</v>
      </c>
      <c r="R632">
        <v>0</v>
      </c>
      <c r="S632">
        <v>8370</v>
      </c>
      <c r="T632">
        <v>35000</v>
      </c>
      <c r="U632">
        <v>36000</v>
      </c>
      <c r="V632">
        <v>0</v>
      </c>
      <c r="W632">
        <v>0</v>
      </c>
      <c r="X632">
        <v>0</v>
      </c>
      <c r="Y632">
        <v>0</v>
      </c>
      <c r="Z632">
        <v>72767</v>
      </c>
      <c r="AA632">
        <v>0</v>
      </c>
      <c r="AB632">
        <v>210000</v>
      </c>
      <c r="AC632">
        <v>122340</v>
      </c>
      <c r="AD632">
        <v>63029</v>
      </c>
      <c r="AE632">
        <v>185369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24631</v>
      </c>
      <c r="AL632">
        <v>0</v>
      </c>
      <c r="AM632">
        <v>0</v>
      </c>
      <c r="AN632">
        <v>857303</v>
      </c>
      <c r="AO632">
        <v>1204805</v>
      </c>
      <c r="AP632">
        <v>185369</v>
      </c>
      <c r="AQ632">
        <v>0</v>
      </c>
      <c r="AR632">
        <v>20000</v>
      </c>
      <c r="AS632">
        <v>0</v>
      </c>
      <c r="AT632">
        <v>0</v>
      </c>
      <c r="AU632">
        <v>200000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1610174</v>
      </c>
      <c r="BL632">
        <v>8371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500000</v>
      </c>
      <c r="BS632">
        <v>431</v>
      </c>
      <c r="BT632">
        <v>0</v>
      </c>
      <c r="BU632">
        <v>39000</v>
      </c>
      <c r="BV632">
        <v>10000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10798</v>
      </c>
      <c r="CH632">
        <v>248</v>
      </c>
      <c r="CI632">
        <v>1296</v>
      </c>
      <c r="CJ632">
        <v>972</v>
      </c>
      <c r="CK632">
        <v>389</v>
      </c>
      <c r="CL632">
        <v>324</v>
      </c>
      <c r="CM632">
        <v>1404</v>
      </c>
      <c r="CN632">
        <v>12479</v>
      </c>
      <c r="CO632">
        <v>324</v>
      </c>
      <c r="CP632">
        <v>0</v>
      </c>
      <c r="CQ632">
        <v>596000</v>
      </c>
      <c r="CR632">
        <v>100000</v>
      </c>
      <c r="CS632">
        <v>10000</v>
      </c>
      <c r="CT632">
        <v>18431</v>
      </c>
      <c r="CU632">
        <v>0</v>
      </c>
      <c r="CV632">
        <v>10798</v>
      </c>
      <c r="CW632">
        <v>248</v>
      </c>
      <c r="CX632">
        <v>1296</v>
      </c>
      <c r="CY632">
        <v>972</v>
      </c>
      <c r="CZ632">
        <v>389</v>
      </c>
      <c r="DA632">
        <v>324</v>
      </c>
      <c r="DB632">
        <v>1404</v>
      </c>
      <c r="DC632">
        <v>12479</v>
      </c>
      <c r="DD632">
        <v>324</v>
      </c>
      <c r="DE632">
        <v>5000</v>
      </c>
      <c r="DF632">
        <v>72767</v>
      </c>
      <c r="DG632">
        <v>79000</v>
      </c>
      <c r="DH632">
        <v>0</v>
      </c>
      <c r="DI632">
        <v>0</v>
      </c>
      <c r="DJ632">
        <v>126000</v>
      </c>
      <c r="DK632">
        <v>124000</v>
      </c>
      <c r="DL632">
        <v>30000</v>
      </c>
      <c r="DM632">
        <v>137000</v>
      </c>
      <c r="DN632">
        <v>0</v>
      </c>
      <c r="DO632">
        <v>1351062</v>
      </c>
      <c r="DP632">
        <v>317700</v>
      </c>
      <c r="DQ632">
        <v>450431</v>
      </c>
      <c r="DR632">
        <v>0</v>
      </c>
      <c r="DS632">
        <v>0</v>
      </c>
    </row>
    <row r="633" spans="1:123" x14ac:dyDescent="0.3">
      <c r="A633" t="str">
        <f t="shared" si="9"/>
        <v>20171941</v>
      </c>
      <c r="B633">
        <v>19</v>
      </c>
      <c r="C633">
        <v>2017</v>
      </c>
      <c r="D633">
        <v>194112</v>
      </c>
      <c r="E633">
        <v>85</v>
      </c>
      <c r="F633">
        <v>1526599</v>
      </c>
      <c r="G633">
        <v>215203</v>
      </c>
      <c r="H633">
        <v>550000</v>
      </c>
      <c r="I633">
        <v>0</v>
      </c>
      <c r="J633">
        <v>126000</v>
      </c>
      <c r="K633">
        <v>85000</v>
      </c>
      <c r="L633">
        <v>100000</v>
      </c>
      <c r="M633">
        <v>56200</v>
      </c>
      <c r="N633">
        <v>11500</v>
      </c>
      <c r="O633">
        <v>25500</v>
      </c>
      <c r="P633">
        <v>4500</v>
      </c>
      <c r="Q633">
        <v>2000</v>
      </c>
      <c r="R633">
        <v>0</v>
      </c>
      <c r="S633">
        <v>8311</v>
      </c>
      <c r="T633">
        <v>35000</v>
      </c>
      <c r="U633">
        <v>36000</v>
      </c>
      <c r="V633">
        <v>0</v>
      </c>
      <c r="W633">
        <v>0</v>
      </c>
      <c r="X633">
        <v>0</v>
      </c>
      <c r="Y633">
        <v>0</v>
      </c>
      <c r="Z633">
        <v>324924</v>
      </c>
      <c r="AA633">
        <v>0</v>
      </c>
      <c r="AB633">
        <v>24631</v>
      </c>
      <c r="AC633">
        <v>164486</v>
      </c>
      <c r="AD633">
        <v>84743</v>
      </c>
      <c r="AE633">
        <v>24631</v>
      </c>
      <c r="AF633">
        <v>224598</v>
      </c>
      <c r="AG633">
        <v>0</v>
      </c>
      <c r="AH633">
        <v>0</v>
      </c>
      <c r="AI633">
        <v>0</v>
      </c>
      <c r="AJ633">
        <v>25402</v>
      </c>
      <c r="AK633">
        <v>25402</v>
      </c>
      <c r="AL633">
        <v>0</v>
      </c>
      <c r="AM633">
        <v>0</v>
      </c>
      <c r="AN633">
        <v>355087</v>
      </c>
      <c r="AO633">
        <v>1619863</v>
      </c>
      <c r="AP633">
        <v>249229</v>
      </c>
      <c r="AQ633">
        <v>0</v>
      </c>
      <c r="AR633">
        <v>20000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111111</v>
      </c>
      <c r="BF633">
        <v>0</v>
      </c>
      <c r="BG633">
        <v>35194</v>
      </c>
      <c r="BH633">
        <v>20000</v>
      </c>
      <c r="BI633">
        <v>31561</v>
      </c>
      <c r="BJ633">
        <v>0</v>
      </c>
      <c r="BK633">
        <v>1691226</v>
      </c>
      <c r="BL633">
        <v>17530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34000</v>
      </c>
      <c r="BS633">
        <v>135569</v>
      </c>
      <c r="BT633">
        <v>65000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25000</v>
      </c>
      <c r="CH633">
        <v>572</v>
      </c>
      <c r="CI633">
        <v>3000</v>
      </c>
      <c r="CJ633">
        <v>2250</v>
      </c>
      <c r="CK633">
        <v>900</v>
      </c>
      <c r="CL633">
        <v>750</v>
      </c>
      <c r="CM633">
        <v>3250</v>
      </c>
      <c r="CN633">
        <v>15000</v>
      </c>
      <c r="CO633">
        <v>750</v>
      </c>
      <c r="CP633">
        <v>0</v>
      </c>
      <c r="CQ633">
        <v>610000</v>
      </c>
      <c r="CR633">
        <v>100000</v>
      </c>
      <c r="CS633">
        <v>10000</v>
      </c>
      <c r="CT633">
        <v>154000</v>
      </c>
      <c r="CU633">
        <v>65000</v>
      </c>
      <c r="CV633">
        <v>35798</v>
      </c>
      <c r="CW633">
        <v>820</v>
      </c>
      <c r="CX633">
        <v>4296</v>
      </c>
      <c r="CY633">
        <v>3222</v>
      </c>
      <c r="CZ633">
        <v>1289</v>
      </c>
      <c r="DA633">
        <v>1074</v>
      </c>
      <c r="DB633">
        <v>4654</v>
      </c>
      <c r="DC633">
        <v>27479</v>
      </c>
      <c r="DD633">
        <v>1074</v>
      </c>
      <c r="DE633">
        <v>10000</v>
      </c>
      <c r="DF633">
        <v>391979</v>
      </c>
      <c r="DG633">
        <v>100000</v>
      </c>
      <c r="DH633">
        <v>0</v>
      </c>
      <c r="DI633">
        <v>0</v>
      </c>
      <c r="DJ633">
        <v>161194</v>
      </c>
      <c r="DK633">
        <v>155561</v>
      </c>
      <c r="DL633">
        <v>30000</v>
      </c>
      <c r="DM633">
        <v>248111</v>
      </c>
      <c r="DN633">
        <v>20000</v>
      </c>
      <c r="DO633">
        <v>2160952</v>
      </c>
      <c r="DP633">
        <v>317700</v>
      </c>
      <c r="DQ633">
        <v>834233</v>
      </c>
      <c r="DR633">
        <v>0</v>
      </c>
      <c r="DS633">
        <v>0</v>
      </c>
    </row>
    <row r="634" spans="1:123" x14ac:dyDescent="0.3">
      <c r="A634" t="str">
        <f t="shared" si="9"/>
        <v>20181942</v>
      </c>
      <c r="B634">
        <v>19</v>
      </c>
      <c r="C634">
        <v>2018</v>
      </c>
      <c r="D634">
        <v>194212</v>
      </c>
      <c r="E634">
        <v>68</v>
      </c>
      <c r="F634">
        <v>1639278</v>
      </c>
      <c r="G634">
        <v>186174</v>
      </c>
      <c r="H634">
        <v>550000</v>
      </c>
      <c r="I634">
        <v>0</v>
      </c>
      <c r="J634">
        <v>120000</v>
      </c>
      <c r="K634">
        <v>85000</v>
      </c>
      <c r="L634">
        <v>130000</v>
      </c>
      <c r="M634">
        <v>56200</v>
      </c>
      <c r="N634">
        <v>11500</v>
      </c>
      <c r="O634">
        <v>25500</v>
      </c>
      <c r="P634">
        <v>4500</v>
      </c>
      <c r="Q634">
        <v>2000</v>
      </c>
      <c r="R634">
        <v>0</v>
      </c>
      <c r="S634">
        <v>8252</v>
      </c>
      <c r="T634">
        <v>35000</v>
      </c>
      <c r="U634">
        <v>36000</v>
      </c>
      <c r="V634">
        <v>0</v>
      </c>
      <c r="W634">
        <v>0</v>
      </c>
      <c r="X634">
        <v>0</v>
      </c>
      <c r="Y634">
        <v>0</v>
      </c>
      <c r="Z634">
        <v>336925</v>
      </c>
      <c r="AA634">
        <v>0</v>
      </c>
      <c r="AB634">
        <v>25402</v>
      </c>
      <c r="AC634">
        <v>131759</v>
      </c>
      <c r="AD634">
        <v>67882</v>
      </c>
      <c r="AE634">
        <v>25402</v>
      </c>
      <c r="AF634">
        <v>174240</v>
      </c>
      <c r="AG634">
        <v>0</v>
      </c>
      <c r="AH634">
        <v>0</v>
      </c>
      <c r="AI634">
        <v>0</v>
      </c>
      <c r="AJ634">
        <v>75760</v>
      </c>
      <c r="AK634">
        <v>75760</v>
      </c>
      <c r="AL634">
        <v>0</v>
      </c>
      <c r="AM634">
        <v>0</v>
      </c>
      <c r="AN634">
        <v>367027</v>
      </c>
      <c r="AO634">
        <v>1297569</v>
      </c>
      <c r="AP634">
        <v>199642</v>
      </c>
      <c r="AQ634">
        <v>0</v>
      </c>
      <c r="AR634">
        <v>20000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1517210</v>
      </c>
      <c r="BL634">
        <v>26633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20000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14289</v>
      </c>
      <c r="CH634">
        <v>327</v>
      </c>
      <c r="CI634">
        <v>1715</v>
      </c>
      <c r="CJ634">
        <v>1286</v>
      </c>
      <c r="CK634">
        <v>514</v>
      </c>
      <c r="CL634">
        <v>429</v>
      </c>
      <c r="CM634">
        <v>1858</v>
      </c>
      <c r="CN634">
        <v>8573</v>
      </c>
      <c r="CO634">
        <v>429</v>
      </c>
      <c r="CP634">
        <v>0</v>
      </c>
      <c r="CQ634">
        <v>610000</v>
      </c>
      <c r="CR634">
        <v>100000</v>
      </c>
      <c r="CS634">
        <v>10000</v>
      </c>
      <c r="CT634">
        <v>154000</v>
      </c>
      <c r="CU634">
        <v>65000</v>
      </c>
      <c r="CV634">
        <v>50087</v>
      </c>
      <c r="CW634">
        <v>1147</v>
      </c>
      <c r="CX634">
        <v>6010</v>
      </c>
      <c r="CY634">
        <v>4508</v>
      </c>
      <c r="CZ634">
        <v>1803</v>
      </c>
      <c r="DA634">
        <v>1503</v>
      </c>
      <c r="DB634">
        <v>6511</v>
      </c>
      <c r="DC634">
        <v>36052</v>
      </c>
      <c r="DD634">
        <v>1503</v>
      </c>
      <c r="DE634">
        <v>15000</v>
      </c>
      <c r="DF634">
        <v>701386</v>
      </c>
      <c r="DG634">
        <v>100000</v>
      </c>
      <c r="DH634">
        <v>0</v>
      </c>
      <c r="DI634">
        <v>0</v>
      </c>
      <c r="DJ634">
        <v>157675</v>
      </c>
      <c r="DK634">
        <v>152090</v>
      </c>
      <c r="DL634">
        <v>30000</v>
      </c>
      <c r="DM634">
        <v>237000</v>
      </c>
      <c r="DN634">
        <v>20000</v>
      </c>
      <c r="DO634">
        <v>2537033</v>
      </c>
      <c r="DP634">
        <v>317700</v>
      </c>
      <c r="DQ634">
        <v>462103</v>
      </c>
      <c r="DR634">
        <v>0</v>
      </c>
      <c r="DS634">
        <v>0</v>
      </c>
    </row>
    <row r="635" spans="1:123" x14ac:dyDescent="0.3">
      <c r="A635" t="str">
        <f t="shared" si="9"/>
        <v>20191943</v>
      </c>
      <c r="B635">
        <v>19</v>
      </c>
      <c r="C635">
        <v>2019</v>
      </c>
      <c r="D635">
        <v>194312</v>
      </c>
      <c r="E635">
        <v>84</v>
      </c>
      <c r="F635">
        <v>1713820</v>
      </c>
      <c r="G635">
        <v>163145</v>
      </c>
      <c r="H635">
        <v>550000</v>
      </c>
      <c r="I635">
        <v>0</v>
      </c>
      <c r="J635">
        <v>120000</v>
      </c>
      <c r="K635">
        <v>85000</v>
      </c>
      <c r="L635">
        <v>160000</v>
      </c>
      <c r="M635">
        <v>56200</v>
      </c>
      <c r="N635">
        <v>11500</v>
      </c>
      <c r="O635">
        <v>25500</v>
      </c>
      <c r="P635">
        <v>4500</v>
      </c>
      <c r="Q635">
        <v>2000</v>
      </c>
      <c r="R635">
        <v>0</v>
      </c>
      <c r="S635">
        <v>8193</v>
      </c>
      <c r="T635">
        <v>35000</v>
      </c>
      <c r="U635">
        <v>36000</v>
      </c>
      <c r="V635">
        <v>0</v>
      </c>
      <c r="W635">
        <v>0</v>
      </c>
      <c r="X635">
        <v>0</v>
      </c>
      <c r="Y635">
        <v>0</v>
      </c>
      <c r="Z635">
        <v>340938</v>
      </c>
      <c r="AA635">
        <v>0</v>
      </c>
      <c r="AB635">
        <v>75760</v>
      </c>
      <c r="AC635">
        <v>162688</v>
      </c>
      <c r="AD635">
        <v>83817</v>
      </c>
      <c r="AE635">
        <v>75760</v>
      </c>
      <c r="AF635">
        <v>170745</v>
      </c>
      <c r="AG635">
        <v>0</v>
      </c>
      <c r="AH635">
        <v>0</v>
      </c>
      <c r="AI635">
        <v>0</v>
      </c>
      <c r="AJ635">
        <v>79255</v>
      </c>
      <c r="AK635">
        <v>79255</v>
      </c>
      <c r="AL635">
        <v>0</v>
      </c>
      <c r="AM635">
        <v>0</v>
      </c>
      <c r="AN635">
        <v>392955</v>
      </c>
      <c r="AO635">
        <v>1602155</v>
      </c>
      <c r="AP635">
        <v>246505</v>
      </c>
      <c r="AQ635">
        <v>0</v>
      </c>
      <c r="AR635">
        <v>20000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30354</v>
      </c>
      <c r="BE635">
        <v>111111</v>
      </c>
      <c r="BF635">
        <v>60000</v>
      </c>
      <c r="BG635">
        <v>35194</v>
      </c>
      <c r="BH635">
        <v>20000</v>
      </c>
      <c r="BI635">
        <v>56200</v>
      </c>
      <c r="BJ635">
        <v>0</v>
      </c>
      <c r="BK635">
        <v>1555801</v>
      </c>
      <c r="BL635">
        <v>35681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20000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25000</v>
      </c>
      <c r="CH635">
        <v>572</v>
      </c>
      <c r="CI635">
        <v>3000</v>
      </c>
      <c r="CJ635">
        <v>2250</v>
      </c>
      <c r="CK635">
        <v>900</v>
      </c>
      <c r="CL635">
        <v>750</v>
      </c>
      <c r="CM635">
        <v>3250</v>
      </c>
      <c r="CN635">
        <v>15000</v>
      </c>
      <c r="CO635">
        <v>750</v>
      </c>
      <c r="CP635">
        <v>0</v>
      </c>
      <c r="CQ635">
        <v>610000</v>
      </c>
      <c r="CR635">
        <v>100000</v>
      </c>
      <c r="CS635">
        <v>10000</v>
      </c>
      <c r="CT635">
        <v>154000</v>
      </c>
      <c r="CU635">
        <v>65000</v>
      </c>
      <c r="CV635">
        <v>75087</v>
      </c>
      <c r="CW635">
        <v>1719</v>
      </c>
      <c r="CX635">
        <v>9010</v>
      </c>
      <c r="CY635">
        <v>6758</v>
      </c>
      <c r="CZ635">
        <v>2703</v>
      </c>
      <c r="DA635">
        <v>2253</v>
      </c>
      <c r="DB635">
        <v>9761</v>
      </c>
      <c r="DC635">
        <v>51052</v>
      </c>
      <c r="DD635">
        <v>2253</v>
      </c>
      <c r="DE635">
        <v>20000</v>
      </c>
      <c r="DF635">
        <v>1004942</v>
      </c>
      <c r="DG635">
        <v>100000</v>
      </c>
      <c r="DH635">
        <v>0</v>
      </c>
      <c r="DI635">
        <v>30354</v>
      </c>
      <c r="DJ635">
        <v>192869</v>
      </c>
      <c r="DK635">
        <v>208290</v>
      </c>
      <c r="DL635">
        <v>90000</v>
      </c>
      <c r="DM635">
        <v>348111</v>
      </c>
      <c r="DN635">
        <v>40000</v>
      </c>
      <c r="DO635">
        <v>3213415</v>
      </c>
      <c r="DP635">
        <v>317700</v>
      </c>
      <c r="DQ635">
        <v>804524</v>
      </c>
      <c r="DR635">
        <v>0</v>
      </c>
      <c r="DS635">
        <v>0</v>
      </c>
    </row>
    <row r="636" spans="1:123" x14ac:dyDescent="0.3">
      <c r="A636" t="str">
        <f t="shared" si="9"/>
        <v>20201944</v>
      </c>
      <c r="B636">
        <v>19</v>
      </c>
      <c r="C636">
        <v>2020</v>
      </c>
      <c r="D636">
        <v>194412</v>
      </c>
      <c r="E636">
        <v>48</v>
      </c>
      <c r="F636">
        <v>1600831</v>
      </c>
      <c r="G636">
        <v>163116</v>
      </c>
      <c r="H636">
        <v>550000</v>
      </c>
      <c r="I636">
        <v>0</v>
      </c>
      <c r="J636">
        <v>90000</v>
      </c>
      <c r="K636">
        <v>85000</v>
      </c>
      <c r="L636">
        <v>192500</v>
      </c>
      <c r="M636">
        <v>56200</v>
      </c>
      <c r="N636">
        <v>11500</v>
      </c>
      <c r="O636">
        <v>25500</v>
      </c>
      <c r="P636">
        <v>4500</v>
      </c>
      <c r="Q636">
        <v>2000</v>
      </c>
      <c r="R636">
        <v>0</v>
      </c>
      <c r="S636">
        <v>8134</v>
      </c>
      <c r="T636">
        <v>35000</v>
      </c>
      <c r="U636">
        <v>36000</v>
      </c>
      <c r="V636">
        <v>0</v>
      </c>
      <c r="W636">
        <v>0</v>
      </c>
      <c r="X636">
        <v>0</v>
      </c>
      <c r="Y636">
        <v>0</v>
      </c>
      <c r="Z636">
        <v>89250</v>
      </c>
      <c r="AA636">
        <v>0</v>
      </c>
      <c r="AB636">
        <v>79255</v>
      </c>
      <c r="AC636">
        <v>94021</v>
      </c>
      <c r="AD636">
        <v>48439</v>
      </c>
      <c r="AE636">
        <v>79255</v>
      </c>
      <c r="AF636">
        <v>63205</v>
      </c>
      <c r="AG636">
        <v>0</v>
      </c>
      <c r="AH636">
        <v>0</v>
      </c>
      <c r="AI636">
        <v>0</v>
      </c>
      <c r="AJ636">
        <v>186795</v>
      </c>
      <c r="AK636">
        <v>186795</v>
      </c>
      <c r="AL636">
        <v>0</v>
      </c>
      <c r="AM636">
        <v>0</v>
      </c>
      <c r="AN636">
        <v>647084</v>
      </c>
      <c r="AO636">
        <v>925919</v>
      </c>
      <c r="AP636">
        <v>142460</v>
      </c>
      <c r="AQ636">
        <v>0</v>
      </c>
      <c r="AR636">
        <v>20000</v>
      </c>
      <c r="AS636">
        <v>3000</v>
      </c>
      <c r="AT636">
        <v>8000</v>
      </c>
      <c r="AU636">
        <v>30354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1129733</v>
      </c>
      <c r="BL636">
        <v>43130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20000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610000</v>
      </c>
      <c r="CR636">
        <v>100000</v>
      </c>
      <c r="CS636">
        <v>10000</v>
      </c>
      <c r="CT636">
        <v>154000</v>
      </c>
      <c r="CU636">
        <v>65000</v>
      </c>
      <c r="CV636">
        <v>75087</v>
      </c>
      <c r="CW636">
        <v>1719</v>
      </c>
      <c r="CX636">
        <v>9010</v>
      </c>
      <c r="CY636">
        <v>6758</v>
      </c>
      <c r="CZ636">
        <v>2703</v>
      </c>
      <c r="DA636">
        <v>2253</v>
      </c>
      <c r="DB636">
        <v>9761</v>
      </c>
      <c r="DC636">
        <v>51052</v>
      </c>
      <c r="DD636">
        <v>2253</v>
      </c>
      <c r="DE636">
        <v>25000</v>
      </c>
      <c r="DF636">
        <v>1047508</v>
      </c>
      <c r="DG636">
        <v>100000</v>
      </c>
      <c r="DH636">
        <v>0</v>
      </c>
      <c r="DI636">
        <v>0</v>
      </c>
      <c r="DJ636">
        <v>189349</v>
      </c>
      <c r="DK636">
        <v>202108</v>
      </c>
      <c r="DL636">
        <v>90000</v>
      </c>
      <c r="DM636">
        <v>337000</v>
      </c>
      <c r="DN636">
        <v>40000</v>
      </c>
      <c r="DO636">
        <v>3317354</v>
      </c>
      <c r="DP636">
        <v>317700</v>
      </c>
      <c r="DQ636">
        <v>265691</v>
      </c>
      <c r="DR636">
        <v>0</v>
      </c>
      <c r="DS636">
        <v>0</v>
      </c>
    </row>
    <row r="637" spans="1:123" x14ac:dyDescent="0.3">
      <c r="A637" t="str">
        <f t="shared" si="9"/>
        <v>20211945</v>
      </c>
      <c r="B637">
        <v>19</v>
      </c>
      <c r="C637">
        <v>2021</v>
      </c>
      <c r="D637">
        <v>194512</v>
      </c>
      <c r="E637">
        <v>56</v>
      </c>
      <c r="F637">
        <v>1843979</v>
      </c>
      <c r="G637">
        <v>163116</v>
      </c>
      <c r="H637">
        <v>550000</v>
      </c>
      <c r="I637">
        <v>0</v>
      </c>
      <c r="J637">
        <v>90000</v>
      </c>
      <c r="K637">
        <v>85000</v>
      </c>
      <c r="L637">
        <v>205000</v>
      </c>
      <c r="M637">
        <v>56200</v>
      </c>
      <c r="N637">
        <v>11500</v>
      </c>
      <c r="O637">
        <v>25500</v>
      </c>
      <c r="P637">
        <v>4500</v>
      </c>
      <c r="Q637">
        <v>2000</v>
      </c>
      <c r="R637">
        <v>0</v>
      </c>
      <c r="S637">
        <v>7945</v>
      </c>
      <c r="T637">
        <v>35000</v>
      </c>
      <c r="U637">
        <v>36000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186795</v>
      </c>
      <c r="AC637">
        <v>108016</v>
      </c>
      <c r="AD637">
        <v>0</v>
      </c>
      <c r="AE637">
        <v>163666</v>
      </c>
      <c r="AF637">
        <v>0</v>
      </c>
      <c r="AG637">
        <v>0</v>
      </c>
      <c r="AH637">
        <v>0</v>
      </c>
      <c r="AI637">
        <v>0</v>
      </c>
      <c r="AJ637">
        <v>244482</v>
      </c>
      <c r="AK637">
        <v>267611</v>
      </c>
      <c r="AL637">
        <v>0</v>
      </c>
      <c r="AM637">
        <v>0</v>
      </c>
      <c r="AN637">
        <v>754163</v>
      </c>
      <c r="AO637">
        <v>1063743</v>
      </c>
      <c r="AP637">
        <v>163666</v>
      </c>
      <c r="AQ637">
        <v>0</v>
      </c>
      <c r="AR637">
        <v>20000</v>
      </c>
      <c r="AS637">
        <v>3000</v>
      </c>
      <c r="AT637">
        <v>8000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1258409</v>
      </c>
      <c r="BL637">
        <v>50523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20000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610000</v>
      </c>
      <c r="CR637">
        <v>100000</v>
      </c>
      <c r="CS637">
        <v>10000</v>
      </c>
      <c r="CT637">
        <v>154000</v>
      </c>
      <c r="CU637">
        <v>65000</v>
      </c>
      <c r="CV637">
        <v>75087</v>
      </c>
      <c r="CW637">
        <v>1719</v>
      </c>
      <c r="CX637">
        <v>9010</v>
      </c>
      <c r="CY637">
        <v>6758</v>
      </c>
      <c r="CZ637">
        <v>2703</v>
      </c>
      <c r="DA637">
        <v>2253</v>
      </c>
      <c r="DB637">
        <v>9761</v>
      </c>
      <c r="DC637">
        <v>51052</v>
      </c>
      <c r="DD637">
        <v>2253</v>
      </c>
      <c r="DE637">
        <v>30000</v>
      </c>
      <c r="DF637">
        <v>1011754</v>
      </c>
      <c r="DG637">
        <v>100000</v>
      </c>
      <c r="DH637">
        <v>0</v>
      </c>
      <c r="DI637">
        <v>0</v>
      </c>
      <c r="DJ637">
        <v>189349</v>
      </c>
      <c r="DK637">
        <v>202108</v>
      </c>
      <c r="DL637">
        <v>90000</v>
      </c>
      <c r="DM637">
        <v>337000</v>
      </c>
      <c r="DN637">
        <v>40000</v>
      </c>
      <c r="DO637">
        <v>3367416</v>
      </c>
      <c r="DP637">
        <v>317700</v>
      </c>
      <c r="DQ637">
        <v>264482</v>
      </c>
      <c r="DR637">
        <v>0</v>
      </c>
      <c r="DS637">
        <v>0</v>
      </c>
    </row>
    <row r="638" spans="1:123" x14ac:dyDescent="0.3">
      <c r="A638" t="str">
        <f t="shared" si="9"/>
        <v>20221946</v>
      </c>
      <c r="B638">
        <v>19</v>
      </c>
      <c r="C638">
        <v>2022</v>
      </c>
      <c r="D638">
        <v>194612</v>
      </c>
      <c r="E638">
        <v>55</v>
      </c>
      <c r="F638">
        <v>1775388</v>
      </c>
      <c r="G638">
        <v>163115</v>
      </c>
      <c r="H638">
        <v>550000</v>
      </c>
      <c r="I638">
        <v>0</v>
      </c>
      <c r="J638">
        <v>60000</v>
      </c>
      <c r="K638">
        <v>85000</v>
      </c>
      <c r="L638">
        <v>202500</v>
      </c>
      <c r="M638">
        <v>56200</v>
      </c>
      <c r="N638">
        <v>11500</v>
      </c>
      <c r="O638">
        <v>25500</v>
      </c>
      <c r="P638">
        <v>4500</v>
      </c>
      <c r="Q638">
        <v>2000</v>
      </c>
      <c r="R638">
        <v>0</v>
      </c>
      <c r="S638">
        <v>7757</v>
      </c>
      <c r="T638">
        <v>35000</v>
      </c>
      <c r="U638">
        <v>36000</v>
      </c>
      <c r="V638">
        <v>0</v>
      </c>
      <c r="W638">
        <v>0</v>
      </c>
      <c r="X638">
        <v>0</v>
      </c>
      <c r="Y638">
        <v>0</v>
      </c>
      <c r="Z638">
        <v>21184</v>
      </c>
      <c r="AA638">
        <v>0</v>
      </c>
      <c r="AB638">
        <v>267611</v>
      </c>
      <c r="AC638">
        <v>106560</v>
      </c>
      <c r="AD638">
        <v>0</v>
      </c>
      <c r="AE638">
        <v>161460</v>
      </c>
      <c r="AF638">
        <v>0</v>
      </c>
      <c r="AG638">
        <v>0</v>
      </c>
      <c r="AH638">
        <v>0</v>
      </c>
      <c r="AI638">
        <v>0</v>
      </c>
      <c r="AJ638">
        <v>250000</v>
      </c>
      <c r="AK638">
        <v>356151</v>
      </c>
      <c r="AL638">
        <v>0</v>
      </c>
      <c r="AM638">
        <v>0</v>
      </c>
      <c r="AN638">
        <v>694773</v>
      </c>
      <c r="AO638">
        <v>1049406</v>
      </c>
      <c r="AP638">
        <v>161460</v>
      </c>
      <c r="AQ638">
        <v>0</v>
      </c>
      <c r="AR638">
        <v>20000</v>
      </c>
      <c r="AS638">
        <v>3000</v>
      </c>
      <c r="AT638">
        <v>8000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1241866</v>
      </c>
      <c r="BL638">
        <v>57864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20000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610000</v>
      </c>
      <c r="CR638">
        <v>100000</v>
      </c>
      <c r="CS638">
        <v>10000</v>
      </c>
      <c r="CT638">
        <v>154000</v>
      </c>
      <c r="CU638">
        <v>65000</v>
      </c>
      <c r="CV638">
        <v>75087</v>
      </c>
      <c r="CW638">
        <v>1719</v>
      </c>
      <c r="CX638">
        <v>9010</v>
      </c>
      <c r="CY638">
        <v>6758</v>
      </c>
      <c r="CZ638">
        <v>2703</v>
      </c>
      <c r="DA638">
        <v>2253</v>
      </c>
      <c r="DB638">
        <v>9761</v>
      </c>
      <c r="DC638">
        <v>51052</v>
      </c>
      <c r="DD638">
        <v>2253</v>
      </c>
      <c r="DE638">
        <v>35000</v>
      </c>
      <c r="DF638">
        <v>1002585</v>
      </c>
      <c r="DG638">
        <v>100000</v>
      </c>
      <c r="DH638">
        <v>0</v>
      </c>
      <c r="DI638">
        <v>0</v>
      </c>
      <c r="DJ638">
        <v>189349</v>
      </c>
      <c r="DK638">
        <v>202108</v>
      </c>
      <c r="DL638">
        <v>90000</v>
      </c>
      <c r="DM638">
        <v>337000</v>
      </c>
      <c r="DN638">
        <v>40000</v>
      </c>
      <c r="DO638">
        <v>3451788</v>
      </c>
      <c r="DP638">
        <v>317700</v>
      </c>
      <c r="DQ638">
        <v>291184</v>
      </c>
      <c r="DR638">
        <v>0</v>
      </c>
      <c r="DS638">
        <v>0</v>
      </c>
    </row>
    <row r="639" spans="1:123" x14ac:dyDescent="0.3">
      <c r="A639" t="str">
        <f t="shared" si="9"/>
        <v>20231947</v>
      </c>
      <c r="B639">
        <v>19</v>
      </c>
      <c r="C639">
        <v>2023</v>
      </c>
      <c r="D639">
        <v>194712</v>
      </c>
      <c r="E639">
        <v>46</v>
      </c>
      <c r="F639">
        <v>2074191</v>
      </c>
      <c r="G639">
        <v>163115</v>
      </c>
      <c r="H639">
        <v>550000</v>
      </c>
      <c r="I639">
        <v>0</v>
      </c>
      <c r="J639">
        <v>60000</v>
      </c>
      <c r="K639">
        <v>85000</v>
      </c>
      <c r="L639">
        <v>200000</v>
      </c>
      <c r="M639">
        <v>56200</v>
      </c>
      <c r="N639">
        <v>11500</v>
      </c>
      <c r="O639">
        <v>25500</v>
      </c>
      <c r="P639">
        <v>4500</v>
      </c>
      <c r="Q639">
        <v>2000</v>
      </c>
      <c r="R639">
        <v>0</v>
      </c>
      <c r="S639">
        <v>7568</v>
      </c>
      <c r="T639">
        <v>35000</v>
      </c>
      <c r="U639">
        <v>36000</v>
      </c>
      <c r="V639">
        <v>0</v>
      </c>
      <c r="W639">
        <v>0</v>
      </c>
      <c r="X639">
        <v>0</v>
      </c>
      <c r="Y639">
        <v>197272</v>
      </c>
      <c r="Z639">
        <v>0</v>
      </c>
      <c r="AA639">
        <v>0</v>
      </c>
      <c r="AB639">
        <v>356151</v>
      </c>
      <c r="AC639">
        <v>89465</v>
      </c>
      <c r="AD639">
        <v>0</v>
      </c>
      <c r="AE639">
        <v>135558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220593</v>
      </c>
      <c r="AL639">
        <v>0</v>
      </c>
      <c r="AM639">
        <v>0</v>
      </c>
      <c r="AN639">
        <v>1160540</v>
      </c>
      <c r="AO639">
        <v>881057</v>
      </c>
      <c r="AP639">
        <v>135558</v>
      </c>
      <c r="AQ639">
        <v>0</v>
      </c>
      <c r="AR639">
        <v>20000</v>
      </c>
      <c r="AS639">
        <v>3000</v>
      </c>
      <c r="AT639">
        <v>8000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1047615</v>
      </c>
      <c r="BL639">
        <v>65151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590000</v>
      </c>
      <c r="CR639">
        <v>100000</v>
      </c>
      <c r="CS639">
        <v>10000</v>
      </c>
      <c r="CT639">
        <v>154000</v>
      </c>
      <c r="CU639">
        <v>65000</v>
      </c>
      <c r="CV639">
        <v>75087</v>
      </c>
      <c r="CW639">
        <v>1719</v>
      </c>
      <c r="CX639">
        <v>9010</v>
      </c>
      <c r="CY639">
        <v>6758</v>
      </c>
      <c r="CZ639">
        <v>2703</v>
      </c>
      <c r="DA639">
        <v>2253</v>
      </c>
      <c r="DB639">
        <v>9761</v>
      </c>
      <c r="DC639">
        <v>51052</v>
      </c>
      <c r="DD639">
        <v>2253</v>
      </c>
      <c r="DE639">
        <v>40000</v>
      </c>
      <c r="DF639">
        <v>774208</v>
      </c>
      <c r="DG639">
        <v>100000</v>
      </c>
      <c r="DH639">
        <v>0</v>
      </c>
      <c r="DI639">
        <v>0</v>
      </c>
      <c r="DJ639">
        <v>189349</v>
      </c>
      <c r="DK639">
        <v>202108</v>
      </c>
      <c r="DL639">
        <v>90000</v>
      </c>
      <c r="DM639">
        <v>337000</v>
      </c>
      <c r="DN639">
        <v>40000</v>
      </c>
      <c r="DO639">
        <v>3072853</v>
      </c>
      <c r="DP639">
        <v>317700</v>
      </c>
      <c r="DQ639">
        <v>-197272</v>
      </c>
      <c r="DR639">
        <v>0</v>
      </c>
      <c r="DS639">
        <v>0</v>
      </c>
    </row>
    <row r="640" spans="1:123" x14ac:dyDescent="0.3">
      <c r="A640" t="str">
        <f t="shared" si="9"/>
        <v>20241948</v>
      </c>
      <c r="B640">
        <v>19</v>
      </c>
      <c r="C640">
        <v>2024</v>
      </c>
      <c r="D640">
        <v>194812</v>
      </c>
      <c r="E640">
        <v>47</v>
      </c>
      <c r="F640">
        <v>2101856</v>
      </c>
      <c r="G640">
        <v>163114</v>
      </c>
      <c r="H640">
        <v>550000</v>
      </c>
      <c r="I640">
        <v>0</v>
      </c>
      <c r="J640">
        <v>60000</v>
      </c>
      <c r="K640">
        <v>85000</v>
      </c>
      <c r="L640">
        <v>200000</v>
      </c>
      <c r="M640">
        <v>56200</v>
      </c>
      <c r="N640">
        <v>11500</v>
      </c>
      <c r="O640">
        <v>25500</v>
      </c>
      <c r="P640">
        <v>4500</v>
      </c>
      <c r="Q640">
        <v>2000</v>
      </c>
      <c r="R640">
        <v>0</v>
      </c>
      <c r="S640">
        <v>7380</v>
      </c>
      <c r="T640">
        <v>35000</v>
      </c>
      <c r="U640">
        <v>36000</v>
      </c>
      <c r="V640">
        <v>0</v>
      </c>
      <c r="W640">
        <v>0</v>
      </c>
      <c r="X640">
        <v>0</v>
      </c>
      <c r="Y640">
        <v>192808</v>
      </c>
      <c r="Z640">
        <v>0</v>
      </c>
      <c r="AA640">
        <v>0</v>
      </c>
      <c r="AB640">
        <v>220593</v>
      </c>
      <c r="AC640">
        <v>91673</v>
      </c>
      <c r="AD640">
        <v>0</v>
      </c>
      <c r="AE640">
        <v>138902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81691</v>
      </c>
      <c r="AL640">
        <v>0</v>
      </c>
      <c r="AM640">
        <v>0</v>
      </c>
      <c r="AN640">
        <v>1155888</v>
      </c>
      <c r="AO640">
        <v>902794</v>
      </c>
      <c r="AP640">
        <v>138902</v>
      </c>
      <c r="AQ640">
        <v>0</v>
      </c>
      <c r="AR640">
        <v>20000</v>
      </c>
      <c r="AS640">
        <v>3000</v>
      </c>
      <c r="AT640">
        <v>8000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1072696</v>
      </c>
      <c r="BL640">
        <v>72386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570000</v>
      </c>
      <c r="CR640">
        <v>100000</v>
      </c>
      <c r="CS640">
        <v>10000</v>
      </c>
      <c r="CT640">
        <v>154000</v>
      </c>
      <c r="CU640">
        <v>65000</v>
      </c>
      <c r="CV640">
        <v>75087</v>
      </c>
      <c r="CW640">
        <v>1719</v>
      </c>
      <c r="CX640">
        <v>9010</v>
      </c>
      <c r="CY640">
        <v>6758</v>
      </c>
      <c r="CZ640">
        <v>2703</v>
      </c>
      <c r="DA640">
        <v>2253</v>
      </c>
      <c r="DB640">
        <v>9761</v>
      </c>
      <c r="DC640">
        <v>51052</v>
      </c>
      <c r="DD640">
        <v>2253</v>
      </c>
      <c r="DE640">
        <v>45000</v>
      </c>
      <c r="DF640">
        <v>558174</v>
      </c>
      <c r="DG640">
        <v>100000</v>
      </c>
      <c r="DH640">
        <v>0</v>
      </c>
      <c r="DI640">
        <v>0</v>
      </c>
      <c r="DJ640">
        <v>189349</v>
      </c>
      <c r="DK640">
        <v>202108</v>
      </c>
      <c r="DL640">
        <v>90000</v>
      </c>
      <c r="DM640">
        <v>337000</v>
      </c>
      <c r="DN640">
        <v>40000</v>
      </c>
      <c r="DO640">
        <v>2702917</v>
      </c>
      <c r="DP640">
        <v>317700</v>
      </c>
      <c r="DQ640">
        <v>-192808</v>
      </c>
      <c r="DR640">
        <v>0</v>
      </c>
      <c r="DS640">
        <v>0</v>
      </c>
    </row>
    <row r="641" spans="1:123" x14ac:dyDescent="0.3">
      <c r="A641" t="str">
        <f t="shared" si="9"/>
        <v>20251949</v>
      </c>
      <c r="B641">
        <v>19</v>
      </c>
      <c r="C641">
        <v>2025</v>
      </c>
      <c r="D641">
        <v>194912</v>
      </c>
      <c r="E641">
        <v>37</v>
      </c>
      <c r="F641">
        <v>2109914</v>
      </c>
      <c r="G641">
        <v>163114</v>
      </c>
      <c r="H641">
        <v>550000</v>
      </c>
      <c r="I641">
        <v>0</v>
      </c>
      <c r="J641">
        <v>60000</v>
      </c>
      <c r="K641">
        <v>85000</v>
      </c>
      <c r="L641">
        <v>200000</v>
      </c>
      <c r="M641">
        <v>56200</v>
      </c>
      <c r="N641">
        <v>11500</v>
      </c>
      <c r="O641">
        <v>25500</v>
      </c>
      <c r="P641">
        <v>4500</v>
      </c>
      <c r="Q641">
        <v>2000</v>
      </c>
      <c r="R641">
        <v>0</v>
      </c>
      <c r="S641">
        <v>7191</v>
      </c>
      <c r="T641">
        <v>35000</v>
      </c>
      <c r="U641">
        <v>36000</v>
      </c>
      <c r="V641">
        <v>0</v>
      </c>
      <c r="W641">
        <v>0</v>
      </c>
      <c r="X641">
        <v>0</v>
      </c>
      <c r="Y641">
        <v>252109</v>
      </c>
      <c r="Z641">
        <v>0</v>
      </c>
      <c r="AA641">
        <v>0</v>
      </c>
      <c r="AB641">
        <v>81691</v>
      </c>
      <c r="AC641">
        <v>71666</v>
      </c>
      <c r="AD641">
        <v>0</v>
      </c>
      <c r="AE641">
        <v>81691</v>
      </c>
      <c r="AF641">
        <v>26897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1188103</v>
      </c>
      <c r="AO641">
        <v>705770</v>
      </c>
      <c r="AP641">
        <v>108589</v>
      </c>
      <c r="AQ641">
        <v>0</v>
      </c>
      <c r="AR641">
        <v>12882</v>
      </c>
      <c r="AS641">
        <v>3000</v>
      </c>
      <c r="AT641">
        <v>8000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838241</v>
      </c>
      <c r="BL641">
        <v>80045</v>
      </c>
      <c r="BM641">
        <v>183333</v>
      </c>
      <c r="BN641">
        <v>0</v>
      </c>
      <c r="BO641">
        <v>0</v>
      </c>
      <c r="BP641">
        <v>9478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9829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366667</v>
      </c>
      <c r="CR641">
        <v>90522</v>
      </c>
      <c r="CS641">
        <v>10000</v>
      </c>
      <c r="CT641">
        <v>154000</v>
      </c>
      <c r="CU641">
        <v>65000</v>
      </c>
      <c r="CV641">
        <v>75087</v>
      </c>
      <c r="CW641">
        <v>1719</v>
      </c>
      <c r="CX641">
        <v>9010</v>
      </c>
      <c r="CY641">
        <v>6758</v>
      </c>
      <c r="CZ641">
        <v>2703</v>
      </c>
      <c r="DA641">
        <v>2253</v>
      </c>
      <c r="DB641">
        <v>9761</v>
      </c>
      <c r="DC641">
        <v>51052</v>
      </c>
      <c r="DD641">
        <v>2253</v>
      </c>
      <c r="DE641">
        <v>40171</v>
      </c>
      <c r="DF641">
        <v>289320</v>
      </c>
      <c r="DG641">
        <v>100000</v>
      </c>
      <c r="DH641">
        <v>0</v>
      </c>
      <c r="DI641">
        <v>0</v>
      </c>
      <c r="DJ641">
        <v>189349</v>
      </c>
      <c r="DK641">
        <v>202108</v>
      </c>
      <c r="DL641">
        <v>90000</v>
      </c>
      <c r="DM641">
        <v>337000</v>
      </c>
      <c r="DN641">
        <v>40000</v>
      </c>
      <c r="DO641">
        <v>2134732</v>
      </c>
      <c r="DP641">
        <v>317700</v>
      </c>
      <c r="DQ641">
        <v>-454749</v>
      </c>
      <c r="DR641">
        <v>0</v>
      </c>
      <c r="DS641">
        <v>0</v>
      </c>
    </row>
    <row r="642" spans="1:123" x14ac:dyDescent="0.3">
      <c r="A642" t="str">
        <f t="shared" si="9"/>
        <v>20261950</v>
      </c>
      <c r="B642">
        <v>19</v>
      </c>
      <c r="C642">
        <v>2026</v>
      </c>
      <c r="D642">
        <v>195012</v>
      </c>
      <c r="E642">
        <v>53</v>
      </c>
      <c r="F642">
        <v>2078189</v>
      </c>
      <c r="G642">
        <v>163110</v>
      </c>
      <c r="H642">
        <v>550000</v>
      </c>
      <c r="I642">
        <v>0</v>
      </c>
      <c r="J642">
        <v>90000</v>
      </c>
      <c r="K642">
        <v>85000</v>
      </c>
      <c r="L642">
        <v>200000</v>
      </c>
      <c r="M642">
        <v>56200</v>
      </c>
      <c r="N642">
        <v>11500</v>
      </c>
      <c r="O642">
        <v>25500</v>
      </c>
      <c r="P642">
        <v>4500</v>
      </c>
      <c r="Q642">
        <v>2000</v>
      </c>
      <c r="R642">
        <v>0</v>
      </c>
      <c r="S642">
        <v>7002</v>
      </c>
      <c r="T642">
        <v>35000</v>
      </c>
      <c r="U642">
        <v>36000</v>
      </c>
      <c r="V642">
        <v>0</v>
      </c>
      <c r="W642">
        <v>0</v>
      </c>
      <c r="X642">
        <v>0</v>
      </c>
      <c r="Y642">
        <v>164076</v>
      </c>
      <c r="Z642">
        <v>0</v>
      </c>
      <c r="AA642">
        <v>0</v>
      </c>
      <c r="AB642">
        <v>0</v>
      </c>
      <c r="AC642">
        <v>102850</v>
      </c>
      <c r="AD642">
        <v>52988</v>
      </c>
      <c r="AE642">
        <v>0</v>
      </c>
      <c r="AF642">
        <v>155838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1000940</v>
      </c>
      <c r="AO642">
        <v>1012868</v>
      </c>
      <c r="AP642">
        <v>155838</v>
      </c>
      <c r="AQ642">
        <v>0</v>
      </c>
      <c r="AR642">
        <v>20000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1188706</v>
      </c>
      <c r="BL642">
        <v>87653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346667</v>
      </c>
      <c r="CR642">
        <v>90522</v>
      </c>
      <c r="CS642">
        <v>10000</v>
      </c>
      <c r="CT642">
        <v>154000</v>
      </c>
      <c r="CU642">
        <v>65000</v>
      </c>
      <c r="CV642">
        <v>75087</v>
      </c>
      <c r="CW642">
        <v>1719</v>
      </c>
      <c r="CX642">
        <v>9010</v>
      </c>
      <c r="CY642">
        <v>6758</v>
      </c>
      <c r="CZ642">
        <v>2703</v>
      </c>
      <c r="DA642">
        <v>2253</v>
      </c>
      <c r="DB642">
        <v>9761</v>
      </c>
      <c r="DC642">
        <v>51052</v>
      </c>
      <c r="DD642">
        <v>2253</v>
      </c>
      <c r="DE642">
        <v>45171</v>
      </c>
      <c r="DF642">
        <v>116564</v>
      </c>
      <c r="DG642">
        <v>100000</v>
      </c>
      <c r="DH642">
        <v>0</v>
      </c>
      <c r="DI642">
        <v>0</v>
      </c>
      <c r="DJ642">
        <v>189349</v>
      </c>
      <c r="DK642">
        <v>202108</v>
      </c>
      <c r="DL642">
        <v>90000</v>
      </c>
      <c r="DM642">
        <v>337000</v>
      </c>
      <c r="DN642">
        <v>40000</v>
      </c>
      <c r="DO642">
        <v>1946976</v>
      </c>
      <c r="DP642">
        <v>317700</v>
      </c>
      <c r="DQ642">
        <v>-164076</v>
      </c>
      <c r="DR642">
        <v>0</v>
      </c>
      <c r="DS642">
        <v>0</v>
      </c>
    </row>
    <row r="643" spans="1:123" x14ac:dyDescent="0.3">
      <c r="A643" t="str">
        <f t="shared" ref="A643:A706" si="10">CONCATENATE(C643,LEFT(D643,4))</f>
        <v>20271951</v>
      </c>
      <c r="B643">
        <v>19</v>
      </c>
      <c r="C643">
        <v>2027</v>
      </c>
      <c r="D643">
        <v>195112</v>
      </c>
      <c r="E643">
        <v>63</v>
      </c>
      <c r="F643">
        <v>2021043</v>
      </c>
      <c r="G643">
        <v>163106</v>
      </c>
      <c r="H643">
        <v>550000</v>
      </c>
      <c r="I643">
        <v>0</v>
      </c>
      <c r="J643">
        <v>90000</v>
      </c>
      <c r="K643">
        <v>85000</v>
      </c>
      <c r="L643">
        <v>200000</v>
      </c>
      <c r="M643">
        <v>56200</v>
      </c>
      <c r="N643">
        <v>11500</v>
      </c>
      <c r="O643">
        <v>25500</v>
      </c>
      <c r="P643">
        <v>4500</v>
      </c>
      <c r="Q643">
        <v>2000</v>
      </c>
      <c r="R643">
        <v>0</v>
      </c>
      <c r="S643">
        <v>6814</v>
      </c>
      <c r="T643">
        <v>35000</v>
      </c>
      <c r="U643">
        <v>36000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123232</v>
      </c>
      <c r="AD643">
        <v>63489</v>
      </c>
      <c r="AE643">
        <v>0</v>
      </c>
      <c r="AF643">
        <v>186721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805793</v>
      </c>
      <c r="AO643">
        <v>1213592</v>
      </c>
      <c r="AP643">
        <v>186721</v>
      </c>
      <c r="AQ643">
        <v>0</v>
      </c>
      <c r="AR643">
        <v>20000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1420313</v>
      </c>
      <c r="BL643">
        <v>95209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101166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427833</v>
      </c>
      <c r="CR643">
        <v>90522</v>
      </c>
      <c r="CS643">
        <v>10000</v>
      </c>
      <c r="CT643">
        <v>154000</v>
      </c>
      <c r="CU643">
        <v>65000</v>
      </c>
      <c r="CV643">
        <v>75087</v>
      </c>
      <c r="CW643">
        <v>1719</v>
      </c>
      <c r="CX643">
        <v>9010</v>
      </c>
      <c r="CY643">
        <v>6758</v>
      </c>
      <c r="CZ643">
        <v>2703</v>
      </c>
      <c r="DA643">
        <v>2253</v>
      </c>
      <c r="DB643">
        <v>9761</v>
      </c>
      <c r="DC643">
        <v>51052</v>
      </c>
      <c r="DD643">
        <v>2253</v>
      </c>
      <c r="DE643">
        <v>50171</v>
      </c>
      <c r="DF643">
        <v>113067</v>
      </c>
      <c r="DG643">
        <v>100000</v>
      </c>
      <c r="DH643">
        <v>0</v>
      </c>
      <c r="DI643">
        <v>0</v>
      </c>
      <c r="DJ643">
        <v>189349</v>
      </c>
      <c r="DK643">
        <v>202108</v>
      </c>
      <c r="DL643">
        <v>90000</v>
      </c>
      <c r="DM643">
        <v>337000</v>
      </c>
      <c r="DN643">
        <v>40000</v>
      </c>
      <c r="DO643">
        <v>2029645</v>
      </c>
      <c r="DP643">
        <v>317700</v>
      </c>
      <c r="DQ643">
        <v>101166</v>
      </c>
      <c r="DR643">
        <v>0</v>
      </c>
      <c r="DS643">
        <v>0</v>
      </c>
    </row>
    <row r="644" spans="1:123" x14ac:dyDescent="0.3">
      <c r="A644" t="str">
        <f t="shared" si="10"/>
        <v>20281952</v>
      </c>
      <c r="B644">
        <v>19</v>
      </c>
      <c r="C644">
        <v>2028</v>
      </c>
      <c r="D644">
        <v>195212</v>
      </c>
      <c r="E644">
        <v>57</v>
      </c>
      <c r="F644">
        <v>1702247</v>
      </c>
      <c r="G644">
        <v>163102</v>
      </c>
      <c r="H644">
        <v>550000</v>
      </c>
      <c r="I644">
        <v>0</v>
      </c>
      <c r="J644">
        <v>120000</v>
      </c>
      <c r="K644">
        <v>85000</v>
      </c>
      <c r="L644">
        <v>200000</v>
      </c>
      <c r="M644">
        <v>56200</v>
      </c>
      <c r="N644">
        <v>11500</v>
      </c>
      <c r="O644">
        <v>25500</v>
      </c>
      <c r="P644">
        <v>4500</v>
      </c>
      <c r="Q644">
        <v>2000</v>
      </c>
      <c r="R644">
        <v>0</v>
      </c>
      <c r="S644">
        <v>6625</v>
      </c>
      <c r="T644">
        <v>35000</v>
      </c>
      <c r="U644">
        <v>36000</v>
      </c>
      <c r="V644">
        <v>0</v>
      </c>
      <c r="W644">
        <v>0</v>
      </c>
      <c r="X644">
        <v>0</v>
      </c>
      <c r="Y644">
        <v>0</v>
      </c>
      <c r="Z644">
        <v>121872</v>
      </c>
      <c r="AA644">
        <v>0</v>
      </c>
      <c r="AB644">
        <v>0</v>
      </c>
      <c r="AC644">
        <v>111397</v>
      </c>
      <c r="AD644">
        <v>57392</v>
      </c>
      <c r="AE644">
        <v>0</v>
      </c>
      <c r="AF644">
        <v>168789</v>
      </c>
      <c r="AG644">
        <v>0</v>
      </c>
      <c r="AH644">
        <v>0</v>
      </c>
      <c r="AI644">
        <v>0</v>
      </c>
      <c r="AJ644">
        <v>7217</v>
      </c>
      <c r="AK644">
        <v>7217</v>
      </c>
      <c r="AL644">
        <v>0</v>
      </c>
      <c r="AM644">
        <v>0</v>
      </c>
      <c r="AN644">
        <v>724447</v>
      </c>
      <c r="AO644">
        <v>1097043</v>
      </c>
      <c r="AP644">
        <v>168789</v>
      </c>
      <c r="AQ644">
        <v>0</v>
      </c>
      <c r="AR644">
        <v>20000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1285832</v>
      </c>
      <c r="BL644">
        <v>102715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202167</v>
      </c>
      <c r="BS644">
        <v>0</v>
      </c>
      <c r="BT644">
        <v>0</v>
      </c>
      <c r="BU644">
        <v>9478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610000</v>
      </c>
      <c r="CR644">
        <v>100000</v>
      </c>
      <c r="CS644">
        <v>10000</v>
      </c>
      <c r="CT644">
        <v>154000</v>
      </c>
      <c r="CU644">
        <v>65000</v>
      </c>
      <c r="CV644">
        <v>75087</v>
      </c>
      <c r="CW644">
        <v>1719</v>
      </c>
      <c r="CX644">
        <v>9010</v>
      </c>
      <c r="CY644">
        <v>6758</v>
      </c>
      <c r="CZ644">
        <v>2703</v>
      </c>
      <c r="DA644">
        <v>2253</v>
      </c>
      <c r="DB644">
        <v>9761</v>
      </c>
      <c r="DC644">
        <v>51052</v>
      </c>
      <c r="DD644">
        <v>2253</v>
      </c>
      <c r="DE644">
        <v>55171</v>
      </c>
      <c r="DF644">
        <v>231547</v>
      </c>
      <c r="DG644">
        <v>100000</v>
      </c>
      <c r="DH644">
        <v>0</v>
      </c>
      <c r="DI644">
        <v>0</v>
      </c>
      <c r="DJ644">
        <v>189349</v>
      </c>
      <c r="DK644">
        <v>202108</v>
      </c>
      <c r="DL644">
        <v>90000</v>
      </c>
      <c r="DM644">
        <v>337000</v>
      </c>
      <c r="DN644">
        <v>40000</v>
      </c>
      <c r="DO644">
        <v>2351987</v>
      </c>
      <c r="DP644">
        <v>317700</v>
      </c>
      <c r="DQ644">
        <v>340734</v>
      </c>
      <c r="DR644">
        <v>0</v>
      </c>
      <c r="DS644">
        <v>0</v>
      </c>
    </row>
    <row r="645" spans="1:123" x14ac:dyDescent="0.3">
      <c r="A645" t="str">
        <f t="shared" si="10"/>
        <v>20291953</v>
      </c>
      <c r="B645">
        <v>19</v>
      </c>
      <c r="C645">
        <v>2029</v>
      </c>
      <c r="D645">
        <v>195312</v>
      </c>
      <c r="E645">
        <v>50</v>
      </c>
      <c r="F645">
        <v>2029049</v>
      </c>
      <c r="G645">
        <v>163097</v>
      </c>
      <c r="H645">
        <v>550000</v>
      </c>
      <c r="I645">
        <v>0</v>
      </c>
      <c r="J645">
        <v>120000</v>
      </c>
      <c r="K645">
        <v>85000</v>
      </c>
      <c r="L645">
        <v>200000</v>
      </c>
      <c r="M645">
        <v>56200</v>
      </c>
      <c r="N645">
        <v>11500</v>
      </c>
      <c r="O645">
        <v>25500</v>
      </c>
      <c r="P645">
        <v>4500</v>
      </c>
      <c r="Q645">
        <v>2000</v>
      </c>
      <c r="R645">
        <v>0</v>
      </c>
      <c r="S645">
        <v>6437</v>
      </c>
      <c r="T645">
        <v>35000</v>
      </c>
      <c r="U645">
        <v>36000</v>
      </c>
      <c r="V645">
        <v>0</v>
      </c>
      <c r="W645">
        <v>0</v>
      </c>
      <c r="X645">
        <v>0</v>
      </c>
      <c r="Y645">
        <v>103392</v>
      </c>
      <c r="Z645">
        <v>0</v>
      </c>
      <c r="AA645">
        <v>0</v>
      </c>
      <c r="AB645">
        <v>7217</v>
      </c>
      <c r="AC645">
        <v>98013</v>
      </c>
      <c r="AD645">
        <v>50496</v>
      </c>
      <c r="AE645">
        <v>7217</v>
      </c>
      <c r="AF645">
        <v>141292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984237</v>
      </c>
      <c r="AO645">
        <v>965231</v>
      </c>
      <c r="AP645">
        <v>148509</v>
      </c>
      <c r="AQ645">
        <v>0</v>
      </c>
      <c r="AR645">
        <v>20000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1133740</v>
      </c>
      <c r="BL645">
        <v>110169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590000</v>
      </c>
      <c r="CR645">
        <v>100000</v>
      </c>
      <c r="CS645">
        <v>10000</v>
      </c>
      <c r="CT645">
        <v>154000</v>
      </c>
      <c r="CU645">
        <v>65000</v>
      </c>
      <c r="CV645">
        <v>75087</v>
      </c>
      <c r="CW645">
        <v>1719</v>
      </c>
      <c r="CX645">
        <v>9010</v>
      </c>
      <c r="CY645">
        <v>6758</v>
      </c>
      <c r="CZ645">
        <v>2703</v>
      </c>
      <c r="DA645">
        <v>2253</v>
      </c>
      <c r="DB645">
        <v>9761</v>
      </c>
      <c r="DC645">
        <v>51052</v>
      </c>
      <c r="DD645">
        <v>2253</v>
      </c>
      <c r="DE645">
        <v>60171</v>
      </c>
      <c r="DF645">
        <v>115298</v>
      </c>
      <c r="DG645">
        <v>100000</v>
      </c>
      <c r="DH645">
        <v>0</v>
      </c>
      <c r="DI645">
        <v>0</v>
      </c>
      <c r="DJ645">
        <v>189349</v>
      </c>
      <c r="DK645">
        <v>202108</v>
      </c>
      <c r="DL645">
        <v>90000</v>
      </c>
      <c r="DM645">
        <v>337000</v>
      </c>
      <c r="DN645">
        <v>40000</v>
      </c>
      <c r="DO645">
        <v>2213521</v>
      </c>
      <c r="DP645">
        <v>317700</v>
      </c>
      <c r="DQ645">
        <v>-103392</v>
      </c>
      <c r="DR645">
        <v>0</v>
      </c>
      <c r="DS645">
        <v>0</v>
      </c>
    </row>
    <row r="646" spans="1:123" x14ac:dyDescent="0.3">
      <c r="A646" t="str">
        <f t="shared" si="10"/>
        <v>20301954</v>
      </c>
      <c r="B646">
        <v>19</v>
      </c>
      <c r="C646">
        <v>2030</v>
      </c>
      <c r="D646">
        <v>195412</v>
      </c>
      <c r="E646">
        <v>68</v>
      </c>
      <c r="F646">
        <v>2046112</v>
      </c>
      <c r="G646">
        <v>163093</v>
      </c>
      <c r="H646">
        <v>550000</v>
      </c>
      <c r="I646">
        <v>0</v>
      </c>
      <c r="J646">
        <v>120000</v>
      </c>
      <c r="K646">
        <v>85000</v>
      </c>
      <c r="L646">
        <v>200000</v>
      </c>
      <c r="M646">
        <v>56200</v>
      </c>
      <c r="N646">
        <v>11500</v>
      </c>
      <c r="O646">
        <v>25500</v>
      </c>
      <c r="P646">
        <v>4500</v>
      </c>
      <c r="Q646">
        <v>2000</v>
      </c>
      <c r="R646">
        <v>0</v>
      </c>
      <c r="S646">
        <v>6248</v>
      </c>
      <c r="T646">
        <v>35000</v>
      </c>
      <c r="U646">
        <v>36000</v>
      </c>
      <c r="V646">
        <v>0</v>
      </c>
      <c r="W646">
        <v>0</v>
      </c>
      <c r="X646">
        <v>0</v>
      </c>
      <c r="Y646">
        <v>0</v>
      </c>
      <c r="Z646">
        <v>152527</v>
      </c>
      <c r="AA646">
        <v>0</v>
      </c>
      <c r="AB646">
        <v>0</v>
      </c>
      <c r="AC646">
        <v>132595</v>
      </c>
      <c r="AD646">
        <v>68313</v>
      </c>
      <c r="AE646">
        <v>0</v>
      </c>
      <c r="AF646">
        <v>200908</v>
      </c>
      <c r="AG646">
        <v>0</v>
      </c>
      <c r="AH646">
        <v>0</v>
      </c>
      <c r="AI646">
        <v>0</v>
      </c>
      <c r="AJ646">
        <v>27728</v>
      </c>
      <c r="AK646">
        <v>27728</v>
      </c>
      <c r="AL646">
        <v>0</v>
      </c>
      <c r="AM646">
        <v>0</v>
      </c>
      <c r="AN646">
        <v>640785</v>
      </c>
      <c r="AO646">
        <v>1305800</v>
      </c>
      <c r="AP646">
        <v>200908</v>
      </c>
      <c r="AQ646">
        <v>0</v>
      </c>
      <c r="AR646">
        <v>20000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1526708</v>
      </c>
      <c r="BL646">
        <v>117712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40000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610000</v>
      </c>
      <c r="CR646">
        <v>100000</v>
      </c>
      <c r="CS646">
        <v>10000</v>
      </c>
      <c r="CT646">
        <v>154000</v>
      </c>
      <c r="CU646">
        <v>65000</v>
      </c>
      <c r="CV646">
        <v>75087</v>
      </c>
      <c r="CW646">
        <v>1719</v>
      </c>
      <c r="CX646">
        <v>9010</v>
      </c>
      <c r="CY646">
        <v>6758</v>
      </c>
      <c r="CZ646">
        <v>2703</v>
      </c>
      <c r="DA646">
        <v>2253</v>
      </c>
      <c r="DB646">
        <v>9761</v>
      </c>
      <c r="DC646">
        <v>51052</v>
      </c>
      <c r="DD646">
        <v>2253</v>
      </c>
      <c r="DE646">
        <v>65171</v>
      </c>
      <c r="DF646">
        <v>264365</v>
      </c>
      <c r="DG646">
        <v>100000</v>
      </c>
      <c r="DH646">
        <v>0</v>
      </c>
      <c r="DI646">
        <v>0</v>
      </c>
      <c r="DJ646">
        <v>189349</v>
      </c>
      <c r="DK646">
        <v>202108</v>
      </c>
      <c r="DL646">
        <v>90000</v>
      </c>
      <c r="DM646">
        <v>337000</v>
      </c>
      <c r="DN646">
        <v>40000</v>
      </c>
      <c r="DO646">
        <v>2415317</v>
      </c>
      <c r="DP646">
        <v>317700</v>
      </c>
      <c r="DQ646">
        <v>220255</v>
      </c>
      <c r="DR646">
        <v>0</v>
      </c>
      <c r="DS646">
        <v>0</v>
      </c>
    </row>
    <row r="647" spans="1:123" x14ac:dyDescent="0.3">
      <c r="A647" t="str">
        <f t="shared" si="10"/>
        <v>20311955</v>
      </c>
      <c r="B647">
        <v>19</v>
      </c>
      <c r="C647">
        <v>2031</v>
      </c>
      <c r="D647">
        <v>195512</v>
      </c>
      <c r="E647">
        <v>47</v>
      </c>
      <c r="F647">
        <v>2028853</v>
      </c>
      <c r="G647">
        <v>163096</v>
      </c>
      <c r="H647">
        <v>550000</v>
      </c>
      <c r="I647">
        <v>0</v>
      </c>
      <c r="J647">
        <v>120000</v>
      </c>
      <c r="K647">
        <v>85000</v>
      </c>
      <c r="L647">
        <v>200000</v>
      </c>
      <c r="M647">
        <v>56200</v>
      </c>
      <c r="N647">
        <v>11500</v>
      </c>
      <c r="O647">
        <v>25500</v>
      </c>
      <c r="P647">
        <v>4500</v>
      </c>
      <c r="Q647">
        <v>2000</v>
      </c>
      <c r="R647">
        <v>0</v>
      </c>
      <c r="S647">
        <v>6059</v>
      </c>
      <c r="T647">
        <v>35000</v>
      </c>
      <c r="U647">
        <v>36000</v>
      </c>
      <c r="V647">
        <v>0</v>
      </c>
      <c r="W647">
        <v>0</v>
      </c>
      <c r="X647">
        <v>0</v>
      </c>
      <c r="Y647">
        <v>138605</v>
      </c>
      <c r="Z647">
        <v>0</v>
      </c>
      <c r="AA647">
        <v>0</v>
      </c>
      <c r="AB647">
        <v>27728</v>
      </c>
      <c r="AC647">
        <v>90770</v>
      </c>
      <c r="AD647">
        <v>46764</v>
      </c>
      <c r="AE647">
        <v>27728</v>
      </c>
      <c r="AF647">
        <v>109805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1050558</v>
      </c>
      <c r="AO647">
        <v>893900</v>
      </c>
      <c r="AP647">
        <v>137534</v>
      </c>
      <c r="AQ647">
        <v>0</v>
      </c>
      <c r="AR647">
        <v>20000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1051434</v>
      </c>
      <c r="BL647">
        <v>125957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590000</v>
      </c>
      <c r="CR647">
        <v>100000</v>
      </c>
      <c r="CS647">
        <v>10000</v>
      </c>
      <c r="CT647">
        <v>154000</v>
      </c>
      <c r="CU647">
        <v>65000</v>
      </c>
      <c r="CV647">
        <v>75087</v>
      </c>
      <c r="CW647">
        <v>1719</v>
      </c>
      <c r="CX647">
        <v>9010</v>
      </c>
      <c r="CY647">
        <v>6758</v>
      </c>
      <c r="CZ647">
        <v>2703</v>
      </c>
      <c r="DA647">
        <v>2253</v>
      </c>
      <c r="DB647">
        <v>9761</v>
      </c>
      <c r="DC647">
        <v>51052</v>
      </c>
      <c r="DD647">
        <v>2253</v>
      </c>
      <c r="DE647">
        <v>70171</v>
      </c>
      <c r="DF647">
        <v>110432</v>
      </c>
      <c r="DG647">
        <v>100000</v>
      </c>
      <c r="DH647">
        <v>0</v>
      </c>
      <c r="DI647">
        <v>0</v>
      </c>
      <c r="DJ647">
        <v>189349</v>
      </c>
      <c r="DK647">
        <v>202108</v>
      </c>
      <c r="DL647">
        <v>90000</v>
      </c>
      <c r="DM647">
        <v>337000</v>
      </c>
      <c r="DN647">
        <v>40000</v>
      </c>
      <c r="DO647">
        <v>2218656</v>
      </c>
      <c r="DP647">
        <v>317700</v>
      </c>
      <c r="DQ647">
        <v>-138605</v>
      </c>
      <c r="DR647">
        <v>0</v>
      </c>
      <c r="DS647">
        <v>0</v>
      </c>
    </row>
    <row r="648" spans="1:123" x14ac:dyDescent="0.3">
      <c r="A648" t="str">
        <f t="shared" si="10"/>
        <v>20321956</v>
      </c>
      <c r="B648">
        <v>19</v>
      </c>
      <c r="C648">
        <v>2032</v>
      </c>
      <c r="D648">
        <v>195612</v>
      </c>
      <c r="E648">
        <v>69</v>
      </c>
      <c r="F648">
        <v>2105657</v>
      </c>
      <c r="G648">
        <v>163099</v>
      </c>
      <c r="H648">
        <v>550000</v>
      </c>
      <c r="I648">
        <v>0</v>
      </c>
      <c r="J648">
        <v>120000</v>
      </c>
      <c r="K648">
        <v>85000</v>
      </c>
      <c r="L648">
        <v>200000</v>
      </c>
      <c r="M648">
        <v>56200</v>
      </c>
      <c r="N648">
        <v>11500</v>
      </c>
      <c r="O648">
        <v>25500</v>
      </c>
      <c r="P648">
        <v>4500</v>
      </c>
      <c r="Q648">
        <v>2000</v>
      </c>
      <c r="R648">
        <v>0</v>
      </c>
      <c r="S648">
        <v>5871</v>
      </c>
      <c r="T648">
        <v>35000</v>
      </c>
      <c r="U648">
        <v>36000</v>
      </c>
      <c r="V648">
        <v>0</v>
      </c>
      <c r="W648">
        <v>0</v>
      </c>
      <c r="X648">
        <v>0</v>
      </c>
      <c r="Y648">
        <v>0</v>
      </c>
      <c r="Z648">
        <v>360000</v>
      </c>
      <c r="AA648">
        <v>0</v>
      </c>
      <c r="AB648">
        <v>0</v>
      </c>
      <c r="AC648">
        <v>134810</v>
      </c>
      <c r="AD648">
        <v>69454</v>
      </c>
      <c r="AE648">
        <v>0</v>
      </c>
      <c r="AF648">
        <v>204264</v>
      </c>
      <c r="AG648">
        <v>0</v>
      </c>
      <c r="AH648">
        <v>0</v>
      </c>
      <c r="AI648">
        <v>0</v>
      </c>
      <c r="AJ648">
        <v>45736</v>
      </c>
      <c r="AK648">
        <v>45736</v>
      </c>
      <c r="AL648">
        <v>0</v>
      </c>
      <c r="AM648">
        <v>0</v>
      </c>
      <c r="AN648">
        <v>411571</v>
      </c>
      <c r="AO648">
        <v>1327610</v>
      </c>
      <c r="AP648">
        <v>204264</v>
      </c>
      <c r="AQ648">
        <v>253713</v>
      </c>
      <c r="AR648">
        <v>20000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1805587</v>
      </c>
      <c r="BL648">
        <v>134254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40000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4311</v>
      </c>
      <c r="CH648">
        <v>117</v>
      </c>
      <c r="CI648">
        <v>614</v>
      </c>
      <c r="CJ648">
        <v>460</v>
      </c>
      <c r="CK648">
        <v>184</v>
      </c>
      <c r="CL648">
        <v>153</v>
      </c>
      <c r="CM648">
        <v>664</v>
      </c>
      <c r="CN648">
        <v>0</v>
      </c>
      <c r="CO648">
        <v>153</v>
      </c>
      <c r="CP648">
        <v>0</v>
      </c>
      <c r="CQ648">
        <v>610000</v>
      </c>
      <c r="CR648">
        <v>100000</v>
      </c>
      <c r="CS648">
        <v>10000</v>
      </c>
      <c r="CT648">
        <v>154000</v>
      </c>
      <c r="CU648">
        <v>65000</v>
      </c>
      <c r="CV648">
        <v>79397</v>
      </c>
      <c r="CW648">
        <v>1836</v>
      </c>
      <c r="CX648">
        <v>9624</v>
      </c>
      <c r="CY648">
        <v>7218</v>
      </c>
      <c r="CZ648">
        <v>2887</v>
      </c>
      <c r="DA648">
        <v>2406</v>
      </c>
      <c r="DB648">
        <v>10425</v>
      </c>
      <c r="DC648">
        <v>51052</v>
      </c>
      <c r="DD648">
        <v>2406</v>
      </c>
      <c r="DE648">
        <v>75171</v>
      </c>
      <c r="DF648">
        <v>467119</v>
      </c>
      <c r="DG648">
        <v>100000</v>
      </c>
      <c r="DH648">
        <v>0</v>
      </c>
      <c r="DI648">
        <v>0</v>
      </c>
      <c r="DJ648">
        <v>189349</v>
      </c>
      <c r="DK648">
        <v>202108</v>
      </c>
      <c r="DL648">
        <v>90000</v>
      </c>
      <c r="DM648">
        <v>337000</v>
      </c>
      <c r="DN648">
        <v>40000</v>
      </c>
      <c r="DO648">
        <v>2652735</v>
      </c>
      <c r="DP648">
        <v>317700</v>
      </c>
      <c r="DQ648">
        <v>452392</v>
      </c>
      <c r="DR648">
        <v>0</v>
      </c>
      <c r="DS648">
        <v>0</v>
      </c>
    </row>
    <row r="649" spans="1:123" x14ac:dyDescent="0.3">
      <c r="A649" t="str">
        <f t="shared" si="10"/>
        <v>20331957</v>
      </c>
      <c r="B649">
        <v>19</v>
      </c>
      <c r="C649">
        <v>2033</v>
      </c>
      <c r="D649">
        <v>195712</v>
      </c>
      <c r="E649">
        <v>52</v>
      </c>
      <c r="F649">
        <v>1967849</v>
      </c>
      <c r="G649">
        <v>163102</v>
      </c>
      <c r="H649">
        <v>550000</v>
      </c>
      <c r="I649">
        <v>0</v>
      </c>
      <c r="J649">
        <v>120000</v>
      </c>
      <c r="K649">
        <v>85000</v>
      </c>
      <c r="L649">
        <v>200000</v>
      </c>
      <c r="M649">
        <v>56200</v>
      </c>
      <c r="N649">
        <v>11500</v>
      </c>
      <c r="O649">
        <v>25500</v>
      </c>
      <c r="P649">
        <v>4500</v>
      </c>
      <c r="Q649">
        <v>2000</v>
      </c>
      <c r="R649">
        <v>0</v>
      </c>
      <c r="S649">
        <v>5682</v>
      </c>
      <c r="T649">
        <v>35000</v>
      </c>
      <c r="U649">
        <v>36000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45736</v>
      </c>
      <c r="AC649">
        <v>101145</v>
      </c>
      <c r="AD649">
        <v>52110</v>
      </c>
      <c r="AE649">
        <v>45736</v>
      </c>
      <c r="AF649">
        <v>107519</v>
      </c>
      <c r="AG649">
        <v>0</v>
      </c>
      <c r="AH649">
        <v>0</v>
      </c>
      <c r="AI649">
        <v>0</v>
      </c>
      <c r="AJ649">
        <v>39229</v>
      </c>
      <c r="AK649">
        <v>39229</v>
      </c>
      <c r="AL649">
        <v>0</v>
      </c>
      <c r="AM649">
        <v>0</v>
      </c>
      <c r="AN649">
        <v>874634</v>
      </c>
      <c r="AO649">
        <v>996079</v>
      </c>
      <c r="AP649">
        <v>153255</v>
      </c>
      <c r="AQ649">
        <v>0</v>
      </c>
      <c r="AR649">
        <v>20000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1169334</v>
      </c>
      <c r="BL649">
        <v>142983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20000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610000</v>
      </c>
      <c r="CR649">
        <v>100000</v>
      </c>
      <c r="CS649">
        <v>10000</v>
      </c>
      <c r="CT649">
        <v>154000</v>
      </c>
      <c r="CU649">
        <v>65000</v>
      </c>
      <c r="CV649">
        <v>79397</v>
      </c>
      <c r="CW649">
        <v>1836</v>
      </c>
      <c r="CX649">
        <v>9624</v>
      </c>
      <c r="CY649">
        <v>7218</v>
      </c>
      <c r="CZ649">
        <v>2887</v>
      </c>
      <c r="DA649">
        <v>2406</v>
      </c>
      <c r="DB649">
        <v>10425</v>
      </c>
      <c r="DC649">
        <v>51052</v>
      </c>
      <c r="DD649">
        <v>2406</v>
      </c>
      <c r="DE649">
        <v>80171</v>
      </c>
      <c r="DF649">
        <v>435646</v>
      </c>
      <c r="DG649">
        <v>100000</v>
      </c>
      <c r="DH649">
        <v>0</v>
      </c>
      <c r="DI649">
        <v>0</v>
      </c>
      <c r="DJ649">
        <v>189349</v>
      </c>
      <c r="DK649">
        <v>202108</v>
      </c>
      <c r="DL649">
        <v>90000</v>
      </c>
      <c r="DM649">
        <v>337000</v>
      </c>
      <c r="DN649">
        <v>40000</v>
      </c>
      <c r="DO649">
        <v>2619754</v>
      </c>
      <c r="DP649">
        <v>317700</v>
      </c>
      <c r="DQ649">
        <v>59229</v>
      </c>
      <c r="DR649">
        <v>0</v>
      </c>
      <c r="DS649">
        <v>0</v>
      </c>
    </row>
    <row r="650" spans="1:123" x14ac:dyDescent="0.3">
      <c r="A650" t="str">
        <f t="shared" si="10"/>
        <v>20341958</v>
      </c>
      <c r="B650">
        <v>19</v>
      </c>
      <c r="C650">
        <v>2034</v>
      </c>
      <c r="D650">
        <v>195812</v>
      </c>
      <c r="E650">
        <v>73</v>
      </c>
      <c r="F650">
        <v>2004920</v>
      </c>
      <c r="G650">
        <v>163105</v>
      </c>
      <c r="H650">
        <v>550000</v>
      </c>
      <c r="I650">
        <v>0</v>
      </c>
      <c r="J650">
        <v>120000</v>
      </c>
      <c r="K650">
        <v>85000</v>
      </c>
      <c r="L650">
        <v>200000</v>
      </c>
      <c r="M650">
        <v>56200</v>
      </c>
      <c r="N650">
        <v>11500</v>
      </c>
      <c r="O650">
        <v>25500</v>
      </c>
      <c r="P650">
        <v>4500</v>
      </c>
      <c r="Q650">
        <v>2000</v>
      </c>
      <c r="R650">
        <v>0</v>
      </c>
      <c r="S650">
        <v>5494</v>
      </c>
      <c r="T650">
        <v>35000</v>
      </c>
      <c r="U650">
        <v>36000</v>
      </c>
      <c r="V650">
        <v>0</v>
      </c>
      <c r="W650">
        <v>0</v>
      </c>
      <c r="X650">
        <v>0</v>
      </c>
      <c r="Y650">
        <v>0</v>
      </c>
      <c r="Z650">
        <v>380000</v>
      </c>
      <c r="AA650">
        <v>0</v>
      </c>
      <c r="AB650">
        <v>39229</v>
      </c>
      <c r="AC650">
        <v>142399</v>
      </c>
      <c r="AD650">
        <v>73364</v>
      </c>
      <c r="AE650">
        <v>39229</v>
      </c>
      <c r="AF650">
        <v>176533</v>
      </c>
      <c r="AG650">
        <v>0</v>
      </c>
      <c r="AH650">
        <v>0</v>
      </c>
      <c r="AI650">
        <v>0</v>
      </c>
      <c r="AJ650">
        <v>73467</v>
      </c>
      <c r="AK650">
        <v>73467</v>
      </c>
      <c r="AL650">
        <v>0</v>
      </c>
      <c r="AM650">
        <v>0</v>
      </c>
      <c r="AN650">
        <v>391194</v>
      </c>
      <c r="AO650">
        <v>1402347</v>
      </c>
      <c r="AP650">
        <v>215763</v>
      </c>
      <c r="AQ650">
        <v>188762</v>
      </c>
      <c r="AR650">
        <v>20000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13000</v>
      </c>
      <c r="BF650">
        <v>0</v>
      </c>
      <c r="BG650">
        <v>35194</v>
      </c>
      <c r="BH650">
        <v>10000</v>
      </c>
      <c r="BI650">
        <v>42894</v>
      </c>
      <c r="BJ650">
        <v>0</v>
      </c>
      <c r="BK650">
        <v>1725783</v>
      </c>
      <c r="BL650">
        <v>151686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20000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20603</v>
      </c>
      <c r="CH650">
        <v>453</v>
      </c>
      <c r="CI650">
        <v>2376</v>
      </c>
      <c r="CJ650">
        <v>1782</v>
      </c>
      <c r="CK650">
        <v>713</v>
      </c>
      <c r="CL650">
        <v>594</v>
      </c>
      <c r="CM650">
        <v>2575</v>
      </c>
      <c r="CN650">
        <v>14948</v>
      </c>
      <c r="CO650">
        <v>594</v>
      </c>
      <c r="CP650">
        <v>0</v>
      </c>
      <c r="CQ650">
        <v>610000</v>
      </c>
      <c r="CR650">
        <v>100000</v>
      </c>
      <c r="CS650">
        <v>10000</v>
      </c>
      <c r="CT650">
        <v>154000</v>
      </c>
      <c r="CU650">
        <v>65000</v>
      </c>
      <c r="CV650">
        <v>100000</v>
      </c>
      <c r="CW650">
        <v>2289</v>
      </c>
      <c r="CX650">
        <v>12000</v>
      </c>
      <c r="CY650">
        <v>9000</v>
      </c>
      <c r="CZ650">
        <v>3600</v>
      </c>
      <c r="DA650">
        <v>3000</v>
      </c>
      <c r="DB650">
        <v>13000</v>
      </c>
      <c r="DC650">
        <v>66000</v>
      </c>
      <c r="DD650">
        <v>3000</v>
      </c>
      <c r="DE650">
        <v>85171</v>
      </c>
      <c r="DF650">
        <v>802576</v>
      </c>
      <c r="DG650">
        <v>100000</v>
      </c>
      <c r="DH650">
        <v>0</v>
      </c>
      <c r="DI650">
        <v>0</v>
      </c>
      <c r="DJ650">
        <v>224543</v>
      </c>
      <c r="DK650">
        <v>245002</v>
      </c>
      <c r="DL650">
        <v>90000</v>
      </c>
      <c r="DM650">
        <v>350000</v>
      </c>
      <c r="DN650">
        <v>50000</v>
      </c>
      <c r="DO650">
        <v>3171649</v>
      </c>
      <c r="DP650">
        <v>317700</v>
      </c>
      <c r="DQ650">
        <v>619193</v>
      </c>
      <c r="DR650">
        <v>0</v>
      </c>
      <c r="DS650">
        <v>0</v>
      </c>
    </row>
    <row r="651" spans="1:123" x14ac:dyDescent="0.3">
      <c r="A651" t="str">
        <f t="shared" si="10"/>
        <v>20351959</v>
      </c>
      <c r="B651">
        <v>19</v>
      </c>
      <c r="C651">
        <v>2035</v>
      </c>
      <c r="D651">
        <v>195912</v>
      </c>
      <c r="E651">
        <v>60</v>
      </c>
      <c r="F651">
        <v>2290670</v>
      </c>
      <c r="G651">
        <v>163108</v>
      </c>
      <c r="H651">
        <v>550000</v>
      </c>
      <c r="I651">
        <v>0</v>
      </c>
      <c r="J651">
        <v>120000</v>
      </c>
      <c r="K651">
        <v>85000</v>
      </c>
      <c r="L651">
        <v>200000</v>
      </c>
      <c r="M651">
        <v>56200</v>
      </c>
      <c r="N651">
        <v>11500</v>
      </c>
      <c r="O651">
        <v>25500</v>
      </c>
      <c r="P651">
        <v>4500</v>
      </c>
      <c r="Q651">
        <v>2000</v>
      </c>
      <c r="R651">
        <v>0</v>
      </c>
      <c r="S651">
        <v>5305</v>
      </c>
      <c r="T651">
        <v>35000</v>
      </c>
      <c r="U651">
        <v>36000</v>
      </c>
      <c r="V651">
        <v>0</v>
      </c>
      <c r="W651">
        <v>5000</v>
      </c>
      <c r="X651">
        <v>0</v>
      </c>
      <c r="Y651">
        <v>69283</v>
      </c>
      <c r="Z651">
        <v>0</v>
      </c>
      <c r="AA651">
        <v>0</v>
      </c>
      <c r="AB651">
        <v>73467</v>
      </c>
      <c r="AC651">
        <v>116882</v>
      </c>
      <c r="AD651">
        <v>60217</v>
      </c>
      <c r="AE651">
        <v>73467</v>
      </c>
      <c r="AF651">
        <v>103633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981655</v>
      </c>
      <c r="AO651">
        <v>1151057</v>
      </c>
      <c r="AP651">
        <v>177100</v>
      </c>
      <c r="AQ651">
        <v>0</v>
      </c>
      <c r="AR651">
        <v>20000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1348157</v>
      </c>
      <c r="BL651">
        <v>159966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590000</v>
      </c>
      <c r="CR651">
        <v>100000</v>
      </c>
      <c r="CS651">
        <v>10000</v>
      </c>
      <c r="CT651">
        <v>154000</v>
      </c>
      <c r="CU651">
        <v>65000</v>
      </c>
      <c r="CV651">
        <v>100000</v>
      </c>
      <c r="CW651">
        <v>2289</v>
      </c>
      <c r="CX651">
        <v>12000</v>
      </c>
      <c r="CY651">
        <v>9000</v>
      </c>
      <c r="CZ651">
        <v>3600</v>
      </c>
      <c r="DA651">
        <v>3000</v>
      </c>
      <c r="DB651">
        <v>13000</v>
      </c>
      <c r="DC651">
        <v>66000</v>
      </c>
      <c r="DD651">
        <v>3000</v>
      </c>
      <c r="DE651">
        <v>90171</v>
      </c>
      <c r="DF651">
        <v>690786</v>
      </c>
      <c r="DG651">
        <v>100000</v>
      </c>
      <c r="DH651">
        <v>0</v>
      </c>
      <c r="DI651">
        <v>0</v>
      </c>
      <c r="DJ651">
        <v>221024</v>
      </c>
      <c r="DK651">
        <v>240284</v>
      </c>
      <c r="DL651">
        <v>90000</v>
      </c>
      <c r="DM651">
        <v>348700</v>
      </c>
      <c r="DN651">
        <v>50000</v>
      </c>
      <c r="DO651">
        <v>2961854</v>
      </c>
      <c r="DP651">
        <v>317700</v>
      </c>
      <c r="DQ651">
        <v>-69283</v>
      </c>
      <c r="DR651">
        <v>0</v>
      </c>
      <c r="DS651">
        <v>0</v>
      </c>
    </row>
    <row r="652" spans="1:123" x14ac:dyDescent="0.3">
      <c r="A652" t="str">
        <f t="shared" si="10"/>
        <v>20361960</v>
      </c>
      <c r="B652">
        <v>19</v>
      </c>
      <c r="C652">
        <v>2036</v>
      </c>
      <c r="D652">
        <v>196012</v>
      </c>
      <c r="E652">
        <v>48</v>
      </c>
      <c r="F652">
        <v>2347799</v>
      </c>
      <c r="G652">
        <v>163099</v>
      </c>
      <c r="H652">
        <v>550000</v>
      </c>
      <c r="I652">
        <v>0</v>
      </c>
      <c r="J652">
        <v>90000</v>
      </c>
      <c r="K652">
        <v>85000</v>
      </c>
      <c r="L652">
        <v>200000</v>
      </c>
      <c r="M652">
        <v>56200</v>
      </c>
      <c r="N652">
        <v>11500</v>
      </c>
      <c r="O652">
        <v>25500</v>
      </c>
      <c r="P652">
        <v>4500</v>
      </c>
      <c r="Q652">
        <v>2000</v>
      </c>
      <c r="R652">
        <v>0</v>
      </c>
      <c r="S652">
        <v>5091</v>
      </c>
      <c r="T652">
        <v>35000</v>
      </c>
      <c r="U652">
        <v>36000</v>
      </c>
      <c r="V652">
        <v>0</v>
      </c>
      <c r="W652">
        <v>5000</v>
      </c>
      <c r="X652">
        <v>0</v>
      </c>
      <c r="Y652">
        <v>229209</v>
      </c>
      <c r="Z652">
        <v>0</v>
      </c>
      <c r="AA652">
        <v>0</v>
      </c>
      <c r="AB652">
        <v>0</v>
      </c>
      <c r="AC652">
        <v>93956</v>
      </c>
      <c r="AD652">
        <v>48406</v>
      </c>
      <c r="AE652">
        <v>0</v>
      </c>
      <c r="AF652">
        <v>142361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1072639</v>
      </c>
      <c r="AO652">
        <v>925276</v>
      </c>
      <c r="AP652">
        <v>142361</v>
      </c>
      <c r="AQ652">
        <v>0</v>
      </c>
      <c r="AR652">
        <v>20000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1087637</v>
      </c>
      <c r="BL652">
        <v>168199</v>
      </c>
      <c r="BM652">
        <v>190000</v>
      </c>
      <c r="BN652">
        <v>0</v>
      </c>
      <c r="BO652">
        <v>0</v>
      </c>
      <c r="BP652">
        <v>28423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380000</v>
      </c>
      <c r="CR652">
        <v>71577</v>
      </c>
      <c r="CS652">
        <v>10000</v>
      </c>
      <c r="CT652">
        <v>154000</v>
      </c>
      <c r="CU652">
        <v>65000</v>
      </c>
      <c r="CV652">
        <v>100000</v>
      </c>
      <c r="CW652">
        <v>2289</v>
      </c>
      <c r="CX652">
        <v>12000</v>
      </c>
      <c r="CY652">
        <v>9000</v>
      </c>
      <c r="CZ652">
        <v>3600</v>
      </c>
      <c r="DA652">
        <v>3000</v>
      </c>
      <c r="DB652">
        <v>13000</v>
      </c>
      <c r="DC652">
        <v>66000</v>
      </c>
      <c r="DD652">
        <v>3000</v>
      </c>
      <c r="DE652">
        <v>90171</v>
      </c>
      <c r="DF652">
        <v>440853</v>
      </c>
      <c r="DG652">
        <v>100000</v>
      </c>
      <c r="DH652">
        <v>0</v>
      </c>
      <c r="DI652">
        <v>0</v>
      </c>
      <c r="DJ652">
        <v>221024</v>
      </c>
      <c r="DK652">
        <v>240284</v>
      </c>
      <c r="DL652">
        <v>90000</v>
      </c>
      <c r="DM652">
        <v>348700</v>
      </c>
      <c r="DN652">
        <v>50000</v>
      </c>
      <c r="DO652">
        <v>2473498</v>
      </c>
      <c r="DP652">
        <v>317700</v>
      </c>
      <c r="DQ652">
        <v>-447632</v>
      </c>
      <c r="DR652">
        <v>0</v>
      </c>
      <c r="DS652">
        <v>0</v>
      </c>
    </row>
    <row r="653" spans="1:123" x14ac:dyDescent="0.3">
      <c r="A653" t="str">
        <f t="shared" si="10"/>
        <v>20371961</v>
      </c>
      <c r="B653">
        <v>19</v>
      </c>
      <c r="C653">
        <v>2037</v>
      </c>
      <c r="D653">
        <v>196112</v>
      </c>
      <c r="E653">
        <v>47</v>
      </c>
      <c r="F653">
        <v>2497673</v>
      </c>
      <c r="G653">
        <v>163089</v>
      </c>
      <c r="H653">
        <v>550000</v>
      </c>
      <c r="I653">
        <v>0</v>
      </c>
      <c r="J653">
        <v>90000</v>
      </c>
      <c r="K653">
        <v>85000</v>
      </c>
      <c r="L653">
        <v>200000</v>
      </c>
      <c r="M653">
        <v>56200</v>
      </c>
      <c r="N653">
        <v>11500</v>
      </c>
      <c r="O653">
        <v>25500</v>
      </c>
      <c r="P653">
        <v>4500</v>
      </c>
      <c r="Q653">
        <v>2000</v>
      </c>
      <c r="R653">
        <v>0</v>
      </c>
      <c r="S653">
        <v>4878</v>
      </c>
      <c r="T653">
        <v>35000</v>
      </c>
      <c r="U653">
        <v>36000</v>
      </c>
      <c r="V653">
        <v>0</v>
      </c>
      <c r="W653">
        <v>5000</v>
      </c>
      <c r="X653">
        <v>0</v>
      </c>
      <c r="Y653">
        <v>229422</v>
      </c>
      <c r="Z653">
        <v>0</v>
      </c>
      <c r="AA653">
        <v>0</v>
      </c>
      <c r="AB653">
        <v>0</v>
      </c>
      <c r="AC653">
        <v>90670</v>
      </c>
      <c r="AD653">
        <v>46713</v>
      </c>
      <c r="AE653">
        <v>0</v>
      </c>
      <c r="AF653">
        <v>137383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1077617</v>
      </c>
      <c r="AO653">
        <v>892921</v>
      </c>
      <c r="AP653">
        <v>137383</v>
      </c>
      <c r="AQ653">
        <v>11075</v>
      </c>
      <c r="AR653">
        <v>20000</v>
      </c>
      <c r="AS653">
        <v>0</v>
      </c>
      <c r="AT653">
        <v>0</v>
      </c>
      <c r="AU653">
        <v>0</v>
      </c>
      <c r="AV653">
        <v>75000</v>
      </c>
      <c r="AW653">
        <v>0</v>
      </c>
      <c r="AX653">
        <v>49142</v>
      </c>
      <c r="AY653">
        <v>2928</v>
      </c>
      <c r="AZ653">
        <v>2734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1191183</v>
      </c>
      <c r="BL653">
        <v>176385</v>
      </c>
      <c r="BM653">
        <v>170000</v>
      </c>
      <c r="BN653">
        <v>0</v>
      </c>
      <c r="BO653">
        <v>0</v>
      </c>
      <c r="BP653">
        <v>71577</v>
      </c>
      <c r="BQ653">
        <v>10000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190000</v>
      </c>
      <c r="CR653">
        <v>0</v>
      </c>
      <c r="CS653">
        <v>0</v>
      </c>
      <c r="CT653">
        <v>154000</v>
      </c>
      <c r="CU653">
        <v>65000</v>
      </c>
      <c r="CV653">
        <v>100000</v>
      </c>
      <c r="CW653">
        <v>2289</v>
      </c>
      <c r="CX653">
        <v>12000</v>
      </c>
      <c r="CY653">
        <v>9000</v>
      </c>
      <c r="CZ653">
        <v>3600</v>
      </c>
      <c r="DA653">
        <v>3000</v>
      </c>
      <c r="DB653">
        <v>13000</v>
      </c>
      <c r="DC653">
        <v>66000</v>
      </c>
      <c r="DD653">
        <v>3000</v>
      </c>
      <c r="DE653">
        <v>90171</v>
      </c>
      <c r="DF653">
        <v>198206</v>
      </c>
      <c r="DG653">
        <v>100000</v>
      </c>
      <c r="DH653">
        <v>0</v>
      </c>
      <c r="DI653">
        <v>0</v>
      </c>
      <c r="DJ653">
        <v>171882</v>
      </c>
      <c r="DK653">
        <v>240284</v>
      </c>
      <c r="DL653">
        <v>90000</v>
      </c>
      <c r="DM653">
        <v>273700</v>
      </c>
      <c r="DN653">
        <v>47266</v>
      </c>
      <c r="DO653">
        <v>1832397</v>
      </c>
      <c r="DP653">
        <v>317700</v>
      </c>
      <c r="DQ653">
        <v>-607875</v>
      </c>
      <c r="DR653">
        <v>0</v>
      </c>
      <c r="DS653">
        <v>0</v>
      </c>
    </row>
    <row r="654" spans="1:123" x14ac:dyDescent="0.3">
      <c r="A654" t="str">
        <f t="shared" si="10"/>
        <v>20381962</v>
      </c>
      <c r="B654">
        <v>19</v>
      </c>
      <c r="C654">
        <v>2038</v>
      </c>
      <c r="D654">
        <v>196212</v>
      </c>
      <c r="E654">
        <v>56</v>
      </c>
      <c r="F654">
        <v>2151513</v>
      </c>
      <c r="G654">
        <v>163079</v>
      </c>
      <c r="H654">
        <v>550000</v>
      </c>
      <c r="I654">
        <v>0</v>
      </c>
      <c r="J654">
        <v>60000</v>
      </c>
      <c r="K654">
        <v>85000</v>
      </c>
      <c r="L654">
        <v>200000</v>
      </c>
      <c r="M654">
        <v>56200</v>
      </c>
      <c r="N654">
        <v>11500</v>
      </c>
      <c r="O654">
        <v>25500</v>
      </c>
      <c r="P654">
        <v>4500</v>
      </c>
      <c r="Q654">
        <v>2000</v>
      </c>
      <c r="R654">
        <v>0</v>
      </c>
      <c r="S654">
        <v>4664</v>
      </c>
      <c r="T654">
        <v>35000</v>
      </c>
      <c r="U654">
        <v>36000</v>
      </c>
      <c r="V654">
        <v>0</v>
      </c>
      <c r="W654">
        <v>5000</v>
      </c>
      <c r="X654">
        <v>0</v>
      </c>
      <c r="Y654">
        <v>126356</v>
      </c>
      <c r="Z654">
        <v>0</v>
      </c>
      <c r="AA654">
        <v>0</v>
      </c>
      <c r="AB654">
        <v>0</v>
      </c>
      <c r="AC654">
        <v>108077</v>
      </c>
      <c r="AD654">
        <v>55681</v>
      </c>
      <c r="AE654">
        <v>0</v>
      </c>
      <c r="AF654">
        <v>163758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917962</v>
      </c>
      <c r="AO654">
        <v>1064345</v>
      </c>
      <c r="AP654">
        <v>163758</v>
      </c>
      <c r="AQ654">
        <v>0</v>
      </c>
      <c r="AR654">
        <v>20000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1248103</v>
      </c>
      <c r="BL654">
        <v>184527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170000</v>
      </c>
      <c r="CR654">
        <v>0</v>
      </c>
      <c r="CS654">
        <v>0</v>
      </c>
      <c r="CT654">
        <v>154000</v>
      </c>
      <c r="CU654">
        <v>65000</v>
      </c>
      <c r="CV654">
        <v>100000</v>
      </c>
      <c r="CW654">
        <v>2289</v>
      </c>
      <c r="CX654">
        <v>12000</v>
      </c>
      <c r="CY654">
        <v>9000</v>
      </c>
      <c r="CZ654">
        <v>3600</v>
      </c>
      <c r="DA654">
        <v>3000</v>
      </c>
      <c r="DB654">
        <v>13000</v>
      </c>
      <c r="DC654">
        <v>66000</v>
      </c>
      <c r="DD654">
        <v>3000</v>
      </c>
      <c r="DE654">
        <v>90171</v>
      </c>
      <c r="DF654">
        <v>65903</v>
      </c>
      <c r="DG654">
        <v>100000</v>
      </c>
      <c r="DH654">
        <v>0</v>
      </c>
      <c r="DI654">
        <v>0</v>
      </c>
      <c r="DJ654">
        <v>171882</v>
      </c>
      <c r="DK654">
        <v>240284</v>
      </c>
      <c r="DL654">
        <v>90000</v>
      </c>
      <c r="DM654">
        <v>273700</v>
      </c>
      <c r="DN654">
        <v>47266</v>
      </c>
      <c r="DO654">
        <v>1680095</v>
      </c>
      <c r="DP654">
        <v>317700</v>
      </c>
      <c r="DQ654">
        <v>-126356</v>
      </c>
      <c r="DR654">
        <v>0</v>
      </c>
      <c r="DS654">
        <v>0</v>
      </c>
    </row>
    <row r="655" spans="1:123" x14ac:dyDescent="0.3">
      <c r="A655" t="str">
        <f t="shared" si="10"/>
        <v>20391963</v>
      </c>
      <c r="B655">
        <v>19</v>
      </c>
      <c r="C655">
        <v>2039</v>
      </c>
      <c r="D655">
        <v>196312</v>
      </c>
      <c r="E655">
        <v>69</v>
      </c>
      <c r="F655">
        <v>2087034</v>
      </c>
      <c r="G655">
        <v>163069</v>
      </c>
      <c r="H655">
        <v>550000</v>
      </c>
      <c r="I655">
        <v>0</v>
      </c>
      <c r="J655">
        <v>90000</v>
      </c>
      <c r="K655">
        <v>85000</v>
      </c>
      <c r="L655">
        <v>200000</v>
      </c>
      <c r="M655">
        <v>56200</v>
      </c>
      <c r="N655">
        <v>11500</v>
      </c>
      <c r="O655">
        <v>25500</v>
      </c>
      <c r="P655">
        <v>4500</v>
      </c>
      <c r="Q655">
        <v>2000</v>
      </c>
      <c r="R655">
        <v>0</v>
      </c>
      <c r="S655">
        <v>4451</v>
      </c>
      <c r="T655">
        <v>35000</v>
      </c>
      <c r="U655">
        <v>36000</v>
      </c>
      <c r="V655">
        <v>0</v>
      </c>
      <c r="W655">
        <v>5000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134573</v>
      </c>
      <c r="AD655">
        <v>69332</v>
      </c>
      <c r="AE655">
        <v>0</v>
      </c>
      <c r="AF655">
        <v>203905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781246</v>
      </c>
      <c r="AO655">
        <v>1325278</v>
      </c>
      <c r="AP655">
        <v>203905</v>
      </c>
      <c r="AQ655">
        <v>0</v>
      </c>
      <c r="AR655">
        <v>20000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1549183</v>
      </c>
      <c r="BL655">
        <v>192623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236949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386949</v>
      </c>
      <c r="CR655">
        <v>0</v>
      </c>
      <c r="CS655">
        <v>0</v>
      </c>
      <c r="CT655">
        <v>154000</v>
      </c>
      <c r="CU655">
        <v>65000</v>
      </c>
      <c r="CV655">
        <v>100000</v>
      </c>
      <c r="CW655">
        <v>2289</v>
      </c>
      <c r="CX655">
        <v>12000</v>
      </c>
      <c r="CY655">
        <v>9000</v>
      </c>
      <c r="CZ655">
        <v>3600</v>
      </c>
      <c r="DA655">
        <v>3000</v>
      </c>
      <c r="DB655">
        <v>13000</v>
      </c>
      <c r="DC655">
        <v>66000</v>
      </c>
      <c r="DD655">
        <v>3000</v>
      </c>
      <c r="DE655">
        <v>90171</v>
      </c>
      <c r="DF655">
        <v>63926</v>
      </c>
      <c r="DG655">
        <v>100000</v>
      </c>
      <c r="DH655">
        <v>0</v>
      </c>
      <c r="DI655">
        <v>0</v>
      </c>
      <c r="DJ655">
        <v>171882</v>
      </c>
      <c r="DK655">
        <v>240284</v>
      </c>
      <c r="DL655">
        <v>90000</v>
      </c>
      <c r="DM655">
        <v>273700</v>
      </c>
      <c r="DN655">
        <v>47266</v>
      </c>
      <c r="DO655">
        <v>1895067</v>
      </c>
      <c r="DP655">
        <v>317700</v>
      </c>
      <c r="DQ655">
        <v>236949</v>
      </c>
      <c r="DR655">
        <v>0</v>
      </c>
      <c r="DS655">
        <v>0</v>
      </c>
    </row>
    <row r="656" spans="1:123" x14ac:dyDescent="0.3">
      <c r="A656" t="str">
        <f t="shared" si="10"/>
        <v>20401964</v>
      </c>
      <c r="B656">
        <v>19</v>
      </c>
      <c r="C656">
        <v>2040</v>
      </c>
      <c r="D656">
        <v>196412</v>
      </c>
      <c r="E656">
        <v>59</v>
      </c>
      <c r="F656">
        <v>2138956</v>
      </c>
      <c r="G656">
        <v>163060</v>
      </c>
      <c r="H656">
        <v>550000</v>
      </c>
      <c r="I656">
        <v>0</v>
      </c>
      <c r="J656">
        <v>90000</v>
      </c>
      <c r="K656">
        <v>85000</v>
      </c>
      <c r="L656">
        <v>200000</v>
      </c>
      <c r="M656">
        <v>56200</v>
      </c>
      <c r="N656">
        <v>11500</v>
      </c>
      <c r="O656">
        <v>25500</v>
      </c>
      <c r="P656">
        <v>4500</v>
      </c>
      <c r="Q656">
        <v>2000</v>
      </c>
      <c r="R656">
        <v>0</v>
      </c>
      <c r="S656">
        <v>4237</v>
      </c>
      <c r="T656">
        <v>35000</v>
      </c>
      <c r="U656">
        <v>36000</v>
      </c>
      <c r="V656">
        <v>0</v>
      </c>
      <c r="W656">
        <v>10000</v>
      </c>
      <c r="X656">
        <v>0</v>
      </c>
      <c r="Y656">
        <v>12725</v>
      </c>
      <c r="Z656">
        <v>0</v>
      </c>
      <c r="AA656">
        <v>0</v>
      </c>
      <c r="AB656">
        <v>0</v>
      </c>
      <c r="AC656">
        <v>114272</v>
      </c>
      <c r="AD656">
        <v>58873</v>
      </c>
      <c r="AE656">
        <v>0</v>
      </c>
      <c r="AF656">
        <v>173145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819517</v>
      </c>
      <c r="AO656">
        <v>1125354</v>
      </c>
      <c r="AP656">
        <v>173145</v>
      </c>
      <c r="AQ656">
        <v>0</v>
      </c>
      <c r="AR656">
        <v>20000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1318499</v>
      </c>
      <c r="BL656">
        <v>200000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366949</v>
      </c>
      <c r="CR656">
        <v>0</v>
      </c>
      <c r="CS656">
        <v>0</v>
      </c>
      <c r="CT656">
        <v>154000</v>
      </c>
      <c r="CU656">
        <v>65000</v>
      </c>
      <c r="CV656">
        <v>100000</v>
      </c>
      <c r="CW656">
        <v>2289</v>
      </c>
      <c r="CX656">
        <v>12000</v>
      </c>
      <c r="CY656">
        <v>9000</v>
      </c>
      <c r="CZ656">
        <v>3600</v>
      </c>
      <c r="DA656">
        <v>3000</v>
      </c>
      <c r="DB656">
        <v>13000</v>
      </c>
      <c r="DC656">
        <v>66000</v>
      </c>
      <c r="DD656">
        <v>3000</v>
      </c>
      <c r="DE656">
        <v>90171</v>
      </c>
      <c r="DF656">
        <v>49284</v>
      </c>
      <c r="DG656">
        <v>100000</v>
      </c>
      <c r="DH656">
        <v>0</v>
      </c>
      <c r="DI656">
        <v>0</v>
      </c>
      <c r="DJ656">
        <v>171882</v>
      </c>
      <c r="DK656">
        <v>240284</v>
      </c>
      <c r="DL656">
        <v>90000</v>
      </c>
      <c r="DM656">
        <v>273700</v>
      </c>
      <c r="DN656">
        <v>47266</v>
      </c>
      <c r="DO656">
        <v>1860424</v>
      </c>
      <c r="DP656">
        <v>317700</v>
      </c>
      <c r="DQ656">
        <v>-12725</v>
      </c>
      <c r="DR656">
        <v>0</v>
      </c>
      <c r="DS656">
        <v>0</v>
      </c>
    </row>
    <row r="657" spans="1:123" x14ac:dyDescent="0.3">
      <c r="A657" t="str">
        <f t="shared" si="10"/>
        <v>20411965</v>
      </c>
      <c r="B657">
        <v>19</v>
      </c>
      <c r="C657">
        <v>2041</v>
      </c>
      <c r="D657">
        <v>196512</v>
      </c>
      <c r="E657">
        <v>71</v>
      </c>
      <c r="F657">
        <v>1976622</v>
      </c>
      <c r="G657">
        <v>163056</v>
      </c>
      <c r="H657">
        <v>550000</v>
      </c>
      <c r="I657">
        <v>0</v>
      </c>
      <c r="J657">
        <v>0</v>
      </c>
      <c r="K657">
        <v>85000</v>
      </c>
      <c r="L657">
        <v>200000</v>
      </c>
      <c r="M657">
        <v>56200</v>
      </c>
      <c r="N657">
        <v>11500</v>
      </c>
      <c r="O657">
        <v>25500</v>
      </c>
      <c r="P657">
        <v>4500</v>
      </c>
      <c r="Q657">
        <v>2000</v>
      </c>
      <c r="R657">
        <v>0</v>
      </c>
      <c r="S657">
        <v>4023</v>
      </c>
      <c r="T657">
        <v>35000</v>
      </c>
      <c r="U657">
        <v>36000</v>
      </c>
      <c r="V657">
        <v>0</v>
      </c>
      <c r="W657">
        <v>10000</v>
      </c>
      <c r="X657">
        <v>0</v>
      </c>
      <c r="Y657">
        <v>0</v>
      </c>
      <c r="Z657">
        <v>67180</v>
      </c>
      <c r="AA657">
        <v>0</v>
      </c>
      <c r="AB657">
        <v>0</v>
      </c>
      <c r="AC657">
        <v>138443</v>
      </c>
      <c r="AD657">
        <v>71326</v>
      </c>
      <c r="AE657">
        <v>0</v>
      </c>
      <c r="AF657">
        <v>209769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612774</v>
      </c>
      <c r="AO657">
        <v>1363390</v>
      </c>
      <c r="AP657">
        <v>209769</v>
      </c>
      <c r="AQ657">
        <v>241199</v>
      </c>
      <c r="AR657">
        <v>20000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69697</v>
      </c>
      <c r="BF657">
        <v>0</v>
      </c>
      <c r="BG657">
        <v>35194</v>
      </c>
      <c r="BH657">
        <v>0</v>
      </c>
      <c r="BI657">
        <v>0</v>
      </c>
      <c r="BJ657">
        <v>0</v>
      </c>
      <c r="BK657">
        <v>1729467</v>
      </c>
      <c r="BL657">
        <v>206488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263051</v>
      </c>
      <c r="BS657">
        <v>0</v>
      </c>
      <c r="BT657">
        <v>0</v>
      </c>
      <c r="BU657">
        <v>100000</v>
      </c>
      <c r="BV657">
        <v>10000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610000</v>
      </c>
      <c r="CR657">
        <v>100000</v>
      </c>
      <c r="CS657">
        <v>10000</v>
      </c>
      <c r="CT657">
        <v>154000</v>
      </c>
      <c r="CU657">
        <v>65000</v>
      </c>
      <c r="CV657">
        <v>100000</v>
      </c>
      <c r="CW657">
        <v>2289</v>
      </c>
      <c r="CX657">
        <v>12000</v>
      </c>
      <c r="CY657">
        <v>9000</v>
      </c>
      <c r="CZ657">
        <v>3600</v>
      </c>
      <c r="DA657">
        <v>3000</v>
      </c>
      <c r="DB657">
        <v>13000</v>
      </c>
      <c r="DC657">
        <v>66000</v>
      </c>
      <c r="DD657">
        <v>3000</v>
      </c>
      <c r="DE657">
        <v>90171</v>
      </c>
      <c r="DF657">
        <v>114985</v>
      </c>
      <c r="DG657">
        <v>100000</v>
      </c>
      <c r="DH657">
        <v>0</v>
      </c>
      <c r="DI657">
        <v>0</v>
      </c>
      <c r="DJ657">
        <v>207076</v>
      </c>
      <c r="DK657">
        <v>240284</v>
      </c>
      <c r="DL657">
        <v>90000</v>
      </c>
      <c r="DM657">
        <v>343397</v>
      </c>
      <c r="DN657">
        <v>47266</v>
      </c>
      <c r="DO657">
        <v>2384068</v>
      </c>
      <c r="DP657">
        <v>317700</v>
      </c>
      <c r="DQ657">
        <v>545122</v>
      </c>
      <c r="DR657">
        <v>0</v>
      </c>
      <c r="DS657">
        <v>0</v>
      </c>
    </row>
    <row r="658" spans="1:123" x14ac:dyDescent="0.3">
      <c r="A658" t="str">
        <f t="shared" si="10"/>
        <v>20421966</v>
      </c>
      <c r="B658">
        <v>19</v>
      </c>
      <c r="C658">
        <v>2042</v>
      </c>
      <c r="D658">
        <v>196612</v>
      </c>
      <c r="E658">
        <v>63</v>
      </c>
      <c r="F658">
        <v>2104237</v>
      </c>
      <c r="G658">
        <v>163053</v>
      </c>
      <c r="H658">
        <v>550000</v>
      </c>
      <c r="I658">
        <v>0</v>
      </c>
      <c r="J658">
        <v>0</v>
      </c>
      <c r="K658">
        <v>85000</v>
      </c>
      <c r="L658">
        <v>200000</v>
      </c>
      <c r="M658">
        <v>56200</v>
      </c>
      <c r="N658">
        <v>11500</v>
      </c>
      <c r="O658">
        <v>25500</v>
      </c>
      <c r="P658">
        <v>4500</v>
      </c>
      <c r="Q658">
        <v>2000</v>
      </c>
      <c r="R658">
        <v>0</v>
      </c>
      <c r="S658">
        <v>3810</v>
      </c>
      <c r="T658">
        <v>35000</v>
      </c>
      <c r="U658">
        <v>36000</v>
      </c>
      <c r="V658">
        <v>0</v>
      </c>
      <c r="W658">
        <v>10000</v>
      </c>
      <c r="X658">
        <v>0</v>
      </c>
      <c r="Y658">
        <v>0</v>
      </c>
      <c r="Z658">
        <v>5983</v>
      </c>
      <c r="AA658">
        <v>0</v>
      </c>
      <c r="AB658">
        <v>0</v>
      </c>
      <c r="AC658">
        <v>122546</v>
      </c>
      <c r="AD658">
        <v>63135</v>
      </c>
      <c r="AE658">
        <v>0</v>
      </c>
      <c r="AF658">
        <v>185681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697846</v>
      </c>
      <c r="AO658">
        <v>1206832</v>
      </c>
      <c r="AP658">
        <v>185681</v>
      </c>
      <c r="AQ658">
        <v>0</v>
      </c>
      <c r="AR658">
        <v>20000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1412513</v>
      </c>
      <c r="BL658">
        <v>212931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20000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610000</v>
      </c>
      <c r="CR658">
        <v>100000</v>
      </c>
      <c r="CS658">
        <v>10000</v>
      </c>
      <c r="CT658">
        <v>154000</v>
      </c>
      <c r="CU658">
        <v>65000</v>
      </c>
      <c r="CV658">
        <v>100000</v>
      </c>
      <c r="CW658">
        <v>2289</v>
      </c>
      <c r="CX658">
        <v>12000</v>
      </c>
      <c r="CY658">
        <v>9000</v>
      </c>
      <c r="CZ658">
        <v>3600</v>
      </c>
      <c r="DA658">
        <v>3000</v>
      </c>
      <c r="DB658">
        <v>13000</v>
      </c>
      <c r="DC658">
        <v>66000</v>
      </c>
      <c r="DD658">
        <v>3000</v>
      </c>
      <c r="DE658">
        <v>90171</v>
      </c>
      <c r="DF658">
        <v>114261</v>
      </c>
      <c r="DG658">
        <v>100000</v>
      </c>
      <c r="DH658">
        <v>0</v>
      </c>
      <c r="DI658">
        <v>0</v>
      </c>
      <c r="DJ658">
        <v>203557</v>
      </c>
      <c r="DK658">
        <v>240284</v>
      </c>
      <c r="DL658">
        <v>90000</v>
      </c>
      <c r="DM658">
        <v>336427</v>
      </c>
      <c r="DN658">
        <v>47266</v>
      </c>
      <c r="DO658">
        <v>2372854</v>
      </c>
      <c r="DP658">
        <v>317700</v>
      </c>
      <c r="DQ658">
        <v>25983</v>
      </c>
      <c r="DR658">
        <v>0</v>
      </c>
      <c r="DS658">
        <v>0</v>
      </c>
    </row>
    <row r="659" spans="1:123" x14ac:dyDescent="0.3">
      <c r="A659" t="str">
        <f t="shared" si="10"/>
        <v>20431967</v>
      </c>
      <c r="B659">
        <v>19</v>
      </c>
      <c r="C659">
        <v>2043</v>
      </c>
      <c r="D659">
        <v>196712</v>
      </c>
      <c r="E659">
        <v>85</v>
      </c>
      <c r="F659">
        <v>2041030</v>
      </c>
      <c r="G659">
        <v>163049</v>
      </c>
      <c r="H659">
        <v>550000</v>
      </c>
      <c r="I659">
        <v>0</v>
      </c>
      <c r="J659">
        <v>0</v>
      </c>
      <c r="K659">
        <v>85000</v>
      </c>
      <c r="L659">
        <v>200000</v>
      </c>
      <c r="M659">
        <v>56200</v>
      </c>
      <c r="N659">
        <v>11500</v>
      </c>
      <c r="O659">
        <v>25500</v>
      </c>
      <c r="P659">
        <v>4500</v>
      </c>
      <c r="Q659">
        <v>2000</v>
      </c>
      <c r="R659">
        <v>0</v>
      </c>
      <c r="S659">
        <v>3595</v>
      </c>
      <c r="T659">
        <v>35000</v>
      </c>
      <c r="U659">
        <v>36000</v>
      </c>
      <c r="V659">
        <v>0</v>
      </c>
      <c r="W659">
        <v>10000</v>
      </c>
      <c r="X659">
        <v>0</v>
      </c>
      <c r="Y659">
        <v>0</v>
      </c>
      <c r="Z659">
        <v>380000</v>
      </c>
      <c r="AA659">
        <v>0</v>
      </c>
      <c r="AB659">
        <v>0</v>
      </c>
      <c r="AC659">
        <v>164768</v>
      </c>
      <c r="AD659">
        <v>84888</v>
      </c>
      <c r="AE659">
        <v>0</v>
      </c>
      <c r="AF659">
        <v>249656</v>
      </c>
      <c r="AG659">
        <v>0</v>
      </c>
      <c r="AH659">
        <v>0</v>
      </c>
      <c r="AI659">
        <v>0</v>
      </c>
      <c r="AJ659">
        <v>344</v>
      </c>
      <c r="AK659">
        <v>344</v>
      </c>
      <c r="AL659">
        <v>0</v>
      </c>
      <c r="AM659">
        <v>0</v>
      </c>
      <c r="AN659">
        <v>259295</v>
      </c>
      <c r="AO659">
        <v>1622637</v>
      </c>
      <c r="AP659">
        <v>249656</v>
      </c>
      <c r="AQ659">
        <v>39326</v>
      </c>
      <c r="AR659">
        <v>20000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28949</v>
      </c>
      <c r="BE659">
        <v>13573</v>
      </c>
      <c r="BF659">
        <v>60000</v>
      </c>
      <c r="BG659">
        <v>35194</v>
      </c>
      <c r="BH659">
        <v>2734</v>
      </c>
      <c r="BI659">
        <v>9716</v>
      </c>
      <c r="BJ659">
        <v>0</v>
      </c>
      <c r="BK659">
        <v>1781452</v>
      </c>
      <c r="BL659">
        <v>219332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20000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610000</v>
      </c>
      <c r="CR659">
        <v>100000</v>
      </c>
      <c r="CS659">
        <v>10000</v>
      </c>
      <c r="CT659">
        <v>154000</v>
      </c>
      <c r="CU659">
        <v>65000</v>
      </c>
      <c r="CV659">
        <v>100000</v>
      </c>
      <c r="CW659">
        <v>2289</v>
      </c>
      <c r="CX659">
        <v>12000</v>
      </c>
      <c r="CY659">
        <v>9000</v>
      </c>
      <c r="CZ659">
        <v>3600</v>
      </c>
      <c r="DA659">
        <v>3000</v>
      </c>
      <c r="DB659">
        <v>13000</v>
      </c>
      <c r="DC659">
        <v>66000</v>
      </c>
      <c r="DD659">
        <v>3000</v>
      </c>
      <c r="DE659">
        <v>90171</v>
      </c>
      <c r="DF659">
        <v>490543</v>
      </c>
      <c r="DG659">
        <v>100000</v>
      </c>
      <c r="DH659">
        <v>0</v>
      </c>
      <c r="DI659">
        <v>28949</v>
      </c>
      <c r="DJ659">
        <v>238751</v>
      </c>
      <c r="DK659">
        <v>250000</v>
      </c>
      <c r="DL659">
        <v>150000</v>
      </c>
      <c r="DM659">
        <v>350000</v>
      </c>
      <c r="DN659">
        <v>50000</v>
      </c>
      <c r="DO659">
        <v>2899647</v>
      </c>
      <c r="DP659">
        <v>317700</v>
      </c>
      <c r="DQ659">
        <v>550511</v>
      </c>
      <c r="DR659">
        <v>0</v>
      </c>
      <c r="DS659">
        <v>0</v>
      </c>
    </row>
    <row r="660" spans="1:123" x14ac:dyDescent="0.3">
      <c r="A660" t="str">
        <f t="shared" si="10"/>
        <v>20441968</v>
      </c>
      <c r="B660">
        <v>19</v>
      </c>
      <c r="C660">
        <v>2044</v>
      </c>
      <c r="D660">
        <v>196812</v>
      </c>
      <c r="E660">
        <v>78</v>
      </c>
      <c r="F660">
        <v>2204884</v>
      </c>
      <c r="G660">
        <v>163046</v>
      </c>
      <c r="H660">
        <v>550000</v>
      </c>
      <c r="I660">
        <v>0</v>
      </c>
      <c r="J660">
        <v>0</v>
      </c>
      <c r="K660">
        <v>85000</v>
      </c>
      <c r="L660">
        <v>200000</v>
      </c>
      <c r="M660">
        <v>56200</v>
      </c>
      <c r="N660">
        <v>11500</v>
      </c>
      <c r="O660">
        <v>25500</v>
      </c>
      <c r="P660">
        <v>4500</v>
      </c>
      <c r="Q660">
        <v>2000</v>
      </c>
      <c r="R660">
        <v>0</v>
      </c>
      <c r="S660">
        <v>3381</v>
      </c>
      <c r="T660">
        <v>35000</v>
      </c>
      <c r="U660">
        <v>36000</v>
      </c>
      <c r="V660">
        <v>0</v>
      </c>
      <c r="W660">
        <v>10000</v>
      </c>
      <c r="X660">
        <v>0</v>
      </c>
      <c r="Y660">
        <v>0</v>
      </c>
      <c r="Z660">
        <v>245695</v>
      </c>
      <c r="AA660">
        <v>0</v>
      </c>
      <c r="AB660">
        <v>344</v>
      </c>
      <c r="AC660">
        <v>151202</v>
      </c>
      <c r="AD660">
        <v>77899</v>
      </c>
      <c r="AE660">
        <v>344</v>
      </c>
      <c r="AF660">
        <v>228757</v>
      </c>
      <c r="AG660">
        <v>0</v>
      </c>
      <c r="AH660">
        <v>0</v>
      </c>
      <c r="AI660">
        <v>0</v>
      </c>
      <c r="AJ660">
        <v>21243</v>
      </c>
      <c r="AK660">
        <v>21243</v>
      </c>
      <c r="AL660">
        <v>0</v>
      </c>
      <c r="AM660">
        <v>0</v>
      </c>
      <c r="AN660">
        <v>393386</v>
      </c>
      <c r="AO660">
        <v>1489040</v>
      </c>
      <c r="AP660">
        <v>229101</v>
      </c>
      <c r="AQ660">
        <v>37765</v>
      </c>
      <c r="AR660">
        <v>20000</v>
      </c>
      <c r="AS660">
        <v>0</v>
      </c>
      <c r="AT660">
        <v>0</v>
      </c>
      <c r="AU660">
        <v>28949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1804855</v>
      </c>
      <c r="BL660">
        <v>225689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20000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610000</v>
      </c>
      <c r="CR660">
        <v>100000</v>
      </c>
      <c r="CS660">
        <v>10000</v>
      </c>
      <c r="CT660">
        <v>154000</v>
      </c>
      <c r="CU660">
        <v>65000</v>
      </c>
      <c r="CV660">
        <v>100000</v>
      </c>
      <c r="CW660">
        <v>2289</v>
      </c>
      <c r="CX660">
        <v>12000</v>
      </c>
      <c r="CY660">
        <v>9000</v>
      </c>
      <c r="CZ660">
        <v>3600</v>
      </c>
      <c r="DA660">
        <v>3000</v>
      </c>
      <c r="DB660">
        <v>13000</v>
      </c>
      <c r="DC660">
        <v>66000</v>
      </c>
      <c r="DD660">
        <v>3000</v>
      </c>
      <c r="DE660">
        <v>90171</v>
      </c>
      <c r="DF660">
        <v>703091</v>
      </c>
      <c r="DG660">
        <v>100000</v>
      </c>
      <c r="DH660">
        <v>0</v>
      </c>
      <c r="DI660">
        <v>0</v>
      </c>
      <c r="DJ660">
        <v>235231</v>
      </c>
      <c r="DK660">
        <v>248931</v>
      </c>
      <c r="DL660">
        <v>150000</v>
      </c>
      <c r="DM660">
        <v>348643</v>
      </c>
      <c r="DN660">
        <v>50000</v>
      </c>
      <c r="DO660">
        <v>3098200</v>
      </c>
      <c r="DP660">
        <v>317700</v>
      </c>
      <c r="DQ660">
        <v>257989</v>
      </c>
      <c r="DR660">
        <v>0</v>
      </c>
      <c r="DS660">
        <v>0</v>
      </c>
    </row>
    <row r="661" spans="1:123" x14ac:dyDescent="0.3">
      <c r="A661" t="str">
        <f t="shared" si="10"/>
        <v>20451969</v>
      </c>
      <c r="B661">
        <v>19</v>
      </c>
      <c r="C661">
        <v>2045</v>
      </c>
      <c r="D661">
        <v>196912</v>
      </c>
      <c r="E661">
        <v>91</v>
      </c>
      <c r="F661">
        <v>1973847</v>
      </c>
      <c r="G661">
        <v>163042</v>
      </c>
      <c r="H661">
        <v>550000</v>
      </c>
      <c r="I661">
        <v>0</v>
      </c>
      <c r="J661">
        <v>0</v>
      </c>
      <c r="K661">
        <v>85000</v>
      </c>
      <c r="L661">
        <v>200000</v>
      </c>
      <c r="M661">
        <v>56200</v>
      </c>
      <c r="N661">
        <v>11500</v>
      </c>
      <c r="O661">
        <v>25500</v>
      </c>
      <c r="P661">
        <v>4500</v>
      </c>
      <c r="Q661">
        <v>2000</v>
      </c>
      <c r="R661">
        <v>0</v>
      </c>
      <c r="S661">
        <v>3166</v>
      </c>
      <c r="T661">
        <v>35000</v>
      </c>
      <c r="U661">
        <v>36000</v>
      </c>
      <c r="V661">
        <v>0</v>
      </c>
      <c r="W661">
        <v>15000</v>
      </c>
      <c r="X661">
        <v>0</v>
      </c>
      <c r="Y661">
        <v>0</v>
      </c>
      <c r="Z661">
        <v>380000</v>
      </c>
      <c r="AA661">
        <v>0</v>
      </c>
      <c r="AB661">
        <v>21243</v>
      </c>
      <c r="AC661">
        <v>176088</v>
      </c>
      <c r="AD661">
        <v>90720</v>
      </c>
      <c r="AE661">
        <v>21243</v>
      </c>
      <c r="AF661">
        <v>245565</v>
      </c>
      <c r="AG661">
        <v>0</v>
      </c>
      <c r="AH661">
        <v>0</v>
      </c>
      <c r="AI661">
        <v>0</v>
      </c>
      <c r="AJ661">
        <v>4435</v>
      </c>
      <c r="AK661">
        <v>4435</v>
      </c>
      <c r="AL661">
        <v>0</v>
      </c>
      <c r="AM661">
        <v>0</v>
      </c>
      <c r="AN661">
        <v>253866</v>
      </c>
      <c r="AO661">
        <v>1734114</v>
      </c>
      <c r="AP661">
        <v>266808</v>
      </c>
      <c r="AQ661">
        <v>79790</v>
      </c>
      <c r="AR661">
        <v>20000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285550</v>
      </c>
      <c r="BE661">
        <v>1357</v>
      </c>
      <c r="BF661">
        <v>60000</v>
      </c>
      <c r="BG661">
        <v>35194</v>
      </c>
      <c r="BH661">
        <v>0</v>
      </c>
      <c r="BI661">
        <v>1069</v>
      </c>
      <c r="BJ661">
        <v>0</v>
      </c>
      <c r="BK661">
        <v>1717542</v>
      </c>
      <c r="BL661">
        <v>232241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20000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10760</v>
      </c>
      <c r="CQ661">
        <v>610000</v>
      </c>
      <c r="CR661">
        <v>100000</v>
      </c>
      <c r="CS661">
        <v>10000</v>
      </c>
      <c r="CT661">
        <v>154000</v>
      </c>
      <c r="CU661">
        <v>65000</v>
      </c>
      <c r="CV661">
        <v>100000</v>
      </c>
      <c r="CW661">
        <v>2289</v>
      </c>
      <c r="CX661">
        <v>12000</v>
      </c>
      <c r="CY661">
        <v>9000</v>
      </c>
      <c r="CZ661">
        <v>3600</v>
      </c>
      <c r="DA661">
        <v>3000</v>
      </c>
      <c r="DB661">
        <v>13000</v>
      </c>
      <c r="DC661">
        <v>66000</v>
      </c>
      <c r="DD661">
        <v>3000</v>
      </c>
      <c r="DE661">
        <v>100931</v>
      </c>
      <c r="DF661">
        <v>1050082</v>
      </c>
      <c r="DG661">
        <v>100000</v>
      </c>
      <c r="DH661">
        <v>0</v>
      </c>
      <c r="DI661">
        <v>285550</v>
      </c>
      <c r="DJ661">
        <v>270425</v>
      </c>
      <c r="DK661">
        <v>250000</v>
      </c>
      <c r="DL661">
        <v>210000</v>
      </c>
      <c r="DM661">
        <v>350000</v>
      </c>
      <c r="DN661">
        <v>50000</v>
      </c>
      <c r="DO661">
        <v>3822313</v>
      </c>
      <c r="DP661">
        <v>317700</v>
      </c>
      <c r="DQ661">
        <v>798365</v>
      </c>
      <c r="DR661">
        <v>0</v>
      </c>
      <c r="DS661">
        <v>0</v>
      </c>
    </row>
    <row r="662" spans="1:123" x14ac:dyDescent="0.3">
      <c r="A662" t="str">
        <f t="shared" si="10"/>
        <v>20461970</v>
      </c>
      <c r="B662">
        <v>19</v>
      </c>
      <c r="C662">
        <v>2046</v>
      </c>
      <c r="D662">
        <v>197012</v>
      </c>
      <c r="E662">
        <v>84</v>
      </c>
      <c r="F662">
        <v>2103044</v>
      </c>
      <c r="G662">
        <v>163038</v>
      </c>
      <c r="H662">
        <v>550000</v>
      </c>
      <c r="I662">
        <v>0</v>
      </c>
      <c r="J662">
        <v>0</v>
      </c>
      <c r="K662">
        <v>85000</v>
      </c>
      <c r="L662">
        <v>200000</v>
      </c>
      <c r="M662">
        <v>56200</v>
      </c>
      <c r="N662">
        <v>11500</v>
      </c>
      <c r="O662">
        <v>25500</v>
      </c>
      <c r="P662">
        <v>4500</v>
      </c>
      <c r="Q662">
        <v>2000</v>
      </c>
      <c r="R662">
        <v>0</v>
      </c>
      <c r="S662">
        <v>2951</v>
      </c>
      <c r="T662">
        <v>35000</v>
      </c>
      <c r="U662">
        <v>36000</v>
      </c>
      <c r="V662">
        <v>0</v>
      </c>
      <c r="W662">
        <v>15000</v>
      </c>
      <c r="X662">
        <v>0</v>
      </c>
      <c r="Y662">
        <v>0</v>
      </c>
      <c r="Z662">
        <v>389247</v>
      </c>
      <c r="AA662">
        <v>0</v>
      </c>
      <c r="AB662">
        <v>4435</v>
      </c>
      <c r="AC662">
        <v>163690</v>
      </c>
      <c r="AD662">
        <v>84333</v>
      </c>
      <c r="AE662">
        <v>4435</v>
      </c>
      <c r="AF662">
        <v>243588</v>
      </c>
      <c r="AG662">
        <v>0</v>
      </c>
      <c r="AH662">
        <v>0</v>
      </c>
      <c r="AI662">
        <v>0</v>
      </c>
      <c r="AJ662">
        <v>6412</v>
      </c>
      <c r="AK662">
        <v>6412</v>
      </c>
      <c r="AL662">
        <v>0</v>
      </c>
      <c r="AM662">
        <v>0</v>
      </c>
      <c r="AN662">
        <v>244404</v>
      </c>
      <c r="AO662">
        <v>1612026</v>
      </c>
      <c r="AP662">
        <v>248023</v>
      </c>
      <c r="AQ662">
        <v>93393</v>
      </c>
      <c r="AR662">
        <v>20000</v>
      </c>
      <c r="AS662">
        <v>0</v>
      </c>
      <c r="AT662">
        <v>0</v>
      </c>
      <c r="AU662">
        <v>285550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285550</v>
      </c>
      <c r="BE662">
        <v>136</v>
      </c>
      <c r="BF662">
        <v>60000</v>
      </c>
      <c r="BG662">
        <v>35194</v>
      </c>
      <c r="BH662">
        <v>0</v>
      </c>
      <c r="BI662">
        <v>118</v>
      </c>
      <c r="BJ662">
        <v>0</v>
      </c>
      <c r="BK662">
        <v>1877995</v>
      </c>
      <c r="BL662">
        <v>238752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20000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39069</v>
      </c>
      <c r="CQ662">
        <v>610000</v>
      </c>
      <c r="CR662">
        <v>100000</v>
      </c>
      <c r="CS662">
        <v>10000</v>
      </c>
      <c r="CT662">
        <v>154000</v>
      </c>
      <c r="CU662">
        <v>65000</v>
      </c>
      <c r="CV662">
        <v>100000</v>
      </c>
      <c r="CW662">
        <v>2289</v>
      </c>
      <c r="CX662">
        <v>12000</v>
      </c>
      <c r="CY662">
        <v>9000</v>
      </c>
      <c r="CZ662">
        <v>3600</v>
      </c>
      <c r="DA662">
        <v>3000</v>
      </c>
      <c r="DB662">
        <v>13000</v>
      </c>
      <c r="DC662">
        <v>66000</v>
      </c>
      <c r="DD662">
        <v>3000</v>
      </c>
      <c r="DE662">
        <v>140000</v>
      </c>
      <c r="DF662">
        <v>1389397</v>
      </c>
      <c r="DG662">
        <v>100000</v>
      </c>
      <c r="DH662">
        <v>0</v>
      </c>
      <c r="DI662">
        <v>285550</v>
      </c>
      <c r="DJ662">
        <v>302100</v>
      </c>
      <c r="DK662">
        <v>250000</v>
      </c>
      <c r="DL662">
        <v>270000</v>
      </c>
      <c r="DM662">
        <v>350000</v>
      </c>
      <c r="DN662">
        <v>50000</v>
      </c>
      <c r="DO662">
        <v>4294348</v>
      </c>
      <c r="DP662">
        <v>317700</v>
      </c>
      <c r="DQ662">
        <v>550175</v>
      </c>
      <c r="DR662">
        <v>0</v>
      </c>
      <c r="DS662">
        <v>0</v>
      </c>
    </row>
    <row r="663" spans="1:123" x14ac:dyDescent="0.3">
      <c r="A663" t="str">
        <f t="shared" si="10"/>
        <v>20471971</v>
      </c>
      <c r="B663">
        <v>19</v>
      </c>
      <c r="C663">
        <v>2047</v>
      </c>
      <c r="D663">
        <v>197112</v>
      </c>
      <c r="E663">
        <v>75</v>
      </c>
      <c r="F663">
        <v>2248181</v>
      </c>
      <c r="G663">
        <v>163034</v>
      </c>
      <c r="H663">
        <v>550000</v>
      </c>
      <c r="I663">
        <v>0</v>
      </c>
      <c r="J663">
        <v>0</v>
      </c>
      <c r="K663">
        <v>85000</v>
      </c>
      <c r="L663">
        <v>200000</v>
      </c>
      <c r="M663">
        <v>56200</v>
      </c>
      <c r="N663">
        <v>11500</v>
      </c>
      <c r="O663">
        <v>25500</v>
      </c>
      <c r="P663">
        <v>4500</v>
      </c>
      <c r="Q663">
        <v>2000</v>
      </c>
      <c r="R663">
        <v>0</v>
      </c>
      <c r="S663">
        <v>2737</v>
      </c>
      <c r="T663">
        <v>35000</v>
      </c>
      <c r="U663">
        <v>36000</v>
      </c>
      <c r="V663">
        <v>0</v>
      </c>
      <c r="W663">
        <v>15000</v>
      </c>
      <c r="X663">
        <v>0</v>
      </c>
      <c r="Y663">
        <v>0</v>
      </c>
      <c r="Z663">
        <v>151163</v>
      </c>
      <c r="AA663">
        <v>0</v>
      </c>
      <c r="AB663">
        <v>6412</v>
      </c>
      <c r="AC663">
        <v>146406</v>
      </c>
      <c r="AD663">
        <v>75428</v>
      </c>
      <c r="AE663">
        <v>6412</v>
      </c>
      <c r="AF663">
        <v>215422</v>
      </c>
      <c r="AG663">
        <v>0</v>
      </c>
      <c r="AH663">
        <v>0</v>
      </c>
      <c r="AI663">
        <v>0</v>
      </c>
      <c r="AJ663">
        <v>34578</v>
      </c>
      <c r="AK663">
        <v>34578</v>
      </c>
      <c r="AL663">
        <v>0</v>
      </c>
      <c r="AM663">
        <v>0</v>
      </c>
      <c r="AN663">
        <v>482274</v>
      </c>
      <c r="AO663">
        <v>1441806</v>
      </c>
      <c r="AP663">
        <v>221834</v>
      </c>
      <c r="AQ663">
        <v>0</v>
      </c>
      <c r="AR663">
        <v>20000</v>
      </c>
      <c r="AS663">
        <v>0</v>
      </c>
      <c r="AT663">
        <v>0</v>
      </c>
      <c r="AU663">
        <v>285550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134249</v>
      </c>
      <c r="BE663">
        <v>14</v>
      </c>
      <c r="BF663">
        <v>60000</v>
      </c>
      <c r="BG663">
        <v>35194</v>
      </c>
      <c r="BH663">
        <v>0</v>
      </c>
      <c r="BI663">
        <v>13</v>
      </c>
      <c r="BJ663">
        <v>0</v>
      </c>
      <c r="BK663">
        <v>1739720</v>
      </c>
      <c r="BL663">
        <v>245221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20000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610000</v>
      </c>
      <c r="CR663">
        <v>100000</v>
      </c>
      <c r="CS663">
        <v>10000</v>
      </c>
      <c r="CT663">
        <v>154000</v>
      </c>
      <c r="CU663">
        <v>65000</v>
      </c>
      <c r="CV663">
        <v>100000</v>
      </c>
      <c r="CW663">
        <v>2289</v>
      </c>
      <c r="CX663">
        <v>12000</v>
      </c>
      <c r="CY663">
        <v>9000</v>
      </c>
      <c r="CZ663">
        <v>3600</v>
      </c>
      <c r="DA663">
        <v>3000</v>
      </c>
      <c r="DB663">
        <v>13000</v>
      </c>
      <c r="DC663">
        <v>66000</v>
      </c>
      <c r="DD663">
        <v>3000</v>
      </c>
      <c r="DE663">
        <v>140000</v>
      </c>
      <c r="DF663">
        <v>1480000</v>
      </c>
      <c r="DG663">
        <v>100000</v>
      </c>
      <c r="DH663">
        <v>0</v>
      </c>
      <c r="DI663">
        <v>134249</v>
      </c>
      <c r="DJ663">
        <v>333774</v>
      </c>
      <c r="DK663">
        <v>250000</v>
      </c>
      <c r="DL663">
        <v>330000</v>
      </c>
      <c r="DM663">
        <v>350000</v>
      </c>
      <c r="DN663">
        <v>50000</v>
      </c>
      <c r="DO663">
        <v>4353490</v>
      </c>
      <c r="DP663">
        <v>317700</v>
      </c>
      <c r="DQ663">
        <v>149661</v>
      </c>
      <c r="DR663">
        <v>0</v>
      </c>
      <c r="DS663">
        <v>0</v>
      </c>
    </row>
    <row r="664" spans="1:123" x14ac:dyDescent="0.3">
      <c r="A664" t="str">
        <f t="shared" si="10"/>
        <v>20481972</v>
      </c>
      <c r="B664">
        <v>19</v>
      </c>
      <c r="C664">
        <v>2048</v>
      </c>
      <c r="D664">
        <v>197212</v>
      </c>
      <c r="E664">
        <v>54</v>
      </c>
      <c r="F664">
        <v>2447417</v>
      </c>
      <c r="G664">
        <v>163030</v>
      </c>
      <c r="H664">
        <v>550000</v>
      </c>
      <c r="I664">
        <v>0</v>
      </c>
      <c r="J664">
        <v>0</v>
      </c>
      <c r="K664">
        <v>85000</v>
      </c>
      <c r="L664">
        <v>200000</v>
      </c>
      <c r="M664">
        <v>56200</v>
      </c>
      <c r="N664">
        <v>11500</v>
      </c>
      <c r="O664">
        <v>25500</v>
      </c>
      <c r="P664">
        <v>4500</v>
      </c>
      <c r="Q664">
        <v>2000</v>
      </c>
      <c r="R664">
        <v>0</v>
      </c>
      <c r="S664">
        <v>2522</v>
      </c>
      <c r="T664">
        <v>35000</v>
      </c>
      <c r="U664">
        <v>36000</v>
      </c>
      <c r="V664">
        <v>0</v>
      </c>
      <c r="W664">
        <v>15000</v>
      </c>
      <c r="X664">
        <v>0</v>
      </c>
      <c r="Y664">
        <v>299584</v>
      </c>
      <c r="Z664">
        <v>0</v>
      </c>
      <c r="AA664">
        <v>0</v>
      </c>
      <c r="AB664">
        <v>34578</v>
      </c>
      <c r="AC664">
        <v>103896</v>
      </c>
      <c r="AD664">
        <v>53527</v>
      </c>
      <c r="AE664">
        <v>34578</v>
      </c>
      <c r="AF664">
        <v>122844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1059961</v>
      </c>
      <c r="AO664">
        <v>1023166</v>
      </c>
      <c r="AP664">
        <v>157422</v>
      </c>
      <c r="AQ664">
        <v>0</v>
      </c>
      <c r="AR664">
        <v>20000</v>
      </c>
      <c r="AS664">
        <v>0</v>
      </c>
      <c r="AT664">
        <v>0</v>
      </c>
      <c r="AU664">
        <v>134249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1334838</v>
      </c>
      <c r="BL664">
        <v>251648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590000</v>
      </c>
      <c r="CR664">
        <v>100000</v>
      </c>
      <c r="CS664">
        <v>10000</v>
      </c>
      <c r="CT664">
        <v>154000</v>
      </c>
      <c r="CU664">
        <v>65000</v>
      </c>
      <c r="CV664">
        <v>100000</v>
      </c>
      <c r="CW664">
        <v>2289</v>
      </c>
      <c r="CX664">
        <v>12000</v>
      </c>
      <c r="CY664">
        <v>9000</v>
      </c>
      <c r="CZ664">
        <v>3600</v>
      </c>
      <c r="DA664">
        <v>3000</v>
      </c>
      <c r="DB664">
        <v>13000</v>
      </c>
      <c r="DC664">
        <v>66000</v>
      </c>
      <c r="DD664">
        <v>3000</v>
      </c>
      <c r="DE664">
        <v>140000</v>
      </c>
      <c r="DF664">
        <v>1128685</v>
      </c>
      <c r="DG664">
        <v>100000</v>
      </c>
      <c r="DH664">
        <v>0</v>
      </c>
      <c r="DI664">
        <v>0</v>
      </c>
      <c r="DJ664">
        <v>330255</v>
      </c>
      <c r="DK664">
        <v>249999</v>
      </c>
      <c r="DL664">
        <v>330000</v>
      </c>
      <c r="DM664">
        <v>349999</v>
      </c>
      <c r="DN664">
        <v>50000</v>
      </c>
      <c r="DO664">
        <v>3809826</v>
      </c>
      <c r="DP664">
        <v>317700</v>
      </c>
      <c r="DQ664">
        <v>-433833</v>
      </c>
      <c r="DR664">
        <v>0</v>
      </c>
      <c r="DS664">
        <v>0</v>
      </c>
    </row>
    <row r="665" spans="1:123" x14ac:dyDescent="0.3">
      <c r="A665" t="str">
        <f t="shared" si="10"/>
        <v>20491973</v>
      </c>
      <c r="B665">
        <v>19</v>
      </c>
      <c r="C665">
        <v>2049</v>
      </c>
      <c r="D665">
        <v>197312</v>
      </c>
      <c r="E665">
        <v>64</v>
      </c>
      <c r="F665">
        <v>2188157</v>
      </c>
      <c r="G665">
        <v>163025</v>
      </c>
      <c r="H665">
        <v>550000</v>
      </c>
      <c r="I665">
        <v>0</v>
      </c>
      <c r="J665">
        <v>0</v>
      </c>
      <c r="K665">
        <v>85000</v>
      </c>
      <c r="L665">
        <v>200000</v>
      </c>
      <c r="M665">
        <v>56200</v>
      </c>
      <c r="N665">
        <v>11500</v>
      </c>
      <c r="O665">
        <v>25500</v>
      </c>
      <c r="P665">
        <v>4500</v>
      </c>
      <c r="Q665">
        <v>2000</v>
      </c>
      <c r="R665">
        <v>0</v>
      </c>
      <c r="S665">
        <v>2308</v>
      </c>
      <c r="T665">
        <v>35000</v>
      </c>
      <c r="U665">
        <v>36000</v>
      </c>
      <c r="V665">
        <v>0</v>
      </c>
      <c r="W665">
        <v>15000</v>
      </c>
      <c r="X665">
        <v>0</v>
      </c>
      <c r="Y665">
        <v>0</v>
      </c>
      <c r="Z665">
        <v>235754</v>
      </c>
      <c r="AA665">
        <v>0</v>
      </c>
      <c r="AB665">
        <v>0</v>
      </c>
      <c r="AC665">
        <v>124046</v>
      </c>
      <c r="AD665">
        <v>63908</v>
      </c>
      <c r="AE665">
        <v>0</v>
      </c>
      <c r="AF665">
        <v>187954</v>
      </c>
      <c r="AG665">
        <v>0</v>
      </c>
      <c r="AH665">
        <v>0</v>
      </c>
      <c r="AI665">
        <v>0</v>
      </c>
      <c r="AJ665">
        <v>62046</v>
      </c>
      <c r="AK665">
        <v>62046</v>
      </c>
      <c r="AL665">
        <v>0</v>
      </c>
      <c r="AM665">
        <v>0</v>
      </c>
      <c r="AN665">
        <v>397254</v>
      </c>
      <c r="AO665">
        <v>1221607</v>
      </c>
      <c r="AP665">
        <v>187954</v>
      </c>
      <c r="AQ665">
        <v>342333</v>
      </c>
      <c r="AR665">
        <v>20000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1771894</v>
      </c>
      <c r="BL665">
        <v>258034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40000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610000</v>
      </c>
      <c r="CR665">
        <v>100000</v>
      </c>
      <c r="CS665">
        <v>10000</v>
      </c>
      <c r="CT665">
        <v>154000</v>
      </c>
      <c r="CU665">
        <v>65000</v>
      </c>
      <c r="CV665">
        <v>100000</v>
      </c>
      <c r="CW665">
        <v>2289</v>
      </c>
      <c r="CX665">
        <v>12000</v>
      </c>
      <c r="CY665">
        <v>9000</v>
      </c>
      <c r="CZ665">
        <v>3600</v>
      </c>
      <c r="DA665">
        <v>3000</v>
      </c>
      <c r="DB665">
        <v>13000</v>
      </c>
      <c r="DC665">
        <v>66000</v>
      </c>
      <c r="DD665">
        <v>3000</v>
      </c>
      <c r="DE665">
        <v>140000</v>
      </c>
      <c r="DF665">
        <v>1330578</v>
      </c>
      <c r="DG665">
        <v>100000</v>
      </c>
      <c r="DH665">
        <v>0</v>
      </c>
      <c r="DI665">
        <v>0</v>
      </c>
      <c r="DJ665">
        <v>330255</v>
      </c>
      <c r="DK665">
        <v>249999</v>
      </c>
      <c r="DL665">
        <v>330000</v>
      </c>
      <c r="DM665">
        <v>349999</v>
      </c>
      <c r="DN665">
        <v>50000</v>
      </c>
      <c r="DO665">
        <v>4093765</v>
      </c>
      <c r="DP665">
        <v>317700</v>
      </c>
      <c r="DQ665">
        <v>337800</v>
      </c>
      <c r="DR665">
        <v>0</v>
      </c>
      <c r="DS665">
        <v>0</v>
      </c>
    </row>
    <row r="666" spans="1:123" x14ac:dyDescent="0.3">
      <c r="A666" t="str">
        <f t="shared" si="10"/>
        <v>20501974</v>
      </c>
      <c r="B666">
        <v>19</v>
      </c>
      <c r="C666">
        <v>2050</v>
      </c>
      <c r="D666">
        <v>197412</v>
      </c>
      <c r="E666">
        <v>72</v>
      </c>
      <c r="F666">
        <v>2208218</v>
      </c>
      <c r="G666">
        <v>163021</v>
      </c>
      <c r="H666">
        <v>550000</v>
      </c>
      <c r="I666">
        <v>0</v>
      </c>
      <c r="J666">
        <v>0</v>
      </c>
      <c r="K666">
        <v>85000</v>
      </c>
      <c r="L666">
        <v>200000</v>
      </c>
      <c r="M666">
        <v>56200</v>
      </c>
      <c r="N666">
        <v>11500</v>
      </c>
      <c r="O666">
        <v>25500</v>
      </c>
      <c r="P666">
        <v>4500</v>
      </c>
      <c r="Q666">
        <v>2000</v>
      </c>
      <c r="R666">
        <v>0</v>
      </c>
      <c r="S666">
        <v>2093</v>
      </c>
      <c r="T666">
        <v>35000</v>
      </c>
      <c r="U666">
        <v>36000</v>
      </c>
      <c r="V666">
        <v>0</v>
      </c>
      <c r="W666">
        <v>20000</v>
      </c>
      <c r="X666">
        <v>0</v>
      </c>
      <c r="Y666">
        <v>0</v>
      </c>
      <c r="Z666">
        <v>200773</v>
      </c>
      <c r="AA666">
        <v>0</v>
      </c>
      <c r="AB666">
        <v>62046</v>
      </c>
      <c r="AC666">
        <v>139012</v>
      </c>
      <c r="AD666">
        <v>71619</v>
      </c>
      <c r="AE666">
        <v>62046</v>
      </c>
      <c r="AF666">
        <v>148586</v>
      </c>
      <c r="AG666">
        <v>0</v>
      </c>
      <c r="AH666">
        <v>0</v>
      </c>
      <c r="AI666">
        <v>0</v>
      </c>
      <c r="AJ666">
        <v>101414</v>
      </c>
      <c r="AK666">
        <v>101414</v>
      </c>
      <c r="AL666">
        <v>0</v>
      </c>
      <c r="AM666">
        <v>0</v>
      </c>
      <c r="AN666">
        <v>427020</v>
      </c>
      <c r="AO666">
        <v>1368997</v>
      </c>
      <c r="AP666">
        <v>210631</v>
      </c>
      <c r="AQ666">
        <v>184926</v>
      </c>
      <c r="AR666">
        <v>20000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1</v>
      </c>
      <c r="BF666">
        <v>27535</v>
      </c>
      <c r="BG666">
        <v>19745</v>
      </c>
      <c r="BH666">
        <v>0</v>
      </c>
      <c r="BI666">
        <v>1</v>
      </c>
      <c r="BJ666">
        <v>0</v>
      </c>
      <c r="BK666">
        <v>1737272</v>
      </c>
      <c r="BL666">
        <v>262947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20000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610000</v>
      </c>
      <c r="CR666">
        <v>100000</v>
      </c>
      <c r="CS666">
        <v>10000</v>
      </c>
      <c r="CT666">
        <v>154000</v>
      </c>
      <c r="CU666">
        <v>65000</v>
      </c>
      <c r="CV666">
        <v>100000</v>
      </c>
      <c r="CW666">
        <v>2289</v>
      </c>
      <c r="CX666">
        <v>12000</v>
      </c>
      <c r="CY666">
        <v>9000</v>
      </c>
      <c r="CZ666">
        <v>3600</v>
      </c>
      <c r="DA666">
        <v>3000</v>
      </c>
      <c r="DB666">
        <v>13000</v>
      </c>
      <c r="DC666">
        <v>66000</v>
      </c>
      <c r="DD666">
        <v>3000</v>
      </c>
      <c r="DE666">
        <v>140000</v>
      </c>
      <c r="DF666">
        <v>1480000</v>
      </c>
      <c r="DG666">
        <v>100000</v>
      </c>
      <c r="DH666">
        <v>0</v>
      </c>
      <c r="DI666">
        <v>0</v>
      </c>
      <c r="DJ666">
        <v>350000</v>
      </c>
      <c r="DK666">
        <v>250000</v>
      </c>
      <c r="DL666">
        <v>357535</v>
      </c>
      <c r="DM666">
        <v>350000</v>
      </c>
      <c r="DN666">
        <v>50000</v>
      </c>
      <c r="DO666">
        <v>4329838</v>
      </c>
      <c r="DP666">
        <v>317700</v>
      </c>
      <c r="DQ666">
        <v>369470</v>
      </c>
      <c r="DR666">
        <v>0</v>
      </c>
      <c r="DS666">
        <v>0</v>
      </c>
    </row>
    <row r="667" spans="1:123" x14ac:dyDescent="0.3">
      <c r="A667" t="str">
        <f t="shared" si="10"/>
        <v>20161941</v>
      </c>
      <c r="B667">
        <v>20</v>
      </c>
      <c r="C667">
        <v>2016</v>
      </c>
      <c r="D667">
        <v>194112</v>
      </c>
      <c r="E667">
        <v>85</v>
      </c>
      <c r="F667">
        <v>1486392</v>
      </c>
      <c r="G667">
        <v>211232</v>
      </c>
      <c r="H667">
        <v>550000</v>
      </c>
      <c r="I667">
        <v>0</v>
      </c>
      <c r="J667">
        <v>126000</v>
      </c>
      <c r="K667">
        <v>85000</v>
      </c>
      <c r="L667">
        <v>100000</v>
      </c>
      <c r="M667">
        <v>56200</v>
      </c>
      <c r="N667">
        <v>11500</v>
      </c>
      <c r="O667">
        <v>25500</v>
      </c>
      <c r="P667">
        <v>4500</v>
      </c>
      <c r="Q667">
        <v>2000</v>
      </c>
      <c r="R667">
        <v>0</v>
      </c>
      <c r="S667">
        <v>8370</v>
      </c>
      <c r="T667">
        <v>35000</v>
      </c>
      <c r="U667">
        <v>36000</v>
      </c>
      <c r="V667">
        <v>0</v>
      </c>
      <c r="W667">
        <v>0</v>
      </c>
      <c r="X667">
        <v>0</v>
      </c>
      <c r="Y667">
        <v>0</v>
      </c>
      <c r="Z667">
        <v>37975</v>
      </c>
      <c r="AA667">
        <v>0</v>
      </c>
      <c r="AB667">
        <v>210000</v>
      </c>
      <c r="AC667">
        <v>164513</v>
      </c>
      <c r="AD667">
        <v>84757</v>
      </c>
      <c r="AE667">
        <v>210000</v>
      </c>
      <c r="AF667">
        <v>39270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852826</v>
      </c>
      <c r="AO667">
        <v>1620127</v>
      </c>
      <c r="AP667">
        <v>249270</v>
      </c>
      <c r="AQ667">
        <v>0</v>
      </c>
      <c r="AR667">
        <v>20000</v>
      </c>
      <c r="AS667">
        <v>0</v>
      </c>
      <c r="AT667">
        <v>0</v>
      </c>
      <c r="AU667">
        <v>200000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132992</v>
      </c>
      <c r="BE667">
        <v>111111</v>
      </c>
      <c r="BF667">
        <v>60000</v>
      </c>
      <c r="BG667">
        <v>35194</v>
      </c>
      <c r="BH667">
        <v>20000</v>
      </c>
      <c r="BI667">
        <v>56200</v>
      </c>
      <c r="BJ667">
        <v>0</v>
      </c>
      <c r="BK667">
        <v>1673899</v>
      </c>
      <c r="BL667">
        <v>8371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500000</v>
      </c>
      <c r="BS667">
        <v>136000</v>
      </c>
      <c r="BT667">
        <v>65000</v>
      </c>
      <c r="BU667">
        <v>39000</v>
      </c>
      <c r="BV667">
        <v>10000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25000</v>
      </c>
      <c r="CH667">
        <v>572</v>
      </c>
      <c r="CI667">
        <v>3000</v>
      </c>
      <c r="CJ667">
        <v>2250</v>
      </c>
      <c r="CK667">
        <v>900</v>
      </c>
      <c r="CL667">
        <v>750</v>
      </c>
      <c r="CM667">
        <v>3250</v>
      </c>
      <c r="CN667">
        <v>15000</v>
      </c>
      <c r="CO667">
        <v>750</v>
      </c>
      <c r="CP667">
        <v>0</v>
      </c>
      <c r="CQ667">
        <v>596000</v>
      </c>
      <c r="CR667">
        <v>100000</v>
      </c>
      <c r="CS667">
        <v>10000</v>
      </c>
      <c r="CT667">
        <v>154000</v>
      </c>
      <c r="CU667">
        <v>65000</v>
      </c>
      <c r="CV667">
        <v>25000</v>
      </c>
      <c r="CW667">
        <v>572</v>
      </c>
      <c r="CX667">
        <v>3000</v>
      </c>
      <c r="CY667">
        <v>2250</v>
      </c>
      <c r="CZ667">
        <v>900</v>
      </c>
      <c r="DA667">
        <v>750</v>
      </c>
      <c r="DB667">
        <v>3250</v>
      </c>
      <c r="DC667">
        <v>15000</v>
      </c>
      <c r="DD667">
        <v>750</v>
      </c>
      <c r="DE667">
        <v>5000</v>
      </c>
      <c r="DF667">
        <v>37975</v>
      </c>
      <c r="DG667">
        <v>79000</v>
      </c>
      <c r="DH667">
        <v>0</v>
      </c>
      <c r="DI667">
        <v>132992</v>
      </c>
      <c r="DJ667">
        <v>161194</v>
      </c>
      <c r="DK667">
        <v>180200</v>
      </c>
      <c r="DL667">
        <v>90000</v>
      </c>
      <c r="DM667">
        <v>248111</v>
      </c>
      <c r="DN667">
        <v>20000</v>
      </c>
      <c r="DO667">
        <v>1930944</v>
      </c>
      <c r="DP667">
        <v>317700</v>
      </c>
      <c r="DQ667">
        <v>1054944</v>
      </c>
      <c r="DR667">
        <v>0</v>
      </c>
      <c r="DS667">
        <v>0</v>
      </c>
    </row>
    <row r="668" spans="1:123" x14ac:dyDescent="0.3">
      <c r="A668" t="str">
        <f t="shared" si="10"/>
        <v>20171942</v>
      </c>
      <c r="B668">
        <v>20</v>
      </c>
      <c r="C668">
        <v>2017</v>
      </c>
      <c r="D668">
        <v>194212</v>
      </c>
      <c r="E668">
        <v>68</v>
      </c>
      <c r="F668">
        <v>1551815</v>
      </c>
      <c r="G668">
        <v>215203</v>
      </c>
      <c r="H668">
        <v>550000</v>
      </c>
      <c r="I668">
        <v>0</v>
      </c>
      <c r="J668">
        <v>126000</v>
      </c>
      <c r="K668">
        <v>85000</v>
      </c>
      <c r="L668">
        <v>100000</v>
      </c>
      <c r="M668">
        <v>56200</v>
      </c>
      <c r="N668">
        <v>11500</v>
      </c>
      <c r="O668">
        <v>25500</v>
      </c>
      <c r="P668">
        <v>4500</v>
      </c>
      <c r="Q668">
        <v>2000</v>
      </c>
      <c r="R668">
        <v>0</v>
      </c>
      <c r="S668">
        <v>8311</v>
      </c>
      <c r="T668">
        <v>35000</v>
      </c>
      <c r="U668">
        <v>36000</v>
      </c>
      <c r="V668">
        <v>0</v>
      </c>
      <c r="W668">
        <v>0</v>
      </c>
      <c r="X668">
        <v>0</v>
      </c>
      <c r="Y668">
        <v>0</v>
      </c>
      <c r="Z668">
        <v>349169</v>
      </c>
      <c r="AA668">
        <v>0</v>
      </c>
      <c r="AB668">
        <v>0</v>
      </c>
      <c r="AC668">
        <v>131159</v>
      </c>
      <c r="AD668">
        <v>67573</v>
      </c>
      <c r="AE668">
        <v>0</v>
      </c>
      <c r="AF668">
        <v>198732</v>
      </c>
      <c r="AG668">
        <v>0</v>
      </c>
      <c r="AH668">
        <v>0</v>
      </c>
      <c r="AI668">
        <v>0</v>
      </c>
      <c r="AJ668">
        <v>51268</v>
      </c>
      <c r="AK668">
        <v>51268</v>
      </c>
      <c r="AL668">
        <v>0</v>
      </c>
      <c r="AM668">
        <v>0</v>
      </c>
      <c r="AN668">
        <v>330842</v>
      </c>
      <c r="AO668">
        <v>1291655</v>
      </c>
      <c r="AP668">
        <v>198732</v>
      </c>
      <c r="AQ668">
        <v>0</v>
      </c>
      <c r="AR668">
        <v>20000</v>
      </c>
      <c r="AS668">
        <v>0</v>
      </c>
      <c r="AT668">
        <v>0</v>
      </c>
      <c r="AU668">
        <v>132992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68068</v>
      </c>
      <c r="BF668">
        <v>0</v>
      </c>
      <c r="BG668">
        <v>35194</v>
      </c>
      <c r="BH668">
        <v>0</v>
      </c>
      <c r="BI668">
        <v>0</v>
      </c>
      <c r="BJ668">
        <v>0</v>
      </c>
      <c r="BK668">
        <v>1540118</v>
      </c>
      <c r="BL668">
        <v>17530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34000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25000</v>
      </c>
      <c r="CH668">
        <v>572</v>
      </c>
      <c r="CI668">
        <v>3000</v>
      </c>
      <c r="CJ668">
        <v>2250</v>
      </c>
      <c r="CK668">
        <v>900</v>
      </c>
      <c r="CL668">
        <v>750</v>
      </c>
      <c r="CM668">
        <v>3250</v>
      </c>
      <c r="CN668">
        <v>15000</v>
      </c>
      <c r="CO668">
        <v>750</v>
      </c>
      <c r="CP668">
        <v>0</v>
      </c>
      <c r="CQ668">
        <v>610000</v>
      </c>
      <c r="CR668">
        <v>100000</v>
      </c>
      <c r="CS668">
        <v>10000</v>
      </c>
      <c r="CT668">
        <v>154000</v>
      </c>
      <c r="CU668">
        <v>65000</v>
      </c>
      <c r="CV668">
        <v>50000</v>
      </c>
      <c r="CW668">
        <v>1144</v>
      </c>
      <c r="CX668">
        <v>6000</v>
      </c>
      <c r="CY668">
        <v>4500</v>
      </c>
      <c r="CZ668">
        <v>1800</v>
      </c>
      <c r="DA668">
        <v>1500</v>
      </c>
      <c r="DB668">
        <v>6500</v>
      </c>
      <c r="DC668">
        <v>30000</v>
      </c>
      <c r="DD668">
        <v>1500</v>
      </c>
      <c r="DE668">
        <v>10000</v>
      </c>
      <c r="DF668">
        <v>384163</v>
      </c>
      <c r="DG668">
        <v>100000</v>
      </c>
      <c r="DH668">
        <v>0</v>
      </c>
      <c r="DI668">
        <v>0</v>
      </c>
      <c r="DJ668">
        <v>192869</v>
      </c>
      <c r="DK668">
        <v>174018</v>
      </c>
      <c r="DL668">
        <v>90000</v>
      </c>
      <c r="DM668">
        <v>305068</v>
      </c>
      <c r="DN668">
        <v>20000</v>
      </c>
      <c r="DO668">
        <v>2369329</v>
      </c>
      <c r="DP668">
        <v>317700</v>
      </c>
      <c r="DQ668">
        <v>456178</v>
      </c>
      <c r="DR668">
        <v>0</v>
      </c>
      <c r="DS668">
        <v>0</v>
      </c>
    </row>
    <row r="669" spans="1:123" x14ac:dyDescent="0.3">
      <c r="A669" t="str">
        <f t="shared" si="10"/>
        <v>20181943</v>
      </c>
      <c r="B669">
        <v>20</v>
      </c>
      <c r="C669">
        <v>2018</v>
      </c>
      <c r="D669">
        <v>194312</v>
      </c>
      <c r="E669">
        <v>84</v>
      </c>
      <c r="F669">
        <v>1648030</v>
      </c>
      <c r="G669">
        <v>186174</v>
      </c>
      <c r="H669">
        <v>550000</v>
      </c>
      <c r="I669">
        <v>0</v>
      </c>
      <c r="J669">
        <v>120000</v>
      </c>
      <c r="K669">
        <v>85000</v>
      </c>
      <c r="L669">
        <v>130000</v>
      </c>
      <c r="M669">
        <v>56200</v>
      </c>
      <c r="N669">
        <v>11500</v>
      </c>
      <c r="O669">
        <v>25500</v>
      </c>
      <c r="P669">
        <v>4500</v>
      </c>
      <c r="Q669">
        <v>2000</v>
      </c>
      <c r="R669">
        <v>0</v>
      </c>
      <c r="S669">
        <v>8252</v>
      </c>
      <c r="T669">
        <v>35000</v>
      </c>
      <c r="U669">
        <v>36000</v>
      </c>
      <c r="V669">
        <v>0</v>
      </c>
      <c r="W669">
        <v>0</v>
      </c>
      <c r="X669">
        <v>0</v>
      </c>
      <c r="Y669">
        <v>0</v>
      </c>
      <c r="Z669">
        <v>370613</v>
      </c>
      <c r="AA669">
        <v>0</v>
      </c>
      <c r="AB669">
        <v>51268</v>
      </c>
      <c r="AC669">
        <v>163030</v>
      </c>
      <c r="AD669">
        <v>83993</v>
      </c>
      <c r="AE669">
        <v>51268</v>
      </c>
      <c r="AF669">
        <v>195755</v>
      </c>
      <c r="AG669">
        <v>0</v>
      </c>
      <c r="AH669">
        <v>0</v>
      </c>
      <c r="AI669">
        <v>0</v>
      </c>
      <c r="AJ669">
        <v>54245</v>
      </c>
      <c r="AK669">
        <v>54245</v>
      </c>
      <c r="AL669">
        <v>0</v>
      </c>
      <c r="AM669">
        <v>0</v>
      </c>
      <c r="AN669">
        <v>333339</v>
      </c>
      <c r="AO669">
        <v>1605525</v>
      </c>
      <c r="AP669">
        <v>247023</v>
      </c>
      <c r="AQ669">
        <v>0</v>
      </c>
      <c r="AR669">
        <v>20000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67711</v>
      </c>
      <c r="BE669">
        <v>51739</v>
      </c>
      <c r="BF669">
        <v>60000</v>
      </c>
      <c r="BG669">
        <v>35194</v>
      </c>
      <c r="BH669">
        <v>20000</v>
      </c>
      <c r="BI669">
        <v>56200</v>
      </c>
      <c r="BJ669">
        <v>0</v>
      </c>
      <c r="BK669">
        <v>1581704</v>
      </c>
      <c r="BL669">
        <v>26633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20000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25000</v>
      </c>
      <c r="CH669">
        <v>572</v>
      </c>
      <c r="CI669">
        <v>3000</v>
      </c>
      <c r="CJ669">
        <v>2250</v>
      </c>
      <c r="CK669">
        <v>900</v>
      </c>
      <c r="CL669">
        <v>750</v>
      </c>
      <c r="CM669">
        <v>3250</v>
      </c>
      <c r="CN669">
        <v>15000</v>
      </c>
      <c r="CO669">
        <v>750</v>
      </c>
      <c r="CP669">
        <v>0</v>
      </c>
      <c r="CQ669">
        <v>610000</v>
      </c>
      <c r="CR669">
        <v>100000</v>
      </c>
      <c r="CS669">
        <v>10000</v>
      </c>
      <c r="CT669">
        <v>154000</v>
      </c>
      <c r="CU669">
        <v>65000</v>
      </c>
      <c r="CV669">
        <v>75000</v>
      </c>
      <c r="CW669">
        <v>1716</v>
      </c>
      <c r="CX669">
        <v>9000</v>
      </c>
      <c r="CY669">
        <v>6750</v>
      </c>
      <c r="CZ669">
        <v>2700</v>
      </c>
      <c r="DA669">
        <v>2250</v>
      </c>
      <c r="DB669">
        <v>9750</v>
      </c>
      <c r="DC669">
        <v>45000</v>
      </c>
      <c r="DD669">
        <v>2250</v>
      </c>
      <c r="DE669">
        <v>15000</v>
      </c>
      <c r="DF669">
        <v>726316</v>
      </c>
      <c r="DG669">
        <v>100000</v>
      </c>
      <c r="DH669">
        <v>0</v>
      </c>
      <c r="DI669">
        <v>67711</v>
      </c>
      <c r="DJ669">
        <v>224543</v>
      </c>
      <c r="DK669">
        <v>230218</v>
      </c>
      <c r="DL669">
        <v>150000</v>
      </c>
      <c r="DM669">
        <v>350000</v>
      </c>
      <c r="DN669">
        <v>40000</v>
      </c>
      <c r="DO669">
        <v>3051449</v>
      </c>
      <c r="DP669">
        <v>317700</v>
      </c>
      <c r="DQ669">
        <v>787174</v>
      </c>
      <c r="DR669">
        <v>0</v>
      </c>
      <c r="DS669">
        <v>0</v>
      </c>
    </row>
    <row r="670" spans="1:123" x14ac:dyDescent="0.3">
      <c r="A670" t="str">
        <f t="shared" si="10"/>
        <v>20191944</v>
      </c>
      <c r="B670">
        <v>20</v>
      </c>
      <c r="C670">
        <v>2019</v>
      </c>
      <c r="D670">
        <v>194412</v>
      </c>
      <c r="E670">
        <v>45</v>
      </c>
      <c r="F670">
        <v>1647458</v>
      </c>
      <c r="G670">
        <v>163145</v>
      </c>
      <c r="H670">
        <v>550000</v>
      </c>
      <c r="I670">
        <v>0</v>
      </c>
      <c r="J670">
        <v>120000</v>
      </c>
      <c r="K670">
        <v>85000</v>
      </c>
      <c r="L670">
        <v>160000</v>
      </c>
      <c r="M670">
        <v>56200</v>
      </c>
      <c r="N670">
        <v>11500</v>
      </c>
      <c r="O670">
        <v>25500</v>
      </c>
      <c r="P670">
        <v>4500</v>
      </c>
      <c r="Q670">
        <v>2000</v>
      </c>
      <c r="R670">
        <v>0</v>
      </c>
      <c r="S670">
        <v>8193</v>
      </c>
      <c r="T670">
        <v>35000</v>
      </c>
      <c r="U670">
        <v>36000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54245</v>
      </c>
      <c r="AC670">
        <v>86483</v>
      </c>
      <c r="AD670">
        <v>44556</v>
      </c>
      <c r="AE670">
        <v>54245</v>
      </c>
      <c r="AF670">
        <v>76794</v>
      </c>
      <c r="AG670">
        <v>0</v>
      </c>
      <c r="AH670">
        <v>0</v>
      </c>
      <c r="AI670">
        <v>0</v>
      </c>
      <c r="AJ670">
        <v>157615</v>
      </c>
      <c r="AK670">
        <v>157615</v>
      </c>
      <c r="AL670">
        <v>0</v>
      </c>
      <c r="AM670">
        <v>0</v>
      </c>
      <c r="AN670">
        <v>749484</v>
      </c>
      <c r="AO670">
        <v>851688</v>
      </c>
      <c r="AP670">
        <v>131039</v>
      </c>
      <c r="AQ670">
        <v>0</v>
      </c>
      <c r="AR670">
        <v>20000</v>
      </c>
      <c r="AS670">
        <v>3000</v>
      </c>
      <c r="AT670">
        <v>8000</v>
      </c>
      <c r="AU670">
        <v>67711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1081438</v>
      </c>
      <c r="BL670">
        <v>35681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20000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610000</v>
      </c>
      <c r="CR670">
        <v>100000</v>
      </c>
      <c r="CS670">
        <v>10000</v>
      </c>
      <c r="CT670">
        <v>154000</v>
      </c>
      <c r="CU670">
        <v>65000</v>
      </c>
      <c r="CV670">
        <v>75000</v>
      </c>
      <c r="CW670">
        <v>1716</v>
      </c>
      <c r="CX670">
        <v>9000</v>
      </c>
      <c r="CY670">
        <v>6750</v>
      </c>
      <c r="CZ670">
        <v>2700</v>
      </c>
      <c r="DA670">
        <v>2250</v>
      </c>
      <c r="DB670">
        <v>9750</v>
      </c>
      <c r="DC670">
        <v>45000</v>
      </c>
      <c r="DD670">
        <v>2250</v>
      </c>
      <c r="DE670">
        <v>20000</v>
      </c>
      <c r="DF670">
        <v>686552</v>
      </c>
      <c r="DG670">
        <v>100000</v>
      </c>
      <c r="DH670">
        <v>0</v>
      </c>
      <c r="DI670">
        <v>0</v>
      </c>
      <c r="DJ670">
        <v>221024</v>
      </c>
      <c r="DK670">
        <v>224036</v>
      </c>
      <c r="DL670">
        <v>150000</v>
      </c>
      <c r="DM670">
        <v>344826</v>
      </c>
      <c r="DN670">
        <v>40000</v>
      </c>
      <c r="DO670">
        <v>3037468</v>
      </c>
      <c r="DP670">
        <v>317700</v>
      </c>
      <c r="DQ670">
        <v>109904</v>
      </c>
      <c r="DR670">
        <v>0</v>
      </c>
      <c r="DS670">
        <v>0</v>
      </c>
    </row>
    <row r="671" spans="1:123" x14ac:dyDescent="0.3">
      <c r="A671" t="str">
        <f t="shared" si="10"/>
        <v>20201945</v>
      </c>
      <c r="B671">
        <v>20</v>
      </c>
      <c r="C671">
        <v>2020</v>
      </c>
      <c r="D671">
        <v>194512</v>
      </c>
      <c r="E671">
        <v>56</v>
      </c>
      <c r="F671">
        <v>1833775</v>
      </c>
      <c r="G671">
        <v>163116</v>
      </c>
      <c r="H671">
        <v>550000</v>
      </c>
      <c r="I671">
        <v>0</v>
      </c>
      <c r="J671">
        <v>90000</v>
      </c>
      <c r="K671">
        <v>85000</v>
      </c>
      <c r="L671">
        <v>192500</v>
      </c>
      <c r="M671">
        <v>56200</v>
      </c>
      <c r="N671">
        <v>11500</v>
      </c>
      <c r="O671">
        <v>25500</v>
      </c>
      <c r="P671">
        <v>4500</v>
      </c>
      <c r="Q671">
        <v>2000</v>
      </c>
      <c r="R671">
        <v>0</v>
      </c>
      <c r="S671">
        <v>8134</v>
      </c>
      <c r="T671">
        <v>35000</v>
      </c>
      <c r="U671">
        <v>36000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157615</v>
      </c>
      <c r="AC671">
        <v>108016</v>
      </c>
      <c r="AD671">
        <v>0</v>
      </c>
      <c r="AE671">
        <v>157615</v>
      </c>
      <c r="AF671">
        <v>6051</v>
      </c>
      <c r="AG671">
        <v>0</v>
      </c>
      <c r="AH671">
        <v>0</v>
      </c>
      <c r="AI671">
        <v>0</v>
      </c>
      <c r="AJ671">
        <v>228931</v>
      </c>
      <c r="AK671">
        <v>228931</v>
      </c>
      <c r="AL671">
        <v>0</v>
      </c>
      <c r="AM671">
        <v>0</v>
      </c>
      <c r="AN671">
        <v>751352</v>
      </c>
      <c r="AO671">
        <v>1063743</v>
      </c>
      <c r="AP671">
        <v>163666</v>
      </c>
      <c r="AQ671">
        <v>0</v>
      </c>
      <c r="AR671">
        <v>20000</v>
      </c>
      <c r="AS671">
        <v>3000</v>
      </c>
      <c r="AT671">
        <v>8000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1258409</v>
      </c>
      <c r="BL671">
        <v>43130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20000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610000</v>
      </c>
      <c r="CR671">
        <v>100000</v>
      </c>
      <c r="CS671">
        <v>10000</v>
      </c>
      <c r="CT671">
        <v>154000</v>
      </c>
      <c r="CU671">
        <v>65000</v>
      </c>
      <c r="CV671">
        <v>75000</v>
      </c>
      <c r="CW671">
        <v>1716</v>
      </c>
      <c r="CX671">
        <v>9000</v>
      </c>
      <c r="CY671">
        <v>6750</v>
      </c>
      <c r="CZ671">
        <v>2700</v>
      </c>
      <c r="DA671">
        <v>2250</v>
      </c>
      <c r="DB671">
        <v>9750</v>
      </c>
      <c r="DC671">
        <v>45000</v>
      </c>
      <c r="DD671">
        <v>2250</v>
      </c>
      <c r="DE671">
        <v>25000</v>
      </c>
      <c r="DF671">
        <v>665955</v>
      </c>
      <c r="DG671">
        <v>100000</v>
      </c>
      <c r="DH671">
        <v>0</v>
      </c>
      <c r="DI671">
        <v>0</v>
      </c>
      <c r="DJ671">
        <v>221024</v>
      </c>
      <c r="DK671">
        <v>224036</v>
      </c>
      <c r="DL671">
        <v>150000</v>
      </c>
      <c r="DM671">
        <v>344826</v>
      </c>
      <c r="DN671">
        <v>40000</v>
      </c>
      <c r="DO671">
        <v>3093188</v>
      </c>
      <c r="DP671">
        <v>317700</v>
      </c>
      <c r="DQ671">
        <v>248931</v>
      </c>
      <c r="DR671">
        <v>0</v>
      </c>
      <c r="DS671">
        <v>0</v>
      </c>
    </row>
    <row r="672" spans="1:123" x14ac:dyDescent="0.3">
      <c r="A672" t="str">
        <f t="shared" si="10"/>
        <v>20211946</v>
      </c>
      <c r="B672">
        <v>20</v>
      </c>
      <c r="C672">
        <v>2021</v>
      </c>
      <c r="D672">
        <v>194612</v>
      </c>
      <c r="E672">
        <v>55</v>
      </c>
      <c r="F672">
        <v>1763346</v>
      </c>
      <c r="G672">
        <v>163116</v>
      </c>
      <c r="H672">
        <v>550000</v>
      </c>
      <c r="I672">
        <v>0</v>
      </c>
      <c r="J672">
        <v>90000</v>
      </c>
      <c r="K672">
        <v>85000</v>
      </c>
      <c r="L672">
        <v>205000</v>
      </c>
      <c r="M672">
        <v>56200</v>
      </c>
      <c r="N672">
        <v>11500</v>
      </c>
      <c r="O672">
        <v>25500</v>
      </c>
      <c r="P672">
        <v>4500</v>
      </c>
      <c r="Q672">
        <v>2000</v>
      </c>
      <c r="R672">
        <v>0</v>
      </c>
      <c r="S672">
        <v>7945</v>
      </c>
      <c r="T672">
        <v>35000</v>
      </c>
      <c r="U672">
        <v>36000</v>
      </c>
      <c r="V672">
        <v>0</v>
      </c>
      <c r="W672">
        <v>0</v>
      </c>
      <c r="X672">
        <v>0</v>
      </c>
      <c r="Y672">
        <v>0</v>
      </c>
      <c r="Z672">
        <v>67574</v>
      </c>
      <c r="AA672">
        <v>0</v>
      </c>
      <c r="AB672">
        <v>228931</v>
      </c>
      <c r="AC672">
        <v>106560</v>
      </c>
      <c r="AD672">
        <v>0</v>
      </c>
      <c r="AE672">
        <v>161460</v>
      </c>
      <c r="AF672">
        <v>0</v>
      </c>
      <c r="AG672">
        <v>0</v>
      </c>
      <c r="AH672">
        <v>0</v>
      </c>
      <c r="AI672">
        <v>0</v>
      </c>
      <c r="AJ672">
        <v>240998</v>
      </c>
      <c r="AK672">
        <v>308469</v>
      </c>
      <c r="AL672">
        <v>0</v>
      </c>
      <c r="AM672">
        <v>0</v>
      </c>
      <c r="AN672">
        <v>690073</v>
      </c>
      <c r="AO672">
        <v>1049406</v>
      </c>
      <c r="AP672">
        <v>161460</v>
      </c>
      <c r="AQ672">
        <v>0</v>
      </c>
      <c r="AR672">
        <v>20000</v>
      </c>
      <c r="AS672">
        <v>3000</v>
      </c>
      <c r="AT672">
        <v>8000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1241866</v>
      </c>
      <c r="BL672">
        <v>50523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20000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610000</v>
      </c>
      <c r="CR672">
        <v>100000</v>
      </c>
      <c r="CS672">
        <v>10000</v>
      </c>
      <c r="CT672">
        <v>154000</v>
      </c>
      <c r="CU672">
        <v>65000</v>
      </c>
      <c r="CV672">
        <v>75000</v>
      </c>
      <c r="CW672">
        <v>1716</v>
      </c>
      <c r="CX672">
        <v>9000</v>
      </c>
      <c r="CY672">
        <v>6750</v>
      </c>
      <c r="CZ672">
        <v>2700</v>
      </c>
      <c r="DA672">
        <v>2250</v>
      </c>
      <c r="DB672">
        <v>9750</v>
      </c>
      <c r="DC672">
        <v>45000</v>
      </c>
      <c r="DD672">
        <v>2250</v>
      </c>
      <c r="DE672">
        <v>30000</v>
      </c>
      <c r="DF672">
        <v>713550</v>
      </c>
      <c r="DG672">
        <v>100000</v>
      </c>
      <c r="DH672">
        <v>0</v>
      </c>
      <c r="DI672">
        <v>0</v>
      </c>
      <c r="DJ672">
        <v>221024</v>
      </c>
      <c r="DK672">
        <v>224036</v>
      </c>
      <c r="DL672">
        <v>150000</v>
      </c>
      <c r="DM672">
        <v>344826</v>
      </c>
      <c r="DN672">
        <v>40000</v>
      </c>
      <c r="DO672">
        <v>3225321</v>
      </c>
      <c r="DP672">
        <v>317700</v>
      </c>
      <c r="DQ672">
        <v>328572</v>
      </c>
      <c r="DR672">
        <v>0</v>
      </c>
      <c r="DS672">
        <v>0</v>
      </c>
    </row>
    <row r="673" spans="1:123" x14ac:dyDescent="0.3">
      <c r="A673" t="str">
        <f t="shared" si="10"/>
        <v>20221947</v>
      </c>
      <c r="B673">
        <v>20</v>
      </c>
      <c r="C673">
        <v>2022</v>
      </c>
      <c r="D673">
        <v>194712</v>
      </c>
      <c r="E673">
        <v>46</v>
      </c>
      <c r="F673">
        <v>2059641</v>
      </c>
      <c r="G673">
        <v>163115</v>
      </c>
      <c r="H673">
        <v>550000</v>
      </c>
      <c r="I673">
        <v>0</v>
      </c>
      <c r="J673">
        <v>90000</v>
      </c>
      <c r="K673">
        <v>85000</v>
      </c>
      <c r="L673">
        <v>202500</v>
      </c>
      <c r="M673">
        <v>56200</v>
      </c>
      <c r="N673">
        <v>11500</v>
      </c>
      <c r="O673">
        <v>25500</v>
      </c>
      <c r="P673">
        <v>4500</v>
      </c>
      <c r="Q673">
        <v>2000</v>
      </c>
      <c r="R673">
        <v>0</v>
      </c>
      <c r="S673">
        <v>7757</v>
      </c>
      <c r="T673">
        <v>35000</v>
      </c>
      <c r="U673">
        <v>36000</v>
      </c>
      <c r="V673">
        <v>0</v>
      </c>
      <c r="W673">
        <v>0</v>
      </c>
      <c r="X673">
        <v>0</v>
      </c>
      <c r="Y673">
        <v>157320</v>
      </c>
      <c r="Z673">
        <v>0</v>
      </c>
      <c r="AA673">
        <v>0</v>
      </c>
      <c r="AB673">
        <v>308469</v>
      </c>
      <c r="AC673">
        <v>89465</v>
      </c>
      <c r="AD673">
        <v>0</v>
      </c>
      <c r="AE673">
        <v>135558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172911</v>
      </c>
      <c r="AL673">
        <v>0</v>
      </c>
      <c r="AM673">
        <v>0</v>
      </c>
      <c r="AN673">
        <v>1153277</v>
      </c>
      <c r="AO673">
        <v>881057</v>
      </c>
      <c r="AP673">
        <v>135558</v>
      </c>
      <c r="AQ673">
        <v>0</v>
      </c>
      <c r="AR673">
        <v>20000</v>
      </c>
      <c r="AS673">
        <v>3000</v>
      </c>
      <c r="AT673">
        <v>8000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1047615</v>
      </c>
      <c r="BL673">
        <v>57864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590000</v>
      </c>
      <c r="CR673">
        <v>100000</v>
      </c>
      <c r="CS673">
        <v>10000</v>
      </c>
      <c r="CT673">
        <v>154000</v>
      </c>
      <c r="CU673">
        <v>65000</v>
      </c>
      <c r="CV673">
        <v>75000</v>
      </c>
      <c r="CW673">
        <v>1716</v>
      </c>
      <c r="CX673">
        <v>9000</v>
      </c>
      <c r="CY673">
        <v>6750</v>
      </c>
      <c r="CZ673">
        <v>2700</v>
      </c>
      <c r="DA673">
        <v>2250</v>
      </c>
      <c r="DB673">
        <v>9750</v>
      </c>
      <c r="DC673">
        <v>45000</v>
      </c>
      <c r="DD673">
        <v>2250</v>
      </c>
      <c r="DE673">
        <v>35000</v>
      </c>
      <c r="DF673">
        <v>531546</v>
      </c>
      <c r="DG673">
        <v>100000</v>
      </c>
      <c r="DH673">
        <v>0</v>
      </c>
      <c r="DI673">
        <v>0</v>
      </c>
      <c r="DJ673">
        <v>221024</v>
      </c>
      <c r="DK673">
        <v>224036</v>
      </c>
      <c r="DL673">
        <v>150000</v>
      </c>
      <c r="DM673">
        <v>344826</v>
      </c>
      <c r="DN673">
        <v>40000</v>
      </c>
      <c r="DO673">
        <v>2892759</v>
      </c>
      <c r="DP673">
        <v>317700</v>
      </c>
      <c r="DQ673">
        <v>-157320</v>
      </c>
      <c r="DR673">
        <v>0</v>
      </c>
      <c r="DS673">
        <v>0</v>
      </c>
    </row>
    <row r="674" spans="1:123" x14ac:dyDescent="0.3">
      <c r="A674" t="str">
        <f t="shared" si="10"/>
        <v>20231948</v>
      </c>
      <c r="B674">
        <v>20</v>
      </c>
      <c r="C674">
        <v>2023</v>
      </c>
      <c r="D674">
        <v>194812</v>
      </c>
      <c r="E674">
        <v>47</v>
      </c>
      <c r="F674">
        <v>2087079</v>
      </c>
      <c r="G674">
        <v>163115</v>
      </c>
      <c r="H674">
        <v>550000</v>
      </c>
      <c r="I674">
        <v>0</v>
      </c>
      <c r="J674">
        <v>90000</v>
      </c>
      <c r="K674">
        <v>85000</v>
      </c>
      <c r="L674">
        <v>200000</v>
      </c>
      <c r="M674">
        <v>56200</v>
      </c>
      <c r="N674">
        <v>11500</v>
      </c>
      <c r="O674">
        <v>25500</v>
      </c>
      <c r="P674">
        <v>4500</v>
      </c>
      <c r="Q674">
        <v>2000</v>
      </c>
      <c r="R674">
        <v>0</v>
      </c>
      <c r="S674">
        <v>7568</v>
      </c>
      <c r="T674">
        <v>35000</v>
      </c>
      <c r="U674">
        <v>36000</v>
      </c>
      <c r="V674">
        <v>0</v>
      </c>
      <c r="W674">
        <v>0</v>
      </c>
      <c r="X674">
        <v>0</v>
      </c>
      <c r="Y674">
        <v>155079</v>
      </c>
      <c r="Z674">
        <v>0</v>
      </c>
      <c r="AA674">
        <v>0</v>
      </c>
      <c r="AB674">
        <v>172911</v>
      </c>
      <c r="AC674">
        <v>91673</v>
      </c>
      <c r="AD674">
        <v>0</v>
      </c>
      <c r="AE674">
        <v>138902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34009</v>
      </c>
      <c r="AL674">
        <v>0</v>
      </c>
      <c r="AM674">
        <v>0</v>
      </c>
      <c r="AN674">
        <v>1148347</v>
      </c>
      <c r="AO674">
        <v>902794</v>
      </c>
      <c r="AP674">
        <v>138902</v>
      </c>
      <c r="AQ674">
        <v>0</v>
      </c>
      <c r="AR674">
        <v>20000</v>
      </c>
      <c r="AS674">
        <v>3000</v>
      </c>
      <c r="AT674">
        <v>8000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1072696</v>
      </c>
      <c r="BL674">
        <v>65151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570000</v>
      </c>
      <c r="CR674">
        <v>100000</v>
      </c>
      <c r="CS674">
        <v>10000</v>
      </c>
      <c r="CT674">
        <v>154000</v>
      </c>
      <c r="CU674">
        <v>65000</v>
      </c>
      <c r="CV674">
        <v>75000</v>
      </c>
      <c r="CW674">
        <v>1716</v>
      </c>
      <c r="CX674">
        <v>9000</v>
      </c>
      <c r="CY674">
        <v>6750</v>
      </c>
      <c r="CZ674">
        <v>2700</v>
      </c>
      <c r="DA674">
        <v>2250</v>
      </c>
      <c r="DB674">
        <v>9750</v>
      </c>
      <c r="DC674">
        <v>45000</v>
      </c>
      <c r="DD674">
        <v>2250</v>
      </c>
      <c r="DE674">
        <v>40000</v>
      </c>
      <c r="DF674">
        <v>360521</v>
      </c>
      <c r="DG674">
        <v>100000</v>
      </c>
      <c r="DH674">
        <v>0</v>
      </c>
      <c r="DI674">
        <v>0</v>
      </c>
      <c r="DJ674">
        <v>221024</v>
      </c>
      <c r="DK674">
        <v>224036</v>
      </c>
      <c r="DL674">
        <v>150000</v>
      </c>
      <c r="DM674">
        <v>344826</v>
      </c>
      <c r="DN674">
        <v>40000</v>
      </c>
      <c r="DO674">
        <v>2567832</v>
      </c>
      <c r="DP674">
        <v>317700</v>
      </c>
      <c r="DQ674">
        <v>-155079</v>
      </c>
      <c r="DR674">
        <v>0</v>
      </c>
      <c r="DS674">
        <v>0</v>
      </c>
    </row>
    <row r="675" spans="1:123" x14ac:dyDescent="0.3">
      <c r="A675" t="str">
        <f t="shared" si="10"/>
        <v>20241949</v>
      </c>
      <c r="B675">
        <v>20</v>
      </c>
      <c r="C675">
        <v>2024</v>
      </c>
      <c r="D675">
        <v>194912</v>
      </c>
      <c r="E675">
        <v>37</v>
      </c>
      <c r="F675">
        <v>2095415</v>
      </c>
      <c r="G675">
        <v>163114</v>
      </c>
      <c r="H675">
        <v>550000</v>
      </c>
      <c r="I675">
        <v>0</v>
      </c>
      <c r="J675">
        <v>90000</v>
      </c>
      <c r="K675">
        <v>85000</v>
      </c>
      <c r="L675">
        <v>200000</v>
      </c>
      <c r="M675">
        <v>56200</v>
      </c>
      <c r="N675">
        <v>11500</v>
      </c>
      <c r="O675">
        <v>25500</v>
      </c>
      <c r="P675">
        <v>4500</v>
      </c>
      <c r="Q675">
        <v>2000</v>
      </c>
      <c r="R675">
        <v>0</v>
      </c>
      <c r="S675">
        <v>7380</v>
      </c>
      <c r="T675">
        <v>35000</v>
      </c>
      <c r="U675">
        <v>36000</v>
      </c>
      <c r="V675">
        <v>0</v>
      </c>
      <c r="W675">
        <v>0</v>
      </c>
      <c r="X675">
        <v>0</v>
      </c>
      <c r="Y675">
        <v>221920</v>
      </c>
      <c r="Z675">
        <v>0</v>
      </c>
      <c r="AA675">
        <v>0</v>
      </c>
      <c r="AB675">
        <v>34009</v>
      </c>
      <c r="AC675">
        <v>71666</v>
      </c>
      <c r="AD675">
        <v>0</v>
      </c>
      <c r="AE675">
        <v>34009</v>
      </c>
      <c r="AF675">
        <v>74580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1140420</v>
      </c>
      <c r="AO675">
        <v>705770</v>
      </c>
      <c r="AP675">
        <v>108589</v>
      </c>
      <c r="AQ675">
        <v>0</v>
      </c>
      <c r="AR675">
        <v>12882</v>
      </c>
      <c r="AS675">
        <v>3000</v>
      </c>
      <c r="AT675">
        <v>8000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838241</v>
      </c>
      <c r="BL675">
        <v>72386</v>
      </c>
      <c r="BM675">
        <v>183333</v>
      </c>
      <c r="BN675">
        <v>0</v>
      </c>
      <c r="BO675">
        <v>0</v>
      </c>
      <c r="BP675">
        <v>53939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6210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366667</v>
      </c>
      <c r="CR675">
        <v>46061</v>
      </c>
      <c r="CS675">
        <v>10000</v>
      </c>
      <c r="CT675">
        <v>154000</v>
      </c>
      <c r="CU675">
        <v>65000</v>
      </c>
      <c r="CV675">
        <v>75000</v>
      </c>
      <c r="CW675">
        <v>1716</v>
      </c>
      <c r="CX675">
        <v>9000</v>
      </c>
      <c r="CY675">
        <v>6750</v>
      </c>
      <c r="CZ675">
        <v>2700</v>
      </c>
      <c r="DA675">
        <v>2250</v>
      </c>
      <c r="DB675">
        <v>9750</v>
      </c>
      <c r="DC675">
        <v>45000</v>
      </c>
      <c r="DD675">
        <v>2250</v>
      </c>
      <c r="DE675">
        <v>38790</v>
      </c>
      <c r="DF675">
        <v>127786</v>
      </c>
      <c r="DG675">
        <v>100000</v>
      </c>
      <c r="DH675">
        <v>0</v>
      </c>
      <c r="DI675">
        <v>0</v>
      </c>
      <c r="DJ675">
        <v>221024</v>
      </c>
      <c r="DK675">
        <v>224036</v>
      </c>
      <c r="DL675">
        <v>150000</v>
      </c>
      <c r="DM675">
        <v>344826</v>
      </c>
      <c r="DN675">
        <v>40000</v>
      </c>
      <c r="DO675">
        <v>2042606</v>
      </c>
      <c r="DP675">
        <v>317700</v>
      </c>
      <c r="DQ675">
        <v>-465402</v>
      </c>
      <c r="DR675">
        <v>0</v>
      </c>
      <c r="DS675">
        <v>0</v>
      </c>
    </row>
    <row r="676" spans="1:123" x14ac:dyDescent="0.3">
      <c r="A676" t="str">
        <f t="shared" si="10"/>
        <v>20251950</v>
      </c>
      <c r="B676">
        <v>20</v>
      </c>
      <c r="C676">
        <v>2025</v>
      </c>
      <c r="D676">
        <v>195012</v>
      </c>
      <c r="E676">
        <v>53</v>
      </c>
      <c r="F676">
        <v>2070015</v>
      </c>
      <c r="G676">
        <v>163114</v>
      </c>
      <c r="H676">
        <v>550000</v>
      </c>
      <c r="I676">
        <v>0</v>
      </c>
      <c r="J676">
        <v>90000</v>
      </c>
      <c r="K676">
        <v>85000</v>
      </c>
      <c r="L676">
        <v>200000</v>
      </c>
      <c r="M676">
        <v>56200</v>
      </c>
      <c r="N676">
        <v>11500</v>
      </c>
      <c r="O676">
        <v>25500</v>
      </c>
      <c r="P676">
        <v>4500</v>
      </c>
      <c r="Q676">
        <v>2000</v>
      </c>
      <c r="R676">
        <v>0</v>
      </c>
      <c r="S676">
        <v>7191</v>
      </c>
      <c r="T676">
        <v>35000</v>
      </c>
      <c r="U676">
        <v>36000</v>
      </c>
      <c r="V676">
        <v>0</v>
      </c>
      <c r="W676">
        <v>0</v>
      </c>
      <c r="X676">
        <v>25000</v>
      </c>
      <c r="Y676">
        <v>123952</v>
      </c>
      <c r="Z676">
        <v>0</v>
      </c>
      <c r="AA676">
        <v>0</v>
      </c>
      <c r="AB676">
        <v>0</v>
      </c>
      <c r="AC676">
        <v>102850</v>
      </c>
      <c r="AD676">
        <v>52988</v>
      </c>
      <c r="AE676">
        <v>0</v>
      </c>
      <c r="AF676">
        <v>155838</v>
      </c>
      <c r="AG676">
        <v>26494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986005</v>
      </c>
      <c r="AO676">
        <v>1012868</v>
      </c>
      <c r="AP676">
        <v>155838</v>
      </c>
      <c r="AQ676">
        <v>0</v>
      </c>
      <c r="AR676">
        <v>20000</v>
      </c>
      <c r="AS676">
        <v>3000</v>
      </c>
      <c r="AT676">
        <v>8000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1199706</v>
      </c>
      <c r="BL676">
        <v>80045</v>
      </c>
      <c r="BM676">
        <v>3373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343294</v>
      </c>
      <c r="CR676">
        <v>46061</v>
      </c>
      <c r="CS676">
        <v>10000</v>
      </c>
      <c r="CT676">
        <v>154000</v>
      </c>
      <c r="CU676">
        <v>65000</v>
      </c>
      <c r="CV676">
        <v>75000</v>
      </c>
      <c r="CW676">
        <v>1716</v>
      </c>
      <c r="CX676">
        <v>9000</v>
      </c>
      <c r="CY676">
        <v>6750</v>
      </c>
      <c r="CZ676">
        <v>2700</v>
      </c>
      <c r="DA676">
        <v>2250</v>
      </c>
      <c r="DB676">
        <v>9750</v>
      </c>
      <c r="DC676">
        <v>45000</v>
      </c>
      <c r="DD676">
        <v>2250</v>
      </c>
      <c r="DE676">
        <v>43790</v>
      </c>
      <c r="DF676">
        <v>0</v>
      </c>
      <c r="DG676">
        <v>75000</v>
      </c>
      <c r="DH676">
        <v>0</v>
      </c>
      <c r="DI676">
        <v>0</v>
      </c>
      <c r="DJ676">
        <v>221024</v>
      </c>
      <c r="DK676">
        <v>224036</v>
      </c>
      <c r="DL676">
        <v>150000</v>
      </c>
      <c r="DM676">
        <v>344826</v>
      </c>
      <c r="DN676">
        <v>40000</v>
      </c>
      <c r="DO676">
        <v>1871447</v>
      </c>
      <c r="DP676">
        <v>317700</v>
      </c>
      <c r="DQ676">
        <v>-152325</v>
      </c>
      <c r="DR676">
        <v>0</v>
      </c>
      <c r="DS676">
        <v>0</v>
      </c>
    </row>
    <row r="677" spans="1:123" x14ac:dyDescent="0.3">
      <c r="A677" t="str">
        <f t="shared" si="10"/>
        <v>20261951</v>
      </c>
      <c r="B677">
        <v>20</v>
      </c>
      <c r="C677">
        <v>2026</v>
      </c>
      <c r="D677">
        <v>195112</v>
      </c>
      <c r="E677">
        <v>63</v>
      </c>
      <c r="F677">
        <v>2012438</v>
      </c>
      <c r="G677">
        <v>163110</v>
      </c>
      <c r="H677">
        <v>550000</v>
      </c>
      <c r="I677">
        <v>0</v>
      </c>
      <c r="J677">
        <v>90000</v>
      </c>
      <c r="K677">
        <v>85000</v>
      </c>
      <c r="L677">
        <v>200000</v>
      </c>
      <c r="M677">
        <v>56200</v>
      </c>
      <c r="N677">
        <v>11500</v>
      </c>
      <c r="O677">
        <v>25500</v>
      </c>
      <c r="P677">
        <v>4500</v>
      </c>
      <c r="Q677">
        <v>2000</v>
      </c>
      <c r="R677">
        <v>0</v>
      </c>
      <c r="S677">
        <v>7002</v>
      </c>
      <c r="T677">
        <v>35000</v>
      </c>
      <c r="U677">
        <v>36000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123232</v>
      </c>
      <c r="AD677">
        <v>63489</v>
      </c>
      <c r="AE677">
        <v>0</v>
      </c>
      <c r="AF677">
        <v>186721</v>
      </c>
      <c r="AG677">
        <v>0</v>
      </c>
      <c r="AH677">
        <v>0</v>
      </c>
      <c r="AI677">
        <v>26494</v>
      </c>
      <c r="AJ677">
        <v>0</v>
      </c>
      <c r="AK677">
        <v>26494</v>
      </c>
      <c r="AL677">
        <v>26494</v>
      </c>
      <c r="AM677">
        <v>0</v>
      </c>
      <c r="AN677">
        <v>805981</v>
      </c>
      <c r="AO677">
        <v>1213592</v>
      </c>
      <c r="AP677">
        <v>186721</v>
      </c>
      <c r="AQ677">
        <v>0</v>
      </c>
      <c r="AR677">
        <v>20000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1420313</v>
      </c>
      <c r="BL677">
        <v>87653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102399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425693</v>
      </c>
      <c r="CR677">
        <v>46061</v>
      </c>
      <c r="CS677">
        <v>10000</v>
      </c>
      <c r="CT677">
        <v>154000</v>
      </c>
      <c r="CU677">
        <v>65000</v>
      </c>
      <c r="CV677">
        <v>75000</v>
      </c>
      <c r="CW677">
        <v>1716</v>
      </c>
      <c r="CX677">
        <v>9000</v>
      </c>
      <c r="CY677">
        <v>6750</v>
      </c>
      <c r="CZ677">
        <v>2700</v>
      </c>
      <c r="DA677">
        <v>2250</v>
      </c>
      <c r="DB677">
        <v>9750</v>
      </c>
      <c r="DC677">
        <v>45000</v>
      </c>
      <c r="DD677">
        <v>2250</v>
      </c>
      <c r="DE677">
        <v>48790</v>
      </c>
      <c r="DF677">
        <v>0</v>
      </c>
      <c r="DG677">
        <v>75000</v>
      </c>
      <c r="DH677">
        <v>0</v>
      </c>
      <c r="DI677">
        <v>0</v>
      </c>
      <c r="DJ677">
        <v>221024</v>
      </c>
      <c r="DK677">
        <v>224036</v>
      </c>
      <c r="DL677">
        <v>150000</v>
      </c>
      <c r="DM677">
        <v>344826</v>
      </c>
      <c r="DN677">
        <v>40000</v>
      </c>
      <c r="DO677">
        <v>1985340</v>
      </c>
      <c r="DP677">
        <v>317700</v>
      </c>
      <c r="DQ677">
        <v>102399</v>
      </c>
      <c r="DR677">
        <v>0</v>
      </c>
      <c r="DS677">
        <v>0</v>
      </c>
    </row>
    <row r="678" spans="1:123" x14ac:dyDescent="0.3">
      <c r="A678" t="str">
        <f t="shared" si="10"/>
        <v>20271952</v>
      </c>
      <c r="B678">
        <v>20</v>
      </c>
      <c r="C678">
        <v>2027</v>
      </c>
      <c r="D678">
        <v>195212</v>
      </c>
      <c r="E678">
        <v>57</v>
      </c>
      <c r="F678">
        <v>1694157</v>
      </c>
      <c r="G678">
        <v>163106</v>
      </c>
      <c r="H678">
        <v>550000</v>
      </c>
      <c r="I678">
        <v>0</v>
      </c>
      <c r="J678">
        <v>120000</v>
      </c>
      <c r="K678">
        <v>85000</v>
      </c>
      <c r="L678">
        <v>200000</v>
      </c>
      <c r="M678">
        <v>56200</v>
      </c>
      <c r="N678">
        <v>11500</v>
      </c>
      <c r="O678">
        <v>25500</v>
      </c>
      <c r="P678">
        <v>4500</v>
      </c>
      <c r="Q678">
        <v>2000</v>
      </c>
      <c r="R678">
        <v>0</v>
      </c>
      <c r="S678">
        <v>6814</v>
      </c>
      <c r="T678">
        <v>35000</v>
      </c>
      <c r="U678">
        <v>36000</v>
      </c>
      <c r="V678">
        <v>0</v>
      </c>
      <c r="W678">
        <v>0</v>
      </c>
      <c r="X678">
        <v>0</v>
      </c>
      <c r="Y678">
        <v>0</v>
      </c>
      <c r="Z678">
        <v>109751</v>
      </c>
      <c r="AA678">
        <v>0</v>
      </c>
      <c r="AB678">
        <v>26494</v>
      </c>
      <c r="AC678">
        <v>111397</v>
      </c>
      <c r="AD678">
        <v>57392</v>
      </c>
      <c r="AE678">
        <v>26494</v>
      </c>
      <c r="AF678">
        <v>142295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770468</v>
      </c>
      <c r="AO678">
        <v>1097043</v>
      </c>
      <c r="AP678">
        <v>168789</v>
      </c>
      <c r="AQ678">
        <v>0</v>
      </c>
      <c r="AR678">
        <v>20000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1285832</v>
      </c>
      <c r="BL678">
        <v>95209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204307</v>
      </c>
      <c r="BS678">
        <v>0</v>
      </c>
      <c r="BT678">
        <v>0</v>
      </c>
      <c r="BU678">
        <v>53939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610000</v>
      </c>
      <c r="CR678">
        <v>100000</v>
      </c>
      <c r="CS678">
        <v>10000</v>
      </c>
      <c r="CT678">
        <v>154000</v>
      </c>
      <c r="CU678">
        <v>65000</v>
      </c>
      <c r="CV678">
        <v>75000</v>
      </c>
      <c r="CW678">
        <v>1716</v>
      </c>
      <c r="CX678">
        <v>9000</v>
      </c>
      <c r="CY678">
        <v>6750</v>
      </c>
      <c r="CZ678">
        <v>2700</v>
      </c>
      <c r="DA678">
        <v>2250</v>
      </c>
      <c r="DB678">
        <v>9750</v>
      </c>
      <c r="DC678">
        <v>45000</v>
      </c>
      <c r="DD678">
        <v>2250</v>
      </c>
      <c r="DE678">
        <v>53790</v>
      </c>
      <c r="DF678">
        <v>109751</v>
      </c>
      <c r="DG678">
        <v>75000</v>
      </c>
      <c r="DH678">
        <v>0</v>
      </c>
      <c r="DI678">
        <v>0</v>
      </c>
      <c r="DJ678">
        <v>221024</v>
      </c>
      <c r="DK678">
        <v>224036</v>
      </c>
      <c r="DL678">
        <v>150000</v>
      </c>
      <c r="DM678">
        <v>344826</v>
      </c>
      <c r="DN678">
        <v>40000</v>
      </c>
      <c r="DO678">
        <v>2311843</v>
      </c>
      <c r="DP678">
        <v>317700</v>
      </c>
      <c r="DQ678">
        <v>367997</v>
      </c>
      <c r="DR678">
        <v>0</v>
      </c>
      <c r="DS678">
        <v>0</v>
      </c>
    </row>
    <row r="679" spans="1:123" x14ac:dyDescent="0.3">
      <c r="A679" t="str">
        <f t="shared" si="10"/>
        <v>20281953</v>
      </c>
      <c r="B679">
        <v>20</v>
      </c>
      <c r="C679">
        <v>2028</v>
      </c>
      <c r="D679">
        <v>195312</v>
      </c>
      <c r="E679">
        <v>50</v>
      </c>
      <c r="F679">
        <v>2019897</v>
      </c>
      <c r="G679">
        <v>163102</v>
      </c>
      <c r="H679">
        <v>550000</v>
      </c>
      <c r="I679">
        <v>0</v>
      </c>
      <c r="J679">
        <v>120000</v>
      </c>
      <c r="K679">
        <v>85000</v>
      </c>
      <c r="L679">
        <v>200000</v>
      </c>
      <c r="M679">
        <v>56200</v>
      </c>
      <c r="N679">
        <v>11500</v>
      </c>
      <c r="O679">
        <v>25500</v>
      </c>
      <c r="P679">
        <v>4500</v>
      </c>
      <c r="Q679">
        <v>2000</v>
      </c>
      <c r="R679">
        <v>0</v>
      </c>
      <c r="S679">
        <v>6625</v>
      </c>
      <c r="T679">
        <v>35000</v>
      </c>
      <c r="U679">
        <v>36000</v>
      </c>
      <c r="V679">
        <v>0</v>
      </c>
      <c r="W679">
        <v>0</v>
      </c>
      <c r="X679">
        <v>7593</v>
      </c>
      <c r="Y679">
        <v>101135</v>
      </c>
      <c r="Z679">
        <v>0</v>
      </c>
      <c r="AA679">
        <v>0</v>
      </c>
      <c r="AB679">
        <v>0</v>
      </c>
      <c r="AC679">
        <v>98013</v>
      </c>
      <c r="AD679">
        <v>50496</v>
      </c>
      <c r="AE679">
        <v>0</v>
      </c>
      <c r="AF679">
        <v>148509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982544</v>
      </c>
      <c r="AO679">
        <v>965231</v>
      </c>
      <c r="AP679">
        <v>148509</v>
      </c>
      <c r="AQ679">
        <v>0</v>
      </c>
      <c r="AR679">
        <v>20000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1133740</v>
      </c>
      <c r="BL679">
        <v>102715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590000</v>
      </c>
      <c r="CR679">
        <v>100000</v>
      </c>
      <c r="CS679">
        <v>10000</v>
      </c>
      <c r="CT679">
        <v>154000</v>
      </c>
      <c r="CU679">
        <v>65000</v>
      </c>
      <c r="CV679">
        <v>75000</v>
      </c>
      <c r="CW679">
        <v>1716</v>
      </c>
      <c r="CX679">
        <v>9000</v>
      </c>
      <c r="CY679">
        <v>6750</v>
      </c>
      <c r="CZ679">
        <v>2700</v>
      </c>
      <c r="DA679">
        <v>2250</v>
      </c>
      <c r="DB679">
        <v>9750</v>
      </c>
      <c r="DC679">
        <v>45000</v>
      </c>
      <c r="DD679">
        <v>2250</v>
      </c>
      <c r="DE679">
        <v>58790</v>
      </c>
      <c r="DF679">
        <v>0</v>
      </c>
      <c r="DG679">
        <v>67407</v>
      </c>
      <c r="DH679">
        <v>0</v>
      </c>
      <c r="DI679">
        <v>0</v>
      </c>
      <c r="DJ679">
        <v>221024</v>
      </c>
      <c r="DK679">
        <v>224036</v>
      </c>
      <c r="DL679">
        <v>150000</v>
      </c>
      <c r="DM679">
        <v>344826</v>
      </c>
      <c r="DN679">
        <v>40000</v>
      </c>
      <c r="DO679">
        <v>2179500</v>
      </c>
      <c r="DP679">
        <v>317700</v>
      </c>
      <c r="DQ679">
        <v>-108728</v>
      </c>
      <c r="DR679">
        <v>0</v>
      </c>
      <c r="DS679">
        <v>0</v>
      </c>
    </row>
    <row r="680" spans="1:123" x14ac:dyDescent="0.3">
      <c r="A680" t="str">
        <f t="shared" si="10"/>
        <v>20291954</v>
      </c>
      <c r="B680">
        <v>20</v>
      </c>
      <c r="C680">
        <v>2029</v>
      </c>
      <c r="D680">
        <v>195412</v>
      </c>
      <c r="E680">
        <v>47</v>
      </c>
      <c r="F680">
        <v>2037105</v>
      </c>
      <c r="G680">
        <v>163097</v>
      </c>
      <c r="H680">
        <v>550000</v>
      </c>
      <c r="I680">
        <v>0</v>
      </c>
      <c r="J680">
        <v>120000</v>
      </c>
      <c r="K680">
        <v>85000</v>
      </c>
      <c r="L680">
        <v>200000</v>
      </c>
      <c r="M680">
        <v>56200</v>
      </c>
      <c r="N680">
        <v>11500</v>
      </c>
      <c r="O680">
        <v>25500</v>
      </c>
      <c r="P680">
        <v>4500</v>
      </c>
      <c r="Q680">
        <v>2000</v>
      </c>
      <c r="R680">
        <v>0</v>
      </c>
      <c r="S680">
        <v>6437</v>
      </c>
      <c r="T680">
        <v>35000</v>
      </c>
      <c r="U680">
        <v>36000</v>
      </c>
      <c r="V680">
        <v>0</v>
      </c>
      <c r="W680">
        <v>0</v>
      </c>
      <c r="X680">
        <v>25000</v>
      </c>
      <c r="Y680">
        <v>0</v>
      </c>
      <c r="Z680">
        <v>0</v>
      </c>
      <c r="AA680">
        <v>0</v>
      </c>
      <c r="AB680">
        <v>0</v>
      </c>
      <c r="AC680">
        <v>91062</v>
      </c>
      <c r="AD680">
        <v>46915</v>
      </c>
      <c r="AE680">
        <v>0</v>
      </c>
      <c r="AF680">
        <v>137977</v>
      </c>
      <c r="AG680">
        <v>46915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909160</v>
      </c>
      <c r="AO680">
        <v>896782</v>
      </c>
      <c r="AP680">
        <v>137977</v>
      </c>
      <c r="AQ680">
        <v>0</v>
      </c>
      <c r="AR680">
        <v>20000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1054759</v>
      </c>
      <c r="BL680">
        <v>110169</v>
      </c>
      <c r="BM680">
        <v>162114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407886</v>
      </c>
      <c r="CR680">
        <v>100000</v>
      </c>
      <c r="CS680">
        <v>10000</v>
      </c>
      <c r="CT680">
        <v>154000</v>
      </c>
      <c r="CU680">
        <v>65000</v>
      </c>
      <c r="CV680">
        <v>75000</v>
      </c>
      <c r="CW680">
        <v>1716</v>
      </c>
      <c r="CX680">
        <v>9000</v>
      </c>
      <c r="CY680">
        <v>6750</v>
      </c>
      <c r="CZ680">
        <v>2700</v>
      </c>
      <c r="DA680">
        <v>2250</v>
      </c>
      <c r="DB680">
        <v>9750</v>
      </c>
      <c r="DC680">
        <v>45000</v>
      </c>
      <c r="DD680">
        <v>2250</v>
      </c>
      <c r="DE680">
        <v>63790</v>
      </c>
      <c r="DF680">
        <v>0</v>
      </c>
      <c r="DG680">
        <v>42407</v>
      </c>
      <c r="DH680">
        <v>0</v>
      </c>
      <c r="DI680">
        <v>0</v>
      </c>
      <c r="DJ680">
        <v>221024</v>
      </c>
      <c r="DK680">
        <v>224036</v>
      </c>
      <c r="DL680">
        <v>150000</v>
      </c>
      <c r="DM680">
        <v>344826</v>
      </c>
      <c r="DN680">
        <v>40000</v>
      </c>
      <c r="DO680">
        <v>1977386</v>
      </c>
      <c r="DP680">
        <v>317700</v>
      </c>
      <c r="DQ680">
        <v>-187114</v>
      </c>
      <c r="DR680">
        <v>0</v>
      </c>
      <c r="DS680">
        <v>0</v>
      </c>
    </row>
    <row r="681" spans="1:123" x14ac:dyDescent="0.3">
      <c r="A681" t="str">
        <f t="shared" si="10"/>
        <v>20301955</v>
      </c>
      <c r="B681">
        <v>20</v>
      </c>
      <c r="C681">
        <v>2030</v>
      </c>
      <c r="D681">
        <v>195512</v>
      </c>
      <c r="E681">
        <v>47</v>
      </c>
      <c r="F681">
        <v>2019059</v>
      </c>
      <c r="G681">
        <v>163093</v>
      </c>
      <c r="H681">
        <v>550000</v>
      </c>
      <c r="I681">
        <v>0</v>
      </c>
      <c r="J681">
        <v>120000</v>
      </c>
      <c r="K681">
        <v>85000</v>
      </c>
      <c r="L681">
        <v>200000</v>
      </c>
      <c r="M681">
        <v>56200</v>
      </c>
      <c r="N681">
        <v>11500</v>
      </c>
      <c r="O681">
        <v>25500</v>
      </c>
      <c r="P681">
        <v>4500</v>
      </c>
      <c r="Q681">
        <v>2000</v>
      </c>
      <c r="R681">
        <v>0</v>
      </c>
      <c r="S681">
        <v>6248</v>
      </c>
      <c r="T681">
        <v>35000</v>
      </c>
      <c r="U681">
        <v>36000</v>
      </c>
      <c r="V681">
        <v>0</v>
      </c>
      <c r="W681">
        <v>0</v>
      </c>
      <c r="X681">
        <v>25000</v>
      </c>
      <c r="Y681">
        <v>0</v>
      </c>
      <c r="Z681">
        <v>0</v>
      </c>
      <c r="AA681">
        <v>0</v>
      </c>
      <c r="AB681">
        <v>0</v>
      </c>
      <c r="AC681">
        <v>90770</v>
      </c>
      <c r="AD681">
        <v>46764</v>
      </c>
      <c r="AE681">
        <v>0</v>
      </c>
      <c r="AF681">
        <v>137534</v>
      </c>
      <c r="AG681">
        <v>46764</v>
      </c>
      <c r="AH681">
        <v>0</v>
      </c>
      <c r="AI681">
        <v>46915</v>
      </c>
      <c r="AJ681">
        <v>0</v>
      </c>
      <c r="AK681">
        <v>46915</v>
      </c>
      <c r="AL681">
        <v>46915</v>
      </c>
      <c r="AM681">
        <v>0</v>
      </c>
      <c r="AN681">
        <v>909414</v>
      </c>
      <c r="AO681">
        <v>893900</v>
      </c>
      <c r="AP681">
        <v>137534</v>
      </c>
      <c r="AQ681">
        <v>0</v>
      </c>
      <c r="AR681">
        <v>20000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1051434</v>
      </c>
      <c r="BL681">
        <v>117712</v>
      </c>
      <c r="BM681">
        <v>139592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248294</v>
      </c>
      <c r="CR681">
        <v>100000</v>
      </c>
      <c r="CS681">
        <v>10000</v>
      </c>
      <c r="CT681">
        <v>154000</v>
      </c>
      <c r="CU681">
        <v>65000</v>
      </c>
      <c r="CV681">
        <v>75000</v>
      </c>
      <c r="CW681">
        <v>1716</v>
      </c>
      <c r="CX681">
        <v>9000</v>
      </c>
      <c r="CY681">
        <v>6750</v>
      </c>
      <c r="CZ681">
        <v>2700</v>
      </c>
      <c r="DA681">
        <v>2250</v>
      </c>
      <c r="DB681">
        <v>9750</v>
      </c>
      <c r="DC681">
        <v>45000</v>
      </c>
      <c r="DD681">
        <v>2250</v>
      </c>
      <c r="DE681">
        <v>68790</v>
      </c>
      <c r="DF681">
        <v>0</v>
      </c>
      <c r="DG681">
        <v>17407</v>
      </c>
      <c r="DH681">
        <v>0</v>
      </c>
      <c r="DI681">
        <v>0</v>
      </c>
      <c r="DJ681">
        <v>221024</v>
      </c>
      <c r="DK681">
        <v>224036</v>
      </c>
      <c r="DL681">
        <v>150000</v>
      </c>
      <c r="DM681">
        <v>344826</v>
      </c>
      <c r="DN681">
        <v>40000</v>
      </c>
      <c r="DO681">
        <v>1844709</v>
      </c>
      <c r="DP681">
        <v>317700</v>
      </c>
      <c r="DQ681">
        <v>-164592</v>
      </c>
      <c r="DR681">
        <v>0</v>
      </c>
      <c r="DS681">
        <v>0</v>
      </c>
    </row>
    <row r="682" spans="1:123" x14ac:dyDescent="0.3">
      <c r="A682" t="str">
        <f t="shared" si="10"/>
        <v>20311956</v>
      </c>
      <c r="B682">
        <v>20</v>
      </c>
      <c r="C682">
        <v>2031</v>
      </c>
      <c r="D682">
        <v>195612</v>
      </c>
      <c r="E682">
        <v>69</v>
      </c>
      <c r="F682">
        <v>2094850</v>
      </c>
      <c r="G682">
        <v>163096</v>
      </c>
      <c r="H682">
        <v>550000</v>
      </c>
      <c r="I682">
        <v>0</v>
      </c>
      <c r="J682">
        <v>120000</v>
      </c>
      <c r="K682">
        <v>85000</v>
      </c>
      <c r="L682">
        <v>200000</v>
      </c>
      <c r="M682">
        <v>56200</v>
      </c>
      <c r="N682">
        <v>11500</v>
      </c>
      <c r="O682">
        <v>25500</v>
      </c>
      <c r="P682">
        <v>4500</v>
      </c>
      <c r="Q682">
        <v>2000</v>
      </c>
      <c r="R682">
        <v>0</v>
      </c>
      <c r="S682">
        <v>6059</v>
      </c>
      <c r="T682">
        <v>35000</v>
      </c>
      <c r="U682">
        <v>36000</v>
      </c>
      <c r="V682">
        <v>0</v>
      </c>
      <c r="W682">
        <v>0</v>
      </c>
      <c r="X682">
        <v>0</v>
      </c>
      <c r="Y682">
        <v>0</v>
      </c>
      <c r="Z682">
        <v>110945</v>
      </c>
      <c r="AA682">
        <v>0</v>
      </c>
      <c r="AB682">
        <v>46915</v>
      </c>
      <c r="AC682">
        <v>134810</v>
      </c>
      <c r="AD682">
        <v>69454</v>
      </c>
      <c r="AE682">
        <v>46915</v>
      </c>
      <c r="AF682">
        <v>157349</v>
      </c>
      <c r="AG682">
        <v>0</v>
      </c>
      <c r="AH682">
        <v>0</v>
      </c>
      <c r="AI682">
        <v>46764</v>
      </c>
      <c r="AJ682">
        <v>0</v>
      </c>
      <c r="AK682">
        <v>46764</v>
      </c>
      <c r="AL682">
        <v>46764</v>
      </c>
      <c r="AM682">
        <v>0</v>
      </c>
      <c r="AN682">
        <v>753465</v>
      </c>
      <c r="AO682">
        <v>1327610</v>
      </c>
      <c r="AP682">
        <v>204264</v>
      </c>
      <c r="AQ682">
        <v>253713</v>
      </c>
      <c r="AR682">
        <v>20000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1805587</v>
      </c>
      <c r="BL682">
        <v>125957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381706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4133</v>
      </c>
      <c r="CH682">
        <v>114</v>
      </c>
      <c r="CI682">
        <v>592</v>
      </c>
      <c r="CJ682">
        <v>444</v>
      </c>
      <c r="CK682">
        <v>178</v>
      </c>
      <c r="CL682">
        <v>148</v>
      </c>
      <c r="CM682">
        <v>640</v>
      </c>
      <c r="CN682">
        <v>2960</v>
      </c>
      <c r="CO682">
        <v>148</v>
      </c>
      <c r="CP682">
        <v>0</v>
      </c>
      <c r="CQ682">
        <v>610000</v>
      </c>
      <c r="CR682">
        <v>100000</v>
      </c>
      <c r="CS682">
        <v>10000</v>
      </c>
      <c r="CT682">
        <v>154000</v>
      </c>
      <c r="CU682">
        <v>65000</v>
      </c>
      <c r="CV682">
        <v>79133</v>
      </c>
      <c r="CW682">
        <v>1830</v>
      </c>
      <c r="CX682">
        <v>9592</v>
      </c>
      <c r="CY682">
        <v>7194</v>
      </c>
      <c r="CZ682">
        <v>2878</v>
      </c>
      <c r="DA682">
        <v>2398</v>
      </c>
      <c r="DB682">
        <v>10390</v>
      </c>
      <c r="DC682">
        <v>47960</v>
      </c>
      <c r="DD682">
        <v>2398</v>
      </c>
      <c r="DE682">
        <v>73790</v>
      </c>
      <c r="DF682">
        <v>110945</v>
      </c>
      <c r="DG682">
        <v>17407</v>
      </c>
      <c r="DH682">
        <v>0</v>
      </c>
      <c r="DI682">
        <v>0</v>
      </c>
      <c r="DJ682">
        <v>221024</v>
      </c>
      <c r="DK682">
        <v>224036</v>
      </c>
      <c r="DL682">
        <v>150000</v>
      </c>
      <c r="DM682">
        <v>344826</v>
      </c>
      <c r="DN682">
        <v>40000</v>
      </c>
      <c r="DO682">
        <v>2331566</v>
      </c>
      <c r="DP682">
        <v>317700</v>
      </c>
      <c r="DQ682">
        <v>502008</v>
      </c>
      <c r="DR682">
        <v>0</v>
      </c>
      <c r="DS682">
        <v>0</v>
      </c>
    </row>
    <row r="683" spans="1:123" x14ac:dyDescent="0.3">
      <c r="A683" t="str">
        <f t="shared" si="10"/>
        <v>20321957</v>
      </c>
      <c r="B683">
        <v>20</v>
      </c>
      <c r="C683">
        <v>2032</v>
      </c>
      <c r="D683">
        <v>195712</v>
      </c>
      <c r="E683">
        <v>52</v>
      </c>
      <c r="F683">
        <v>1957640</v>
      </c>
      <c r="G683">
        <v>163099</v>
      </c>
      <c r="H683">
        <v>550000</v>
      </c>
      <c r="I683">
        <v>0</v>
      </c>
      <c r="J683">
        <v>120000</v>
      </c>
      <c r="K683">
        <v>85000</v>
      </c>
      <c r="L683">
        <v>200000</v>
      </c>
      <c r="M683">
        <v>56200</v>
      </c>
      <c r="N683">
        <v>11500</v>
      </c>
      <c r="O683">
        <v>25500</v>
      </c>
      <c r="P683">
        <v>4500</v>
      </c>
      <c r="Q683">
        <v>2000</v>
      </c>
      <c r="R683">
        <v>0</v>
      </c>
      <c r="S683">
        <v>5871</v>
      </c>
      <c r="T683">
        <v>35000</v>
      </c>
      <c r="U683">
        <v>36000</v>
      </c>
      <c r="V683">
        <v>0</v>
      </c>
      <c r="W683">
        <v>0</v>
      </c>
      <c r="X683">
        <v>0</v>
      </c>
      <c r="Y683">
        <v>0</v>
      </c>
      <c r="Z683">
        <v>41929</v>
      </c>
      <c r="AA683">
        <v>0</v>
      </c>
      <c r="AB683">
        <v>46764</v>
      </c>
      <c r="AC683">
        <v>101145</v>
      </c>
      <c r="AD683">
        <v>52110</v>
      </c>
      <c r="AE683">
        <v>46764</v>
      </c>
      <c r="AF683">
        <v>106491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873151</v>
      </c>
      <c r="AO683">
        <v>996079</v>
      </c>
      <c r="AP683">
        <v>153255</v>
      </c>
      <c r="AQ683">
        <v>0</v>
      </c>
      <c r="AR683">
        <v>20000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1169334</v>
      </c>
      <c r="BL683">
        <v>134254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20000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610000</v>
      </c>
      <c r="CR683">
        <v>100000</v>
      </c>
      <c r="CS683">
        <v>10000</v>
      </c>
      <c r="CT683">
        <v>154000</v>
      </c>
      <c r="CU683">
        <v>65000</v>
      </c>
      <c r="CV683">
        <v>79133</v>
      </c>
      <c r="CW683">
        <v>1830</v>
      </c>
      <c r="CX683">
        <v>9592</v>
      </c>
      <c r="CY683">
        <v>7194</v>
      </c>
      <c r="CZ683">
        <v>2878</v>
      </c>
      <c r="DA683">
        <v>2398</v>
      </c>
      <c r="DB683">
        <v>10390</v>
      </c>
      <c r="DC683">
        <v>47960</v>
      </c>
      <c r="DD683">
        <v>2398</v>
      </c>
      <c r="DE683">
        <v>78790</v>
      </c>
      <c r="DF683">
        <v>144165</v>
      </c>
      <c r="DG683">
        <v>17407</v>
      </c>
      <c r="DH683">
        <v>0</v>
      </c>
      <c r="DI683">
        <v>0</v>
      </c>
      <c r="DJ683">
        <v>221024</v>
      </c>
      <c r="DK683">
        <v>224036</v>
      </c>
      <c r="DL683">
        <v>150000</v>
      </c>
      <c r="DM683">
        <v>344826</v>
      </c>
      <c r="DN683">
        <v>40000</v>
      </c>
      <c r="DO683">
        <v>2323022</v>
      </c>
      <c r="DP683">
        <v>317700</v>
      </c>
      <c r="DQ683">
        <v>61929</v>
      </c>
      <c r="DR683">
        <v>0</v>
      </c>
      <c r="DS683">
        <v>0</v>
      </c>
    </row>
    <row r="684" spans="1:123" x14ac:dyDescent="0.3">
      <c r="A684" t="str">
        <f t="shared" si="10"/>
        <v>20331958</v>
      </c>
      <c r="B684">
        <v>20</v>
      </c>
      <c r="C684">
        <v>2033</v>
      </c>
      <c r="D684">
        <v>195812</v>
      </c>
      <c r="E684">
        <v>73</v>
      </c>
      <c r="F684">
        <v>1994825</v>
      </c>
      <c r="G684">
        <v>163102</v>
      </c>
      <c r="H684">
        <v>550000</v>
      </c>
      <c r="I684">
        <v>0</v>
      </c>
      <c r="J684">
        <v>120000</v>
      </c>
      <c r="K684">
        <v>85000</v>
      </c>
      <c r="L684">
        <v>200000</v>
      </c>
      <c r="M684">
        <v>56200</v>
      </c>
      <c r="N684">
        <v>11500</v>
      </c>
      <c r="O684">
        <v>25500</v>
      </c>
      <c r="P684">
        <v>4500</v>
      </c>
      <c r="Q684">
        <v>2000</v>
      </c>
      <c r="R684">
        <v>0</v>
      </c>
      <c r="S684">
        <v>5682</v>
      </c>
      <c r="T684">
        <v>35000</v>
      </c>
      <c r="U684">
        <v>36000</v>
      </c>
      <c r="V684">
        <v>0</v>
      </c>
      <c r="W684">
        <v>0</v>
      </c>
      <c r="X684">
        <v>0</v>
      </c>
      <c r="Y684">
        <v>0</v>
      </c>
      <c r="Z684">
        <v>380000</v>
      </c>
      <c r="AA684">
        <v>0</v>
      </c>
      <c r="AB684">
        <v>0</v>
      </c>
      <c r="AC684">
        <v>142399</v>
      </c>
      <c r="AD684">
        <v>73364</v>
      </c>
      <c r="AE684">
        <v>0</v>
      </c>
      <c r="AF684">
        <v>215763</v>
      </c>
      <c r="AG684">
        <v>0</v>
      </c>
      <c r="AH684">
        <v>0</v>
      </c>
      <c r="AI684">
        <v>0</v>
      </c>
      <c r="AJ684">
        <v>34237</v>
      </c>
      <c r="AK684">
        <v>34237</v>
      </c>
      <c r="AL684">
        <v>0</v>
      </c>
      <c r="AM684">
        <v>0</v>
      </c>
      <c r="AN684">
        <v>391382</v>
      </c>
      <c r="AO684">
        <v>1402347</v>
      </c>
      <c r="AP684">
        <v>215763</v>
      </c>
      <c r="AQ684">
        <v>188762</v>
      </c>
      <c r="AR684">
        <v>20000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5174</v>
      </c>
      <c r="BF684">
        <v>25902</v>
      </c>
      <c r="BG684">
        <v>35194</v>
      </c>
      <c r="BH684">
        <v>10000</v>
      </c>
      <c r="BI684">
        <v>25964</v>
      </c>
      <c r="BJ684">
        <v>0</v>
      </c>
      <c r="BK684">
        <v>1724638</v>
      </c>
      <c r="BL684">
        <v>142983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20000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20867</v>
      </c>
      <c r="CH684">
        <v>459</v>
      </c>
      <c r="CI684">
        <v>2408</v>
      </c>
      <c r="CJ684">
        <v>1806</v>
      </c>
      <c r="CK684">
        <v>722</v>
      </c>
      <c r="CL684">
        <v>602</v>
      </c>
      <c r="CM684">
        <v>2610</v>
      </c>
      <c r="CN684">
        <v>15000</v>
      </c>
      <c r="CO684">
        <v>602</v>
      </c>
      <c r="CP684">
        <v>0</v>
      </c>
      <c r="CQ684">
        <v>610000</v>
      </c>
      <c r="CR684">
        <v>100000</v>
      </c>
      <c r="CS684">
        <v>10000</v>
      </c>
      <c r="CT684">
        <v>154000</v>
      </c>
      <c r="CU684">
        <v>65000</v>
      </c>
      <c r="CV684">
        <v>100000</v>
      </c>
      <c r="CW684">
        <v>2289</v>
      </c>
      <c r="CX684">
        <v>12000</v>
      </c>
      <c r="CY684">
        <v>9000</v>
      </c>
      <c r="CZ684">
        <v>3600</v>
      </c>
      <c r="DA684">
        <v>3000</v>
      </c>
      <c r="DB684">
        <v>13000</v>
      </c>
      <c r="DC684">
        <v>62960</v>
      </c>
      <c r="DD684">
        <v>3000</v>
      </c>
      <c r="DE684">
        <v>83790</v>
      </c>
      <c r="DF684">
        <v>517807</v>
      </c>
      <c r="DG684">
        <v>17407</v>
      </c>
      <c r="DH684">
        <v>0</v>
      </c>
      <c r="DI684">
        <v>0</v>
      </c>
      <c r="DJ684">
        <v>256218</v>
      </c>
      <c r="DK684">
        <v>250000</v>
      </c>
      <c r="DL684">
        <v>175902</v>
      </c>
      <c r="DM684">
        <v>350000</v>
      </c>
      <c r="DN684">
        <v>50000</v>
      </c>
      <c r="DO684">
        <v>2883210</v>
      </c>
      <c r="DP684">
        <v>317700</v>
      </c>
      <c r="DQ684">
        <v>581547</v>
      </c>
      <c r="DR684">
        <v>0</v>
      </c>
      <c r="DS684">
        <v>0</v>
      </c>
    </row>
    <row r="685" spans="1:123" x14ac:dyDescent="0.3">
      <c r="A685" t="str">
        <f t="shared" si="10"/>
        <v>20341959</v>
      </c>
      <c r="B685">
        <v>20</v>
      </c>
      <c r="C685">
        <v>2034</v>
      </c>
      <c r="D685">
        <v>195912</v>
      </c>
      <c r="E685">
        <v>60</v>
      </c>
      <c r="F685">
        <v>2278105</v>
      </c>
      <c r="G685">
        <v>163105</v>
      </c>
      <c r="H685">
        <v>550000</v>
      </c>
      <c r="I685">
        <v>0</v>
      </c>
      <c r="J685">
        <v>120000</v>
      </c>
      <c r="K685">
        <v>85000</v>
      </c>
      <c r="L685">
        <v>200000</v>
      </c>
      <c r="M685">
        <v>56200</v>
      </c>
      <c r="N685">
        <v>11500</v>
      </c>
      <c r="O685">
        <v>25500</v>
      </c>
      <c r="P685">
        <v>4500</v>
      </c>
      <c r="Q685">
        <v>2000</v>
      </c>
      <c r="R685">
        <v>0</v>
      </c>
      <c r="S685">
        <v>5494</v>
      </c>
      <c r="T685">
        <v>35000</v>
      </c>
      <c r="U685">
        <v>36000</v>
      </c>
      <c r="V685">
        <v>0</v>
      </c>
      <c r="W685">
        <v>0</v>
      </c>
      <c r="X685">
        <v>0</v>
      </c>
      <c r="Y685">
        <v>99036</v>
      </c>
      <c r="Z685">
        <v>0</v>
      </c>
      <c r="AA685">
        <v>0</v>
      </c>
      <c r="AB685">
        <v>34237</v>
      </c>
      <c r="AC685">
        <v>116882</v>
      </c>
      <c r="AD685">
        <v>60217</v>
      </c>
      <c r="AE685">
        <v>34237</v>
      </c>
      <c r="AF685">
        <v>142862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977367</v>
      </c>
      <c r="AO685">
        <v>1151057</v>
      </c>
      <c r="AP685">
        <v>177100</v>
      </c>
      <c r="AQ685">
        <v>0</v>
      </c>
      <c r="AR685">
        <v>20000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1348157</v>
      </c>
      <c r="BL685">
        <v>151686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590000</v>
      </c>
      <c r="CR685">
        <v>100000</v>
      </c>
      <c r="CS685">
        <v>10000</v>
      </c>
      <c r="CT685">
        <v>154000</v>
      </c>
      <c r="CU685">
        <v>65000</v>
      </c>
      <c r="CV685">
        <v>100000</v>
      </c>
      <c r="CW685">
        <v>2289</v>
      </c>
      <c r="CX685">
        <v>12000</v>
      </c>
      <c r="CY685">
        <v>9000</v>
      </c>
      <c r="CZ685">
        <v>3600</v>
      </c>
      <c r="DA685">
        <v>3000</v>
      </c>
      <c r="DB685">
        <v>13000</v>
      </c>
      <c r="DC685">
        <v>62960</v>
      </c>
      <c r="DD685">
        <v>3000</v>
      </c>
      <c r="DE685">
        <v>88790</v>
      </c>
      <c r="DF685">
        <v>384807</v>
      </c>
      <c r="DG685">
        <v>17407</v>
      </c>
      <c r="DH685">
        <v>0</v>
      </c>
      <c r="DI685">
        <v>0</v>
      </c>
      <c r="DJ685">
        <v>252698</v>
      </c>
      <c r="DK685">
        <v>247144</v>
      </c>
      <c r="DL685">
        <v>175902</v>
      </c>
      <c r="DM685">
        <v>349483</v>
      </c>
      <c r="DN685">
        <v>50000</v>
      </c>
      <c r="DO685">
        <v>2694080</v>
      </c>
      <c r="DP685">
        <v>317700</v>
      </c>
      <c r="DQ685">
        <v>-99036</v>
      </c>
      <c r="DR685">
        <v>0</v>
      </c>
      <c r="DS685">
        <v>0</v>
      </c>
    </row>
    <row r="686" spans="1:123" x14ac:dyDescent="0.3">
      <c r="A686" t="str">
        <f t="shared" si="10"/>
        <v>20351960</v>
      </c>
      <c r="B686">
        <v>20</v>
      </c>
      <c r="C686">
        <v>2035</v>
      </c>
      <c r="D686">
        <v>196012</v>
      </c>
      <c r="E686">
        <v>48</v>
      </c>
      <c r="F686">
        <v>2339574</v>
      </c>
      <c r="G686">
        <v>163108</v>
      </c>
      <c r="H686">
        <v>550000</v>
      </c>
      <c r="I686">
        <v>0</v>
      </c>
      <c r="J686">
        <v>120000</v>
      </c>
      <c r="K686">
        <v>85000</v>
      </c>
      <c r="L686">
        <v>200000</v>
      </c>
      <c r="M686">
        <v>56200</v>
      </c>
      <c r="N686">
        <v>11500</v>
      </c>
      <c r="O686">
        <v>25500</v>
      </c>
      <c r="P686">
        <v>4500</v>
      </c>
      <c r="Q686">
        <v>2000</v>
      </c>
      <c r="R686">
        <v>0</v>
      </c>
      <c r="S686">
        <v>5305</v>
      </c>
      <c r="T686">
        <v>35000</v>
      </c>
      <c r="U686">
        <v>36000</v>
      </c>
      <c r="V686">
        <v>0</v>
      </c>
      <c r="W686">
        <v>5000</v>
      </c>
      <c r="X686">
        <v>0</v>
      </c>
      <c r="Y686">
        <v>198995</v>
      </c>
      <c r="Z686">
        <v>0</v>
      </c>
      <c r="AA686">
        <v>0</v>
      </c>
      <c r="AB686">
        <v>0</v>
      </c>
      <c r="AC686">
        <v>93956</v>
      </c>
      <c r="AD686">
        <v>48406</v>
      </c>
      <c r="AE686">
        <v>0</v>
      </c>
      <c r="AF686">
        <v>142361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1072639</v>
      </c>
      <c r="AO686">
        <v>925276</v>
      </c>
      <c r="AP686">
        <v>142361</v>
      </c>
      <c r="AQ686">
        <v>0</v>
      </c>
      <c r="AR686">
        <v>20000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1087637</v>
      </c>
      <c r="BL686">
        <v>159966</v>
      </c>
      <c r="BM686">
        <v>190000</v>
      </c>
      <c r="BN686">
        <v>0</v>
      </c>
      <c r="BO686">
        <v>0</v>
      </c>
      <c r="BP686">
        <v>28440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380000</v>
      </c>
      <c r="CR686">
        <v>71560</v>
      </c>
      <c r="CS686">
        <v>10000</v>
      </c>
      <c r="CT686">
        <v>154000</v>
      </c>
      <c r="CU686">
        <v>65000</v>
      </c>
      <c r="CV686">
        <v>100000</v>
      </c>
      <c r="CW686">
        <v>2289</v>
      </c>
      <c r="CX686">
        <v>12000</v>
      </c>
      <c r="CY686">
        <v>9000</v>
      </c>
      <c r="CZ686">
        <v>3600</v>
      </c>
      <c r="DA686">
        <v>3000</v>
      </c>
      <c r="DB686">
        <v>13000</v>
      </c>
      <c r="DC686">
        <v>62960</v>
      </c>
      <c r="DD686">
        <v>3000</v>
      </c>
      <c r="DE686">
        <v>93790</v>
      </c>
      <c r="DF686">
        <v>174268</v>
      </c>
      <c r="DG686">
        <v>17407</v>
      </c>
      <c r="DH686">
        <v>0</v>
      </c>
      <c r="DI686">
        <v>0</v>
      </c>
      <c r="DJ686">
        <v>252698</v>
      </c>
      <c r="DK686">
        <v>247144</v>
      </c>
      <c r="DL686">
        <v>175902</v>
      </c>
      <c r="DM686">
        <v>349483</v>
      </c>
      <c r="DN686">
        <v>50000</v>
      </c>
      <c r="DO686">
        <v>2250101</v>
      </c>
      <c r="DP686">
        <v>317700</v>
      </c>
      <c r="DQ686">
        <v>-417435</v>
      </c>
      <c r="DR686">
        <v>0</v>
      </c>
      <c r="DS686">
        <v>0</v>
      </c>
    </row>
    <row r="687" spans="1:123" x14ac:dyDescent="0.3">
      <c r="A687" t="str">
        <f t="shared" si="10"/>
        <v>20361961</v>
      </c>
      <c r="B687">
        <v>20</v>
      </c>
      <c r="C687">
        <v>2036</v>
      </c>
      <c r="D687">
        <v>196112</v>
      </c>
      <c r="E687">
        <v>47</v>
      </c>
      <c r="F687">
        <v>2488819</v>
      </c>
      <c r="G687">
        <v>163099</v>
      </c>
      <c r="H687">
        <v>550000</v>
      </c>
      <c r="I687">
        <v>0</v>
      </c>
      <c r="J687">
        <v>90000</v>
      </c>
      <c r="K687">
        <v>85000</v>
      </c>
      <c r="L687">
        <v>200000</v>
      </c>
      <c r="M687">
        <v>56200</v>
      </c>
      <c r="N687">
        <v>11500</v>
      </c>
      <c r="O687">
        <v>25500</v>
      </c>
      <c r="P687">
        <v>4500</v>
      </c>
      <c r="Q687">
        <v>2000</v>
      </c>
      <c r="R687">
        <v>0</v>
      </c>
      <c r="S687">
        <v>5091</v>
      </c>
      <c r="T687">
        <v>35000</v>
      </c>
      <c r="U687">
        <v>36000</v>
      </c>
      <c r="V687">
        <v>0</v>
      </c>
      <c r="W687">
        <v>5000</v>
      </c>
      <c r="X687">
        <v>17407</v>
      </c>
      <c r="Y687">
        <v>169040</v>
      </c>
      <c r="Z687">
        <v>0</v>
      </c>
      <c r="AA687">
        <v>0</v>
      </c>
      <c r="AB687">
        <v>0</v>
      </c>
      <c r="AC687">
        <v>90670</v>
      </c>
      <c r="AD687">
        <v>46713</v>
      </c>
      <c r="AE687">
        <v>0</v>
      </c>
      <c r="AF687">
        <v>137383</v>
      </c>
      <c r="AG687">
        <v>46713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1034855</v>
      </c>
      <c r="AO687">
        <v>892921</v>
      </c>
      <c r="AP687">
        <v>137383</v>
      </c>
      <c r="AQ687">
        <v>11075</v>
      </c>
      <c r="AR687">
        <v>20000</v>
      </c>
      <c r="AS687">
        <v>0</v>
      </c>
      <c r="AT687">
        <v>0</v>
      </c>
      <c r="AU687">
        <v>0</v>
      </c>
      <c r="AV687">
        <v>75000</v>
      </c>
      <c r="AW687">
        <v>0</v>
      </c>
      <c r="AX687">
        <v>49142</v>
      </c>
      <c r="AY687">
        <v>2928</v>
      </c>
      <c r="AZ687">
        <v>22000</v>
      </c>
      <c r="BA687">
        <v>22855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1233304</v>
      </c>
      <c r="BL687">
        <v>168199</v>
      </c>
      <c r="BM687">
        <v>170000</v>
      </c>
      <c r="BN687">
        <v>0</v>
      </c>
      <c r="BO687">
        <v>0</v>
      </c>
      <c r="BP687">
        <v>71560</v>
      </c>
      <c r="BQ687">
        <v>10000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190000</v>
      </c>
      <c r="CR687">
        <v>0</v>
      </c>
      <c r="CS687">
        <v>0</v>
      </c>
      <c r="CT687">
        <v>154000</v>
      </c>
      <c r="CU687">
        <v>65000</v>
      </c>
      <c r="CV687">
        <v>100000</v>
      </c>
      <c r="CW687">
        <v>2289</v>
      </c>
      <c r="CX687">
        <v>12000</v>
      </c>
      <c r="CY687">
        <v>9000</v>
      </c>
      <c r="CZ687">
        <v>3600</v>
      </c>
      <c r="DA687">
        <v>3000</v>
      </c>
      <c r="DB687">
        <v>13000</v>
      </c>
      <c r="DC687">
        <v>62960</v>
      </c>
      <c r="DD687">
        <v>3000</v>
      </c>
      <c r="DE687">
        <v>93790</v>
      </c>
      <c r="DF687">
        <v>0</v>
      </c>
      <c r="DG687">
        <v>0</v>
      </c>
      <c r="DH687">
        <v>0</v>
      </c>
      <c r="DI687">
        <v>0</v>
      </c>
      <c r="DJ687">
        <v>203557</v>
      </c>
      <c r="DK687">
        <v>224289</v>
      </c>
      <c r="DL687">
        <v>175902</v>
      </c>
      <c r="DM687">
        <v>274483</v>
      </c>
      <c r="DN687">
        <v>28000</v>
      </c>
      <c r="DO687">
        <v>1617869</v>
      </c>
      <c r="DP687">
        <v>317700</v>
      </c>
      <c r="DQ687">
        <v>-607004</v>
      </c>
      <c r="DR687">
        <v>0</v>
      </c>
      <c r="DS687">
        <v>0</v>
      </c>
    </row>
    <row r="688" spans="1:123" x14ac:dyDescent="0.3">
      <c r="A688" t="str">
        <f t="shared" si="10"/>
        <v>20371962</v>
      </c>
      <c r="B688">
        <v>20</v>
      </c>
      <c r="C688">
        <v>2037</v>
      </c>
      <c r="D688">
        <v>196212</v>
      </c>
      <c r="E688">
        <v>56</v>
      </c>
      <c r="F688">
        <v>2143235</v>
      </c>
      <c r="G688">
        <v>163089</v>
      </c>
      <c r="H688">
        <v>550000</v>
      </c>
      <c r="I688">
        <v>0</v>
      </c>
      <c r="J688">
        <v>90000</v>
      </c>
      <c r="K688">
        <v>85000</v>
      </c>
      <c r="L688">
        <v>200000</v>
      </c>
      <c r="M688">
        <v>56200</v>
      </c>
      <c r="N688">
        <v>11500</v>
      </c>
      <c r="O688">
        <v>25500</v>
      </c>
      <c r="P688">
        <v>4500</v>
      </c>
      <c r="Q688">
        <v>2000</v>
      </c>
      <c r="R688">
        <v>0</v>
      </c>
      <c r="S688">
        <v>4878</v>
      </c>
      <c r="T688">
        <v>35000</v>
      </c>
      <c r="U688">
        <v>36000</v>
      </c>
      <c r="V688">
        <v>0</v>
      </c>
      <c r="W688">
        <v>5000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108077</v>
      </c>
      <c r="AD688">
        <v>55681</v>
      </c>
      <c r="AE688">
        <v>0</v>
      </c>
      <c r="AF688">
        <v>163758</v>
      </c>
      <c r="AG688">
        <v>55681</v>
      </c>
      <c r="AH688">
        <v>0</v>
      </c>
      <c r="AI688">
        <v>46713</v>
      </c>
      <c r="AJ688">
        <v>0</v>
      </c>
      <c r="AK688">
        <v>46713</v>
      </c>
      <c r="AL688">
        <v>46713</v>
      </c>
      <c r="AM688">
        <v>0</v>
      </c>
      <c r="AN688">
        <v>821820</v>
      </c>
      <c r="AO688">
        <v>1064345</v>
      </c>
      <c r="AP688">
        <v>163758</v>
      </c>
      <c r="AQ688">
        <v>0</v>
      </c>
      <c r="AR688">
        <v>20000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1248103</v>
      </c>
      <c r="BL688">
        <v>176385</v>
      </c>
      <c r="BM688">
        <v>96016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73984</v>
      </c>
      <c r="CR688">
        <v>0</v>
      </c>
      <c r="CS688">
        <v>0</v>
      </c>
      <c r="CT688">
        <v>154000</v>
      </c>
      <c r="CU688">
        <v>65000</v>
      </c>
      <c r="CV688">
        <v>100000</v>
      </c>
      <c r="CW688">
        <v>2289</v>
      </c>
      <c r="CX688">
        <v>12000</v>
      </c>
      <c r="CY688">
        <v>9000</v>
      </c>
      <c r="CZ688">
        <v>3600</v>
      </c>
      <c r="DA688">
        <v>3000</v>
      </c>
      <c r="DB688">
        <v>13000</v>
      </c>
      <c r="DC688">
        <v>62960</v>
      </c>
      <c r="DD688">
        <v>3000</v>
      </c>
      <c r="DE688">
        <v>93790</v>
      </c>
      <c r="DF688">
        <v>0</v>
      </c>
      <c r="DG688">
        <v>0</v>
      </c>
      <c r="DH688">
        <v>0</v>
      </c>
      <c r="DI688">
        <v>0</v>
      </c>
      <c r="DJ688">
        <v>203557</v>
      </c>
      <c r="DK688">
        <v>224289</v>
      </c>
      <c r="DL688">
        <v>175902</v>
      </c>
      <c r="DM688">
        <v>274483</v>
      </c>
      <c r="DN688">
        <v>28000</v>
      </c>
      <c r="DO688">
        <v>1548566</v>
      </c>
      <c r="DP688">
        <v>317700</v>
      </c>
      <c r="DQ688">
        <v>-96016</v>
      </c>
      <c r="DR688">
        <v>0</v>
      </c>
      <c r="DS688">
        <v>0</v>
      </c>
    </row>
    <row r="689" spans="1:123" x14ac:dyDescent="0.3">
      <c r="A689" t="str">
        <f t="shared" si="10"/>
        <v>20381963</v>
      </c>
      <c r="B689">
        <v>20</v>
      </c>
      <c r="C689">
        <v>2038</v>
      </c>
      <c r="D689">
        <v>196312</v>
      </c>
      <c r="E689">
        <v>69</v>
      </c>
      <c r="F689">
        <v>2078228</v>
      </c>
      <c r="G689">
        <v>163079</v>
      </c>
      <c r="H689">
        <v>550000</v>
      </c>
      <c r="I689">
        <v>0</v>
      </c>
      <c r="J689">
        <v>90000</v>
      </c>
      <c r="K689">
        <v>85000</v>
      </c>
      <c r="L689">
        <v>200000</v>
      </c>
      <c r="M689">
        <v>56200</v>
      </c>
      <c r="N689">
        <v>11500</v>
      </c>
      <c r="O689">
        <v>25500</v>
      </c>
      <c r="P689">
        <v>4500</v>
      </c>
      <c r="Q689">
        <v>2000</v>
      </c>
      <c r="R689">
        <v>0</v>
      </c>
      <c r="S689">
        <v>4664</v>
      </c>
      <c r="T689">
        <v>35000</v>
      </c>
      <c r="U689">
        <v>36000</v>
      </c>
      <c r="V689">
        <v>0</v>
      </c>
      <c r="W689">
        <v>5000</v>
      </c>
      <c r="X689">
        <v>0</v>
      </c>
      <c r="Y689">
        <v>0</v>
      </c>
      <c r="Z689">
        <v>0</v>
      </c>
      <c r="AA689">
        <v>0</v>
      </c>
      <c r="AB689">
        <v>46713</v>
      </c>
      <c r="AC689">
        <v>134573</v>
      </c>
      <c r="AD689">
        <v>69332</v>
      </c>
      <c r="AE689">
        <v>46713</v>
      </c>
      <c r="AF689">
        <v>157192</v>
      </c>
      <c r="AG689">
        <v>0</v>
      </c>
      <c r="AH689">
        <v>0</v>
      </c>
      <c r="AI689">
        <v>55681</v>
      </c>
      <c r="AJ689">
        <v>0</v>
      </c>
      <c r="AK689">
        <v>55681</v>
      </c>
      <c r="AL689">
        <v>55681</v>
      </c>
      <c r="AM689">
        <v>0</v>
      </c>
      <c r="AN689">
        <v>828172</v>
      </c>
      <c r="AO689">
        <v>1325278</v>
      </c>
      <c r="AP689">
        <v>203905</v>
      </c>
      <c r="AQ689">
        <v>0</v>
      </c>
      <c r="AR689">
        <v>20000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1549183</v>
      </c>
      <c r="BL689">
        <v>184527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284575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338559</v>
      </c>
      <c r="CR689">
        <v>0</v>
      </c>
      <c r="CS689">
        <v>0</v>
      </c>
      <c r="CT689">
        <v>154000</v>
      </c>
      <c r="CU689">
        <v>65000</v>
      </c>
      <c r="CV689">
        <v>100000</v>
      </c>
      <c r="CW689">
        <v>2289</v>
      </c>
      <c r="CX689">
        <v>12000</v>
      </c>
      <c r="CY689">
        <v>9000</v>
      </c>
      <c r="CZ689">
        <v>3600</v>
      </c>
      <c r="DA689">
        <v>3000</v>
      </c>
      <c r="DB689">
        <v>13000</v>
      </c>
      <c r="DC689">
        <v>62960</v>
      </c>
      <c r="DD689">
        <v>3000</v>
      </c>
      <c r="DE689">
        <v>93790</v>
      </c>
      <c r="DF689">
        <v>0</v>
      </c>
      <c r="DG689">
        <v>0</v>
      </c>
      <c r="DH689">
        <v>0</v>
      </c>
      <c r="DI689">
        <v>0</v>
      </c>
      <c r="DJ689">
        <v>203557</v>
      </c>
      <c r="DK689">
        <v>224289</v>
      </c>
      <c r="DL689">
        <v>175902</v>
      </c>
      <c r="DM689">
        <v>274483</v>
      </c>
      <c r="DN689">
        <v>28000</v>
      </c>
      <c r="DO689">
        <v>1822109</v>
      </c>
      <c r="DP689">
        <v>317700</v>
      </c>
      <c r="DQ689">
        <v>284575</v>
      </c>
      <c r="DR689">
        <v>0</v>
      </c>
      <c r="DS689">
        <v>0</v>
      </c>
    </row>
    <row r="690" spans="1:123" x14ac:dyDescent="0.3">
      <c r="A690" t="str">
        <f t="shared" si="10"/>
        <v>20391964</v>
      </c>
      <c r="B690">
        <v>20</v>
      </c>
      <c r="C690">
        <v>2039</v>
      </c>
      <c r="D690">
        <v>196412</v>
      </c>
      <c r="E690">
        <v>59</v>
      </c>
      <c r="F690">
        <v>2129643</v>
      </c>
      <c r="G690">
        <v>163069</v>
      </c>
      <c r="H690">
        <v>550000</v>
      </c>
      <c r="I690">
        <v>0</v>
      </c>
      <c r="J690">
        <v>90000</v>
      </c>
      <c r="K690">
        <v>85000</v>
      </c>
      <c r="L690">
        <v>200000</v>
      </c>
      <c r="M690">
        <v>56200</v>
      </c>
      <c r="N690">
        <v>11500</v>
      </c>
      <c r="O690">
        <v>25500</v>
      </c>
      <c r="P690">
        <v>4500</v>
      </c>
      <c r="Q690">
        <v>2000</v>
      </c>
      <c r="R690">
        <v>0</v>
      </c>
      <c r="S690">
        <v>4451</v>
      </c>
      <c r="T690">
        <v>35000</v>
      </c>
      <c r="U690">
        <v>36000</v>
      </c>
      <c r="V690">
        <v>0</v>
      </c>
      <c r="W690">
        <v>5000</v>
      </c>
      <c r="X690">
        <v>0</v>
      </c>
      <c r="Y690">
        <v>0</v>
      </c>
      <c r="Z690">
        <v>0</v>
      </c>
      <c r="AA690">
        <v>0</v>
      </c>
      <c r="AB690">
        <v>55681</v>
      </c>
      <c r="AC690">
        <v>114272</v>
      </c>
      <c r="AD690">
        <v>58873</v>
      </c>
      <c r="AE690">
        <v>55681</v>
      </c>
      <c r="AF690">
        <v>117464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867687</v>
      </c>
      <c r="AO690">
        <v>1125354</v>
      </c>
      <c r="AP690">
        <v>173145</v>
      </c>
      <c r="AQ690">
        <v>0</v>
      </c>
      <c r="AR690">
        <v>20000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1318499</v>
      </c>
      <c r="BL690">
        <v>192623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50097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368656</v>
      </c>
      <c r="CR690">
        <v>0</v>
      </c>
      <c r="CS690">
        <v>0</v>
      </c>
      <c r="CT690">
        <v>154000</v>
      </c>
      <c r="CU690">
        <v>65000</v>
      </c>
      <c r="CV690">
        <v>100000</v>
      </c>
      <c r="CW690">
        <v>2289</v>
      </c>
      <c r="CX690">
        <v>12000</v>
      </c>
      <c r="CY690">
        <v>9000</v>
      </c>
      <c r="CZ690">
        <v>3600</v>
      </c>
      <c r="DA690">
        <v>3000</v>
      </c>
      <c r="DB690">
        <v>13000</v>
      </c>
      <c r="DC690">
        <v>62960</v>
      </c>
      <c r="DD690">
        <v>3000</v>
      </c>
      <c r="DE690">
        <v>93790</v>
      </c>
      <c r="DF690">
        <v>0</v>
      </c>
      <c r="DG690">
        <v>0</v>
      </c>
      <c r="DH690">
        <v>0</v>
      </c>
      <c r="DI690">
        <v>0</v>
      </c>
      <c r="DJ690">
        <v>203557</v>
      </c>
      <c r="DK690">
        <v>224289</v>
      </c>
      <c r="DL690">
        <v>175902</v>
      </c>
      <c r="DM690">
        <v>274483</v>
      </c>
      <c r="DN690">
        <v>28000</v>
      </c>
      <c r="DO690">
        <v>1796525</v>
      </c>
      <c r="DP690">
        <v>317700</v>
      </c>
      <c r="DQ690">
        <v>50097</v>
      </c>
      <c r="DR690">
        <v>0</v>
      </c>
      <c r="DS690">
        <v>0</v>
      </c>
    </row>
    <row r="691" spans="1:123" x14ac:dyDescent="0.3">
      <c r="A691" t="str">
        <f t="shared" si="10"/>
        <v>20401965</v>
      </c>
      <c r="B691">
        <v>20</v>
      </c>
      <c r="C691">
        <v>2040</v>
      </c>
      <c r="D691">
        <v>196512</v>
      </c>
      <c r="E691">
        <v>71</v>
      </c>
      <c r="F691">
        <v>1969299</v>
      </c>
      <c r="G691">
        <v>163060</v>
      </c>
      <c r="H691">
        <v>550000</v>
      </c>
      <c r="I691">
        <v>0</v>
      </c>
      <c r="J691">
        <v>90000</v>
      </c>
      <c r="K691">
        <v>85000</v>
      </c>
      <c r="L691">
        <v>200000</v>
      </c>
      <c r="M691">
        <v>56200</v>
      </c>
      <c r="N691">
        <v>11500</v>
      </c>
      <c r="O691">
        <v>25500</v>
      </c>
      <c r="P691">
        <v>4500</v>
      </c>
      <c r="Q691">
        <v>2000</v>
      </c>
      <c r="R691">
        <v>0</v>
      </c>
      <c r="S691">
        <v>4237</v>
      </c>
      <c r="T691">
        <v>35000</v>
      </c>
      <c r="U691">
        <v>36000</v>
      </c>
      <c r="V691">
        <v>0</v>
      </c>
      <c r="W691">
        <v>10000</v>
      </c>
      <c r="X691">
        <v>0</v>
      </c>
      <c r="Y691">
        <v>0</v>
      </c>
      <c r="Z691">
        <v>68887</v>
      </c>
      <c r="AA691">
        <v>0</v>
      </c>
      <c r="AB691">
        <v>0</v>
      </c>
      <c r="AC691">
        <v>138443</v>
      </c>
      <c r="AD691">
        <v>71326</v>
      </c>
      <c r="AE691">
        <v>0</v>
      </c>
      <c r="AF691">
        <v>209769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701281</v>
      </c>
      <c r="AO691">
        <v>1363390</v>
      </c>
      <c r="AP691">
        <v>209769</v>
      </c>
      <c r="AQ691">
        <v>241199</v>
      </c>
      <c r="AR691">
        <v>20000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75517</v>
      </c>
      <c r="BF691">
        <v>36473</v>
      </c>
      <c r="BG691">
        <v>35194</v>
      </c>
      <c r="BH691">
        <v>20000</v>
      </c>
      <c r="BI691">
        <v>25711</v>
      </c>
      <c r="BJ691">
        <v>0</v>
      </c>
      <c r="BK691">
        <v>1641462</v>
      </c>
      <c r="BL691">
        <v>200000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261344</v>
      </c>
      <c r="BS691">
        <v>0</v>
      </c>
      <c r="BT691">
        <v>0</v>
      </c>
      <c r="BU691">
        <v>100000</v>
      </c>
      <c r="BV691">
        <v>10000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3040</v>
      </c>
      <c r="CO691">
        <v>0</v>
      </c>
      <c r="CP691">
        <v>0</v>
      </c>
      <c r="CQ691">
        <v>610000</v>
      </c>
      <c r="CR691">
        <v>100000</v>
      </c>
      <c r="CS691">
        <v>10000</v>
      </c>
      <c r="CT691">
        <v>154000</v>
      </c>
      <c r="CU691">
        <v>65000</v>
      </c>
      <c r="CV691">
        <v>100000</v>
      </c>
      <c r="CW691">
        <v>2289</v>
      </c>
      <c r="CX691">
        <v>12000</v>
      </c>
      <c r="CY691">
        <v>9000</v>
      </c>
      <c r="CZ691">
        <v>3600</v>
      </c>
      <c r="DA691">
        <v>3000</v>
      </c>
      <c r="DB691">
        <v>13000</v>
      </c>
      <c r="DC691">
        <v>66000</v>
      </c>
      <c r="DD691">
        <v>3000</v>
      </c>
      <c r="DE691">
        <v>93790</v>
      </c>
      <c r="DF691">
        <v>68887</v>
      </c>
      <c r="DG691">
        <v>0</v>
      </c>
      <c r="DH691">
        <v>0</v>
      </c>
      <c r="DI691">
        <v>0</v>
      </c>
      <c r="DJ691">
        <v>238751</v>
      </c>
      <c r="DK691">
        <v>250000</v>
      </c>
      <c r="DL691">
        <v>212374</v>
      </c>
      <c r="DM691">
        <v>350000</v>
      </c>
      <c r="DN691">
        <v>48000</v>
      </c>
      <c r="DO691">
        <v>2412692</v>
      </c>
      <c r="DP691">
        <v>317700</v>
      </c>
      <c r="DQ691">
        <v>636167</v>
      </c>
      <c r="DR691">
        <v>0</v>
      </c>
      <c r="DS691">
        <v>0</v>
      </c>
    </row>
    <row r="692" spans="1:123" x14ac:dyDescent="0.3">
      <c r="A692" t="str">
        <f t="shared" si="10"/>
        <v>20411966</v>
      </c>
      <c r="B692">
        <v>20</v>
      </c>
      <c r="C692">
        <v>2041</v>
      </c>
      <c r="D692">
        <v>196612</v>
      </c>
      <c r="E692">
        <v>63</v>
      </c>
      <c r="F692">
        <v>2096279</v>
      </c>
      <c r="G692">
        <v>163056</v>
      </c>
      <c r="H692">
        <v>550000</v>
      </c>
      <c r="I692">
        <v>0</v>
      </c>
      <c r="J692">
        <v>0</v>
      </c>
      <c r="K692">
        <v>85000</v>
      </c>
      <c r="L692">
        <v>200000</v>
      </c>
      <c r="M692">
        <v>56200</v>
      </c>
      <c r="N692">
        <v>11500</v>
      </c>
      <c r="O692">
        <v>25500</v>
      </c>
      <c r="P692">
        <v>4500</v>
      </c>
      <c r="Q692">
        <v>2000</v>
      </c>
      <c r="R692">
        <v>0</v>
      </c>
      <c r="S692">
        <v>4023</v>
      </c>
      <c r="T692">
        <v>35000</v>
      </c>
      <c r="U692">
        <v>36000</v>
      </c>
      <c r="V692">
        <v>0</v>
      </c>
      <c r="W692">
        <v>10000</v>
      </c>
      <c r="X692">
        <v>0</v>
      </c>
      <c r="Y692">
        <v>0</v>
      </c>
      <c r="Z692">
        <v>7708</v>
      </c>
      <c r="AA692">
        <v>0</v>
      </c>
      <c r="AB692">
        <v>0</v>
      </c>
      <c r="AC692">
        <v>122546</v>
      </c>
      <c r="AD692">
        <v>63135</v>
      </c>
      <c r="AE692">
        <v>0</v>
      </c>
      <c r="AF692">
        <v>185681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696334</v>
      </c>
      <c r="AO692">
        <v>1206832</v>
      </c>
      <c r="AP692">
        <v>185681</v>
      </c>
      <c r="AQ692">
        <v>0</v>
      </c>
      <c r="AR692">
        <v>20000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1412513</v>
      </c>
      <c r="BL692">
        <v>206488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20000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610000</v>
      </c>
      <c r="CR692">
        <v>100000</v>
      </c>
      <c r="CS692">
        <v>10000</v>
      </c>
      <c r="CT692">
        <v>154000</v>
      </c>
      <c r="CU692">
        <v>65000</v>
      </c>
      <c r="CV692">
        <v>100000</v>
      </c>
      <c r="CW692">
        <v>2289</v>
      </c>
      <c r="CX692">
        <v>12000</v>
      </c>
      <c r="CY692">
        <v>9000</v>
      </c>
      <c r="CZ692">
        <v>3600</v>
      </c>
      <c r="DA692">
        <v>3000</v>
      </c>
      <c r="DB692">
        <v>13000</v>
      </c>
      <c r="DC692">
        <v>66000</v>
      </c>
      <c r="DD692">
        <v>3000</v>
      </c>
      <c r="DE692">
        <v>93790</v>
      </c>
      <c r="DF692">
        <v>71188</v>
      </c>
      <c r="DG692">
        <v>0</v>
      </c>
      <c r="DH692">
        <v>0</v>
      </c>
      <c r="DI692">
        <v>0</v>
      </c>
      <c r="DJ692">
        <v>235231</v>
      </c>
      <c r="DK692">
        <v>247172</v>
      </c>
      <c r="DL692">
        <v>212374</v>
      </c>
      <c r="DM692">
        <v>342448</v>
      </c>
      <c r="DN692">
        <v>48000</v>
      </c>
      <c r="DO692">
        <v>2401093</v>
      </c>
      <c r="DP692">
        <v>317700</v>
      </c>
      <c r="DQ692">
        <v>27708</v>
      </c>
      <c r="DR692">
        <v>0</v>
      </c>
      <c r="DS692">
        <v>0</v>
      </c>
    </row>
    <row r="693" spans="1:123" x14ac:dyDescent="0.3">
      <c r="A693" t="str">
        <f t="shared" si="10"/>
        <v>20421967</v>
      </c>
      <c r="B693">
        <v>20</v>
      </c>
      <c r="C693">
        <v>2042</v>
      </c>
      <c r="D693">
        <v>196712</v>
      </c>
      <c r="E693">
        <v>85</v>
      </c>
      <c r="F693">
        <v>2032846</v>
      </c>
      <c r="G693">
        <v>163053</v>
      </c>
      <c r="H693">
        <v>550000</v>
      </c>
      <c r="I693">
        <v>0</v>
      </c>
      <c r="J693">
        <v>0</v>
      </c>
      <c r="K693">
        <v>85000</v>
      </c>
      <c r="L693">
        <v>200000</v>
      </c>
      <c r="M693">
        <v>56200</v>
      </c>
      <c r="N693">
        <v>11500</v>
      </c>
      <c r="O693">
        <v>25500</v>
      </c>
      <c r="P693">
        <v>4500</v>
      </c>
      <c r="Q693">
        <v>2000</v>
      </c>
      <c r="R693">
        <v>0</v>
      </c>
      <c r="S693">
        <v>3810</v>
      </c>
      <c r="T693">
        <v>35000</v>
      </c>
      <c r="U693">
        <v>36000</v>
      </c>
      <c r="V693">
        <v>0</v>
      </c>
      <c r="W693">
        <v>10000</v>
      </c>
      <c r="X693">
        <v>0</v>
      </c>
      <c r="Y693">
        <v>0</v>
      </c>
      <c r="Z693">
        <v>380000</v>
      </c>
      <c r="AA693">
        <v>0</v>
      </c>
      <c r="AB693">
        <v>0</v>
      </c>
      <c r="AC693">
        <v>164768</v>
      </c>
      <c r="AD693">
        <v>84888</v>
      </c>
      <c r="AE693">
        <v>0</v>
      </c>
      <c r="AF693">
        <v>249656</v>
      </c>
      <c r="AG693">
        <v>0</v>
      </c>
      <c r="AH693">
        <v>0</v>
      </c>
      <c r="AI693">
        <v>0</v>
      </c>
      <c r="AJ693">
        <v>344</v>
      </c>
      <c r="AK693">
        <v>344</v>
      </c>
      <c r="AL693">
        <v>0</v>
      </c>
      <c r="AM693">
        <v>0</v>
      </c>
      <c r="AN693">
        <v>259510</v>
      </c>
      <c r="AO693">
        <v>1622637</v>
      </c>
      <c r="AP693">
        <v>249656</v>
      </c>
      <c r="AQ693">
        <v>39326</v>
      </c>
      <c r="AR693">
        <v>20000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44587</v>
      </c>
      <c r="BE693">
        <v>7552</v>
      </c>
      <c r="BF693">
        <v>60000</v>
      </c>
      <c r="BG693">
        <v>35194</v>
      </c>
      <c r="BH693">
        <v>2000</v>
      </c>
      <c r="BI693">
        <v>2828</v>
      </c>
      <c r="BJ693">
        <v>0</v>
      </c>
      <c r="BK693">
        <v>1779458</v>
      </c>
      <c r="BL693">
        <v>212931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20000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610000</v>
      </c>
      <c r="CR693">
        <v>100000</v>
      </c>
      <c r="CS693">
        <v>10000</v>
      </c>
      <c r="CT693">
        <v>154000</v>
      </c>
      <c r="CU693">
        <v>65000</v>
      </c>
      <c r="CV693">
        <v>100000</v>
      </c>
      <c r="CW693">
        <v>2289</v>
      </c>
      <c r="CX693">
        <v>12000</v>
      </c>
      <c r="CY693">
        <v>9000</v>
      </c>
      <c r="CZ693">
        <v>3600</v>
      </c>
      <c r="DA693">
        <v>3000</v>
      </c>
      <c r="DB693">
        <v>13000</v>
      </c>
      <c r="DC693">
        <v>66000</v>
      </c>
      <c r="DD693">
        <v>3000</v>
      </c>
      <c r="DE693">
        <v>93790</v>
      </c>
      <c r="DF693">
        <v>448678</v>
      </c>
      <c r="DG693">
        <v>0</v>
      </c>
      <c r="DH693">
        <v>0</v>
      </c>
      <c r="DI693">
        <v>44587</v>
      </c>
      <c r="DJ693">
        <v>270425</v>
      </c>
      <c r="DK693">
        <v>250000</v>
      </c>
      <c r="DL693">
        <v>272374</v>
      </c>
      <c r="DM693">
        <v>350000</v>
      </c>
      <c r="DN693">
        <v>50000</v>
      </c>
      <c r="DO693">
        <v>2931088</v>
      </c>
      <c r="DP693">
        <v>317700</v>
      </c>
      <c r="DQ693">
        <v>552505</v>
      </c>
      <c r="DR693">
        <v>0</v>
      </c>
      <c r="DS693">
        <v>0</v>
      </c>
    </row>
    <row r="694" spans="1:123" x14ac:dyDescent="0.3">
      <c r="A694" t="str">
        <f t="shared" si="10"/>
        <v>20431968</v>
      </c>
      <c r="B694">
        <v>20</v>
      </c>
      <c r="C694">
        <v>2043</v>
      </c>
      <c r="D694">
        <v>196812</v>
      </c>
      <c r="E694">
        <v>78</v>
      </c>
      <c r="F694">
        <v>2196771</v>
      </c>
      <c r="G694">
        <v>163049</v>
      </c>
      <c r="H694">
        <v>550000</v>
      </c>
      <c r="I694">
        <v>0</v>
      </c>
      <c r="J694">
        <v>0</v>
      </c>
      <c r="K694">
        <v>85000</v>
      </c>
      <c r="L694">
        <v>200000</v>
      </c>
      <c r="M694">
        <v>56200</v>
      </c>
      <c r="N694">
        <v>11500</v>
      </c>
      <c r="O694">
        <v>25500</v>
      </c>
      <c r="P694">
        <v>4500</v>
      </c>
      <c r="Q694">
        <v>2000</v>
      </c>
      <c r="R694">
        <v>0</v>
      </c>
      <c r="S694">
        <v>3595</v>
      </c>
      <c r="T694">
        <v>35000</v>
      </c>
      <c r="U694">
        <v>36000</v>
      </c>
      <c r="V694">
        <v>0</v>
      </c>
      <c r="W694">
        <v>10000</v>
      </c>
      <c r="X694">
        <v>0</v>
      </c>
      <c r="Y694">
        <v>0</v>
      </c>
      <c r="Z694">
        <v>263300</v>
      </c>
      <c r="AA694">
        <v>0</v>
      </c>
      <c r="AB694">
        <v>344</v>
      </c>
      <c r="AC694">
        <v>151202</v>
      </c>
      <c r="AD694">
        <v>77899</v>
      </c>
      <c r="AE694">
        <v>344</v>
      </c>
      <c r="AF694">
        <v>228757</v>
      </c>
      <c r="AG694">
        <v>0</v>
      </c>
      <c r="AH694">
        <v>0</v>
      </c>
      <c r="AI694">
        <v>0</v>
      </c>
      <c r="AJ694">
        <v>21243</v>
      </c>
      <c r="AK694">
        <v>21243</v>
      </c>
      <c r="AL694">
        <v>0</v>
      </c>
      <c r="AM694">
        <v>0</v>
      </c>
      <c r="AN694">
        <v>375995</v>
      </c>
      <c r="AO694">
        <v>1489040</v>
      </c>
      <c r="AP694">
        <v>229101</v>
      </c>
      <c r="AQ694">
        <v>37765</v>
      </c>
      <c r="AR694">
        <v>20000</v>
      </c>
      <c r="AS694">
        <v>0</v>
      </c>
      <c r="AT694">
        <v>0</v>
      </c>
      <c r="AU694">
        <v>44587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1820493</v>
      </c>
      <c r="BL694">
        <v>219332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20000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610000</v>
      </c>
      <c r="CR694">
        <v>100000</v>
      </c>
      <c r="CS694">
        <v>10000</v>
      </c>
      <c r="CT694">
        <v>154000</v>
      </c>
      <c r="CU694">
        <v>65000</v>
      </c>
      <c r="CV694">
        <v>100000</v>
      </c>
      <c r="CW694">
        <v>2289</v>
      </c>
      <c r="CX694">
        <v>12000</v>
      </c>
      <c r="CY694">
        <v>9000</v>
      </c>
      <c r="CZ694">
        <v>3600</v>
      </c>
      <c r="DA694">
        <v>3000</v>
      </c>
      <c r="DB694">
        <v>13000</v>
      </c>
      <c r="DC694">
        <v>66000</v>
      </c>
      <c r="DD694">
        <v>3000</v>
      </c>
      <c r="DE694">
        <v>93790</v>
      </c>
      <c r="DF694">
        <v>680088</v>
      </c>
      <c r="DG694">
        <v>0</v>
      </c>
      <c r="DH694">
        <v>0</v>
      </c>
      <c r="DI694">
        <v>0</v>
      </c>
      <c r="DJ694">
        <v>266906</v>
      </c>
      <c r="DK694">
        <v>249689</v>
      </c>
      <c r="DL694">
        <v>272374</v>
      </c>
      <c r="DM694">
        <v>349245</v>
      </c>
      <c r="DN694">
        <v>50000</v>
      </c>
      <c r="DO694">
        <v>3134224</v>
      </c>
      <c r="DP694">
        <v>317700</v>
      </c>
      <c r="DQ694">
        <v>259956</v>
      </c>
      <c r="DR694">
        <v>0</v>
      </c>
      <c r="DS694">
        <v>0</v>
      </c>
    </row>
    <row r="695" spans="1:123" x14ac:dyDescent="0.3">
      <c r="A695" t="str">
        <f t="shared" si="10"/>
        <v>20441969</v>
      </c>
      <c r="B695">
        <v>20</v>
      </c>
      <c r="C695">
        <v>2044</v>
      </c>
      <c r="D695">
        <v>196912</v>
      </c>
      <c r="E695">
        <v>91</v>
      </c>
      <c r="F695">
        <v>1965241</v>
      </c>
      <c r="G695">
        <v>163046</v>
      </c>
      <c r="H695">
        <v>550000</v>
      </c>
      <c r="I695">
        <v>0</v>
      </c>
      <c r="J695">
        <v>0</v>
      </c>
      <c r="K695">
        <v>85000</v>
      </c>
      <c r="L695">
        <v>200000</v>
      </c>
      <c r="M695">
        <v>56200</v>
      </c>
      <c r="N695">
        <v>11500</v>
      </c>
      <c r="O695">
        <v>25500</v>
      </c>
      <c r="P695">
        <v>4500</v>
      </c>
      <c r="Q695">
        <v>2000</v>
      </c>
      <c r="R695">
        <v>0</v>
      </c>
      <c r="S695">
        <v>3381</v>
      </c>
      <c r="T695">
        <v>35000</v>
      </c>
      <c r="U695">
        <v>36000</v>
      </c>
      <c r="V695">
        <v>0</v>
      </c>
      <c r="W695">
        <v>10000</v>
      </c>
      <c r="X695">
        <v>0</v>
      </c>
      <c r="Y695">
        <v>0</v>
      </c>
      <c r="Z695">
        <v>380000</v>
      </c>
      <c r="AA695">
        <v>0</v>
      </c>
      <c r="AB695">
        <v>21243</v>
      </c>
      <c r="AC695">
        <v>176088</v>
      </c>
      <c r="AD695">
        <v>90720</v>
      </c>
      <c r="AE695">
        <v>21243</v>
      </c>
      <c r="AF695">
        <v>245565</v>
      </c>
      <c r="AG695">
        <v>0</v>
      </c>
      <c r="AH695">
        <v>0</v>
      </c>
      <c r="AI695">
        <v>0</v>
      </c>
      <c r="AJ695">
        <v>4435</v>
      </c>
      <c r="AK695">
        <v>4435</v>
      </c>
      <c r="AL695">
        <v>0</v>
      </c>
      <c r="AM695">
        <v>0</v>
      </c>
      <c r="AN695">
        <v>259081</v>
      </c>
      <c r="AO695">
        <v>1734114</v>
      </c>
      <c r="AP695">
        <v>266808</v>
      </c>
      <c r="AQ695">
        <v>79790</v>
      </c>
      <c r="AR695">
        <v>20000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285550</v>
      </c>
      <c r="BE695">
        <v>755</v>
      </c>
      <c r="BF695">
        <v>60000</v>
      </c>
      <c r="BG695">
        <v>35194</v>
      </c>
      <c r="BH695">
        <v>0</v>
      </c>
      <c r="BI695">
        <v>311</v>
      </c>
      <c r="BJ695">
        <v>0</v>
      </c>
      <c r="BK695">
        <v>1718901</v>
      </c>
      <c r="BL695">
        <v>225689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20000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19384</v>
      </c>
      <c r="CQ695">
        <v>610000</v>
      </c>
      <c r="CR695">
        <v>100000</v>
      </c>
      <c r="CS695">
        <v>10000</v>
      </c>
      <c r="CT695">
        <v>154000</v>
      </c>
      <c r="CU695">
        <v>65000</v>
      </c>
      <c r="CV695">
        <v>100000</v>
      </c>
      <c r="CW695">
        <v>2289</v>
      </c>
      <c r="CX695">
        <v>12000</v>
      </c>
      <c r="CY695">
        <v>9000</v>
      </c>
      <c r="CZ695">
        <v>3600</v>
      </c>
      <c r="DA695">
        <v>3000</v>
      </c>
      <c r="DB695">
        <v>13000</v>
      </c>
      <c r="DC695">
        <v>66000</v>
      </c>
      <c r="DD695">
        <v>3000</v>
      </c>
      <c r="DE695">
        <v>113175</v>
      </c>
      <c r="DF695">
        <v>1026915</v>
      </c>
      <c r="DG695">
        <v>0</v>
      </c>
      <c r="DH695">
        <v>0</v>
      </c>
      <c r="DI695">
        <v>285550</v>
      </c>
      <c r="DJ695">
        <v>302100</v>
      </c>
      <c r="DK695">
        <v>250000</v>
      </c>
      <c r="DL695">
        <v>332374</v>
      </c>
      <c r="DM695">
        <v>350000</v>
      </c>
      <c r="DN695">
        <v>50000</v>
      </c>
      <c r="DO695">
        <v>3865438</v>
      </c>
      <c r="DP695">
        <v>317700</v>
      </c>
      <c r="DQ695">
        <v>805630</v>
      </c>
      <c r="DR695">
        <v>0</v>
      </c>
      <c r="DS695">
        <v>0</v>
      </c>
    </row>
    <row r="696" spans="1:123" x14ac:dyDescent="0.3">
      <c r="A696" t="str">
        <f t="shared" si="10"/>
        <v>20451970</v>
      </c>
      <c r="B696">
        <v>20</v>
      </c>
      <c r="C696">
        <v>2045</v>
      </c>
      <c r="D696">
        <v>197012</v>
      </c>
      <c r="E696">
        <v>84</v>
      </c>
      <c r="F696">
        <v>2087892</v>
      </c>
      <c r="G696">
        <v>163042</v>
      </c>
      <c r="H696">
        <v>550000</v>
      </c>
      <c r="I696">
        <v>0</v>
      </c>
      <c r="J696">
        <v>0</v>
      </c>
      <c r="K696">
        <v>85000</v>
      </c>
      <c r="L696">
        <v>200000</v>
      </c>
      <c r="M696">
        <v>56200</v>
      </c>
      <c r="N696">
        <v>11500</v>
      </c>
      <c r="O696">
        <v>25500</v>
      </c>
      <c r="P696">
        <v>4500</v>
      </c>
      <c r="Q696">
        <v>2000</v>
      </c>
      <c r="R696">
        <v>0</v>
      </c>
      <c r="S696">
        <v>3166</v>
      </c>
      <c r="T696">
        <v>35000</v>
      </c>
      <c r="U696">
        <v>36000</v>
      </c>
      <c r="V696">
        <v>0</v>
      </c>
      <c r="W696">
        <v>15000</v>
      </c>
      <c r="X696">
        <v>0</v>
      </c>
      <c r="Y696">
        <v>0</v>
      </c>
      <c r="Z696">
        <v>400000</v>
      </c>
      <c r="AA696">
        <v>0</v>
      </c>
      <c r="AB696">
        <v>4435</v>
      </c>
      <c r="AC696">
        <v>163690</v>
      </c>
      <c r="AD696">
        <v>84333</v>
      </c>
      <c r="AE696">
        <v>4435</v>
      </c>
      <c r="AF696">
        <v>243588</v>
      </c>
      <c r="AG696">
        <v>0</v>
      </c>
      <c r="AH696">
        <v>0</v>
      </c>
      <c r="AI696">
        <v>0</v>
      </c>
      <c r="AJ696">
        <v>6412</v>
      </c>
      <c r="AK696">
        <v>6412</v>
      </c>
      <c r="AL696">
        <v>0</v>
      </c>
      <c r="AM696">
        <v>0</v>
      </c>
      <c r="AN696">
        <v>233866</v>
      </c>
      <c r="AO696">
        <v>1612026</v>
      </c>
      <c r="AP696">
        <v>248023</v>
      </c>
      <c r="AQ696">
        <v>93393</v>
      </c>
      <c r="AR696">
        <v>20000</v>
      </c>
      <c r="AS696">
        <v>0</v>
      </c>
      <c r="AT696">
        <v>0</v>
      </c>
      <c r="AU696">
        <v>285550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285550</v>
      </c>
      <c r="BE696">
        <v>76</v>
      </c>
      <c r="BF696">
        <v>57626</v>
      </c>
      <c r="BG696">
        <v>35194</v>
      </c>
      <c r="BH696">
        <v>0</v>
      </c>
      <c r="BI696">
        <v>34</v>
      </c>
      <c r="BJ696">
        <v>12861</v>
      </c>
      <c r="BK696">
        <v>1867652</v>
      </c>
      <c r="BL696">
        <v>232241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20000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26825</v>
      </c>
      <c r="CQ696">
        <v>610000</v>
      </c>
      <c r="CR696">
        <v>100000</v>
      </c>
      <c r="CS696">
        <v>10000</v>
      </c>
      <c r="CT696">
        <v>154000</v>
      </c>
      <c r="CU696">
        <v>65000</v>
      </c>
      <c r="CV696">
        <v>100000</v>
      </c>
      <c r="CW696">
        <v>2289</v>
      </c>
      <c r="CX696">
        <v>12000</v>
      </c>
      <c r="CY696">
        <v>9000</v>
      </c>
      <c r="CZ696">
        <v>3600</v>
      </c>
      <c r="DA696">
        <v>3000</v>
      </c>
      <c r="DB696">
        <v>13000</v>
      </c>
      <c r="DC696">
        <v>66000</v>
      </c>
      <c r="DD696">
        <v>3000</v>
      </c>
      <c r="DE696">
        <v>140000</v>
      </c>
      <c r="DF696">
        <v>1377678</v>
      </c>
      <c r="DG696">
        <v>0</v>
      </c>
      <c r="DH696">
        <v>0</v>
      </c>
      <c r="DI696">
        <v>285550</v>
      </c>
      <c r="DJ696">
        <v>333774</v>
      </c>
      <c r="DK696">
        <v>250000</v>
      </c>
      <c r="DL696">
        <v>390000</v>
      </c>
      <c r="DM696">
        <v>350000</v>
      </c>
      <c r="DN696">
        <v>50000</v>
      </c>
      <c r="DO696">
        <v>4334303</v>
      </c>
      <c r="DP696">
        <v>317700</v>
      </c>
      <c r="DQ696">
        <v>559027</v>
      </c>
      <c r="DR696">
        <v>0</v>
      </c>
      <c r="DS696">
        <v>12861</v>
      </c>
    </row>
    <row r="697" spans="1:123" x14ac:dyDescent="0.3">
      <c r="A697" t="str">
        <f t="shared" si="10"/>
        <v>20461971</v>
      </c>
      <c r="B697">
        <v>20</v>
      </c>
      <c r="C697">
        <v>2046</v>
      </c>
      <c r="D697">
        <v>197112</v>
      </c>
      <c r="E697">
        <v>75</v>
      </c>
      <c r="F697">
        <v>2233854</v>
      </c>
      <c r="G697">
        <v>163038</v>
      </c>
      <c r="H697">
        <v>550000</v>
      </c>
      <c r="I697">
        <v>0</v>
      </c>
      <c r="J697">
        <v>0</v>
      </c>
      <c r="K697">
        <v>85000</v>
      </c>
      <c r="L697">
        <v>200000</v>
      </c>
      <c r="M697">
        <v>56200</v>
      </c>
      <c r="N697">
        <v>11500</v>
      </c>
      <c r="O697">
        <v>25500</v>
      </c>
      <c r="P697">
        <v>4500</v>
      </c>
      <c r="Q697">
        <v>2000</v>
      </c>
      <c r="R697">
        <v>0</v>
      </c>
      <c r="S697">
        <v>2951</v>
      </c>
      <c r="T697">
        <v>35000</v>
      </c>
      <c r="U697">
        <v>36000</v>
      </c>
      <c r="V697">
        <v>0</v>
      </c>
      <c r="W697">
        <v>15000</v>
      </c>
      <c r="X697">
        <v>0</v>
      </c>
      <c r="Y697">
        <v>0</v>
      </c>
      <c r="Z697">
        <v>163052</v>
      </c>
      <c r="AA697">
        <v>0</v>
      </c>
      <c r="AB697">
        <v>6412</v>
      </c>
      <c r="AC697">
        <v>146406</v>
      </c>
      <c r="AD697">
        <v>75428</v>
      </c>
      <c r="AE697">
        <v>6412</v>
      </c>
      <c r="AF697">
        <v>215422</v>
      </c>
      <c r="AG697">
        <v>0</v>
      </c>
      <c r="AH697">
        <v>0</v>
      </c>
      <c r="AI697">
        <v>0</v>
      </c>
      <c r="AJ697">
        <v>34578</v>
      </c>
      <c r="AK697">
        <v>34578</v>
      </c>
      <c r="AL697">
        <v>0</v>
      </c>
      <c r="AM697">
        <v>0</v>
      </c>
      <c r="AN697">
        <v>470599</v>
      </c>
      <c r="AO697">
        <v>1441806</v>
      </c>
      <c r="AP697">
        <v>221834</v>
      </c>
      <c r="AQ697">
        <v>0</v>
      </c>
      <c r="AR697">
        <v>20000</v>
      </c>
      <c r="AS697">
        <v>0</v>
      </c>
      <c r="AT697">
        <v>0</v>
      </c>
      <c r="AU697">
        <v>285550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205892</v>
      </c>
      <c r="BE697">
        <v>8</v>
      </c>
      <c r="BF697">
        <v>0</v>
      </c>
      <c r="BG697">
        <v>19745</v>
      </c>
      <c r="BH697">
        <v>0</v>
      </c>
      <c r="BI697">
        <v>4</v>
      </c>
      <c r="BJ697">
        <v>0</v>
      </c>
      <c r="BK697">
        <v>1743541</v>
      </c>
      <c r="BL697">
        <v>238752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20000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610000</v>
      </c>
      <c r="CR697">
        <v>100000</v>
      </c>
      <c r="CS697">
        <v>10000</v>
      </c>
      <c r="CT697">
        <v>154000</v>
      </c>
      <c r="CU697">
        <v>65000</v>
      </c>
      <c r="CV697">
        <v>100000</v>
      </c>
      <c r="CW697">
        <v>2289</v>
      </c>
      <c r="CX697">
        <v>12000</v>
      </c>
      <c r="CY697">
        <v>9000</v>
      </c>
      <c r="CZ697">
        <v>3600</v>
      </c>
      <c r="DA697">
        <v>3000</v>
      </c>
      <c r="DB697">
        <v>13000</v>
      </c>
      <c r="DC697">
        <v>66000</v>
      </c>
      <c r="DD697">
        <v>3000</v>
      </c>
      <c r="DE697">
        <v>140000</v>
      </c>
      <c r="DF697">
        <v>1480000</v>
      </c>
      <c r="DG697">
        <v>0</v>
      </c>
      <c r="DH697">
        <v>0</v>
      </c>
      <c r="DI697">
        <v>205892</v>
      </c>
      <c r="DJ697">
        <v>350000</v>
      </c>
      <c r="DK697">
        <v>250000</v>
      </c>
      <c r="DL697">
        <v>390000</v>
      </c>
      <c r="DM697">
        <v>350000</v>
      </c>
      <c r="DN697">
        <v>50000</v>
      </c>
      <c r="DO697">
        <v>4401359</v>
      </c>
      <c r="DP697">
        <v>317700</v>
      </c>
      <c r="DQ697">
        <v>157729</v>
      </c>
      <c r="DR697">
        <v>0</v>
      </c>
      <c r="DS697">
        <v>0</v>
      </c>
    </row>
    <row r="698" spans="1:123" x14ac:dyDescent="0.3">
      <c r="A698" t="str">
        <f t="shared" si="10"/>
        <v>20471972</v>
      </c>
      <c r="B698">
        <v>20</v>
      </c>
      <c r="C698">
        <v>2047</v>
      </c>
      <c r="D698">
        <v>197212</v>
      </c>
      <c r="E698">
        <v>54</v>
      </c>
      <c r="F698">
        <v>2432303</v>
      </c>
      <c r="G698">
        <v>163034</v>
      </c>
      <c r="H698">
        <v>550000</v>
      </c>
      <c r="I698">
        <v>0</v>
      </c>
      <c r="J698">
        <v>0</v>
      </c>
      <c r="K698">
        <v>85000</v>
      </c>
      <c r="L698">
        <v>200000</v>
      </c>
      <c r="M698">
        <v>56200</v>
      </c>
      <c r="N698">
        <v>11500</v>
      </c>
      <c r="O698">
        <v>25500</v>
      </c>
      <c r="P698">
        <v>4500</v>
      </c>
      <c r="Q698">
        <v>2000</v>
      </c>
      <c r="R698">
        <v>0</v>
      </c>
      <c r="S698">
        <v>2737</v>
      </c>
      <c r="T698">
        <v>35000</v>
      </c>
      <c r="U698">
        <v>36000</v>
      </c>
      <c r="V698">
        <v>0</v>
      </c>
      <c r="W698">
        <v>15000</v>
      </c>
      <c r="X698">
        <v>0</v>
      </c>
      <c r="Y698">
        <v>219043</v>
      </c>
      <c r="Z698">
        <v>0</v>
      </c>
      <c r="AA698">
        <v>0</v>
      </c>
      <c r="AB698">
        <v>34578</v>
      </c>
      <c r="AC698">
        <v>103896</v>
      </c>
      <c r="AD698">
        <v>53527</v>
      </c>
      <c r="AE698">
        <v>34578</v>
      </c>
      <c r="AF698">
        <v>122844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979636</v>
      </c>
      <c r="AO698">
        <v>1023166</v>
      </c>
      <c r="AP698">
        <v>157422</v>
      </c>
      <c r="AQ698">
        <v>0</v>
      </c>
      <c r="AR698">
        <v>20000</v>
      </c>
      <c r="AS698">
        <v>0</v>
      </c>
      <c r="AT698">
        <v>0</v>
      </c>
      <c r="AU698">
        <v>205892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1406480</v>
      </c>
      <c r="BL698">
        <v>245221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590000</v>
      </c>
      <c r="CR698">
        <v>100000</v>
      </c>
      <c r="CS698">
        <v>10000</v>
      </c>
      <c r="CT698">
        <v>154000</v>
      </c>
      <c r="CU698">
        <v>65000</v>
      </c>
      <c r="CV698">
        <v>100000</v>
      </c>
      <c r="CW698">
        <v>2289</v>
      </c>
      <c r="CX698">
        <v>12000</v>
      </c>
      <c r="CY698">
        <v>9000</v>
      </c>
      <c r="CZ698">
        <v>3600</v>
      </c>
      <c r="DA698">
        <v>3000</v>
      </c>
      <c r="DB698">
        <v>13000</v>
      </c>
      <c r="DC698">
        <v>66000</v>
      </c>
      <c r="DD698">
        <v>3000</v>
      </c>
      <c r="DE698">
        <v>140000</v>
      </c>
      <c r="DF698">
        <v>1208649</v>
      </c>
      <c r="DG698">
        <v>0</v>
      </c>
      <c r="DH698">
        <v>0</v>
      </c>
      <c r="DI698">
        <v>0</v>
      </c>
      <c r="DJ698">
        <v>348026</v>
      </c>
      <c r="DK698">
        <v>250000</v>
      </c>
      <c r="DL698">
        <v>390000</v>
      </c>
      <c r="DM698">
        <v>349999</v>
      </c>
      <c r="DN698">
        <v>50000</v>
      </c>
      <c r="DO698">
        <v>3867562</v>
      </c>
      <c r="DP698">
        <v>317700</v>
      </c>
      <c r="DQ698">
        <v>-424935</v>
      </c>
      <c r="DR698">
        <v>0</v>
      </c>
      <c r="DS698">
        <v>0</v>
      </c>
    </row>
    <row r="699" spans="1:123" x14ac:dyDescent="0.3">
      <c r="A699" t="str">
        <f t="shared" si="10"/>
        <v>20481973</v>
      </c>
      <c r="B699">
        <v>20</v>
      </c>
      <c r="C699">
        <v>2048</v>
      </c>
      <c r="D699">
        <v>197312</v>
      </c>
      <c r="E699">
        <v>64</v>
      </c>
      <c r="F699">
        <v>2173929</v>
      </c>
      <c r="G699">
        <v>163030</v>
      </c>
      <c r="H699">
        <v>550000</v>
      </c>
      <c r="I699">
        <v>0</v>
      </c>
      <c r="J699">
        <v>0</v>
      </c>
      <c r="K699">
        <v>85000</v>
      </c>
      <c r="L699">
        <v>200000</v>
      </c>
      <c r="M699">
        <v>56200</v>
      </c>
      <c r="N699">
        <v>11500</v>
      </c>
      <c r="O699">
        <v>25500</v>
      </c>
      <c r="P699">
        <v>4500</v>
      </c>
      <c r="Q699">
        <v>2000</v>
      </c>
      <c r="R699">
        <v>0</v>
      </c>
      <c r="S699">
        <v>2522</v>
      </c>
      <c r="T699">
        <v>35000</v>
      </c>
      <c r="U699">
        <v>36000</v>
      </c>
      <c r="V699">
        <v>0</v>
      </c>
      <c r="W699">
        <v>15000</v>
      </c>
      <c r="X699">
        <v>0</v>
      </c>
      <c r="Y699">
        <v>0</v>
      </c>
      <c r="Z699">
        <v>243805</v>
      </c>
      <c r="AA699">
        <v>0</v>
      </c>
      <c r="AB699">
        <v>0</v>
      </c>
      <c r="AC699">
        <v>124046</v>
      </c>
      <c r="AD699">
        <v>63908</v>
      </c>
      <c r="AE699">
        <v>0</v>
      </c>
      <c r="AF699">
        <v>187954</v>
      </c>
      <c r="AG699">
        <v>0</v>
      </c>
      <c r="AH699">
        <v>0</v>
      </c>
      <c r="AI699">
        <v>0</v>
      </c>
      <c r="AJ699">
        <v>62046</v>
      </c>
      <c r="AK699">
        <v>62046</v>
      </c>
      <c r="AL699">
        <v>0</v>
      </c>
      <c r="AM699">
        <v>0</v>
      </c>
      <c r="AN699">
        <v>389417</v>
      </c>
      <c r="AO699">
        <v>1221607</v>
      </c>
      <c r="AP699">
        <v>187954</v>
      </c>
      <c r="AQ699">
        <v>342333</v>
      </c>
      <c r="AR699">
        <v>20000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1771894</v>
      </c>
      <c r="BL699">
        <v>251648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40000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610000</v>
      </c>
      <c r="CR699">
        <v>100000</v>
      </c>
      <c r="CS699">
        <v>10000</v>
      </c>
      <c r="CT699">
        <v>154000</v>
      </c>
      <c r="CU699">
        <v>65000</v>
      </c>
      <c r="CV699">
        <v>100000</v>
      </c>
      <c r="CW699">
        <v>2289</v>
      </c>
      <c r="CX699">
        <v>12000</v>
      </c>
      <c r="CY699">
        <v>9000</v>
      </c>
      <c r="CZ699">
        <v>3600</v>
      </c>
      <c r="DA699">
        <v>3000</v>
      </c>
      <c r="DB699">
        <v>13000</v>
      </c>
      <c r="DC699">
        <v>66000</v>
      </c>
      <c r="DD699">
        <v>3000</v>
      </c>
      <c r="DE699">
        <v>140000</v>
      </c>
      <c r="DF699">
        <v>1416195</v>
      </c>
      <c r="DG699">
        <v>0</v>
      </c>
      <c r="DH699">
        <v>0</v>
      </c>
      <c r="DI699">
        <v>0</v>
      </c>
      <c r="DJ699">
        <v>348026</v>
      </c>
      <c r="DK699">
        <v>250000</v>
      </c>
      <c r="DL699">
        <v>390000</v>
      </c>
      <c r="DM699">
        <v>349999</v>
      </c>
      <c r="DN699">
        <v>50000</v>
      </c>
      <c r="DO699">
        <v>4157154</v>
      </c>
      <c r="DP699">
        <v>317700</v>
      </c>
      <c r="DQ699">
        <v>345851</v>
      </c>
      <c r="DR699">
        <v>0</v>
      </c>
      <c r="DS699">
        <v>0</v>
      </c>
    </row>
    <row r="700" spans="1:123" x14ac:dyDescent="0.3">
      <c r="A700" t="str">
        <f t="shared" si="10"/>
        <v>20491974</v>
      </c>
      <c r="B700">
        <v>20</v>
      </c>
      <c r="C700">
        <v>2049</v>
      </c>
      <c r="D700">
        <v>197412</v>
      </c>
      <c r="E700">
        <v>72</v>
      </c>
      <c r="F700">
        <v>2193817</v>
      </c>
      <c r="G700">
        <v>163025</v>
      </c>
      <c r="H700">
        <v>550000</v>
      </c>
      <c r="I700">
        <v>0</v>
      </c>
      <c r="J700">
        <v>0</v>
      </c>
      <c r="K700">
        <v>85000</v>
      </c>
      <c r="L700">
        <v>200000</v>
      </c>
      <c r="M700">
        <v>56200</v>
      </c>
      <c r="N700">
        <v>11500</v>
      </c>
      <c r="O700">
        <v>25500</v>
      </c>
      <c r="P700">
        <v>4500</v>
      </c>
      <c r="Q700">
        <v>2000</v>
      </c>
      <c r="R700">
        <v>0</v>
      </c>
      <c r="S700">
        <v>2308</v>
      </c>
      <c r="T700">
        <v>35000</v>
      </c>
      <c r="U700">
        <v>36000</v>
      </c>
      <c r="V700">
        <v>0</v>
      </c>
      <c r="W700">
        <v>15000</v>
      </c>
      <c r="X700">
        <v>0</v>
      </c>
      <c r="Y700">
        <v>0</v>
      </c>
      <c r="Z700">
        <v>118116</v>
      </c>
      <c r="AA700">
        <v>0</v>
      </c>
      <c r="AB700">
        <v>62046</v>
      </c>
      <c r="AC700">
        <v>139012</v>
      </c>
      <c r="AD700">
        <v>71619</v>
      </c>
      <c r="AE700">
        <v>62046</v>
      </c>
      <c r="AF700">
        <v>148586</v>
      </c>
      <c r="AG700">
        <v>0</v>
      </c>
      <c r="AH700">
        <v>0</v>
      </c>
      <c r="AI700">
        <v>0</v>
      </c>
      <c r="AJ700">
        <v>101414</v>
      </c>
      <c r="AK700">
        <v>101414</v>
      </c>
      <c r="AL700">
        <v>0</v>
      </c>
      <c r="AM700">
        <v>0</v>
      </c>
      <c r="AN700">
        <v>514892</v>
      </c>
      <c r="AO700">
        <v>1368997</v>
      </c>
      <c r="AP700">
        <v>210631</v>
      </c>
      <c r="AQ700">
        <v>184926</v>
      </c>
      <c r="AR700">
        <v>20000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142663</v>
      </c>
      <c r="BE700">
        <v>1</v>
      </c>
      <c r="BF700">
        <v>0</v>
      </c>
      <c r="BG700">
        <v>1975</v>
      </c>
      <c r="BH700">
        <v>0</v>
      </c>
      <c r="BI700">
        <v>0</v>
      </c>
      <c r="BJ700">
        <v>0</v>
      </c>
      <c r="BK700">
        <v>1639916</v>
      </c>
      <c r="BL700">
        <v>258034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20000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610000</v>
      </c>
      <c r="CR700">
        <v>100000</v>
      </c>
      <c r="CS700">
        <v>10000</v>
      </c>
      <c r="CT700">
        <v>154000</v>
      </c>
      <c r="CU700">
        <v>65000</v>
      </c>
      <c r="CV700">
        <v>100000</v>
      </c>
      <c r="CW700">
        <v>2289</v>
      </c>
      <c r="CX700">
        <v>12000</v>
      </c>
      <c r="CY700">
        <v>9000</v>
      </c>
      <c r="CZ700">
        <v>3600</v>
      </c>
      <c r="DA700">
        <v>3000</v>
      </c>
      <c r="DB700">
        <v>13000</v>
      </c>
      <c r="DC700">
        <v>66000</v>
      </c>
      <c r="DD700">
        <v>3000</v>
      </c>
      <c r="DE700">
        <v>140000</v>
      </c>
      <c r="DF700">
        <v>1480000</v>
      </c>
      <c r="DG700">
        <v>0</v>
      </c>
      <c r="DH700">
        <v>0</v>
      </c>
      <c r="DI700">
        <v>142663</v>
      </c>
      <c r="DJ700">
        <v>350000</v>
      </c>
      <c r="DK700">
        <v>250000</v>
      </c>
      <c r="DL700">
        <v>390000</v>
      </c>
      <c r="DM700">
        <v>350000</v>
      </c>
      <c r="DN700">
        <v>50000</v>
      </c>
      <c r="DO700">
        <v>4404966</v>
      </c>
      <c r="DP700">
        <v>317700</v>
      </c>
      <c r="DQ700">
        <v>384169</v>
      </c>
      <c r="DR700">
        <v>0</v>
      </c>
      <c r="DS700">
        <v>0</v>
      </c>
    </row>
    <row r="701" spans="1:123" x14ac:dyDescent="0.3">
      <c r="A701" t="str">
        <f t="shared" si="10"/>
        <v>20501975</v>
      </c>
      <c r="B701">
        <v>20</v>
      </c>
      <c r="C701">
        <v>2050</v>
      </c>
      <c r="D701">
        <v>197512</v>
      </c>
      <c r="E701">
        <v>61</v>
      </c>
      <c r="F701">
        <v>2084773</v>
      </c>
      <c r="G701">
        <v>163021</v>
      </c>
      <c r="H701">
        <v>550000</v>
      </c>
      <c r="I701">
        <v>0</v>
      </c>
      <c r="J701">
        <v>0</v>
      </c>
      <c r="K701">
        <v>85000</v>
      </c>
      <c r="L701">
        <v>200000</v>
      </c>
      <c r="M701">
        <v>56200</v>
      </c>
      <c r="N701">
        <v>11500</v>
      </c>
      <c r="O701">
        <v>25500</v>
      </c>
      <c r="P701">
        <v>4500</v>
      </c>
      <c r="Q701">
        <v>2000</v>
      </c>
      <c r="R701">
        <v>0</v>
      </c>
      <c r="S701">
        <v>2093</v>
      </c>
      <c r="T701">
        <v>35000</v>
      </c>
      <c r="U701">
        <v>36000</v>
      </c>
      <c r="V701">
        <v>0</v>
      </c>
      <c r="W701">
        <v>20000</v>
      </c>
      <c r="X701">
        <v>0</v>
      </c>
      <c r="Y701">
        <v>0</v>
      </c>
      <c r="Z701">
        <v>50129</v>
      </c>
      <c r="AA701">
        <v>0</v>
      </c>
      <c r="AB701">
        <v>101414</v>
      </c>
      <c r="AC701">
        <v>119225</v>
      </c>
      <c r="AD701">
        <v>0</v>
      </c>
      <c r="AE701">
        <v>101414</v>
      </c>
      <c r="AF701">
        <v>79235</v>
      </c>
      <c r="AG701">
        <v>0</v>
      </c>
      <c r="AH701">
        <v>0</v>
      </c>
      <c r="AI701">
        <v>0</v>
      </c>
      <c r="AJ701">
        <v>170765</v>
      </c>
      <c r="AK701">
        <v>170765</v>
      </c>
      <c r="AL701">
        <v>0</v>
      </c>
      <c r="AM701">
        <v>0</v>
      </c>
      <c r="AN701">
        <v>577664</v>
      </c>
      <c r="AO701">
        <v>1174129</v>
      </c>
      <c r="AP701">
        <v>180649</v>
      </c>
      <c r="AQ701">
        <v>0</v>
      </c>
      <c r="AR701">
        <v>20000</v>
      </c>
      <c r="AS701">
        <v>0</v>
      </c>
      <c r="AT701">
        <v>0</v>
      </c>
      <c r="AU701">
        <v>142663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54061</v>
      </c>
      <c r="BE701">
        <v>0</v>
      </c>
      <c r="BF701">
        <v>0</v>
      </c>
      <c r="BG701">
        <v>197</v>
      </c>
      <c r="BH701">
        <v>0</v>
      </c>
      <c r="BI701">
        <v>0</v>
      </c>
      <c r="BJ701">
        <v>0</v>
      </c>
      <c r="BK701">
        <v>1463183</v>
      </c>
      <c r="BL701">
        <v>262947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20000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610000</v>
      </c>
      <c r="CR701">
        <v>100000</v>
      </c>
      <c r="CS701">
        <v>10000</v>
      </c>
      <c r="CT701">
        <v>154000</v>
      </c>
      <c r="CU701">
        <v>65000</v>
      </c>
      <c r="CV701">
        <v>100000</v>
      </c>
      <c r="CW701">
        <v>2289</v>
      </c>
      <c r="CX701">
        <v>12000</v>
      </c>
      <c r="CY701">
        <v>9000</v>
      </c>
      <c r="CZ701">
        <v>3600</v>
      </c>
      <c r="DA701">
        <v>3000</v>
      </c>
      <c r="DB701">
        <v>13000</v>
      </c>
      <c r="DC701">
        <v>66000</v>
      </c>
      <c r="DD701">
        <v>3000</v>
      </c>
      <c r="DE701">
        <v>140000</v>
      </c>
      <c r="DF701">
        <v>1480000</v>
      </c>
      <c r="DG701">
        <v>0</v>
      </c>
      <c r="DH701">
        <v>0</v>
      </c>
      <c r="DI701">
        <v>54061</v>
      </c>
      <c r="DJ701">
        <v>350000</v>
      </c>
      <c r="DK701">
        <v>250000</v>
      </c>
      <c r="DL701">
        <v>390000</v>
      </c>
      <c r="DM701">
        <v>350000</v>
      </c>
      <c r="DN701">
        <v>50000</v>
      </c>
      <c r="DO701">
        <v>4385715</v>
      </c>
      <c r="DP701">
        <v>317700</v>
      </c>
      <c r="DQ701">
        <v>152489</v>
      </c>
      <c r="DR701">
        <v>0</v>
      </c>
      <c r="DS701">
        <v>0</v>
      </c>
    </row>
    <row r="702" spans="1:123" x14ac:dyDescent="0.3">
      <c r="A702" t="str">
        <f t="shared" si="10"/>
        <v>20161942</v>
      </c>
      <c r="B702">
        <v>21</v>
      </c>
      <c r="C702">
        <v>2016</v>
      </c>
      <c r="D702">
        <v>194212</v>
      </c>
      <c r="E702">
        <v>67</v>
      </c>
      <c r="F702">
        <v>1481864</v>
      </c>
      <c r="G702">
        <v>211232</v>
      </c>
      <c r="H702">
        <v>550000</v>
      </c>
      <c r="I702">
        <v>0</v>
      </c>
      <c r="J702">
        <v>126000</v>
      </c>
      <c r="K702">
        <v>85000</v>
      </c>
      <c r="L702">
        <v>100000</v>
      </c>
      <c r="M702">
        <v>56200</v>
      </c>
      <c r="N702">
        <v>11500</v>
      </c>
      <c r="O702">
        <v>25500</v>
      </c>
      <c r="P702">
        <v>4500</v>
      </c>
      <c r="Q702">
        <v>2000</v>
      </c>
      <c r="R702">
        <v>0</v>
      </c>
      <c r="S702">
        <v>8370</v>
      </c>
      <c r="T702">
        <v>35000</v>
      </c>
      <c r="U702">
        <v>36000</v>
      </c>
      <c r="V702">
        <v>0</v>
      </c>
      <c r="W702">
        <v>0</v>
      </c>
      <c r="X702">
        <v>0</v>
      </c>
      <c r="Y702">
        <v>0</v>
      </c>
      <c r="Z702">
        <v>72767</v>
      </c>
      <c r="AA702">
        <v>0</v>
      </c>
      <c r="AB702">
        <v>210000</v>
      </c>
      <c r="AC702">
        <v>130558</v>
      </c>
      <c r="AD702">
        <v>67264</v>
      </c>
      <c r="AE702">
        <v>197822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12178</v>
      </c>
      <c r="AL702">
        <v>0</v>
      </c>
      <c r="AM702">
        <v>0</v>
      </c>
      <c r="AN702">
        <v>857303</v>
      </c>
      <c r="AO702">
        <v>1285742</v>
      </c>
      <c r="AP702">
        <v>197822</v>
      </c>
      <c r="AQ702">
        <v>0</v>
      </c>
      <c r="AR702">
        <v>20000</v>
      </c>
      <c r="AS702">
        <v>0</v>
      </c>
      <c r="AT702">
        <v>0</v>
      </c>
      <c r="AU702">
        <v>200000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3476</v>
      </c>
      <c r="BF702">
        <v>0</v>
      </c>
      <c r="BG702">
        <v>35194</v>
      </c>
      <c r="BH702">
        <v>0</v>
      </c>
      <c r="BI702">
        <v>0</v>
      </c>
      <c r="BJ702">
        <v>0</v>
      </c>
      <c r="BK702">
        <v>1664894</v>
      </c>
      <c r="BL702">
        <v>8371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500000</v>
      </c>
      <c r="BS702">
        <v>136000</v>
      </c>
      <c r="BT702">
        <v>65000</v>
      </c>
      <c r="BU702">
        <v>39000</v>
      </c>
      <c r="BV702">
        <v>10000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25000</v>
      </c>
      <c r="CH702">
        <v>572</v>
      </c>
      <c r="CI702">
        <v>3000</v>
      </c>
      <c r="CJ702">
        <v>2250</v>
      </c>
      <c r="CK702">
        <v>900</v>
      </c>
      <c r="CL702">
        <v>750</v>
      </c>
      <c r="CM702">
        <v>3250</v>
      </c>
      <c r="CN702">
        <v>15000</v>
      </c>
      <c r="CO702">
        <v>750</v>
      </c>
      <c r="CP702">
        <v>0</v>
      </c>
      <c r="CQ702">
        <v>596000</v>
      </c>
      <c r="CR702">
        <v>100000</v>
      </c>
      <c r="CS702">
        <v>10000</v>
      </c>
      <c r="CT702">
        <v>154000</v>
      </c>
      <c r="CU702">
        <v>65000</v>
      </c>
      <c r="CV702">
        <v>25000</v>
      </c>
      <c r="CW702">
        <v>572</v>
      </c>
      <c r="CX702">
        <v>3000</v>
      </c>
      <c r="CY702">
        <v>2250</v>
      </c>
      <c r="CZ702">
        <v>900</v>
      </c>
      <c r="DA702">
        <v>750</v>
      </c>
      <c r="DB702">
        <v>3250</v>
      </c>
      <c r="DC702">
        <v>15000</v>
      </c>
      <c r="DD702">
        <v>750</v>
      </c>
      <c r="DE702">
        <v>5000</v>
      </c>
      <c r="DF702">
        <v>72767</v>
      </c>
      <c r="DG702">
        <v>79000</v>
      </c>
      <c r="DH702">
        <v>0</v>
      </c>
      <c r="DI702">
        <v>0</v>
      </c>
      <c r="DJ702">
        <v>161194</v>
      </c>
      <c r="DK702">
        <v>124000</v>
      </c>
      <c r="DL702">
        <v>30000</v>
      </c>
      <c r="DM702">
        <v>140476</v>
      </c>
      <c r="DN702">
        <v>0</v>
      </c>
      <c r="DO702">
        <v>1601087</v>
      </c>
      <c r="DP702">
        <v>317700</v>
      </c>
      <c r="DQ702">
        <v>712909</v>
      </c>
      <c r="DR702">
        <v>0</v>
      </c>
      <c r="DS702">
        <v>0</v>
      </c>
    </row>
    <row r="703" spans="1:123" x14ac:dyDescent="0.3">
      <c r="A703" t="str">
        <f t="shared" si="10"/>
        <v>20171943</v>
      </c>
      <c r="B703">
        <v>21</v>
      </c>
      <c r="C703">
        <v>2017</v>
      </c>
      <c r="D703">
        <v>194312</v>
      </c>
      <c r="E703">
        <v>84</v>
      </c>
      <c r="F703">
        <v>1572446</v>
      </c>
      <c r="G703">
        <v>215203</v>
      </c>
      <c r="H703">
        <v>550000</v>
      </c>
      <c r="I703">
        <v>0</v>
      </c>
      <c r="J703">
        <v>126000</v>
      </c>
      <c r="K703">
        <v>85000</v>
      </c>
      <c r="L703">
        <v>100000</v>
      </c>
      <c r="M703">
        <v>56200</v>
      </c>
      <c r="N703">
        <v>11500</v>
      </c>
      <c r="O703">
        <v>25500</v>
      </c>
      <c r="P703">
        <v>4500</v>
      </c>
      <c r="Q703">
        <v>2000</v>
      </c>
      <c r="R703">
        <v>0</v>
      </c>
      <c r="S703">
        <v>8311</v>
      </c>
      <c r="T703">
        <v>35000</v>
      </c>
      <c r="U703">
        <v>36000</v>
      </c>
      <c r="V703">
        <v>0</v>
      </c>
      <c r="W703">
        <v>0</v>
      </c>
      <c r="X703">
        <v>0</v>
      </c>
      <c r="Y703">
        <v>0</v>
      </c>
      <c r="Z703">
        <v>345514</v>
      </c>
      <c r="AA703">
        <v>0</v>
      </c>
      <c r="AB703">
        <v>12178</v>
      </c>
      <c r="AC703">
        <v>163372</v>
      </c>
      <c r="AD703">
        <v>84169</v>
      </c>
      <c r="AE703">
        <v>12178</v>
      </c>
      <c r="AF703">
        <v>235364</v>
      </c>
      <c r="AG703">
        <v>0</v>
      </c>
      <c r="AH703">
        <v>0</v>
      </c>
      <c r="AI703">
        <v>0</v>
      </c>
      <c r="AJ703">
        <v>14636</v>
      </c>
      <c r="AK703">
        <v>14636</v>
      </c>
      <c r="AL703">
        <v>0</v>
      </c>
      <c r="AM703">
        <v>0</v>
      </c>
      <c r="AN703">
        <v>334497</v>
      </c>
      <c r="AO703">
        <v>1608894</v>
      </c>
      <c r="AP703">
        <v>247542</v>
      </c>
      <c r="AQ703">
        <v>0</v>
      </c>
      <c r="AR703">
        <v>20000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36837</v>
      </c>
      <c r="BE703">
        <v>111111</v>
      </c>
      <c r="BF703">
        <v>60000</v>
      </c>
      <c r="BG703">
        <v>35194</v>
      </c>
      <c r="BH703">
        <v>20000</v>
      </c>
      <c r="BI703">
        <v>56200</v>
      </c>
      <c r="BJ703">
        <v>0</v>
      </c>
      <c r="BK703">
        <v>1557094</v>
      </c>
      <c r="BL703">
        <v>17530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34000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25000</v>
      </c>
      <c r="CH703">
        <v>572</v>
      </c>
      <c r="CI703">
        <v>3000</v>
      </c>
      <c r="CJ703">
        <v>2250</v>
      </c>
      <c r="CK703">
        <v>900</v>
      </c>
      <c r="CL703">
        <v>750</v>
      </c>
      <c r="CM703">
        <v>3250</v>
      </c>
      <c r="CN703">
        <v>15000</v>
      </c>
      <c r="CO703">
        <v>750</v>
      </c>
      <c r="CP703">
        <v>0</v>
      </c>
      <c r="CQ703">
        <v>610000</v>
      </c>
      <c r="CR703">
        <v>100000</v>
      </c>
      <c r="CS703">
        <v>10000</v>
      </c>
      <c r="CT703">
        <v>154000</v>
      </c>
      <c r="CU703">
        <v>65000</v>
      </c>
      <c r="CV703">
        <v>50000</v>
      </c>
      <c r="CW703">
        <v>1144</v>
      </c>
      <c r="CX703">
        <v>6000</v>
      </c>
      <c r="CY703">
        <v>4500</v>
      </c>
      <c r="CZ703">
        <v>1800</v>
      </c>
      <c r="DA703">
        <v>1500</v>
      </c>
      <c r="DB703">
        <v>6500</v>
      </c>
      <c r="DC703">
        <v>30000</v>
      </c>
      <c r="DD703">
        <v>1500</v>
      </c>
      <c r="DE703">
        <v>10000</v>
      </c>
      <c r="DF703">
        <v>412569</v>
      </c>
      <c r="DG703">
        <v>100000</v>
      </c>
      <c r="DH703">
        <v>0</v>
      </c>
      <c r="DI703">
        <v>36837</v>
      </c>
      <c r="DJ703">
        <v>192869</v>
      </c>
      <c r="DK703">
        <v>180200</v>
      </c>
      <c r="DL703">
        <v>90000</v>
      </c>
      <c r="DM703">
        <v>251239</v>
      </c>
      <c r="DN703">
        <v>20000</v>
      </c>
      <c r="DO703">
        <v>2350294</v>
      </c>
      <c r="DP703">
        <v>317700</v>
      </c>
      <c r="DQ703">
        <v>764964</v>
      </c>
      <c r="DR703">
        <v>0</v>
      </c>
      <c r="DS703">
        <v>0</v>
      </c>
    </row>
    <row r="704" spans="1:123" x14ac:dyDescent="0.3">
      <c r="A704" t="str">
        <f t="shared" si="10"/>
        <v>20181944</v>
      </c>
      <c r="B704">
        <v>21</v>
      </c>
      <c r="C704">
        <v>2018</v>
      </c>
      <c r="D704">
        <v>194412</v>
      </c>
      <c r="E704">
        <v>45</v>
      </c>
      <c r="F704">
        <v>1622712</v>
      </c>
      <c r="G704">
        <v>186174</v>
      </c>
      <c r="H704">
        <v>550000</v>
      </c>
      <c r="I704">
        <v>0</v>
      </c>
      <c r="J704">
        <v>120000</v>
      </c>
      <c r="K704">
        <v>85000</v>
      </c>
      <c r="L704">
        <v>130000</v>
      </c>
      <c r="M704">
        <v>56200</v>
      </c>
      <c r="N704">
        <v>11500</v>
      </c>
      <c r="O704">
        <v>25500</v>
      </c>
      <c r="P704">
        <v>4500</v>
      </c>
      <c r="Q704">
        <v>2000</v>
      </c>
      <c r="R704">
        <v>0</v>
      </c>
      <c r="S704">
        <v>8252</v>
      </c>
      <c r="T704">
        <v>35000</v>
      </c>
      <c r="U704">
        <v>36000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14636</v>
      </c>
      <c r="AC704">
        <v>86460</v>
      </c>
      <c r="AD704">
        <v>44544</v>
      </c>
      <c r="AE704">
        <v>14636</v>
      </c>
      <c r="AF704">
        <v>116367</v>
      </c>
      <c r="AG704">
        <v>0</v>
      </c>
      <c r="AH704">
        <v>0</v>
      </c>
      <c r="AI704">
        <v>0</v>
      </c>
      <c r="AJ704">
        <v>49629</v>
      </c>
      <c r="AK704">
        <v>49629</v>
      </c>
      <c r="AL704">
        <v>0</v>
      </c>
      <c r="AM704">
        <v>0</v>
      </c>
      <c r="AN704">
        <v>787955</v>
      </c>
      <c r="AO704">
        <v>851457</v>
      </c>
      <c r="AP704">
        <v>131004</v>
      </c>
      <c r="AQ704">
        <v>0</v>
      </c>
      <c r="AR704">
        <v>20000</v>
      </c>
      <c r="AS704">
        <v>3000</v>
      </c>
      <c r="AT704">
        <v>8000</v>
      </c>
      <c r="AU704">
        <v>36837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1050298</v>
      </c>
      <c r="BL704">
        <v>26633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20000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610000</v>
      </c>
      <c r="CR704">
        <v>100000</v>
      </c>
      <c r="CS704">
        <v>10000</v>
      </c>
      <c r="CT704">
        <v>154000</v>
      </c>
      <c r="CU704">
        <v>65000</v>
      </c>
      <c r="CV704">
        <v>50000</v>
      </c>
      <c r="CW704">
        <v>1144</v>
      </c>
      <c r="CX704">
        <v>6000</v>
      </c>
      <c r="CY704">
        <v>4500</v>
      </c>
      <c r="CZ704">
        <v>1800</v>
      </c>
      <c r="DA704">
        <v>1500</v>
      </c>
      <c r="DB704">
        <v>6500</v>
      </c>
      <c r="DC704">
        <v>30000</v>
      </c>
      <c r="DD704">
        <v>1500</v>
      </c>
      <c r="DE704">
        <v>15000</v>
      </c>
      <c r="DF704">
        <v>383434</v>
      </c>
      <c r="DG704">
        <v>100000</v>
      </c>
      <c r="DH704">
        <v>0</v>
      </c>
      <c r="DI704">
        <v>0</v>
      </c>
      <c r="DJ704">
        <v>189349</v>
      </c>
      <c r="DK704">
        <v>174018</v>
      </c>
      <c r="DL704">
        <v>90000</v>
      </c>
      <c r="DM704">
        <v>240128</v>
      </c>
      <c r="DN704">
        <v>20000</v>
      </c>
      <c r="DO704">
        <v>2303503</v>
      </c>
      <c r="DP704">
        <v>317700</v>
      </c>
      <c r="DQ704">
        <v>32792</v>
      </c>
      <c r="DR704">
        <v>0</v>
      </c>
      <c r="DS704">
        <v>0</v>
      </c>
    </row>
    <row r="705" spans="1:123" x14ac:dyDescent="0.3">
      <c r="A705" t="str">
        <f t="shared" si="10"/>
        <v>20191945</v>
      </c>
      <c r="B705">
        <v>21</v>
      </c>
      <c r="C705">
        <v>2019</v>
      </c>
      <c r="D705">
        <v>194512</v>
      </c>
      <c r="E705">
        <v>73</v>
      </c>
      <c r="F705">
        <v>1821129</v>
      </c>
      <c r="G705">
        <v>163145</v>
      </c>
      <c r="H705">
        <v>550000</v>
      </c>
      <c r="I705">
        <v>0</v>
      </c>
      <c r="J705">
        <v>120000</v>
      </c>
      <c r="K705">
        <v>85000</v>
      </c>
      <c r="L705">
        <v>160000</v>
      </c>
      <c r="M705">
        <v>56200</v>
      </c>
      <c r="N705">
        <v>11500</v>
      </c>
      <c r="O705">
        <v>25500</v>
      </c>
      <c r="P705">
        <v>4500</v>
      </c>
      <c r="Q705">
        <v>2000</v>
      </c>
      <c r="R705">
        <v>0</v>
      </c>
      <c r="S705">
        <v>8193</v>
      </c>
      <c r="T705">
        <v>35000</v>
      </c>
      <c r="U705">
        <v>36000</v>
      </c>
      <c r="V705">
        <v>0</v>
      </c>
      <c r="W705">
        <v>0</v>
      </c>
      <c r="X705">
        <v>0</v>
      </c>
      <c r="Y705">
        <v>0</v>
      </c>
      <c r="Z705">
        <v>368763</v>
      </c>
      <c r="AA705">
        <v>0</v>
      </c>
      <c r="AB705">
        <v>49629</v>
      </c>
      <c r="AC705">
        <v>141125</v>
      </c>
      <c r="AD705">
        <v>72707</v>
      </c>
      <c r="AE705">
        <v>49629</v>
      </c>
      <c r="AF705">
        <v>164203</v>
      </c>
      <c r="AG705">
        <v>0</v>
      </c>
      <c r="AH705">
        <v>0</v>
      </c>
      <c r="AI705">
        <v>0</v>
      </c>
      <c r="AJ705">
        <v>85797</v>
      </c>
      <c r="AK705">
        <v>85797</v>
      </c>
      <c r="AL705">
        <v>0</v>
      </c>
      <c r="AM705">
        <v>0</v>
      </c>
      <c r="AN705">
        <v>365130</v>
      </c>
      <c r="AO705">
        <v>1389804</v>
      </c>
      <c r="AP705">
        <v>213833</v>
      </c>
      <c r="AQ705">
        <v>46250</v>
      </c>
      <c r="AR705">
        <v>20000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1669886</v>
      </c>
      <c r="BL705">
        <v>35681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20000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14442</v>
      </c>
      <c r="CH705">
        <v>346</v>
      </c>
      <c r="CI705">
        <v>1811</v>
      </c>
      <c r="CJ705">
        <v>1358</v>
      </c>
      <c r="CK705">
        <v>543</v>
      </c>
      <c r="CL705">
        <v>453</v>
      </c>
      <c r="CM705">
        <v>1961</v>
      </c>
      <c r="CN705">
        <v>9056</v>
      </c>
      <c r="CO705">
        <v>453</v>
      </c>
      <c r="CP705">
        <v>0</v>
      </c>
      <c r="CQ705">
        <v>610000</v>
      </c>
      <c r="CR705">
        <v>100000</v>
      </c>
      <c r="CS705">
        <v>10000</v>
      </c>
      <c r="CT705">
        <v>154000</v>
      </c>
      <c r="CU705">
        <v>65000</v>
      </c>
      <c r="CV705">
        <v>64442</v>
      </c>
      <c r="CW705">
        <v>1490</v>
      </c>
      <c r="CX705">
        <v>7811</v>
      </c>
      <c r="CY705">
        <v>5858</v>
      </c>
      <c r="CZ705">
        <v>2343</v>
      </c>
      <c r="DA705">
        <v>1953</v>
      </c>
      <c r="DB705">
        <v>8461</v>
      </c>
      <c r="DC705">
        <v>39056</v>
      </c>
      <c r="DD705">
        <v>1953</v>
      </c>
      <c r="DE705">
        <v>20000</v>
      </c>
      <c r="DF705">
        <v>740694</v>
      </c>
      <c r="DG705">
        <v>100000</v>
      </c>
      <c r="DH705">
        <v>0</v>
      </c>
      <c r="DI705">
        <v>0</v>
      </c>
      <c r="DJ705">
        <v>189349</v>
      </c>
      <c r="DK705">
        <v>174018</v>
      </c>
      <c r="DL705">
        <v>90000</v>
      </c>
      <c r="DM705">
        <v>240128</v>
      </c>
      <c r="DN705">
        <v>20000</v>
      </c>
      <c r="DO705">
        <v>2732353</v>
      </c>
      <c r="DP705">
        <v>317700</v>
      </c>
      <c r="DQ705">
        <v>504983</v>
      </c>
      <c r="DR705">
        <v>0</v>
      </c>
      <c r="DS705">
        <v>0</v>
      </c>
    </row>
    <row r="706" spans="1:123" x14ac:dyDescent="0.3">
      <c r="A706" t="str">
        <f t="shared" si="10"/>
        <v>20201946</v>
      </c>
      <c r="B706">
        <v>21</v>
      </c>
      <c r="C706">
        <v>2020</v>
      </c>
      <c r="D706">
        <v>194612</v>
      </c>
      <c r="E706">
        <v>55</v>
      </c>
      <c r="F706">
        <v>1752903</v>
      </c>
      <c r="G706">
        <v>163116</v>
      </c>
      <c r="H706">
        <v>550000</v>
      </c>
      <c r="I706">
        <v>0</v>
      </c>
      <c r="J706">
        <v>90000</v>
      </c>
      <c r="K706">
        <v>85000</v>
      </c>
      <c r="L706">
        <v>192500</v>
      </c>
      <c r="M706">
        <v>56200</v>
      </c>
      <c r="N706">
        <v>11500</v>
      </c>
      <c r="O706">
        <v>25500</v>
      </c>
      <c r="P706">
        <v>4500</v>
      </c>
      <c r="Q706">
        <v>2000</v>
      </c>
      <c r="R706">
        <v>0</v>
      </c>
      <c r="S706">
        <v>8134</v>
      </c>
      <c r="T706">
        <v>35000</v>
      </c>
      <c r="U706">
        <v>36000</v>
      </c>
      <c r="V706">
        <v>0</v>
      </c>
      <c r="W706">
        <v>0</v>
      </c>
      <c r="X706">
        <v>0</v>
      </c>
      <c r="Y706">
        <v>0</v>
      </c>
      <c r="Z706">
        <v>49311</v>
      </c>
      <c r="AA706">
        <v>0</v>
      </c>
      <c r="AB706">
        <v>85797</v>
      </c>
      <c r="AC706">
        <v>106560</v>
      </c>
      <c r="AD706">
        <v>54900</v>
      </c>
      <c r="AE706">
        <v>85797</v>
      </c>
      <c r="AF706">
        <v>75663</v>
      </c>
      <c r="AG706">
        <v>0</v>
      </c>
      <c r="AH706">
        <v>0</v>
      </c>
      <c r="AI706">
        <v>0</v>
      </c>
      <c r="AJ706">
        <v>174337</v>
      </c>
      <c r="AK706">
        <v>174337</v>
      </c>
      <c r="AL706">
        <v>0</v>
      </c>
      <c r="AM706">
        <v>0</v>
      </c>
      <c r="AN706">
        <v>687023</v>
      </c>
      <c r="AO706">
        <v>1049406</v>
      </c>
      <c r="AP706">
        <v>161460</v>
      </c>
      <c r="AQ706">
        <v>0</v>
      </c>
      <c r="AR706">
        <v>20000</v>
      </c>
      <c r="AS706">
        <v>3000</v>
      </c>
      <c r="AT706">
        <v>8000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1241866</v>
      </c>
      <c r="BL706">
        <v>43130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20000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610000</v>
      </c>
      <c r="CR706">
        <v>100000</v>
      </c>
      <c r="CS706">
        <v>10000</v>
      </c>
      <c r="CT706">
        <v>154000</v>
      </c>
      <c r="CU706">
        <v>65000</v>
      </c>
      <c r="CV706">
        <v>64442</v>
      </c>
      <c r="CW706">
        <v>1490</v>
      </c>
      <c r="CX706">
        <v>7811</v>
      </c>
      <c r="CY706">
        <v>5858</v>
      </c>
      <c r="CZ706">
        <v>2343</v>
      </c>
      <c r="DA706">
        <v>1953</v>
      </c>
      <c r="DB706">
        <v>8461</v>
      </c>
      <c r="DC706">
        <v>39056</v>
      </c>
      <c r="DD706">
        <v>1953</v>
      </c>
      <c r="DE706">
        <v>25000</v>
      </c>
      <c r="DF706">
        <v>749899</v>
      </c>
      <c r="DG706">
        <v>100000</v>
      </c>
      <c r="DH706">
        <v>0</v>
      </c>
      <c r="DI706">
        <v>0</v>
      </c>
      <c r="DJ706">
        <v>189349</v>
      </c>
      <c r="DK706">
        <v>174018</v>
      </c>
      <c r="DL706">
        <v>90000</v>
      </c>
      <c r="DM706">
        <v>240128</v>
      </c>
      <c r="DN706">
        <v>20000</v>
      </c>
      <c r="DO706">
        <v>2835098</v>
      </c>
      <c r="DP706">
        <v>317700</v>
      </c>
      <c r="DQ706">
        <v>243648</v>
      </c>
      <c r="DR706">
        <v>0</v>
      </c>
      <c r="DS706">
        <v>0</v>
      </c>
    </row>
    <row r="707" spans="1:123" x14ac:dyDescent="0.3">
      <c r="A707" t="str">
        <f t="shared" ref="A707:A770" si="11">CONCATENATE(C707,LEFT(D707,4))</f>
        <v>20211947</v>
      </c>
      <c r="B707">
        <v>21</v>
      </c>
      <c r="C707">
        <v>2021</v>
      </c>
      <c r="D707">
        <v>194712</v>
      </c>
      <c r="E707">
        <v>46</v>
      </c>
      <c r="F707">
        <v>2046098</v>
      </c>
      <c r="G707">
        <v>163116</v>
      </c>
      <c r="H707">
        <v>550000</v>
      </c>
      <c r="I707">
        <v>0</v>
      </c>
      <c r="J707">
        <v>90000</v>
      </c>
      <c r="K707">
        <v>85000</v>
      </c>
      <c r="L707">
        <v>205000</v>
      </c>
      <c r="M707">
        <v>56200</v>
      </c>
      <c r="N707">
        <v>11500</v>
      </c>
      <c r="O707">
        <v>25500</v>
      </c>
      <c r="P707">
        <v>4500</v>
      </c>
      <c r="Q707">
        <v>2000</v>
      </c>
      <c r="R707">
        <v>0</v>
      </c>
      <c r="S707">
        <v>7945</v>
      </c>
      <c r="T707">
        <v>35000</v>
      </c>
      <c r="U707">
        <v>36000</v>
      </c>
      <c r="V707">
        <v>0</v>
      </c>
      <c r="W707">
        <v>0</v>
      </c>
      <c r="X707">
        <v>0</v>
      </c>
      <c r="Y707">
        <v>148431</v>
      </c>
      <c r="Z707">
        <v>0</v>
      </c>
      <c r="AA707">
        <v>0</v>
      </c>
      <c r="AB707">
        <v>174337</v>
      </c>
      <c r="AC707">
        <v>89465</v>
      </c>
      <c r="AD707">
        <v>0</v>
      </c>
      <c r="AE707">
        <v>135558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38779</v>
      </c>
      <c r="AL707">
        <v>0</v>
      </c>
      <c r="AM707">
        <v>0</v>
      </c>
      <c r="AN707">
        <v>1147076</v>
      </c>
      <c r="AO707">
        <v>881057</v>
      </c>
      <c r="AP707">
        <v>135558</v>
      </c>
      <c r="AQ707">
        <v>0</v>
      </c>
      <c r="AR707">
        <v>20000</v>
      </c>
      <c r="AS707">
        <v>3000</v>
      </c>
      <c r="AT707">
        <v>8000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1047615</v>
      </c>
      <c r="BL707">
        <v>50523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590000</v>
      </c>
      <c r="CR707">
        <v>100000</v>
      </c>
      <c r="CS707">
        <v>10000</v>
      </c>
      <c r="CT707">
        <v>154000</v>
      </c>
      <c r="CU707">
        <v>65000</v>
      </c>
      <c r="CV707">
        <v>64442</v>
      </c>
      <c r="CW707">
        <v>1490</v>
      </c>
      <c r="CX707">
        <v>7811</v>
      </c>
      <c r="CY707">
        <v>5858</v>
      </c>
      <c r="CZ707">
        <v>2343</v>
      </c>
      <c r="DA707">
        <v>1953</v>
      </c>
      <c r="DB707">
        <v>8461</v>
      </c>
      <c r="DC707">
        <v>39056</v>
      </c>
      <c r="DD707">
        <v>1953</v>
      </c>
      <c r="DE707">
        <v>30000</v>
      </c>
      <c r="DF707">
        <v>576579</v>
      </c>
      <c r="DG707">
        <v>100000</v>
      </c>
      <c r="DH707">
        <v>0</v>
      </c>
      <c r="DI707">
        <v>0</v>
      </c>
      <c r="DJ707">
        <v>189349</v>
      </c>
      <c r="DK707">
        <v>174018</v>
      </c>
      <c r="DL707">
        <v>90000</v>
      </c>
      <c r="DM707">
        <v>240128</v>
      </c>
      <c r="DN707">
        <v>20000</v>
      </c>
      <c r="DO707">
        <v>2511221</v>
      </c>
      <c r="DP707">
        <v>317700</v>
      </c>
      <c r="DQ707">
        <v>-148431</v>
      </c>
      <c r="DR707">
        <v>0</v>
      </c>
      <c r="DS707">
        <v>0</v>
      </c>
    </row>
    <row r="708" spans="1:123" x14ac:dyDescent="0.3">
      <c r="A708" t="str">
        <f t="shared" si="11"/>
        <v>20221948</v>
      </c>
      <c r="B708">
        <v>21</v>
      </c>
      <c r="C708">
        <v>2022</v>
      </c>
      <c r="D708">
        <v>194812</v>
      </c>
      <c r="E708">
        <v>47</v>
      </c>
      <c r="F708">
        <v>2073355</v>
      </c>
      <c r="G708">
        <v>163115</v>
      </c>
      <c r="H708">
        <v>550000</v>
      </c>
      <c r="I708">
        <v>0</v>
      </c>
      <c r="J708">
        <v>90000</v>
      </c>
      <c r="K708">
        <v>85000</v>
      </c>
      <c r="L708">
        <v>202500</v>
      </c>
      <c r="M708">
        <v>56200</v>
      </c>
      <c r="N708">
        <v>11500</v>
      </c>
      <c r="O708">
        <v>25500</v>
      </c>
      <c r="P708">
        <v>4500</v>
      </c>
      <c r="Q708">
        <v>2000</v>
      </c>
      <c r="R708">
        <v>0</v>
      </c>
      <c r="S708">
        <v>7757</v>
      </c>
      <c r="T708">
        <v>35000</v>
      </c>
      <c r="U708">
        <v>36000</v>
      </c>
      <c r="V708">
        <v>0</v>
      </c>
      <c r="W708">
        <v>0</v>
      </c>
      <c r="X708">
        <v>0</v>
      </c>
      <c r="Y708">
        <v>219043</v>
      </c>
      <c r="Z708">
        <v>0</v>
      </c>
      <c r="AA708">
        <v>0</v>
      </c>
      <c r="AB708">
        <v>38779</v>
      </c>
      <c r="AC708">
        <v>91673</v>
      </c>
      <c r="AD708">
        <v>47230</v>
      </c>
      <c r="AE708">
        <v>38779</v>
      </c>
      <c r="AF708">
        <v>100123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1114877</v>
      </c>
      <c r="AO708">
        <v>902794</v>
      </c>
      <c r="AP708">
        <v>138902</v>
      </c>
      <c r="AQ708">
        <v>0</v>
      </c>
      <c r="AR708">
        <v>20000</v>
      </c>
      <c r="AS708">
        <v>3000</v>
      </c>
      <c r="AT708">
        <v>8000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1072696</v>
      </c>
      <c r="BL708">
        <v>57864</v>
      </c>
      <c r="BM708">
        <v>27033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542967</v>
      </c>
      <c r="CR708">
        <v>100000</v>
      </c>
      <c r="CS708">
        <v>10000</v>
      </c>
      <c r="CT708">
        <v>154000</v>
      </c>
      <c r="CU708">
        <v>65000</v>
      </c>
      <c r="CV708">
        <v>64442</v>
      </c>
      <c r="CW708">
        <v>1490</v>
      </c>
      <c r="CX708">
        <v>7811</v>
      </c>
      <c r="CY708">
        <v>5858</v>
      </c>
      <c r="CZ708">
        <v>2343</v>
      </c>
      <c r="DA708">
        <v>1953</v>
      </c>
      <c r="DB708">
        <v>8461</v>
      </c>
      <c r="DC708">
        <v>39056</v>
      </c>
      <c r="DD708">
        <v>1953</v>
      </c>
      <c r="DE708">
        <v>35000</v>
      </c>
      <c r="DF708">
        <v>340239</v>
      </c>
      <c r="DG708">
        <v>100000</v>
      </c>
      <c r="DH708">
        <v>0</v>
      </c>
      <c r="DI708">
        <v>0</v>
      </c>
      <c r="DJ708">
        <v>189349</v>
      </c>
      <c r="DK708">
        <v>174018</v>
      </c>
      <c r="DL708">
        <v>90000</v>
      </c>
      <c r="DM708">
        <v>240128</v>
      </c>
      <c r="DN708">
        <v>20000</v>
      </c>
      <c r="DO708">
        <v>2194068</v>
      </c>
      <c r="DP708">
        <v>317700</v>
      </c>
      <c r="DQ708">
        <v>-246076</v>
      </c>
      <c r="DR708">
        <v>0</v>
      </c>
      <c r="DS708">
        <v>0</v>
      </c>
    </row>
    <row r="709" spans="1:123" x14ac:dyDescent="0.3">
      <c r="A709" t="str">
        <f t="shared" si="11"/>
        <v>20231949</v>
      </c>
      <c r="B709">
        <v>21</v>
      </c>
      <c r="C709">
        <v>2023</v>
      </c>
      <c r="D709">
        <v>194912</v>
      </c>
      <c r="E709">
        <v>37</v>
      </c>
      <c r="F709">
        <v>2081136</v>
      </c>
      <c r="G709">
        <v>163115</v>
      </c>
      <c r="H709">
        <v>550000</v>
      </c>
      <c r="I709">
        <v>0</v>
      </c>
      <c r="J709">
        <v>90000</v>
      </c>
      <c r="K709">
        <v>85000</v>
      </c>
      <c r="L709">
        <v>200000</v>
      </c>
      <c r="M709">
        <v>56200</v>
      </c>
      <c r="N709">
        <v>11500</v>
      </c>
      <c r="O709">
        <v>25500</v>
      </c>
      <c r="P709">
        <v>4500</v>
      </c>
      <c r="Q709">
        <v>2000</v>
      </c>
      <c r="R709">
        <v>0</v>
      </c>
      <c r="S709">
        <v>7568</v>
      </c>
      <c r="T709">
        <v>35000</v>
      </c>
      <c r="U709">
        <v>36000</v>
      </c>
      <c r="V709">
        <v>0</v>
      </c>
      <c r="W709">
        <v>0</v>
      </c>
      <c r="X709">
        <v>0</v>
      </c>
      <c r="Y709">
        <v>221732</v>
      </c>
      <c r="Z709">
        <v>0</v>
      </c>
      <c r="AA709">
        <v>0</v>
      </c>
      <c r="AB709">
        <v>0</v>
      </c>
      <c r="AC709">
        <v>71666</v>
      </c>
      <c r="AD709">
        <v>0</v>
      </c>
      <c r="AE709">
        <v>0</v>
      </c>
      <c r="AF709">
        <v>108589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1106412</v>
      </c>
      <c r="AO709">
        <v>705770</v>
      </c>
      <c r="AP709">
        <v>108589</v>
      </c>
      <c r="AQ709">
        <v>0</v>
      </c>
      <c r="AR709">
        <v>12882</v>
      </c>
      <c r="AS709">
        <v>3000</v>
      </c>
      <c r="AT709">
        <v>8000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838241</v>
      </c>
      <c r="BL709">
        <v>65151</v>
      </c>
      <c r="BM709">
        <v>170000</v>
      </c>
      <c r="BN709">
        <v>0</v>
      </c>
      <c r="BO709">
        <v>0</v>
      </c>
      <c r="BP709">
        <v>98071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2377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352967</v>
      </c>
      <c r="CR709">
        <v>1929</v>
      </c>
      <c r="CS709">
        <v>10000</v>
      </c>
      <c r="CT709">
        <v>154000</v>
      </c>
      <c r="CU709">
        <v>65000</v>
      </c>
      <c r="CV709">
        <v>64442</v>
      </c>
      <c r="CW709">
        <v>1490</v>
      </c>
      <c r="CX709">
        <v>7811</v>
      </c>
      <c r="CY709">
        <v>5858</v>
      </c>
      <c r="CZ709">
        <v>2343</v>
      </c>
      <c r="DA709">
        <v>1953</v>
      </c>
      <c r="DB709">
        <v>8461</v>
      </c>
      <c r="DC709">
        <v>39056</v>
      </c>
      <c r="DD709">
        <v>1953</v>
      </c>
      <c r="DE709">
        <v>37623</v>
      </c>
      <c r="DF709">
        <v>108300</v>
      </c>
      <c r="DG709">
        <v>100000</v>
      </c>
      <c r="DH709">
        <v>0</v>
      </c>
      <c r="DI709">
        <v>0</v>
      </c>
      <c r="DJ709">
        <v>189349</v>
      </c>
      <c r="DK709">
        <v>174018</v>
      </c>
      <c r="DL709">
        <v>90000</v>
      </c>
      <c r="DM709">
        <v>240128</v>
      </c>
      <c r="DN709">
        <v>20000</v>
      </c>
      <c r="DO709">
        <v>1676682</v>
      </c>
      <c r="DP709">
        <v>317700</v>
      </c>
      <c r="DQ709">
        <v>-492180</v>
      </c>
      <c r="DR709">
        <v>0</v>
      </c>
      <c r="DS709">
        <v>0</v>
      </c>
    </row>
    <row r="710" spans="1:123" x14ac:dyDescent="0.3">
      <c r="A710" t="str">
        <f t="shared" si="11"/>
        <v>20241950</v>
      </c>
      <c r="B710">
        <v>21</v>
      </c>
      <c r="C710">
        <v>2024</v>
      </c>
      <c r="D710">
        <v>195012</v>
      </c>
      <c r="E710">
        <v>53</v>
      </c>
      <c r="F710">
        <v>2055499</v>
      </c>
      <c r="G710">
        <v>163114</v>
      </c>
      <c r="H710">
        <v>550000</v>
      </c>
      <c r="I710">
        <v>0</v>
      </c>
      <c r="J710">
        <v>90000</v>
      </c>
      <c r="K710">
        <v>85000</v>
      </c>
      <c r="L710">
        <v>200000</v>
      </c>
      <c r="M710">
        <v>56200</v>
      </c>
      <c r="N710">
        <v>11500</v>
      </c>
      <c r="O710">
        <v>25500</v>
      </c>
      <c r="P710">
        <v>4500</v>
      </c>
      <c r="Q710">
        <v>2000</v>
      </c>
      <c r="R710">
        <v>0</v>
      </c>
      <c r="S710">
        <v>7380</v>
      </c>
      <c r="T710">
        <v>35000</v>
      </c>
      <c r="U710">
        <v>36000</v>
      </c>
      <c r="V710">
        <v>0</v>
      </c>
      <c r="W710">
        <v>0</v>
      </c>
      <c r="X710">
        <v>25000</v>
      </c>
      <c r="Y710">
        <v>105051</v>
      </c>
      <c r="Z710">
        <v>0</v>
      </c>
      <c r="AA710">
        <v>0</v>
      </c>
      <c r="AB710">
        <v>0</v>
      </c>
      <c r="AC710">
        <v>102850</v>
      </c>
      <c r="AD710">
        <v>52988</v>
      </c>
      <c r="AE710">
        <v>0</v>
      </c>
      <c r="AF710">
        <v>155838</v>
      </c>
      <c r="AG710">
        <v>26494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967292</v>
      </c>
      <c r="AO710">
        <v>1012868</v>
      </c>
      <c r="AP710">
        <v>155838</v>
      </c>
      <c r="AQ710">
        <v>0</v>
      </c>
      <c r="AR710">
        <v>20000</v>
      </c>
      <c r="AS710">
        <v>3000</v>
      </c>
      <c r="AT710">
        <v>8000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1199706</v>
      </c>
      <c r="BL710">
        <v>72386</v>
      </c>
      <c r="BM710">
        <v>15228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317739</v>
      </c>
      <c r="CR710">
        <v>1929</v>
      </c>
      <c r="CS710">
        <v>10000</v>
      </c>
      <c r="CT710">
        <v>154000</v>
      </c>
      <c r="CU710">
        <v>65000</v>
      </c>
      <c r="CV710">
        <v>64442</v>
      </c>
      <c r="CW710">
        <v>1490</v>
      </c>
      <c r="CX710">
        <v>7811</v>
      </c>
      <c r="CY710">
        <v>5858</v>
      </c>
      <c r="CZ710">
        <v>2343</v>
      </c>
      <c r="DA710">
        <v>1953</v>
      </c>
      <c r="DB710">
        <v>8461</v>
      </c>
      <c r="DC710">
        <v>39056</v>
      </c>
      <c r="DD710">
        <v>1953</v>
      </c>
      <c r="DE710">
        <v>42623</v>
      </c>
      <c r="DF710">
        <v>0</v>
      </c>
      <c r="DG710">
        <v>75000</v>
      </c>
      <c r="DH710">
        <v>0</v>
      </c>
      <c r="DI710">
        <v>0</v>
      </c>
      <c r="DJ710">
        <v>189349</v>
      </c>
      <c r="DK710">
        <v>174018</v>
      </c>
      <c r="DL710">
        <v>90000</v>
      </c>
      <c r="DM710">
        <v>240128</v>
      </c>
      <c r="DN710">
        <v>20000</v>
      </c>
      <c r="DO710">
        <v>1513154</v>
      </c>
      <c r="DP710">
        <v>317700</v>
      </c>
      <c r="DQ710">
        <v>-145279</v>
      </c>
      <c r="DR710">
        <v>0</v>
      </c>
      <c r="DS710">
        <v>0</v>
      </c>
    </row>
    <row r="711" spans="1:123" x14ac:dyDescent="0.3">
      <c r="A711" t="str">
        <f t="shared" si="11"/>
        <v>20251951</v>
      </c>
      <c r="B711">
        <v>21</v>
      </c>
      <c r="C711">
        <v>2025</v>
      </c>
      <c r="D711">
        <v>195112</v>
      </c>
      <c r="E711">
        <v>63</v>
      </c>
      <c r="F711">
        <v>2004352</v>
      </c>
      <c r="G711">
        <v>163114</v>
      </c>
      <c r="H711">
        <v>550000</v>
      </c>
      <c r="I711">
        <v>0</v>
      </c>
      <c r="J711">
        <v>120000</v>
      </c>
      <c r="K711">
        <v>85000</v>
      </c>
      <c r="L711">
        <v>200000</v>
      </c>
      <c r="M711">
        <v>56200</v>
      </c>
      <c r="N711">
        <v>11500</v>
      </c>
      <c r="O711">
        <v>25500</v>
      </c>
      <c r="P711">
        <v>4500</v>
      </c>
      <c r="Q711">
        <v>2000</v>
      </c>
      <c r="R711">
        <v>0</v>
      </c>
      <c r="S711">
        <v>7191</v>
      </c>
      <c r="T711">
        <v>35000</v>
      </c>
      <c r="U711">
        <v>36000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123232</v>
      </c>
      <c r="AD711">
        <v>63489</v>
      </c>
      <c r="AE711">
        <v>0</v>
      </c>
      <c r="AF711">
        <v>186721</v>
      </c>
      <c r="AG711">
        <v>0</v>
      </c>
      <c r="AH711">
        <v>0</v>
      </c>
      <c r="AI711">
        <v>26494</v>
      </c>
      <c r="AJ711">
        <v>0</v>
      </c>
      <c r="AK711">
        <v>26494</v>
      </c>
      <c r="AL711">
        <v>26494</v>
      </c>
      <c r="AM711">
        <v>0</v>
      </c>
      <c r="AN711">
        <v>836170</v>
      </c>
      <c r="AO711">
        <v>1213592</v>
      </c>
      <c r="AP711">
        <v>186721</v>
      </c>
      <c r="AQ711">
        <v>0</v>
      </c>
      <c r="AR711">
        <v>20000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1420313</v>
      </c>
      <c r="BL711">
        <v>80045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133062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430801</v>
      </c>
      <c r="CR711">
        <v>1929</v>
      </c>
      <c r="CS711">
        <v>10000</v>
      </c>
      <c r="CT711">
        <v>154000</v>
      </c>
      <c r="CU711">
        <v>65000</v>
      </c>
      <c r="CV711">
        <v>64442</v>
      </c>
      <c r="CW711">
        <v>1490</v>
      </c>
      <c r="CX711">
        <v>7811</v>
      </c>
      <c r="CY711">
        <v>5858</v>
      </c>
      <c r="CZ711">
        <v>2343</v>
      </c>
      <c r="DA711">
        <v>1953</v>
      </c>
      <c r="DB711">
        <v>8461</v>
      </c>
      <c r="DC711">
        <v>39056</v>
      </c>
      <c r="DD711">
        <v>1953</v>
      </c>
      <c r="DE711">
        <v>47623</v>
      </c>
      <c r="DF711">
        <v>0</v>
      </c>
      <c r="DG711">
        <v>75000</v>
      </c>
      <c r="DH711">
        <v>0</v>
      </c>
      <c r="DI711">
        <v>0</v>
      </c>
      <c r="DJ711">
        <v>189349</v>
      </c>
      <c r="DK711">
        <v>174018</v>
      </c>
      <c r="DL711">
        <v>90000</v>
      </c>
      <c r="DM711">
        <v>240128</v>
      </c>
      <c r="DN711">
        <v>20000</v>
      </c>
      <c r="DO711">
        <v>1657710</v>
      </c>
      <c r="DP711">
        <v>317700</v>
      </c>
      <c r="DQ711">
        <v>133062</v>
      </c>
      <c r="DR711">
        <v>0</v>
      </c>
      <c r="DS711">
        <v>0</v>
      </c>
    </row>
    <row r="712" spans="1:123" x14ac:dyDescent="0.3">
      <c r="A712" t="str">
        <f t="shared" si="11"/>
        <v>20261952</v>
      </c>
      <c r="B712">
        <v>21</v>
      </c>
      <c r="C712">
        <v>2026</v>
      </c>
      <c r="D712">
        <v>195212</v>
      </c>
      <c r="E712">
        <v>57</v>
      </c>
      <c r="F712">
        <v>1686690</v>
      </c>
      <c r="G712">
        <v>163110</v>
      </c>
      <c r="H712">
        <v>550000</v>
      </c>
      <c r="I712">
        <v>0</v>
      </c>
      <c r="J712">
        <v>120000</v>
      </c>
      <c r="K712">
        <v>85000</v>
      </c>
      <c r="L712">
        <v>200000</v>
      </c>
      <c r="M712">
        <v>56200</v>
      </c>
      <c r="N712">
        <v>11500</v>
      </c>
      <c r="O712">
        <v>25500</v>
      </c>
      <c r="P712">
        <v>4500</v>
      </c>
      <c r="Q712">
        <v>2000</v>
      </c>
      <c r="R712">
        <v>0</v>
      </c>
      <c r="S712">
        <v>7002</v>
      </c>
      <c r="T712">
        <v>35000</v>
      </c>
      <c r="U712">
        <v>36000</v>
      </c>
      <c r="V712">
        <v>0</v>
      </c>
      <c r="W712">
        <v>0</v>
      </c>
      <c r="X712">
        <v>0</v>
      </c>
      <c r="Y712">
        <v>0</v>
      </c>
      <c r="Z712">
        <v>70822</v>
      </c>
      <c r="AA712">
        <v>0</v>
      </c>
      <c r="AB712">
        <v>26494</v>
      </c>
      <c r="AC712">
        <v>111397</v>
      </c>
      <c r="AD712">
        <v>57392</v>
      </c>
      <c r="AE712">
        <v>26494</v>
      </c>
      <c r="AF712">
        <v>142295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809585</v>
      </c>
      <c r="AO712">
        <v>1097043</v>
      </c>
      <c r="AP712">
        <v>168789</v>
      </c>
      <c r="AQ712">
        <v>0</v>
      </c>
      <c r="AR712">
        <v>20000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1285832</v>
      </c>
      <c r="BL712">
        <v>87653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199199</v>
      </c>
      <c r="BS712">
        <v>0</v>
      </c>
      <c r="BT712">
        <v>0</v>
      </c>
      <c r="BU712">
        <v>98071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610000</v>
      </c>
      <c r="CR712">
        <v>100000</v>
      </c>
      <c r="CS712">
        <v>10000</v>
      </c>
      <c r="CT712">
        <v>154000</v>
      </c>
      <c r="CU712">
        <v>65000</v>
      </c>
      <c r="CV712">
        <v>64442</v>
      </c>
      <c r="CW712">
        <v>1490</v>
      </c>
      <c r="CX712">
        <v>7811</v>
      </c>
      <c r="CY712">
        <v>5858</v>
      </c>
      <c r="CZ712">
        <v>2343</v>
      </c>
      <c r="DA712">
        <v>1953</v>
      </c>
      <c r="DB712">
        <v>8461</v>
      </c>
      <c r="DC712">
        <v>39056</v>
      </c>
      <c r="DD712">
        <v>1953</v>
      </c>
      <c r="DE712">
        <v>52623</v>
      </c>
      <c r="DF712">
        <v>70822</v>
      </c>
      <c r="DG712">
        <v>75000</v>
      </c>
      <c r="DH712">
        <v>0</v>
      </c>
      <c r="DI712">
        <v>0</v>
      </c>
      <c r="DJ712">
        <v>189349</v>
      </c>
      <c r="DK712">
        <v>174018</v>
      </c>
      <c r="DL712">
        <v>90000</v>
      </c>
      <c r="DM712">
        <v>240128</v>
      </c>
      <c r="DN712">
        <v>20000</v>
      </c>
      <c r="DO712">
        <v>1984308</v>
      </c>
      <c r="DP712">
        <v>317700</v>
      </c>
      <c r="DQ712">
        <v>368092</v>
      </c>
      <c r="DR712">
        <v>0</v>
      </c>
      <c r="DS712">
        <v>0</v>
      </c>
    </row>
    <row r="713" spans="1:123" x14ac:dyDescent="0.3">
      <c r="A713" t="str">
        <f t="shared" si="11"/>
        <v>20271953</v>
      </c>
      <c r="B713">
        <v>21</v>
      </c>
      <c r="C713">
        <v>2027</v>
      </c>
      <c r="D713">
        <v>195312</v>
      </c>
      <c r="E713">
        <v>50</v>
      </c>
      <c r="F713">
        <v>2009968</v>
      </c>
      <c r="G713">
        <v>163106</v>
      </c>
      <c r="H713">
        <v>550000</v>
      </c>
      <c r="I713">
        <v>0</v>
      </c>
      <c r="J713">
        <v>120000</v>
      </c>
      <c r="K713">
        <v>85000</v>
      </c>
      <c r="L713">
        <v>200000</v>
      </c>
      <c r="M713">
        <v>56200</v>
      </c>
      <c r="N713">
        <v>11500</v>
      </c>
      <c r="O713">
        <v>25500</v>
      </c>
      <c r="P713">
        <v>4500</v>
      </c>
      <c r="Q713">
        <v>2000</v>
      </c>
      <c r="R713">
        <v>0</v>
      </c>
      <c r="S713">
        <v>6814</v>
      </c>
      <c r="T713">
        <v>35000</v>
      </c>
      <c r="U713">
        <v>36000</v>
      </c>
      <c r="V713">
        <v>0</v>
      </c>
      <c r="W713">
        <v>0</v>
      </c>
      <c r="X713">
        <v>25000</v>
      </c>
      <c r="Y713">
        <v>65263</v>
      </c>
      <c r="Z713">
        <v>0</v>
      </c>
      <c r="AA713">
        <v>0</v>
      </c>
      <c r="AB713">
        <v>0</v>
      </c>
      <c r="AC713">
        <v>98013</v>
      </c>
      <c r="AD713">
        <v>50496</v>
      </c>
      <c r="AE713">
        <v>0</v>
      </c>
      <c r="AF713">
        <v>148509</v>
      </c>
      <c r="AG713">
        <v>25248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964268</v>
      </c>
      <c r="AO713">
        <v>965231</v>
      </c>
      <c r="AP713">
        <v>148509</v>
      </c>
      <c r="AQ713">
        <v>0</v>
      </c>
      <c r="AR713">
        <v>20000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1133740</v>
      </c>
      <c r="BL713">
        <v>95209</v>
      </c>
      <c r="BM713">
        <v>15857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574143</v>
      </c>
      <c r="CR713">
        <v>100000</v>
      </c>
      <c r="CS713">
        <v>10000</v>
      </c>
      <c r="CT713">
        <v>154000</v>
      </c>
      <c r="CU713">
        <v>65000</v>
      </c>
      <c r="CV713">
        <v>64442</v>
      </c>
      <c r="CW713">
        <v>1490</v>
      </c>
      <c r="CX713">
        <v>7811</v>
      </c>
      <c r="CY713">
        <v>5858</v>
      </c>
      <c r="CZ713">
        <v>2343</v>
      </c>
      <c r="DA713">
        <v>1953</v>
      </c>
      <c r="DB713">
        <v>8461</v>
      </c>
      <c r="DC713">
        <v>39056</v>
      </c>
      <c r="DD713">
        <v>1953</v>
      </c>
      <c r="DE713">
        <v>57623</v>
      </c>
      <c r="DF713">
        <v>0</v>
      </c>
      <c r="DG713">
        <v>50000</v>
      </c>
      <c r="DH713">
        <v>0</v>
      </c>
      <c r="DI713">
        <v>0</v>
      </c>
      <c r="DJ713">
        <v>189349</v>
      </c>
      <c r="DK713">
        <v>174018</v>
      </c>
      <c r="DL713">
        <v>90000</v>
      </c>
      <c r="DM713">
        <v>240128</v>
      </c>
      <c r="DN713">
        <v>20000</v>
      </c>
      <c r="DO713">
        <v>1857628</v>
      </c>
      <c r="DP713">
        <v>317700</v>
      </c>
      <c r="DQ713">
        <v>-106120</v>
      </c>
      <c r="DR713">
        <v>0</v>
      </c>
      <c r="DS713">
        <v>0</v>
      </c>
    </row>
    <row r="714" spans="1:123" x14ac:dyDescent="0.3">
      <c r="A714" t="str">
        <f t="shared" si="11"/>
        <v>20281954</v>
      </c>
      <c r="B714">
        <v>21</v>
      </c>
      <c r="C714">
        <v>2028</v>
      </c>
      <c r="D714">
        <v>195412</v>
      </c>
      <c r="E714">
        <v>47</v>
      </c>
      <c r="F714">
        <v>2028628</v>
      </c>
      <c r="G714">
        <v>163102</v>
      </c>
      <c r="H714">
        <v>550000</v>
      </c>
      <c r="I714">
        <v>0</v>
      </c>
      <c r="J714">
        <v>120000</v>
      </c>
      <c r="K714">
        <v>85000</v>
      </c>
      <c r="L714">
        <v>200000</v>
      </c>
      <c r="M714">
        <v>56200</v>
      </c>
      <c r="N714">
        <v>11500</v>
      </c>
      <c r="O714">
        <v>25500</v>
      </c>
      <c r="P714">
        <v>4500</v>
      </c>
      <c r="Q714">
        <v>2000</v>
      </c>
      <c r="R714">
        <v>0</v>
      </c>
      <c r="S714">
        <v>6625</v>
      </c>
      <c r="T714">
        <v>35000</v>
      </c>
      <c r="U714">
        <v>36000</v>
      </c>
      <c r="V714">
        <v>0</v>
      </c>
      <c r="W714">
        <v>0</v>
      </c>
      <c r="X714">
        <v>25000</v>
      </c>
      <c r="Y714">
        <v>0</v>
      </c>
      <c r="Z714">
        <v>0</v>
      </c>
      <c r="AA714">
        <v>0</v>
      </c>
      <c r="AB714">
        <v>0</v>
      </c>
      <c r="AC714">
        <v>91062</v>
      </c>
      <c r="AD714">
        <v>46915</v>
      </c>
      <c r="AE714">
        <v>0</v>
      </c>
      <c r="AF714">
        <v>137977</v>
      </c>
      <c r="AG714">
        <v>46915</v>
      </c>
      <c r="AH714">
        <v>0</v>
      </c>
      <c r="AI714">
        <v>25248</v>
      </c>
      <c r="AJ714">
        <v>0</v>
      </c>
      <c r="AK714">
        <v>25248</v>
      </c>
      <c r="AL714">
        <v>25248</v>
      </c>
      <c r="AM714">
        <v>0</v>
      </c>
      <c r="AN714">
        <v>909348</v>
      </c>
      <c r="AO714">
        <v>896782</v>
      </c>
      <c r="AP714">
        <v>137977</v>
      </c>
      <c r="AQ714">
        <v>0</v>
      </c>
      <c r="AR714">
        <v>20000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1054759</v>
      </c>
      <c r="BL714">
        <v>102715</v>
      </c>
      <c r="BM714">
        <v>160908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393235</v>
      </c>
      <c r="CR714">
        <v>100000</v>
      </c>
      <c r="CS714">
        <v>10000</v>
      </c>
      <c r="CT714">
        <v>154000</v>
      </c>
      <c r="CU714">
        <v>65000</v>
      </c>
      <c r="CV714">
        <v>64442</v>
      </c>
      <c r="CW714">
        <v>1490</v>
      </c>
      <c r="CX714">
        <v>7811</v>
      </c>
      <c r="CY714">
        <v>5858</v>
      </c>
      <c r="CZ714">
        <v>2343</v>
      </c>
      <c r="DA714">
        <v>1953</v>
      </c>
      <c r="DB714">
        <v>8461</v>
      </c>
      <c r="DC714">
        <v>39056</v>
      </c>
      <c r="DD714">
        <v>1953</v>
      </c>
      <c r="DE714">
        <v>62623</v>
      </c>
      <c r="DF714">
        <v>0</v>
      </c>
      <c r="DG714">
        <v>25000</v>
      </c>
      <c r="DH714">
        <v>0</v>
      </c>
      <c r="DI714">
        <v>0</v>
      </c>
      <c r="DJ714">
        <v>189349</v>
      </c>
      <c r="DK714">
        <v>174018</v>
      </c>
      <c r="DL714">
        <v>90000</v>
      </c>
      <c r="DM714">
        <v>240128</v>
      </c>
      <c r="DN714">
        <v>20000</v>
      </c>
      <c r="DO714">
        <v>1681968</v>
      </c>
      <c r="DP714">
        <v>317700</v>
      </c>
      <c r="DQ714">
        <v>-185908</v>
      </c>
      <c r="DR714">
        <v>0</v>
      </c>
      <c r="DS714">
        <v>0</v>
      </c>
    </row>
    <row r="715" spans="1:123" x14ac:dyDescent="0.3">
      <c r="A715" t="str">
        <f t="shared" si="11"/>
        <v>20291955</v>
      </c>
      <c r="B715">
        <v>21</v>
      </c>
      <c r="C715">
        <v>2029</v>
      </c>
      <c r="D715">
        <v>195512</v>
      </c>
      <c r="E715">
        <v>43</v>
      </c>
      <c r="F715">
        <v>2010227</v>
      </c>
      <c r="G715">
        <v>163097</v>
      </c>
      <c r="H715">
        <v>550000</v>
      </c>
      <c r="I715">
        <v>0</v>
      </c>
      <c r="J715">
        <v>120000</v>
      </c>
      <c r="K715">
        <v>85000</v>
      </c>
      <c r="L715">
        <v>200000</v>
      </c>
      <c r="M715">
        <v>56200</v>
      </c>
      <c r="N715">
        <v>11500</v>
      </c>
      <c r="O715">
        <v>25500</v>
      </c>
      <c r="P715">
        <v>4500</v>
      </c>
      <c r="Q715">
        <v>2000</v>
      </c>
      <c r="R715">
        <v>0</v>
      </c>
      <c r="S715">
        <v>6437</v>
      </c>
      <c r="T715">
        <v>35000</v>
      </c>
      <c r="U715">
        <v>36000</v>
      </c>
      <c r="V715">
        <v>0</v>
      </c>
      <c r="W715">
        <v>0</v>
      </c>
      <c r="X715">
        <v>25000</v>
      </c>
      <c r="Y715">
        <v>0</v>
      </c>
      <c r="Z715">
        <v>0</v>
      </c>
      <c r="AA715">
        <v>0</v>
      </c>
      <c r="AB715">
        <v>25248</v>
      </c>
      <c r="AC715">
        <v>83689</v>
      </c>
      <c r="AD715">
        <v>43116</v>
      </c>
      <c r="AE715">
        <v>25248</v>
      </c>
      <c r="AF715">
        <v>101557</v>
      </c>
      <c r="AG715">
        <v>43116</v>
      </c>
      <c r="AH715">
        <v>0</v>
      </c>
      <c r="AI715">
        <v>46915</v>
      </c>
      <c r="AJ715">
        <v>0</v>
      </c>
      <c r="AK715">
        <v>46915</v>
      </c>
      <c r="AL715">
        <v>46915</v>
      </c>
      <c r="AM715">
        <v>0</v>
      </c>
      <c r="AN715">
        <v>945580</v>
      </c>
      <c r="AO715">
        <v>824170</v>
      </c>
      <c r="AP715">
        <v>126805</v>
      </c>
      <c r="AQ715">
        <v>0</v>
      </c>
      <c r="AR715">
        <v>19237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970213</v>
      </c>
      <c r="BL715">
        <v>110169</v>
      </c>
      <c r="BM715">
        <v>156667</v>
      </c>
      <c r="BN715">
        <v>0</v>
      </c>
      <c r="BO715">
        <v>0</v>
      </c>
      <c r="BP715">
        <v>26696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216568</v>
      </c>
      <c r="CR715">
        <v>73304</v>
      </c>
      <c r="CS715">
        <v>10000</v>
      </c>
      <c r="CT715">
        <v>154000</v>
      </c>
      <c r="CU715">
        <v>65000</v>
      </c>
      <c r="CV715">
        <v>64442</v>
      </c>
      <c r="CW715">
        <v>1490</v>
      </c>
      <c r="CX715">
        <v>7811</v>
      </c>
      <c r="CY715">
        <v>5858</v>
      </c>
      <c r="CZ715">
        <v>2343</v>
      </c>
      <c r="DA715">
        <v>1953</v>
      </c>
      <c r="DB715">
        <v>8461</v>
      </c>
      <c r="DC715">
        <v>39056</v>
      </c>
      <c r="DD715">
        <v>1953</v>
      </c>
      <c r="DE715">
        <v>67623</v>
      </c>
      <c r="DF715">
        <v>0</v>
      </c>
      <c r="DG715">
        <v>0</v>
      </c>
      <c r="DH715">
        <v>0</v>
      </c>
      <c r="DI715">
        <v>0</v>
      </c>
      <c r="DJ715">
        <v>189349</v>
      </c>
      <c r="DK715">
        <v>174018</v>
      </c>
      <c r="DL715">
        <v>90000</v>
      </c>
      <c r="DM715">
        <v>240128</v>
      </c>
      <c r="DN715">
        <v>20000</v>
      </c>
      <c r="DO715">
        <v>1480273</v>
      </c>
      <c r="DP715">
        <v>317700</v>
      </c>
      <c r="DQ715">
        <v>-208363</v>
      </c>
      <c r="DR715">
        <v>0</v>
      </c>
      <c r="DS715">
        <v>0</v>
      </c>
    </row>
    <row r="716" spans="1:123" x14ac:dyDescent="0.3">
      <c r="A716" t="str">
        <f t="shared" si="11"/>
        <v>20301956</v>
      </c>
      <c r="B716">
        <v>21</v>
      </c>
      <c r="C716">
        <v>2030</v>
      </c>
      <c r="D716">
        <v>195612</v>
      </c>
      <c r="E716">
        <v>69</v>
      </c>
      <c r="F716">
        <v>2084676</v>
      </c>
      <c r="G716">
        <v>163093</v>
      </c>
      <c r="H716">
        <v>550000</v>
      </c>
      <c r="I716">
        <v>0</v>
      </c>
      <c r="J716">
        <v>120000</v>
      </c>
      <c r="K716">
        <v>85000</v>
      </c>
      <c r="L716">
        <v>200000</v>
      </c>
      <c r="M716">
        <v>56200</v>
      </c>
      <c r="N716">
        <v>11500</v>
      </c>
      <c r="O716">
        <v>25500</v>
      </c>
      <c r="P716">
        <v>4500</v>
      </c>
      <c r="Q716">
        <v>2000</v>
      </c>
      <c r="R716">
        <v>0</v>
      </c>
      <c r="S716">
        <v>6248</v>
      </c>
      <c r="T716">
        <v>35000</v>
      </c>
      <c r="U716">
        <v>36000</v>
      </c>
      <c r="V716">
        <v>0</v>
      </c>
      <c r="W716">
        <v>0</v>
      </c>
      <c r="X716">
        <v>0</v>
      </c>
      <c r="Y716">
        <v>0</v>
      </c>
      <c r="Z716">
        <v>52523</v>
      </c>
      <c r="AA716">
        <v>0</v>
      </c>
      <c r="AB716">
        <v>46915</v>
      </c>
      <c r="AC716">
        <v>134810</v>
      </c>
      <c r="AD716">
        <v>69454</v>
      </c>
      <c r="AE716">
        <v>46915</v>
      </c>
      <c r="AF716">
        <v>157349</v>
      </c>
      <c r="AG716">
        <v>0</v>
      </c>
      <c r="AH716">
        <v>0</v>
      </c>
      <c r="AI716">
        <v>43116</v>
      </c>
      <c r="AJ716">
        <v>0</v>
      </c>
      <c r="AK716">
        <v>43116</v>
      </c>
      <c r="AL716">
        <v>43116</v>
      </c>
      <c r="AM716">
        <v>0</v>
      </c>
      <c r="AN716">
        <v>812076</v>
      </c>
      <c r="AO716">
        <v>1327610</v>
      </c>
      <c r="AP716">
        <v>204264</v>
      </c>
      <c r="AQ716">
        <v>253713</v>
      </c>
      <c r="AR716">
        <v>20000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1805587</v>
      </c>
      <c r="BL716">
        <v>117712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413432</v>
      </c>
      <c r="BS716">
        <v>0</v>
      </c>
      <c r="BT716">
        <v>0</v>
      </c>
      <c r="BU716">
        <v>26696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5546</v>
      </c>
      <c r="CH716">
        <v>128</v>
      </c>
      <c r="CI716">
        <v>672</v>
      </c>
      <c r="CJ716">
        <v>504</v>
      </c>
      <c r="CK716">
        <v>202</v>
      </c>
      <c r="CL716">
        <v>168</v>
      </c>
      <c r="CM716">
        <v>728</v>
      </c>
      <c r="CN716">
        <v>3361</v>
      </c>
      <c r="CO716">
        <v>168</v>
      </c>
      <c r="CP716">
        <v>0</v>
      </c>
      <c r="CQ716">
        <v>610000</v>
      </c>
      <c r="CR716">
        <v>100000</v>
      </c>
      <c r="CS716">
        <v>10000</v>
      </c>
      <c r="CT716">
        <v>154000</v>
      </c>
      <c r="CU716">
        <v>65000</v>
      </c>
      <c r="CV716">
        <v>69988</v>
      </c>
      <c r="CW716">
        <v>1618</v>
      </c>
      <c r="CX716">
        <v>8483</v>
      </c>
      <c r="CY716">
        <v>6363</v>
      </c>
      <c r="CZ716">
        <v>2545</v>
      </c>
      <c r="DA716">
        <v>2121</v>
      </c>
      <c r="DB716">
        <v>9190</v>
      </c>
      <c r="DC716">
        <v>42417</v>
      </c>
      <c r="DD716">
        <v>2121</v>
      </c>
      <c r="DE716">
        <v>72623</v>
      </c>
      <c r="DF716">
        <v>52523</v>
      </c>
      <c r="DG716">
        <v>0</v>
      </c>
      <c r="DH716">
        <v>0</v>
      </c>
      <c r="DI716">
        <v>0</v>
      </c>
      <c r="DJ716">
        <v>189349</v>
      </c>
      <c r="DK716">
        <v>174018</v>
      </c>
      <c r="DL716">
        <v>90000</v>
      </c>
      <c r="DM716">
        <v>240128</v>
      </c>
      <c r="DN716">
        <v>20000</v>
      </c>
      <c r="DO716">
        <v>1965603</v>
      </c>
      <c r="DP716">
        <v>317700</v>
      </c>
      <c r="DQ716">
        <v>504129</v>
      </c>
      <c r="DR716">
        <v>0</v>
      </c>
      <c r="DS716">
        <v>0</v>
      </c>
    </row>
    <row r="717" spans="1:123" x14ac:dyDescent="0.3">
      <c r="A717" t="str">
        <f t="shared" si="11"/>
        <v>20311957</v>
      </c>
      <c r="B717">
        <v>21</v>
      </c>
      <c r="C717">
        <v>2031</v>
      </c>
      <c r="D717">
        <v>195712</v>
      </c>
      <c r="E717">
        <v>52</v>
      </c>
      <c r="F717">
        <v>1946978</v>
      </c>
      <c r="G717">
        <v>163096</v>
      </c>
      <c r="H717">
        <v>550000</v>
      </c>
      <c r="I717">
        <v>0</v>
      </c>
      <c r="J717">
        <v>120000</v>
      </c>
      <c r="K717">
        <v>85000</v>
      </c>
      <c r="L717">
        <v>200000</v>
      </c>
      <c r="M717">
        <v>56200</v>
      </c>
      <c r="N717">
        <v>11500</v>
      </c>
      <c r="O717">
        <v>25500</v>
      </c>
      <c r="P717">
        <v>4500</v>
      </c>
      <c r="Q717">
        <v>2000</v>
      </c>
      <c r="R717">
        <v>0</v>
      </c>
      <c r="S717">
        <v>6059</v>
      </c>
      <c r="T717">
        <v>35000</v>
      </c>
      <c r="U717">
        <v>36000</v>
      </c>
      <c r="V717">
        <v>0</v>
      </c>
      <c r="W717">
        <v>0</v>
      </c>
      <c r="X717">
        <v>0</v>
      </c>
      <c r="Y717">
        <v>0</v>
      </c>
      <c r="Z717">
        <v>40837</v>
      </c>
      <c r="AA717">
        <v>0</v>
      </c>
      <c r="AB717">
        <v>43116</v>
      </c>
      <c r="AC717">
        <v>101145</v>
      </c>
      <c r="AD717">
        <v>52110</v>
      </c>
      <c r="AE717">
        <v>43116</v>
      </c>
      <c r="AF717">
        <v>110139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870783</v>
      </c>
      <c r="AO717">
        <v>996079</v>
      </c>
      <c r="AP717">
        <v>153255</v>
      </c>
      <c r="AQ717">
        <v>0</v>
      </c>
      <c r="AR717">
        <v>20000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1169334</v>
      </c>
      <c r="BL717">
        <v>125957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20000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610000</v>
      </c>
      <c r="CR717">
        <v>100000</v>
      </c>
      <c r="CS717">
        <v>10000</v>
      </c>
      <c r="CT717">
        <v>154000</v>
      </c>
      <c r="CU717">
        <v>65000</v>
      </c>
      <c r="CV717">
        <v>69988</v>
      </c>
      <c r="CW717">
        <v>1618</v>
      </c>
      <c r="CX717">
        <v>8483</v>
      </c>
      <c r="CY717">
        <v>6363</v>
      </c>
      <c r="CZ717">
        <v>2545</v>
      </c>
      <c r="DA717">
        <v>2121</v>
      </c>
      <c r="DB717">
        <v>9190</v>
      </c>
      <c r="DC717">
        <v>42417</v>
      </c>
      <c r="DD717">
        <v>2121</v>
      </c>
      <c r="DE717">
        <v>77623</v>
      </c>
      <c r="DF717">
        <v>89238</v>
      </c>
      <c r="DG717">
        <v>0</v>
      </c>
      <c r="DH717">
        <v>0</v>
      </c>
      <c r="DI717">
        <v>0</v>
      </c>
      <c r="DJ717">
        <v>189349</v>
      </c>
      <c r="DK717">
        <v>174018</v>
      </c>
      <c r="DL717">
        <v>90000</v>
      </c>
      <c r="DM717">
        <v>240128</v>
      </c>
      <c r="DN717">
        <v>20000</v>
      </c>
      <c r="DO717">
        <v>1964201</v>
      </c>
      <c r="DP717">
        <v>317700</v>
      </c>
      <c r="DQ717">
        <v>60837</v>
      </c>
      <c r="DR717">
        <v>0</v>
      </c>
      <c r="DS717">
        <v>0</v>
      </c>
    </row>
    <row r="718" spans="1:123" x14ac:dyDescent="0.3">
      <c r="A718" t="str">
        <f t="shared" si="11"/>
        <v>20321958</v>
      </c>
      <c r="B718">
        <v>21</v>
      </c>
      <c r="C718">
        <v>2032</v>
      </c>
      <c r="D718">
        <v>195812</v>
      </c>
      <c r="E718">
        <v>73</v>
      </c>
      <c r="F718">
        <v>1984829</v>
      </c>
      <c r="G718">
        <v>163099</v>
      </c>
      <c r="H718">
        <v>550000</v>
      </c>
      <c r="I718">
        <v>0</v>
      </c>
      <c r="J718">
        <v>120000</v>
      </c>
      <c r="K718">
        <v>85000</v>
      </c>
      <c r="L718">
        <v>200000</v>
      </c>
      <c r="M718">
        <v>56200</v>
      </c>
      <c r="N718">
        <v>11500</v>
      </c>
      <c r="O718">
        <v>25500</v>
      </c>
      <c r="P718">
        <v>4500</v>
      </c>
      <c r="Q718">
        <v>2000</v>
      </c>
      <c r="R718">
        <v>0</v>
      </c>
      <c r="S718">
        <v>5871</v>
      </c>
      <c r="T718">
        <v>35000</v>
      </c>
      <c r="U718">
        <v>36000</v>
      </c>
      <c r="V718">
        <v>0</v>
      </c>
      <c r="W718">
        <v>0</v>
      </c>
      <c r="X718">
        <v>0</v>
      </c>
      <c r="Y718">
        <v>0</v>
      </c>
      <c r="Z718">
        <v>380000</v>
      </c>
      <c r="AA718">
        <v>0</v>
      </c>
      <c r="AB718">
        <v>0</v>
      </c>
      <c r="AC718">
        <v>142399</v>
      </c>
      <c r="AD718">
        <v>73364</v>
      </c>
      <c r="AE718">
        <v>0</v>
      </c>
      <c r="AF718">
        <v>215763</v>
      </c>
      <c r="AG718">
        <v>0</v>
      </c>
      <c r="AH718">
        <v>0</v>
      </c>
      <c r="AI718">
        <v>0</v>
      </c>
      <c r="AJ718">
        <v>34237</v>
      </c>
      <c r="AK718">
        <v>34237</v>
      </c>
      <c r="AL718">
        <v>0</v>
      </c>
      <c r="AM718">
        <v>0</v>
      </c>
      <c r="AN718">
        <v>391571</v>
      </c>
      <c r="AO718">
        <v>1402347</v>
      </c>
      <c r="AP718">
        <v>215763</v>
      </c>
      <c r="AQ718">
        <v>188762</v>
      </c>
      <c r="AR718">
        <v>20000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62103</v>
      </c>
      <c r="BF718">
        <v>0</v>
      </c>
      <c r="BG718">
        <v>35194</v>
      </c>
      <c r="BH718">
        <v>0</v>
      </c>
      <c r="BI718">
        <v>0</v>
      </c>
      <c r="BJ718">
        <v>0</v>
      </c>
      <c r="BK718">
        <v>1729575</v>
      </c>
      <c r="BL718">
        <v>134254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20000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25000</v>
      </c>
      <c r="CH718">
        <v>572</v>
      </c>
      <c r="CI718">
        <v>3000</v>
      </c>
      <c r="CJ718">
        <v>2250</v>
      </c>
      <c r="CK718">
        <v>900</v>
      </c>
      <c r="CL718">
        <v>750</v>
      </c>
      <c r="CM718">
        <v>3250</v>
      </c>
      <c r="CN718">
        <v>15000</v>
      </c>
      <c r="CO718">
        <v>750</v>
      </c>
      <c r="CP718">
        <v>0</v>
      </c>
      <c r="CQ718">
        <v>610000</v>
      </c>
      <c r="CR718">
        <v>100000</v>
      </c>
      <c r="CS718">
        <v>10000</v>
      </c>
      <c r="CT718">
        <v>154000</v>
      </c>
      <c r="CU718">
        <v>65000</v>
      </c>
      <c r="CV718">
        <v>94988</v>
      </c>
      <c r="CW718">
        <v>2190</v>
      </c>
      <c r="CX718">
        <v>11483</v>
      </c>
      <c r="CY718">
        <v>8613</v>
      </c>
      <c r="CZ718">
        <v>3445</v>
      </c>
      <c r="DA718">
        <v>2871</v>
      </c>
      <c r="DB718">
        <v>12440</v>
      </c>
      <c r="DC718">
        <v>57417</v>
      </c>
      <c r="DD718">
        <v>2871</v>
      </c>
      <c r="DE718">
        <v>82623</v>
      </c>
      <c r="DF718">
        <v>464580</v>
      </c>
      <c r="DG718">
        <v>0</v>
      </c>
      <c r="DH718">
        <v>0</v>
      </c>
      <c r="DI718">
        <v>0</v>
      </c>
      <c r="DJ718">
        <v>224543</v>
      </c>
      <c r="DK718">
        <v>174018</v>
      </c>
      <c r="DL718">
        <v>90000</v>
      </c>
      <c r="DM718">
        <v>302231</v>
      </c>
      <c r="DN718">
        <v>20000</v>
      </c>
      <c r="DO718">
        <v>2527549</v>
      </c>
      <c r="DP718">
        <v>317700</v>
      </c>
      <c r="DQ718">
        <v>583006</v>
      </c>
      <c r="DR718">
        <v>0</v>
      </c>
      <c r="DS718">
        <v>0</v>
      </c>
    </row>
    <row r="719" spans="1:123" x14ac:dyDescent="0.3">
      <c r="A719" t="str">
        <f t="shared" si="11"/>
        <v>20331959</v>
      </c>
      <c r="B719">
        <v>21</v>
      </c>
      <c r="C719">
        <v>2033</v>
      </c>
      <c r="D719">
        <v>195912</v>
      </c>
      <c r="E719">
        <v>60</v>
      </c>
      <c r="F719">
        <v>2266437</v>
      </c>
      <c r="G719">
        <v>163102</v>
      </c>
      <c r="H719">
        <v>550000</v>
      </c>
      <c r="I719">
        <v>0</v>
      </c>
      <c r="J719">
        <v>120000</v>
      </c>
      <c r="K719">
        <v>85000</v>
      </c>
      <c r="L719">
        <v>200000</v>
      </c>
      <c r="M719">
        <v>56200</v>
      </c>
      <c r="N719">
        <v>11500</v>
      </c>
      <c r="O719">
        <v>25500</v>
      </c>
      <c r="P719">
        <v>4500</v>
      </c>
      <c r="Q719">
        <v>2000</v>
      </c>
      <c r="R719">
        <v>0</v>
      </c>
      <c r="S719">
        <v>5682</v>
      </c>
      <c r="T719">
        <v>35000</v>
      </c>
      <c r="U719">
        <v>36000</v>
      </c>
      <c r="V719">
        <v>0</v>
      </c>
      <c r="W719">
        <v>0</v>
      </c>
      <c r="X719">
        <v>0</v>
      </c>
      <c r="Y719">
        <v>95880</v>
      </c>
      <c r="Z719">
        <v>0</v>
      </c>
      <c r="AA719">
        <v>0</v>
      </c>
      <c r="AB719">
        <v>34237</v>
      </c>
      <c r="AC719">
        <v>116882</v>
      </c>
      <c r="AD719">
        <v>60217</v>
      </c>
      <c r="AE719">
        <v>34237</v>
      </c>
      <c r="AF719">
        <v>142862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974399</v>
      </c>
      <c r="AO719">
        <v>1151057</v>
      </c>
      <c r="AP719">
        <v>177100</v>
      </c>
      <c r="AQ719">
        <v>0</v>
      </c>
      <c r="AR719">
        <v>20000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1348157</v>
      </c>
      <c r="BL719">
        <v>142983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590000</v>
      </c>
      <c r="CR719">
        <v>100000</v>
      </c>
      <c r="CS719">
        <v>10000</v>
      </c>
      <c r="CT719">
        <v>154000</v>
      </c>
      <c r="CU719">
        <v>65000</v>
      </c>
      <c r="CV719">
        <v>94988</v>
      </c>
      <c r="CW719">
        <v>2190</v>
      </c>
      <c r="CX719">
        <v>11483</v>
      </c>
      <c r="CY719">
        <v>8613</v>
      </c>
      <c r="CZ719">
        <v>3445</v>
      </c>
      <c r="DA719">
        <v>2871</v>
      </c>
      <c r="DB719">
        <v>12440</v>
      </c>
      <c r="DC719">
        <v>57417</v>
      </c>
      <c r="DD719">
        <v>2871</v>
      </c>
      <c r="DE719">
        <v>87623</v>
      </c>
      <c r="DF719">
        <v>336333</v>
      </c>
      <c r="DG719">
        <v>0</v>
      </c>
      <c r="DH719">
        <v>0</v>
      </c>
      <c r="DI719">
        <v>0</v>
      </c>
      <c r="DJ719">
        <v>221024</v>
      </c>
      <c r="DK719">
        <v>174018</v>
      </c>
      <c r="DL719">
        <v>90000</v>
      </c>
      <c r="DM719">
        <v>296020</v>
      </c>
      <c r="DN719">
        <v>20000</v>
      </c>
      <c r="DO719">
        <v>2340335</v>
      </c>
      <c r="DP719">
        <v>317700</v>
      </c>
      <c r="DQ719">
        <v>-95880</v>
      </c>
      <c r="DR719">
        <v>0</v>
      </c>
      <c r="DS719">
        <v>0</v>
      </c>
    </row>
    <row r="720" spans="1:123" x14ac:dyDescent="0.3">
      <c r="A720" t="str">
        <f t="shared" si="11"/>
        <v>20341960</v>
      </c>
      <c r="B720">
        <v>21</v>
      </c>
      <c r="C720">
        <v>2034</v>
      </c>
      <c r="D720">
        <v>196012</v>
      </c>
      <c r="E720">
        <v>48</v>
      </c>
      <c r="F720">
        <v>2327701</v>
      </c>
      <c r="G720">
        <v>163105</v>
      </c>
      <c r="H720">
        <v>550000</v>
      </c>
      <c r="I720">
        <v>0</v>
      </c>
      <c r="J720">
        <v>120000</v>
      </c>
      <c r="K720">
        <v>85000</v>
      </c>
      <c r="L720">
        <v>200000</v>
      </c>
      <c r="M720">
        <v>56200</v>
      </c>
      <c r="N720">
        <v>11500</v>
      </c>
      <c r="O720">
        <v>25500</v>
      </c>
      <c r="P720">
        <v>4500</v>
      </c>
      <c r="Q720">
        <v>2000</v>
      </c>
      <c r="R720">
        <v>0</v>
      </c>
      <c r="S720">
        <v>5494</v>
      </c>
      <c r="T720">
        <v>35000</v>
      </c>
      <c r="U720">
        <v>36000</v>
      </c>
      <c r="V720">
        <v>0</v>
      </c>
      <c r="W720">
        <v>0</v>
      </c>
      <c r="X720">
        <v>0</v>
      </c>
      <c r="Y720">
        <v>193806</v>
      </c>
      <c r="Z720">
        <v>0</v>
      </c>
      <c r="AA720">
        <v>0</v>
      </c>
      <c r="AB720">
        <v>0</v>
      </c>
      <c r="AC720">
        <v>93956</v>
      </c>
      <c r="AD720">
        <v>48406</v>
      </c>
      <c r="AE720">
        <v>0</v>
      </c>
      <c r="AF720">
        <v>142361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1072639</v>
      </c>
      <c r="AO720">
        <v>925276</v>
      </c>
      <c r="AP720">
        <v>142361</v>
      </c>
      <c r="AQ720">
        <v>0</v>
      </c>
      <c r="AR720">
        <v>20000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1087637</v>
      </c>
      <c r="BL720">
        <v>151686</v>
      </c>
      <c r="BM720">
        <v>190000</v>
      </c>
      <c r="BN720">
        <v>0</v>
      </c>
      <c r="BO720">
        <v>0</v>
      </c>
      <c r="BP720">
        <v>24844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380000</v>
      </c>
      <c r="CR720">
        <v>75156</v>
      </c>
      <c r="CS720">
        <v>10000</v>
      </c>
      <c r="CT720">
        <v>154000</v>
      </c>
      <c r="CU720">
        <v>65000</v>
      </c>
      <c r="CV720">
        <v>94988</v>
      </c>
      <c r="CW720">
        <v>2190</v>
      </c>
      <c r="CX720">
        <v>11483</v>
      </c>
      <c r="CY720">
        <v>8613</v>
      </c>
      <c r="CZ720">
        <v>3445</v>
      </c>
      <c r="DA720">
        <v>2871</v>
      </c>
      <c r="DB720">
        <v>12440</v>
      </c>
      <c r="DC720">
        <v>57417</v>
      </c>
      <c r="DD720">
        <v>2871</v>
      </c>
      <c r="DE720">
        <v>92623</v>
      </c>
      <c r="DF720">
        <v>132437</v>
      </c>
      <c r="DG720">
        <v>0</v>
      </c>
      <c r="DH720">
        <v>0</v>
      </c>
      <c r="DI720">
        <v>0</v>
      </c>
      <c r="DJ720">
        <v>221024</v>
      </c>
      <c r="DK720">
        <v>174018</v>
      </c>
      <c r="DL720">
        <v>90000</v>
      </c>
      <c r="DM720">
        <v>296020</v>
      </c>
      <c r="DN720">
        <v>20000</v>
      </c>
      <c r="DO720">
        <v>1906595</v>
      </c>
      <c r="DP720">
        <v>317700</v>
      </c>
      <c r="DQ720">
        <v>-408650</v>
      </c>
      <c r="DR720">
        <v>0</v>
      </c>
      <c r="DS720">
        <v>0</v>
      </c>
    </row>
    <row r="721" spans="1:123" x14ac:dyDescent="0.3">
      <c r="A721" t="str">
        <f t="shared" si="11"/>
        <v>20351961</v>
      </c>
      <c r="B721">
        <v>21</v>
      </c>
      <c r="C721">
        <v>2035</v>
      </c>
      <c r="D721">
        <v>196112</v>
      </c>
      <c r="E721">
        <v>47</v>
      </c>
      <c r="F721">
        <v>2480351</v>
      </c>
      <c r="G721">
        <v>163108</v>
      </c>
      <c r="H721">
        <v>550000</v>
      </c>
      <c r="I721">
        <v>0</v>
      </c>
      <c r="J721">
        <v>90000</v>
      </c>
      <c r="K721">
        <v>85000</v>
      </c>
      <c r="L721">
        <v>200000</v>
      </c>
      <c r="M721">
        <v>56200</v>
      </c>
      <c r="N721">
        <v>11500</v>
      </c>
      <c r="O721">
        <v>25500</v>
      </c>
      <c r="P721">
        <v>4500</v>
      </c>
      <c r="Q721">
        <v>2000</v>
      </c>
      <c r="R721">
        <v>0</v>
      </c>
      <c r="S721">
        <v>5305</v>
      </c>
      <c r="T721">
        <v>35000</v>
      </c>
      <c r="U721">
        <v>36000</v>
      </c>
      <c r="V721">
        <v>0</v>
      </c>
      <c r="W721">
        <v>5000</v>
      </c>
      <c r="X721">
        <v>0</v>
      </c>
      <c r="Y721">
        <v>128464</v>
      </c>
      <c r="Z721">
        <v>0</v>
      </c>
      <c r="AA721">
        <v>0</v>
      </c>
      <c r="AB721">
        <v>0</v>
      </c>
      <c r="AC721">
        <v>90670</v>
      </c>
      <c r="AD721">
        <v>46713</v>
      </c>
      <c r="AE721">
        <v>0</v>
      </c>
      <c r="AF721">
        <v>137383</v>
      </c>
      <c r="AG721">
        <v>46713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977086</v>
      </c>
      <c r="AO721">
        <v>892921</v>
      </c>
      <c r="AP721">
        <v>137383</v>
      </c>
      <c r="AQ721">
        <v>11075</v>
      </c>
      <c r="AR721">
        <v>20000</v>
      </c>
      <c r="AS721">
        <v>0</v>
      </c>
      <c r="AT721">
        <v>0</v>
      </c>
      <c r="AU721">
        <v>0</v>
      </c>
      <c r="AV721">
        <v>75000</v>
      </c>
      <c r="AW721">
        <v>15609</v>
      </c>
      <c r="AX721">
        <v>49142</v>
      </c>
      <c r="AY721">
        <v>2928</v>
      </c>
      <c r="AZ721">
        <v>20000</v>
      </c>
      <c r="BA721">
        <v>25000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1249057</v>
      </c>
      <c r="BL721">
        <v>159966</v>
      </c>
      <c r="BM721">
        <v>170000</v>
      </c>
      <c r="BN721">
        <v>0</v>
      </c>
      <c r="BO721">
        <v>0</v>
      </c>
      <c r="BP721">
        <v>75156</v>
      </c>
      <c r="BQ721">
        <v>10000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18584</v>
      </c>
      <c r="BX721">
        <v>424</v>
      </c>
      <c r="BY721">
        <v>2222</v>
      </c>
      <c r="BZ721">
        <v>1667</v>
      </c>
      <c r="CA721">
        <v>667</v>
      </c>
      <c r="CB721">
        <v>556</v>
      </c>
      <c r="CC721">
        <v>2408</v>
      </c>
      <c r="CD721">
        <v>11112</v>
      </c>
      <c r="CE721">
        <v>556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190000</v>
      </c>
      <c r="CR721">
        <v>0</v>
      </c>
      <c r="CS721">
        <v>0</v>
      </c>
      <c r="CT721">
        <v>154000</v>
      </c>
      <c r="CU721">
        <v>65000</v>
      </c>
      <c r="CV721">
        <v>76404</v>
      </c>
      <c r="CW721">
        <v>1767</v>
      </c>
      <c r="CX721">
        <v>9261</v>
      </c>
      <c r="CY721">
        <v>6946</v>
      </c>
      <c r="CZ721">
        <v>2778</v>
      </c>
      <c r="DA721">
        <v>2315</v>
      </c>
      <c r="DB721">
        <v>10032</v>
      </c>
      <c r="DC721">
        <v>46305</v>
      </c>
      <c r="DD721">
        <v>2315</v>
      </c>
      <c r="DE721">
        <v>97623</v>
      </c>
      <c r="DF721">
        <v>0</v>
      </c>
      <c r="DG721">
        <v>0</v>
      </c>
      <c r="DH721">
        <v>0</v>
      </c>
      <c r="DI721">
        <v>0</v>
      </c>
      <c r="DJ721">
        <v>171882</v>
      </c>
      <c r="DK721">
        <v>149018</v>
      </c>
      <c r="DL721">
        <v>74391</v>
      </c>
      <c r="DM721">
        <v>221020</v>
      </c>
      <c r="DN721">
        <v>0</v>
      </c>
      <c r="DO721">
        <v>1281058</v>
      </c>
      <c r="DP721">
        <v>317700</v>
      </c>
      <c r="DQ721">
        <v>-606564</v>
      </c>
      <c r="DR721">
        <v>0</v>
      </c>
      <c r="DS721">
        <v>0</v>
      </c>
    </row>
    <row r="722" spans="1:123" x14ac:dyDescent="0.3">
      <c r="A722" t="str">
        <f t="shared" si="11"/>
        <v>20361962</v>
      </c>
      <c r="B722">
        <v>21</v>
      </c>
      <c r="C722">
        <v>2036</v>
      </c>
      <c r="D722">
        <v>196212</v>
      </c>
      <c r="E722">
        <v>56</v>
      </c>
      <c r="F722">
        <v>2135343</v>
      </c>
      <c r="G722">
        <v>163099</v>
      </c>
      <c r="H722">
        <v>550000</v>
      </c>
      <c r="I722">
        <v>0</v>
      </c>
      <c r="J722">
        <v>90000</v>
      </c>
      <c r="K722">
        <v>85000</v>
      </c>
      <c r="L722">
        <v>200000</v>
      </c>
      <c r="M722">
        <v>56200</v>
      </c>
      <c r="N722">
        <v>11500</v>
      </c>
      <c r="O722">
        <v>25500</v>
      </c>
      <c r="P722">
        <v>4500</v>
      </c>
      <c r="Q722">
        <v>2000</v>
      </c>
      <c r="R722">
        <v>0</v>
      </c>
      <c r="S722">
        <v>5091</v>
      </c>
      <c r="T722">
        <v>35000</v>
      </c>
      <c r="U722">
        <v>36000</v>
      </c>
      <c r="V722">
        <v>0</v>
      </c>
      <c r="W722">
        <v>5000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108077</v>
      </c>
      <c r="AD722">
        <v>55681</v>
      </c>
      <c r="AE722">
        <v>0</v>
      </c>
      <c r="AF722">
        <v>163758</v>
      </c>
      <c r="AG722">
        <v>55681</v>
      </c>
      <c r="AH722">
        <v>0</v>
      </c>
      <c r="AI722">
        <v>46713</v>
      </c>
      <c r="AJ722">
        <v>0</v>
      </c>
      <c r="AK722">
        <v>46713</v>
      </c>
      <c r="AL722">
        <v>46713</v>
      </c>
      <c r="AM722">
        <v>0</v>
      </c>
      <c r="AN722">
        <v>822033</v>
      </c>
      <c r="AO722">
        <v>1064345</v>
      </c>
      <c r="AP722">
        <v>163758</v>
      </c>
      <c r="AQ722">
        <v>0</v>
      </c>
      <c r="AR722">
        <v>20000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1248103</v>
      </c>
      <c r="BL722">
        <v>168199</v>
      </c>
      <c r="BM722">
        <v>96107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73893</v>
      </c>
      <c r="CR722">
        <v>0</v>
      </c>
      <c r="CS722">
        <v>0</v>
      </c>
      <c r="CT722">
        <v>154000</v>
      </c>
      <c r="CU722">
        <v>65000</v>
      </c>
      <c r="CV722">
        <v>76404</v>
      </c>
      <c r="CW722">
        <v>1767</v>
      </c>
      <c r="CX722">
        <v>9261</v>
      </c>
      <c r="CY722">
        <v>6946</v>
      </c>
      <c r="CZ722">
        <v>2778</v>
      </c>
      <c r="DA722">
        <v>2315</v>
      </c>
      <c r="DB722">
        <v>10032</v>
      </c>
      <c r="DC722">
        <v>46305</v>
      </c>
      <c r="DD722">
        <v>2315</v>
      </c>
      <c r="DE722">
        <v>97623</v>
      </c>
      <c r="DF722">
        <v>0</v>
      </c>
      <c r="DG722">
        <v>0</v>
      </c>
      <c r="DH722">
        <v>0</v>
      </c>
      <c r="DI722">
        <v>0</v>
      </c>
      <c r="DJ722">
        <v>171882</v>
      </c>
      <c r="DK722">
        <v>149018</v>
      </c>
      <c r="DL722">
        <v>74391</v>
      </c>
      <c r="DM722">
        <v>221020</v>
      </c>
      <c r="DN722">
        <v>0</v>
      </c>
      <c r="DO722">
        <v>1211664</v>
      </c>
      <c r="DP722">
        <v>317700</v>
      </c>
      <c r="DQ722">
        <v>-96107</v>
      </c>
      <c r="DR722">
        <v>0</v>
      </c>
      <c r="DS722">
        <v>0</v>
      </c>
    </row>
    <row r="723" spans="1:123" x14ac:dyDescent="0.3">
      <c r="A723" t="str">
        <f t="shared" si="11"/>
        <v>20371963</v>
      </c>
      <c r="B723">
        <v>21</v>
      </c>
      <c r="C723">
        <v>2037</v>
      </c>
      <c r="D723">
        <v>196312</v>
      </c>
      <c r="E723">
        <v>69</v>
      </c>
      <c r="F723">
        <v>2069737</v>
      </c>
      <c r="G723">
        <v>163089</v>
      </c>
      <c r="H723">
        <v>550000</v>
      </c>
      <c r="I723">
        <v>0</v>
      </c>
      <c r="J723">
        <v>120000</v>
      </c>
      <c r="K723">
        <v>85000</v>
      </c>
      <c r="L723">
        <v>200000</v>
      </c>
      <c r="M723">
        <v>56200</v>
      </c>
      <c r="N723">
        <v>11500</v>
      </c>
      <c r="O723">
        <v>25500</v>
      </c>
      <c r="P723">
        <v>4500</v>
      </c>
      <c r="Q723">
        <v>2000</v>
      </c>
      <c r="R723">
        <v>0</v>
      </c>
      <c r="S723">
        <v>4878</v>
      </c>
      <c r="T723">
        <v>35000</v>
      </c>
      <c r="U723">
        <v>36000</v>
      </c>
      <c r="V723">
        <v>0</v>
      </c>
      <c r="W723">
        <v>5000</v>
      </c>
      <c r="X723">
        <v>0</v>
      </c>
      <c r="Y723">
        <v>0</v>
      </c>
      <c r="Z723">
        <v>0</v>
      </c>
      <c r="AA723">
        <v>0</v>
      </c>
      <c r="AB723">
        <v>46713</v>
      </c>
      <c r="AC723">
        <v>134573</v>
      </c>
      <c r="AD723">
        <v>69332</v>
      </c>
      <c r="AE723">
        <v>46713</v>
      </c>
      <c r="AF723">
        <v>157192</v>
      </c>
      <c r="AG723">
        <v>0</v>
      </c>
      <c r="AH723">
        <v>0</v>
      </c>
      <c r="AI723">
        <v>55681</v>
      </c>
      <c r="AJ723">
        <v>0</v>
      </c>
      <c r="AK723">
        <v>55681</v>
      </c>
      <c r="AL723">
        <v>55681</v>
      </c>
      <c r="AM723">
        <v>0</v>
      </c>
      <c r="AN723">
        <v>858386</v>
      </c>
      <c r="AO723">
        <v>1325278</v>
      </c>
      <c r="AP723">
        <v>203905</v>
      </c>
      <c r="AQ723">
        <v>0</v>
      </c>
      <c r="AR723">
        <v>20000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1549183</v>
      </c>
      <c r="BL723">
        <v>176385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315128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369021</v>
      </c>
      <c r="CR723">
        <v>0</v>
      </c>
      <c r="CS723">
        <v>0</v>
      </c>
      <c r="CT723">
        <v>154000</v>
      </c>
      <c r="CU723">
        <v>65000</v>
      </c>
      <c r="CV723">
        <v>76404</v>
      </c>
      <c r="CW723">
        <v>1767</v>
      </c>
      <c r="CX723">
        <v>9261</v>
      </c>
      <c r="CY723">
        <v>6946</v>
      </c>
      <c r="CZ723">
        <v>2778</v>
      </c>
      <c r="DA723">
        <v>2315</v>
      </c>
      <c r="DB723">
        <v>10032</v>
      </c>
      <c r="DC723">
        <v>46305</v>
      </c>
      <c r="DD723">
        <v>2315</v>
      </c>
      <c r="DE723">
        <v>97623</v>
      </c>
      <c r="DF723">
        <v>0</v>
      </c>
      <c r="DG723">
        <v>0</v>
      </c>
      <c r="DH723">
        <v>0</v>
      </c>
      <c r="DI723">
        <v>0</v>
      </c>
      <c r="DJ723">
        <v>171882</v>
      </c>
      <c r="DK723">
        <v>149018</v>
      </c>
      <c r="DL723">
        <v>74391</v>
      </c>
      <c r="DM723">
        <v>221020</v>
      </c>
      <c r="DN723">
        <v>0</v>
      </c>
      <c r="DO723">
        <v>1515760</v>
      </c>
      <c r="DP723">
        <v>317700</v>
      </c>
      <c r="DQ723">
        <v>315128</v>
      </c>
      <c r="DR723">
        <v>0</v>
      </c>
      <c r="DS723">
        <v>0</v>
      </c>
    </row>
    <row r="724" spans="1:123" x14ac:dyDescent="0.3">
      <c r="A724" t="str">
        <f t="shared" si="11"/>
        <v>20381964</v>
      </c>
      <c r="B724">
        <v>21</v>
      </c>
      <c r="C724">
        <v>2038</v>
      </c>
      <c r="D724">
        <v>196412</v>
      </c>
      <c r="E724">
        <v>59</v>
      </c>
      <c r="F724">
        <v>2120652</v>
      </c>
      <c r="G724">
        <v>163079</v>
      </c>
      <c r="H724">
        <v>550000</v>
      </c>
      <c r="I724">
        <v>0</v>
      </c>
      <c r="J724">
        <v>90000</v>
      </c>
      <c r="K724">
        <v>85000</v>
      </c>
      <c r="L724">
        <v>200000</v>
      </c>
      <c r="M724">
        <v>56200</v>
      </c>
      <c r="N724">
        <v>11500</v>
      </c>
      <c r="O724">
        <v>25500</v>
      </c>
      <c r="P724">
        <v>4500</v>
      </c>
      <c r="Q724">
        <v>2000</v>
      </c>
      <c r="R724">
        <v>0</v>
      </c>
      <c r="S724">
        <v>4664</v>
      </c>
      <c r="T724">
        <v>35000</v>
      </c>
      <c r="U724">
        <v>36000</v>
      </c>
      <c r="V724">
        <v>0</v>
      </c>
      <c r="W724">
        <v>5000</v>
      </c>
      <c r="X724">
        <v>0</v>
      </c>
      <c r="Y724">
        <v>0</v>
      </c>
      <c r="Z724">
        <v>0</v>
      </c>
      <c r="AA724">
        <v>0</v>
      </c>
      <c r="AB724">
        <v>55681</v>
      </c>
      <c r="AC724">
        <v>114272</v>
      </c>
      <c r="AD724">
        <v>58873</v>
      </c>
      <c r="AE724">
        <v>55681</v>
      </c>
      <c r="AF724">
        <v>117464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867900</v>
      </c>
      <c r="AO724">
        <v>1125354</v>
      </c>
      <c r="AP724">
        <v>173145</v>
      </c>
      <c r="AQ724">
        <v>0</v>
      </c>
      <c r="AR724">
        <v>20000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1318499</v>
      </c>
      <c r="BL724">
        <v>184527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51195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400216</v>
      </c>
      <c r="CR724">
        <v>0</v>
      </c>
      <c r="CS724">
        <v>0</v>
      </c>
      <c r="CT724">
        <v>154000</v>
      </c>
      <c r="CU724">
        <v>65000</v>
      </c>
      <c r="CV724">
        <v>76404</v>
      </c>
      <c r="CW724">
        <v>1767</v>
      </c>
      <c r="CX724">
        <v>9261</v>
      </c>
      <c r="CY724">
        <v>6946</v>
      </c>
      <c r="CZ724">
        <v>2778</v>
      </c>
      <c r="DA724">
        <v>2315</v>
      </c>
      <c r="DB724">
        <v>10032</v>
      </c>
      <c r="DC724">
        <v>46305</v>
      </c>
      <c r="DD724">
        <v>2315</v>
      </c>
      <c r="DE724">
        <v>97623</v>
      </c>
      <c r="DF724">
        <v>0</v>
      </c>
      <c r="DG724">
        <v>0</v>
      </c>
      <c r="DH724">
        <v>0</v>
      </c>
      <c r="DI724">
        <v>0</v>
      </c>
      <c r="DJ724">
        <v>171882</v>
      </c>
      <c r="DK724">
        <v>149018</v>
      </c>
      <c r="DL724">
        <v>74391</v>
      </c>
      <c r="DM724">
        <v>221020</v>
      </c>
      <c r="DN724">
        <v>0</v>
      </c>
      <c r="DO724">
        <v>1491274</v>
      </c>
      <c r="DP724">
        <v>317700</v>
      </c>
      <c r="DQ724">
        <v>51195</v>
      </c>
      <c r="DR724">
        <v>0</v>
      </c>
      <c r="DS724">
        <v>0</v>
      </c>
    </row>
    <row r="725" spans="1:123" x14ac:dyDescent="0.3">
      <c r="A725" t="str">
        <f t="shared" si="11"/>
        <v>20391965</v>
      </c>
      <c r="B725">
        <v>21</v>
      </c>
      <c r="C725">
        <v>2039</v>
      </c>
      <c r="D725">
        <v>196512</v>
      </c>
      <c r="E725">
        <v>71</v>
      </c>
      <c r="F725">
        <v>1960733</v>
      </c>
      <c r="G725">
        <v>163069</v>
      </c>
      <c r="H725">
        <v>550000</v>
      </c>
      <c r="I725">
        <v>0</v>
      </c>
      <c r="J725">
        <v>90000</v>
      </c>
      <c r="K725">
        <v>85000</v>
      </c>
      <c r="L725">
        <v>200000</v>
      </c>
      <c r="M725">
        <v>56200</v>
      </c>
      <c r="N725">
        <v>11500</v>
      </c>
      <c r="O725">
        <v>25500</v>
      </c>
      <c r="P725">
        <v>4500</v>
      </c>
      <c r="Q725">
        <v>2000</v>
      </c>
      <c r="R725">
        <v>0</v>
      </c>
      <c r="S725">
        <v>4451</v>
      </c>
      <c r="T725">
        <v>35000</v>
      </c>
      <c r="U725">
        <v>36000</v>
      </c>
      <c r="V725">
        <v>0</v>
      </c>
      <c r="W725">
        <v>5000</v>
      </c>
      <c r="X725">
        <v>0</v>
      </c>
      <c r="Y725">
        <v>0</v>
      </c>
      <c r="Z725">
        <v>100447</v>
      </c>
      <c r="AA725">
        <v>0</v>
      </c>
      <c r="AB725">
        <v>0</v>
      </c>
      <c r="AC725">
        <v>138443</v>
      </c>
      <c r="AD725">
        <v>71326</v>
      </c>
      <c r="AE725">
        <v>0</v>
      </c>
      <c r="AF725">
        <v>209769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674935</v>
      </c>
      <c r="AO725">
        <v>1363390</v>
      </c>
      <c r="AP725">
        <v>209769</v>
      </c>
      <c r="AQ725">
        <v>241199</v>
      </c>
      <c r="AR725">
        <v>20000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111111</v>
      </c>
      <c r="BF725">
        <v>0</v>
      </c>
      <c r="BG725">
        <v>35194</v>
      </c>
      <c r="BH725">
        <v>6954</v>
      </c>
      <c r="BI725">
        <v>0</v>
      </c>
      <c r="BJ725">
        <v>0</v>
      </c>
      <c r="BK725">
        <v>1681099</v>
      </c>
      <c r="BL725">
        <v>192623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229784</v>
      </c>
      <c r="BS725">
        <v>0</v>
      </c>
      <c r="BT725">
        <v>0</v>
      </c>
      <c r="BU725">
        <v>100000</v>
      </c>
      <c r="BV725">
        <v>10000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23596</v>
      </c>
      <c r="CH725">
        <v>522</v>
      </c>
      <c r="CI725">
        <v>2739</v>
      </c>
      <c r="CJ725">
        <v>2054</v>
      </c>
      <c r="CK725">
        <v>822</v>
      </c>
      <c r="CL725">
        <v>685</v>
      </c>
      <c r="CM725">
        <v>2968</v>
      </c>
      <c r="CN725">
        <v>15000</v>
      </c>
      <c r="CO725">
        <v>685</v>
      </c>
      <c r="CP725">
        <v>0</v>
      </c>
      <c r="CQ725">
        <v>610000</v>
      </c>
      <c r="CR725">
        <v>100000</v>
      </c>
      <c r="CS725">
        <v>10000</v>
      </c>
      <c r="CT725">
        <v>154000</v>
      </c>
      <c r="CU725">
        <v>65000</v>
      </c>
      <c r="CV725">
        <v>100000</v>
      </c>
      <c r="CW725">
        <v>2289</v>
      </c>
      <c r="CX725">
        <v>12000</v>
      </c>
      <c r="CY725">
        <v>9000</v>
      </c>
      <c r="CZ725">
        <v>3600</v>
      </c>
      <c r="DA725">
        <v>3000</v>
      </c>
      <c r="DB725">
        <v>13000</v>
      </c>
      <c r="DC725">
        <v>61305</v>
      </c>
      <c r="DD725">
        <v>3000</v>
      </c>
      <c r="DE725">
        <v>97623</v>
      </c>
      <c r="DF725">
        <v>100447</v>
      </c>
      <c r="DG725">
        <v>0</v>
      </c>
      <c r="DH725">
        <v>0</v>
      </c>
      <c r="DI725">
        <v>0</v>
      </c>
      <c r="DJ725">
        <v>207076</v>
      </c>
      <c r="DK725">
        <v>149018</v>
      </c>
      <c r="DL725">
        <v>74391</v>
      </c>
      <c r="DM725">
        <v>332131</v>
      </c>
      <c r="DN725">
        <v>6954</v>
      </c>
      <c r="DO725">
        <v>2113835</v>
      </c>
      <c r="DP725">
        <v>317700</v>
      </c>
      <c r="DQ725">
        <v>642561</v>
      </c>
      <c r="DR725">
        <v>0</v>
      </c>
      <c r="DS725">
        <v>0</v>
      </c>
    </row>
    <row r="726" spans="1:123" x14ac:dyDescent="0.3">
      <c r="A726" t="str">
        <f t="shared" si="11"/>
        <v>20401966</v>
      </c>
      <c r="B726">
        <v>21</v>
      </c>
      <c r="C726">
        <v>2040</v>
      </c>
      <c r="D726">
        <v>196612</v>
      </c>
      <c r="E726">
        <v>63</v>
      </c>
      <c r="F726">
        <v>2088308</v>
      </c>
      <c r="G726">
        <v>163060</v>
      </c>
      <c r="H726">
        <v>550000</v>
      </c>
      <c r="I726">
        <v>0</v>
      </c>
      <c r="J726">
        <v>90000</v>
      </c>
      <c r="K726">
        <v>85000</v>
      </c>
      <c r="L726">
        <v>200000</v>
      </c>
      <c r="M726">
        <v>56200</v>
      </c>
      <c r="N726">
        <v>11500</v>
      </c>
      <c r="O726">
        <v>25500</v>
      </c>
      <c r="P726">
        <v>4500</v>
      </c>
      <c r="Q726">
        <v>2000</v>
      </c>
      <c r="R726">
        <v>0</v>
      </c>
      <c r="S726">
        <v>4237</v>
      </c>
      <c r="T726">
        <v>35000</v>
      </c>
      <c r="U726">
        <v>36000</v>
      </c>
      <c r="V726">
        <v>0</v>
      </c>
      <c r="W726">
        <v>10000</v>
      </c>
      <c r="X726">
        <v>0</v>
      </c>
      <c r="Y726">
        <v>0</v>
      </c>
      <c r="Z726">
        <v>99401</v>
      </c>
      <c r="AA726">
        <v>0</v>
      </c>
      <c r="AB726">
        <v>0</v>
      </c>
      <c r="AC726">
        <v>122546</v>
      </c>
      <c r="AD726">
        <v>63135</v>
      </c>
      <c r="AE726">
        <v>0</v>
      </c>
      <c r="AF726">
        <v>185681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694855</v>
      </c>
      <c r="AO726">
        <v>1206832</v>
      </c>
      <c r="AP726">
        <v>185681</v>
      </c>
      <c r="AQ726">
        <v>0</v>
      </c>
      <c r="AR726">
        <v>20000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1412513</v>
      </c>
      <c r="BL726">
        <v>200000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20000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610000</v>
      </c>
      <c r="CR726">
        <v>100000</v>
      </c>
      <c r="CS726">
        <v>10000</v>
      </c>
      <c r="CT726">
        <v>154000</v>
      </c>
      <c r="CU726">
        <v>65000</v>
      </c>
      <c r="CV726">
        <v>100000</v>
      </c>
      <c r="CW726">
        <v>2289</v>
      </c>
      <c r="CX726">
        <v>12000</v>
      </c>
      <c r="CY726">
        <v>9000</v>
      </c>
      <c r="CZ726">
        <v>3600</v>
      </c>
      <c r="DA726">
        <v>3000</v>
      </c>
      <c r="DB726">
        <v>13000</v>
      </c>
      <c r="DC726">
        <v>61305</v>
      </c>
      <c r="DD726">
        <v>3000</v>
      </c>
      <c r="DE726">
        <v>97623</v>
      </c>
      <c r="DF726">
        <v>191963</v>
      </c>
      <c r="DG726">
        <v>0</v>
      </c>
      <c r="DH726">
        <v>0</v>
      </c>
      <c r="DI726">
        <v>0</v>
      </c>
      <c r="DJ726">
        <v>203557</v>
      </c>
      <c r="DK726">
        <v>149018</v>
      </c>
      <c r="DL726">
        <v>74391</v>
      </c>
      <c r="DM726">
        <v>321020</v>
      </c>
      <c r="DN726">
        <v>6954</v>
      </c>
      <c r="DO726">
        <v>2190720</v>
      </c>
      <c r="DP726">
        <v>317700</v>
      </c>
      <c r="DQ726">
        <v>119401</v>
      </c>
      <c r="DR726">
        <v>0</v>
      </c>
      <c r="DS726">
        <v>0</v>
      </c>
    </row>
    <row r="727" spans="1:123" x14ac:dyDescent="0.3">
      <c r="A727" t="str">
        <f t="shared" si="11"/>
        <v>20411967</v>
      </c>
      <c r="B727">
        <v>21</v>
      </c>
      <c r="C727">
        <v>2041</v>
      </c>
      <c r="D727">
        <v>196712</v>
      </c>
      <c r="E727">
        <v>85</v>
      </c>
      <c r="F727">
        <v>2025270</v>
      </c>
      <c r="G727">
        <v>163056</v>
      </c>
      <c r="H727">
        <v>550000</v>
      </c>
      <c r="I727">
        <v>0</v>
      </c>
      <c r="J727">
        <v>0</v>
      </c>
      <c r="K727">
        <v>85000</v>
      </c>
      <c r="L727">
        <v>200000</v>
      </c>
      <c r="M727">
        <v>56200</v>
      </c>
      <c r="N727">
        <v>11500</v>
      </c>
      <c r="O727">
        <v>25500</v>
      </c>
      <c r="P727">
        <v>4500</v>
      </c>
      <c r="Q727">
        <v>2000</v>
      </c>
      <c r="R727">
        <v>0</v>
      </c>
      <c r="S727">
        <v>4023</v>
      </c>
      <c r="T727">
        <v>35000</v>
      </c>
      <c r="U727">
        <v>36000</v>
      </c>
      <c r="V727">
        <v>0</v>
      </c>
      <c r="W727">
        <v>10000</v>
      </c>
      <c r="X727">
        <v>0</v>
      </c>
      <c r="Y727">
        <v>0</v>
      </c>
      <c r="Z727">
        <v>380000</v>
      </c>
      <c r="AA727">
        <v>0</v>
      </c>
      <c r="AB727">
        <v>0</v>
      </c>
      <c r="AC727">
        <v>164768</v>
      </c>
      <c r="AD727">
        <v>84888</v>
      </c>
      <c r="AE727">
        <v>0</v>
      </c>
      <c r="AF727">
        <v>249656</v>
      </c>
      <c r="AG727">
        <v>0</v>
      </c>
      <c r="AH727">
        <v>0</v>
      </c>
      <c r="AI727">
        <v>0</v>
      </c>
      <c r="AJ727">
        <v>344</v>
      </c>
      <c r="AK727">
        <v>344</v>
      </c>
      <c r="AL727">
        <v>0</v>
      </c>
      <c r="AM727">
        <v>0</v>
      </c>
      <c r="AN727">
        <v>259723</v>
      </c>
      <c r="AO727">
        <v>1622637</v>
      </c>
      <c r="AP727">
        <v>249656</v>
      </c>
      <c r="AQ727">
        <v>39326</v>
      </c>
      <c r="AR727">
        <v>20000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28980</v>
      </c>
      <c r="BF727">
        <v>8436</v>
      </c>
      <c r="BG727">
        <v>35194</v>
      </c>
      <c r="BH727">
        <v>20000</v>
      </c>
      <c r="BI727">
        <v>56200</v>
      </c>
      <c r="BJ727">
        <v>0</v>
      </c>
      <c r="BK727">
        <v>1782810</v>
      </c>
      <c r="BL727">
        <v>206488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20000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4695</v>
      </c>
      <c r="CO727">
        <v>0</v>
      </c>
      <c r="CP727">
        <v>0</v>
      </c>
      <c r="CQ727">
        <v>610000</v>
      </c>
      <c r="CR727">
        <v>100000</v>
      </c>
      <c r="CS727">
        <v>10000</v>
      </c>
      <c r="CT727">
        <v>154000</v>
      </c>
      <c r="CU727">
        <v>65000</v>
      </c>
      <c r="CV727">
        <v>100000</v>
      </c>
      <c r="CW727">
        <v>2289</v>
      </c>
      <c r="CX727">
        <v>12000</v>
      </c>
      <c r="CY727">
        <v>9000</v>
      </c>
      <c r="CZ727">
        <v>3600</v>
      </c>
      <c r="DA727">
        <v>3000</v>
      </c>
      <c r="DB727">
        <v>13000</v>
      </c>
      <c r="DC727">
        <v>66000</v>
      </c>
      <c r="DD727">
        <v>3000</v>
      </c>
      <c r="DE727">
        <v>97623</v>
      </c>
      <c r="DF727">
        <v>561384</v>
      </c>
      <c r="DG727">
        <v>0</v>
      </c>
      <c r="DH727">
        <v>0</v>
      </c>
      <c r="DI727">
        <v>0</v>
      </c>
      <c r="DJ727">
        <v>238751</v>
      </c>
      <c r="DK727">
        <v>205218</v>
      </c>
      <c r="DL727">
        <v>82827</v>
      </c>
      <c r="DM727">
        <v>350000</v>
      </c>
      <c r="DN727">
        <v>26954</v>
      </c>
      <c r="DO727">
        <v>2713988</v>
      </c>
      <c r="DP727">
        <v>317700</v>
      </c>
      <c r="DQ727">
        <v>553848</v>
      </c>
      <c r="DR727">
        <v>0</v>
      </c>
      <c r="DS727">
        <v>0</v>
      </c>
    </row>
    <row r="728" spans="1:123" x14ac:dyDescent="0.3">
      <c r="A728" t="str">
        <f t="shared" si="11"/>
        <v>20421968</v>
      </c>
      <c r="B728">
        <v>21</v>
      </c>
      <c r="C728">
        <v>2042</v>
      </c>
      <c r="D728">
        <v>196812</v>
      </c>
      <c r="E728">
        <v>78</v>
      </c>
      <c r="F728">
        <v>2187776</v>
      </c>
      <c r="G728">
        <v>163053</v>
      </c>
      <c r="H728">
        <v>550000</v>
      </c>
      <c r="I728">
        <v>0</v>
      </c>
      <c r="J728">
        <v>0</v>
      </c>
      <c r="K728">
        <v>85000</v>
      </c>
      <c r="L728">
        <v>200000</v>
      </c>
      <c r="M728">
        <v>56200</v>
      </c>
      <c r="N728">
        <v>11500</v>
      </c>
      <c r="O728">
        <v>25500</v>
      </c>
      <c r="P728">
        <v>4500</v>
      </c>
      <c r="Q728">
        <v>2000</v>
      </c>
      <c r="R728">
        <v>0</v>
      </c>
      <c r="S728">
        <v>3810</v>
      </c>
      <c r="T728">
        <v>35000</v>
      </c>
      <c r="U728">
        <v>36000</v>
      </c>
      <c r="V728">
        <v>0</v>
      </c>
      <c r="W728">
        <v>10000</v>
      </c>
      <c r="X728">
        <v>0</v>
      </c>
      <c r="Y728">
        <v>0</v>
      </c>
      <c r="Z728">
        <v>221518</v>
      </c>
      <c r="AA728">
        <v>0</v>
      </c>
      <c r="AB728">
        <v>344</v>
      </c>
      <c r="AC728">
        <v>151202</v>
      </c>
      <c r="AD728">
        <v>77899</v>
      </c>
      <c r="AE728">
        <v>344</v>
      </c>
      <c r="AF728">
        <v>228757</v>
      </c>
      <c r="AG728">
        <v>0</v>
      </c>
      <c r="AH728">
        <v>0</v>
      </c>
      <c r="AI728">
        <v>0</v>
      </c>
      <c r="AJ728">
        <v>21243</v>
      </c>
      <c r="AK728">
        <v>21243</v>
      </c>
      <c r="AL728">
        <v>0</v>
      </c>
      <c r="AM728">
        <v>0</v>
      </c>
      <c r="AN728">
        <v>417992</v>
      </c>
      <c r="AO728">
        <v>1489040</v>
      </c>
      <c r="AP728">
        <v>229101</v>
      </c>
      <c r="AQ728">
        <v>37765</v>
      </c>
      <c r="AR728">
        <v>20000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1775906</v>
      </c>
      <c r="BL728">
        <v>212931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20000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610000</v>
      </c>
      <c r="CR728">
        <v>100000</v>
      </c>
      <c r="CS728">
        <v>10000</v>
      </c>
      <c r="CT728">
        <v>154000</v>
      </c>
      <c r="CU728">
        <v>65000</v>
      </c>
      <c r="CV728">
        <v>100000</v>
      </c>
      <c r="CW728">
        <v>2289</v>
      </c>
      <c r="CX728">
        <v>12000</v>
      </c>
      <c r="CY728">
        <v>9000</v>
      </c>
      <c r="CZ728">
        <v>3600</v>
      </c>
      <c r="DA728">
        <v>3000</v>
      </c>
      <c r="DB728">
        <v>13000</v>
      </c>
      <c r="DC728">
        <v>66000</v>
      </c>
      <c r="DD728">
        <v>3000</v>
      </c>
      <c r="DE728">
        <v>97623</v>
      </c>
      <c r="DF728">
        <v>747630</v>
      </c>
      <c r="DG728">
        <v>0</v>
      </c>
      <c r="DH728">
        <v>0</v>
      </c>
      <c r="DI728">
        <v>0</v>
      </c>
      <c r="DJ728">
        <v>235231</v>
      </c>
      <c r="DK728">
        <v>199036</v>
      </c>
      <c r="DL728">
        <v>82827</v>
      </c>
      <c r="DM728">
        <v>347102</v>
      </c>
      <c r="DN728">
        <v>26954</v>
      </c>
      <c r="DO728">
        <v>2908535</v>
      </c>
      <c r="DP728">
        <v>317700</v>
      </c>
      <c r="DQ728">
        <v>262761</v>
      </c>
      <c r="DR728">
        <v>0</v>
      </c>
      <c r="DS728">
        <v>0</v>
      </c>
    </row>
    <row r="729" spans="1:123" x14ac:dyDescent="0.3">
      <c r="A729" t="str">
        <f t="shared" si="11"/>
        <v>20431969</v>
      </c>
      <c r="B729">
        <v>21</v>
      </c>
      <c r="C729">
        <v>2043</v>
      </c>
      <c r="D729">
        <v>196912</v>
      </c>
      <c r="E729">
        <v>91</v>
      </c>
      <c r="F729">
        <v>1958152</v>
      </c>
      <c r="G729">
        <v>163049</v>
      </c>
      <c r="H729">
        <v>550000</v>
      </c>
      <c r="I729">
        <v>0</v>
      </c>
      <c r="J729">
        <v>0</v>
      </c>
      <c r="K729">
        <v>85000</v>
      </c>
      <c r="L729">
        <v>200000</v>
      </c>
      <c r="M729">
        <v>56200</v>
      </c>
      <c r="N729">
        <v>11500</v>
      </c>
      <c r="O729">
        <v>25500</v>
      </c>
      <c r="P729">
        <v>4500</v>
      </c>
      <c r="Q729">
        <v>2000</v>
      </c>
      <c r="R729">
        <v>0</v>
      </c>
      <c r="S729">
        <v>3595</v>
      </c>
      <c r="T729">
        <v>35000</v>
      </c>
      <c r="U729">
        <v>36000</v>
      </c>
      <c r="V729">
        <v>0</v>
      </c>
      <c r="W729">
        <v>10000</v>
      </c>
      <c r="X729">
        <v>0</v>
      </c>
      <c r="Y729">
        <v>0</v>
      </c>
      <c r="Z729">
        <v>380000</v>
      </c>
      <c r="AA729">
        <v>0</v>
      </c>
      <c r="AB729">
        <v>21243</v>
      </c>
      <c r="AC729">
        <v>176088</v>
      </c>
      <c r="AD729">
        <v>90720</v>
      </c>
      <c r="AE729">
        <v>21243</v>
      </c>
      <c r="AF729">
        <v>245565</v>
      </c>
      <c r="AG729">
        <v>0</v>
      </c>
      <c r="AH729">
        <v>0</v>
      </c>
      <c r="AI729">
        <v>0</v>
      </c>
      <c r="AJ729">
        <v>4435</v>
      </c>
      <c r="AK729">
        <v>4435</v>
      </c>
      <c r="AL729">
        <v>0</v>
      </c>
      <c r="AM729">
        <v>0</v>
      </c>
      <c r="AN729">
        <v>259295</v>
      </c>
      <c r="AO729">
        <v>1734114</v>
      </c>
      <c r="AP729">
        <v>266808</v>
      </c>
      <c r="AQ729">
        <v>79790</v>
      </c>
      <c r="AR729">
        <v>20000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233082</v>
      </c>
      <c r="BE729">
        <v>2898</v>
      </c>
      <c r="BF729">
        <v>60000</v>
      </c>
      <c r="BG729">
        <v>35194</v>
      </c>
      <c r="BH729">
        <v>20000</v>
      </c>
      <c r="BI729">
        <v>50964</v>
      </c>
      <c r="BJ729">
        <v>0</v>
      </c>
      <c r="BK729">
        <v>1698574</v>
      </c>
      <c r="BL729">
        <v>219332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20000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610000</v>
      </c>
      <c r="CR729">
        <v>100000</v>
      </c>
      <c r="CS729">
        <v>10000</v>
      </c>
      <c r="CT729">
        <v>154000</v>
      </c>
      <c r="CU729">
        <v>65000</v>
      </c>
      <c r="CV729">
        <v>100000</v>
      </c>
      <c r="CW729">
        <v>2289</v>
      </c>
      <c r="CX729">
        <v>12000</v>
      </c>
      <c r="CY729">
        <v>9000</v>
      </c>
      <c r="CZ729">
        <v>3600</v>
      </c>
      <c r="DA729">
        <v>3000</v>
      </c>
      <c r="DB729">
        <v>13000</v>
      </c>
      <c r="DC729">
        <v>66000</v>
      </c>
      <c r="DD729">
        <v>3000</v>
      </c>
      <c r="DE729">
        <v>97623</v>
      </c>
      <c r="DF729">
        <v>1094458</v>
      </c>
      <c r="DG729">
        <v>0</v>
      </c>
      <c r="DH729">
        <v>0</v>
      </c>
      <c r="DI729">
        <v>233082</v>
      </c>
      <c r="DJ729">
        <v>270425</v>
      </c>
      <c r="DK729">
        <v>250000</v>
      </c>
      <c r="DL729">
        <v>142827</v>
      </c>
      <c r="DM729">
        <v>350000</v>
      </c>
      <c r="DN729">
        <v>46954</v>
      </c>
      <c r="DO729">
        <v>3640692</v>
      </c>
      <c r="DP729">
        <v>317700</v>
      </c>
      <c r="DQ729">
        <v>806573</v>
      </c>
      <c r="DR729">
        <v>0</v>
      </c>
      <c r="DS729">
        <v>0</v>
      </c>
    </row>
    <row r="730" spans="1:123" x14ac:dyDescent="0.3">
      <c r="A730" t="str">
        <f t="shared" si="11"/>
        <v>20441970</v>
      </c>
      <c r="B730">
        <v>21</v>
      </c>
      <c r="C730">
        <v>2044</v>
      </c>
      <c r="D730">
        <v>197012</v>
      </c>
      <c r="E730">
        <v>84</v>
      </c>
      <c r="F730">
        <v>2078430</v>
      </c>
      <c r="G730">
        <v>163046</v>
      </c>
      <c r="H730">
        <v>550000</v>
      </c>
      <c r="I730">
        <v>0</v>
      </c>
      <c r="J730">
        <v>0</v>
      </c>
      <c r="K730">
        <v>85000</v>
      </c>
      <c r="L730">
        <v>200000</v>
      </c>
      <c r="M730">
        <v>56200</v>
      </c>
      <c r="N730">
        <v>11500</v>
      </c>
      <c r="O730">
        <v>25500</v>
      </c>
      <c r="P730">
        <v>4500</v>
      </c>
      <c r="Q730">
        <v>2000</v>
      </c>
      <c r="R730">
        <v>0</v>
      </c>
      <c r="S730">
        <v>3381</v>
      </c>
      <c r="T730">
        <v>35000</v>
      </c>
      <c r="U730">
        <v>36000</v>
      </c>
      <c r="V730">
        <v>0</v>
      </c>
      <c r="W730">
        <v>10000</v>
      </c>
      <c r="X730">
        <v>0</v>
      </c>
      <c r="Y730">
        <v>0</v>
      </c>
      <c r="Z730">
        <v>380000</v>
      </c>
      <c r="AA730">
        <v>0</v>
      </c>
      <c r="AB730">
        <v>4435</v>
      </c>
      <c r="AC730">
        <v>163690</v>
      </c>
      <c r="AD730">
        <v>84333</v>
      </c>
      <c r="AE730">
        <v>4435</v>
      </c>
      <c r="AF730">
        <v>243588</v>
      </c>
      <c r="AG730">
        <v>0</v>
      </c>
      <c r="AH730">
        <v>0</v>
      </c>
      <c r="AI730">
        <v>0</v>
      </c>
      <c r="AJ730">
        <v>6412</v>
      </c>
      <c r="AK730">
        <v>6412</v>
      </c>
      <c r="AL730">
        <v>0</v>
      </c>
      <c r="AM730">
        <v>0</v>
      </c>
      <c r="AN730">
        <v>259081</v>
      </c>
      <c r="AO730">
        <v>1612026</v>
      </c>
      <c r="AP730">
        <v>248023</v>
      </c>
      <c r="AQ730">
        <v>93393</v>
      </c>
      <c r="AR730">
        <v>20000</v>
      </c>
      <c r="AS730">
        <v>0</v>
      </c>
      <c r="AT730">
        <v>0</v>
      </c>
      <c r="AU730">
        <v>233082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285550</v>
      </c>
      <c r="BE730">
        <v>290</v>
      </c>
      <c r="BF730">
        <v>60000</v>
      </c>
      <c r="BG730">
        <v>35194</v>
      </c>
      <c r="BH730">
        <v>3046</v>
      </c>
      <c r="BI730">
        <v>5606</v>
      </c>
      <c r="BJ730">
        <v>0</v>
      </c>
      <c r="BK730">
        <v>1816838</v>
      </c>
      <c r="BL730">
        <v>225689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20000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4132</v>
      </c>
      <c r="CQ730">
        <v>610000</v>
      </c>
      <c r="CR730">
        <v>100000</v>
      </c>
      <c r="CS730">
        <v>10000</v>
      </c>
      <c r="CT730">
        <v>154000</v>
      </c>
      <c r="CU730">
        <v>65000</v>
      </c>
      <c r="CV730">
        <v>100000</v>
      </c>
      <c r="CW730">
        <v>2289</v>
      </c>
      <c r="CX730">
        <v>12000</v>
      </c>
      <c r="CY730">
        <v>9000</v>
      </c>
      <c r="CZ730">
        <v>3600</v>
      </c>
      <c r="DA730">
        <v>3000</v>
      </c>
      <c r="DB730">
        <v>13000</v>
      </c>
      <c r="DC730">
        <v>66000</v>
      </c>
      <c r="DD730">
        <v>3000</v>
      </c>
      <c r="DE730">
        <v>101755</v>
      </c>
      <c r="DF730">
        <v>1423194</v>
      </c>
      <c r="DG730">
        <v>0</v>
      </c>
      <c r="DH730">
        <v>0</v>
      </c>
      <c r="DI730">
        <v>285550</v>
      </c>
      <c r="DJ730">
        <v>302100</v>
      </c>
      <c r="DK730">
        <v>250000</v>
      </c>
      <c r="DL730">
        <v>202827</v>
      </c>
      <c r="DM730">
        <v>350000</v>
      </c>
      <c r="DN730">
        <v>50000</v>
      </c>
      <c r="DO730">
        <v>4122726</v>
      </c>
      <c r="DP730">
        <v>317700</v>
      </c>
      <c r="DQ730">
        <v>567148</v>
      </c>
      <c r="DR730">
        <v>0</v>
      </c>
      <c r="DS730">
        <v>0</v>
      </c>
    </row>
    <row r="731" spans="1:123" x14ac:dyDescent="0.3">
      <c r="A731" t="str">
        <f t="shared" si="11"/>
        <v>20451971</v>
      </c>
      <c r="B731">
        <v>21</v>
      </c>
      <c r="C731">
        <v>2045</v>
      </c>
      <c r="D731">
        <v>197112</v>
      </c>
      <c r="E731">
        <v>75</v>
      </c>
      <c r="F731">
        <v>2218857</v>
      </c>
      <c r="G731">
        <v>163042</v>
      </c>
      <c r="H731">
        <v>550000</v>
      </c>
      <c r="I731">
        <v>0</v>
      </c>
      <c r="J731">
        <v>0</v>
      </c>
      <c r="K731">
        <v>85000</v>
      </c>
      <c r="L731">
        <v>200000</v>
      </c>
      <c r="M731">
        <v>56200</v>
      </c>
      <c r="N731">
        <v>11500</v>
      </c>
      <c r="O731">
        <v>25500</v>
      </c>
      <c r="P731">
        <v>4500</v>
      </c>
      <c r="Q731">
        <v>2000</v>
      </c>
      <c r="R731">
        <v>0</v>
      </c>
      <c r="S731">
        <v>3166</v>
      </c>
      <c r="T731">
        <v>35000</v>
      </c>
      <c r="U731">
        <v>36000</v>
      </c>
      <c r="V731">
        <v>0</v>
      </c>
      <c r="W731">
        <v>15000</v>
      </c>
      <c r="X731">
        <v>0</v>
      </c>
      <c r="Y731">
        <v>0</v>
      </c>
      <c r="Z731">
        <v>117932</v>
      </c>
      <c r="AA731">
        <v>0</v>
      </c>
      <c r="AB731">
        <v>6412</v>
      </c>
      <c r="AC731">
        <v>146406</v>
      </c>
      <c r="AD731">
        <v>75428</v>
      </c>
      <c r="AE731">
        <v>6412</v>
      </c>
      <c r="AF731">
        <v>215422</v>
      </c>
      <c r="AG731">
        <v>0</v>
      </c>
      <c r="AH731">
        <v>0</v>
      </c>
      <c r="AI731">
        <v>0</v>
      </c>
      <c r="AJ731">
        <v>34578</v>
      </c>
      <c r="AK731">
        <v>34578</v>
      </c>
      <c r="AL731">
        <v>0</v>
      </c>
      <c r="AM731">
        <v>0</v>
      </c>
      <c r="AN731">
        <v>515934</v>
      </c>
      <c r="AO731">
        <v>1441806</v>
      </c>
      <c r="AP731">
        <v>221834</v>
      </c>
      <c r="AQ731">
        <v>0</v>
      </c>
      <c r="AR731">
        <v>20000</v>
      </c>
      <c r="AS731">
        <v>0</v>
      </c>
      <c r="AT731">
        <v>0</v>
      </c>
      <c r="AU731">
        <v>285550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183626</v>
      </c>
      <c r="BE731">
        <v>29</v>
      </c>
      <c r="BF731">
        <v>60000</v>
      </c>
      <c r="BG731">
        <v>35194</v>
      </c>
      <c r="BH731">
        <v>0</v>
      </c>
      <c r="BI731">
        <v>617</v>
      </c>
      <c r="BJ731">
        <v>0</v>
      </c>
      <c r="BK731">
        <v>1689724</v>
      </c>
      <c r="BL731">
        <v>232241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20000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610000</v>
      </c>
      <c r="CR731">
        <v>100000</v>
      </c>
      <c r="CS731">
        <v>10000</v>
      </c>
      <c r="CT731">
        <v>154000</v>
      </c>
      <c r="CU731">
        <v>65000</v>
      </c>
      <c r="CV731">
        <v>100000</v>
      </c>
      <c r="CW731">
        <v>2289</v>
      </c>
      <c r="CX731">
        <v>12000</v>
      </c>
      <c r="CY731">
        <v>9000</v>
      </c>
      <c r="CZ731">
        <v>3600</v>
      </c>
      <c r="DA731">
        <v>3000</v>
      </c>
      <c r="DB731">
        <v>13000</v>
      </c>
      <c r="DC731">
        <v>66000</v>
      </c>
      <c r="DD731">
        <v>3000</v>
      </c>
      <c r="DE731">
        <v>101755</v>
      </c>
      <c r="DF731">
        <v>1480000</v>
      </c>
      <c r="DG731">
        <v>0</v>
      </c>
      <c r="DH731">
        <v>0</v>
      </c>
      <c r="DI731">
        <v>183626</v>
      </c>
      <c r="DJ731">
        <v>333774</v>
      </c>
      <c r="DK731">
        <v>250000</v>
      </c>
      <c r="DL731">
        <v>262827</v>
      </c>
      <c r="DM731">
        <v>350000</v>
      </c>
      <c r="DN731">
        <v>50000</v>
      </c>
      <c r="DO731">
        <v>4197450</v>
      </c>
      <c r="DP731">
        <v>317700</v>
      </c>
      <c r="DQ731">
        <v>166426</v>
      </c>
      <c r="DR731">
        <v>0</v>
      </c>
      <c r="DS731">
        <v>0</v>
      </c>
    </row>
    <row r="732" spans="1:123" x14ac:dyDescent="0.3">
      <c r="A732" t="str">
        <f t="shared" si="11"/>
        <v>20461972</v>
      </c>
      <c r="B732">
        <v>21</v>
      </c>
      <c r="C732">
        <v>2046</v>
      </c>
      <c r="D732">
        <v>197212</v>
      </c>
      <c r="E732">
        <v>54</v>
      </c>
      <c r="F732">
        <v>2417491</v>
      </c>
      <c r="G732">
        <v>163038</v>
      </c>
      <c r="H732">
        <v>550000</v>
      </c>
      <c r="I732">
        <v>0</v>
      </c>
      <c r="J732">
        <v>0</v>
      </c>
      <c r="K732">
        <v>85000</v>
      </c>
      <c r="L732">
        <v>200000</v>
      </c>
      <c r="M732">
        <v>56200</v>
      </c>
      <c r="N732">
        <v>11500</v>
      </c>
      <c r="O732">
        <v>25500</v>
      </c>
      <c r="P732">
        <v>4500</v>
      </c>
      <c r="Q732">
        <v>2000</v>
      </c>
      <c r="R732">
        <v>0</v>
      </c>
      <c r="S732">
        <v>2951</v>
      </c>
      <c r="T732">
        <v>35000</v>
      </c>
      <c r="U732">
        <v>36000</v>
      </c>
      <c r="V732">
        <v>0</v>
      </c>
      <c r="W732">
        <v>15000</v>
      </c>
      <c r="X732">
        <v>0</v>
      </c>
      <c r="Y732">
        <v>232756</v>
      </c>
      <c r="Z732">
        <v>0</v>
      </c>
      <c r="AA732">
        <v>0</v>
      </c>
      <c r="AB732">
        <v>34578</v>
      </c>
      <c r="AC732">
        <v>103896</v>
      </c>
      <c r="AD732">
        <v>53527</v>
      </c>
      <c r="AE732">
        <v>34578</v>
      </c>
      <c r="AF732">
        <v>122844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993562</v>
      </c>
      <c r="AO732">
        <v>1023166</v>
      </c>
      <c r="AP732">
        <v>157422</v>
      </c>
      <c r="AQ732">
        <v>0</v>
      </c>
      <c r="AR732">
        <v>20000</v>
      </c>
      <c r="AS732">
        <v>0</v>
      </c>
      <c r="AT732">
        <v>0</v>
      </c>
      <c r="AU732">
        <v>183626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1384214</v>
      </c>
      <c r="BL732">
        <v>238752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590000</v>
      </c>
      <c r="CR732">
        <v>100000</v>
      </c>
      <c r="CS732">
        <v>10000</v>
      </c>
      <c r="CT732">
        <v>154000</v>
      </c>
      <c r="CU732">
        <v>65000</v>
      </c>
      <c r="CV732">
        <v>100000</v>
      </c>
      <c r="CW732">
        <v>2289</v>
      </c>
      <c r="CX732">
        <v>12000</v>
      </c>
      <c r="CY732">
        <v>9000</v>
      </c>
      <c r="CZ732">
        <v>3600</v>
      </c>
      <c r="DA732">
        <v>3000</v>
      </c>
      <c r="DB732">
        <v>13000</v>
      </c>
      <c r="DC732">
        <v>66000</v>
      </c>
      <c r="DD732">
        <v>3000</v>
      </c>
      <c r="DE732">
        <v>101755</v>
      </c>
      <c r="DF732">
        <v>1197124</v>
      </c>
      <c r="DG732">
        <v>0</v>
      </c>
      <c r="DH732">
        <v>0</v>
      </c>
      <c r="DI732">
        <v>0</v>
      </c>
      <c r="DJ732">
        <v>330255</v>
      </c>
      <c r="DK732">
        <v>249932</v>
      </c>
      <c r="DL732">
        <v>262827</v>
      </c>
      <c r="DM732">
        <v>349997</v>
      </c>
      <c r="DN732">
        <v>50000</v>
      </c>
      <c r="DO732">
        <v>3672780</v>
      </c>
      <c r="DP732">
        <v>317700</v>
      </c>
      <c r="DQ732">
        <v>-416382</v>
      </c>
      <c r="DR732">
        <v>0</v>
      </c>
      <c r="DS732">
        <v>0</v>
      </c>
    </row>
    <row r="733" spans="1:123" x14ac:dyDescent="0.3">
      <c r="A733" t="str">
        <f t="shared" si="11"/>
        <v>20471973</v>
      </c>
      <c r="B733">
        <v>21</v>
      </c>
      <c r="C733">
        <v>2047</v>
      </c>
      <c r="D733">
        <v>197312</v>
      </c>
      <c r="E733">
        <v>64</v>
      </c>
      <c r="F733">
        <v>2159976</v>
      </c>
      <c r="G733">
        <v>163034</v>
      </c>
      <c r="H733">
        <v>550000</v>
      </c>
      <c r="I733">
        <v>0</v>
      </c>
      <c r="J733">
        <v>0</v>
      </c>
      <c r="K733">
        <v>85000</v>
      </c>
      <c r="L733">
        <v>200000</v>
      </c>
      <c r="M733">
        <v>56200</v>
      </c>
      <c r="N733">
        <v>11500</v>
      </c>
      <c r="O733">
        <v>25500</v>
      </c>
      <c r="P733">
        <v>4500</v>
      </c>
      <c r="Q733">
        <v>2000</v>
      </c>
      <c r="R733">
        <v>0</v>
      </c>
      <c r="S733">
        <v>2737</v>
      </c>
      <c r="T733">
        <v>35000</v>
      </c>
      <c r="U733">
        <v>36000</v>
      </c>
      <c r="V733">
        <v>0</v>
      </c>
      <c r="W733">
        <v>15000</v>
      </c>
      <c r="X733">
        <v>0</v>
      </c>
      <c r="Y733">
        <v>0</v>
      </c>
      <c r="Z733">
        <v>251542</v>
      </c>
      <c r="AA733">
        <v>0</v>
      </c>
      <c r="AB733">
        <v>0</v>
      </c>
      <c r="AC733">
        <v>124046</v>
      </c>
      <c r="AD733">
        <v>63908</v>
      </c>
      <c r="AE733">
        <v>0</v>
      </c>
      <c r="AF733">
        <v>187954</v>
      </c>
      <c r="AG733">
        <v>0</v>
      </c>
      <c r="AH733">
        <v>0</v>
      </c>
      <c r="AI733">
        <v>0</v>
      </c>
      <c r="AJ733">
        <v>62046</v>
      </c>
      <c r="AK733">
        <v>62046</v>
      </c>
      <c r="AL733">
        <v>0</v>
      </c>
      <c r="AM733">
        <v>0</v>
      </c>
      <c r="AN733">
        <v>381895</v>
      </c>
      <c r="AO733">
        <v>1221607</v>
      </c>
      <c r="AP733">
        <v>187954</v>
      </c>
      <c r="AQ733">
        <v>342333</v>
      </c>
      <c r="AR733">
        <v>20000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1771894</v>
      </c>
      <c r="BL733">
        <v>245221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40000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610000</v>
      </c>
      <c r="CR733">
        <v>100000</v>
      </c>
      <c r="CS733">
        <v>10000</v>
      </c>
      <c r="CT733">
        <v>154000</v>
      </c>
      <c r="CU733">
        <v>65000</v>
      </c>
      <c r="CV733">
        <v>100000</v>
      </c>
      <c r="CW733">
        <v>2289</v>
      </c>
      <c r="CX733">
        <v>12000</v>
      </c>
      <c r="CY733">
        <v>9000</v>
      </c>
      <c r="CZ733">
        <v>3600</v>
      </c>
      <c r="DA733">
        <v>3000</v>
      </c>
      <c r="DB733">
        <v>13000</v>
      </c>
      <c r="DC733">
        <v>66000</v>
      </c>
      <c r="DD733">
        <v>3000</v>
      </c>
      <c r="DE733">
        <v>101755</v>
      </c>
      <c r="DF733">
        <v>1412753</v>
      </c>
      <c r="DG733">
        <v>0</v>
      </c>
      <c r="DH733">
        <v>0</v>
      </c>
      <c r="DI733">
        <v>0</v>
      </c>
      <c r="DJ733">
        <v>330255</v>
      </c>
      <c r="DK733">
        <v>249932</v>
      </c>
      <c r="DL733">
        <v>262827</v>
      </c>
      <c r="DM733">
        <v>349997</v>
      </c>
      <c r="DN733">
        <v>50000</v>
      </c>
      <c r="DO733">
        <v>3970454</v>
      </c>
      <c r="DP733">
        <v>317700</v>
      </c>
      <c r="DQ733">
        <v>353588</v>
      </c>
      <c r="DR733">
        <v>0</v>
      </c>
      <c r="DS733">
        <v>0</v>
      </c>
    </row>
    <row r="734" spans="1:123" x14ac:dyDescent="0.3">
      <c r="A734" t="str">
        <f t="shared" si="11"/>
        <v>20481974</v>
      </c>
      <c r="B734">
        <v>21</v>
      </c>
      <c r="C734">
        <v>2048</v>
      </c>
      <c r="D734">
        <v>197412</v>
      </c>
      <c r="E734">
        <v>72</v>
      </c>
      <c r="F734">
        <v>2179063</v>
      </c>
      <c r="G734">
        <v>163030</v>
      </c>
      <c r="H734">
        <v>550000</v>
      </c>
      <c r="I734">
        <v>0</v>
      </c>
      <c r="J734">
        <v>0</v>
      </c>
      <c r="K734">
        <v>85000</v>
      </c>
      <c r="L734">
        <v>200000</v>
      </c>
      <c r="M734">
        <v>56200</v>
      </c>
      <c r="N734">
        <v>11500</v>
      </c>
      <c r="O734">
        <v>25500</v>
      </c>
      <c r="P734">
        <v>4500</v>
      </c>
      <c r="Q734">
        <v>2000</v>
      </c>
      <c r="R734">
        <v>0</v>
      </c>
      <c r="S734">
        <v>2522</v>
      </c>
      <c r="T734">
        <v>35000</v>
      </c>
      <c r="U734">
        <v>36000</v>
      </c>
      <c r="V734">
        <v>0</v>
      </c>
      <c r="W734">
        <v>15000</v>
      </c>
      <c r="X734">
        <v>0</v>
      </c>
      <c r="Y734">
        <v>0</v>
      </c>
      <c r="Z734">
        <v>121829</v>
      </c>
      <c r="AA734">
        <v>0</v>
      </c>
      <c r="AB734">
        <v>62046</v>
      </c>
      <c r="AC734">
        <v>139012</v>
      </c>
      <c r="AD734">
        <v>71619</v>
      </c>
      <c r="AE734">
        <v>62046</v>
      </c>
      <c r="AF734">
        <v>148586</v>
      </c>
      <c r="AG734">
        <v>0</v>
      </c>
      <c r="AH734">
        <v>0</v>
      </c>
      <c r="AI734">
        <v>0</v>
      </c>
      <c r="AJ734">
        <v>101414</v>
      </c>
      <c r="AK734">
        <v>101414</v>
      </c>
      <c r="AL734">
        <v>0</v>
      </c>
      <c r="AM734">
        <v>0</v>
      </c>
      <c r="AN734">
        <v>511393</v>
      </c>
      <c r="AO734">
        <v>1368997</v>
      </c>
      <c r="AP734">
        <v>210631</v>
      </c>
      <c r="AQ734">
        <v>184926</v>
      </c>
      <c r="AR734">
        <v>20000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69686</v>
      </c>
      <c r="BE734">
        <v>3</v>
      </c>
      <c r="BF734">
        <v>60000</v>
      </c>
      <c r="BG734">
        <v>19745</v>
      </c>
      <c r="BH734">
        <v>0</v>
      </c>
      <c r="BI734">
        <v>68</v>
      </c>
      <c r="BJ734">
        <v>0</v>
      </c>
      <c r="BK734">
        <v>1635052</v>
      </c>
      <c r="BL734">
        <v>251648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20000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610000</v>
      </c>
      <c r="CR734">
        <v>100000</v>
      </c>
      <c r="CS734">
        <v>10000</v>
      </c>
      <c r="CT734">
        <v>154000</v>
      </c>
      <c r="CU734">
        <v>65000</v>
      </c>
      <c r="CV734">
        <v>100000</v>
      </c>
      <c r="CW734">
        <v>2289</v>
      </c>
      <c r="CX734">
        <v>12000</v>
      </c>
      <c r="CY734">
        <v>9000</v>
      </c>
      <c r="CZ734">
        <v>3600</v>
      </c>
      <c r="DA734">
        <v>3000</v>
      </c>
      <c r="DB734">
        <v>13000</v>
      </c>
      <c r="DC734">
        <v>66000</v>
      </c>
      <c r="DD734">
        <v>3000</v>
      </c>
      <c r="DE734">
        <v>101755</v>
      </c>
      <c r="DF734">
        <v>1480000</v>
      </c>
      <c r="DG734">
        <v>0</v>
      </c>
      <c r="DH734">
        <v>0</v>
      </c>
      <c r="DI734">
        <v>69686</v>
      </c>
      <c r="DJ734">
        <v>350000</v>
      </c>
      <c r="DK734">
        <v>250000</v>
      </c>
      <c r="DL734">
        <v>322827</v>
      </c>
      <c r="DM734">
        <v>350000</v>
      </c>
      <c r="DN734">
        <v>50000</v>
      </c>
      <c r="DO734">
        <v>4226572</v>
      </c>
      <c r="DP734">
        <v>317700</v>
      </c>
      <c r="DQ734">
        <v>392746</v>
      </c>
      <c r="DR734">
        <v>0</v>
      </c>
      <c r="DS734">
        <v>0</v>
      </c>
    </row>
    <row r="735" spans="1:123" x14ac:dyDescent="0.3">
      <c r="A735" t="str">
        <f t="shared" si="11"/>
        <v>20491975</v>
      </c>
      <c r="B735">
        <v>21</v>
      </c>
      <c r="C735">
        <v>2049</v>
      </c>
      <c r="D735">
        <v>197512</v>
      </c>
      <c r="E735">
        <v>61</v>
      </c>
      <c r="F735">
        <v>2070900</v>
      </c>
      <c r="G735">
        <v>163025</v>
      </c>
      <c r="H735">
        <v>550000</v>
      </c>
      <c r="I735">
        <v>0</v>
      </c>
      <c r="J735">
        <v>0</v>
      </c>
      <c r="K735">
        <v>85000</v>
      </c>
      <c r="L735">
        <v>200000</v>
      </c>
      <c r="M735">
        <v>56200</v>
      </c>
      <c r="N735">
        <v>11500</v>
      </c>
      <c r="O735">
        <v>25500</v>
      </c>
      <c r="P735">
        <v>4500</v>
      </c>
      <c r="Q735">
        <v>2000</v>
      </c>
      <c r="R735">
        <v>0</v>
      </c>
      <c r="S735">
        <v>2308</v>
      </c>
      <c r="T735">
        <v>35000</v>
      </c>
      <c r="U735">
        <v>36000</v>
      </c>
      <c r="V735">
        <v>0</v>
      </c>
      <c r="W735">
        <v>15000</v>
      </c>
      <c r="X735">
        <v>0</v>
      </c>
      <c r="Y735">
        <v>0</v>
      </c>
      <c r="Z735">
        <v>45582</v>
      </c>
      <c r="AA735">
        <v>0</v>
      </c>
      <c r="AB735">
        <v>101414</v>
      </c>
      <c r="AC735">
        <v>119225</v>
      </c>
      <c r="AD735">
        <v>0</v>
      </c>
      <c r="AE735">
        <v>101414</v>
      </c>
      <c r="AF735">
        <v>79235</v>
      </c>
      <c r="AG735">
        <v>0</v>
      </c>
      <c r="AH735">
        <v>0</v>
      </c>
      <c r="AI735">
        <v>0</v>
      </c>
      <c r="AJ735">
        <v>170765</v>
      </c>
      <c r="AK735">
        <v>170765</v>
      </c>
      <c r="AL735">
        <v>0</v>
      </c>
      <c r="AM735">
        <v>0</v>
      </c>
      <c r="AN735">
        <v>587426</v>
      </c>
      <c r="AO735">
        <v>1174129</v>
      </c>
      <c r="AP735">
        <v>180649</v>
      </c>
      <c r="AQ735">
        <v>0</v>
      </c>
      <c r="AR735">
        <v>20000</v>
      </c>
      <c r="AS735">
        <v>0</v>
      </c>
      <c r="AT735">
        <v>0</v>
      </c>
      <c r="AU735">
        <v>69686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1444465</v>
      </c>
      <c r="BL735">
        <v>258034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20000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610000</v>
      </c>
      <c r="CR735">
        <v>100000</v>
      </c>
      <c r="CS735">
        <v>10000</v>
      </c>
      <c r="CT735">
        <v>154000</v>
      </c>
      <c r="CU735">
        <v>65000</v>
      </c>
      <c r="CV735">
        <v>100000</v>
      </c>
      <c r="CW735">
        <v>2289</v>
      </c>
      <c r="CX735">
        <v>12000</v>
      </c>
      <c r="CY735">
        <v>9000</v>
      </c>
      <c r="CZ735">
        <v>3600</v>
      </c>
      <c r="DA735">
        <v>3000</v>
      </c>
      <c r="DB735">
        <v>13000</v>
      </c>
      <c r="DC735">
        <v>66000</v>
      </c>
      <c r="DD735">
        <v>3000</v>
      </c>
      <c r="DE735">
        <v>101755</v>
      </c>
      <c r="DF735">
        <v>1475273</v>
      </c>
      <c r="DG735">
        <v>0</v>
      </c>
      <c r="DH735">
        <v>0</v>
      </c>
      <c r="DI735">
        <v>0</v>
      </c>
      <c r="DJ735">
        <v>348026</v>
      </c>
      <c r="DK735">
        <v>249993</v>
      </c>
      <c r="DL735">
        <v>322827</v>
      </c>
      <c r="DM735">
        <v>350000</v>
      </c>
      <c r="DN735">
        <v>50000</v>
      </c>
      <c r="DO735">
        <v>4219526</v>
      </c>
      <c r="DP735">
        <v>317700</v>
      </c>
      <c r="DQ735">
        <v>166660</v>
      </c>
      <c r="DR735">
        <v>0</v>
      </c>
      <c r="DS735">
        <v>0</v>
      </c>
    </row>
    <row r="736" spans="1:123" x14ac:dyDescent="0.3">
      <c r="A736" t="str">
        <f t="shared" si="11"/>
        <v>20501976</v>
      </c>
      <c r="B736">
        <v>21</v>
      </c>
      <c r="C736">
        <v>2050</v>
      </c>
      <c r="D736">
        <v>197612</v>
      </c>
      <c r="E736">
        <v>43</v>
      </c>
      <c r="F736">
        <v>2329228</v>
      </c>
      <c r="G736">
        <v>163021</v>
      </c>
      <c r="H736">
        <v>550000</v>
      </c>
      <c r="I736">
        <v>0</v>
      </c>
      <c r="J736">
        <v>0</v>
      </c>
      <c r="K736">
        <v>85000</v>
      </c>
      <c r="L736">
        <v>200000</v>
      </c>
      <c r="M736">
        <v>56200</v>
      </c>
      <c r="N736">
        <v>11500</v>
      </c>
      <c r="O736">
        <v>25500</v>
      </c>
      <c r="P736">
        <v>4500</v>
      </c>
      <c r="Q736">
        <v>2000</v>
      </c>
      <c r="R736">
        <v>0</v>
      </c>
      <c r="S736">
        <v>2093</v>
      </c>
      <c r="T736">
        <v>35000</v>
      </c>
      <c r="U736">
        <v>36000</v>
      </c>
      <c r="V736">
        <v>0</v>
      </c>
      <c r="W736">
        <v>20000</v>
      </c>
      <c r="X736">
        <v>0</v>
      </c>
      <c r="Y736">
        <v>337207</v>
      </c>
      <c r="Z736">
        <v>0</v>
      </c>
      <c r="AA736">
        <v>0</v>
      </c>
      <c r="AB736">
        <v>170765</v>
      </c>
      <c r="AC736">
        <v>83156</v>
      </c>
      <c r="AD736">
        <v>0</v>
      </c>
      <c r="AE736">
        <v>125998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44767</v>
      </c>
      <c r="AL736">
        <v>0</v>
      </c>
      <c r="AM736">
        <v>0</v>
      </c>
      <c r="AN736">
        <v>1215000</v>
      </c>
      <c r="AO736">
        <v>818922</v>
      </c>
      <c r="AP736">
        <v>125998</v>
      </c>
      <c r="AQ736">
        <v>0</v>
      </c>
      <c r="AR736">
        <v>18956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963876</v>
      </c>
      <c r="BL736">
        <v>262947</v>
      </c>
      <c r="BM736">
        <v>86426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503574</v>
      </c>
      <c r="CR736">
        <v>100000</v>
      </c>
      <c r="CS736">
        <v>10000</v>
      </c>
      <c r="CT736">
        <v>154000</v>
      </c>
      <c r="CU736">
        <v>65000</v>
      </c>
      <c r="CV736">
        <v>100000</v>
      </c>
      <c r="CW736">
        <v>2289</v>
      </c>
      <c r="CX736">
        <v>12000</v>
      </c>
      <c r="CY736">
        <v>9000</v>
      </c>
      <c r="CZ736">
        <v>3600</v>
      </c>
      <c r="DA736">
        <v>3000</v>
      </c>
      <c r="DB736">
        <v>13000</v>
      </c>
      <c r="DC736">
        <v>66000</v>
      </c>
      <c r="DD736">
        <v>3000</v>
      </c>
      <c r="DE736">
        <v>101755</v>
      </c>
      <c r="DF736">
        <v>1091597</v>
      </c>
      <c r="DG736">
        <v>0</v>
      </c>
      <c r="DH736">
        <v>0</v>
      </c>
      <c r="DI736">
        <v>0</v>
      </c>
      <c r="DJ736">
        <v>348026</v>
      </c>
      <c r="DK736">
        <v>249993</v>
      </c>
      <c r="DL736">
        <v>322827</v>
      </c>
      <c r="DM736">
        <v>350000</v>
      </c>
      <c r="DN736">
        <v>50000</v>
      </c>
      <c r="DO736">
        <v>3603426</v>
      </c>
      <c r="DP736">
        <v>317700</v>
      </c>
      <c r="DQ736">
        <v>-423633</v>
      </c>
      <c r="DR736">
        <v>0</v>
      </c>
      <c r="DS736">
        <v>0</v>
      </c>
    </row>
    <row r="737" spans="1:123" x14ac:dyDescent="0.3">
      <c r="A737" t="str">
        <f t="shared" si="11"/>
        <v>20161943</v>
      </c>
      <c r="B737">
        <v>22</v>
      </c>
      <c r="C737">
        <v>2016</v>
      </c>
      <c r="D737">
        <v>194312</v>
      </c>
      <c r="E737">
        <v>84</v>
      </c>
      <c r="F737">
        <v>1543074</v>
      </c>
      <c r="G737">
        <v>211232</v>
      </c>
      <c r="H737">
        <v>550000</v>
      </c>
      <c r="I737">
        <v>0</v>
      </c>
      <c r="J737">
        <v>126000</v>
      </c>
      <c r="K737">
        <v>85000</v>
      </c>
      <c r="L737">
        <v>100000</v>
      </c>
      <c r="M737">
        <v>56200</v>
      </c>
      <c r="N737">
        <v>11500</v>
      </c>
      <c r="O737">
        <v>25500</v>
      </c>
      <c r="P737">
        <v>4500</v>
      </c>
      <c r="Q737">
        <v>2000</v>
      </c>
      <c r="R737">
        <v>0</v>
      </c>
      <c r="S737">
        <v>8370</v>
      </c>
      <c r="T737">
        <v>35000</v>
      </c>
      <c r="U737">
        <v>36000</v>
      </c>
      <c r="V737">
        <v>0</v>
      </c>
      <c r="W737">
        <v>0</v>
      </c>
      <c r="X737">
        <v>0</v>
      </c>
      <c r="Y737">
        <v>0</v>
      </c>
      <c r="Z737">
        <v>39046</v>
      </c>
      <c r="AA737">
        <v>0</v>
      </c>
      <c r="AB737">
        <v>210000</v>
      </c>
      <c r="AC737">
        <v>163715</v>
      </c>
      <c r="AD737">
        <v>84345</v>
      </c>
      <c r="AE737">
        <v>210000</v>
      </c>
      <c r="AF737">
        <v>38060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852964</v>
      </c>
      <c r="AO737">
        <v>1612264</v>
      </c>
      <c r="AP737">
        <v>248060</v>
      </c>
      <c r="AQ737">
        <v>0</v>
      </c>
      <c r="AR737">
        <v>20000</v>
      </c>
      <c r="AS737">
        <v>0</v>
      </c>
      <c r="AT737">
        <v>0</v>
      </c>
      <c r="AU737">
        <v>200000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67376</v>
      </c>
      <c r="BE737">
        <v>111111</v>
      </c>
      <c r="BF737">
        <v>60000</v>
      </c>
      <c r="BG737">
        <v>35194</v>
      </c>
      <c r="BH737">
        <v>20000</v>
      </c>
      <c r="BI737">
        <v>56200</v>
      </c>
      <c r="BJ737">
        <v>0</v>
      </c>
      <c r="BK737">
        <v>1730444</v>
      </c>
      <c r="BL737">
        <v>8371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500000</v>
      </c>
      <c r="BS737">
        <v>136000</v>
      </c>
      <c r="BT737">
        <v>65000</v>
      </c>
      <c r="BU737">
        <v>39000</v>
      </c>
      <c r="BV737">
        <v>10000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25000</v>
      </c>
      <c r="CH737">
        <v>572</v>
      </c>
      <c r="CI737">
        <v>3000</v>
      </c>
      <c r="CJ737">
        <v>2250</v>
      </c>
      <c r="CK737">
        <v>900</v>
      </c>
      <c r="CL737">
        <v>750</v>
      </c>
      <c r="CM737">
        <v>3250</v>
      </c>
      <c r="CN737">
        <v>15000</v>
      </c>
      <c r="CO737">
        <v>750</v>
      </c>
      <c r="CP737">
        <v>0</v>
      </c>
      <c r="CQ737">
        <v>596000</v>
      </c>
      <c r="CR737">
        <v>100000</v>
      </c>
      <c r="CS737">
        <v>10000</v>
      </c>
      <c r="CT737">
        <v>154000</v>
      </c>
      <c r="CU737">
        <v>65000</v>
      </c>
      <c r="CV737">
        <v>25000</v>
      </c>
      <c r="CW737">
        <v>572</v>
      </c>
      <c r="CX737">
        <v>3000</v>
      </c>
      <c r="CY737">
        <v>2250</v>
      </c>
      <c r="CZ737">
        <v>900</v>
      </c>
      <c r="DA737">
        <v>750</v>
      </c>
      <c r="DB737">
        <v>3250</v>
      </c>
      <c r="DC737">
        <v>15000</v>
      </c>
      <c r="DD737">
        <v>750</v>
      </c>
      <c r="DE737">
        <v>5000</v>
      </c>
      <c r="DF737">
        <v>39046</v>
      </c>
      <c r="DG737">
        <v>79000</v>
      </c>
      <c r="DH737">
        <v>0</v>
      </c>
      <c r="DI737">
        <v>67376</v>
      </c>
      <c r="DJ737">
        <v>161194</v>
      </c>
      <c r="DK737">
        <v>180200</v>
      </c>
      <c r="DL737">
        <v>90000</v>
      </c>
      <c r="DM737">
        <v>248111</v>
      </c>
      <c r="DN737">
        <v>20000</v>
      </c>
      <c r="DO737">
        <v>1866399</v>
      </c>
      <c r="DP737">
        <v>317700</v>
      </c>
      <c r="DQ737">
        <v>990399</v>
      </c>
      <c r="DR737">
        <v>0</v>
      </c>
      <c r="DS737">
        <v>0</v>
      </c>
    </row>
    <row r="738" spans="1:123" x14ac:dyDescent="0.3">
      <c r="A738" t="str">
        <f t="shared" si="11"/>
        <v>20171944</v>
      </c>
      <c r="B738">
        <v>22</v>
      </c>
      <c r="C738">
        <v>2017</v>
      </c>
      <c r="D738">
        <v>194412</v>
      </c>
      <c r="E738">
        <v>45</v>
      </c>
      <c r="F738">
        <v>1573831</v>
      </c>
      <c r="G738">
        <v>215203</v>
      </c>
      <c r="H738">
        <v>550000</v>
      </c>
      <c r="I738">
        <v>0</v>
      </c>
      <c r="J738">
        <v>126000</v>
      </c>
      <c r="K738">
        <v>85000</v>
      </c>
      <c r="L738">
        <v>100000</v>
      </c>
      <c r="M738">
        <v>56200</v>
      </c>
      <c r="N738">
        <v>11500</v>
      </c>
      <c r="O738">
        <v>25500</v>
      </c>
      <c r="P738">
        <v>4500</v>
      </c>
      <c r="Q738">
        <v>2000</v>
      </c>
      <c r="R738">
        <v>0</v>
      </c>
      <c r="S738">
        <v>8311</v>
      </c>
      <c r="T738">
        <v>35000</v>
      </c>
      <c r="U738">
        <v>36000</v>
      </c>
      <c r="V738">
        <v>0</v>
      </c>
      <c r="W738">
        <v>0</v>
      </c>
      <c r="X738">
        <v>0</v>
      </c>
      <c r="Y738">
        <v>0</v>
      </c>
      <c r="Z738">
        <v>38108</v>
      </c>
      <c r="AA738">
        <v>0</v>
      </c>
      <c r="AB738">
        <v>0</v>
      </c>
      <c r="AC738">
        <v>86436</v>
      </c>
      <c r="AD738">
        <v>44532</v>
      </c>
      <c r="AE738">
        <v>0</v>
      </c>
      <c r="AF738">
        <v>130968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760935</v>
      </c>
      <c r="AO738">
        <v>851225</v>
      </c>
      <c r="AP738">
        <v>130968</v>
      </c>
      <c r="AQ738">
        <v>0</v>
      </c>
      <c r="AR738">
        <v>20000</v>
      </c>
      <c r="AS738">
        <v>3000</v>
      </c>
      <c r="AT738">
        <v>8000</v>
      </c>
      <c r="AU738">
        <v>67376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1080569</v>
      </c>
      <c r="BL738">
        <v>17530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34000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610000</v>
      </c>
      <c r="CR738">
        <v>100000</v>
      </c>
      <c r="CS738">
        <v>10000</v>
      </c>
      <c r="CT738">
        <v>154000</v>
      </c>
      <c r="CU738">
        <v>65000</v>
      </c>
      <c r="CV738">
        <v>25000</v>
      </c>
      <c r="CW738">
        <v>572</v>
      </c>
      <c r="CX738">
        <v>3000</v>
      </c>
      <c r="CY738">
        <v>2250</v>
      </c>
      <c r="CZ738">
        <v>900</v>
      </c>
      <c r="DA738">
        <v>750</v>
      </c>
      <c r="DB738">
        <v>3250</v>
      </c>
      <c r="DC738">
        <v>15000</v>
      </c>
      <c r="DD738">
        <v>750</v>
      </c>
      <c r="DE738">
        <v>10000</v>
      </c>
      <c r="DF738">
        <v>74089</v>
      </c>
      <c r="DG738">
        <v>100000</v>
      </c>
      <c r="DH738">
        <v>0</v>
      </c>
      <c r="DI738">
        <v>0</v>
      </c>
      <c r="DJ738">
        <v>157675</v>
      </c>
      <c r="DK738">
        <v>174018</v>
      </c>
      <c r="DL738">
        <v>90000</v>
      </c>
      <c r="DM738">
        <v>237000</v>
      </c>
      <c r="DN738">
        <v>20000</v>
      </c>
      <c r="DO738">
        <v>1853254</v>
      </c>
      <c r="DP738">
        <v>317700</v>
      </c>
      <c r="DQ738">
        <v>4732</v>
      </c>
      <c r="DR738">
        <v>0</v>
      </c>
      <c r="DS738">
        <v>0</v>
      </c>
    </row>
    <row r="739" spans="1:123" x14ac:dyDescent="0.3">
      <c r="A739" t="str">
        <f t="shared" si="11"/>
        <v>20181945</v>
      </c>
      <c r="B739">
        <v>22</v>
      </c>
      <c r="C739">
        <v>2018</v>
      </c>
      <c r="D739">
        <v>194512</v>
      </c>
      <c r="E739">
        <v>73</v>
      </c>
      <c r="F739">
        <v>1759694</v>
      </c>
      <c r="G739">
        <v>186174</v>
      </c>
      <c r="H739">
        <v>550000</v>
      </c>
      <c r="I739">
        <v>0</v>
      </c>
      <c r="J739">
        <v>120000</v>
      </c>
      <c r="K739">
        <v>85000</v>
      </c>
      <c r="L739">
        <v>130000</v>
      </c>
      <c r="M739">
        <v>56200</v>
      </c>
      <c r="N739">
        <v>11500</v>
      </c>
      <c r="O739">
        <v>25500</v>
      </c>
      <c r="P739">
        <v>4500</v>
      </c>
      <c r="Q739">
        <v>2000</v>
      </c>
      <c r="R739">
        <v>0</v>
      </c>
      <c r="S739">
        <v>8252</v>
      </c>
      <c r="T739">
        <v>35000</v>
      </c>
      <c r="U739">
        <v>36000</v>
      </c>
      <c r="V739">
        <v>0</v>
      </c>
      <c r="W739">
        <v>0</v>
      </c>
      <c r="X739">
        <v>0</v>
      </c>
      <c r="Y739">
        <v>0</v>
      </c>
      <c r="Z739">
        <v>357580</v>
      </c>
      <c r="AA739">
        <v>0</v>
      </c>
      <c r="AB739">
        <v>0</v>
      </c>
      <c r="AC739">
        <v>141078</v>
      </c>
      <c r="AD739">
        <v>72683</v>
      </c>
      <c r="AE739">
        <v>0</v>
      </c>
      <c r="AF739">
        <v>213762</v>
      </c>
      <c r="AG739">
        <v>0</v>
      </c>
      <c r="AH739">
        <v>0</v>
      </c>
      <c r="AI739">
        <v>0</v>
      </c>
      <c r="AJ739">
        <v>36238</v>
      </c>
      <c r="AK739">
        <v>36238</v>
      </c>
      <c r="AL739">
        <v>0</v>
      </c>
      <c r="AM739">
        <v>0</v>
      </c>
      <c r="AN739">
        <v>346372</v>
      </c>
      <c r="AO739">
        <v>1389341</v>
      </c>
      <c r="AP739">
        <v>213762</v>
      </c>
      <c r="AQ739">
        <v>46250</v>
      </c>
      <c r="AR739">
        <v>20000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1669352</v>
      </c>
      <c r="BL739">
        <v>26633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20000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19435</v>
      </c>
      <c r="CH739">
        <v>455</v>
      </c>
      <c r="CI739">
        <v>2386</v>
      </c>
      <c r="CJ739">
        <v>1790</v>
      </c>
      <c r="CK739">
        <v>716</v>
      </c>
      <c r="CL739">
        <v>597</v>
      </c>
      <c r="CM739">
        <v>2584</v>
      </c>
      <c r="CN739">
        <v>11930</v>
      </c>
      <c r="CO739">
        <v>597</v>
      </c>
      <c r="CP739">
        <v>0</v>
      </c>
      <c r="CQ739">
        <v>610000</v>
      </c>
      <c r="CR739">
        <v>100000</v>
      </c>
      <c r="CS739">
        <v>10000</v>
      </c>
      <c r="CT739">
        <v>154000</v>
      </c>
      <c r="CU739">
        <v>65000</v>
      </c>
      <c r="CV739">
        <v>44435</v>
      </c>
      <c r="CW739">
        <v>1027</v>
      </c>
      <c r="CX739">
        <v>5386</v>
      </c>
      <c r="CY739">
        <v>4040</v>
      </c>
      <c r="CZ739">
        <v>1616</v>
      </c>
      <c r="DA739">
        <v>1347</v>
      </c>
      <c r="DB739">
        <v>5834</v>
      </c>
      <c r="DC739">
        <v>26930</v>
      </c>
      <c r="DD739">
        <v>1347</v>
      </c>
      <c r="DE739">
        <v>15000</v>
      </c>
      <c r="DF739">
        <v>427598</v>
      </c>
      <c r="DG739">
        <v>100000</v>
      </c>
      <c r="DH739">
        <v>0</v>
      </c>
      <c r="DI739">
        <v>0</v>
      </c>
      <c r="DJ739">
        <v>157675</v>
      </c>
      <c r="DK739">
        <v>174018</v>
      </c>
      <c r="DL739">
        <v>90000</v>
      </c>
      <c r="DM739">
        <v>237000</v>
      </c>
      <c r="DN739">
        <v>20000</v>
      </c>
      <c r="DO739">
        <v>2288491</v>
      </c>
      <c r="DP739">
        <v>317700</v>
      </c>
      <c r="DQ739">
        <v>454308</v>
      </c>
      <c r="DR739">
        <v>0</v>
      </c>
      <c r="DS739">
        <v>0</v>
      </c>
    </row>
    <row r="740" spans="1:123" x14ac:dyDescent="0.3">
      <c r="A740" t="str">
        <f t="shared" si="11"/>
        <v>20191946</v>
      </c>
      <c r="B740">
        <v>22</v>
      </c>
      <c r="C740">
        <v>2019</v>
      </c>
      <c r="D740">
        <v>194612</v>
      </c>
      <c r="E740">
        <v>69</v>
      </c>
      <c r="F740">
        <v>1730768</v>
      </c>
      <c r="G740">
        <v>163145</v>
      </c>
      <c r="H740">
        <v>550000</v>
      </c>
      <c r="I740">
        <v>0</v>
      </c>
      <c r="J740">
        <v>120000</v>
      </c>
      <c r="K740">
        <v>85000</v>
      </c>
      <c r="L740">
        <v>160000</v>
      </c>
      <c r="M740">
        <v>56200</v>
      </c>
      <c r="N740">
        <v>11500</v>
      </c>
      <c r="O740">
        <v>25500</v>
      </c>
      <c r="P740">
        <v>4500</v>
      </c>
      <c r="Q740">
        <v>2000</v>
      </c>
      <c r="R740">
        <v>0</v>
      </c>
      <c r="S740">
        <v>8193</v>
      </c>
      <c r="T740">
        <v>35000</v>
      </c>
      <c r="U740">
        <v>36000</v>
      </c>
      <c r="V740">
        <v>0</v>
      </c>
      <c r="W740">
        <v>0</v>
      </c>
      <c r="X740">
        <v>0</v>
      </c>
      <c r="Y740">
        <v>0</v>
      </c>
      <c r="Z740">
        <v>344324</v>
      </c>
      <c r="AA740">
        <v>0</v>
      </c>
      <c r="AB740">
        <v>36238</v>
      </c>
      <c r="AC740">
        <v>134383</v>
      </c>
      <c r="AD740">
        <v>69234</v>
      </c>
      <c r="AE740">
        <v>36238</v>
      </c>
      <c r="AF740">
        <v>167378</v>
      </c>
      <c r="AG740">
        <v>0</v>
      </c>
      <c r="AH740">
        <v>0</v>
      </c>
      <c r="AI740">
        <v>0</v>
      </c>
      <c r="AJ740">
        <v>82622</v>
      </c>
      <c r="AK740">
        <v>82622</v>
      </c>
      <c r="AL740">
        <v>0</v>
      </c>
      <c r="AM740">
        <v>0</v>
      </c>
      <c r="AN740">
        <v>389569</v>
      </c>
      <c r="AO740">
        <v>1323402</v>
      </c>
      <c r="AP740">
        <v>203616</v>
      </c>
      <c r="AQ740">
        <v>0</v>
      </c>
      <c r="AR740">
        <v>20000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1547018</v>
      </c>
      <c r="BL740">
        <v>35681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20000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8174</v>
      </c>
      <c r="CH740">
        <v>177</v>
      </c>
      <c r="CI740">
        <v>927</v>
      </c>
      <c r="CJ740">
        <v>695</v>
      </c>
      <c r="CK740">
        <v>278</v>
      </c>
      <c r="CL740">
        <v>232</v>
      </c>
      <c r="CM740">
        <v>1005</v>
      </c>
      <c r="CN740">
        <v>10635</v>
      </c>
      <c r="CO740">
        <v>232</v>
      </c>
      <c r="CP740">
        <v>0</v>
      </c>
      <c r="CQ740">
        <v>610000</v>
      </c>
      <c r="CR740">
        <v>100000</v>
      </c>
      <c r="CS740">
        <v>10000</v>
      </c>
      <c r="CT740">
        <v>154000</v>
      </c>
      <c r="CU740">
        <v>65000</v>
      </c>
      <c r="CV740">
        <v>52609</v>
      </c>
      <c r="CW740">
        <v>1205</v>
      </c>
      <c r="CX740">
        <v>6313</v>
      </c>
      <c r="CY740">
        <v>4735</v>
      </c>
      <c r="CZ740">
        <v>1894</v>
      </c>
      <c r="DA740">
        <v>1578</v>
      </c>
      <c r="DB740">
        <v>6839</v>
      </c>
      <c r="DC740">
        <v>37566</v>
      </c>
      <c r="DD740">
        <v>1578</v>
      </c>
      <c r="DE740">
        <v>20000</v>
      </c>
      <c r="DF740">
        <v>741751</v>
      </c>
      <c r="DG740">
        <v>100000</v>
      </c>
      <c r="DH740">
        <v>0</v>
      </c>
      <c r="DI740">
        <v>0</v>
      </c>
      <c r="DJ740">
        <v>157675</v>
      </c>
      <c r="DK740">
        <v>174018</v>
      </c>
      <c r="DL740">
        <v>90000</v>
      </c>
      <c r="DM740">
        <v>237000</v>
      </c>
      <c r="DN740">
        <v>20000</v>
      </c>
      <c r="DO740">
        <v>2676384</v>
      </c>
      <c r="DP740">
        <v>317700</v>
      </c>
      <c r="DQ740">
        <v>469302</v>
      </c>
      <c r="DR740">
        <v>0</v>
      </c>
      <c r="DS740">
        <v>0</v>
      </c>
    </row>
    <row r="741" spans="1:123" x14ac:dyDescent="0.3">
      <c r="A741" t="str">
        <f t="shared" si="11"/>
        <v>20201947</v>
      </c>
      <c r="B741">
        <v>22</v>
      </c>
      <c r="C741">
        <v>2020</v>
      </c>
      <c r="D741">
        <v>194712</v>
      </c>
      <c r="E741">
        <v>46</v>
      </c>
      <c r="F741">
        <v>2034214</v>
      </c>
      <c r="G741">
        <v>163116</v>
      </c>
      <c r="H741">
        <v>550000</v>
      </c>
      <c r="I741">
        <v>0</v>
      </c>
      <c r="J741">
        <v>120000</v>
      </c>
      <c r="K741">
        <v>85000</v>
      </c>
      <c r="L741">
        <v>192500</v>
      </c>
      <c r="M741">
        <v>56200</v>
      </c>
      <c r="N741">
        <v>11500</v>
      </c>
      <c r="O741">
        <v>25500</v>
      </c>
      <c r="P741">
        <v>4500</v>
      </c>
      <c r="Q741">
        <v>2000</v>
      </c>
      <c r="R741">
        <v>0</v>
      </c>
      <c r="S741">
        <v>8134</v>
      </c>
      <c r="T741">
        <v>35000</v>
      </c>
      <c r="U741">
        <v>36000</v>
      </c>
      <c r="V741">
        <v>0</v>
      </c>
      <c r="W741">
        <v>0</v>
      </c>
      <c r="X741">
        <v>0</v>
      </c>
      <c r="Y741">
        <v>179187</v>
      </c>
      <c r="Z741">
        <v>0</v>
      </c>
      <c r="AA741">
        <v>0</v>
      </c>
      <c r="AB741">
        <v>82622</v>
      </c>
      <c r="AC741">
        <v>89465</v>
      </c>
      <c r="AD741">
        <v>46092</v>
      </c>
      <c r="AE741">
        <v>82622</v>
      </c>
      <c r="AF741">
        <v>52936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1142585</v>
      </c>
      <c r="AO741">
        <v>881057</v>
      </c>
      <c r="AP741">
        <v>135558</v>
      </c>
      <c r="AQ741">
        <v>0</v>
      </c>
      <c r="AR741">
        <v>20000</v>
      </c>
      <c r="AS741">
        <v>3000</v>
      </c>
      <c r="AT741">
        <v>8000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1047615</v>
      </c>
      <c r="BL741">
        <v>43130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590000</v>
      </c>
      <c r="CR741">
        <v>100000</v>
      </c>
      <c r="CS741">
        <v>10000</v>
      </c>
      <c r="CT741">
        <v>154000</v>
      </c>
      <c r="CU741">
        <v>65000</v>
      </c>
      <c r="CV741">
        <v>52609</v>
      </c>
      <c r="CW741">
        <v>1205</v>
      </c>
      <c r="CX741">
        <v>6313</v>
      </c>
      <c r="CY741">
        <v>4735</v>
      </c>
      <c r="CZ741">
        <v>1894</v>
      </c>
      <c r="DA741">
        <v>1578</v>
      </c>
      <c r="DB741">
        <v>6839</v>
      </c>
      <c r="DC741">
        <v>37566</v>
      </c>
      <c r="DD741">
        <v>1578</v>
      </c>
      <c r="DE741">
        <v>25000</v>
      </c>
      <c r="DF741">
        <v>523612</v>
      </c>
      <c r="DG741">
        <v>100000</v>
      </c>
      <c r="DH741">
        <v>0</v>
      </c>
      <c r="DI741">
        <v>0</v>
      </c>
      <c r="DJ741">
        <v>157675</v>
      </c>
      <c r="DK741">
        <v>174018</v>
      </c>
      <c r="DL741">
        <v>90000</v>
      </c>
      <c r="DM741">
        <v>237000</v>
      </c>
      <c r="DN741">
        <v>20000</v>
      </c>
      <c r="DO741">
        <v>2360622</v>
      </c>
      <c r="DP741">
        <v>317700</v>
      </c>
      <c r="DQ741">
        <v>-179187</v>
      </c>
      <c r="DR741">
        <v>0</v>
      </c>
      <c r="DS741">
        <v>0</v>
      </c>
    </row>
    <row r="742" spans="1:123" x14ac:dyDescent="0.3">
      <c r="A742" t="str">
        <f t="shared" si="11"/>
        <v>20211948</v>
      </c>
      <c r="B742">
        <v>22</v>
      </c>
      <c r="C742">
        <v>2021</v>
      </c>
      <c r="D742">
        <v>194812</v>
      </c>
      <c r="E742">
        <v>47</v>
      </c>
      <c r="F742">
        <v>2060639</v>
      </c>
      <c r="G742">
        <v>163116</v>
      </c>
      <c r="H742">
        <v>550000</v>
      </c>
      <c r="I742">
        <v>0</v>
      </c>
      <c r="J742">
        <v>120000</v>
      </c>
      <c r="K742">
        <v>85000</v>
      </c>
      <c r="L742">
        <v>205000</v>
      </c>
      <c r="M742">
        <v>56200</v>
      </c>
      <c r="N742">
        <v>11500</v>
      </c>
      <c r="O742">
        <v>25500</v>
      </c>
      <c r="P742">
        <v>4500</v>
      </c>
      <c r="Q742">
        <v>2000</v>
      </c>
      <c r="R742">
        <v>0</v>
      </c>
      <c r="S742">
        <v>7945</v>
      </c>
      <c r="T742">
        <v>35000</v>
      </c>
      <c r="U742">
        <v>36000</v>
      </c>
      <c r="V742">
        <v>0</v>
      </c>
      <c r="W742">
        <v>0</v>
      </c>
      <c r="X742">
        <v>0</v>
      </c>
      <c r="Y742">
        <v>186355</v>
      </c>
      <c r="Z742">
        <v>0</v>
      </c>
      <c r="AA742">
        <v>0</v>
      </c>
      <c r="AB742">
        <v>0</v>
      </c>
      <c r="AC742">
        <v>91673</v>
      </c>
      <c r="AD742">
        <v>47230</v>
      </c>
      <c r="AE742">
        <v>0</v>
      </c>
      <c r="AF742">
        <v>138902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1076098</v>
      </c>
      <c r="AO742">
        <v>902794</v>
      </c>
      <c r="AP742">
        <v>138902</v>
      </c>
      <c r="AQ742">
        <v>0</v>
      </c>
      <c r="AR742">
        <v>20000</v>
      </c>
      <c r="AS742">
        <v>3000</v>
      </c>
      <c r="AT742">
        <v>8000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1072696</v>
      </c>
      <c r="BL742">
        <v>50523</v>
      </c>
      <c r="BM742">
        <v>60438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509562</v>
      </c>
      <c r="CR742">
        <v>100000</v>
      </c>
      <c r="CS742">
        <v>10000</v>
      </c>
      <c r="CT742">
        <v>154000</v>
      </c>
      <c r="CU742">
        <v>65000</v>
      </c>
      <c r="CV742">
        <v>52609</v>
      </c>
      <c r="CW742">
        <v>1205</v>
      </c>
      <c r="CX742">
        <v>6313</v>
      </c>
      <c r="CY742">
        <v>4735</v>
      </c>
      <c r="CZ742">
        <v>1894</v>
      </c>
      <c r="DA742">
        <v>1578</v>
      </c>
      <c r="DB742">
        <v>6839</v>
      </c>
      <c r="DC742">
        <v>37566</v>
      </c>
      <c r="DD742">
        <v>1578</v>
      </c>
      <c r="DE742">
        <v>30000</v>
      </c>
      <c r="DF742">
        <v>321549</v>
      </c>
      <c r="DG742">
        <v>100000</v>
      </c>
      <c r="DH742">
        <v>0</v>
      </c>
      <c r="DI742">
        <v>0</v>
      </c>
      <c r="DJ742">
        <v>157675</v>
      </c>
      <c r="DK742">
        <v>174018</v>
      </c>
      <c r="DL742">
        <v>90000</v>
      </c>
      <c r="DM742">
        <v>237000</v>
      </c>
      <c r="DN742">
        <v>20000</v>
      </c>
      <c r="DO742">
        <v>2083121</v>
      </c>
      <c r="DP742">
        <v>317700</v>
      </c>
      <c r="DQ742">
        <v>-246793</v>
      </c>
      <c r="DR742">
        <v>0</v>
      </c>
      <c r="DS742">
        <v>0</v>
      </c>
    </row>
    <row r="743" spans="1:123" x14ac:dyDescent="0.3">
      <c r="A743" t="str">
        <f t="shared" si="11"/>
        <v>20221949</v>
      </c>
      <c r="B743">
        <v>22</v>
      </c>
      <c r="C743">
        <v>2022</v>
      </c>
      <c r="D743">
        <v>194912</v>
      </c>
      <c r="E743">
        <v>37</v>
      </c>
      <c r="F743">
        <v>2067909</v>
      </c>
      <c r="G743">
        <v>163115</v>
      </c>
      <c r="H743">
        <v>550000</v>
      </c>
      <c r="I743">
        <v>0</v>
      </c>
      <c r="J743">
        <v>90000</v>
      </c>
      <c r="K743">
        <v>85000</v>
      </c>
      <c r="L743">
        <v>202500</v>
      </c>
      <c r="M743">
        <v>56200</v>
      </c>
      <c r="N743">
        <v>11500</v>
      </c>
      <c r="O743">
        <v>25500</v>
      </c>
      <c r="P743">
        <v>4500</v>
      </c>
      <c r="Q743">
        <v>2000</v>
      </c>
      <c r="R743">
        <v>0</v>
      </c>
      <c r="S743">
        <v>7757</v>
      </c>
      <c r="T743">
        <v>35000</v>
      </c>
      <c r="U743">
        <v>36000</v>
      </c>
      <c r="V743">
        <v>0</v>
      </c>
      <c r="W743">
        <v>0</v>
      </c>
      <c r="X743">
        <v>0</v>
      </c>
      <c r="Y743">
        <v>219043</v>
      </c>
      <c r="Z743">
        <v>0</v>
      </c>
      <c r="AA743">
        <v>0</v>
      </c>
      <c r="AB743">
        <v>0</v>
      </c>
      <c r="AC743">
        <v>71666</v>
      </c>
      <c r="AD743">
        <v>0</v>
      </c>
      <c r="AE743">
        <v>0</v>
      </c>
      <c r="AF743">
        <v>108589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1106412</v>
      </c>
      <c r="AO743">
        <v>705770</v>
      </c>
      <c r="AP743">
        <v>108589</v>
      </c>
      <c r="AQ743">
        <v>0</v>
      </c>
      <c r="AR743">
        <v>12882</v>
      </c>
      <c r="AS743">
        <v>3000</v>
      </c>
      <c r="AT743">
        <v>8000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838241</v>
      </c>
      <c r="BL743">
        <v>57864</v>
      </c>
      <c r="BM743">
        <v>170000</v>
      </c>
      <c r="BN743">
        <v>0</v>
      </c>
      <c r="BO743">
        <v>0</v>
      </c>
      <c r="BP743">
        <v>94508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319562</v>
      </c>
      <c r="CR743">
        <v>5492</v>
      </c>
      <c r="CS743">
        <v>10000</v>
      </c>
      <c r="CT743">
        <v>154000</v>
      </c>
      <c r="CU743">
        <v>65000</v>
      </c>
      <c r="CV743">
        <v>52609</v>
      </c>
      <c r="CW743">
        <v>1205</v>
      </c>
      <c r="CX743">
        <v>6313</v>
      </c>
      <c r="CY743">
        <v>4735</v>
      </c>
      <c r="CZ743">
        <v>1894</v>
      </c>
      <c r="DA743">
        <v>1578</v>
      </c>
      <c r="DB743">
        <v>6839</v>
      </c>
      <c r="DC743">
        <v>37566</v>
      </c>
      <c r="DD743">
        <v>1578</v>
      </c>
      <c r="DE743">
        <v>35000</v>
      </c>
      <c r="DF743">
        <v>92859</v>
      </c>
      <c r="DG743">
        <v>100000</v>
      </c>
      <c r="DH743">
        <v>0</v>
      </c>
      <c r="DI743">
        <v>0</v>
      </c>
      <c r="DJ743">
        <v>157675</v>
      </c>
      <c r="DK743">
        <v>174018</v>
      </c>
      <c r="DL743">
        <v>90000</v>
      </c>
      <c r="DM743">
        <v>237000</v>
      </c>
      <c r="DN743">
        <v>20000</v>
      </c>
      <c r="DO743">
        <v>1574924</v>
      </c>
      <c r="DP743">
        <v>317700</v>
      </c>
      <c r="DQ743">
        <v>-483551</v>
      </c>
      <c r="DR743">
        <v>0</v>
      </c>
      <c r="DS743">
        <v>0</v>
      </c>
    </row>
    <row r="744" spans="1:123" x14ac:dyDescent="0.3">
      <c r="A744" t="str">
        <f t="shared" si="11"/>
        <v>20231950</v>
      </c>
      <c r="B744">
        <v>22</v>
      </c>
      <c r="C744">
        <v>2023</v>
      </c>
      <c r="D744">
        <v>195012</v>
      </c>
      <c r="E744">
        <v>53</v>
      </c>
      <c r="F744">
        <v>2041204</v>
      </c>
      <c r="G744">
        <v>163115</v>
      </c>
      <c r="H744">
        <v>550000</v>
      </c>
      <c r="I744">
        <v>0</v>
      </c>
      <c r="J744">
        <v>90000</v>
      </c>
      <c r="K744">
        <v>85000</v>
      </c>
      <c r="L744">
        <v>200000</v>
      </c>
      <c r="M744">
        <v>56200</v>
      </c>
      <c r="N744">
        <v>11500</v>
      </c>
      <c r="O744">
        <v>25500</v>
      </c>
      <c r="P744">
        <v>4500</v>
      </c>
      <c r="Q744">
        <v>2000</v>
      </c>
      <c r="R744">
        <v>0</v>
      </c>
      <c r="S744">
        <v>7568</v>
      </c>
      <c r="T744">
        <v>35000</v>
      </c>
      <c r="U744">
        <v>36000</v>
      </c>
      <c r="V744">
        <v>0</v>
      </c>
      <c r="W744">
        <v>0</v>
      </c>
      <c r="X744">
        <v>25000</v>
      </c>
      <c r="Y744">
        <v>90074</v>
      </c>
      <c r="Z744">
        <v>0</v>
      </c>
      <c r="AA744">
        <v>0</v>
      </c>
      <c r="AB744">
        <v>0</v>
      </c>
      <c r="AC744">
        <v>102850</v>
      </c>
      <c r="AD744">
        <v>52988</v>
      </c>
      <c r="AE744">
        <v>0</v>
      </c>
      <c r="AF744">
        <v>155838</v>
      </c>
      <c r="AG744">
        <v>26494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952503</v>
      </c>
      <c r="AO744">
        <v>1012868</v>
      </c>
      <c r="AP744">
        <v>155838</v>
      </c>
      <c r="AQ744">
        <v>0</v>
      </c>
      <c r="AR744">
        <v>20000</v>
      </c>
      <c r="AS744">
        <v>3000</v>
      </c>
      <c r="AT744">
        <v>8000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1199706</v>
      </c>
      <c r="BL744">
        <v>65151</v>
      </c>
      <c r="BM744">
        <v>22958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276604</v>
      </c>
      <c r="CR744">
        <v>5492</v>
      </c>
      <c r="CS744">
        <v>10000</v>
      </c>
      <c r="CT744">
        <v>154000</v>
      </c>
      <c r="CU744">
        <v>65000</v>
      </c>
      <c r="CV744">
        <v>52609</v>
      </c>
      <c r="CW744">
        <v>1205</v>
      </c>
      <c r="CX744">
        <v>6313</v>
      </c>
      <c r="CY744">
        <v>4735</v>
      </c>
      <c r="CZ744">
        <v>1894</v>
      </c>
      <c r="DA744">
        <v>1578</v>
      </c>
      <c r="DB744">
        <v>6839</v>
      </c>
      <c r="DC744">
        <v>37566</v>
      </c>
      <c r="DD744">
        <v>1578</v>
      </c>
      <c r="DE744">
        <v>40000</v>
      </c>
      <c r="DF744">
        <v>0</v>
      </c>
      <c r="DG744">
        <v>75000</v>
      </c>
      <c r="DH744">
        <v>0</v>
      </c>
      <c r="DI744">
        <v>0</v>
      </c>
      <c r="DJ744">
        <v>157675</v>
      </c>
      <c r="DK744">
        <v>174018</v>
      </c>
      <c r="DL744">
        <v>90000</v>
      </c>
      <c r="DM744">
        <v>237000</v>
      </c>
      <c r="DN744">
        <v>20000</v>
      </c>
      <c r="DO744">
        <v>1419106</v>
      </c>
      <c r="DP744">
        <v>317700</v>
      </c>
      <c r="DQ744">
        <v>-138032</v>
      </c>
      <c r="DR744">
        <v>0</v>
      </c>
      <c r="DS744">
        <v>0</v>
      </c>
    </row>
    <row r="745" spans="1:123" x14ac:dyDescent="0.3">
      <c r="A745" t="str">
        <f t="shared" si="11"/>
        <v>20241951</v>
      </c>
      <c r="B745">
        <v>22</v>
      </c>
      <c r="C745">
        <v>2024</v>
      </c>
      <c r="D745">
        <v>195112</v>
      </c>
      <c r="E745">
        <v>63</v>
      </c>
      <c r="F745">
        <v>1989968</v>
      </c>
      <c r="G745">
        <v>163114</v>
      </c>
      <c r="H745">
        <v>550000</v>
      </c>
      <c r="I745">
        <v>0</v>
      </c>
      <c r="J745">
        <v>120000</v>
      </c>
      <c r="K745">
        <v>85000</v>
      </c>
      <c r="L745">
        <v>200000</v>
      </c>
      <c r="M745">
        <v>56200</v>
      </c>
      <c r="N745">
        <v>11500</v>
      </c>
      <c r="O745">
        <v>25500</v>
      </c>
      <c r="P745">
        <v>4500</v>
      </c>
      <c r="Q745">
        <v>2000</v>
      </c>
      <c r="R745">
        <v>0</v>
      </c>
      <c r="S745">
        <v>7380</v>
      </c>
      <c r="T745">
        <v>35000</v>
      </c>
      <c r="U745">
        <v>36000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123232</v>
      </c>
      <c r="AD745">
        <v>63489</v>
      </c>
      <c r="AE745">
        <v>0</v>
      </c>
      <c r="AF745">
        <v>186721</v>
      </c>
      <c r="AG745">
        <v>0</v>
      </c>
      <c r="AH745">
        <v>0</v>
      </c>
      <c r="AI745">
        <v>26494</v>
      </c>
      <c r="AJ745">
        <v>0</v>
      </c>
      <c r="AK745">
        <v>26494</v>
      </c>
      <c r="AL745">
        <v>26494</v>
      </c>
      <c r="AM745">
        <v>0</v>
      </c>
      <c r="AN745">
        <v>836359</v>
      </c>
      <c r="AO745">
        <v>1213592</v>
      </c>
      <c r="AP745">
        <v>186721</v>
      </c>
      <c r="AQ745">
        <v>0</v>
      </c>
      <c r="AR745">
        <v>20000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1420313</v>
      </c>
      <c r="BL745">
        <v>72386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139976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396580</v>
      </c>
      <c r="CR745">
        <v>5492</v>
      </c>
      <c r="CS745">
        <v>10000</v>
      </c>
      <c r="CT745">
        <v>154000</v>
      </c>
      <c r="CU745">
        <v>65000</v>
      </c>
      <c r="CV745">
        <v>52609</v>
      </c>
      <c r="CW745">
        <v>1205</v>
      </c>
      <c r="CX745">
        <v>6313</v>
      </c>
      <c r="CY745">
        <v>4735</v>
      </c>
      <c r="CZ745">
        <v>1894</v>
      </c>
      <c r="DA745">
        <v>1578</v>
      </c>
      <c r="DB745">
        <v>6839</v>
      </c>
      <c r="DC745">
        <v>37566</v>
      </c>
      <c r="DD745">
        <v>1578</v>
      </c>
      <c r="DE745">
        <v>45000</v>
      </c>
      <c r="DF745">
        <v>0</v>
      </c>
      <c r="DG745">
        <v>75000</v>
      </c>
      <c r="DH745">
        <v>0</v>
      </c>
      <c r="DI745">
        <v>0</v>
      </c>
      <c r="DJ745">
        <v>157675</v>
      </c>
      <c r="DK745">
        <v>174018</v>
      </c>
      <c r="DL745">
        <v>90000</v>
      </c>
      <c r="DM745">
        <v>237000</v>
      </c>
      <c r="DN745">
        <v>20000</v>
      </c>
      <c r="DO745">
        <v>1570576</v>
      </c>
      <c r="DP745">
        <v>317700</v>
      </c>
      <c r="DQ745">
        <v>139976</v>
      </c>
      <c r="DR745">
        <v>0</v>
      </c>
      <c r="DS745">
        <v>0</v>
      </c>
    </row>
    <row r="746" spans="1:123" x14ac:dyDescent="0.3">
      <c r="A746" t="str">
        <f t="shared" si="11"/>
        <v>20251952</v>
      </c>
      <c r="B746">
        <v>22</v>
      </c>
      <c r="C746">
        <v>2025</v>
      </c>
      <c r="D746">
        <v>195212</v>
      </c>
      <c r="E746">
        <v>57</v>
      </c>
      <c r="F746">
        <v>1679740</v>
      </c>
      <c r="G746">
        <v>163114</v>
      </c>
      <c r="H746">
        <v>550000</v>
      </c>
      <c r="I746">
        <v>0</v>
      </c>
      <c r="J746">
        <v>120000</v>
      </c>
      <c r="K746">
        <v>85000</v>
      </c>
      <c r="L746">
        <v>200000</v>
      </c>
      <c r="M746">
        <v>56200</v>
      </c>
      <c r="N746">
        <v>11500</v>
      </c>
      <c r="O746">
        <v>25500</v>
      </c>
      <c r="P746">
        <v>4500</v>
      </c>
      <c r="Q746">
        <v>2000</v>
      </c>
      <c r="R746">
        <v>0</v>
      </c>
      <c r="S746">
        <v>7191</v>
      </c>
      <c r="T746">
        <v>35000</v>
      </c>
      <c r="U746">
        <v>36000</v>
      </c>
      <c r="V746">
        <v>0</v>
      </c>
      <c r="W746">
        <v>0</v>
      </c>
      <c r="X746">
        <v>0</v>
      </c>
      <c r="Y746">
        <v>0</v>
      </c>
      <c r="Z746">
        <v>50691</v>
      </c>
      <c r="AA746">
        <v>0</v>
      </c>
      <c r="AB746">
        <v>26494</v>
      </c>
      <c r="AC746">
        <v>111397</v>
      </c>
      <c r="AD746">
        <v>57392</v>
      </c>
      <c r="AE746">
        <v>26494</v>
      </c>
      <c r="AF746">
        <v>142295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829905</v>
      </c>
      <c r="AO746">
        <v>1097043</v>
      </c>
      <c r="AP746">
        <v>168789</v>
      </c>
      <c r="AQ746">
        <v>0</v>
      </c>
      <c r="AR746">
        <v>20000</v>
      </c>
      <c r="AS746">
        <v>3000</v>
      </c>
      <c r="AT746">
        <v>8000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1296832</v>
      </c>
      <c r="BL746">
        <v>80045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233420</v>
      </c>
      <c r="BS746">
        <v>0</v>
      </c>
      <c r="BT746">
        <v>0</v>
      </c>
      <c r="BU746">
        <v>94508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610000</v>
      </c>
      <c r="CR746">
        <v>100000</v>
      </c>
      <c r="CS746">
        <v>10000</v>
      </c>
      <c r="CT746">
        <v>154000</v>
      </c>
      <c r="CU746">
        <v>65000</v>
      </c>
      <c r="CV746">
        <v>52609</v>
      </c>
      <c r="CW746">
        <v>1205</v>
      </c>
      <c r="CX746">
        <v>6313</v>
      </c>
      <c r="CY746">
        <v>4735</v>
      </c>
      <c r="CZ746">
        <v>1894</v>
      </c>
      <c r="DA746">
        <v>1578</v>
      </c>
      <c r="DB746">
        <v>6839</v>
      </c>
      <c r="DC746">
        <v>37566</v>
      </c>
      <c r="DD746">
        <v>1578</v>
      </c>
      <c r="DE746">
        <v>50000</v>
      </c>
      <c r="DF746">
        <v>50691</v>
      </c>
      <c r="DG746">
        <v>75000</v>
      </c>
      <c r="DH746">
        <v>0</v>
      </c>
      <c r="DI746">
        <v>0</v>
      </c>
      <c r="DJ746">
        <v>157675</v>
      </c>
      <c r="DK746">
        <v>174018</v>
      </c>
      <c r="DL746">
        <v>90000</v>
      </c>
      <c r="DM746">
        <v>237000</v>
      </c>
      <c r="DN746">
        <v>20000</v>
      </c>
      <c r="DO746">
        <v>1907701</v>
      </c>
      <c r="DP746">
        <v>317700</v>
      </c>
      <c r="DQ746">
        <v>378619</v>
      </c>
      <c r="DR746">
        <v>0</v>
      </c>
      <c r="DS746">
        <v>0</v>
      </c>
    </row>
    <row r="747" spans="1:123" x14ac:dyDescent="0.3">
      <c r="A747" t="str">
        <f t="shared" si="11"/>
        <v>20261953</v>
      </c>
      <c r="B747">
        <v>22</v>
      </c>
      <c r="C747">
        <v>2026</v>
      </c>
      <c r="D747">
        <v>195312</v>
      </c>
      <c r="E747">
        <v>50</v>
      </c>
      <c r="F747">
        <v>2000663</v>
      </c>
      <c r="G747">
        <v>163110</v>
      </c>
      <c r="H747">
        <v>550000</v>
      </c>
      <c r="I747">
        <v>0</v>
      </c>
      <c r="J747">
        <v>120000</v>
      </c>
      <c r="K747">
        <v>85000</v>
      </c>
      <c r="L747">
        <v>200000</v>
      </c>
      <c r="M747">
        <v>56200</v>
      </c>
      <c r="N747">
        <v>11500</v>
      </c>
      <c r="O747">
        <v>25500</v>
      </c>
      <c r="P747">
        <v>4500</v>
      </c>
      <c r="Q747">
        <v>2000</v>
      </c>
      <c r="R747">
        <v>0</v>
      </c>
      <c r="S747">
        <v>7002</v>
      </c>
      <c r="T747">
        <v>35000</v>
      </c>
      <c r="U747">
        <v>36000</v>
      </c>
      <c r="V747">
        <v>0</v>
      </c>
      <c r="W747">
        <v>0</v>
      </c>
      <c r="X747">
        <v>25000</v>
      </c>
      <c r="Y747">
        <v>46712</v>
      </c>
      <c r="Z747">
        <v>0</v>
      </c>
      <c r="AA747">
        <v>0</v>
      </c>
      <c r="AB747">
        <v>0</v>
      </c>
      <c r="AC747">
        <v>98013</v>
      </c>
      <c r="AD747">
        <v>50496</v>
      </c>
      <c r="AE747">
        <v>0</v>
      </c>
      <c r="AF747">
        <v>148509</v>
      </c>
      <c r="AG747">
        <v>50496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945905</v>
      </c>
      <c r="AO747">
        <v>965231</v>
      </c>
      <c r="AP747">
        <v>148509</v>
      </c>
      <c r="AQ747">
        <v>0</v>
      </c>
      <c r="AR747">
        <v>20000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1133740</v>
      </c>
      <c r="BL747">
        <v>87653</v>
      </c>
      <c r="BM747">
        <v>32475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557525</v>
      </c>
      <c r="CR747">
        <v>100000</v>
      </c>
      <c r="CS747">
        <v>10000</v>
      </c>
      <c r="CT747">
        <v>154000</v>
      </c>
      <c r="CU747">
        <v>65000</v>
      </c>
      <c r="CV747">
        <v>52609</v>
      </c>
      <c r="CW747">
        <v>1205</v>
      </c>
      <c r="CX747">
        <v>6313</v>
      </c>
      <c r="CY747">
        <v>4735</v>
      </c>
      <c r="CZ747">
        <v>1894</v>
      </c>
      <c r="DA747">
        <v>1578</v>
      </c>
      <c r="DB747">
        <v>6839</v>
      </c>
      <c r="DC747">
        <v>37566</v>
      </c>
      <c r="DD747">
        <v>1578</v>
      </c>
      <c r="DE747">
        <v>55000</v>
      </c>
      <c r="DF747">
        <v>0</v>
      </c>
      <c r="DG747">
        <v>50000</v>
      </c>
      <c r="DH747">
        <v>0</v>
      </c>
      <c r="DI747">
        <v>0</v>
      </c>
      <c r="DJ747">
        <v>157675</v>
      </c>
      <c r="DK747">
        <v>174018</v>
      </c>
      <c r="DL747">
        <v>90000</v>
      </c>
      <c r="DM747">
        <v>237000</v>
      </c>
      <c r="DN747">
        <v>20000</v>
      </c>
      <c r="DO747">
        <v>1784535</v>
      </c>
      <c r="DP747">
        <v>317700</v>
      </c>
      <c r="DQ747">
        <v>-104187</v>
      </c>
      <c r="DR747">
        <v>0</v>
      </c>
      <c r="DS747">
        <v>0</v>
      </c>
    </row>
    <row r="748" spans="1:123" x14ac:dyDescent="0.3">
      <c r="A748" t="str">
        <f t="shared" si="11"/>
        <v>20271954</v>
      </c>
      <c r="B748">
        <v>22</v>
      </c>
      <c r="C748">
        <v>2027</v>
      </c>
      <c r="D748">
        <v>195412</v>
      </c>
      <c r="E748">
        <v>47</v>
      </c>
      <c r="F748">
        <v>2019375</v>
      </c>
      <c r="G748">
        <v>163106</v>
      </c>
      <c r="H748">
        <v>550000</v>
      </c>
      <c r="I748">
        <v>0</v>
      </c>
      <c r="J748">
        <v>120000</v>
      </c>
      <c r="K748">
        <v>85000</v>
      </c>
      <c r="L748">
        <v>200000</v>
      </c>
      <c r="M748">
        <v>56200</v>
      </c>
      <c r="N748">
        <v>11500</v>
      </c>
      <c r="O748">
        <v>25500</v>
      </c>
      <c r="P748">
        <v>4500</v>
      </c>
      <c r="Q748">
        <v>2000</v>
      </c>
      <c r="R748">
        <v>0</v>
      </c>
      <c r="S748">
        <v>6814</v>
      </c>
      <c r="T748">
        <v>35000</v>
      </c>
      <c r="U748">
        <v>36000</v>
      </c>
      <c r="V748">
        <v>0</v>
      </c>
      <c r="W748">
        <v>0</v>
      </c>
      <c r="X748">
        <v>25000</v>
      </c>
      <c r="Y748">
        <v>0</v>
      </c>
      <c r="Z748">
        <v>0</v>
      </c>
      <c r="AA748">
        <v>0</v>
      </c>
      <c r="AB748">
        <v>0</v>
      </c>
      <c r="AC748">
        <v>91062</v>
      </c>
      <c r="AD748">
        <v>46915</v>
      </c>
      <c r="AE748">
        <v>0</v>
      </c>
      <c r="AF748">
        <v>137977</v>
      </c>
      <c r="AG748">
        <v>46915</v>
      </c>
      <c r="AH748">
        <v>0</v>
      </c>
      <c r="AI748">
        <v>50496</v>
      </c>
      <c r="AJ748">
        <v>0</v>
      </c>
      <c r="AK748">
        <v>50496</v>
      </c>
      <c r="AL748">
        <v>50496</v>
      </c>
      <c r="AM748">
        <v>0</v>
      </c>
      <c r="AN748">
        <v>909537</v>
      </c>
      <c r="AO748">
        <v>896782</v>
      </c>
      <c r="AP748">
        <v>137977</v>
      </c>
      <c r="AQ748">
        <v>0</v>
      </c>
      <c r="AR748">
        <v>20000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1054759</v>
      </c>
      <c r="BL748">
        <v>95209</v>
      </c>
      <c r="BM748">
        <v>158976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378549</v>
      </c>
      <c r="CR748">
        <v>100000</v>
      </c>
      <c r="CS748">
        <v>10000</v>
      </c>
      <c r="CT748">
        <v>154000</v>
      </c>
      <c r="CU748">
        <v>65000</v>
      </c>
      <c r="CV748">
        <v>52609</v>
      </c>
      <c r="CW748">
        <v>1205</v>
      </c>
      <c r="CX748">
        <v>6313</v>
      </c>
      <c r="CY748">
        <v>4735</v>
      </c>
      <c r="CZ748">
        <v>1894</v>
      </c>
      <c r="DA748">
        <v>1578</v>
      </c>
      <c r="DB748">
        <v>6839</v>
      </c>
      <c r="DC748">
        <v>37566</v>
      </c>
      <c r="DD748">
        <v>1578</v>
      </c>
      <c r="DE748">
        <v>60000</v>
      </c>
      <c r="DF748">
        <v>0</v>
      </c>
      <c r="DG748">
        <v>25000</v>
      </c>
      <c r="DH748">
        <v>0</v>
      </c>
      <c r="DI748">
        <v>0</v>
      </c>
      <c r="DJ748">
        <v>157675</v>
      </c>
      <c r="DK748">
        <v>174018</v>
      </c>
      <c r="DL748">
        <v>90000</v>
      </c>
      <c r="DM748">
        <v>237000</v>
      </c>
      <c r="DN748">
        <v>20000</v>
      </c>
      <c r="DO748">
        <v>1636055</v>
      </c>
      <c r="DP748">
        <v>317700</v>
      </c>
      <c r="DQ748">
        <v>-183976</v>
      </c>
      <c r="DR748">
        <v>0</v>
      </c>
      <c r="DS748">
        <v>0</v>
      </c>
    </row>
    <row r="749" spans="1:123" x14ac:dyDescent="0.3">
      <c r="A749" t="str">
        <f t="shared" si="11"/>
        <v>20281955</v>
      </c>
      <c r="B749">
        <v>22</v>
      </c>
      <c r="C749">
        <v>2028</v>
      </c>
      <c r="D749">
        <v>195512</v>
      </c>
      <c r="E749">
        <v>43</v>
      </c>
      <c r="F749">
        <v>2001926</v>
      </c>
      <c r="G749">
        <v>163102</v>
      </c>
      <c r="H749">
        <v>550000</v>
      </c>
      <c r="I749">
        <v>0</v>
      </c>
      <c r="J749">
        <v>120000</v>
      </c>
      <c r="K749">
        <v>85000</v>
      </c>
      <c r="L749">
        <v>200000</v>
      </c>
      <c r="M749">
        <v>56200</v>
      </c>
      <c r="N749">
        <v>11500</v>
      </c>
      <c r="O749">
        <v>25500</v>
      </c>
      <c r="P749">
        <v>4500</v>
      </c>
      <c r="Q749">
        <v>2000</v>
      </c>
      <c r="R749">
        <v>0</v>
      </c>
      <c r="S749">
        <v>6625</v>
      </c>
      <c r="T749">
        <v>35000</v>
      </c>
      <c r="U749">
        <v>36000</v>
      </c>
      <c r="V749">
        <v>0</v>
      </c>
      <c r="W749">
        <v>0</v>
      </c>
      <c r="X749">
        <v>25000</v>
      </c>
      <c r="Y749">
        <v>0</v>
      </c>
      <c r="Z749">
        <v>0</v>
      </c>
      <c r="AA749">
        <v>0</v>
      </c>
      <c r="AB749">
        <v>50496</v>
      </c>
      <c r="AC749">
        <v>83689</v>
      </c>
      <c r="AD749">
        <v>43116</v>
      </c>
      <c r="AE749">
        <v>50496</v>
      </c>
      <c r="AF749">
        <v>76309</v>
      </c>
      <c r="AG749">
        <v>43116</v>
      </c>
      <c r="AH749">
        <v>0</v>
      </c>
      <c r="AI749">
        <v>46915</v>
      </c>
      <c r="AJ749">
        <v>0</v>
      </c>
      <c r="AK749">
        <v>46915</v>
      </c>
      <c r="AL749">
        <v>46915</v>
      </c>
      <c r="AM749">
        <v>0</v>
      </c>
      <c r="AN749">
        <v>971016</v>
      </c>
      <c r="AO749">
        <v>824170</v>
      </c>
      <c r="AP749">
        <v>126805</v>
      </c>
      <c r="AQ749">
        <v>0</v>
      </c>
      <c r="AR749">
        <v>19237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970213</v>
      </c>
      <c r="BL749">
        <v>102715</v>
      </c>
      <c r="BM749">
        <v>156667</v>
      </c>
      <c r="BN749">
        <v>0</v>
      </c>
      <c r="BO749">
        <v>0</v>
      </c>
      <c r="BP749">
        <v>418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201882</v>
      </c>
      <c r="CR749">
        <v>99582</v>
      </c>
      <c r="CS749">
        <v>10000</v>
      </c>
      <c r="CT749">
        <v>154000</v>
      </c>
      <c r="CU749">
        <v>65000</v>
      </c>
      <c r="CV749">
        <v>52609</v>
      </c>
      <c r="CW749">
        <v>1205</v>
      </c>
      <c r="CX749">
        <v>6313</v>
      </c>
      <c r="CY749">
        <v>4735</v>
      </c>
      <c r="CZ749">
        <v>1894</v>
      </c>
      <c r="DA749">
        <v>1578</v>
      </c>
      <c r="DB749">
        <v>6839</v>
      </c>
      <c r="DC749">
        <v>37566</v>
      </c>
      <c r="DD749">
        <v>1578</v>
      </c>
      <c r="DE749">
        <v>65000</v>
      </c>
      <c r="DF749">
        <v>0</v>
      </c>
      <c r="DG749">
        <v>0</v>
      </c>
      <c r="DH749">
        <v>0</v>
      </c>
      <c r="DI749">
        <v>0</v>
      </c>
      <c r="DJ749">
        <v>157675</v>
      </c>
      <c r="DK749">
        <v>174018</v>
      </c>
      <c r="DL749">
        <v>90000</v>
      </c>
      <c r="DM749">
        <v>237000</v>
      </c>
      <c r="DN749">
        <v>20000</v>
      </c>
      <c r="DO749">
        <v>1435389</v>
      </c>
      <c r="DP749">
        <v>317700</v>
      </c>
      <c r="DQ749">
        <v>-182085</v>
      </c>
      <c r="DR749">
        <v>0</v>
      </c>
      <c r="DS749">
        <v>0</v>
      </c>
    </row>
    <row r="750" spans="1:123" x14ac:dyDescent="0.3">
      <c r="A750" t="str">
        <f t="shared" si="11"/>
        <v>20291956</v>
      </c>
      <c r="B750">
        <v>22</v>
      </c>
      <c r="C750">
        <v>2029</v>
      </c>
      <c r="D750">
        <v>195612</v>
      </c>
      <c r="E750">
        <v>65</v>
      </c>
      <c r="F750">
        <v>2075464</v>
      </c>
      <c r="G750">
        <v>163097</v>
      </c>
      <c r="H750">
        <v>550000</v>
      </c>
      <c r="I750">
        <v>0</v>
      </c>
      <c r="J750">
        <v>120000</v>
      </c>
      <c r="K750">
        <v>85000</v>
      </c>
      <c r="L750">
        <v>200000</v>
      </c>
      <c r="M750">
        <v>56200</v>
      </c>
      <c r="N750">
        <v>11500</v>
      </c>
      <c r="O750">
        <v>25500</v>
      </c>
      <c r="P750">
        <v>4500</v>
      </c>
      <c r="Q750">
        <v>2000</v>
      </c>
      <c r="R750">
        <v>0</v>
      </c>
      <c r="S750">
        <v>6437</v>
      </c>
      <c r="T750">
        <v>35000</v>
      </c>
      <c r="U750">
        <v>36000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46915</v>
      </c>
      <c r="AC750">
        <v>126614</v>
      </c>
      <c r="AD750">
        <v>65231</v>
      </c>
      <c r="AE750">
        <v>46915</v>
      </c>
      <c r="AF750">
        <v>144930</v>
      </c>
      <c r="AG750">
        <v>0</v>
      </c>
      <c r="AH750">
        <v>0</v>
      </c>
      <c r="AI750">
        <v>43116</v>
      </c>
      <c r="AJ750">
        <v>0</v>
      </c>
      <c r="AK750">
        <v>43116</v>
      </c>
      <c r="AL750">
        <v>43116</v>
      </c>
      <c r="AM750">
        <v>0</v>
      </c>
      <c r="AN750">
        <v>877208</v>
      </c>
      <c r="AO750">
        <v>1246892</v>
      </c>
      <c r="AP750">
        <v>191845</v>
      </c>
      <c r="AQ750">
        <v>0</v>
      </c>
      <c r="AR750">
        <v>20000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1458737</v>
      </c>
      <c r="BL750">
        <v>110169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171552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353434</v>
      </c>
      <c r="CR750">
        <v>99582</v>
      </c>
      <c r="CS750">
        <v>10000</v>
      </c>
      <c r="CT750">
        <v>154000</v>
      </c>
      <c r="CU750">
        <v>65000</v>
      </c>
      <c r="CV750">
        <v>52609</v>
      </c>
      <c r="CW750">
        <v>1205</v>
      </c>
      <c r="CX750">
        <v>6313</v>
      </c>
      <c r="CY750">
        <v>4735</v>
      </c>
      <c r="CZ750">
        <v>1894</v>
      </c>
      <c r="DA750">
        <v>1578</v>
      </c>
      <c r="DB750">
        <v>6839</v>
      </c>
      <c r="DC750">
        <v>37566</v>
      </c>
      <c r="DD750">
        <v>1578</v>
      </c>
      <c r="DE750">
        <v>70000</v>
      </c>
      <c r="DF750">
        <v>0</v>
      </c>
      <c r="DG750">
        <v>0</v>
      </c>
      <c r="DH750">
        <v>0</v>
      </c>
      <c r="DI750">
        <v>0</v>
      </c>
      <c r="DJ750">
        <v>157675</v>
      </c>
      <c r="DK750">
        <v>174018</v>
      </c>
      <c r="DL750">
        <v>90000</v>
      </c>
      <c r="DM750">
        <v>237000</v>
      </c>
      <c r="DN750">
        <v>20000</v>
      </c>
      <c r="DO750">
        <v>1588143</v>
      </c>
      <c r="DP750">
        <v>317700</v>
      </c>
      <c r="DQ750">
        <v>171552</v>
      </c>
      <c r="DR750">
        <v>0</v>
      </c>
      <c r="DS750">
        <v>0</v>
      </c>
    </row>
    <row r="751" spans="1:123" x14ac:dyDescent="0.3">
      <c r="A751" t="str">
        <f t="shared" si="11"/>
        <v>20301957</v>
      </c>
      <c r="B751">
        <v>22</v>
      </c>
      <c r="C751">
        <v>2030</v>
      </c>
      <c r="D751">
        <v>195712</v>
      </c>
      <c r="E751">
        <v>52</v>
      </c>
      <c r="F751">
        <v>1936950</v>
      </c>
      <c r="G751">
        <v>163093</v>
      </c>
      <c r="H751">
        <v>550000</v>
      </c>
      <c r="I751">
        <v>0</v>
      </c>
      <c r="J751">
        <v>120000</v>
      </c>
      <c r="K751">
        <v>85000</v>
      </c>
      <c r="L751">
        <v>200000</v>
      </c>
      <c r="M751">
        <v>56200</v>
      </c>
      <c r="N751">
        <v>11500</v>
      </c>
      <c r="O751">
        <v>25500</v>
      </c>
      <c r="P751">
        <v>4500</v>
      </c>
      <c r="Q751">
        <v>2000</v>
      </c>
      <c r="R751">
        <v>0</v>
      </c>
      <c r="S751">
        <v>6248</v>
      </c>
      <c r="T751">
        <v>35000</v>
      </c>
      <c r="U751">
        <v>36000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43116</v>
      </c>
      <c r="AC751">
        <v>101145</v>
      </c>
      <c r="AD751">
        <v>52110</v>
      </c>
      <c r="AE751">
        <v>43116</v>
      </c>
      <c r="AF751">
        <v>110139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911809</v>
      </c>
      <c r="AO751">
        <v>996079</v>
      </c>
      <c r="AP751">
        <v>153255</v>
      </c>
      <c r="AQ751">
        <v>0</v>
      </c>
      <c r="AR751">
        <v>20000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1169334</v>
      </c>
      <c r="BL751">
        <v>117712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62812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396246</v>
      </c>
      <c r="CR751">
        <v>99582</v>
      </c>
      <c r="CS751">
        <v>10000</v>
      </c>
      <c r="CT751">
        <v>154000</v>
      </c>
      <c r="CU751">
        <v>65000</v>
      </c>
      <c r="CV751">
        <v>52609</v>
      </c>
      <c r="CW751">
        <v>1205</v>
      </c>
      <c r="CX751">
        <v>6313</v>
      </c>
      <c r="CY751">
        <v>4735</v>
      </c>
      <c r="CZ751">
        <v>1894</v>
      </c>
      <c r="DA751">
        <v>1578</v>
      </c>
      <c r="DB751">
        <v>6839</v>
      </c>
      <c r="DC751">
        <v>37566</v>
      </c>
      <c r="DD751">
        <v>1578</v>
      </c>
      <c r="DE751">
        <v>75000</v>
      </c>
      <c r="DF751">
        <v>0</v>
      </c>
      <c r="DG751">
        <v>0</v>
      </c>
      <c r="DH751">
        <v>0</v>
      </c>
      <c r="DI751">
        <v>0</v>
      </c>
      <c r="DJ751">
        <v>157675</v>
      </c>
      <c r="DK751">
        <v>174018</v>
      </c>
      <c r="DL751">
        <v>90000</v>
      </c>
      <c r="DM751">
        <v>237000</v>
      </c>
      <c r="DN751">
        <v>20000</v>
      </c>
      <c r="DO751">
        <v>1592839</v>
      </c>
      <c r="DP751">
        <v>317700</v>
      </c>
      <c r="DQ751">
        <v>62812</v>
      </c>
      <c r="DR751">
        <v>0</v>
      </c>
      <c r="DS751">
        <v>0</v>
      </c>
    </row>
    <row r="752" spans="1:123" x14ac:dyDescent="0.3">
      <c r="A752" t="str">
        <f t="shared" si="11"/>
        <v>20311958</v>
      </c>
      <c r="B752">
        <v>22</v>
      </c>
      <c r="C752">
        <v>2031</v>
      </c>
      <c r="D752">
        <v>195812</v>
      </c>
      <c r="E752">
        <v>73</v>
      </c>
      <c r="F752">
        <v>1974379</v>
      </c>
      <c r="G752">
        <v>163096</v>
      </c>
      <c r="H752">
        <v>550000</v>
      </c>
      <c r="I752">
        <v>0</v>
      </c>
      <c r="J752">
        <v>120000</v>
      </c>
      <c r="K752">
        <v>85000</v>
      </c>
      <c r="L752">
        <v>200000</v>
      </c>
      <c r="M752">
        <v>56200</v>
      </c>
      <c r="N752">
        <v>11500</v>
      </c>
      <c r="O752">
        <v>25500</v>
      </c>
      <c r="P752">
        <v>4500</v>
      </c>
      <c r="Q752">
        <v>2000</v>
      </c>
      <c r="R752">
        <v>0</v>
      </c>
      <c r="S752">
        <v>6059</v>
      </c>
      <c r="T752">
        <v>35000</v>
      </c>
      <c r="U752">
        <v>36000</v>
      </c>
      <c r="V752">
        <v>0</v>
      </c>
      <c r="W752">
        <v>0</v>
      </c>
      <c r="X752">
        <v>0</v>
      </c>
      <c r="Y752">
        <v>0</v>
      </c>
      <c r="Z752">
        <v>200066</v>
      </c>
      <c r="AA752">
        <v>0</v>
      </c>
      <c r="AB752">
        <v>0</v>
      </c>
      <c r="AC752">
        <v>142399</v>
      </c>
      <c r="AD752">
        <v>73364</v>
      </c>
      <c r="AE752">
        <v>0</v>
      </c>
      <c r="AF752">
        <v>215763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605930</v>
      </c>
      <c r="AO752">
        <v>1402347</v>
      </c>
      <c r="AP752">
        <v>215763</v>
      </c>
      <c r="AQ752">
        <v>188762</v>
      </c>
      <c r="AR752">
        <v>20000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64447</v>
      </c>
      <c r="BF752">
        <v>0</v>
      </c>
      <c r="BG752">
        <v>35194</v>
      </c>
      <c r="BH752">
        <v>0</v>
      </c>
      <c r="BI752">
        <v>0</v>
      </c>
      <c r="BJ752">
        <v>0</v>
      </c>
      <c r="BK752">
        <v>1727231</v>
      </c>
      <c r="BL752">
        <v>125957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233754</v>
      </c>
      <c r="BS752">
        <v>0</v>
      </c>
      <c r="BT752">
        <v>0</v>
      </c>
      <c r="BU752">
        <v>418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25000</v>
      </c>
      <c r="CH752">
        <v>572</v>
      </c>
      <c r="CI752">
        <v>3000</v>
      </c>
      <c r="CJ752">
        <v>2250</v>
      </c>
      <c r="CK752">
        <v>900</v>
      </c>
      <c r="CL752">
        <v>750</v>
      </c>
      <c r="CM752">
        <v>3250</v>
      </c>
      <c r="CN752">
        <v>15000</v>
      </c>
      <c r="CO752">
        <v>750</v>
      </c>
      <c r="CP752">
        <v>0</v>
      </c>
      <c r="CQ752">
        <v>610000</v>
      </c>
      <c r="CR752">
        <v>100000</v>
      </c>
      <c r="CS752">
        <v>10000</v>
      </c>
      <c r="CT752">
        <v>154000</v>
      </c>
      <c r="CU752">
        <v>65000</v>
      </c>
      <c r="CV752">
        <v>77609</v>
      </c>
      <c r="CW752">
        <v>1777</v>
      </c>
      <c r="CX752">
        <v>9313</v>
      </c>
      <c r="CY752">
        <v>6985</v>
      </c>
      <c r="CZ752">
        <v>2794</v>
      </c>
      <c r="DA752">
        <v>2328</v>
      </c>
      <c r="DB752">
        <v>10089</v>
      </c>
      <c r="DC752">
        <v>52566</v>
      </c>
      <c r="DD752">
        <v>2328</v>
      </c>
      <c r="DE752">
        <v>80000</v>
      </c>
      <c r="DF752">
        <v>200066</v>
      </c>
      <c r="DG752">
        <v>0</v>
      </c>
      <c r="DH752">
        <v>0</v>
      </c>
      <c r="DI752">
        <v>0</v>
      </c>
      <c r="DJ752">
        <v>192869</v>
      </c>
      <c r="DK752">
        <v>174018</v>
      </c>
      <c r="DL752">
        <v>90000</v>
      </c>
      <c r="DM752">
        <v>301447</v>
      </c>
      <c r="DN752">
        <v>20000</v>
      </c>
      <c r="DO752">
        <v>2163188</v>
      </c>
      <c r="DP752">
        <v>317700</v>
      </c>
      <c r="DQ752">
        <v>585350</v>
      </c>
      <c r="DR752">
        <v>0</v>
      </c>
      <c r="DS752">
        <v>0</v>
      </c>
    </row>
    <row r="753" spans="1:123" x14ac:dyDescent="0.3">
      <c r="A753" t="str">
        <f t="shared" si="11"/>
        <v>20321959</v>
      </c>
      <c r="B753">
        <v>22</v>
      </c>
      <c r="C753">
        <v>2032</v>
      </c>
      <c r="D753">
        <v>195912</v>
      </c>
      <c r="E753">
        <v>60</v>
      </c>
      <c r="F753">
        <v>2254869</v>
      </c>
      <c r="G753">
        <v>163099</v>
      </c>
      <c r="H753">
        <v>550000</v>
      </c>
      <c r="I753">
        <v>0</v>
      </c>
      <c r="J753">
        <v>120000</v>
      </c>
      <c r="K753">
        <v>85000</v>
      </c>
      <c r="L753">
        <v>200000</v>
      </c>
      <c r="M753">
        <v>56200</v>
      </c>
      <c r="N753">
        <v>11500</v>
      </c>
      <c r="O753">
        <v>25500</v>
      </c>
      <c r="P753">
        <v>4500</v>
      </c>
      <c r="Q753">
        <v>2000</v>
      </c>
      <c r="R753">
        <v>0</v>
      </c>
      <c r="S753">
        <v>5871</v>
      </c>
      <c r="T753">
        <v>35000</v>
      </c>
      <c r="U753">
        <v>36000</v>
      </c>
      <c r="V753">
        <v>0</v>
      </c>
      <c r="W753">
        <v>0</v>
      </c>
      <c r="X753">
        <v>0</v>
      </c>
      <c r="Y753">
        <v>127086</v>
      </c>
      <c r="Z753">
        <v>0</v>
      </c>
      <c r="AA753">
        <v>0</v>
      </c>
      <c r="AB753">
        <v>0</v>
      </c>
      <c r="AC753">
        <v>116882</v>
      </c>
      <c r="AD753">
        <v>60217</v>
      </c>
      <c r="AE753">
        <v>0</v>
      </c>
      <c r="AF753">
        <v>177100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971557</v>
      </c>
      <c r="AO753">
        <v>1151057</v>
      </c>
      <c r="AP753">
        <v>177100</v>
      </c>
      <c r="AQ753">
        <v>0</v>
      </c>
      <c r="AR753">
        <v>20000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1348157</v>
      </c>
      <c r="BL753">
        <v>134254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590000</v>
      </c>
      <c r="CR753">
        <v>100000</v>
      </c>
      <c r="CS753">
        <v>10000</v>
      </c>
      <c r="CT753">
        <v>154000</v>
      </c>
      <c r="CU753">
        <v>65000</v>
      </c>
      <c r="CV753">
        <v>77609</v>
      </c>
      <c r="CW753">
        <v>1777</v>
      </c>
      <c r="CX753">
        <v>9313</v>
      </c>
      <c r="CY753">
        <v>6985</v>
      </c>
      <c r="CZ753">
        <v>2794</v>
      </c>
      <c r="DA753">
        <v>2328</v>
      </c>
      <c r="DB753">
        <v>10089</v>
      </c>
      <c r="DC753">
        <v>52566</v>
      </c>
      <c r="DD753">
        <v>2328</v>
      </c>
      <c r="DE753">
        <v>85000</v>
      </c>
      <c r="DF753">
        <v>57275</v>
      </c>
      <c r="DG753">
        <v>0</v>
      </c>
      <c r="DH753">
        <v>0</v>
      </c>
      <c r="DI753">
        <v>0</v>
      </c>
      <c r="DJ753">
        <v>189349</v>
      </c>
      <c r="DK753">
        <v>174018</v>
      </c>
      <c r="DL753">
        <v>90000</v>
      </c>
      <c r="DM753">
        <v>295002</v>
      </c>
      <c r="DN753">
        <v>20000</v>
      </c>
      <c r="DO753">
        <v>1995433</v>
      </c>
      <c r="DP753">
        <v>317700</v>
      </c>
      <c r="DQ753">
        <v>-127086</v>
      </c>
      <c r="DR753">
        <v>0</v>
      </c>
      <c r="DS753">
        <v>0</v>
      </c>
    </row>
    <row r="754" spans="1:123" x14ac:dyDescent="0.3">
      <c r="A754" t="str">
        <f t="shared" si="11"/>
        <v>20331960</v>
      </c>
      <c r="B754">
        <v>22</v>
      </c>
      <c r="C754">
        <v>2033</v>
      </c>
      <c r="D754">
        <v>196012</v>
      </c>
      <c r="E754">
        <v>48</v>
      </c>
      <c r="F754">
        <v>2316725</v>
      </c>
      <c r="G754">
        <v>163102</v>
      </c>
      <c r="H754">
        <v>550000</v>
      </c>
      <c r="I754">
        <v>0</v>
      </c>
      <c r="J754">
        <v>120000</v>
      </c>
      <c r="K754">
        <v>85000</v>
      </c>
      <c r="L754">
        <v>200000</v>
      </c>
      <c r="M754">
        <v>56200</v>
      </c>
      <c r="N754">
        <v>11500</v>
      </c>
      <c r="O754">
        <v>25500</v>
      </c>
      <c r="P754">
        <v>4500</v>
      </c>
      <c r="Q754">
        <v>2000</v>
      </c>
      <c r="R754">
        <v>0</v>
      </c>
      <c r="S754">
        <v>5682</v>
      </c>
      <c r="T754">
        <v>35000</v>
      </c>
      <c r="U754">
        <v>36000</v>
      </c>
      <c r="V754">
        <v>0</v>
      </c>
      <c r="W754">
        <v>0</v>
      </c>
      <c r="X754">
        <v>0</v>
      </c>
      <c r="Y754">
        <v>55557</v>
      </c>
      <c r="Z754">
        <v>0</v>
      </c>
      <c r="AA754">
        <v>0</v>
      </c>
      <c r="AB754">
        <v>0</v>
      </c>
      <c r="AC754">
        <v>93956</v>
      </c>
      <c r="AD754">
        <v>48406</v>
      </c>
      <c r="AE754">
        <v>0</v>
      </c>
      <c r="AF754">
        <v>142361</v>
      </c>
      <c r="AG754">
        <v>48406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934577</v>
      </c>
      <c r="AO754">
        <v>925276</v>
      </c>
      <c r="AP754">
        <v>142361</v>
      </c>
      <c r="AQ754">
        <v>0</v>
      </c>
      <c r="AR754">
        <v>20000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45965</v>
      </c>
      <c r="AY754">
        <v>4664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1138267</v>
      </c>
      <c r="BL754">
        <v>142983</v>
      </c>
      <c r="BM754">
        <v>190000</v>
      </c>
      <c r="BN754">
        <v>0</v>
      </c>
      <c r="BO754">
        <v>0</v>
      </c>
      <c r="BP754">
        <v>100000</v>
      </c>
      <c r="BQ754">
        <v>10000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380000</v>
      </c>
      <c r="CR754">
        <v>0</v>
      </c>
      <c r="CS754">
        <v>0</v>
      </c>
      <c r="CT754">
        <v>154000</v>
      </c>
      <c r="CU754">
        <v>65000</v>
      </c>
      <c r="CV754">
        <v>77609</v>
      </c>
      <c r="CW754">
        <v>1777</v>
      </c>
      <c r="CX754">
        <v>9313</v>
      </c>
      <c r="CY754">
        <v>6985</v>
      </c>
      <c r="CZ754">
        <v>2794</v>
      </c>
      <c r="DA754">
        <v>2328</v>
      </c>
      <c r="DB754">
        <v>10089</v>
      </c>
      <c r="DC754">
        <v>52566</v>
      </c>
      <c r="DD754">
        <v>2328</v>
      </c>
      <c r="DE754">
        <v>90000</v>
      </c>
      <c r="DF754">
        <v>0</v>
      </c>
      <c r="DG754">
        <v>0</v>
      </c>
      <c r="DH754">
        <v>0</v>
      </c>
      <c r="DI754">
        <v>0</v>
      </c>
      <c r="DJ754">
        <v>143384</v>
      </c>
      <c r="DK754">
        <v>174018</v>
      </c>
      <c r="DL754">
        <v>90000</v>
      </c>
      <c r="DM754">
        <v>295002</v>
      </c>
      <c r="DN754">
        <v>20000</v>
      </c>
      <c r="DO754">
        <v>1577193</v>
      </c>
      <c r="DP754">
        <v>317700</v>
      </c>
      <c r="DQ754">
        <v>-401522</v>
      </c>
      <c r="DR754">
        <v>0</v>
      </c>
      <c r="DS754">
        <v>0</v>
      </c>
    </row>
    <row r="755" spans="1:123" x14ac:dyDescent="0.3">
      <c r="A755" t="str">
        <f t="shared" si="11"/>
        <v>20341961</v>
      </c>
      <c r="B755">
        <v>22</v>
      </c>
      <c r="C755">
        <v>2034</v>
      </c>
      <c r="D755">
        <v>196112</v>
      </c>
      <c r="E755">
        <v>47</v>
      </c>
      <c r="F755">
        <v>2468119</v>
      </c>
      <c r="G755">
        <v>163105</v>
      </c>
      <c r="H755">
        <v>550000</v>
      </c>
      <c r="I755">
        <v>0</v>
      </c>
      <c r="J755">
        <v>120000</v>
      </c>
      <c r="K755">
        <v>85000</v>
      </c>
      <c r="L755">
        <v>200000</v>
      </c>
      <c r="M755">
        <v>56200</v>
      </c>
      <c r="N755">
        <v>11500</v>
      </c>
      <c r="O755">
        <v>25500</v>
      </c>
      <c r="P755">
        <v>4500</v>
      </c>
      <c r="Q755">
        <v>2000</v>
      </c>
      <c r="R755">
        <v>0</v>
      </c>
      <c r="S755">
        <v>5494</v>
      </c>
      <c r="T755">
        <v>35000</v>
      </c>
      <c r="U755">
        <v>36000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90670</v>
      </c>
      <c r="AD755">
        <v>46713</v>
      </c>
      <c r="AE755">
        <v>0</v>
      </c>
      <c r="AF755">
        <v>137383</v>
      </c>
      <c r="AG755">
        <v>46713</v>
      </c>
      <c r="AH755">
        <v>0</v>
      </c>
      <c r="AI755">
        <v>48406</v>
      </c>
      <c r="AJ755">
        <v>0</v>
      </c>
      <c r="AK755">
        <v>48406</v>
      </c>
      <c r="AL755">
        <v>48406</v>
      </c>
      <c r="AM755">
        <v>0</v>
      </c>
      <c r="AN755">
        <v>883811</v>
      </c>
      <c r="AO755">
        <v>892921</v>
      </c>
      <c r="AP755">
        <v>137383</v>
      </c>
      <c r="AQ755">
        <v>11075</v>
      </c>
      <c r="AR755">
        <v>20000</v>
      </c>
      <c r="AS755">
        <v>0</v>
      </c>
      <c r="AT755">
        <v>0</v>
      </c>
      <c r="AU755">
        <v>0</v>
      </c>
      <c r="AV755">
        <v>75000</v>
      </c>
      <c r="AW755">
        <v>15609</v>
      </c>
      <c r="AX755">
        <v>49142</v>
      </c>
      <c r="AY755">
        <v>2928</v>
      </c>
      <c r="AZ755">
        <v>20000</v>
      </c>
      <c r="BA755">
        <v>25000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1249057</v>
      </c>
      <c r="BL755">
        <v>151686</v>
      </c>
      <c r="BM755">
        <v>170000</v>
      </c>
      <c r="BN755">
        <v>144374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33000</v>
      </c>
      <c r="BX755">
        <v>763</v>
      </c>
      <c r="BY755">
        <v>4000</v>
      </c>
      <c r="BZ755">
        <v>3000</v>
      </c>
      <c r="CA755">
        <v>1200</v>
      </c>
      <c r="CB755">
        <v>1000</v>
      </c>
      <c r="CC755">
        <v>4333</v>
      </c>
      <c r="CD755">
        <v>20000</v>
      </c>
      <c r="CE755">
        <v>1000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190000</v>
      </c>
      <c r="CR755">
        <v>0</v>
      </c>
      <c r="CS755">
        <v>0</v>
      </c>
      <c r="CT755">
        <v>9626</v>
      </c>
      <c r="CU755">
        <v>65000</v>
      </c>
      <c r="CV755">
        <v>44609</v>
      </c>
      <c r="CW755">
        <v>1014</v>
      </c>
      <c r="CX755">
        <v>5313</v>
      </c>
      <c r="CY755">
        <v>3985</v>
      </c>
      <c r="CZ755">
        <v>1594</v>
      </c>
      <c r="DA755">
        <v>1328</v>
      </c>
      <c r="DB755">
        <v>5756</v>
      </c>
      <c r="DC755">
        <v>32566</v>
      </c>
      <c r="DD755">
        <v>1328</v>
      </c>
      <c r="DE755">
        <v>95000</v>
      </c>
      <c r="DF755">
        <v>0</v>
      </c>
      <c r="DG755">
        <v>0</v>
      </c>
      <c r="DH755">
        <v>0</v>
      </c>
      <c r="DI755">
        <v>0</v>
      </c>
      <c r="DJ755">
        <v>94242</v>
      </c>
      <c r="DK755">
        <v>149018</v>
      </c>
      <c r="DL755">
        <v>74391</v>
      </c>
      <c r="DM755">
        <v>220002</v>
      </c>
      <c r="DN755">
        <v>0</v>
      </c>
      <c r="DO755">
        <v>1043179</v>
      </c>
      <c r="DP755">
        <v>317700</v>
      </c>
      <c r="DQ755">
        <v>-567420</v>
      </c>
      <c r="DR755">
        <v>0</v>
      </c>
      <c r="DS755">
        <v>0</v>
      </c>
    </row>
    <row r="756" spans="1:123" x14ac:dyDescent="0.3">
      <c r="A756" t="str">
        <f t="shared" si="11"/>
        <v>20351962</v>
      </c>
      <c r="B756">
        <v>22</v>
      </c>
      <c r="C756">
        <v>2035</v>
      </c>
      <c r="D756">
        <v>196212</v>
      </c>
      <c r="E756">
        <v>56</v>
      </c>
      <c r="F756">
        <v>2127840</v>
      </c>
      <c r="G756">
        <v>163108</v>
      </c>
      <c r="H756">
        <v>550000</v>
      </c>
      <c r="I756">
        <v>0</v>
      </c>
      <c r="J756">
        <v>120000</v>
      </c>
      <c r="K756">
        <v>85000</v>
      </c>
      <c r="L756">
        <v>200000</v>
      </c>
      <c r="M756">
        <v>56200</v>
      </c>
      <c r="N756">
        <v>11500</v>
      </c>
      <c r="O756">
        <v>25500</v>
      </c>
      <c r="P756">
        <v>4500</v>
      </c>
      <c r="Q756">
        <v>2000</v>
      </c>
      <c r="R756">
        <v>0</v>
      </c>
      <c r="S756">
        <v>5305</v>
      </c>
      <c r="T756">
        <v>35000</v>
      </c>
      <c r="U756">
        <v>36000</v>
      </c>
      <c r="V756">
        <v>0</v>
      </c>
      <c r="W756">
        <v>5000</v>
      </c>
      <c r="X756">
        <v>0</v>
      </c>
      <c r="Y756">
        <v>0</v>
      </c>
      <c r="Z756">
        <v>0</v>
      </c>
      <c r="AA756">
        <v>0</v>
      </c>
      <c r="AB756">
        <v>48406</v>
      </c>
      <c r="AC756">
        <v>108077</v>
      </c>
      <c r="AD756">
        <v>55681</v>
      </c>
      <c r="AE756">
        <v>48406</v>
      </c>
      <c r="AF756">
        <v>115352</v>
      </c>
      <c r="AG756">
        <v>27841</v>
      </c>
      <c r="AH756">
        <v>0</v>
      </c>
      <c r="AI756">
        <v>46713</v>
      </c>
      <c r="AJ756">
        <v>0</v>
      </c>
      <c r="AK756">
        <v>46713</v>
      </c>
      <c r="AL756">
        <v>46713</v>
      </c>
      <c r="AM756">
        <v>0</v>
      </c>
      <c r="AN756">
        <v>900652</v>
      </c>
      <c r="AO756">
        <v>1064345</v>
      </c>
      <c r="AP756">
        <v>163758</v>
      </c>
      <c r="AQ756">
        <v>0</v>
      </c>
      <c r="AR756">
        <v>20000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1248103</v>
      </c>
      <c r="BL756">
        <v>159966</v>
      </c>
      <c r="BM756">
        <v>18226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151774</v>
      </c>
      <c r="CR756">
        <v>0</v>
      </c>
      <c r="CS756">
        <v>0</v>
      </c>
      <c r="CT756">
        <v>9626</v>
      </c>
      <c r="CU756">
        <v>65000</v>
      </c>
      <c r="CV756">
        <v>44609</v>
      </c>
      <c r="CW756">
        <v>1014</v>
      </c>
      <c r="CX756">
        <v>5313</v>
      </c>
      <c r="CY756">
        <v>3985</v>
      </c>
      <c r="CZ756">
        <v>1594</v>
      </c>
      <c r="DA756">
        <v>1328</v>
      </c>
      <c r="DB756">
        <v>5756</v>
      </c>
      <c r="DC756">
        <v>32566</v>
      </c>
      <c r="DD756">
        <v>1328</v>
      </c>
      <c r="DE756">
        <v>100000</v>
      </c>
      <c r="DF756">
        <v>0</v>
      </c>
      <c r="DG756">
        <v>0</v>
      </c>
      <c r="DH756">
        <v>0</v>
      </c>
      <c r="DI756">
        <v>0</v>
      </c>
      <c r="DJ756">
        <v>94242</v>
      </c>
      <c r="DK756">
        <v>149018</v>
      </c>
      <c r="DL756">
        <v>74391</v>
      </c>
      <c r="DM756">
        <v>220002</v>
      </c>
      <c r="DN756">
        <v>0</v>
      </c>
      <c r="DO756">
        <v>1008260</v>
      </c>
      <c r="DP756">
        <v>317700</v>
      </c>
      <c r="DQ756">
        <v>-18226</v>
      </c>
      <c r="DR756">
        <v>0</v>
      </c>
      <c r="DS756">
        <v>0</v>
      </c>
    </row>
    <row r="757" spans="1:123" x14ac:dyDescent="0.3">
      <c r="A757" t="str">
        <f t="shared" si="11"/>
        <v>20361963</v>
      </c>
      <c r="B757">
        <v>22</v>
      </c>
      <c r="C757">
        <v>2036</v>
      </c>
      <c r="D757">
        <v>196312</v>
      </c>
      <c r="E757">
        <v>69</v>
      </c>
      <c r="F757">
        <v>2061633</v>
      </c>
      <c r="G757">
        <v>163099</v>
      </c>
      <c r="H757">
        <v>550000</v>
      </c>
      <c r="I757">
        <v>0</v>
      </c>
      <c r="J757">
        <v>120000</v>
      </c>
      <c r="K757">
        <v>85000</v>
      </c>
      <c r="L757">
        <v>200000</v>
      </c>
      <c r="M757">
        <v>56200</v>
      </c>
      <c r="N757">
        <v>11500</v>
      </c>
      <c r="O757">
        <v>25500</v>
      </c>
      <c r="P757">
        <v>4500</v>
      </c>
      <c r="Q757">
        <v>2000</v>
      </c>
      <c r="R757">
        <v>0</v>
      </c>
      <c r="S757">
        <v>5091</v>
      </c>
      <c r="T757">
        <v>35000</v>
      </c>
      <c r="U757">
        <v>36000</v>
      </c>
      <c r="V757">
        <v>0</v>
      </c>
      <c r="W757">
        <v>5000</v>
      </c>
      <c r="X757">
        <v>0</v>
      </c>
      <c r="Y757">
        <v>0</v>
      </c>
      <c r="Z757">
        <v>0</v>
      </c>
      <c r="AA757">
        <v>0</v>
      </c>
      <c r="AB757">
        <v>46713</v>
      </c>
      <c r="AC757">
        <v>134573</v>
      </c>
      <c r="AD757">
        <v>69332</v>
      </c>
      <c r="AE757">
        <v>46713</v>
      </c>
      <c r="AF757">
        <v>157192</v>
      </c>
      <c r="AG757">
        <v>0</v>
      </c>
      <c r="AH757">
        <v>0</v>
      </c>
      <c r="AI757">
        <v>27841</v>
      </c>
      <c r="AJ757">
        <v>0</v>
      </c>
      <c r="AK757">
        <v>27841</v>
      </c>
      <c r="AL757">
        <v>27841</v>
      </c>
      <c r="AM757">
        <v>0</v>
      </c>
      <c r="AN757">
        <v>858599</v>
      </c>
      <c r="AO757">
        <v>1325278</v>
      </c>
      <c r="AP757">
        <v>203905</v>
      </c>
      <c r="AQ757">
        <v>0</v>
      </c>
      <c r="AR757">
        <v>20000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1549183</v>
      </c>
      <c r="BL757">
        <v>168199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315249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447023</v>
      </c>
      <c r="CR757">
        <v>0</v>
      </c>
      <c r="CS757">
        <v>0</v>
      </c>
      <c r="CT757">
        <v>9626</v>
      </c>
      <c r="CU757">
        <v>65000</v>
      </c>
      <c r="CV757">
        <v>44609</v>
      </c>
      <c r="CW757">
        <v>1014</v>
      </c>
      <c r="CX757">
        <v>5313</v>
      </c>
      <c r="CY757">
        <v>3985</v>
      </c>
      <c r="CZ757">
        <v>1594</v>
      </c>
      <c r="DA757">
        <v>1328</v>
      </c>
      <c r="DB757">
        <v>5756</v>
      </c>
      <c r="DC757">
        <v>32566</v>
      </c>
      <c r="DD757">
        <v>1328</v>
      </c>
      <c r="DE757">
        <v>100000</v>
      </c>
      <c r="DF757">
        <v>0</v>
      </c>
      <c r="DG757">
        <v>0</v>
      </c>
      <c r="DH757">
        <v>0</v>
      </c>
      <c r="DI757">
        <v>0</v>
      </c>
      <c r="DJ757">
        <v>94242</v>
      </c>
      <c r="DK757">
        <v>149018</v>
      </c>
      <c r="DL757">
        <v>74391</v>
      </c>
      <c r="DM757">
        <v>220002</v>
      </c>
      <c r="DN757">
        <v>0</v>
      </c>
      <c r="DO757">
        <v>1284636</v>
      </c>
      <c r="DP757">
        <v>317700</v>
      </c>
      <c r="DQ757">
        <v>315249</v>
      </c>
      <c r="DR757">
        <v>0</v>
      </c>
      <c r="DS757">
        <v>0</v>
      </c>
    </row>
    <row r="758" spans="1:123" x14ac:dyDescent="0.3">
      <c r="A758" t="str">
        <f t="shared" si="11"/>
        <v>20371964</v>
      </c>
      <c r="B758">
        <v>22</v>
      </c>
      <c r="C758">
        <v>2037</v>
      </c>
      <c r="D758">
        <v>196412</v>
      </c>
      <c r="E758">
        <v>59</v>
      </c>
      <c r="F758">
        <v>2111977</v>
      </c>
      <c r="G758">
        <v>163089</v>
      </c>
      <c r="H758">
        <v>550000</v>
      </c>
      <c r="I758">
        <v>0</v>
      </c>
      <c r="J758">
        <v>120000</v>
      </c>
      <c r="K758">
        <v>85000</v>
      </c>
      <c r="L758">
        <v>200000</v>
      </c>
      <c r="M758">
        <v>56200</v>
      </c>
      <c r="N758">
        <v>11500</v>
      </c>
      <c r="O758">
        <v>25500</v>
      </c>
      <c r="P758">
        <v>4500</v>
      </c>
      <c r="Q758">
        <v>2000</v>
      </c>
      <c r="R758">
        <v>0</v>
      </c>
      <c r="S758">
        <v>4878</v>
      </c>
      <c r="T758">
        <v>35000</v>
      </c>
      <c r="U758">
        <v>36000</v>
      </c>
      <c r="V758">
        <v>0</v>
      </c>
      <c r="W758">
        <v>5000</v>
      </c>
      <c r="X758">
        <v>0</v>
      </c>
      <c r="Y758">
        <v>0</v>
      </c>
      <c r="Z758">
        <v>0</v>
      </c>
      <c r="AA758">
        <v>0</v>
      </c>
      <c r="AB758">
        <v>27841</v>
      </c>
      <c r="AC758">
        <v>114272</v>
      </c>
      <c r="AD758">
        <v>58873</v>
      </c>
      <c r="AE758">
        <v>27841</v>
      </c>
      <c r="AF758">
        <v>145304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870274</v>
      </c>
      <c r="AO758">
        <v>1125354</v>
      </c>
      <c r="AP758">
        <v>173145</v>
      </c>
      <c r="AQ758">
        <v>0</v>
      </c>
      <c r="AR758">
        <v>20000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1318499</v>
      </c>
      <c r="BL758">
        <v>176385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54092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481114</v>
      </c>
      <c r="CR758">
        <v>0</v>
      </c>
      <c r="CS758">
        <v>0</v>
      </c>
      <c r="CT758">
        <v>9626</v>
      </c>
      <c r="CU758">
        <v>65000</v>
      </c>
      <c r="CV758">
        <v>44609</v>
      </c>
      <c r="CW758">
        <v>1014</v>
      </c>
      <c r="CX758">
        <v>5313</v>
      </c>
      <c r="CY758">
        <v>3985</v>
      </c>
      <c r="CZ758">
        <v>1594</v>
      </c>
      <c r="DA758">
        <v>1328</v>
      </c>
      <c r="DB758">
        <v>5756</v>
      </c>
      <c r="DC758">
        <v>32566</v>
      </c>
      <c r="DD758">
        <v>1328</v>
      </c>
      <c r="DE758">
        <v>100000</v>
      </c>
      <c r="DF758">
        <v>0</v>
      </c>
      <c r="DG758">
        <v>0</v>
      </c>
      <c r="DH758">
        <v>0</v>
      </c>
      <c r="DI758">
        <v>0</v>
      </c>
      <c r="DJ758">
        <v>94242</v>
      </c>
      <c r="DK758">
        <v>149018</v>
      </c>
      <c r="DL758">
        <v>74391</v>
      </c>
      <c r="DM758">
        <v>220002</v>
      </c>
      <c r="DN758">
        <v>0</v>
      </c>
      <c r="DO758">
        <v>1290888</v>
      </c>
      <c r="DP758">
        <v>317700</v>
      </c>
      <c r="DQ758">
        <v>54092</v>
      </c>
      <c r="DR758">
        <v>0</v>
      </c>
      <c r="DS758">
        <v>0</v>
      </c>
    </row>
    <row r="759" spans="1:123" x14ac:dyDescent="0.3">
      <c r="A759" t="str">
        <f t="shared" si="11"/>
        <v>20381965</v>
      </c>
      <c r="B759">
        <v>22</v>
      </c>
      <c r="C759">
        <v>2038</v>
      </c>
      <c r="D759">
        <v>196512</v>
      </c>
      <c r="E759">
        <v>71</v>
      </c>
      <c r="F759">
        <v>1952489</v>
      </c>
      <c r="G759">
        <v>163079</v>
      </c>
      <c r="H759">
        <v>550000</v>
      </c>
      <c r="I759">
        <v>0</v>
      </c>
      <c r="J759">
        <v>90000</v>
      </c>
      <c r="K759">
        <v>85000</v>
      </c>
      <c r="L759">
        <v>200000</v>
      </c>
      <c r="M759">
        <v>56200</v>
      </c>
      <c r="N759">
        <v>11500</v>
      </c>
      <c r="O759">
        <v>25500</v>
      </c>
      <c r="P759">
        <v>4500</v>
      </c>
      <c r="Q759">
        <v>2000</v>
      </c>
      <c r="R759">
        <v>0</v>
      </c>
      <c r="S759">
        <v>4664</v>
      </c>
      <c r="T759">
        <v>35000</v>
      </c>
      <c r="U759">
        <v>36000</v>
      </c>
      <c r="V759">
        <v>0</v>
      </c>
      <c r="W759">
        <v>5000</v>
      </c>
      <c r="X759">
        <v>0</v>
      </c>
      <c r="Y759">
        <v>0</v>
      </c>
      <c r="Z759">
        <v>181346</v>
      </c>
      <c r="AA759">
        <v>0</v>
      </c>
      <c r="AB759">
        <v>0</v>
      </c>
      <c r="AC759">
        <v>138443</v>
      </c>
      <c r="AD759">
        <v>71326</v>
      </c>
      <c r="AE759">
        <v>0</v>
      </c>
      <c r="AF759">
        <v>209769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594250</v>
      </c>
      <c r="AO759">
        <v>1363390</v>
      </c>
      <c r="AP759">
        <v>209769</v>
      </c>
      <c r="AQ759">
        <v>241199</v>
      </c>
      <c r="AR759">
        <v>20000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6835</v>
      </c>
      <c r="BH759">
        <v>0</v>
      </c>
      <c r="BI759">
        <v>0</v>
      </c>
      <c r="BJ759">
        <v>0</v>
      </c>
      <c r="BK759">
        <v>1827523</v>
      </c>
      <c r="BL759">
        <v>184527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148886</v>
      </c>
      <c r="BS759">
        <v>144374</v>
      </c>
      <c r="BT759">
        <v>0</v>
      </c>
      <c r="BU759">
        <v>100000</v>
      </c>
      <c r="BV759">
        <v>10000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25000</v>
      </c>
      <c r="CH759">
        <v>572</v>
      </c>
      <c r="CI759">
        <v>3000</v>
      </c>
      <c r="CJ759">
        <v>2250</v>
      </c>
      <c r="CK759">
        <v>900</v>
      </c>
      <c r="CL759">
        <v>750</v>
      </c>
      <c r="CM759">
        <v>3250</v>
      </c>
      <c r="CN759">
        <v>15000</v>
      </c>
      <c r="CO759">
        <v>750</v>
      </c>
      <c r="CP759">
        <v>0</v>
      </c>
      <c r="CQ759">
        <v>610000</v>
      </c>
      <c r="CR759">
        <v>100000</v>
      </c>
      <c r="CS759">
        <v>10000</v>
      </c>
      <c r="CT759">
        <v>154000</v>
      </c>
      <c r="CU759">
        <v>65000</v>
      </c>
      <c r="CV759">
        <v>69609</v>
      </c>
      <c r="CW759">
        <v>1586</v>
      </c>
      <c r="CX759">
        <v>8313</v>
      </c>
      <c r="CY759">
        <v>6235</v>
      </c>
      <c r="CZ759">
        <v>2494</v>
      </c>
      <c r="DA759">
        <v>2078</v>
      </c>
      <c r="DB759">
        <v>9006</v>
      </c>
      <c r="DC759">
        <v>47566</v>
      </c>
      <c r="DD759">
        <v>2078</v>
      </c>
      <c r="DE759">
        <v>100000</v>
      </c>
      <c r="DF759">
        <v>181346</v>
      </c>
      <c r="DG759">
        <v>0</v>
      </c>
      <c r="DH759">
        <v>0</v>
      </c>
      <c r="DI759">
        <v>0</v>
      </c>
      <c r="DJ759">
        <v>101077</v>
      </c>
      <c r="DK759">
        <v>149018</v>
      </c>
      <c r="DL759">
        <v>74391</v>
      </c>
      <c r="DM759">
        <v>220002</v>
      </c>
      <c r="DN759">
        <v>0</v>
      </c>
      <c r="DO759">
        <v>1913800</v>
      </c>
      <c r="DP759">
        <v>317700</v>
      </c>
      <c r="DQ759">
        <v>642912</v>
      </c>
      <c r="DR759">
        <v>0</v>
      </c>
      <c r="DS759">
        <v>0</v>
      </c>
    </row>
    <row r="760" spans="1:123" x14ac:dyDescent="0.3">
      <c r="A760" t="str">
        <f t="shared" si="11"/>
        <v>20391966</v>
      </c>
      <c r="B760">
        <v>22</v>
      </c>
      <c r="C760">
        <v>2039</v>
      </c>
      <c r="D760">
        <v>196612</v>
      </c>
      <c r="E760">
        <v>63</v>
      </c>
      <c r="F760">
        <v>2079074</v>
      </c>
      <c r="G760">
        <v>163069</v>
      </c>
      <c r="H760">
        <v>550000</v>
      </c>
      <c r="I760">
        <v>0</v>
      </c>
      <c r="J760">
        <v>90000</v>
      </c>
      <c r="K760">
        <v>85000</v>
      </c>
      <c r="L760">
        <v>200000</v>
      </c>
      <c r="M760">
        <v>56200</v>
      </c>
      <c r="N760">
        <v>11500</v>
      </c>
      <c r="O760">
        <v>25500</v>
      </c>
      <c r="P760">
        <v>4500</v>
      </c>
      <c r="Q760">
        <v>2000</v>
      </c>
      <c r="R760">
        <v>0</v>
      </c>
      <c r="S760">
        <v>4451</v>
      </c>
      <c r="T760">
        <v>35000</v>
      </c>
      <c r="U760">
        <v>36000</v>
      </c>
      <c r="V760">
        <v>0</v>
      </c>
      <c r="W760">
        <v>5000</v>
      </c>
      <c r="X760">
        <v>0</v>
      </c>
      <c r="Y760">
        <v>0</v>
      </c>
      <c r="Z760">
        <v>85858</v>
      </c>
      <c r="AA760">
        <v>0</v>
      </c>
      <c r="AB760">
        <v>0</v>
      </c>
      <c r="AC760">
        <v>122546</v>
      </c>
      <c r="AD760">
        <v>63135</v>
      </c>
      <c r="AE760">
        <v>0</v>
      </c>
      <c r="AF760">
        <v>185681</v>
      </c>
      <c r="AG760">
        <v>0</v>
      </c>
      <c r="AH760">
        <v>0</v>
      </c>
      <c r="AI760">
        <v>0</v>
      </c>
      <c r="AJ760">
        <v>20605</v>
      </c>
      <c r="AK760">
        <v>20605</v>
      </c>
      <c r="AL760">
        <v>0</v>
      </c>
      <c r="AM760">
        <v>0</v>
      </c>
      <c r="AN760">
        <v>693007</v>
      </c>
      <c r="AO760">
        <v>1206832</v>
      </c>
      <c r="AP760">
        <v>185681</v>
      </c>
      <c r="AQ760">
        <v>0</v>
      </c>
      <c r="AR760">
        <v>20000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1412513</v>
      </c>
      <c r="BL760">
        <v>192623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20000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610000</v>
      </c>
      <c r="CR760">
        <v>100000</v>
      </c>
      <c r="CS760">
        <v>10000</v>
      </c>
      <c r="CT760">
        <v>154000</v>
      </c>
      <c r="CU760">
        <v>65000</v>
      </c>
      <c r="CV760">
        <v>69609</v>
      </c>
      <c r="CW760">
        <v>1586</v>
      </c>
      <c r="CX760">
        <v>8313</v>
      </c>
      <c r="CY760">
        <v>6235</v>
      </c>
      <c r="CZ760">
        <v>2494</v>
      </c>
      <c r="DA760">
        <v>2078</v>
      </c>
      <c r="DB760">
        <v>9006</v>
      </c>
      <c r="DC760">
        <v>47566</v>
      </c>
      <c r="DD760">
        <v>2078</v>
      </c>
      <c r="DE760">
        <v>100000</v>
      </c>
      <c r="DF760">
        <v>252968</v>
      </c>
      <c r="DG760">
        <v>0</v>
      </c>
      <c r="DH760">
        <v>0</v>
      </c>
      <c r="DI760">
        <v>0</v>
      </c>
      <c r="DJ760">
        <v>100393</v>
      </c>
      <c r="DK760">
        <v>149018</v>
      </c>
      <c r="DL760">
        <v>74391</v>
      </c>
      <c r="DM760">
        <v>220002</v>
      </c>
      <c r="DN760">
        <v>0</v>
      </c>
      <c r="DO760">
        <v>2005343</v>
      </c>
      <c r="DP760">
        <v>317700</v>
      </c>
      <c r="DQ760">
        <v>126463</v>
      </c>
      <c r="DR760">
        <v>0</v>
      </c>
      <c r="DS760">
        <v>0</v>
      </c>
    </row>
    <row r="761" spans="1:123" x14ac:dyDescent="0.3">
      <c r="A761" t="str">
        <f t="shared" si="11"/>
        <v>20401967</v>
      </c>
      <c r="B761">
        <v>22</v>
      </c>
      <c r="C761">
        <v>2040</v>
      </c>
      <c r="D761">
        <v>196712</v>
      </c>
      <c r="E761">
        <v>85</v>
      </c>
      <c r="F761">
        <v>2017678</v>
      </c>
      <c r="G761">
        <v>163060</v>
      </c>
      <c r="H761">
        <v>550000</v>
      </c>
      <c r="I761">
        <v>0</v>
      </c>
      <c r="J761">
        <v>90000</v>
      </c>
      <c r="K761">
        <v>85000</v>
      </c>
      <c r="L761">
        <v>200000</v>
      </c>
      <c r="M761">
        <v>56200</v>
      </c>
      <c r="N761">
        <v>11500</v>
      </c>
      <c r="O761">
        <v>25500</v>
      </c>
      <c r="P761">
        <v>4500</v>
      </c>
      <c r="Q761">
        <v>2000</v>
      </c>
      <c r="R761">
        <v>0</v>
      </c>
      <c r="S761">
        <v>4237</v>
      </c>
      <c r="T761">
        <v>35000</v>
      </c>
      <c r="U761">
        <v>36000</v>
      </c>
      <c r="V761">
        <v>0</v>
      </c>
      <c r="W761">
        <v>10000</v>
      </c>
      <c r="X761">
        <v>0</v>
      </c>
      <c r="Y761">
        <v>0</v>
      </c>
      <c r="Z761">
        <v>380000</v>
      </c>
      <c r="AA761">
        <v>0</v>
      </c>
      <c r="AB761">
        <v>20605</v>
      </c>
      <c r="AC761">
        <v>164768</v>
      </c>
      <c r="AD761">
        <v>84888</v>
      </c>
      <c r="AE761">
        <v>20605</v>
      </c>
      <c r="AF761">
        <v>229051</v>
      </c>
      <c r="AG761">
        <v>0</v>
      </c>
      <c r="AH761">
        <v>0</v>
      </c>
      <c r="AI761">
        <v>0</v>
      </c>
      <c r="AJ761">
        <v>20949</v>
      </c>
      <c r="AK761">
        <v>20949</v>
      </c>
      <c r="AL761">
        <v>0</v>
      </c>
      <c r="AM761">
        <v>0</v>
      </c>
      <c r="AN761">
        <v>349937</v>
      </c>
      <c r="AO761">
        <v>1622637</v>
      </c>
      <c r="AP761">
        <v>249656</v>
      </c>
      <c r="AQ761">
        <v>39326</v>
      </c>
      <c r="AR761">
        <v>20000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111111</v>
      </c>
      <c r="BF761">
        <v>0</v>
      </c>
      <c r="BG761">
        <v>35194</v>
      </c>
      <c r="BH761">
        <v>20000</v>
      </c>
      <c r="BI761">
        <v>27041</v>
      </c>
      <c r="BJ761">
        <v>0</v>
      </c>
      <c r="BK761">
        <v>1738273</v>
      </c>
      <c r="BL761">
        <v>200000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20000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25000</v>
      </c>
      <c r="CH761">
        <v>572</v>
      </c>
      <c r="CI761">
        <v>3000</v>
      </c>
      <c r="CJ761">
        <v>2250</v>
      </c>
      <c r="CK761">
        <v>900</v>
      </c>
      <c r="CL761">
        <v>750</v>
      </c>
      <c r="CM761">
        <v>3250</v>
      </c>
      <c r="CN761">
        <v>15000</v>
      </c>
      <c r="CO761">
        <v>750</v>
      </c>
      <c r="CP761">
        <v>0</v>
      </c>
      <c r="CQ761">
        <v>610000</v>
      </c>
      <c r="CR761">
        <v>100000</v>
      </c>
      <c r="CS761">
        <v>10000</v>
      </c>
      <c r="CT761">
        <v>154000</v>
      </c>
      <c r="CU761">
        <v>65000</v>
      </c>
      <c r="CV761">
        <v>94609</v>
      </c>
      <c r="CW761">
        <v>2158</v>
      </c>
      <c r="CX761">
        <v>11313</v>
      </c>
      <c r="CY761">
        <v>8485</v>
      </c>
      <c r="CZ761">
        <v>3394</v>
      </c>
      <c r="DA761">
        <v>2828</v>
      </c>
      <c r="DB761">
        <v>12256</v>
      </c>
      <c r="DC761">
        <v>62566</v>
      </c>
      <c r="DD761">
        <v>2828</v>
      </c>
      <c r="DE761">
        <v>100000</v>
      </c>
      <c r="DF761">
        <v>621215</v>
      </c>
      <c r="DG761">
        <v>0</v>
      </c>
      <c r="DH761">
        <v>0</v>
      </c>
      <c r="DI761">
        <v>0</v>
      </c>
      <c r="DJ761">
        <v>135587</v>
      </c>
      <c r="DK761">
        <v>176059</v>
      </c>
      <c r="DL761">
        <v>74391</v>
      </c>
      <c r="DM761">
        <v>331113</v>
      </c>
      <c r="DN761">
        <v>20000</v>
      </c>
      <c r="DO761">
        <v>2618752</v>
      </c>
      <c r="DP761">
        <v>317700</v>
      </c>
      <c r="DQ761">
        <v>665767</v>
      </c>
      <c r="DR761">
        <v>0</v>
      </c>
      <c r="DS761">
        <v>0</v>
      </c>
    </row>
    <row r="762" spans="1:123" x14ac:dyDescent="0.3">
      <c r="A762" t="str">
        <f t="shared" si="11"/>
        <v>20411968</v>
      </c>
      <c r="B762">
        <v>22</v>
      </c>
      <c r="C762">
        <v>2041</v>
      </c>
      <c r="D762">
        <v>196812</v>
      </c>
      <c r="E762">
        <v>78</v>
      </c>
      <c r="F762">
        <v>2179389</v>
      </c>
      <c r="G762">
        <v>163056</v>
      </c>
      <c r="H762">
        <v>550000</v>
      </c>
      <c r="I762">
        <v>0</v>
      </c>
      <c r="J762">
        <v>0</v>
      </c>
      <c r="K762">
        <v>85000</v>
      </c>
      <c r="L762">
        <v>200000</v>
      </c>
      <c r="M762">
        <v>56200</v>
      </c>
      <c r="N762">
        <v>11500</v>
      </c>
      <c r="O762">
        <v>25500</v>
      </c>
      <c r="P762">
        <v>4500</v>
      </c>
      <c r="Q762">
        <v>2000</v>
      </c>
      <c r="R762">
        <v>0</v>
      </c>
      <c r="S762">
        <v>4023</v>
      </c>
      <c r="T762">
        <v>35000</v>
      </c>
      <c r="U762">
        <v>36000</v>
      </c>
      <c r="V762">
        <v>0</v>
      </c>
      <c r="W762">
        <v>10000</v>
      </c>
      <c r="X762">
        <v>0</v>
      </c>
      <c r="Y762">
        <v>0</v>
      </c>
      <c r="Z762">
        <v>223672</v>
      </c>
      <c r="AA762">
        <v>0</v>
      </c>
      <c r="AB762">
        <v>20949</v>
      </c>
      <c r="AC762">
        <v>151202</v>
      </c>
      <c r="AD762">
        <v>77899</v>
      </c>
      <c r="AE762">
        <v>20949</v>
      </c>
      <c r="AF762">
        <v>208152</v>
      </c>
      <c r="AG762">
        <v>0</v>
      </c>
      <c r="AH762">
        <v>0</v>
      </c>
      <c r="AI762">
        <v>0</v>
      </c>
      <c r="AJ762">
        <v>41848</v>
      </c>
      <c r="AK762">
        <v>41848</v>
      </c>
      <c r="AL762">
        <v>0</v>
      </c>
      <c r="AM762">
        <v>0</v>
      </c>
      <c r="AN762">
        <v>416051</v>
      </c>
      <c r="AO762">
        <v>1489040</v>
      </c>
      <c r="AP762">
        <v>229101</v>
      </c>
      <c r="AQ762">
        <v>37765</v>
      </c>
      <c r="AR762">
        <v>20000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1775906</v>
      </c>
      <c r="BL762">
        <v>206488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20000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610000</v>
      </c>
      <c r="CR762">
        <v>100000</v>
      </c>
      <c r="CS762">
        <v>10000</v>
      </c>
      <c r="CT762">
        <v>154000</v>
      </c>
      <c r="CU762">
        <v>65000</v>
      </c>
      <c r="CV762">
        <v>94609</v>
      </c>
      <c r="CW762">
        <v>2158</v>
      </c>
      <c r="CX762">
        <v>11313</v>
      </c>
      <c r="CY762">
        <v>8485</v>
      </c>
      <c r="CZ762">
        <v>3394</v>
      </c>
      <c r="DA762">
        <v>2828</v>
      </c>
      <c r="DB762">
        <v>12256</v>
      </c>
      <c r="DC762">
        <v>62566</v>
      </c>
      <c r="DD762">
        <v>2828</v>
      </c>
      <c r="DE762">
        <v>100000</v>
      </c>
      <c r="DF762">
        <v>807820</v>
      </c>
      <c r="DG762">
        <v>0</v>
      </c>
      <c r="DH762">
        <v>0</v>
      </c>
      <c r="DI762">
        <v>0</v>
      </c>
      <c r="DJ762">
        <v>132068</v>
      </c>
      <c r="DK762">
        <v>173085</v>
      </c>
      <c r="DL762">
        <v>74391</v>
      </c>
      <c r="DM762">
        <v>320002</v>
      </c>
      <c r="DN762">
        <v>20000</v>
      </c>
      <c r="DO762">
        <v>2808652</v>
      </c>
      <c r="DP762">
        <v>317700</v>
      </c>
      <c r="DQ762">
        <v>285520</v>
      </c>
      <c r="DR762">
        <v>0</v>
      </c>
      <c r="DS762">
        <v>0</v>
      </c>
    </row>
    <row r="763" spans="1:123" x14ac:dyDescent="0.3">
      <c r="A763" t="str">
        <f t="shared" si="11"/>
        <v>20421969</v>
      </c>
      <c r="B763">
        <v>22</v>
      </c>
      <c r="C763">
        <v>2042</v>
      </c>
      <c r="D763">
        <v>196912</v>
      </c>
      <c r="E763">
        <v>91</v>
      </c>
      <c r="F763">
        <v>1951922</v>
      </c>
      <c r="G763">
        <v>163053</v>
      </c>
      <c r="H763">
        <v>550000</v>
      </c>
      <c r="I763">
        <v>0</v>
      </c>
      <c r="J763">
        <v>0</v>
      </c>
      <c r="K763">
        <v>85000</v>
      </c>
      <c r="L763">
        <v>200000</v>
      </c>
      <c r="M763">
        <v>56200</v>
      </c>
      <c r="N763">
        <v>11500</v>
      </c>
      <c r="O763">
        <v>25500</v>
      </c>
      <c r="P763">
        <v>4500</v>
      </c>
      <c r="Q763">
        <v>2000</v>
      </c>
      <c r="R763">
        <v>0</v>
      </c>
      <c r="S763">
        <v>3810</v>
      </c>
      <c r="T763">
        <v>35000</v>
      </c>
      <c r="U763">
        <v>36000</v>
      </c>
      <c r="V763">
        <v>0</v>
      </c>
      <c r="W763">
        <v>10000</v>
      </c>
      <c r="X763">
        <v>0</v>
      </c>
      <c r="Y763">
        <v>0</v>
      </c>
      <c r="Z763">
        <v>380000</v>
      </c>
      <c r="AA763">
        <v>0</v>
      </c>
      <c r="AB763">
        <v>41848</v>
      </c>
      <c r="AC763">
        <v>176088</v>
      </c>
      <c r="AD763">
        <v>90720</v>
      </c>
      <c r="AE763">
        <v>41848</v>
      </c>
      <c r="AF763">
        <v>224960</v>
      </c>
      <c r="AG763">
        <v>0</v>
      </c>
      <c r="AH763">
        <v>0</v>
      </c>
      <c r="AI763">
        <v>0</v>
      </c>
      <c r="AJ763">
        <v>25040</v>
      </c>
      <c r="AK763">
        <v>25040</v>
      </c>
      <c r="AL763">
        <v>0</v>
      </c>
      <c r="AM763">
        <v>0</v>
      </c>
      <c r="AN763">
        <v>259510</v>
      </c>
      <c r="AO763">
        <v>1734114</v>
      </c>
      <c r="AP763">
        <v>266808</v>
      </c>
      <c r="AQ763">
        <v>79790</v>
      </c>
      <c r="AR763">
        <v>20000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189334</v>
      </c>
      <c r="BE763">
        <v>29998</v>
      </c>
      <c r="BF763">
        <v>60000</v>
      </c>
      <c r="BG763">
        <v>35194</v>
      </c>
      <c r="BH763">
        <v>20000</v>
      </c>
      <c r="BI763">
        <v>56200</v>
      </c>
      <c r="BJ763">
        <v>0</v>
      </c>
      <c r="BK763">
        <v>1709986</v>
      </c>
      <c r="BL763">
        <v>212931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20000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5391</v>
      </c>
      <c r="CH763">
        <v>131</v>
      </c>
      <c r="CI763">
        <v>687</v>
      </c>
      <c r="CJ763">
        <v>515</v>
      </c>
      <c r="CK763">
        <v>206</v>
      </c>
      <c r="CL763">
        <v>172</v>
      </c>
      <c r="CM763">
        <v>744</v>
      </c>
      <c r="CN763">
        <v>3434</v>
      </c>
      <c r="CO763">
        <v>172</v>
      </c>
      <c r="CP763">
        <v>0</v>
      </c>
      <c r="CQ763">
        <v>610000</v>
      </c>
      <c r="CR763">
        <v>100000</v>
      </c>
      <c r="CS763">
        <v>10000</v>
      </c>
      <c r="CT763">
        <v>154000</v>
      </c>
      <c r="CU763">
        <v>65000</v>
      </c>
      <c r="CV763">
        <v>100000</v>
      </c>
      <c r="CW763">
        <v>2289</v>
      </c>
      <c r="CX763">
        <v>12000</v>
      </c>
      <c r="CY763">
        <v>9000</v>
      </c>
      <c r="CZ763">
        <v>3600</v>
      </c>
      <c r="DA763">
        <v>3000</v>
      </c>
      <c r="DB763">
        <v>13000</v>
      </c>
      <c r="DC763">
        <v>66000</v>
      </c>
      <c r="DD763">
        <v>3000</v>
      </c>
      <c r="DE763">
        <v>100000</v>
      </c>
      <c r="DF763">
        <v>1152738</v>
      </c>
      <c r="DG763">
        <v>0</v>
      </c>
      <c r="DH763">
        <v>0</v>
      </c>
      <c r="DI763">
        <v>189334</v>
      </c>
      <c r="DJ763">
        <v>167262</v>
      </c>
      <c r="DK763">
        <v>229285</v>
      </c>
      <c r="DL763">
        <v>134391</v>
      </c>
      <c r="DM763">
        <v>350000</v>
      </c>
      <c r="DN763">
        <v>40000</v>
      </c>
      <c r="DO763">
        <v>3538939</v>
      </c>
      <c r="DP763">
        <v>317700</v>
      </c>
      <c r="DQ763">
        <v>827218</v>
      </c>
      <c r="DR763">
        <v>0</v>
      </c>
      <c r="DS763">
        <v>0</v>
      </c>
    </row>
    <row r="764" spans="1:123" x14ac:dyDescent="0.3">
      <c r="A764" t="str">
        <f t="shared" si="11"/>
        <v>20431970</v>
      </c>
      <c r="B764">
        <v>22</v>
      </c>
      <c r="C764">
        <v>2043</v>
      </c>
      <c r="D764">
        <v>197012</v>
      </c>
      <c r="E764">
        <v>84</v>
      </c>
      <c r="F764">
        <v>2081146</v>
      </c>
      <c r="G764">
        <v>163049</v>
      </c>
      <c r="H764">
        <v>550000</v>
      </c>
      <c r="I764">
        <v>0</v>
      </c>
      <c r="J764">
        <v>0</v>
      </c>
      <c r="K764">
        <v>85000</v>
      </c>
      <c r="L764">
        <v>200000</v>
      </c>
      <c r="M764">
        <v>56200</v>
      </c>
      <c r="N764">
        <v>11500</v>
      </c>
      <c r="O764">
        <v>25500</v>
      </c>
      <c r="P764">
        <v>4500</v>
      </c>
      <c r="Q764">
        <v>2000</v>
      </c>
      <c r="R764">
        <v>0</v>
      </c>
      <c r="S764">
        <v>3595</v>
      </c>
      <c r="T764">
        <v>35000</v>
      </c>
      <c r="U764">
        <v>36000</v>
      </c>
      <c r="V764">
        <v>0</v>
      </c>
      <c r="W764">
        <v>10000</v>
      </c>
      <c r="X764">
        <v>0</v>
      </c>
      <c r="Y764">
        <v>0</v>
      </c>
      <c r="Z764">
        <v>380000</v>
      </c>
      <c r="AA764">
        <v>0</v>
      </c>
      <c r="AB764">
        <v>25040</v>
      </c>
      <c r="AC764">
        <v>163690</v>
      </c>
      <c r="AD764">
        <v>84333</v>
      </c>
      <c r="AE764">
        <v>25040</v>
      </c>
      <c r="AF764">
        <v>222983</v>
      </c>
      <c r="AG764">
        <v>0</v>
      </c>
      <c r="AH764">
        <v>0</v>
      </c>
      <c r="AI764">
        <v>0</v>
      </c>
      <c r="AJ764">
        <v>27017</v>
      </c>
      <c r="AK764">
        <v>27017</v>
      </c>
      <c r="AL764">
        <v>0</v>
      </c>
      <c r="AM764">
        <v>0</v>
      </c>
      <c r="AN764">
        <v>259295</v>
      </c>
      <c r="AO764">
        <v>1612026</v>
      </c>
      <c r="AP764">
        <v>248023</v>
      </c>
      <c r="AQ764">
        <v>93393</v>
      </c>
      <c r="AR764">
        <v>20000</v>
      </c>
      <c r="AS764">
        <v>0</v>
      </c>
      <c r="AT764">
        <v>0</v>
      </c>
      <c r="AU764">
        <v>189334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206117</v>
      </c>
      <c r="BE764">
        <v>3000</v>
      </c>
      <c r="BF764">
        <v>60000</v>
      </c>
      <c r="BG764">
        <v>35194</v>
      </c>
      <c r="BH764">
        <v>10000</v>
      </c>
      <c r="BI764">
        <v>26897</v>
      </c>
      <c r="BJ764">
        <v>0</v>
      </c>
      <c r="BK764">
        <v>1821568</v>
      </c>
      <c r="BL764">
        <v>219332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20000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610000</v>
      </c>
      <c r="CR764">
        <v>100000</v>
      </c>
      <c r="CS764">
        <v>10000</v>
      </c>
      <c r="CT764">
        <v>154000</v>
      </c>
      <c r="CU764">
        <v>65000</v>
      </c>
      <c r="CV764">
        <v>100000</v>
      </c>
      <c r="CW764">
        <v>2289</v>
      </c>
      <c r="CX764">
        <v>12000</v>
      </c>
      <c r="CY764">
        <v>9000</v>
      </c>
      <c r="CZ764">
        <v>3600</v>
      </c>
      <c r="DA764">
        <v>3000</v>
      </c>
      <c r="DB764">
        <v>13000</v>
      </c>
      <c r="DC764">
        <v>66000</v>
      </c>
      <c r="DD764">
        <v>3000</v>
      </c>
      <c r="DE764">
        <v>100000</v>
      </c>
      <c r="DF764">
        <v>1479726</v>
      </c>
      <c r="DG764">
        <v>0</v>
      </c>
      <c r="DH764">
        <v>0</v>
      </c>
      <c r="DI764">
        <v>206117</v>
      </c>
      <c r="DJ764">
        <v>198937</v>
      </c>
      <c r="DK764">
        <v>250000</v>
      </c>
      <c r="DL764">
        <v>194391</v>
      </c>
      <c r="DM764">
        <v>350000</v>
      </c>
      <c r="DN764">
        <v>50000</v>
      </c>
      <c r="DO764">
        <v>4007077</v>
      </c>
      <c r="DP764">
        <v>317700</v>
      </c>
      <c r="DQ764">
        <v>578891</v>
      </c>
      <c r="DR764">
        <v>0</v>
      </c>
      <c r="DS764">
        <v>0</v>
      </c>
    </row>
    <row r="765" spans="1:123" x14ac:dyDescent="0.3">
      <c r="A765" t="str">
        <f t="shared" si="11"/>
        <v>20441971</v>
      </c>
      <c r="B765">
        <v>22</v>
      </c>
      <c r="C765">
        <v>2044</v>
      </c>
      <c r="D765">
        <v>197112</v>
      </c>
      <c r="E765">
        <v>75</v>
      </c>
      <c r="F765">
        <v>2211376</v>
      </c>
      <c r="G765">
        <v>163046</v>
      </c>
      <c r="H765">
        <v>550000</v>
      </c>
      <c r="I765">
        <v>0</v>
      </c>
      <c r="J765">
        <v>0</v>
      </c>
      <c r="K765">
        <v>85000</v>
      </c>
      <c r="L765">
        <v>200000</v>
      </c>
      <c r="M765">
        <v>56200</v>
      </c>
      <c r="N765">
        <v>11500</v>
      </c>
      <c r="O765">
        <v>25500</v>
      </c>
      <c r="P765">
        <v>4500</v>
      </c>
      <c r="Q765">
        <v>2000</v>
      </c>
      <c r="R765">
        <v>0</v>
      </c>
      <c r="S765">
        <v>3381</v>
      </c>
      <c r="T765">
        <v>35000</v>
      </c>
      <c r="U765">
        <v>36000</v>
      </c>
      <c r="V765">
        <v>0</v>
      </c>
      <c r="W765">
        <v>10000</v>
      </c>
      <c r="X765">
        <v>0</v>
      </c>
      <c r="Y765">
        <v>0</v>
      </c>
      <c r="Z765">
        <v>63096</v>
      </c>
      <c r="AA765">
        <v>0</v>
      </c>
      <c r="AB765">
        <v>27017</v>
      </c>
      <c r="AC765">
        <v>146406</v>
      </c>
      <c r="AD765">
        <v>75428</v>
      </c>
      <c r="AE765">
        <v>27017</v>
      </c>
      <c r="AF765">
        <v>194817</v>
      </c>
      <c r="AG765">
        <v>0</v>
      </c>
      <c r="AH765">
        <v>0</v>
      </c>
      <c r="AI765">
        <v>0</v>
      </c>
      <c r="AJ765">
        <v>55183</v>
      </c>
      <c r="AK765">
        <v>55183</v>
      </c>
      <c r="AL765">
        <v>0</v>
      </c>
      <c r="AM765">
        <v>0</v>
      </c>
      <c r="AN765">
        <v>575985</v>
      </c>
      <c r="AO765">
        <v>1441806</v>
      </c>
      <c r="AP765">
        <v>221834</v>
      </c>
      <c r="AQ765">
        <v>0</v>
      </c>
      <c r="AR765">
        <v>20000</v>
      </c>
      <c r="AS765">
        <v>0</v>
      </c>
      <c r="AT765">
        <v>0</v>
      </c>
      <c r="AU765">
        <v>206117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162556</v>
      </c>
      <c r="BE765">
        <v>300</v>
      </c>
      <c r="BF765">
        <v>60000</v>
      </c>
      <c r="BG765">
        <v>35194</v>
      </c>
      <c r="BH765">
        <v>0</v>
      </c>
      <c r="BI765">
        <v>2959</v>
      </c>
      <c r="BJ765">
        <v>0</v>
      </c>
      <c r="BK765">
        <v>1628748</v>
      </c>
      <c r="BL765">
        <v>225689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20000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610000</v>
      </c>
      <c r="CR765">
        <v>100000</v>
      </c>
      <c r="CS765">
        <v>10000</v>
      </c>
      <c r="CT765">
        <v>154000</v>
      </c>
      <c r="CU765">
        <v>65000</v>
      </c>
      <c r="CV765">
        <v>100000</v>
      </c>
      <c r="CW765">
        <v>2289</v>
      </c>
      <c r="CX765">
        <v>12000</v>
      </c>
      <c r="CY765">
        <v>9000</v>
      </c>
      <c r="CZ765">
        <v>3600</v>
      </c>
      <c r="DA765">
        <v>3000</v>
      </c>
      <c r="DB765">
        <v>13000</v>
      </c>
      <c r="DC765">
        <v>66000</v>
      </c>
      <c r="DD765">
        <v>3000</v>
      </c>
      <c r="DE765">
        <v>100000</v>
      </c>
      <c r="DF765">
        <v>1480000</v>
      </c>
      <c r="DG765">
        <v>0</v>
      </c>
      <c r="DH765">
        <v>0</v>
      </c>
      <c r="DI765">
        <v>162556</v>
      </c>
      <c r="DJ765">
        <v>230611</v>
      </c>
      <c r="DK765">
        <v>250000</v>
      </c>
      <c r="DL765">
        <v>254391</v>
      </c>
      <c r="DM765">
        <v>350000</v>
      </c>
      <c r="DN765">
        <v>50000</v>
      </c>
      <c r="DO765">
        <v>4083631</v>
      </c>
      <c r="DP765">
        <v>317700</v>
      </c>
      <c r="DQ765">
        <v>193171</v>
      </c>
      <c r="DR765">
        <v>0</v>
      </c>
      <c r="DS765">
        <v>0</v>
      </c>
    </row>
    <row r="766" spans="1:123" x14ac:dyDescent="0.3">
      <c r="A766" t="str">
        <f t="shared" si="11"/>
        <v>20451972</v>
      </c>
      <c r="B766">
        <v>22</v>
      </c>
      <c r="C766">
        <v>2045</v>
      </c>
      <c r="D766">
        <v>197212</v>
      </c>
      <c r="E766">
        <v>54</v>
      </c>
      <c r="F766">
        <v>2402083</v>
      </c>
      <c r="G766">
        <v>163042</v>
      </c>
      <c r="H766">
        <v>550000</v>
      </c>
      <c r="I766">
        <v>0</v>
      </c>
      <c r="J766">
        <v>0</v>
      </c>
      <c r="K766">
        <v>85000</v>
      </c>
      <c r="L766">
        <v>200000</v>
      </c>
      <c r="M766">
        <v>56200</v>
      </c>
      <c r="N766">
        <v>11500</v>
      </c>
      <c r="O766">
        <v>25500</v>
      </c>
      <c r="P766">
        <v>4500</v>
      </c>
      <c r="Q766">
        <v>2000</v>
      </c>
      <c r="R766">
        <v>0</v>
      </c>
      <c r="S766">
        <v>3166</v>
      </c>
      <c r="T766">
        <v>35000</v>
      </c>
      <c r="U766">
        <v>36000</v>
      </c>
      <c r="V766">
        <v>0</v>
      </c>
      <c r="W766">
        <v>15000</v>
      </c>
      <c r="X766">
        <v>0</v>
      </c>
      <c r="Y766">
        <v>224113</v>
      </c>
      <c r="Z766">
        <v>0</v>
      </c>
      <c r="AA766">
        <v>0</v>
      </c>
      <c r="AB766">
        <v>55183</v>
      </c>
      <c r="AC766">
        <v>103896</v>
      </c>
      <c r="AD766">
        <v>53527</v>
      </c>
      <c r="AE766">
        <v>55183</v>
      </c>
      <c r="AF766">
        <v>102239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1005739</v>
      </c>
      <c r="AO766">
        <v>1023166</v>
      </c>
      <c r="AP766">
        <v>157422</v>
      </c>
      <c r="AQ766">
        <v>0</v>
      </c>
      <c r="AR766">
        <v>20000</v>
      </c>
      <c r="AS766">
        <v>0</v>
      </c>
      <c r="AT766">
        <v>0</v>
      </c>
      <c r="AU766">
        <v>162556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1363144</v>
      </c>
      <c r="BL766">
        <v>232241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590000</v>
      </c>
      <c r="CR766">
        <v>100000</v>
      </c>
      <c r="CS766">
        <v>10000</v>
      </c>
      <c r="CT766">
        <v>154000</v>
      </c>
      <c r="CU766">
        <v>65000</v>
      </c>
      <c r="CV766">
        <v>100000</v>
      </c>
      <c r="CW766">
        <v>2289</v>
      </c>
      <c r="CX766">
        <v>12000</v>
      </c>
      <c r="CY766">
        <v>9000</v>
      </c>
      <c r="CZ766">
        <v>3600</v>
      </c>
      <c r="DA766">
        <v>3000</v>
      </c>
      <c r="DB766">
        <v>13000</v>
      </c>
      <c r="DC766">
        <v>66000</v>
      </c>
      <c r="DD766">
        <v>3000</v>
      </c>
      <c r="DE766">
        <v>100000</v>
      </c>
      <c r="DF766">
        <v>1208427</v>
      </c>
      <c r="DG766">
        <v>0</v>
      </c>
      <c r="DH766">
        <v>0</v>
      </c>
      <c r="DI766">
        <v>0</v>
      </c>
      <c r="DJ766">
        <v>227092</v>
      </c>
      <c r="DK766">
        <v>249675</v>
      </c>
      <c r="DL766">
        <v>254391</v>
      </c>
      <c r="DM766">
        <v>349970</v>
      </c>
      <c r="DN766">
        <v>50000</v>
      </c>
      <c r="DO766">
        <v>3570444</v>
      </c>
      <c r="DP766">
        <v>317700</v>
      </c>
      <c r="DQ766">
        <v>-386669</v>
      </c>
      <c r="DR766">
        <v>0</v>
      </c>
      <c r="DS766">
        <v>0</v>
      </c>
    </row>
    <row r="767" spans="1:123" x14ac:dyDescent="0.3">
      <c r="A767" t="str">
        <f t="shared" si="11"/>
        <v>20461973</v>
      </c>
      <c r="B767">
        <v>22</v>
      </c>
      <c r="C767">
        <v>2046</v>
      </c>
      <c r="D767">
        <v>197312</v>
      </c>
      <c r="E767">
        <v>64</v>
      </c>
      <c r="F767">
        <v>2146326</v>
      </c>
      <c r="G767">
        <v>163038</v>
      </c>
      <c r="H767">
        <v>550000</v>
      </c>
      <c r="I767">
        <v>0</v>
      </c>
      <c r="J767">
        <v>0</v>
      </c>
      <c r="K767">
        <v>85000</v>
      </c>
      <c r="L767">
        <v>200000</v>
      </c>
      <c r="M767">
        <v>56200</v>
      </c>
      <c r="N767">
        <v>11500</v>
      </c>
      <c r="O767">
        <v>25500</v>
      </c>
      <c r="P767">
        <v>4500</v>
      </c>
      <c r="Q767">
        <v>2000</v>
      </c>
      <c r="R767">
        <v>0</v>
      </c>
      <c r="S767">
        <v>2951</v>
      </c>
      <c r="T767">
        <v>35000</v>
      </c>
      <c r="U767">
        <v>36000</v>
      </c>
      <c r="V767">
        <v>0</v>
      </c>
      <c r="W767">
        <v>15000</v>
      </c>
      <c r="X767">
        <v>0</v>
      </c>
      <c r="Y767">
        <v>0</v>
      </c>
      <c r="Z767">
        <v>258933</v>
      </c>
      <c r="AA767">
        <v>0</v>
      </c>
      <c r="AB767">
        <v>0</v>
      </c>
      <c r="AC767">
        <v>124046</v>
      </c>
      <c r="AD767">
        <v>63908</v>
      </c>
      <c r="AE767">
        <v>0</v>
      </c>
      <c r="AF767">
        <v>187954</v>
      </c>
      <c r="AG767">
        <v>0</v>
      </c>
      <c r="AH767">
        <v>0</v>
      </c>
      <c r="AI767">
        <v>0</v>
      </c>
      <c r="AJ767">
        <v>62046</v>
      </c>
      <c r="AK767">
        <v>62046</v>
      </c>
      <c r="AL767">
        <v>0</v>
      </c>
      <c r="AM767">
        <v>0</v>
      </c>
      <c r="AN767">
        <v>374718</v>
      </c>
      <c r="AO767">
        <v>1221607</v>
      </c>
      <c r="AP767">
        <v>187954</v>
      </c>
      <c r="AQ767">
        <v>342333</v>
      </c>
      <c r="AR767">
        <v>20000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1771894</v>
      </c>
      <c r="BL767">
        <v>238752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40000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610000</v>
      </c>
      <c r="CR767">
        <v>100000</v>
      </c>
      <c r="CS767">
        <v>10000</v>
      </c>
      <c r="CT767">
        <v>154000</v>
      </c>
      <c r="CU767">
        <v>65000</v>
      </c>
      <c r="CV767">
        <v>100000</v>
      </c>
      <c r="CW767">
        <v>2289</v>
      </c>
      <c r="CX767">
        <v>12000</v>
      </c>
      <c r="CY767">
        <v>9000</v>
      </c>
      <c r="CZ767">
        <v>3600</v>
      </c>
      <c r="DA767">
        <v>3000</v>
      </c>
      <c r="DB767">
        <v>13000</v>
      </c>
      <c r="DC767">
        <v>66000</v>
      </c>
      <c r="DD767">
        <v>3000</v>
      </c>
      <c r="DE767">
        <v>100000</v>
      </c>
      <c r="DF767">
        <v>1431107</v>
      </c>
      <c r="DG767">
        <v>0</v>
      </c>
      <c r="DH767">
        <v>0</v>
      </c>
      <c r="DI767">
        <v>0</v>
      </c>
      <c r="DJ767">
        <v>227092</v>
      </c>
      <c r="DK767">
        <v>249675</v>
      </c>
      <c r="DL767">
        <v>254391</v>
      </c>
      <c r="DM767">
        <v>349970</v>
      </c>
      <c r="DN767">
        <v>50000</v>
      </c>
      <c r="DO767">
        <v>3875170</v>
      </c>
      <c r="DP767">
        <v>317700</v>
      </c>
      <c r="DQ767">
        <v>360979</v>
      </c>
      <c r="DR767">
        <v>0</v>
      </c>
      <c r="DS767">
        <v>0</v>
      </c>
    </row>
    <row r="768" spans="1:123" x14ac:dyDescent="0.3">
      <c r="A768" t="str">
        <f t="shared" si="11"/>
        <v>20471974</v>
      </c>
      <c r="B768">
        <v>22</v>
      </c>
      <c r="C768">
        <v>2047</v>
      </c>
      <c r="D768">
        <v>197412</v>
      </c>
      <c r="E768">
        <v>72</v>
      </c>
      <c r="F768">
        <v>2164585</v>
      </c>
      <c r="G768">
        <v>163034</v>
      </c>
      <c r="H768">
        <v>550000</v>
      </c>
      <c r="I768">
        <v>0</v>
      </c>
      <c r="J768">
        <v>0</v>
      </c>
      <c r="K768">
        <v>85000</v>
      </c>
      <c r="L768">
        <v>200000</v>
      </c>
      <c r="M768">
        <v>56200</v>
      </c>
      <c r="N768">
        <v>11500</v>
      </c>
      <c r="O768">
        <v>25500</v>
      </c>
      <c r="P768">
        <v>4500</v>
      </c>
      <c r="Q768">
        <v>2000</v>
      </c>
      <c r="R768">
        <v>0</v>
      </c>
      <c r="S768">
        <v>2737</v>
      </c>
      <c r="T768">
        <v>35000</v>
      </c>
      <c r="U768">
        <v>36000</v>
      </c>
      <c r="V768">
        <v>0</v>
      </c>
      <c r="W768">
        <v>15000</v>
      </c>
      <c r="X768">
        <v>0</v>
      </c>
      <c r="Y768">
        <v>0</v>
      </c>
      <c r="Z768">
        <v>104384</v>
      </c>
      <c r="AA768">
        <v>0</v>
      </c>
      <c r="AB768">
        <v>62046</v>
      </c>
      <c r="AC768">
        <v>139012</v>
      </c>
      <c r="AD768">
        <v>71619</v>
      </c>
      <c r="AE768">
        <v>62046</v>
      </c>
      <c r="AF768">
        <v>148586</v>
      </c>
      <c r="AG768">
        <v>0</v>
      </c>
      <c r="AH768">
        <v>0</v>
      </c>
      <c r="AI768">
        <v>0</v>
      </c>
      <c r="AJ768">
        <v>101414</v>
      </c>
      <c r="AK768">
        <v>101414</v>
      </c>
      <c r="AL768">
        <v>0</v>
      </c>
      <c r="AM768">
        <v>0</v>
      </c>
      <c r="AN768">
        <v>529053</v>
      </c>
      <c r="AO768">
        <v>1368997</v>
      </c>
      <c r="AP768">
        <v>210631</v>
      </c>
      <c r="AQ768">
        <v>184926</v>
      </c>
      <c r="AR768">
        <v>20000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79660</v>
      </c>
      <c r="BE768">
        <v>30</v>
      </c>
      <c r="BF768">
        <v>60000</v>
      </c>
      <c r="BG768">
        <v>35194</v>
      </c>
      <c r="BH768">
        <v>0</v>
      </c>
      <c r="BI768">
        <v>325</v>
      </c>
      <c r="BJ768">
        <v>0</v>
      </c>
      <c r="BK768">
        <v>1609345</v>
      </c>
      <c r="BL768">
        <v>245221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20000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610000</v>
      </c>
      <c r="CR768">
        <v>100000</v>
      </c>
      <c r="CS768">
        <v>10000</v>
      </c>
      <c r="CT768">
        <v>154000</v>
      </c>
      <c r="CU768">
        <v>65000</v>
      </c>
      <c r="CV768">
        <v>100000</v>
      </c>
      <c r="CW768">
        <v>2289</v>
      </c>
      <c r="CX768">
        <v>12000</v>
      </c>
      <c r="CY768">
        <v>9000</v>
      </c>
      <c r="CZ768">
        <v>3600</v>
      </c>
      <c r="DA768">
        <v>3000</v>
      </c>
      <c r="DB768">
        <v>13000</v>
      </c>
      <c r="DC768">
        <v>66000</v>
      </c>
      <c r="DD768">
        <v>3000</v>
      </c>
      <c r="DE768">
        <v>100000</v>
      </c>
      <c r="DF768">
        <v>1480000</v>
      </c>
      <c r="DG768">
        <v>0</v>
      </c>
      <c r="DH768">
        <v>0</v>
      </c>
      <c r="DI768">
        <v>79660</v>
      </c>
      <c r="DJ768">
        <v>262286</v>
      </c>
      <c r="DK768">
        <v>250000</v>
      </c>
      <c r="DL768">
        <v>314391</v>
      </c>
      <c r="DM768">
        <v>350000</v>
      </c>
      <c r="DN768">
        <v>50000</v>
      </c>
      <c r="DO768">
        <v>4138640</v>
      </c>
      <c r="DP768">
        <v>317700</v>
      </c>
      <c r="DQ768">
        <v>401008</v>
      </c>
      <c r="DR768">
        <v>0</v>
      </c>
      <c r="DS768">
        <v>0</v>
      </c>
    </row>
    <row r="769" spans="1:123" x14ac:dyDescent="0.3">
      <c r="A769" t="str">
        <f t="shared" si="11"/>
        <v>20481975</v>
      </c>
      <c r="B769">
        <v>22</v>
      </c>
      <c r="C769">
        <v>2048</v>
      </c>
      <c r="D769">
        <v>197512</v>
      </c>
      <c r="E769">
        <v>61</v>
      </c>
      <c r="F769">
        <v>2056676</v>
      </c>
      <c r="G769">
        <v>163030</v>
      </c>
      <c r="H769">
        <v>550000</v>
      </c>
      <c r="I769">
        <v>0</v>
      </c>
      <c r="J769">
        <v>0</v>
      </c>
      <c r="K769">
        <v>85000</v>
      </c>
      <c r="L769">
        <v>200000</v>
      </c>
      <c r="M769">
        <v>56200</v>
      </c>
      <c r="N769">
        <v>11500</v>
      </c>
      <c r="O769">
        <v>25500</v>
      </c>
      <c r="P769">
        <v>4500</v>
      </c>
      <c r="Q769">
        <v>2000</v>
      </c>
      <c r="R769">
        <v>0</v>
      </c>
      <c r="S769">
        <v>2522</v>
      </c>
      <c r="T769">
        <v>35000</v>
      </c>
      <c r="U769">
        <v>36000</v>
      </c>
      <c r="V769">
        <v>0</v>
      </c>
      <c r="W769">
        <v>15000</v>
      </c>
      <c r="X769">
        <v>0</v>
      </c>
      <c r="Y769">
        <v>0</v>
      </c>
      <c r="Z769">
        <v>49463</v>
      </c>
      <c r="AA769">
        <v>0</v>
      </c>
      <c r="AB769">
        <v>101414</v>
      </c>
      <c r="AC769">
        <v>119225</v>
      </c>
      <c r="AD769">
        <v>0</v>
      </c>
      <c r="AE769">
        <v>101414</v>
      </c>
      <c r="AF769">
        <v>79235</v>
      </c>
      <c r="AG769">
        <v>0</v>
      </c>
      <c r="AH769">
        <v>0</v>
      </c>
      <c r="AI769">
        <v>0</v>
      </c>
      <c r="AJ769">
        <v>170765</v>
      </c>
      <c r="AK769">
        <v>170765</v>
      </c>
      <c r="AL769">
        <v>0</v>
      </c>
      <c r="AM769">
        <v>0</v>
      </c>
      <c r="AN769">
        <v>583759</v>
      </c>
      <c r="AO769">
        <v>1174129</v>
      </c>
      <c r="AP769">
        <v>180649</v>
      </c>
      <c r="AQ769">
        <v>0</v>
      </c>
      <c r="AR769">
        <v>20000</v>
      </c>
      <c r="AS769">
        <v>0</v>
      </c>
      <c r="AT769">
        <v>0</v>
      </c>
      <c r="AU769">
        <v>79660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14140</v>
      </c>
      <c r="BH769">
        <v>0</v>
      </c>
      <c r="BI769">
        <v>0</v>
      </c>
      <c r="BJ769">
        <v>0</v>
      </c>
      <c r="BK769">
        <v>1440299</v>
      </c>
      <c r="BL769">
        <v>251648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20000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610000</v>
      </c>
      <c r="CR769">
        <v>100000</v>
      </c>
      <c r="CS769">
        <v>10000</v>
      </c>
      <c r="CT769">
        <v>154000</v>
      </c>
      <c r="CU769">
        <v>65000</v>
      </c>
      <c r="CV769">
        <v>100000</v>
      </c>
      <c r="CW769">
        <v>2289</v>
      </c>
      <c r="CX769">
        <v>12000</v>
      </c>
      <c r="CY769">
        <v>9000</v>
      </c>
      <c r="CZ769">
        <v>3600</v>
      </c>
      <c r="DA769">
        <v>3000</v>
      </c>
      <c r="DB769">
        <v>13000</v>
      </c>
      <c r="DC769">
        <v>66000</v>
      </c>
      <c r="DD769">
        <v>3000</v>
      </c>
      <c r="DE769">
        <v>100000</v>
      </c>
      <c r="DF769">
        <v>1480000</v>
      </c>
      <c r="DG769">
        <v>0</v>
      </c>
      <c r="DH769">
        <v>0</v>
      </c>
      <c r="DI769">
        <v>0</v>
      </c>
      <c r="DJ769">
        <v>272906</v>
      </c>
      <c r="DK769">
        <v>249964</v>
      </c>
      <c r="DL769">
        <v>314391</v>
      </c>
      <c r="DM769">
        <v>349997</v>
      </c>
      <c r="DN769">
        <v>50000</v>
      </c>
      <c r="DO769">
        <v>4138913</v>
      </c>
      <c r="DP769">
        <v>317700</v>
      </c>
      <c r="DQ769">
        <v>174707</v>
      </c>
      <c r="DR769">
        <v>0</v>
      </c>
      <c r="DS769">
        <v>0</v>
      </c>
    </row>
    <row r="770" spans="1:123" x14ac:dyDescent="0.3">
      <c r="A770" t="str">
        <f t="shared" si="11"/>
        <v>20491976</v>
      </c>
      <c r="B770">
        <v>22</v>
      </c>
      <c r="C770">
        <v>2049</v>
      </c>
      <c r="D770">
        <v>197612</v>
      </c>
      <c r="E770">
        <v>43</v>
      </c>
      <c r="F770">
        <v>2314576</v>
      </c>
      <c r="G770">
        <v>163025</v>
      </c>
      <c r="H770">
        <v>550000</v>
      </c>
      <c r="I770">
        <v>0</v>
      </c>
      <c r="J770">
        <v>0</v>
      </c>
      <c r="K770">
        <v>85000</v>
      </c>
      <c r="L770">
        <v>200000</v>
      </c>
      <c r="M770">
        <v>56200</v>
      </c>
      <c r="N770">
        <v>11500</v>
      </c>
      <c r="O770">
        <v>25500</v>
      </c>
      <c r="P770">
        <v>4500</v>
      </c>
      <c r="Q770">
        <v>2000</v>
      </c>
      <c r="R770">
        <v>0</v>
      </c>
      <c r="S770">
        <v>2308</v>
      </c>
      <c r="T770">
        <v>35000</v>
      </c>
      <c r="U770">
        <v>36000</v>
      </c>
      <c r="V770">
        <v>0</v>
      </c>
      <c r="W770">
        <v>15000</v>
      </c>
      <c r="X770">
        <v>0</v>
      </c>
      <c r="Y770">
        <v>331992</v>
      </c>
      <c r="Z770">
        <v>0</v>
      </c>
      <c r="AA770">
        <v>0</v>
      </c>
      <c r="AB770">
        <v>170765</v>
      </c>
      <c r="AC770">
        <v>83156</v>
      </c>
      <c r="AD770">
        <v>0</v>
      </c>
      <c r="AE770">
        <v>125998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44767</v>
      </c>
      <c r="AL770">
        <v>0</v>
      </c>
      <c r="AM770">
        <v>0</v>
      </c>
      <c r="AN770">
        <v>1215000</v>
      </c>
      <c r="AO770">
        <v>818922</v>
      </c>
      <c r="AP770">
        <v>125998</v>
      </c>
      <c r="AQ770">
        <v>0</v>
      </c>
      <c r="AR770">
        <v>18956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963876</v>
      </c>
      <c r="BL770">
        <v>258034</v>
      </c>
      <c r="BM770">
        <v>76691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513309</v>
      </c>
      <c r="CR770">
        <v>100000</v>
      </c>
      <c r="CS770">
        <v>10000</v>
      </c>
      <c r="CT770">
        <v>154000</v>
      </c>
      <c r="CU770">
        <v>65000</v>
      </c>
      <c r="CV770">
        <v>100000</v>
      </c>
      <c r="CW770">
        <v>2289</v>
      </c>
      <c r="CX770">
        <v>12000</v>
      </c>
      <c r="CY770">
        <v>9000</v>
      </c>
      <c r="CZ770">
        <v>3600</v>
      </c>
      <c r="DA770">
        <v>3000</v>
      </c>
      <c r="DB770">
        <v>13000</v>
      </c>
      <c r="DC770">
        <v>66000</v>
      </c>
      <c r="DD770">
        <v>3000</v>
      </c>
      <c r="DE770">
        <v>100000</v>
      </c>
      <c r="DF770">
        <v>1101209</v>
      </c>
      <c r="DG770">
        <v>0</v>
      </c>
      <c r="DH770">
        <v>0</v>
      </c>
      <c r="DI770">
        <v>0</v>
      </c>
      <c r="DJ770">
        <v>271492</v>
      </c>
      <c r="DK770">
        <v>249964</v>
      </c>
      <c r="DL770">
        <v>314391</v>
      </c>
      <c r="DM770">
        <v>349997</v>
      </c>
      <c r="DN770">
        <v>50000</v>
      </c>
      <c r="DO770">
        <v>3536018</v>
      </c>
      <c r="DP770">
        <v>317700</v>
      </c>
      <c r="DQ770">
        <v>-408683</v>
      </c>
      <c r="DR770">
        <v>0</v>
      </c>
      <c r="DS770">
        <v>0</v>
      </c>
    </row>
    <row r="771" spans="1:123" x14ac:dyDescent="0.3">
      <c r="A771" t="str">
        <f t="shared" ref="A771:A834" si="12">CONCATENATE(C771,LEFT(D771,4))</f>
        <v>20501977</v>
      </c>
      <c r="B771">
        <v>22</v>
      </c>
      <c r="C771">
        <v>2050</v>
      </c>
      <c r="D771">
        <v>197712</v>
      </c>
      <c r="E771">
        <v>22</v>
      </c>
      <c r="F771">
        <v>2359931</v>
      </c>
      <c r="G771">
        <v>163021</v>
      </c>
      <c r="H771">
        <v>550000</v>
      </c>
      <c r="I771">
        <v>0</v>
      </c>
      <c r="J771">
        <v>0</v>
      </c>
      <c r="K771">
        <v>85000</v>
      </c>
      <c r="L771">
        <v>200000</v>
      </c>
      <c r="M771">
        <v>56200</v>
      </c>
      <c r="N771">
        <v>11500</v>
      </c>
      <c r="O771">
        <v>25500</v>
      </c>
      <c r="P771">
        <v>4500</v>
      </c>
      <c r="Q771">
        <v>2000</v>
      </c>
      <c r="R771">
        <v>0</v>
      </c>
      <c r="S771">
        <v>2093</v>
      </c>
      <c r="T771">
        <v>35000</v>
      </c>
      <c r="U771">
        <v>36000</v>
      </c>
      <c r="V771">
        <v>0</v>
      </c>
      <c r="W771">
        <v>20000</v>
      </c>
      <c r="X771">
        <v>0</v>
      </c>
      <c r="Y771">
        <v>337207</v>
      </c>
      <c r="Z771">
        <v>0</v>
      </c>
      <c r="AA771">
        <v>0</v>
      </c>
      <c r="AB771">
        <v>44767</v>
      </c>
      <c r="AC771">
        <v>42484</v>
      </c>
      <c r="AD771">
        <v>0</v>
      </c>
      <c r="AE771">
        <v>44767</v>
      </c>
      <c r="AF771">
        <v>19604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1195396</v>
      </c>
      <c r="AO771">
        <v>418380</v>
      </c>
      <c r="AP771">
        <v>64371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75000</v>
      </c>
      <c r="AW771">
        <v>0</v>
      </c>
      <c r="AX771">
        <v>35674</v>
      </c>
      <c r="AY771">
        <v>0</v>
      </c>
      <c r="AZ771">
        <v>22000</v>
      </c>
      <c r="BA771">
        <v>25000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640425</v>
      </c>
      <c r="BL771">
        <v>262947</v>
      </c>
      <c r="BM771">
        <v>167385</v>
      </c>
      <c r="BN771">
        <v>154000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68917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325923</v>
      </c>
      <c r="CR771">
        <v>100000</v>
      </c>
      <c r="CS771">
        <v>10000</v>
      </c>
      <c r="CT771">
        <v>0</v>
      </c>
      <c r="CU771">
        <v>65000</v>
      </c>
      <c r="CV771">
        <v>100000</v>
      </c>
      <c r="CW771">
        <v>2289</v>
      </c>
      <c r="CX771">
        <v>12000</v>
      </c>
      <c r="CY771">
        <v>9000</v>
      </c>
      <c r="CZ771">
        <v>3600</v>
      </c>
      <c r="DA771">
        <v>3000</v>
      </c>
      <c r="DB771">
        <v>13000</v>
      </c>
      <c r="DC771">
        <v>66000</v>
      </c>
      <c r="DD771">
        <v>3000</v>
      </c>
      <c r="DE771">
        <v>31083</v>
      </c>
      <c r="DF771">
        <v>730966</v>
      </c>
      <c r="DG771">
        <v>0</v>
      </c>
      <c r="DH771">
        <v>0</v>
      </c>
      <c r="DI771">
        <v>0</v>
      </c>
      <c r="DJ771">
        <v>235818</v>
      </c>
      <c r="DK771">
        <v>224964</v>
      </c>
      <c r="DL771">
        <v>314391</v>
      </c>
      <c r="DM771">
        <v>274997</v>
      </c>
      <c r="DN771">
        <v>28000</v>
      </c>
      <c r="DO771">
        <v>2553032</v>
      </c>
      <c r="DP771">
        <v>317700</v>
      </c>
      <c r="DQ771">
        <v>-955065</v>
      </c>
      <c r="DR771">
        <v>69882</v>
      </c>
      <c r="DS771">
        <v>0</v>
      </c>
    </row>
    <row r="772" spans="1:123" x14ac:dyDescent="0.3">
      <c r="A772" t="str">
        <f t="shared" si="12"/>
        <v>20161944</v>
      </c>
      <c r="B772">
        <v>23</v>
      </c>
      <c r="C772">
        <v>2016</v>
      </c>
      <c r="D772">
        <v>194412</v>
      </c>
      <c r="E772">
        <v>45</v>
      </c>
      <c r="F772">
        <v>1518722</v>
      </c>
      <c r="G772">
        <v>211232</v>
      </c>
      <c r="H772">
        <v>550000</v>
      </c>
      <c r="I772">
        <v>0</v>
      </c>
      <c r="J772">
        <v>126000</v>
      </c>
      <c r="K772">
        <v>85000</v>
      </c>
      <c r="L772">
        <v>100000</v>
      </c>
      <c r="M772">
        <v>56200</v>
      </c>
      <c r="N772">
        <v>11500</v>
      </c>
      <c r="O772">
        <v>25500</v>
      </c>
      <c r="P772">
        <v>4500</v>
      </c>
      <c r="Q772">
        <v>2000</v>
      </c>
      <c r="R772">
        <v>0</v>
      </c>
      <c r="S772">
        <v>8370</v>
      </c>
      <c r="T772">
        <v>35000</v>
      </c>
      <c r="U772">
        <v>36000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210000</v>
      </c>
      <c r="AC772">
        <v>86413</v>
      </c>
      <c r="AD772">
        <v>44520</v>
      </c>
      <c r="AE772">
        <v>130932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79068</v>
      </c>
      <c r="AL772">
        <v>0</v>
      </c>
      <c r="AM772">
        <v>0</v>
      </c>
      <c r="AN772">
        <v>930070</v>
      </c>
      <c r="AO772">
        <v>850994</v>
      </c>
      <c r="AP772">
        <v>130932</v>
      </c>
      <c r="AQ772">
        <v>0</v>
      </c>
      <c r="AR772">
        <v>20000</v>
      </c>
      <c r="AS772">
        <v>3000</v>
      </c>
      <c r="AT772">
        <v>8000</v>
      </c>
      <c r="AU772">
        <v>200000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1212926</v>
      </c>
      <c r="BL772">
        <v>8371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385413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481413</v>
      </c>
      <c r="CR772">
        <v>61000</v>
      </c>
      <c r="CS772">
        <v>0</v>
      </c>
      <c r="CT772">
        <v>18000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5000</v>
      </c>
      <c r="DF772">
        <v>0</v>
      </c>
      <c r="DG772">
        <v>79000</v>
      </c>
      <c r="DH772">
        <v>0</v>
      </c>
      <c r="DI772">
        <v>0</v>
      </c>
      <c r="DJ772">
        <v>126000</v>
      </c>
      <c r="DK772">
        <v>124000</v>
      </c>
      <c r="DL772">
        <v>30000</v>
      </c>
      <c r="DM772">
        <v>137000</v>
      </c>
      <c r="DN772">
        <v>0</v>
      </c>
      <c r="DO772">
        <v>1140481</v>
      </c>
      <c r="DP772">
        <v>317700</v>
      </c>
      <c r="DQ772">
        <v>185413</v>
      </c>
      <c r="DR772">
        <v>0</v>
      </c>
      <c r="DS772">
        <v>0</v>
      </c>
    </row>
    <row r="773" spans="1:123" x14ac:dyDescent="0.3">
      <c r="A773" t="str">
        <f t="shared" si="12"/>
        <v>20171945</v>
      </c>
      <c r="B773">
        <v>23</v>
      </c>
      <c r="C773">
        <v>2017</v>
      </c>
      <c r="D773">
        <v>194512</v>
      </c>
      <c r="E773">
        <v>73</v>
      </c>
      <c r="F773">
        <v>1696869</v>
      </c>
      <c r="G773">
        <v>215203</v>
      </c>
      <c r="H773">
        <v>550000</v>
      </c>
      <c r="I773">
        <v>0</v>
      </c>
      <c r="J773">
        <v>126000</v>
      </c>
      <c r="K773">
        <v>85000</v>
      </c>
      <c r="L773">
        <v>100000</v>
      </c>
      <c r="M773">
        <v>56200</v>
      </c>
      <c r="N773">
        <v>11500</v>
      </c>
      <c r="O773">
        <v>25500</v>
      </c>
      <c r="P773">
        <v>4500</v>
      </c>
      <c r="Q773">
        <v>2000</v>
      </c>
      <c r="R773">
        <v>0</v>
      </c>
      <c r="S773">
        <v>8311</v>
      </c>
      <c r="T773">
        <v>35000</v>
      </c>
      <c r="U773">
        <v>36000</v>
      </c>
      <c r="V773">
        <v>0</v>
      </c>
      <c r="W773">
        <v>0</v>
      </c>
      <c r="X773">
        <v>0</v>
      </c>
      <c r="Y773">
        <v>0</v>
      </c>
      <c r="Z773">
        <v>251239</v>
      </c>
      <c r="AA773">
        <v>0</v>
      </c>
      <c r="AB773">
        <v>79068</v>
      </c>
      <c r="AC773">
        <v>141031</v>
      </c>
      <c r="AD773">
        <v>72659</v>
      </c>
      <c r="AE773">
        <v>79068</v>
      </c>
      <c r="AF773">
        <v>134623</v>
      </c>
      <c r="AG773">
        <v>0</v>
      </c>
      <c r="AH773">
        <v>0</v>
      </c>
      <c r="AI773">
        <v>0</v>
      </c>
      <c r="AJ773">
        <v>19524</v>
      </c>
      <c r="AK773">
        <v>19524</v>
      </c>
      <c r="AL773">
        <v>0</v>
      </c>
      <c r="AM773">
        <v>0</v>
      </c>
      <c r="AN773">
        <v>524625</v>
      </c>
      <c r="AO773">
        <v>1388878</v>
      </c>
      <c r="AP773">
        <v>213690</v>
      </c>
      <c r="AQ773">
        <v>46250</v>
      </c>
      <c r="AR773">
        <v>20000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1668819</v>
      </c>
      <c r="BL773">
        <v>17530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148587</v>
      </c>
      <c r="BS773">
        <v>18288</v>
      </c>
      <c r="BT773">
        <v>0</v>
      </c>
      <c r="BU773">
        <v>39000</v>
      </c>
      <c r="BV773">
        <v>10000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21952</v>
      </c>
      <c r="CH773">
        <v>503</v>
      </c>
      <c r="CI773">
        <v>2634</v>
      </c>
      <c r="CJ773">
        <v>1976</v>
      </c>
      <c r="CK773">
        <v>790</v>
      </c>
      <c r="CL773">
        <v>659</v>
      </c>
      <c r="CM773">
        <v>2854</v>
      </c>
      <c r="CN773">
        <v>15000</v>
      </c>
      <c r="CO773">
        <v>659</v>
      </c>
      <c r="CP773">
        <v>0</v>
      </c>
      <c r="CQ773">
        <v>610000</v>
      </c>
      <c r="CR773">
        <v>100000</v>
      </c>
      <c r="CS773">
        <v>10000</v>
      </c>
      <c r="CT773">
        <v>36288</v>
      </c>
      <c r="CU773">
        <v>0</v>
      </c>
      <c r="CV773">
        <v>21952</v>
      </c>
      <c r="CW773">
        <v>503</v>
      </c>
      <c r="CX773">
        <v>2634</v>
      </c>
      <c r="CY773">
        <v>1976</v>
      </c>
      <c r="CZ773">
        <v>790</v>
      </c>
      <c r="DA773">
        <v>659</v>
      </c>
      <c r="DB773">
        <v>2854</v>
      </c>
      <c r="DC773">
        <v>15000</v>
      </c>
      <c r="DD773">
        <v>659</v>
      </c>
      <c r="DE773">
        <v>10000</v>
      </c>
      <c r="DF773">
        <v>251239</v>
      </c>
      <c r="DG773">
        <v>100000</v>
      </c>
      <c r="DH773">
        <v>0</v>
      </c>
      <c r="DI773">
        <v>0</v>
      </c>
      <c r="DJ773">
        <v>126000</v>
      </c>
      <c r="DK773">
        <v>124000</v>
      </c>
      <c r="DL773">
        <v>30000</v>
      </c>
      <c r="DM773">
        <v>137000</v>
      </c>
      <c r="DN773">
        <v>0</v>
      </c>
      <c r="DO773">
        <v>1601078</v>
      </c>
      <c r="DP773">
        <v>317700</v>
      </c>
      <c r="DQ773">
        <v>533665</v>
      </c>
      <c r="DR773">
        <v>0</v>
      </c>
      <c r="DS773">
        <v>0</v>
      </c>
    </row>
    <row r="774" spans="1:123" x14ac:dyDescent="0.3">
      <c r="A774" t="str">
        <f t="shared" si="12"/>
        <v>20181946</v>
      </c>
      <c r="B774">
        <v>23</v>
      </c>
      <c r="C774">
        <v>2018</v>
      </c>
      <c r="D774">
        <v>194612</v>
      </c>
      <c r="E774">
        <v>69</v>
      </c>
      <c r="F774">
        <v>1663162</v>
      </c>
      <c r="G774">
        <v>186174</v>
      </c>
      <c r="H774">
        <v>550000</v>
      </c>
      <c r="I774">
        <v>0</v>
      </c>
      <c r="J774">
        <v>120000</v>
      </c>
      <c r="K774">
        <v>85000</v>
      </c>
      <c r="L774">
        <v>130000</v>
      </c>
      <c r="M774">
        <v>56200</v>
      </c>
      <c r="N774">
        <v>11500</v>
      </c>
      <c r="O774">
        <v>25500</v>
      </c>
      <c r="P774">
        <v>4500</v>
      </c>
      <c r="Q774">
        <v>2000</v>
      </c>
      <c r="R774">
        <v>0</v>
      </c>
      <c r="S774">
        <v>8252</v>
      </c>
      <c r="T774">
        <v>35000</v>
      </c>
      <c r="U774">
        <v>36000</v>
      </c>
      <c r="V774">
        <v>0</v>
      </c>
      <c r="W774">
        <v>0</v>
      </c>
      <c r="X774">
        <v>0</v>
      </c>
      <c r="Y774">
        <v>0</v>
      </c>
      <c r="Z774">
        <v>327036</v>
      </c>
      <c r="AA774">
        <v>0</v>
      </c>
      <c r="AB774">
        <v>19524</v>
      </c>
      <c r="AC774">
        <v>134188</v>
      </c>
      <c r="AD774">
        <v>69133</v>
      </c>
      <c r="AE774">
        <v>19524</v>
      </c>
      <c r="AF774">
        <v>183797</v>
      </c>
      <c r="AG774">
        <v>0</v>
      </c>
      <c r="AH774">
        <v>0</v>
      </c>
      <c r="AI774">
        <v>0</v>
      </c>
      <c r="AJ774">
        <v>66203</v>
      </c>
      <c r="AK774">
        <v>66203</v>
      </c>
      <c r="AL774">
        <v>0</v>
      </c>
      <c r="AM774">
        <v>0</v>
      </c>
      <c r="AN774">
        <v>376916</v>
      </c>
      <c r="AO774">
        <v>1321486</v>
      </c>
      <c r="AP774">
        <v>203322</v>
      </c>
      <c r="AQ774">
        <v>0</v>
      </c>
      <c r="AR774">
        <v>20000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1544808</v>
      </c>
      <c r="BL774">
        <v>26633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20000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19207</v>
      </c>
      <c r="CH774">
        <v>439</v>
      </c>
      <c r="CI774">
        <v>2305</v>
      </c>
      <c r="CJ774">
        <v>1729</v>
      </c>
      <c r="CK774">
        <v>691</v>
      </c>
      <c r="CL774">
        <v>576</v>
      </c>
      <c r="CM774">
        <v>2497</v>
      </c>
      <c r="CN774">
        <v>15000</v>
      </c>
      <c r="CO774">
        <v>576</v>
      </c>
      <c r="CP774">
        <v>0</v>
      </c>
      <c r="CQ774">
        <v>610000</v>
      </c>
      <c r="CR774">
        <v>100000</v>
      </c>
      <c r="CS774">
        <v>10000</v>
      </c>
      <c r="CT774">
        <v>36288</v>
      </c>
      <c r="CU774">
        <v>0</v>
      </c>
      <c r="CV774">
        <v>41160</v>
      </c>
      <c r="CW774">
        <v>943</v>
      </c>
      <c r="CX774">
        <v>4939</v>
      </c>
      <c r="CY774">
        <v>3704</v>
      </c>
      <c r="CZ774">
        <v>1482</v>
      </c>
      <c r="DA774">
        <v>1235</v>
      </c>
      <c r="DB774">
        <v>5351</v>
      </c>
      <c r="DC774">
        <v>30000</v>
      </c>
      <c r="DD774">
        <v>1235</v>
      </c>
      <c r="DE774">
        <v>15000</v>
      </c>
      <c r="DF774">
        <v>558553</v>
      </c>
      <c r="DG774">
        <v>100000</v>
      </c>
      <c r="DH774">
        <v>0</v>
      </c>
      <c r="DI774">
        <v>0</v>
      </c>
      <c r="DJ774">
        <v>126000</v>
      </c>
      <c r="DK774">
        <v>124000</v>
      </c>
      <c r="DL774">
        <v>30000</v>
      </c>
      <c r="DM774">
        <v>137000</v>
      </c>
      <c r="DN774">
        <v>0</v>
      </c>
      <c r="DO774">
        <v>2003091</v>
      </c>
      <c r="DP774">
        <v>317700</v>
      </c>
      <c r="DQ774">
        <v>456260</v>
      </c>
      <c r="DR774">
        <v>0</v>
      </c>
      <c r="DS774">
        <v>0</v>
      </c>
    </row>
    <row r="775" spans="1:123" x14ac:dyDescent="0.3">
      <c r="A775" t="str">
        <f t="shared" si="12"/>
        <v>20191947</v>
      </c>
      <c r="B775">
        <v>23</v>
      </c>
      <c r="C775">
        <v>2019</v>
      </c>
      <c r="D775">
        <v>194712</v>
      </c>
      <c r="E775">
        <v>57</v>
      </c>
      <c r="F775">
        <v>1939563</v>
      </c>
      <c r="G775">
        <v>163145</v>
      </c>
      <c r="H775">
        <v>550000</v>
      </c>
      <c r="I775">
        <v>0</v>
      </c>
      <c r="J775">
        <v>120000</v>
      </c>
      <c r="K775">
        <v>85000</v>
      </c>
      <c r="L775">
        <v>160000</v>
      </c>
      <c r="M775">
        <v>56200</v>
      </c>
      <c r="N775">
        <v>11500</v>
      </c>
      <c r="O775">
        <v>25500</v>
      </c>
      <c r="P775">
        <v>4500</v>
      </c>
      <c r="Q775">
        <v>2000</v>
      </c>
      <c r="R775">
        <v>0</v>
      </c>
      <c r="S775">
        <v>8193</v>
      </c>
      <c r="T775">
        <v>35000</v>
      </c>
      <c r="U775">
        <v>36000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66203</v>
      </c>
      <c r="AC775">
        <v>110260</v>
      </c>
      <c r="AD775">
        <v>56806</v>
      </c>
      <c r="AE775">
        <v>66203</v>
      </c>
      <c r="AF775">
        <v>100863</v>
      </c>
      <c r="AG775">
        <v>0</v>
      </c>
      <c r="AH775">
        <v>0</v>
      </c>
      <c r="AI775">
        <v>0</v>
      </c>
      <c r="AJ775">
        <v>43912</v>
      </c>
      <c r="AK775">
        <v>43912</v>
      </c>
      <c r="AL775">
        <v>0</v>
      </c>
      <c r="AM775">
        <v>0</v>
      </c>
      <c r="AN775">
        <v>839118</v>
      </c>
      <c r="AO775">
        <v>1085844</v>
      </c>
      <c r="AP775">
        <v>167066</v>
      </c>
      <c r="AQ775">
        <v>0</v>
      </c>
      <c r="AR775">
        <v>20000</v>
      </c>
      <c r="AS775">
        <v>3000</v>
      </c>
      <c r="AT775">
        <v>8000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1283910</v>
      </c>
      <c r="BL775">
        <v>35681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20000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610000</v>
      </c>
      <c r="CR775">
        <v>100000</v>
      </c>
      <c r="CS775">
        <v>10000</v>
      </c>
      <c r="CT775">
        <v>36288</v>
      </c>
      <c r="CU775">
        <v>0</v>
      </c>
      <c r="CV775">
        <v>41160</v>
      </c>
      <c r="CW775">
        <v>943</v>
      </c>
      <c r="CX775">
        <v>4939</v>
      </c>
      <c r="CY775">
        <v>3704</v>
      </c>
      <c r="CZ775">
        <v>1482</v>
      </c>
      <c r="DA775">
        <v>1235</v>
      </c>
      <c r="DB775">
        <v>5351</v>
      </c>
      <c r="DC775">
        <v>30000</v>
      </c>
      <c r="DD775">
        <v>1235</v>
      </c>
      <c r="DE775">
        <v>20000</v>
      </c>
      <c r="DF775">
        <v>525935</v>
      </c>
      <c r="DG775">
        <v>100000</v>
      </c>
      <c r="DH775">
        <v>0</v>
      </c>
      <c r="DI775">
        <v>0</v>
      </c>
      <c r="DJ775">
        <v>126000</v>
      </c>
      <c r="DK775">
        <v>124000</v>
      </c>
      <c r="DL775">
        <v>30000</v>
      </c>
      <c r="DM775">
        <v>137000</v>
      </c>
      <c r="DN775">
        <v>0</v>
      </c>
      <c r="DO775">
        <v>1953183</v>
      </c>
      <c r="DP775">
        <v>317700</v>
      </c>
      <c r="DQ775">
        <v>63912</v>
      </c>
      <c r="DR775">
        <v>0</v>
      </c>
      <c r="DS775">
        <v>0</v>
      </c>
    </row>
    <row r="776" spans="1:123" x14ac:dyDescent="0.3">
      <c r="A776" t="str">
        <f t="shared" si="12"/>
        <v>20201948</v>
      </c>
      <c r="B776">
        <v>23</v>
      </c>
      <c r="C776">
        <v>2020</v>
      </c>
      <c r="D776">
        <v>194812</v>
      </c>
      <c r="E776">
        <v>47</v>
      </c>
      <c r="F776">
        <v>2049585</v>
      </c>
      <c r="G776">
        <v>163116</v>
      </c>
      <c r="H776">
        <v>550000</v>
      </c>
      <c r="I776">
        <v>0</v>
      </c>
      <c r="J776">
        <v>120000</v>
      </c>
      <c r="K776">
        <v>85000</v>
      </c>
      <c r="L776">
        <v>192500</v>
      </c>
      <c r="M776">
        <v>56200</v>
      </c>
      <c r="N776">
        <v>11500</v>
      </c>
      <c r="O776">
        <v>25500</v>
      </c>
      <c r="P776">
        <v>4500</v>
      </c>
      <c r="Q776">
        <v>2000</v>
      </c>
      <c r="R776">
        <v>0</v>
      </c>
      <c r="S776">
        <v>8134</v>
      </c>
      <c r="T776">
        <v>35000</v>
      </c>
      <c r="U776">
        <v>36000</v>
      </c>
      <c r="V776">
        <v>0</v>
      </c>
      <c r="W776">
        <v>0</v>
      </c>
      <c r="X776">
        <v>0</v>
      </c>
      <c r="Y776">
        <v>198666</v>
      </c>
      <c r="Z776">
        <v>0</v>
      </c>
      <c r="AA776">
        <v>0</v>
      </c>
      <c r="AB776">
        <v>43912</v>
      </c>
      <c r="AC776">
        <v>91673</v>
      </c>
      <c r="AD776">
        <v>47230</v>
      </c>
      <c r="AE776">
        <v>43912</v>
      </c>
      <c r="AF776">
        <v>94990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1120010</v>
      </c>
      <c r="AO776">
        <v>902794</v>
      </c>
      <c r="AP776">
        <v>138902</v>
      </c>
      <c r="AQ776">
        <v>0</v>
      </c>
      <c r="AR776">
        <v>20000</v>
      </c>
      <c r="AS776">
        <v>3000</v>
      </c>
      <c r="AT776">
        <v>8000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1072696</v>
      </c>
      <c r="BL776">
        <v>43130</v>
      </c>
      <c r="BM776">
        <v>12865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577135</v>
      </c>
      <c r="CR776">
        <v>100000</v>
      </c>
      <c r="CS776">
        <v>10000</v>
      </c>
      <c r="CT776">
        <v>36288</v>
      </c>
      <c r="CU776">
        <v>0</v>
      </c>
      <c r="CV776">
        <v>41160</v>
      </c>
      <c r="CW776">
        <v>943</v>
      </c>
      <c r="CX776">
        <v>4939</v>
      </c>
      <c r="CY776">
        <v>3704</v>
      </c>
      <c r="CZ776">
        <v>1482</v>
      </c>
      <c r="DA776">
        <v>1235</v>
      </c>
      <c r="DB776">
        <v>5351</v>
      </c>
      <c r="DC776">
        <v>30000</v>
      </c>
      <c r="DD776">
        <v>1235</v>
      </c>
      <c r="DE776">
        <v>25000</v>
      </c>
      <c r="DF776">
        <v>311491</v>
      </c>
      <c r="DG776">
        <v>100000</v>
      </c>
      <c r="DH776">
        <v>0</v>
      </c>
      <c r="DI776">
        <v>0</v>
      </c>
      <c r="DJ776">
        <v>126000</v>
      </c>
      <c r="DK776">
        <v>124000</v>
      </c>
      <c r="DL776">
        <v>30000</v>
      </c>
      <c r="DM776">
        <v>137000</v>
      </c>
      <c r="DN776">
        <v>0</v>
      </c>
      <c r="DO776">
        <v>1666962</v>
      </c>
      <c r="DP776">
        <v>317700</v>
      </c>
      <c r="DQ776">
        <v>-211531</v>
      </c>
      <c r="DR776">
        <v>0</v>
      </c>
      <c r="DS776">
        <v>0</v>
      </c>
    </row>
    <row r="777" spans="1:123" x14ac:dyDescent="0.3">
      <c r="A777" t="str">
        <f t="shared" si="12"/>
        <v>20211949</v>
      </c>
      <c r="B777">
        <v>23</v>
      </c>
      <c r="C777">
        <v>2021</v>
      </c>
      <c r="D777">
        <v>194912</v>
      </c>
      <c r="E777">
        <v>37</v>
      </c>
      <c r="F777">
        <v>2055692</v>
      </c>
      <c r="G777">
        <v>163116</v>
      </c>
      <c r="H777">
        <v>550000</v>
      </c>
      <c r="I777">
        <v>0</v>
      </c>
      <c r="J777">
        <v>120000</v>
      </c>
      <c r="K777">
        <v>85000</v>
      </c>
      <c r="L777">
        <v>205000</v>
      </c>
      <c r="M777">
        <v>56200</v>
      </c>
      <c r="N777">
        <v>11500</v>
      </c>
      <c r="O777">
        <v>25500</v>
      </c>
      <c r="P777">
        <v>4500</v>
      </c>
      <c r="Q777">
        <v>2000</v>
      </c>
      <c r="R777">
        <v>0</v>
      </c>
      <c r="S777">
        <v>7945</v>
      </c>
      <c r="T777">
        <v>35000</v>
      </c>
      <c r="U777">
        <v>36000</v>
      </c>
      <c r="V777">
        <v>0</v>
      </c>
      <c r="W777">
        <v>0</v>
      </c>
      <c r="X777">
        <v>0</v>
      </c>
      <c r="Y777">
        <v>186355</v>
      </c>
      <c r="Z777">
        <v>0</v>
      </c>
      <c r="AA777">
        <v>0</v>
      </c>
      <c r="AB777">
        <v>0</v>
      </c>
      <c r="AC777">
        <v>71666</v>
      </c>
      <c r="AD777">
        <v>0</v>
      </c>
      <c r="AE777">
        <v>0</v>
      </c>
      <c r="AF777">
        <v>108589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1106412</v>
      </c>
      <c r="AO777">
        <v>705770</v>
      </c>
      <c r="AP777">
        <v>108589</v>
      </c>
      <c r="AQ777">
        <v>0</v>
      </c>
      <c r="AR777">
        <v>12882</v>
      </c>
      <c r="AS777">
        <v>3000</v>
      </c>
      <c r="AT777">
        <v>8000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838241</v>
      </c>
      <c r="BL777">
        <v>50523</v>
      </c>
      <c r="BM777">
        <v>176667</v>
      </c>
      <c r="BN777">
        <v>0</v>
      </c>
      <c r="BO777">
        <v>0</v>
      </c>
      <c r="BP777">
        <v>82966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380469</v>
      </c>
      <c r="CR777">
        <v>17034</v>
      </c>
      <c r="CS777">
        <v>10000</v>
      </c>
      <c r="CT777">
        <v>36288</v>
      </c>
      <c r="CU777">
        <v>0</v>
      </c>
      <c r="CV777">
        <v>41160</v>
      </c>
      <c r="CW777">
        <v>943</v>
      </c>
      <c r="CX777">
        <v>4939</v>
      </c>
      <c r="CY777">
        <v>3704</v>
      </c>
      <c r="CZ777">
        <v>1482</v>
      </c>
      <c r="DA777">
        <v>1235</v>
      </c>
      <c r="DB777">
        <v>5351</v>
      </c>
      <c r="DC777">
        <v>30000</v>
      </c>
      <c r="DD777">
        <v>1235</v>
      </c>
      <c r="DE777">
        <v>30000</v>
      </c>
      <c r="DF777">
        <v>115791</v>
      </c>
      <c r="DG777">
        <v>100000</v>
      </c>
      <c r="DH777">
        <v>0</v>
      </c>
      <c r="DI777">
        <v>0</v>
      </c>
      <c r="DJ777">
        <v>126000</v>
      </c>
      <c r="DK777">
        <v>124000</v>
      </c>
      <c r="DL777">
        <v>30000</v>
      </c>
      <c r="DM777">
        <v>137000</v>
      </c>
      <c r="DN777">
        <v>0</v>
      </c>
      <c r="DO777">
        <v>1196630</v>
      </c>
      <c r="DP777">
        <v>317700</v>
      </c>
      <c r="DQ777">
        <v>-445988</v>
      </c>
      <c r="DR777">
        <v>0</v>
      </c>
      <c r="DS777">
        <v>0</v>
      </c>
    </row>
    <row r="778" spans="1:123" x14ac:dyDescent="0.3">
      <c r="A778" t="str">
        <f t="shared" si="12"/>
        <v>20221950</v>
      </c>
      <c r="B778">
        <v>23</v>
      </c>
      <c r="C778">
        <v>2022</v>
      </c>
      <c r="D778">
        <v>195012</v>
      </c>
      <c r="E778">
        <v>53</v>
      </c>
      <c r="F778">
        <v>2027960</v>
      </c>
      <c r="G778">
        <v>163115</v>
      </c>
      <c r="H778">
        <v>550000</v>
      </c>
      <c r="I778">
        <v>0</v>
      </c>
      <c r="J778">
        <v>90000</v>
      </c>
      <c r="K778">
        <v>85000</v>
      </c>
      <c r="L778">
        <v>202500</v>
      </c>
      <c r="M778">
        <v>56200</v>
      </c>
      <c r="N778">
        <v>11500</v>
      </c>
      <c r="O778">
        <v>25500</v>
      </c>
      <c r="P778">
        <v>4500</v>
      </c>
      <c r="Q778">
        <v>2000</v>
      </c>
      <c r="R778">
        <v>0</v>
      </c>
      <c r="S778">
        <v>7757</v>
      </c>
      <c r="T778">
        <v>35000</v>
      </c>
      <c r="U778">
        <v>36000</v>
      </c>
      <c r="V778">
        <v>0</v>
      </c>
      <c r="W778">
        <v>0</v>
      </c>
      <c r="X778">
        <v>17069</v>
      </c>
      <c r="Y778">
        <v>112317</v>
      </c>
      <c r="Z778">
        <v>0</v>
      </c>
      <c r="AA778">
        <v>0</v>
      </c>
      <c r="AB778">
        <v>0</v>
      </c>
      <c r="AC778">
        <v>102850</v>
      </c>
      <c r="AD778">
        <v>52988</v>
      </c>
      <c r="AE778">
        <v>0</v>
      </c>
      <c r="AF778">
        <v>155838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969505</v>
      </c>
      <c r="AO778">
        <v>1012868</v>
      </c>
      <c r="AP778">
        <v>155838</v>
      </c>
      <c r="AQ778">
        <v>0</v>
      </c>
      <c r="AR778">
        <v>20000</v>
      </c>
      <c r="AS778">
        <v>3000</v>
      </c>
      <c r="AT778">
        <v>8000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1199706</v>
      </c>
      <c r="BL778">
        <v>57864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360469</v>
      </c>
      <c r="CR778">
        <v>17034</v>
      </c>
      <c r="CS778">
        <v>10000</v>
      </c>
      <c r="CT778">
        <v>36288</v>
      </c>
      <c r="CU778">
        <v>0</v>
      </c>
      <c r="CV778">
        <v>41160</v>
      </c>
      <c r="CW778">
        <v>943</v>
      </c>
      <c r="CX778">
        <v>4939</v>
      </c>
      <c r="CY778">
        <v>3704</v>
      </c>
      <c r="CZ778">
        <v>1482</v>
      </c>
      <c r="DA778">
        <v>1235</v>
      </c>
      <c r="DB778">
        <v>5351</v>
      </c>
      <c r="DC778">
        <v>30000</v>
      </c>
      <c r="DD778">
        <v>1235</v>
      </c>
      <c r="DE778">
        <v>35000</v>
      </c>
      <c r="DF778">
        <v>0</v>
      </c>
      <c r="DG778">
        <v>82931</v>
      </c>
      <c r="DH778">
        <v>0</v>
      </c>
      <c r="DI778">
        <v>0</v>
      </c>
      <c r="DJ778">
        <v>126000</v>
      </c>
      <c r="DK778">
        <v>124000</v>
      </c>
      <c r="DL778">
        <v>30000</v>
      </c>
      <c r="DM778">
        <v>137000</v>
      </c>
      <c r="DN778">
        <v>0</v>
      </c>
      <c r="DO778">
        <v>1048770</v>
      </c>
      <c r="DP778">
        <v>317700</v>
      </c>
      <c r="DQ778">
        <v>-129386</v>
      </c>
      <c r="DR778">
        <v>0</v>
      </c>
      <c r="DS778">
        <v>0</v>
      </c>
    </row>
    <row r="779" spans="1:123" x14ac:dyDescent="0.3">
      <c r="A779" t="str">
        <f t="shared" si="12"/>
        <v>20231951</v>
      </c>
      <c r="B779">
        <v>23</v>
      </c>
      <c r="C779">
        <v>2023</v>
      </c>
      <c r="D779">
        <v>195112</v>
      </c>
      <c r="E779">
        <v>63</v>
      </c>
      <c r="F779">
        <v>1975803</v>
      </c>
      <c r="G779">
        <v>163115</v>
      </c>
      <c r="H779">
        <v>550000</v>
      </c>
      <c r="I779">
        <v>0</v>
      </c>
      <c r="J779">
        <v>120000</v>
      </c>
      <c r="K779">
        <v>85000</v>
      </c>
      <c r="L779">
        <v>200000</v>
      </c>
      <c r="M779">
        <v>56200</v>
      </c>
      <c r="N779">
        <v>11500</v>
      </c>
      <c r="O779">
        <v>25500</v>
      </c>
      <c r="P779">
        <v>4500</v>
      </c>
      <c r="Q779">
        <v>2000</v>
      </c>
      <c r="R779">
        <v>0</v>
      </c>
      <c r="S779">
        <v>7568</v>
      </c>
      <c r="T779">
        <v>35000</v>
      </c>
      <c r="U779">
        <v>36000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123232</v>
      </c>
      <c r="AD779">
        <v>63489</v>
      </c>
      <c r="AE779">
        <v>0</v>
      </c>
      <c r="AF779">
        <v>186721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836547</v>
      </c>
      <c r="AO779">
        <v>1213592</v>
      </c>
      <c r="AP779">
        <v>186721</v>
      </c>
      <c r="AQ779">
        <v>0</v>
      </c>
      <c r="AR779">
        <v>20000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1420313</v>
      </c>
      <c r="BL779">
        <v>65151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147093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487562</v>
      </c>
      <c r="CR779">
        <v>17034</v>
      </c>
      <c r="CS779">
        <v>10000</v>
      </c>
      <c r="CT779">
        <v>36288</v>
      </c>
      <c r="CU779">
        <v>0</v>
      </c>
      <c r="CV779">
        <v>41160</v>
      </c>
      <c r="CW779">
        <v>943</v>
      </c>
      <c r="CX779">
        <v>4939</v>
      </c>
      <c r="CY779">
        <v>3704</v>
      </c>
      <c r="CZ779">
        <v>1482</v>
      </c>
      <c r="DA779">
        <v>1235</v>
      </c>
      <c r="DB779">
        <v>5351</v>
      </c>
      <c r="DC779">
        <v>30000</v>
      </c>
      <c r="DD779">
        <v>1235</v>
      </c>
      <c r="DE779">
        <v>40000</v>
      </c>
      <c r="DF779">
        <v>0</v>
      </c>
      <c r="DG779">
        <v>82931</v>
      </c>
      <c r="DH779">
        <v>0</v>
      </c>
      <c r="DI779">
        <v>0</v>
      </c>
      <c r="DJ779">
        <v>126000</v>
      </c>
      <c r="DK779">
        <v>124000</v>
      </c>
      <c r="DL779">
        <v>30000</v>
      </c>
      <c r="DM779">
        <v>137000</v>
      </c>
      <c r="DN779">
        <v>0</v>
      </c>
      <c r="DO779">
        <v>1180863</v>
      </c>
      <c r="DP779">
        <v>317700</v>
      </c>
      <c r="DQ779">
        <v>147093</v>
      </c>
      <c r="DR779">
        <v>0</v>
      </c>
      <c r="DS779">
        <v>0</v>
      </c>
    </row>
    <row r="780" spans="1:123" x14ac:dyDescent="0.3">
      <c r="A780" t="str">
        <f t="shared" si="12"/>
        <v>20241952</v>
      </c>
      <c r="B780">
        <v>23</v>
      </c>
      <c r="C780">
        <v>2024</v>
      </c>
      <c r="D780">
        <v>195212</v>
      </c>
      <c r="E780">
        <v>57</v>
      </c>
      <c r="F780">
        <v>1667174</v>
      </c>
      <c r="G780">
        <v>163114</v>
      </c>
      <c r="H780">
        <v>550000</v>
      </c>
      <c r="I780">
        <v>0</v>
      </c>
      <c r="J780">
        <v>120000</v>
      </c>
      <c r="K780">
        <v>85000</v>
      </c>
      <c r="L780">
        <v>200000</v>
      </c>
      <c r="M780">
        <v>56200</v>
      </c>
      <c r="N780">
        <v>11500</v>
      </c>
      <c r="O780">
        <v>25500</v>
      </c>
      <c r="P780">
        <v>4500</v>
      </c>
      <c r="Q780">
        <v>2000</v>
      </c>
      <c r="R780">
        <v>0</v>
      </c>
      <c r="S780">
        <v>7380</v>
      </c>
      <c r="T780">
        <v>35000</v>
      </c>
      <c r="U780">
        <v>36000</v>
      </c>
      <c r="V780">
        <v>0</v>
      </c>
      <c r="W780">
        <v>0</v>
      </c>
      <c r="X780">
        <v>0</v>
      </c>
      <c r="Y780">
        <v>0</v>
      </c>
      <c r="Z780">
        <v>131817</v>
      </c>
      <c r="AA780">
        <v>0</v>
      </c>
      <c r="AB780">
        <v>0</v>
      </c>
      <c r="AC780">
        <v>111397</v>
      </c>
      <c r="AD780">
        <v>57392</v>
      </c>
      <c r="AE780">
        <v>0</v>
      </c>
      <c r="AF780">
        <v>168789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722474</v>
      </c>
      <c r="AO780">
        <v>1097043</v>
      </c>
      <c r="AP780">
        <v>168789</v>
      </c>
      <c r="AQ780">
        <v>0</v>
      </c>
      <c r="AR780">
        <v>20000</v>
      </c>
      <c r="AS780">
        <v>3000</v>
      </c>
      <c r="AT780">
        <v>8000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1296832</v>
      </c>
      <c r="BL780">
        <v>72386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142438</v>
      </c>
      <c r="BS780">
        <v>0</v>
      </c>
      <c r="BT780">
        <v>0</v>
      </c>
      <c r="BU780">
        <v>82966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610000</v>
      </c>
      <c r="CR780">
        <v>100000</v>
      </c>
      <c r="CS780">
        <v>10000</v>
      </c>
      <c r="CT780">
        <v>36288</v>
      </c>
      <c r="CU780">
        <v>0</v>
      </c>
      <c r="CV780">
        <v>41160</v>
      </c>
      <c r="CW780">
        <v>943</v>
      </c>
      <c r="CX780">
        <v>4939</v>
      </c>
      <c r="CY780">
        <v>3704</v>
      </c>
      <c r="CZ780">
        <v>1482</v>
      </c>
      <c r="DA780">
        <v>1235</v>
      </c>
      <c r="DB780">
        <v>5351</v>
      </c>
      <c r="DC780">
        <v>30000</v>
      </c>
      <c r="DD780">
        <v>1235</v>
      </c>
      <c r="DE780">
        <v>45000</v>
      </c>
      <c r="DF780">
        <v>131817</v>
      </c>
      <c r="DG780">
        <v>82931</v>
      </c>
      <c r="DH780">
        <v>0</v>
      </c>
      <c r="DI780">
        <v>0</v>
      </c>
      <c r="DJ780">
        <v>126000</v>
      </c>
      <c r="DK780">
        <v>124000</v>
      </c>
      <c r="DL780">
        <v>30000</v>
      </c>
      <c r="DM780">
        <v>137000</v>
      </c>
      <c r="DN780">
        <v>0</v>
      </c>
      <c r="DO780">
        <v>1523084</v>
      </c>
      <c r="DP780">
        <v>317700</v>
      </c>
      <c r="DQ780">
        <v>357221</v>
      </c>
      <c r="DR780">
        <v>0</v>
      </c>
      <c r="DS780">
        <v>0</v>
      </c>
    </row>
    <row r="781" spans="1:123" x14ac:dyDescent="0.3">
      <c r="A781" t="str">
        <f t="shared" si="12"/>
        <v>20251953</v>
      </c>
      <c r="B781">
        <v>23</v>
      </c>
      <c r="C781">
        <v>2025</v>
      </c>
      <c r="D781">
        <v>195312</v>
      </c>
      <c r="E781">
        <v>50</v>
      </c>
      <c r="F781">
        <v>1991877</v>
      </c>
      <c r="G781">
        <v>163114</v>
      </c>
      <c r="H781">
        <v>550000</v>
      </c>
      <c r="I781">
        <v>0</v>
      </c>
      <c r="J781">
        <v>120000</v>
      </c>
      <c r="K781">
        <v>85000</v>
      </c>
      <c r="L781">
        <v>200000</v>
      </c>
      <c r="M781">
        <v>56200</v>
      </c>
      <c r="N781">
        <v>11500</v>
      </c>
      <c r="O781">
        <v>25500</v>
      </c>
      <c r="P781">
        <v>4500</v>
      </c>
      <c r="Q781">
        <v>2000</v>
      </c>
      <c r="R781">
        <v>0</v>
      </c>
      <c r="S781">
        <v>7191</v>
      </c>
      <c r="T781">
        <v>35000</v>
      </c>
      <c r="U781">
        <v>36000</v>
      </c>
      <c r="V781">
        <v>0</v>
      </c>
      <c r="W781">
        <v>0</v>
      </c>
      <c r="X781">
        <v>0</v>
      </c>
      <c r="Y781">
        <v>91824</v>
      </c>
      <c r="Z781">
        <v>0</v>
      </c>
      <c r="AA781">
        <v>0</v>
      </c>
      <c r="AB781">
        <v>0</v>
      </c>
      <c r="AC781">
        <v>98013</v>
      </c>
      <c r="AD781">
        <v>50496</v>
      </c>
      <c r="AE781">
        <v>0</v>
      </c>
      <c r="AF781">
        <v>148509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966206</v>
      </c>
      <c r="AO781">
        <v>965231</v>
      </c>
      <c r="AP781">
        <v>148509</v>
      </c>
      <c r="AQ781">
        <v>0</v>
      </c>
      <c r="AR781">
        <v>20000</v>
      </c>
      <c r="AS781">
        <v>3000</v>
      </c>
      <c r="AT781">
        <v>8000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1144740</v>
      </c>
      <c r="BL781">
        <v>80045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590000</v>
      </c>
      <c r="CR781">
        <v>100000</v>
      </c>
      <c r="CS781">
        <v>10000</v>
      </c>
      <c r="CT781">
        <v>36288</v>
      </c>
      <c r="CU781">
        <v>0</v>
      </c>
      <c r="CV781">
        <v>41160</v>
      </c>
      <c r="CW781">
        <v>943</v>
      </c>
      <c r="CX781">
        <v>4939</v>
      </c>
      <c r="CY781">
        <v>3704</v>
      </c>
      <c r="CZ781">
        <v>1482</v>
      </c>
      <c r="DA781">
        <v>1235</v>
      </c>
      <c r="DB781">
        <v>5351</v>
      </c>
      <c r="DC781">
        <v>30000</v>
      </c>
      <c r="DD781">
        <v>1235</v>
      </c>
      <c r="DE781">
        <v>50000</v>
      </c>
      <c r="DF781">
        <v>29645</v>
      </c>
      <c r="DG781">
        <v>82931</v>
      </c>
      <c r="DH781">
        <v>0</v>
      </c>
      <c r="DI781">
        <v>0</v>
      </c>
      <c r="DJ781">
        <v>126000</v>
      </c>
      <c r="DK781">
        <v>124000</v>
      </c>
      <c r="DL781">
        <v>30000</v>
      </c>
      <c r="DM781">
        <v>137000</v>
      </c>
      <c r="DN781">
        <v>0</v>
      </c>
      <c r="DO781">
        <v>1405912</v>
      </c>
      <c r="DP781">
        <v>317700</v>
      </c>
      <c r="DQ781">
        <v>-91824</v>
      </c>
      <c r="DR781">
        <v>0</v>
      </c>
      <c r="DS781">
        <v>0</v>
      </c>
    </row>
    <row r="782" spans="1:123" x14ac:dyDescent="0.3">
      <c r="A782" t="str">
        <f t="shared" si="12"/>
        <v>20261954</v>
      </c>
      <c r="B782">
        <v>23</v>
      </c>
      <c r="C782">
        <v>2026</v>
      </c>
      <c r="D782">
        <v>195412</v>
      </c>
      <c r="E782">
        <v>47</v>
      </c>
      <c r="F782">
        <v>2010746</v>
      </c>
      <c r="G782">
        <v>163110</v>
      </c>
      <c r="H782">
        <v>550000</v>
      </c>
      <c r="I782">
        <v>0</v>
      </c>
      <c r="J782">
        <v>120000</v>
      </c>
      <c r="K782">
        <v>85000</v>
      </c>
      <c r="L782">
        <v>200000</v>
      </c>
      <c r="M782">
        <v>56200</v>
      </c>
      <c r="N782">
        <v>11500</v>
      </c>
      <c r="O782">
        <v>25500</v>
      </c>
      <c r="P782">
        <v>4500</v>
      </c>
      <c r="Q782">
        <v>2000</v>
      </c>
      <c r="R782">
        <v>0</v>
      </c>
      <c r="S782">
        <v>7002</v>
      </c>
      <c r="T782">
        <v>35000</v>
      </c>
      <c r="U782">
        <v>36000</v>
      </c>
      <c r="V782">
        <v>0</v>
      </c>
      <c r="W782">
        <v>0</v>
      </c>
      <c r="X782">
        <v>25000</v>
      </c>
      <c r="Y782">
        <v>28756</v>
      </c>
      <c r="Z782">
        <v>0</v>
      </c>
      <c r="AA782">
        <v>0</v>
      </c>
      <c r="AB782">
        <v>0</v>
      </c>
      <c r="AC782">
        <v>91062</v>
      </c>
      <c r="AD782">
        <v>46915</v>
      </c>
      <c r="AE782">
        <v>0</v>
      </c>
      <c r="AF782">
        <v>137977</v>
      </c>
      <c r="AG782">
        <v>46915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938480</v>
      </c>
      <c r="AO782">
        <v>896782</v>
      </c>
      <c r="AP782">
        <v>137977</v>
      </c>
      <c r="AQ782">
        <v>0</v>
      </c>
      <c r="AR782">
        <v>20000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1054759</v>
      </c>
      <c r="BL782">
        <v>87653</v>
      </c>
      <c r="BM782">
        <v>128963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441037</v>
      </c>
      <c r="CR782">
        <v>100000</v>
      </c>
      <c r="CS782">
        <v>10000</v>
      </c>
      <c r="CT782">
        <v>36288</v>
      </c>
      <c r="CU782">
        <v>0</v>
      </c>
      <c r="CV782">
        <v>41160</v>
      </c>
      <c r="CW782">
        <v>943</v>
      </c>
      <c r="CX782">
        <v>4939</v>
      </c>
      <c r="CY782">
        <v>3704</v>
      </c>
      <c r="CZ782">
        <v>1482</v>
      </c>
      <c r="DA782">
        <v>1235</v>
      </c>
      <c r="DB782">
        <v>5351</v>
      </c>
      <c r="DC782">
        <v>30000</v>
      </c>
      <c r="DD782">
        <v>1235</v>
      </c>
      <c r="DE782">
        <v>55000</v>
      </c>
      <c r="DF782">
        <v>0</v>
      </c>
      <c r="DG782">
        <v>57931</v>
      </c>
      <c r="DH782">
        <v>0</v>
      </c>
      <c r="DI782">
        <v>0</v>
      </c>
      <c r="DJ782">
        <v>126000</v>
      </c>
      <c r="DK782">
        <v>124000</v>
      </c>
      <c r="DL782">
        <v>30000</v>
      </c>
      <c r="DM782">
        <v>137000</v>
      </c>
      <c r="DN782">
        <v>0</v>
      </c>
      <c r="DO782">
        <v>1207304</v>
      </c>
      <c r="DP782">
        <v>317700</v>
      </c>
      <c r="DQ782">
        <v>-182719</v>
      </c>
      <c r="DR782">
        <v>0</v>
      </c>
      <c r="DS782">
        <v>0</v>
      </c>
    </row>
    <row r="783" spans="1:123" x14ac:dyDescent="0.3">
      <c r="A783" t="str">
        <f t="shared" si="12"/>
        <v>20271955</v>
      </c>
      <c r="B783">
        <v>23</v>
      </c>
      <c r="C783">
        <v>2027</v>
      </c>
      <c r="D783">
        <v>195512</v>
      </c>
      <c r="E783">
        <v>43</v>
      </c>
      <c r="F783">
        <v>1992850</v>
      </c>
      <c r="G783">
        <v>163106</v>
      </c>
      <c r="H783">
        <v>550000</v>
      </c>
      <c r="I783">
        <v>0</v>
      </c>
      <c r="J783">
        <v>120000</v>
      </c>
      <c r="K783">
        <v>85000</v>
      </c>
      <c r="L783">
        <v>200000</v>
      </c>
      <c r="M783">
        <v>56200</v>
      </c>
      <c r="N783">
        <v>11500</v>
      </c>
      <c r="O783">
        <v>25500</v>
      </c>
      <c r="P783">
        <v>4500</v>
      </c>
      <c r="Q783">
        <v>2000</v>
      </c>
      <c r="R783">
        <v>0</v>
      </c>
      <c r="S783">
        <v>6814</v>
      </c>
      <c r="T783">
        <v>35000</v>
      </c>
      <c r="U783">
        <v>36000</v>
      </c>
      <c r="V783">
        <v>0</v>
      </c>
      <c r="W783">
        <v>0</v>
      </c>
      <c r="X783">
        <v>25000</v>
      </c>
      <c r="Y783">
        <v>0</v>
      </c>
      <c r="Z783">
        <v>0</v>
      </c>
      <c r="AA783">
        <v>0</v>
      </c>
      <c r="AB783">
        <v>0</v>
      </c>
      <c r="AC783">
        <v>83689</v>
      </c>
      <c r="AD783">
        <v>43116</v>
      </c>
      <c r="AE783">
        <v>0</v>
      </c>
      <c r="AF783">
        <v>126805</v>
      </c>
      <c r="AG783">
        <v>43116</v>
      </c>
      <c r="AH783">
        <v>0</v>
      </c>
      <c r="AI783">
        <v>46915</v>
      </c>
      <c r="AJ783">
        <v>0</v>
      </c>
      <c r="AK783">
        <v>46915</v>
      </c>
      <c r="AL783">
        <v>46915</v>
      </c>
      <c r="AM783">
        <v>0</v>
      </c>
      <c r="AN783">
        <v>920709</v>
      </c>
      <c r="AO783">
        <v>824170</v>
      </c>
      <c r="AP783">
        <v>126805</v>
      </c>
      <c r="AQ783">
        <v>0</v>
      </c>
      <c r="AR783">
        <v>19237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970213</v>
      </c>
      <c r="BL783">
        <v>95209</v>
      </c>
      <c r="BM783">
        <v>170000</v>
      </c>
      <c r="BN783">
        <v>0</v>
      </c>
      <c r="BO783">
        <v>0</v>
      </c>
      <c r="BP783">
        <v>35826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251037</v>
      </c>
      <c r="CR783">
        <v>64174</v>
      </c>
      <c r="CS783">
        <v>10000</v>
      </c>
      <c r="CT783">
        <v>36288</v>
      </c>
      <c r="CU783">
        <v>0</v>
      </c>
      <c r="CV783">
        <v>41160</v>
      </c>
      <c r="CW783">
        <v>943</v>
      </c>
      <c r="CX783">
        <v>4939</v>
      </c>
      <c r="CY783">
        <v>3704</v>
      </c>
      <c r="CZ783">
        <v>1482</v>
      </c>
      <c r="DA783">
        <v>1235</v>
      </c>
      <c r="DB783">
        <v>5351</v>
      </c>
      <c r="DC783">
        <v>30000</v>
      </c>
      <c r="DD783">
        <v>1235</v>
      </c>
      <c r="DE783">
        <v>60000</v>
      </c>
      <c r="DF783">
        <v>0</v>
      </c>
      <c r="DG783">
        <v>32931</v>
      </c>
      <c r="DH783">
        <v>0</v>
      </c>
      <c r="DI783">
        <v>0</v>
      </c>
      <c r="DJ783">
        <v>126000</v>
      </c>
      <c r="DK783">
        <v>124000</v>
      </c>
      <c r="DL783">
        <v>30000</v>
      </c>
      <c r="DM783">
        <v>137000</v>
      </c>
      <c r="DN783">
        <v>0</v>
      </c>
      <c r="DO783">
        <v>1008393</v>
      </c>
      <c r="DP783">
        <v>317700</v>
      </c>
      <c r="DQ783">
        <v>-230826</v>
      </c>
      <c r="DR783">
        <v>0</v>
      </c>
      <c r="DS783">
        <v>0</v>
      </c>
    </row>
    <row r="784" spans="1:123" x14ac:dyDescent="0.3">
      <c r="A784" t="str">
        <f t="shared" si="12"/>
        <v>20281956</v>
      </c>
      <c r="B784">
        <v>23</v>
      </c>
      <c r="C784">
        <v>2028</v>
      </c>
      <c r="D784">
        <v>195612</v>
      </c>
      <c r="E784">
        <v>65</v>
      </c>
      <c r="F784">
        <v>2066783</v>
      </c>
      <c r="G784">
        <v>163102</v>
      </c>
      <c r="H784">
        <v>550000</v>
      </c>
      <c r="I784">
        <v>0</v>
      </c>
      <c r="J784">
        <v>120000</v>
      </c>
      <c r="K784">
        <v>85000</v>
      </c>
      <c r="L784">
        <v>200000</v>
      </c>
      <c r="M784">
        <v>56200</v>
      </c>
      <c r="N784">
        <v>11500</v>
      </c>
      <c r="O784">
        <v>25500</v>
      </c>
      <c r="P784">
        <v>4500</v>
      </c>
      <c r="Q784">
        <v>2000</v>
      </c>
      <c r="R784">
        <v>0</v>
      </c>
      <c r="S784">
        <v>6625</v>
      </c>
      <c r="T784">
        <v>35000</v>
      </c>
      <c r="U784">
        <v>36000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46915</v>
      </c>
      <c r="AC784">
        <v>126614</v>
      </c>
      <c r="AD784">
        <v>65231</v>
      </c>
      <c r="AE784">
        <v>46915</v>
      </c>
      <c r="AF784">
        <v>144930</v>
      </c>
      <c r="AG784">
        <v>0</v>
      </c>
      <c r="AH784">
        <v>0</v>
      </c>
      <c r="AI784">
        <v>43116</v>
      </c>
      <c r="AJ784">
        <v>0</v>
      </c>
      <c r="AK784">
        <v>43116</v>
      </c>
      <c r="AL784">
        <v>43116</v>
      </c>
      <c r="AM784">
        <v>0</v>
      </c>
      <c r="AN784">
        <v>877396</v>
      </c>
      <c r="AO784">
        <v>1246892</v>
      </c>
      <c r="AP784">
        <v>191845</v>
      </c>
      <c r="AQ784">
        <v>0</v>
      </c>
      <c r="AR784">
        <v>20000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1458737</v>
      </c>
      <c r="BL784">
        <v>102715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172962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403999</v>
      </c>
      <c r="CR784">
        <v>64174</v>
      </c>
      <c r="CS784">
        <v>10000</v>
      </c>
      <c r="CT784">
        <v>36288</v>
      </c>
      <c r="CU784">
        <v>0</v>
      </c>
      <c r="CV784">
        <v>41160</v>
      </c>
      <c r="CW784">
        <v>943</v>
      </c>
      <c r="CX784">
        <v>4939</v>
      </c>
      <c r="CY784">
        <v>3704</v>
      </c>
      <c r="CZ784">
        <v>1482</v>
      </c>
      <c r="DA784">
        <v>1235</v>
      </c>
      <c r="DB784">
        <v>5351</v>
      </c>
      <c r="DC784">
        <v>30000</v>
      </c>
      <c r="DD784">
        <v>1235</v>
      </c>
      <c r="DE784">
        <v>65000</v>
      </c>
      <c r="DF784">
        <v>0</v>
      </c>
      <c r="DG784">
        <v>32931</v>
      </c>
      <c r="DH784">
        <v>0</v>
      </c>
      <c r="DI784">
        <v>0</v>
      </c>
      <c r="DJ784">
        <v>126000</v>
      </c>
      <c r="DK784">
        <v>124000</v>
      </c>
      <c r="DL784">
        <v>30000</v>
      </c>
      <c r="DM784">
        <v>137000</v>
      </c>
      <c r="DN784">
        <v>0</v>
      </c>
      <c r="DO784">
        <v>1162557</v>
      </c>
      <c r="DP784">
        <v>317700</v>
      </c>
      <c r="DQ784">
        <v>172962</v>
      </c>
      <c r="DR784">
        <v>0</v>
      </c>
      <c r="DS784">
        <v>0</v>
      </c>
    </row>
    <row r="785" spans="1:123" x14ac:dyDescent="0.3">
      <c r="A785" t="str">
        <f t="shared" si="12"/>
        <v>20291957</v>
      </c>
      <c r="B785">
        <v>23</v>
      </c>
      <c r="C785">
        <v>2029</v>
      </c>
      <c r="D785">
        <v>195712</v>
      </c>
      <c r="E785">
        <v>49</v>
      </c>
      <c r="F785">
        <v>1927888</v>
      </c>
      <c r="G785">
        <v>163097</v>
      </c>
      <c r="H785">
        <v>550000</v>
      </c>
      <c r="I785">
        <v>0</v>
      </c>
      <c r="J785">
        <v>120000</v>
      </c>
      <c r="K785">
        <v>85000</v>
      </c>
      <c r="L785">
        <v>200000</v>
      </c>
      <c r="M785">
        <v>56200</v>
      </c>
      <c r="N785">
        <v>11500</v>
      </c>
      <c r="O785">
        <v>25500</v>
      </c>
      <c r="P785">
        <v>4500</v>
      </c>
      <c r="Q785">
        <v>2000</v>
      </c>
      <c r="R785">
        <v>0</v>
      </c>
      <c r="S785">
        <v>6437</v>
      </c>
      <c r="T785">
        <v>35000</v>
      </c>
      <c r="U785">
        <v>36000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43116</v>
      </c>
      <c r="AC785">
        <v>95054</v>
      </c>
      <c r="AD785">
        <v>48972</v>
      </c>
      <c r="AE785">
        <v>43116</v>
      </c>
      <c r="AF785">
        <v>100909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921228</v>
      </c>
      <c r="AO785">
        <v>936094</v>
      </c>
      <c r="AP785">
        <v>144026</v>
      </c>
      <c r="AQ785">
        <v>0</v>
      </c>
      <c r="AR785">
        <v>20000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1100120</v>
      </c>
      <c r="BL785">
        <v>110169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4531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388530</v>
      </c>
      <c r="CR785">
        <v>64174</v>
      </c>
      <c r="CS785">
        <v>10000</v>
      </c>
      <c r="CT785">
        <v>36288</v>
      </c>
      <c r="CU785">
        <v>0</v>
      </c>
      <c r="CV785">
        <v>41160</v>
      </c>
      <c r="CW785">
        <v>943</v>
      </c>
      <c r="CX785">
        <v>4939</v>
      </c>
      <c r="CY785">
        <v>3704</v>
      </c>
      <c r="CZ785">
        <v>1482</v>
      </c>
      <c r="DA785">
        <v>1235</v>
      </c>
      <c r="DB785">
        <v>5351</v>
      </c>
      <c r="DC785">
        <v>30000</v>
      </c>
      <c r="DD785">
        <v>1235</v>
      </c>
      <c r="DE785">
        <v>70000</v>
      </c>
      <c r="DF785">
        <v>0</v>
      </c>
      <c r="DG785">
        <v>32931</v>
      </c>
      <c r="DH785">
        <v>0</v>
      </c>
      <c r="DI785">
        <v>0</v>
      </c>
      <c r="DJ785">
        <v>126000</v>
      </c>
      <c r="DK785">
        <v>124000</v>
      </c>
      <c r="DL785">
        <v>30000</v>
      </c>
      <c r="DM785">
        <v>137000</v>
      </c>
      <c r="DN785">
        <v>0</v>
      </c>
      <c r="DO785">
        <v>1108972</v>
      </c>
      <c r="DP785">
        <v>317700</v>
      </c>
      <c r="DQ785">
        <v>4531</v>
      </c>
      <c r="DR785">
        <v>0</v>
      </c>
      <c r="DS785">
        <v>0</v>
      </c>
    </row>
    <row r="786" spans="1:123" x14ac:dyDescent="0.3">
      <c r="A786" t="str">
        <f t="shared" si="12"/>
        <v>20301958</v>
      </c>
      <c r="B786">
        <v>23</v>
      </c>
      <c r="C786">
        <v>2030</v>
      </c>
      <c r="D786">
        <v>195812</v>
      </c>
      <c r="E786">
        <v>73</v>
      </c>
      <c r="F786">
        <v>1964563</v>
      </c>
      <c r="G786">
        <v>163093</v>
      </c>
      <c r="H786">
        <v>550000</v>
      </c>
      <c r="I786">
        <v>0</v>
      </c>
      <c r="J786">
        <v>120000</v>
      </c>
      <c r="K786">
        <v>85000</v>
      </c>
      <c r="L786">
        <v>200000</v>
      </c>
      <c r="M786">
        <v>56200</v>
      </c>
      <c r="N786">
        <v>11500</v>
      </c>
      <c r="O786">
        <v>25500</v>
      </c>
      <c r="P786">
        <v>4500</v>
      </c>
      <c r="Q786">
        <v>2000</v>
      </c>
      <c r="R786">
        <v>0</v>
      </c>
      <c r="S786">
        <v>6248</v>
      </c>
      <c r="T786">
        <v>35000</v>
      </c>
      <c r="U786">
        <v>36000</v>
      </c>
      <c r="V786">
        <v>0</v>
      </c>
      <c r="W786">
        <v>0</v>
      </c>
      <c r="X786">
        <v>0</v>
      </c>
      <c r="Y786">
        <v>0</v>
      </c>
      <c r="Z786">
        <v>156942</v>
      </c>
      <c r="AA786">
        <v>0</v>
      </c>
      <c r="AB786">
        <v>0</v>
      </c>
      <c r="AC786">
        <v>142399</v>
      </c>
      <c r="AD786">
        <v>73364</v>
      </c>
      <c r="AE786">
        <v>0</v>
      </c>
      <c r="AF786">
        <v>215763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649243</v>
      </c>
      <c r="AO786">
        <v>1402347</v>
      </c>
      <c r="AP786">
        <v>215763</v>
      </c>
      <c r="AQ786">
        <v>188762</v>
      </c>
      <c r="AR786">
        <v>20000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1826872</v>
      </c>
      <c r="BL786">
        <v>117712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241470</v>
      </c>
      <c r="BS786">
        <v>117712</v>
      </c>
      <c r="BT786">
        <v>35164</v>
      </c>
      <c r="BU786">
        <v>35826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610000</v>
      </c>
      <c r="CR786">
        <v>100000</v>
      </c>
      <c r="CS786">
        <v>10000</v>
      </c>
      <c r="CT786">
        <v>154000</v>
      </c>
      <c r="CU786">
        <v>35164</v>
      </c>
      <c r="CV786">
        <v>41160</v>
      </c>
      <c r="CW786">
        <v>943</v>
      </c>
      <c r="CX786">
        <v>4939</v>
      </c>
      <c r="CY786">
        <v>3704</v>
      </c>
      <c r="CZ786">
        <v>1482</v>
      </c>
      <c r="DA786">
        <v>1235</v>
      </c>
      <c r="DB786">
        <v>5351</v>
      </c>
      <c r="DC786">
        <v>30000</v>
      </c>
      <c r="DD786">
        <v>1235</v>
      </c>
      <c r="DE786">
        <v>75000</v>
      </c>
      <c r="DF786">
        <v>156942</v>
      </c>
      <c r="DG786">
        <v>32931</v>
      </c>
      <c r="DH786">
        <v>0</v>
      </c>
      <c r="DI786">
        <v>0</v>
      </c>
      <c r="DJ786">
        <v>126000</v>
      </c>
      <c r="DK786">
        <v>124000</v>
      </c>
      <c r="DL786">
        <v>30000</v>
      </c>
      <c r="DM786">
        <v>137000</v>
      </c>
      <c r="DN786">
        <v>0</v>
      </c>
      <c r="DO786">
        <v>1681085</v>
      </c>
      <c r="DP786">
        <v>317700</v>
      </c>
      <c r="DQ786">
        <v>587113</v>
      </c>
      <c r="DR786">
        <v>0</v>
      </c>
      <c r="DS786">
        <v>0</v>
      </c>
    </row>
    <row r="787" spans="1:123" x14ac:dyDescent="0.3">
      <c r="A787" t="str">
        <f t="shared" si="12"/>
        <v>20311959</v>
      </c>
      <c r="B787">
        <v>23</v>
      </c>
      <c r="C787">
        <v>2031</v>
      </c>
      <c r="D787">
        <v>195912</v>
      </c>
      <c r="E787">
        <v>60</v>
      </c>
      <c r="F787">
        <v>2242847</v>
      </c>
      <c r="G787">
        <v>163096</v>
      </c>
      <c r="H787">
        <v>550000</v>
      </c>
      <c r="I787">
        <v>0</v>
      </c>
      <c r="J787">
        <v>120000</v>
      </c>
      <c r="K787">
        <v>85000</v>
      </c>
      <c r="L787">
        <v>200000</v>
      </c>
      <c r="M787">
        <v>56200</v>
      </c>
      <c r="N787">
        <v>11500</v>
      </c>
      <c r="O787">
        <v>25500</v>
      </c>
      <c r="P787">
        <v>4500</v>
      </c>
      <c r="Q787">
        <v>2000</v>
      </c>
      <c r="R787">
        <v>0</v>
      </c>
      <c r="S787">
        <v>6059</v>
      </c>
      <c r="T787">
        <v>35000</v>
      </c>
      <c r="U787">
        <v>36000</v>
      </c>
      <c r="V787">
        <v>0</v>
      </c>
      <c r="W787">
        <v>0</v>
      </c>
      <c r="X787">
        <v>0</v>
      </c>
      <c r="Y787">
        <v>123170</v>
      </c>
      <c r="Z787">
        <v>0</v>
      </c>
      <c r="AA787">
        <v>0</v>
      </c>
      <c r="AB787">
        <v>0</v>
      </c>
      <c r="AC787">
        <v>116882</v>
      </c>
      <c r="AD787">
        <v>60217</v>
      </c>
      <c r="AE787">
        <v>0</v>
      </c>
      <c r="AF787">
        <v>177100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967829</v>
      </c>
      <c r="AO787">
        <v>1151057</v>
      </c>
      <c r="AP787">
        <v>177100</v>
      </c>
      <c r="AQ787">
        <v>0</v>
      </c>
      <c r="AR787">
        <v>20000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1348157</v>
      </c>
      <c r="BL787">
        <v>125957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590000</v>
      </c>
      <c r="CR787">
        <v>100000</v>
      </c>
      <c r="CS787">
        <v>10000</v>
      </c>
      <c r="CT787">
        <v>154000</v>
      </c>
      <c r="CU787">
        <v>35164</v>
      </c>
      <c r="CV787">
        <v>41160</v>
      </c>
      <c r="CW787">
        <v>943</v>
      </c>
      <c r="CX787">
        <v>4939</v>
      </c>
      <c r="CY787">
        <v>3704</v>
      </c>
      <c r="CZ787">
        <v>1482</v>
      </c>
      <c r="DA787">
        <v>1235</v>
      </c>
      <c r="DB787">
        <v>5351</v>
      </c>
      <c r="DC787">
        <v>30000</v>
      </c>
      <c r="DD787">
        <v>1235</v>
      </c>
      <c r="DE787">
        <v>80000</v>
      </c>
      <c r="DF787">
        <v>21452</v>
      </c>
      <c r="DG787">
        <v>32931</v>
      </c>
      <c r="DH787">
        <v>0</v>
      </c>
      <c r="DI787">
        <v>0</v>
      </c>
      <c r="DJ787">
        <v>126000</v>
      </c>
      <c r="DK787">
        <v>124000</v>
      </c>
      <c r="DL787">
        <v>30000</v>
      </c>
      <c r="DM787">
        <v>137000</v>
      </c>
      <c r="DN787">
        <v>0</v>
      </c>
      <c r="DO787">
        <v>1530595</v>
      </c>
      <c r="DP787">
        <v>317700</v>
      </c>
      <c r="DQ787">
        <v>-123170</v>
      </c>
      <c r="DR787">
        <v>0</v>
      </c>
      <c r="DS787">
        <v>0</v>
      </c>
    </row>
    <row r="788" spans="1:123" x14ac:dyDescent="0.3">
      <c r="A788" t="str">
        <f t="shared" si="12"/>
        <v>20321960</v>
      </c>
      <c r="B788">
        <v>23</v>
      </c>
      <c r="C788">
        <v>2032</v>
      </c>
      <c r="D788">
        <v>196012</v>
      </c>
      <c r="E788">
        <v>48</v>
      </c>
      <c r="F788">
        <v>2305849</v>
      </c>
      <c r="G788">
        <v>163099</v>
      </c>
      <c r="H788">
        <v>550000</v>
      </c>
      <c r="I788">
        <v>0</v>
      </c>
      <c r="J788">
        <v>120000</v>
      </c>
      <c r="K788">
        <v>85000</v>
      </c>
      <c r="L788">
        <v>200000</v>
      </c>
      <c r="M788">
        <v>56200</v>
      </c>
      <c r="N788">
        <v>11500</v>
      </c>
      <c r="O788">
        <v>25500</v>
      </c>
      <c r="P788">
        <v>4500</v>
      </c>
      <c r="Q788">
        <v>2000</v>
      </c>
      <c r="R788">
        <v>0</v>
      </c>
      <c r="S788">
        <v>5871</v>
      </c>
      <c r="T788">
        <v>35000</v>
      </c>
      <c r="U788">
        <v>36000</v>
      </c>
      <c r="V788">
        <v>0</v>
      </c>
      <c r="W788">
        <v>0</v>
      </c>
      <c r="X788">
        <v>25000</v>
      </c>
      <c r="Y788">
        <v>20809</v>
      </c>
      <c r="Z788">
        <v>0</v>
      </c>
      <c r="AA788">
        <v>0</v>
      </c>
      <c r="AB788">
        <v>0</v>
      </c>
      <c r="AC788">
        <v>93956</v>
      </c>
      <c r="AD788">
        <v>48406</v>
      </c>
      <c r="AE788">
        <v>0</v>
      </c>
      <c r="AF788">
        <v>142361</v>
      </c>
      <c r="AG788">
        <v>48406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925018</v>
      </c>
      <c r="AO788">
        <v>925276</v>
      </c>
      <c r="AP788">
        <v>142361</v>
      </c>
      <c r="AQ788">
        <v>0</v>
      </c>
      <c r="AR788">
        <v>20000</v>
      </c>
      <c r="AS788">
        <v>0</v>
      </c>
      <c r="AT788">
        <v>0</v>
      </c>
      <c r="AU788">
        <v>0</v>
      </c>
      <c r="AV788">
        <v>3314</v>
      </c>
      <c r="AW788">
        <v>0</v>
      </c>
      <c r="AX788">
        <v>50060</v>
      </c>
      <c r="AY788">
        <v>4664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1145676</v>
      </c>
      <c r="BL788">
        <v>134254</v>
      </c>
      <c r="BM788">
        <v>190000</v>
      </c>
      <c r="BN788">
        <v>0</v>
      </c>
      <c r="BO788">
        <v>0</v>
      </c>
      <c r="BP788">
        <v>100000</v>
      </c>
      <c r="BQ788">
        <v>10000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380000</v>
      </c>
      <c r="CR788">
        <v>0</v>
      </c>
      <c r="CS788">
        <v>0</v>
      </c>
      <c r="CT788">
        <v>154000</v>
      </c>
      <c r="CU788">
        <v>35164</v>
      </c>
      <c r="CV788">
        <v>41160</v>
      </c>
      <c r="CW788">
        <v>943</v>
      </c>
      <c r="CX788">
        <v>4939</v>
      </c>
      <c r="CY788">
        <v>3704</v>
      </c>
      <c r="CZ788">
        <v>1482</v>
      </c>
      <c r="DA788">
        <v>1235</v>
      </c>
      <c r="DB788">
        <v>5351</v>
      </c>
      <c r="DC788">
        <v>30000</v>
      </c>
      <c r="DD788">
        <v>1235</v>
      </c>
      <c r="DE788">
        <v>85000</v>
      </c>
      <c r="DF788">
        <v>0</v>
      </c>
      <c r="DG788">
        <v>7931</v>
      </c>
      <c r="DH788">
        <v>0</v>
      </c>
      <c r="DI788">
        <v>0</v>
      </c>
      <c r="DJ788">
        <v>75940</v>
      </c>
      <c r="DK788">
        <v>124000</v>
      </c>
      <c r="DL788">
        <v>30000</v>
      </c>
      <c r="DM788">
        <v>133686</v>
      </c>
      <c r="DN788">
        <v>0</v>
      </c>
      <c r="DO788">
        <v>1115769</v>
      </c>
      <c r="DP788">
        <v>317700</v>
      </c>
      <c r="DQ788">
        <v>-399183</v>
      </c>
      <c r="DR788">
        <v>0</v>
      </c>
      <c r="DS788">
        <v>0</v>
      </c>
    </row>
    <row r="789" spans="1:123" x14ac:dyDescent="0.3">
      <c r="A789" t="str">
        <f t="shared" si="12"/>
        <v>20331961</v>
      </c>
      <c r="B789">
        <v>23</v>
      </c>
      <c r="C789">
        <v>2033</v>
      </c>
      <c r="D789">
        <v>196112</v>
      </c>
      <c r="E789">
        <v>47</v>
      </c>
      <c r="F789">
        <v>2456782</v>
      </c>
      <c r="G789">
        <v>163102</v>
      </c>
      <c r="H789">
        <v>550000</v>
      </c>
      <c r="I789">
        <v>0</v>
      </c>
      <c r="J789">
        <v>120000</v>
      </c>
      <c r="K789">
        <v>85000</v>
      </c>
      <c r="L789">
        <v>200000</v>
      </c>
      <c r="M789">
        <v>56200</v>
      </c>
      <c r="N789">
        <v>11500</v>
      </c>
      <c r="O789">
        <v>25500</v>
      </c>
      <c r="P789">
        <v>4500</v>
      </c>
      <c r="Q789">
        <v>2000</v>
      </c>
      <c r="R789">
        <v>0</v>
      </c>
      <c r="S789">
        <v>5682</v>
      </c>
      <c r="T789">
        <v>35000</v>
      </c>
      <c r="U789">
        <v>36000</v>
      </c>
      <c r="V789">
        <v>0</v>
      </c>
      <c r="W789">
        <v>0</v>
      </c>
      <c r="X789">
        <v>7931</v>
      </c>
      <c r="Y789">
        <v>0</v>
      </c>
      <c r="Z789">
        <v>0</v>
      </c>
      <c r="AA789">
        <v>0</v>
      </c>
      <c r="AB789">
        <v>0</v>
      </c>
      <c r="AC789">
        <v>90670</v>
      </c>
      <c r="AD789">
        <v>46713</v>
      </c>
      <c r="AE789">
        <v>0</v>
      </c>
      <c r="AF789">
        <v>137383</v>
      </c>
      <c r="AG789">
        <v>46713</v>
      </c>
      <c r="AH789">
        <v>0</v>
      </c>
      <c r="AI789">
        <v>48406</v>
      </c>
      <c r="AJ789">
        <v>0</v>
      </c>
      <c r="AK789">
        <v>48406</v>
      </c>
      <c r="AL789">
        <v>48406</v>
      </c>
      <c r="AM789">
        <v>0</v>
      </c>
      <c r="AN789">
        <v>891930</v>
      </c>
      <c r="AO789">
        <v>892921</v>
      </c>
      <c r="AP789">
        <v>137383</v>
      </c>
      <c r="AQ789">
        <v>11075</v>
      </c>
      <c r="AR789">
        <v>20000</v>
      </c>
      <c r="AS789">
        <v>0</v>
      </c>
      <c r="AT789">
        <v>0</v>
      </c>
      <c r="AU789">
        <v>0</v>
      </c>
      <c r="AV789">
        <v>75000</v>
      </c>
      <c r="AW789">
        <v>15609</v>
      </c>
      <c r="AX789">
        <v>49142</v>
      </c>
      <c r="AY789">
        <v>2928</v>
      </c>
      <c r="AZ789">
        <v>0</v>
      </c>
      <c r="BA789">
        <v>25000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1229057</v>
      </c>
      <c r="BL789">
        <v>142983</v>
      </c>
      <c r="BM789">
        <v>170000</v>
      </c>
      <c r="BN789">
        <v>153618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33000</v>
      </c>
      <c r="BX789">
        <v>763</v>
      </c>
      <c r="BY789">
        <v>4000</v>
      </c>
      <c r="BZ789">
        <v>3000</v>
      </c>
      <c r="CA789">
        <v>1200</v>
      </c>
      <c r="CB789">
        <v>1000</v>
      </c>
      <c r="CC789">
        <v>4333</v>
      </c>
      <c r="CD789">
        <v>20000</v>
      </c>
      <c r="CE789">
        <v>1000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190000</v>
      </c>
      <c r="CR789">
        <v>0</v>
      </c>
      <c r="CS789">
        <v>0</v>
      </c>
      <c r="CT789">
        <v>382</v>
      </c>
      <c r="CU789">
        <v>35164</v>
      </c>
      <c r="CV789">
        <v>8160</v>
      </c>
      <c r="CW789">
        <v>180</v>
      </c>
      <c r="CX789">
        <v>939</v>
      </c>
      <c r="CY789">
        <v>704</v>
      </c>
      <c r="CZ789">
        <v>282</v>
      </c>
      <c r="DA789">
        <v>235</v>
      </c>
      <c r="DB789">
        <v>1018</v>
      </c>
      <c r="DC789">
        <v>10000</v>
      </c>
      <c r="DD789">
        <v>235</v>
      </c>
      <c r="DE789">
        <v>90000</v>
      </c>
      <c r="DF789">
        <v>0</v>
      </c>
      <c r="DG789">
        <v>0</v>
      </c>
      <c r="DH789">
        <v>0</v>
      </c>
      <c r="DI789">
        <v>0</v>
      </c>
      <c r="DJ789">
        <v>26798</v>
      </c>
      <c r="DK789">
        <v>99000</v>
      </c>
      <c r="DL789">
        <v>14391</v>
      </c>
      <c r="DM789">
        <v>58686</v>
      </c>
      <c r="DN789">
        <v>0</v>
      </c>
      <c r="DO789">
        <v>584579</v>
      </c>
      <c r="DP789">
        <v>317700</v>
      </c>
      <c r="DQ789">
        <v>-564595</v>
      </c>
      <c r="DR789">
        <v>0</v>
      </c>
      <c r="DS789">
        <v>0</v>
      </c>
    </row>
    <row r="790" spans="1:123" x14ac:dyDescent="0.3">
      <c r="A790" t="str">
        <f t="shared" si="12"/>
        <v>20341962</v>
      </c>
      <c r="B790">
        <v>23</v>
      </c>
      <c r="C790">
        <v>2034</v>
      </c>
      <c r="D790">
        <v>196212</v>
      </c>
      <c r="E790">
        <v>56</v>
      </c>
      <c r="F790">
        <v>2117000</v>
      </c>
      <c r="G790">
        <v>163105</v>
      </c>
      <c r="H790">
        <v>550000</v>
      </c>
      <c r="I790">
        <v>0</v>
      </c>
      <c r="J790">
        <v>120000</v>
      </c>
      <c r="K790">
        <v>85000</v>
      </c>
      <c r="L790">
        <v>200000</v>
      </c>
      <c r="M790">
        <v>56200</v>
      </c>
      <c r="N790">
        <v>11500</v>
      </c>
      <c r="O790">
        <v>25500</v>
      </c>
      <c r="P790">
        <v>4500</v>
      </c>
      <c r="Q790">
        <v>2000</v>
      </c>
      <c r="R790">
        <v>0</v>
      </c>
      <c r="S790">
        <v>5494</v>
      </c>
      <c r="T790">
        <v>35000</v>
      </c>
      <c r="U790">
        <v>36000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48406</v>
      </c>
      <c r="AC790">
        <v>108077</v>
      </c>
      <c r="AD790">
        <v>55681</v>
      </c>
      <c r="AE790">
        <v>48406</v>
      </c>
      <c r="AF790">
        <v>115352</v>
      </c>
      <c r="AG790">
        <v>27841</v>
      </c>
      <c r="AH790">
        <v>0</v>
      </c>
      <c r="AI790">
        <v>46713</v>
      </c>
      <c r="AJ790">
        <v>0</v>
      </c>
      <c r="AK790">
        <v>46713</v>
      </c>
      <c r="AL790">
        <v>46713</v>
      </c>
      <c r="AM790">
        <v>0</v>
      </c>
      <c r="AN790">
        <v>905842</v>
      </c>
      <c r="AO790">
        <v>1064345</v>
      </c>
      <c r="AP790">
        <v>163758</v>
      </c>
      <c r="AQ790">
        <v>0</v>
      </c>
      <c r="AR790">
        <v>20000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1248103</v>
      </c>
      <c r="BL790">
        <v>151686</v>
      </c>
      <c r="BM790">
        <v>10474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159526</v>
      </c>
      <c r="CR790">
        <v>0</v>
      </c>
      <c r="CS790">
        <v>0</v>
      </c>
      <c r="CT790">
        <v>382</v>
      </c>
      <c r="CU790">
        <v>35164</v>
      </c>
      <c r="CV790">
        <v>8160</v>
      </c>
      <c r="CW790">
        <v>180</v>
      </c>
      <c r="CX790">
        <v>939</v>
      </c>
      <c r="CY790">
        <v>704</v>
      </c>
      <c r="CZ790">
        <v>282</v>
      </c>
      <c r="DA790">
        <v>235</v>
      </c>
      <c r="DB790">
        <v>1018</v>
      </c>
      <c r="DC790">
        <v>10000</v>
      </c>
      <c r="DD790">
        <v>235</v>
      </c>
      <c r="DE790">
        <v>95000</v>
      </c>
      <c r="DF790">
        <v>0</v>
      </c>
      <c r="DG790">
        <v>0</v>
      </c>
      <c r="DH790">
        <v>0</v>
      </c>
      <c r="DI790">
        <v>0</v>
      </c>
      <c r="DJ790">
        <v>26798</v>
      </c>
      <c r="DK790">
        <v>99000</v>
      </c>
      <c r="DL790">
        <v>14391</v>
      </c>
      <c r="DM790">
        <v>58686</v>
      </c>
      <c r="DN790">
        <v>0</v>
      </c>
      <c r="DO790">
        <v>557412</v>
      </c>
      <c r="DP790">
        <v>317700</v>
      </c>
      <c r="DQ790">
        <v>-10474</v>
      </c>
      <c r="DR790">
        <v>0</v>
      </c>
      <c r="DS790">
        <v>0</v>
      </c>
    </row>
    <row r="791" spans="1:123" x14ac:dyDescent="0.3">
      <c r="A791" t="str">
        <f t="shared" si="12"/>
        <v>20351963</v>
      </c>
      <c r="B791">
        <v>23</v>
      </c>
      <c r="C791">
        <v>2035</v>
      </c>
      <c r="D791">
        <v>196312</v>
      </c>
      <c r="E791">
        <v>69</v>
      </c>
      <c r="F791">
        <v>2053917</v>
      </c>
      <c r="G791">
        <v>163108</v>
      </c>
      <c r="H791">
        <v>550000</v>
      </c>
      <c r="I791">
        <v>0</v>
      </c>
      <c r="J791">
        <v>120000</v>
      </c>
      <c r="K791">
        <v>85000</v>
      </c>
      <c r="L791">
        <v>200000</v>
      </c>
      <c r="M791">
        <v>56200</v>
      </c>
      <c r="N791">
        <v>11500</v>
      </c>
      <c r="O791">
        <v>25500</v>
      </c>
      <c r="P791">
        <v>4500</v>
      </c>
      <c r="Q791">
        <v>2000</v>
      </c>
      <c r="R791">
        <v>0</v>
      </c>
      <c r="S791">
        <v>5305</v>
      </c>
      <c r="T791">
        <v>35000</v>
      </c>
      <c r="U791">
        <v>36000</v>
      </c>
      <c r="V791">
        <v>0</v>
      </c>
      <c r="W791">
        <v>5000</v>
      </c>
      <c r="X791">
        <v>0</v>
      </c>
      <c r="Y791">
        <v>0</v>
      </c>
      <c r="Z791">
        <v>0</v>
      </c>
      <c r="AA791">
        <v>0</v>
      </c>
      <c r="AB791">
        <v>46713</v>
      </c>
      <c r="AC791">
        <v>134573</v>
      </c>
      <c r="AD791">
        <v>69332</v>
      </c>
      <c r="AE791">
        <v>46713</v>
      </c>
      <c r="AF791">
        <v>157192</v>
      </c>
      <c r="AG791">
        <v>0</v>
      </c>
      <c r="AH791">
        <v>0</v>
      </c>
      <c r="AI791">
        <v>27841</v>
      </c>
      <c r="AJ791">
        <v>0</v>
      </c>
      <c r="AK791">
        <v>27841</v>
      </c>
      <c r="AL791">
        <v>27841</v>
      </c>
      <c r="AM791">
        <v>0</v>
      </c>
      <c r="AN791">
        <v>858813</v>
      </c>
      <c r="AO791">
        <v>1325278</v>
      </c>
      <c r="AP791">
        <v>203905</v>
      </c>
      <c r="AQ791">
        <v>0</v>
      </c>
      <c r="AR791">
        <v>20000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1549183</v>
      </c>
      <c r="BL791">
        <v>159966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314937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454463</v>
      </c>
      <c r="CR791">
        <v>0</v>
      </c>
      <c r="CS791">
        <v>0</v>
      </c>
      <c r="CT791">
        <v>382</v>
      </c>
      <c r="CU791">
        <v>35164</v>
      </c>
      <c r="CV791">
        <v>8160</v>
      </c>
      <c r="CW791">
        <v>180</v>
      </c>
      <c r="CX791">
        <v>939</v>
      </c>
      <c r="CY791">
        <v>704</v>
      </c>
      <c r="CZ791">
        <v>282</v>
      </c>
      <c r="DA791">
        <v>235</v>
      </c>
      <c r="DB791">
        <v>1018</v>
      </c>
      <c r="DC791">
        <v>10000</v>
      </c>
      <c r="DD791">
        <v>235</v>
      </c>
      <c r="DE791">
        <v>100000</v>
      </c>
      <c r="DF791">
        <v>0</v>
      </c>
      <c r="DG791">
        <v>0</v>
      </c>
      <c r="DH791">
        <v>0</v>
      </c>
      <c r="DI791">
        <v>0</v>
      </c>
      <c r="DJ791">
        <v>26798</v>
      </c>
      <c r="DK791">
        <v>99000</v>
      </c>
      <c r="DL791">
        <v>14391</v>
      </c>
      <c r="DM791">
        <v>58686</v>
      </c>
      <c r="DN791">
        <v>0</v>
      </c>
      <c r="DO791">
        <v>838477</v>
      </c>
      <c r="DP791">
        <v>317700</v>
      </c>
      <c r="DQ791">
        <v>314937</v>
      </c>
      <c r="DR791">
        <v>0</v>
      </c>
      <c r="DS791">
        <v>0</v>
      </c>
    </row>
    <row r="792" spans="1:123" x14ac:dyDescent="0.3">
      <c r="A792" t="str">
        <f t="shared" si="12"/>
        <v>20361964</v>
      </c>
      <c r="B792">
        <v>23</v>
      </c>
      <c r="C792">
        <v>2036</v>
      </c>
      <c r="D792">
        <v>196412</v>
      </c>
      <c r="E792">
        <v>59</v>
      </c>
      <c r="F792">
        <v>2103688</v>
      </c>
      <c r="G792">
        <v>163099</v>
      </c>
      <c r="H792">
        <v>550000</v>
      </c>
      <c r="I792">
        <v>0</v>
      </c>
      <c r="J792">
        <v>120000</v>
      </c>
      <c r="K792">
        <v>85000</v>
      </c>
      <c r="L792">
        <v>200000</v>
      </c>
      <c r="M792">
        <v>56200</v>
      </c>
      <c r="N792">
        <v>11500</v>
      </c>
      <c r="O792">
        <v>25500</v>
      </c>
      <c r="P792">
        <v>4500</v>
      </c>
      <c r="Q792">
        <v>2000</v>
      </c>
      <c r="R792">
        <v>0</v>
      </c>
      <c r="S792">
        <v>5091</v>
      </c>
      <c r="T792">
        <v>35000</v>
      </c>
      <c r="U792">
        <v>36000</v>
      </c>
      <c r="V792">
        <v>0</v>
      </c>
      <c r="W792">
        <v>5000</v>
      </c>
      <c r="X792">
        <v>0</v>
      </c>
      <c r="Y792">
        <v>0</v>
      </c>
      <c r="Z792">
        <v>0</v>
      </c>
      <c r="AA792">
        <v>0</v>
      </c>
      <c r="AB792">
        <v>27841</v>
      </c>
      <c r="AC792">
        <v>114272</v>
      </c>
      <c r="AD792">
        <v>58873</v>
      </c>
      <c r="AE792">
        <v>27841</v>
      </c>
      <c r="AF792">
        <v>145304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870487</v>
      </c>
      <c r="AO792">
        <v>1125354</v>
      </c>
      <c r="AP792">
        <v>173145</v>
      </c>
      <c r="AQ792">
        <v>0</v>
      </c>
      <c r="AR792">
        <v>20000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1318499</v>
      </c>
      <c r="BL792">
        <v>168199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54398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488860</v>
      </c>
      <c r="CR792">
        <v>0</v>
      </c>
      <c r="CS792">
        <v>0</v>
      </c>
      <c r="CT792">
        <v>382</v>
      </c>
      <c r="CU792">
        <v>35164</v>
      </c>
      <c r="CV792">
        <v>8160</v>
      </c>
      <c r="CW792">
        <v>180</v>
      </c>
      <c r="CX792">
        <v>939</v>
      </c>
      <c r="CY792">
        <v>704</v>
      </c>
      <c r="CZ792">
        <v>282</v>
      </c>
      <c r="DA792">
        <v>235</v>
      </c>
      <c r="DB792">
        <v>1018</v>
      </c>
      <c r="DC792">
        <v>10000</v>
      </c>
      <c r="DD792">
        <v>235</v>
      </c>
      <c r="DE792">
        <v>100000</v>
      </c>
      <c r="DF792">
        <v>0</v>
      </c>
      <c r="DG792">
        <v>0</v>
      </c>
      <c r="DH792">
        <v>0</v>
      </c>
      <c r="DI792">
        <v>0</v>
      </c>
      <c r="DJ792">
        <v>26798</v>
      </c>
      <c r="DK792">
        <v>99000</v>
      </c>
      <c r="DL792">
        <v>14391</v>
      </c>
      <c r="DM792">
        <v>58686</v>
      </c>
      <c r="DN792">
        <v>0</v>
      </c>
      <c r="DO792">
        <v>845034</v>
      </c>
      <c r="DP792">
        <v>317700</v>
      </c>
      <c r="DQ792">
        <v>54398</v>
      </c>
      <c r="DR792">
        <v>0</v>
      </c>
      <c r="DS792">
        <v>0</v>
      </c>
    </row>
    <row r="793" spans="1:123" x14ac:dyDescent="0.3">
      <c r="A793" t="str">
        <f t="shared" si="12"/>
        <v>20371965</v>
      </c>
      <c r="B793">
        <v>23</v>
      </c>
      <c r="C793">
        <v>2037</v>
      </c>
      <c r="D793">
        <v>196512</v>
      </c>
      <c r="E793">
        <v>71</v>
      </c>
      <c r="F793">
        <v>1944562</v>
      </c>
      <c r="G793">
        <v>163089</v>
      </c>
      <c r="H793">
        <v>550000</v>
      </c>
      <c r="I793">
        <v>0</v>
      </c>
      <c r="J793">
        <v>120000</v>
      </c>
      <c r="K793">
        <v>85000</v>
      </c>
      <c r="L793">
        <v>200000</v>
      </c>
      <c r="M793">
        <v>56200</v>
      </c>
      <c r="N793">
        <v>11500</v>
      </c>
      <c r="O793">
        <v>25500</v>
      </c>
      <c r="P793">
        <v>4500</v>
      </c>
      <c r="Q793">
        <v>2000</v>
      </c>
      <c r="R793">
        <v>0</v>
      </c>
      <c r="S793">
        <v>4878</v>
      </c>
      <c r="T793">
        <v>35000</v>
      </c>
      <c r="U793">
        <v>36000</v>
      </c>
      <c r="V793">
        <v>0</v>
      </c>
      <c r="W793">
        <v>5000</v>
      </c>
      <c r="X793">
        <v>0</v>
      </c>
      <c r="Y793">
        <v>0</v>
      </c>
      <c r="Z793">
        <v>170088</v>
      </c>
      <c r="AA793">
        <v>0</v>
      </c>
      <c r="AB793">
        <v>0</v>
      </c>
      <c r="AC793">
        <v>138443</v>
      </c>
      <c r="AD793">
        <v>71326</v>
      </c>
      <c r="AE793">
        <v>0</v>
      </c>
      <c r="AF793">
        <v>209769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635722</v>
      </c>
      <c r="AO793">
        <v>1363390</v>
      </c>
      <c r="AP793">
        <v>209769</v>
      </c>
      <c r="AQ793">
        <v>241199</v>
      </c>
      <c r="AR793">
        <v>20000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16748</v>
      </c>
      <c r="BH793">
        <v>0</v>
      </c>
      <c r="BI793">
        <v>0</v>
      </c>
      <c r="BJ793">
        <v>0</v>
      </c>
      <c r="BK793">
        <v>1817610</v>
      </c>
      <c r="BL793">
        <v>176385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141140</v>
      </c>
      <c r="BS793">
        <v>153618</v>
      </c>
      <c r="BT793">
        <v>29836</v>
      </c>
      <c r="BU793">
        <v>100000</v>
      </c>
      <c r="BV793">
        <v>10000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25000</v>
      </c>
      <c r="CH793">
        <v>572</v>
      </c>
      <c r="CI793">
        <v>3000</v>
      </c>
      <c r="CJ793">
        <v>2250</v>
      </c>
      <c r="CK793">
        <v>900</v>
      </c>
      <c r="CL793">
        <v>750</v>
      </c>
      <c r="CM793">
        <v>3250</v>
      </c>
      <c r="CN793">
        <v>15000</v>
      </c>
      <c r="CO793">
        <v>750</v>
      </c>
      <c r="CP793">
        <v>0</v>
      </c>
      <c r="CQ793">
        <v>610000</v>
      </c>
      <c r="CR793">
        <v>100000</v>
      </c>
      <c r="CS793">
        <v>10000</v>
      </c>
      <c r="CT793">
        <v>154000</v>
      </c>
      <c r="CU793">
        <v>65000</v>
      </c>
      <c r="CV793">
        <v>33160</v>
      </c>
      <c r="CW793">
        <v>752</v>
      </c>
      <c r="CX793">
        <v>3939</v>
      </c>
      <c r="CY793">
        <v>2954</v>
      </c>
      <c r="CZ793">
        <v>1182</v>
      </c>
      <c r="DA793">
        <v>985</v>
      </c>
      <c r="DB793">
        <v>4268</v>
      </c>
      <c r="DC793">
        <v>25000</v>
      </c>
      <c r="DD793">
        <v>985</v>
      </c>
      <c r="DE793">
        <v>100000</v>
      </c>
      <c r="DF793">
        <v>170088</v>
      </c>
      <c r="DG793">
        <v>0</v>
      </c>
      <c r="DH793">
        <v>0</v>
      </c>
      <c r="DI793">
        <v>0</v>
      </c>
      <c r="DJ793">
        <v>43546</v>
      </c>
      <c r="DK793">
        <v>99000</v>
      </c>
      <c r="DL793">
        <v>14391</v>
      </c>
      <c r="DM793">
        <v>58686</v>
      </c>
      <c r="DN793">
        <v>0</v>
      </c>
      <c r="DO793">
        <v>1497935</v>
      </c>
      <c r="DP793">
        <v>317700</v>
      </c>
      <c r="DQ793">
        <v>672901</v>
      </c>
      <c r="DR793">
        <v>0</v>
      </c>
      <c r="DS793">
        <v>0</v>
      </c>
    </row>
    <row r="794" spans="1:123" x14ac:dyDescent="0.3">
      <c r="A794" t="str">
        <f t="shared" si="12"/>
        <v>20381966</v>
      </c>
      <c r="B794">
        <v>23</v>
      </c>
      <c r="C794">
        <v>2038</v>
      </c>
      <c r="D794">
        <v>196612</v>
      </c>
      <c r="E794">
        <v>63</v>
      </c>
      <c r="F794">
        <v>2070161</v>
      </c>
      <c r="G794">
        <v>163079</v>
      </c>
      <c r="H794">
        <v>550000</v>
      </c>
      <c r="I794">
        <v>0</v>
      </c>
      <c r="J794">
        <v>90000</v>
      </c>
      <c r="K794">
        <v>85000</v>
      </c>
      <c r="L794">
        <v>200000</v>
      </c>
      <c r="M794">
        <v>56200</v>
      </c>
      <c r="N794">
        <v>11500</v>
      </c>
      <c r="O794">
        <v>25500</v>
      </c>
      <c r="P794">
        <v>4500</v>
      </c>
      <c r="Q794">
        <v>2000</v>
      </c>
      <c r="R794">
        <v>0</v>
      </c>
      <c r="S794">
        <v>4664</v>
      </c>
      <c r="T794">
        <v>35000</v>
      </c>
      <c r="U794">
        <v>36000</v>
      </c>
      <c r="V794">
        <v>0</v>
      </c>
      <c r="W794">
        <v>5000</v>
      </c>
      <c r="X794">
        <v>0</v>
      </c>
      <c r="Y794">
        <v>0</v>
      </c>
      <c r="Z794">
        <v>90476</v>
      </c>
      <c r="AA794">
        <v>0</v>
      </c>
      <c r="AB794">
        <v>0</v>
      </c>
      <c r="AC794">
        <v>122546</v>
      </c>
      <c r="AD794">
        <v>63135</v>
      </c>
      <c r="AE794">
        <v>0</v>
      </c>
      <c r="AF794">
        <v>185681</v>
      </c>
      <c r="AG794">
        <v>0</v>
      </c>
      <c r="AH794">
        <v>0</v>
      </c>
      <c r="AI794">
        <v>0</v>
      </c>
      <c r="AJ794">
        <v>17007</v>
      </c>
      <c r="AK794">
        <v>17007</v>
      </c>
      <c r="AL794">
        <v>0</v>
      </c>
      <c r="AM794">
        <v>0</v>
      </c>
      <c r="AN794">
        <v>692200</v>
      </c>
      <c r="AO794">
        <v>1206832</v>
      </c>
      <c r="AP794">
        <v>185681</v>
      </c>
      <c r="AQ794">
        <v>0</v>
      </c>
      <c r="AR794">
        <v>20000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1412513</v>
      </c>
      <c r="BL794">
        <v>184527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20000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610000</v>
      </c>
      <c r="CR794">
        <v>100000</v>
      </c>
      <c r="CS794">
        <v>10000</v>
      </c>
      <c r="CT794">
        <v>154000</v>
      </c>
      <c r="CU794">
        <v>65000</v>
      </c>
      <c r="CV794">
        <v>33160</v>
      </c>
      <c r="CW794">
        <v>752</v>
      </c>
      <c r="CX794">
        <v>3939</v>
      </c>
      <c r="CY794">
        <v>2954</v>
      </c>
      <c r="CZ794">
        <v>1182</v>
      </c>
      <c r="DA794">
        <v>985</v>
      </c>
      <c r="DB794">
        <v>4268</v>
      </c>
      <c r="DC794">
        <v>25000</v>
      </c>
      <c r="DD794">
        <v>985</v>
      </c>
      <c r="DE794">
        <v>100000</v>
      </c>
      <c r="DF794">
        <v>247212</v>
      </c>
      <c r="DG794">
        <v>0</v>
      </c>
      <c r="DH794">
        <v>0</v>
      </c>
      <c r="DI794">
        <v>0</v>
      </c>
      <c r="DJ794">
        <v>41871</v>
      </c>
      <c r="DK794">
        <v>99000</v>
      </c>
      <c r="DL794">
        <v>14391</v>
      </c>
      <c r="DM794">
        <v>58686</v>
      </c>
      <c r="DN794">
        <v>0</v>
      </c>
      <c r="DO794">
        <v>1590391</v>
      </c>
      <c r="DP794">
        <v>317700</v>
      </c>
      <c r="DQ794">
        <v>127483</v>
      </c>
      <c r="DR794">
        <v>0</v>
      </c>
      <c r="DS794">
        <v>0</v>
      </c>
    </row>
    <row r="795" spans="1:123" x14ac:dyDescent="0.3">
      <c r="A795" t="str">
        <f t="shared" si="12"/>
        <v>20391967</v>
      </c>
      <c r="B795">
        <v>23</v>
      </c>
      <c r="C795">
        <v>2039</v>
      </c>
      <c r="D795">
        <v>196712</v>
      </c>
      <c r="E795">
        <v>85</v>
      </c>
      <c r="F795">
        <v>2008841</v>
      </c>
      <c r="G795">
        <v>163069</v>
      </c>
      <c r="H795">
        <v>550000</v>
      </c>
      <c r="I795">
        <v>0</v>
      </c>
      <c r="J795">
        <v>90000</v>
      </c>
      <c r="K795">
        <v>85000</v>
      </c>
      <c r="L795">
        <v>200000</v>
      </c>
      <c r="M795">
        <v>56200</v>
      </c>
      <c r="N795">
        <v>11500</v>
      </c>
      <c r="O795">
        <v>25500</v>
      </c>
      <c r="P795">
        <v>4500</v>
      </c>
      <c r="Q795">
        <v>2000</v>
      </c>
      <c r="R795">
        <v>0</v>
      </c>
      <c r="S795">
        <v>4451</v>
      </c>
      <c r="T795">
        <v>35000</v>
      </c>
      <c r="U795">
        <v>36000</v>
      </c>
      <c r="V795">
        <v>0</v>
      </c>
      <c r="W795">
        <v>5000</v>
      </c>
      <c r="X795">
        <v>0</v>
      </c>
      <c r="Y795">
        <v>0</v>
      </c>
      <c r="Z795">
        <v>357996</v>
      </c>
      <c r="AA795">
        <v>0</v>
      </c>
      <c r="AB795">
        <v>17007</v>
      </c>
      <c r="AC795">
        <v>164768</v>
      </c>
      <c r="AD795">
        <v>84888</v>
      </c>
      <c r="AE795">
        <v>17007</v>
      </c>
      <c r="AF795">
        <v>232649</v>
      </c>
      <c r="AG795">
        <v>0</v>
      </c>
      <c r="AH795">
        <v>0</v>
      </c>
      <c r="AI795">
        <v>0</v>
      </c>
      <c r="AJ795">
        <v>17351</v>
      </c>
      <c r="AK795">
        <v>17351</v>
      </c>
      <c r="AL795">
        <v>0</v>
      </c>
      <c r="AM795">
        <v>0</v>
      </c>
      <c r="AN795">
        <v>377155</v>
      </c>
      <c r="AO795">
        <v>1622637</v>
      </c>
      <c r="AP795">
        <v>249656</v>
      </c>
      <c r="AQ795">
        <v>39326</v>
      </c>
      <c r="AR795">
        <v>20000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111111</v>
      </c>
      <c r="BF795">
        <v>0</v>
      </c>
      <c r="BG795">
        <v>35194</v>
      </c>
      <c r="BH795">
        <v>20000</v>
      </c>
      <c r="BI795">
        <v>55710</v>
      </c>
      <c r="BJ795">
        <v>0</v>
      </c>
      <c r="BK795">
        <v>1709604</v>
      </c>
      <c r="BL795">
        <v>192623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20000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25000</v>
      </c>
      <c r="CH795">
        <v>572</v>
      </c>
      <c r="CI795">
        <v>3000</v>
      </c>
      <c r="CJ795">
        <v>2250</v>
      </c>
      <c r="CK795">
        <v>900</v>
      </c>
      <c r="CL795">
        <v>750</v>
      </c>
      <c r="CM795">
        <v>3250</v>
      </c>
      <c r="CN795">
        <v>15000</v>
      </c>
      <c r="CO795">
        <v>750</v>
      </c>
      <c r="CP795">
        <v>0</v>
      </c>
      <c r="CQ795">
        <v>610000</v>
      </c>
      <c r="CR795">
        <v>100000</v>
      </c>
      <c r="CS795">
        <v>10000</v>
      </c>
      <c r="CT795">
        <v>154000</v>
      </c>
      <c r="CU795">
        <v>65000</v>
      </c>
      <c r="CV795">
        <v>58160</v>
      </c>
      <c r="CW795">
        <v>1324</v>
      </c>
      <c r="CX795">
        <v>6939</v>
      </c>
      <c r="CY795">
        <v>5204</v>
      </c>
      <c r="CZ795">
        <v>2082</v>
      </c>
      <c r="DA795">
        <v>1735</v>
      </c>
      <c r="DB795">
        <v>7518</v>
      </c>
      <c r="DC795">
        <v>40000</v>
      </c>
      <c r="DD795">
        <v>1735</v>
      </c>
      <c r="DE795">
        <v>100000</v>
      </c>
      <c r="DF795">
        <v>593403</v>
      </c>
      <c r="DG795">
        <v>0</v>
      </c>
      <c r="DH795">
        <v>0</v>
      </c>
      <c r="DI795">
        <v>0</v>
      </c>
      <c r="DJ795">
        <v>77065</v>
      </c>
      <c r="DK795">
        <v>154710</v>
      </c>
      <c r="DL795">
        <v>14391</v>
      </c>
      <c r="DM795">
        <v>169797</v>
      </c>
      <c r="DN795">
        <v>20000</v>
      </c>
      <c r="DO795">
        <v>2210414</v>
      </c>
      <c r="DP795">
        <v>317700</v>
      </c>
      <c r="DQ795">
        <v>668834</v>
      </c>
      <c r="DR795">
        <v>0</v>
      </c>
      <c r="DS795">
        <v>0</v>
      </c>
    </row>
    <row r="796" spans="1:123" x14ac:dyDescent="0.3">
      <c r="A796" t="str">
        <f t="shared" si="12"/>
        <v>20401968</v>
      </c>
      <c r="B796">
        <v>23</v>
      </c>
      <c r="C796">
        <v>2040</v>
      </c>
      <c r="D796">
        <v>196812</v>
      </c>
      <c r="E796">
        <v>78</v>
      </c>
      <c r="F796">
        <v>2170989</v>
      </c>
      <c r="G796">
        <v>163060</v>
      </c>
      <c r="H796">
        <v>550000</v>
      </c>
      <c r="I796">
        <v>0</v>
      </c>
      <c r="J796">
        <v>90000</v>
      </c>
      <c r="K796">
        <v>85000</v>
      </c>
      <c r="L796">
        <v>200000</v>
      </c>
      <c r="M796">
        <v>56200</v>
      </c>
      <c r="N796">
        <v>11500</v>
      </c>
      <c r="O796">
        <v>25500</v>
      </c>
      <c r="P796">
        <v>4500</v>
      </c>
      <c r="Q796">
        <v>2000</v>
      </c>
      <c r="R796">
        <v>0</v>
      </c>
      <c r="S796">
        <v>4237</v>
      </c>
      <c r="T796">
        <v>35000</v>
      </c>
      <c r="U796">
        <v>36000</v>
      </c>
      <c r="V796">
        <v>0</v>
      </c>
      <c r="W796">
        <v>10000</v>
      </c>
      <c r="X796">
        <v>0</v>
      </c>
      <c r="Y796">
        <v>0</v>
      </c>
      <c r="Z796">
        <v>309908</v>
      </c>
      <c r="AA796">
        <v>0</v>
      </c>
      <c r="AB796">
        <v>17351</v>
      </c>
      <c r="AC796">
        <v>151202</v>
      </c>
      <c r="AD796">
        <v>77899</v>
      </c>
      <c r="AE796">
        <v>17351</v>
      </c>
      <c r="AF796">
        <v>211750</v>
      </c>
      <c r="AG796">
        <v>0</v>
      </c>
      <c r="AH796">
        <v>0</v>
      </c>
      <c r="AI796">
        <v>0</v>
      </c>
      <c r="AJ796">
        <v>38250</v>
      </c>
      <c r="AK796">
        <v>38250</v>
      </c>
      <c r="AL796">
        <v>0</v>
      </c>
      <c r="AM796">
        <v>0</v>
      </c>
      <c r="AN796">
        <v>420029</v>
      </c>
      <c r="AO796">
        <v>1489040</v>
      </c>
      <c r="AP796">
        <v>229101</v>
      </c>
      <c r="AQ796">
        <v>37765</v>
      </c>
      <c r="AR796">
        <v>20000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1775906</v>
      </c>
      <c r="BL796">
        <v>200000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20000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2350</v>
      </c>
      <c r="CH796">
        <v>62</v>
      </c>
      <c r="CI796">
        <v>322</v>
      </c>
      <c r="CJ796">
        <v>241</v>
      </c>
      <c r="CK796">
        <v>97</v>
      </c>
      <c r="CL796">
        <v>80</v>
      </c>
      <c r="CM796">
        <v>348</v>
      </c>
      <c r="CN796">
        <v>2305</v>
      </c>
      <c r="CO796">
        <v>80</v>
      </c>
      <c r="CP796">
        <v>0</v>
      </c>
      <c r="CQ796">
        <v>610000</v>
      </c>
      <c r="CR796">
        <v>100000</v>
      </c>
      <c r="CS796">
        <v>10000</v>
      </c>
      <c r="CT796">
        <v>154000</v>
      </c>
      <c r="CU796">
        <v>65000</v>
      </c>
      <c r="CV796">
        <v>60509</v>
      </c>
      <c r="CW796">
        <v>1385</v>
      </c>
      <c r="CX796">
        <v>7261</v>
      </c>
      <c r="CY796">
        <v>5446</v>
      </c>
      <c r="CZ796">
        <v>2178</v>
      </c>
      <c r="DA796">
        <v>1815</v>
      </c>
      <c r="DB796">
        <v>7866</v>
      </c>
      <c r="DC796">
        <v>42305</v>
      </c>
      <c r="DD796">
        <v>1815</v>
      </c>
      <c r="DE796">
        <v>100000</v>
      </c>
      <c r="DF796">
        <v>868146</v>
      </c>
      <c r="DG796">
        <v>0</v>
      </c>
      <c r="DH796">
        <v>0</v>
      </c>
      <c r="DI796">
        <v>0</v>
      </c>
      <c r="DJ796">
        <v>73546</v>
      </c>
      <c r="DK796">
        <v>148582</v>
      </c>
      <c r="DL796">
        <v>14391</v>
      </c>
      <c r="DM796">
        <v>158686</v>
      </c>
      <c r="DN796">
        <v>20000</v>
      </c>
      <c r="DO796">
        <v>2491183</v>
      </c>
      <c r="DP796">
        <v>317700</v>
      </c>
      <c r="DQ796">
        <v>374044</v>
      </c>
      <c r="DR796">
        <v>0</v>
      </c>
      <c r="DS796">
        <v>0</v>
      </c>
    </row>
    <row r="797" spans="1:123" x14ac:dyDescent="0.3">
      <c r="A797" t="str">
        <f t="shared" si="12"/>
        <v>20411969</v>
      </c>
      <c r="B797">
        <v>23</v>
      </c>
      <c r="C797">
        <v>2041</v>
      </c>
      <c r="D797">
        <v>196912</v>
      </c>
      <c r="E797">
        <v>91</v>
      </c>
      <c r="F797">
        <v>1944558</v>
      </c>
      <c r="G797">
        <v>163056</v>
      </c>
      <c r="H797">
        <v>550000</v>
      </c>
      <c r="I797">
        <v>0</v>
      </c>
      <c r="J797">
        <v>0</v>
      </c>
      <c r="K797">
        <v>85000</v>
      </c>
      <c r="L797">
        <v>200000</v>
      </c>
      <c r="M797">
        <v>56200</v>
      </c>
      <c r="N797">
        <v>11500</v>
      </c>
      <c r="O797">
        <v>25500</v>
      </c>
      <c r="P797">
        <v>4500</v>
      </c>
      <c r="Q797">
        <v>2000</v>
      </c>
      <c r="R797">
        <v>0</v>
      </c>
      <c r="S797">
        <v>4023</v>
      </c>
      <c r="T797">
        <v>35000</v>
      </c>
      <c r="U797">
        <v>36000</v>
      </c>
      <c r="V797">
        <v>0</v>
      </c>
      <c r="W797">
        <v>10000</v>
      </c>
      <c r="X797">
        <v>0</v>
      </c>
      <c r="Y797">
        <v>0</v>
      </c>
      <c r="Z797">
        <v>341359</v>
      </c>
      <c r="AA797">
        <v>0</v>
      </c>
      <c r="AB797">
        <v>38250</v>
      </c>
      <c r="AC797">
        <v>176088</v>
      </c>
      <c r="AD797">
        <v>90720</v>
      </c>
      <c r="AE797">
        <v>38250</v>
      </c>
      <c r="AF797">
        <v>228558</v>
      </c>
      <c r="AG797">
        <v>0</v>
      </c>
      <c r="AH797">
        <v>0</v>
      </c>
      <c r="AI797">
        <v>0</v>
      </c>
      <c r="AJ797">
        <v>21442</v>
      </c>
      <c r="AK797">
        <v>21442</v>
      </c>
      <c r="AL797">
        <v>0</v>
      </c>
      <c r="AM797">
        <v>0</v>
      </c>
      <c r="AN797">
        <v>298364</v>
      </c>
      <c r="AO797">
        <v>1734114</v>
      </c>
      <c r="AP797">
        <v>266808</v>
      </c>
      <c r="AQ797">
        <v>79790</v>
      </c>
      <c r="AR797">
        <v>20000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107972</v>
      </c>
      <c r="BE797">
        <v>111111</v>
      </c>
      <c r="BF797">
        <v>60000</v>
      </c>
      <c r="BG797">
        <v>35194</v>
      </c>
      <c r="BH797">
        <v>20000</v>
      </c>
      <c r="BI797">
        <v>56200</v>
      </c>
      <c r="BJ797">
        <v>0</v>
      </c>
      <c r="BK797">
        <v>1710234</v>
      </c>
      <c r="BL797">
        <v>206488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20000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25000</v>
      </c>
      <c r="CH797">
        <v>572</v>
      </c>
      <c r="CI797">
        <v>3000</v>
      </c>
      <c r="CJ797">
        <v>2250</v>
      </c>
      <c r="CK797">
        <v>900</v>
      </c>
      <c r="CL797">
        <v>750</v>
      </c>
      <c r="CM797">
        <v>3250</v>
      </c>
      <c r="CN797">
        <v>15000</v>
      </c>
      <c r="CO797">
        <v>750</v>
      </c>
      <c r="CP797">
        <v>0</v>
      </c>
      <c r="CQ797">
        <v>610000</v>
      </c>
      <c r="CR797">
        <v>100000</v>
      </c>
      <c r="CS797">
        <v>10000</v>
      </c>
      <c r="CT797">
        <v>154000</v>
      </c>
      <c r="CU797">
        <v>65000</v>
      </c>
      <c r="CV797">
        <v>85509</v>
      </c>
      <c r="CW797">
        <v>1957</v>
      </c>
      <c r="CX797">
        <v>10261</v>
      </c>
      <c r="CY797">
        <v>7696</v>
      </c>
      <c r="CZ797">
        <v>3078</v>
      </c>
      <c r="DA797">
        <v>2565</v>
      </c>
      <c r="DB797">
        <v>11116</v>
      </c>
      <c r="DC797">
        <v>57305</v>
      </c>
      <c r="DD797">
        <v>2565</v>
      </c>
      <c r="DE797">
        <v>100000</v>
      </c>
      <c r="DF797">
        <v>1168430</v>
      </c>
      <c r="DG797">
        <v>0</v>
      </c>
      <c r="DH797">
        <v>0</v>
      </c>
      <c r="DI797">
        <v>107972</v>
      </c>
      <c r="DJ797">
        <v>108740</v>
      </c>
      <c r="DK797">
        <v>204782</v>
      </c>
      <c r="DL797">
        <v>74391</v>
      </c>
      <c r="DM797">
        <v>269797</v>
      </c>
      <c r="DN797">
        <v>40000</v>
      </c>
      <c r="DO797">
        <v>3216609</v>
      </c>
      <c r="DP797">
        <v>317700</v>
      </c>
      <c r="DQ797">
        <v>824751</v>
      </c>
      <c r="DR797">
        <v>0</v>
      </c>
      <c r="DS797">
        <v>0</v>
      </c>
    </row>
    <row r="798" spans="1:123" x14ac:dyDescent="0.3">
      <c r="A798" t="str">
        <f t="shared" si="12"/>
        <v>20421970</v>
      </c>
      <c r="B798">
        <v>23</v>
      </c>
      <c r="C798">
        <v>2042</v>
      </c>
      <c r="D798">
        <v>197012</v>
      </c>
      <c r="E798">
        <v>84</v>
      </c>
      <c r="F798">
        <v>2072319</v>
      </c>
      <c r="G798">
        <v>163053</v>
      </c>
      <c r="H798">
        <v>550000</v>
      </c>
      <c r="I798">
        <v>0</v>
      </c>
      <c r="J798">
        <v>0</v>
      </c>
      <c r="K798">
        <v>85000</v>
      </c>
      <c r="L798">
        <v>200000</v>
      </c>
      <c r="M798">
        <v>56200</v>
      </c>
      <c r="N798">
        <v>11500</v>
      </c>
      <c r="O798">
        <v>25500</v>
      </c>
      <c r="P798">
        <v>4500</v>
      </c>
      <c r="Q798">
        <v>2000</v>
      </c>
      <c r="R798">
        <v>0</v>
      </c>
      <c r="S798">
        <v>3810</v>
      </c>
      <c r="T798">
        <v>35000</v>
      </c>
      <c r="U798">
        <v>36000</v>
      </c>
      <c r="V798">
        <v>0</v>
      </c>
      <c r="W798">
        <v>10000</v>
      </c>
      <c r="X798">
        <v>0</v>
      </c>
      <c r="Y798">
        <v>0</v>
      </c>
      <c r="Z798">
        <v>339025</v>
      </c>
      <c r="AA798">
        <v>0</v>
      </c>
      <c r="AB798">
        <v>21442</v>
      </c>
      <c r="AC798">
        <v>163690</v>
      </c>
      <c r="AD798">
        <v>84333</v>
      </c>
      <c r="AE798">
        <v>21442</v>
      </c>
      <c r="AF798">
        <v>226581</v>
      </c>
      <c r="AG798">
        <v>0</v>
      </c>
      <c r="AH798">
        <v>0</v>
      </c>
      <c r="AI798">
        <v>0</v>
      </c>
      <c r="AJ798">
        <v>23419</v>
      </c>
      <c r="AK798">
        <v>23419</v>
      </c>
      <c r="AL798">
        <v>0</v>
      </c>
      <c r="AM798">
        <v>0</v>
      </c>
      <c r="AN798">
        <v>300485</v>
      </c>
      <c r="AO798">
        <v>1612026</v>
      </c>
      <c r="AP798">
        <v>248023</v>
      </c>
      <c r="AQ798">
        <v>93393</v>
      </c>
      <c r="AR798">
        <v>20000</v>
      </c>
      <c r="AS798">
        <v>0</v>
      </c>
      <c r="AT798">
        <v>0</v>
      </c>
      <c r="AU798">
        <v>107972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25716</v>
      </c>
      <c r="BE798">
        <v>91314</v>
      </c>
      <c r="BF798">
        <v>60000</v>
      </c>
      <c r="BG798">
        <v>35194</v>
      </c>
      <c r="BH798">
        <v>10000</v>
      </c>
      <c r="BI798">
        <v>51400</v>
      </c>
      <c r="BJ798">
        <v>0</v>
      </c>
      <c r="BK798">
        <v>1807791</v>
      </c>
      <c r="BL798">
        <v>212931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20000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14491</v>
      </c>
      <c r="CH798">
        <v>332</v>
      </c>
      <c r="CI798">
        <v>1739</v>
      </c>
      <c r="CJ798">
        <v>1304</v>
      </c>
      <c r="CK798">
        <v>522</v>
      </c>
      <c r="CL798">
        <v>435</v>
      </c>
      <c r="CM798">
        <v>1884</v>
      </c>
      <c r="CN798">
        <v>8695</v>
      </c>
      <c r="CO798">
        <v>435</v>
      </c>
      <c r="CP798">
        <v>0</v>
      </c>
      <c r="CQ798">
        <v>610000</v>
      </c>
      <c r="CR798">
        <v>100000</v>
      </c>
      <c r="CS798">
        <v>10000</v>
      </c>
      <c r="CT798">
        <v>154000</v>
      </c>
      <c r="CU798">
        <v>65000</v>
      </c>
      <c r="CV798">
        <v>100000</v>
      </c>
      <c r="CW798">
        <v>2289</v>
      </c>
      <c r="CX798">
        <v>12000</v>
      </c>
      <c r="CY798">
        <v>9000</v>
      </c>
      <c r="CZ798">
        <v>3600</v>
      </c>
      <c r="DA798">
        <v>3000</v>
      </c>
      <c r="DB798">
        <v>13000</v>
      </c>
      <c r="DC798">
        <v>66000</v>
      </c>
      <c r="DD798">
        <v>3000</v>
      </c>
      <c r="DE798">
        <v>100000</v>
      </c>
      <c r="DF798">
        <v>1455847</v>
      </c>
      <c r="DG798">
        <v>0</v>
      </c>
      <c r="DH798">
        <v>0</v>
      </c>
      <c r="DI798">
        <v>25716</v>
      </c>
      <c r="DJ798">
        <v>140414</v>
      </c>
      <c r="DK798">
        <v>250000</v>
      </c>
      <c r="DL798">
        <v>134391</v>
      </c>
      <c r="DM798">
        <v>350000</v>
      </c>
      <c r="DN798">
        <v>50000</v>
      </c>
      <c r="DO798">
        <v>3680676</v>
      </c>
      <c r="DP798">
        <v>317700</v>
      </c>
      <c r="DQ798">
        <v>577930</v>
      </c>
      <c r="DR798">
        <v>0</v>
      </c>
      <c r="DS798">
        <v>0</v>
      </c>
    </row>
    <row r="799" spans="1:123" x14ac:dyDescent="0.3">
      <c r="A799" t="str">
        <f t="shared" si="12"/>
        <v>20431971</v>
      </c>
      <c r="B799">
        <v>23</v>
      </c>
      <c r="C799">
        <v>2043</v>
      </c>
      <c r="D799">
        <v>197112</v>
      </c>
      <c r="E799">
        <v>75</v>
      </c>
      <c r="F799">
        <v>2203529</v>
      </c>
      <c r="G799">
        <v>163049</v>
      </c>
      <c r="H799">
        <v>550000</v>
      </c>
      <c r="I799">
        <v>0</v>
      </c>
      <c r="J799">
        <v>0</v>
      </c>
      <c r="K799">
        <v>85000</v>
      </c>
      <c r="L799">
        <v>200000</v>
      </c>
      <c r="M799">
        <v>56200</v>
      </c>
      <c r="N799">
        <v>11500</v>
      </c>
      <c r="O799">
        <v>25500</v>
      </c>
      <c r="P799">
        <v>4500</v>
      </c>
      <c r="Q799">
        <v>2000</v>
      </c>
      <c r="R799">
        <v>0</v>
      </c>
      <c r="S799">
        <v>3595</v>
      </c>
      <c r="T799">
        <v>35000</v>
      </c>
      <c r="U799">
        <v>36000</v>
      </c>
      <c r="V799">
        <v>0</v>
      </c>
      <c r="W799">
        <v>10000</v>
      </c>
      <c r="X799">
        <v>0</v>
      </c>
      <c r="Y799">
        <v>0</v>
      </c>
      <c r="Z799">
        <v>84271</v>
      </c>
      <c r="AA799">
        <v>0</v>
      </c>
      <c r="AB799">
        <v>23419</v>
      </c>
      <c r="AC799">
        <v>146406</v>
      </c>
      <c r="AD799">
        <v>75428</v>
      </c>
      <c r="AE799">
        <v>23419</v>
      </c>
      <c r="AF799">
        <v>198415</v>
      </c>
      <c r="AG799">
        <v>0</v>
      </c>
      <c r="AH799">
        <v>0</v>
      </c>
      <c r="AI799">
        <v>0</v>
      </c>
      <c r="AJ799">
        <v>51585</v>
      </c>
      <c r="AK799">
        <v>51585</v>
      </c>
      <c r="AL799">
        <v>0</v>
      </c>
      <c r="AM799">
        <v>0</v>
      </c>
      <c r="AN799">
        <v>555024</v>
      </c>
      <c r="AO799">
        <v>1441806</v>
      </c>
      <c r="AP799">
        <v>221834</v>
      </c>
      <c r="AQ799">
        <v>0</v>
      </c>
      <c r="AR799">
        <v>20000</v>
      </c>
      <c r="AS799">
        <v>0</v>
      </c>
      <c r="AT799">
        <v>0</v>
      </c>
      <c r="AU799">
        <v>25716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9131</v>
      </c>
      <c r="BF799">
        <v>11153</v>
      </c>
      <c r="BG799">
        <v>35194</v>
      </c>
      <c r="BH799">
        <v>0</v>
      </c>
      <c r="BI799">
        <v>5654</v>
      </c>
      <c r="BJ799">
        <v>0</v>
      </c>
      <c r="BK799">
        <v>1648222</v>
      </c>
      <c r="BL799">
        <v>219332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20000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610000</v>
      </c>
      <c r="CR799">
        <v>100000</v>
      </c>
      <c r="CS799">
        <v>10000</v>
      </c>
      <c r="CT799">
        <v>154000</v>
      </c>
      <c r="CU799">
        <v>65000</v>
      </c>
      <c r="CV799">
        <v>100000</v>
      </c>
      <c r="CW799">
        <v>2289</v>
      </c>
      <c r="CX799">
        <v>12000</v>
      </c>
      <c r="CY799">
        <v>9000</v>
      </c>
      <c r="CZ799">
        <v>3600</v>
      </c>
      <c r="DA799">
        <v>3000</v>
      </c>
      <c r="DB799">
        <v>13000</v>
      </c>
      <c r="DC799">
        <v>66000</v>
      </c>
      <c r="DD799">
        <v>3000</v>
      </c>
      <c r="DE799">
        <v>100000</v>
      </c>
      <c r="DF799">
        <v>1480000</v>
      </c>
      <c r="DG799">
        <v>0</v>
      </c>
      <c r="DH799">
        <v>0</v>
      </c>
      <c r="DI799">
        <v>0</v>
      </c>
      <c r="DJ799">
        <v>172089</v>
      </c>
      <c r="DK799">
        <v>250000</v>
      </c>
      <c r="DL799">
        <v>145545</v>
      </c>
      <c r="DM799">
        <v>350000</v>
      </c>
      <c r="DN799">
        <v>50000</v>
      </c>
      <c r="DO799">
        <v>3750108</v>
      </c>
      <c r="DP799">
        <v>317700</v>
      </c>
      <c r="DQ799">
        <v>191274</v>
      </c>
      <c r="DR799">
        <v>0</v>
      </c>
      <c r="DS799">
        <v>0</v>
      </c>
    </row>
    <row r="800" spans="1:123" x14ac:dyDescent="0.3">
      <c r="A800" t="str">
        <f t="shared" si="12"/>
        <v>20441972</v>
      </c>
      <c r="B800">
        <v>23</v>
      </c>
      <c r="C800">
        <v>2044</v>
      </c>
      <c r="D800">
        <v>197212</v>
      </c>
      <c r="E800">
        <v>54</v>
      </c>
      <c r="F800">
        <v>2392393</v>
      </c>
      <c r="G800">
        <v>163046</v>
      </c>
      <c r="H800">
        <v>550000</v>
      </c>
      <c r="I800">
        <v>0</v>
      </c>
      <c r="J800">
        <v>0</v>
      </c>
      <c r="K800">
        <v>85000</v>
      </c>
      <c r="L800">
        <v>200000</v>
      </c>
      <c r="M800">
        <v>56200</v>
      </c>
      <c r="N800">
        <v>11500</v>
      </c>
      <c r="O800">
        <v>25500</v>
      </c>
      <c r="P800">
        <v>4500</v>
      </c>
      <c r="Q800">
        <v>2000</v>
      </c>
      <c r="R800">
        <v>0</v>
      </c>
      <c r="S800">
        <v>3381</v>
      </c>
      <c r="T800">
        <v>35000</v>
      </c>
      <c r="U800">
        <v>36000</v>
      </c>
      <c r="V800">
        <v>0</v>
      </c>
      <c r="W800">
        <v>10000</v>
      </c>
      <c r="X800">
        <v>0</v>
      </c>
      <c r="Y800">
        <v>325919</v>
      </c>
      <c r="Z800">
        <v>0</v>
      </c>
      <c r="AA800">
        <v>0</v>
      </c>
      <c r="AB800">
        <v>51585</v>
      </c>
      <c r="AC800">
        <v>103896</v>
      </c>
      <c r="AD800">
        <v>53527</v>
      </c>
      <c r="AE800">
        <v>51585</v>
      </c>
      <c r="AF800">
        <v>105837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1109163</v>
      </c>
      <c r="AO800">
        <v>1023166</v>
      </c>
      <c r="AP800">
        <v>157422</v>
      </c>
      <c r="AQ800">
        <v>0</v>
      </c>
      <c r="AR800">
        <v>20000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1200588</v>
      </c>
      <c r="BL800">
        <v>225689</v>
      </c>
      <c r="BM800">
        <v>55999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534001</v>
      </c>
      <c r="CR800">
        <v>100000</v>
      </c>
      <c r="CS800">
        <v>10000</v>
      </c>
      <c r="CT800">
        <v>154000</v>
      </c>
      <c r="CU800">
        <v>65000</v>
      </c>
      <c r="CV800">
        <v>100000</v>
      </c>
      <c r="CW800">
        <v>2289</v>
      </c>
      <c r="CX800">
        <v>12000</v>
      </c>
      <c r="CY800">
        <v>9000</v>
      </c>
      <c r="CZ800">
        <v>3600</v>
      </c>
      <c r="DA800">
        <v>3000</v>
      </c>
      <c r="DB800">
        <v>13000</v>
      </c>
      <c r="DC800">
        <v>66000</v>
      </c>
      <c r="DD800">
        <v>3000</v>
      </c>
      <c r="DE800">
        <v>100000</v>
      </c>
      <c r="DF800">
        <v>1105594</v>
      </c>
      <c r="DG800">
        <v>0</v>
      </c>
      <c r="DH800">
        <v>0</v>
      </c>
      <c r="DI800">
        <v>0</v>
      </c>
      <c r="DJ800">
        <v>168569</v>
      </c>
      <c r="DK800">
        <v>249378</v>
      </c>
      <c r="DL800">
        <v>145545</v>
      </c>
      <c r="DM800">
        <v>349087</v>
      </c>
      <c r="DN800">
        <v>50000</v>
      </c>
      <c r="DO800">
        <v>3243063</v>
      </c>
      <c r="DP800">
        <v>317700</v>
      </c>
      <c r="DQ800">
        <v>-381918</v>
      </c>
      <c r="DR800">
        <v>0</v>
      </c>
      <c r="DS800">
        <v>0</v>
      </c>
    </row>
    <row r="801" spans="1:123" x14ac:dyDescent="0.3">
      <c r="A801" t="str">
        <f t="shared" si="12"/>
        <v>20451973</v>
      </c>
      <c r="B801">
        <v>23</v>
      </c>
      <c r="C801">
        <v>2045</v>
      </c>
      <c r="D801">
        <v>197312</v>
      </c>
      <c r="E801">
        <v>64</v>
      </c>
      <c r="F801">
        <v>2132004</v>
      </c>
      <c r="G801">
        <v>163042</v>
      </c>
      <c r="H801">
        <v>550000</v>
      </c>
      <c r="I801">
        <v>0</v>
      </c>
      <c r="J801">
        <v>0</v>
      </c>
      <c r="K801">
        <v>85000</v>
      </c>
      <c r="L801">
        <v>200000</v>
      </c>
      <c r="M801">
        <v>56200</v>
      </c>
      <c r="N801">
        <v>11500</v>
      </c>
      <c r="O801">
        <v>25500</v>
      </c>
      <c r="P801">
        <v>4500</v>
      </c>
      <c r="Q801">
        <v>2000</v>
      </c>
      <c r="R801">
        <v>0</v>
      </c>
      <c r="S801">
        <v>3166</v>
      </c>
      <c r="T801">
        <v>35000</v>
      </c>
      <c r="U801">
        <v>36000</v>
      </c>
      <c r="V801">
        <v>0</v>
      </c>
      <c r="W801">
        <v>15000</v>
      </c>
      <c r="X801">
        <v>0</v>
      </c>
      <c r="Y801">
        <v>0</v>
      </c>
      <c r="Z801">
        <v>210957</v>
      </c>
      <c r="AA801">
        <v>0</v>
      </c>
      <c r="AB801">
        <v>0</v>
      </c>
      <c r="AC801">
        <v>124046</v>
      </c>
      <c r="AD801">
        <v>63908</v>
      </c>
      <c r="AE801">
        <v>0</v>
      </c>
      <c r="AF801">
        <v>187954</v>
      </c>
      <c r="AG801">
        <v>0</v>
      </c>
      <c r="AH801">
        <v>0</v>
      </c>
      <c r="AI801">
        <v>0</v>
      </c>
      <c r="AJ801">
        <v>62046</v>
      </c>
      <c r="AK801">
        <v>62046</v>
      </c>
      <c r="AL801">
        <v>0</v>
      </c>
      <c r="AM801">
        <v>0</v>
      </c>
      <c r="AN801">
        <v>422910</v>
      </c>
      <c r="AO801">
        <v>1221607</v>
      </c>
      <c r="AP801">
        <v>187954</v>
      </c>
      <c r="AQ801">
        <v>342333</v>
      </c>
      <c r="AR801">
        <v>20000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1771894</v>
      </c>
      <c r="BL801">
        <v>232241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95999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610000</v>
      </c>
      <c r="CR801">
        <v>100000</v>
      </c>
      <c r="CS801">
        <v>10000</v>
      </c>
      <c r="CT801">
        <v>154000</v>
      </c>
      <c r="CU801">
        <v>65000</v>
      </c>
      <c r="CV801">
        <v>100000</v>
      </c>
      <c r="CW801">
        <v>2289</v>
      </c>
      <c r="CX801">
        <v>12000</v>
      </c>
      <c r="CY801">
        <v>9000</v>
      </c>
      <c r="CZ801">
        <v>3600</v>
      </c>
      <c r="DA801">
        <v>3000</v>
      </c>
      <c r="DB801">
        <v>13000</v>
      </c>
      <c r="DC801">
        <v>66000</v>
      </c>
      <c r="DD801">
        <v>3000</v>
      </c>
      <c r="DE801">
        <v>100000</v>
      </c>
      <c r="DF801">
        <v>1283382</v>
      </c>
      <c r="DG801">
        <v>0</v>
      </c>
      <c r="DH801">
        <v>0</v>
      </c>
      <c r="DI801">
        <v>0</v>
      </c>
      <c r="DJ801">
        <v>168569</v>
      </c>
      <c r="DK801">
        <v>249378</v>
      </c>
      <c r="DL801">
        <v>145545</v>
      </c>
      <c r="DM801">
        <v>349087</v>
      </c>
      <c r="DN801">
        <v>50000</v>
      </c>
      <c r="DO801">
        <v>3558896</v>
      </c>
      <c r="DP801">
        <v>317700</v>
      </c>
      <c r="DQ801">
        <v>369001</v>
      </c>
      <c r="DR801">
        <v>0</v>
      </c>
      <c r="DS801">
        <v>0</v>
      </c>
    </row>
    <row r="802" spans="1:123" x14ac:dyDescent="0.3">
      <c r="A802" t="str">
        <f t="shared" si="12"/>
        <v>20461974</v>
      </c>
      <c r="B802">
        <v>23</v>
      </c>
      <c r="C802">
        <v>2046</v>
      </c>
      <c r="D802">
        <v>197412</v>
      </c>
      <c r="E802">
        <v>72</v>
      </c>
      <c r="F802">
        <v>2170412</v>
      </c>
      <c r="G802">
        <v>163038</v>
      </c>
      <c r="H802">
        <v>550000</v>
      </c>
      <c r="I802">
        <v>0</v>
      </c>
      <c r="J802">
        <v>0</v>
      </c>
      <c r="K802">
        <v>85000</v>
      </c>
      <c r="L802">
        <v>200000</v>
      </c>
      <c r="M802">
        <v>56200</v>
      </c>
      <c r="N802">
        <v>11500</v>
      </c>
      <c r="O802">
        <v>25500</v>
      </c>
      <c r="P802">
        <v>4500</v>
      </c>
      <c r="Q802">
        <v>2000</v>
      </c>
      <c r="R802">
        <v>0</v>
      </c>
      <c r="S802">
        <v>2951</v>
      </c>
      <c r="T802">
        <v>35000</v>
      </c>
      <c r="U802">
        <v>36000</v>
      </c>
      <c r="V802">
        <v>0</v>
      </c>
      <c r="W802">
        <v>15000</v>
      </c>
      <c r="X802">
        <v>0</v>
      </c>
      <c r="Y802">
        <v>0</v>
      </c>
      <c r="Z802">
        <v>245350</v>
      </c>
      <c r="AA802">
        <v>0</v>
      </c>
      <c r="AB802">
        <v>62046</v>
      </c>
      <c r="AC802">
        <v>139012</v>
      </c>
      <c r="AD802">
        <v>71619</v>
      </c>
      <c r="AE802">
        <v>62046</v>
      </c>
      <c r="AF802">
        <v>148586</v>
      </c>
      <c r="AG802">
        <v>0</v>
      </c>
      <c r="AH802">
        <v>0</v>
      </c>
      <c r="AI802">
        <v>0</v>
      </c>
      <c r="AJ802">
        <v>101414</v>
      </c>
      <c r="AK802">
        <v>101414</v>
      </c>
      <c r="AL802">
        <v>0</v>
      </c>
      <c r="AM802">
        <v>0</v>
      </c>
      <c r="AN802">
        <v>388301</v>
      </c>
      <c r="AO802">
        <v>1368997</v>
      </c>
      <c r="AP802">
        <v>210631</v>
      </c>
      <c r="AQ802">
        <v>184926</v>
      </c>
      <c r="AR802">
        <v>20000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22157</v>
      </c>
      <c r="BH802">
        <v>0</v>
      </c>
      <c r="BI802">
        <v>0</v>
      </c>
      <c r="BJ802">
        <v>0</v>
      </c>
      <c r="BK802">
        <v>1762397</v>
      </c>
      <c r="BL802">
        <v>238752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20000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610000</v>
      </c>
      <c r="CR802">
        <v>100000</v>
      </c>
      <c r="CS802">
        <v>10000</v>
      </c>
      <c r="CT802">
        <v>154000</v>
      </c>
      <c r="CU802">
        <v>65000</v>
      </c>
      <c r="CV802">
        <v>100000</v>
      </c>
      <c r="CW802">
        <v>2289</v>
      </c>
      <c r="CX802">
        <v>12000</v>
      </c>
      <c r="CY802">
        <v>9000</v>
      </c>
      <c r="CZ802">
        <v>3600</v>
      </c>
      <c r="DA802">
        <v>3000</v>
      </c>
      <c r="DB802">
        <v>13000</v>
      </c>
      <c r="DC802">
        <v>66000</v>
      </c>
      <c r="DD802">
        <v>3000</v>
      </c>
      <c r="DE802">
        <v>100000</v>
      </c>
      <c r="DF802">
        <v>1480000</v>
      </c>
      <c r="DG802">
        <v>0</v>
      </c>
      <c r="DH802">
        <v>0</v>
      </c>
      <c r="DI802">
        <v>0</v>
      </c>
      <c r="DJ802">
        <v>190726</v>
      </c>
      <c r="DK802">
        <v>249378</v>
      </c>
      <c r="DL802">
        <v>145545</v>
      </c>
      <c r="DM802">
        <v>349087</v>
      </c>
      <c r="DN802">
        <v>50000</v>
      </c>
      <c r="DO802">
        <v>3817040</v>
      </c>
      <c r="DP802">
        <v>317700</v>
      </c>
      <c r="DQ802">
        <v>388922</v>
      </c>
      <c r="DR802">
        <v>0</v>
      </c>
      <c r="DS802">
        <v>0</v>
      </c>
    </row>
    <row r="803" spans="1:123" x14ac:dyDescent="0.3">
      <c r="A803" t="str">
        <f t="shared" si="12"/>
        <v>20471975</v>
      </c>
      <c r="B803">
        <v>23</v>
      </c>
      <c r="C803">
        <v>2047</v>
      </c>
      <c r="D803">
        <v>197512</v>
      </c>
      <c r="E803">
        <v>61</v>
      </c>
      <c r="F803">
        <v>2043556</v>
      </c>
      <c r="G803">
        <v>163034</v>
      </c>
      <c r="H803">
        <v>550000</v>
      </c>
      <c r="I803">
        <v>0</v>
      </c>
      <c r="J803">
        <v>0</v>
      </c>
      <c r="K803">
        <v>85000</v>
      </c>
      <c r="L803">
        <v>200000</v>
      </c>
      <c r="M803">
        <v>56200</v>
      </c>
      <c r="N803">
        <v>11500</v>
      </c>
      <c r="O803">
        <v>25500</v>
      </c>
      <c r="P803">
        <v>4500</v>
      </c>
      <c r="Q803">
        <v>2000</v>
      </c>
      <c r="R803">
        <v>0</v>
      </c>
      <c r="S803">
        <v>2737</v>
      </c>
      <c r="T803">
        <v>35000</v>
      </c>
      <c r="U803">
        <v>36000</v>
      </c>
      <c r="V803">
        <v>0</v>
      </c>
      <c r="W803">
        <v>15000</v>
      </c>
      <c r="X803">
        <v>0</v>
      </c>
      <c r="Y803">
        <v>0</v>
      </c>
      <c r="Z803">
        <v>0</v>
      </c>
      <c r="AA803">
        <v>0</v>
      </c>
      <c r="AB803">
        <v>101414</v>
      </c>
      <c r="AC803">
        <v>119225</v>
      </c>
      <c r="AD803">
        <v>0</v>
      </c>
      <c r="AE803">
        <v>101414</v>
      </c>
      <c r="AF803">
        <v>79235</v>
      </c>
      <c r="AG803">
        <v>0</v>
      </c>
      <c r="AH803">
        <v>0</v>
      </c>
      <c r="AI803">
        <v>0</v>
      </c>
      <c r="AJ803">
        <v>161611</v>
      </c>
      <c r="AK803">
        <v>161611</v>
      </c>
      <c r="AL803">
        <v>0</v>
      </c>
      <c r="AM803">
        <v>0</v>
      </c>
      <c r="AN803">
        <v>642591</v>
      </c>
      <c r="AO803">
        <v>1174129</v>
      </c>
      <c r="AP803">
        <v>180649</v>
      </c>
      <c r="AQ803">
        <v>0</v>
      </c>
      <c r="AR803">
        <v>20000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1374778</v>
      </c>
      <c r="BL803">
        <v>245221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20000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610000</v>
      </c>
      <c r="CR803">
        <v>100000</v>
      </c>
      <c r="CS803">
        <v>10000</v>
      </c>
      <c r="CT803">
        <v>154000</v>
      </c>
      <c r="CU803">
        <v>65000</v>
      </c>
      <c r="CV803">
        <v>100000</v>
      </c>
      <c r="CW803">
        <v>2289</v>
      </c>
      <c r="CX803">
        <v>12000</v>
      </c>
      <c r="CY803">
        <v>9000</v>
      </c>
      <c r="CZ803">
        <v>3600</v>
      </c>
      <c r="DA803">
        <v>3000</v>
      </c>
      <c r="DB803">
        <v>13000</v>
      </c>
      <c r="DC803">
        <v>66000</v>
      </c>
      <c r="DD803">
        <v>3000</v>
      </c>
      <c r="DE803">
        <v>100000</v>
      </c>
      <c r="DF803">
        <v>1423700</v>
      </c>
      <c r="DG803">
        <v>0</v>
      </c>
      <c r="DH803">
        <v>0</v>
      </c>
      <c r="DI803">
        <v>0</v>
      </c>
      <c r="DJ803">
        <v>188511</v>
      </c>
      <c r="DK803">
        <v>249378</v>
      </c>
      <c r="DL803">
        <v>145545</v>
      </c>
      <c r="DM803">
        <v>349087</v>
      </c>
      <c r="DN803">
        <v>50000</v>
      </c>
      <c r="DO803">
        <v>3818721</v>
      </c>
      <c r="DP803">
        <v>317700</v>
      </c>
      <c r="DQ803">
        <v>181611</v>
      </c>
      <c r="DR803">
        <v>0</v>
      </c>
      <c r="DS803">
        <v>0</v>
      </c>
    </row>
    <row r="804" spans="1:123" x14ac:dyDescent="0.3">
      <c r="A804" t="str">
        <f t="shared" si="12"/>
        <v>20481976</v>
      </c>
      <c r="B804">
        <v>23</v>
      </c>
      <c r="C804">
        <v>2048</v>
      </c>
      <c r="D804">
        <v>197612</v>
      </c>
      <c r="E804">
        <v>43</v>
      </c>
      <c r="F804">
        <v>2299590</v>
      </c>
      <c r="G804">
        <v>163030</v>
      </c>
      <c r="H804">
        <v>550000</v>
      </c>
      <c r="I804">
        <v>0</v>
      </c>
      <c r="J804">
        <v>0</v>
      </c>
      <c r="K804">
        <v>85000</v>
      </c>
      <c r="L804">
        <v>200000</v>
      </c>
      <c r="M804">
        <v>56200</v>
      </c>
      <c r="N804">
        <v>11500</v>
      </c>
      <c r="O804">
        <v>25500</v>
      </c>
      <c r="P804">
        <v>4500</v>
      </c>
      <c r="Q804">
        <v>2000</v>
      </c>
      <c r="R804">
        <v>0</v>
      </c>
      <c r="S804">
        <v>2522</v>
      </c>
      <c r="T804">
        <v>35000</v>
      </c>
      <c r="U804">
        <v>36000</v>
      </c>
      <c r="V804">
        <v>0</v>
      </c>
      <c r="W804">
        <v>15000</v>
      </c>
      <c r="X804">
        <v>0</v>
      </c>
      <c r="Y804">
        <v>331778</v>
      </c>
      <c r="Z804">
        <v>0</v>
      </c>
      <c r="AA804">
        <v>0</v>
      </c>
      <c r="AB804">
        <v>161611</v>
      </c>
      <c r="AC804">
        <v>83156</v>
      </c>
      <c r="AD804">
        <v>0</v>
      </c>
      <c r="AE804">
        <v>125998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35613</v>
      </c>
      <c r="AL804">
        <v>0</v>
      </c>
      <c r="AM804">
        <v>0</v>
      </c>
      <c r="AN804">
        <v>1215000</v>
      </c>
      <c r="AO804">
        <v>818922</v>
      </c>
      <c r="AP804">
        <v>125998</v>
      </c>
      <c r="AQ804">
        <v>0</v>
      </c>
      <c r="AR804">
        <v>18956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963876</v>
      </c>
      <c r="BL804">
        <v>251648</v>
      </c>
      <c r="BM804">
        <v>68096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521904</v>
      </c>
      <c r="CR804">
        <v>100000</v>
      </c>
      <c r="CS804">
        <v>10000</v>
      </c>
      <c r="CT804">
        <v>154000</v>
      </c>
      <c r="CU804">
        <v>65000</v>
      </c>
      <c r="CV804">
        <v>100000</v>
      </c>
      <c r="CW804">
        <v>2289</v>
      </c>
      <c r="CX804">
        <v>12000</v>
      </c>
      <c r="CY804">
        <v>9000</v>
      </c>
      <c r="CZ804">
        <v>3600</v>
      </c>
      <c r="DA804">
        <v>3000</v>
      </c>
      <c r="DB804">
        <v>13000</v>
      </c>
      <c r="DC804">
        <v>66000</v>
      </c>
      <c r="DD804">
        <v>3000</v>
      </c>
      <c r="DE804">
        <v>100000</v>
      </c>
      <c r="DF804">
        <v>1049212</v>
      </c>
      <c r="DG804">
        <v>0</v>
      </c>
      <c r="DH804">
        <v>0</v>
      </c>
      <c r="DI804">
        <v>0</v>
      </c>
      <c r="DJ804">
        <v>188511</v>
      </c>
      <c r="DK804">
        <v>249378</v>
      </c>
      <c r="DL804">
        <v>145545</v>
      </c>
      <c r="DM804">
        <v>349087</v>
      </c>
      <c r="DN804">
        <v>50000</v>
      </c>
      <c r="DO804">
        <v>3230138</v>
      </c>
      <c r="DP804">
        <v>317700</v>
      </c>
      <c r="DQ804">
        <v>-399874</v>
      </c>
      <c r="DR804">
        <v>0</v>
      </c>
      <c r="DS804">
        <v>0</v>
      </c>
    </row>
    <row r="805" spans="1:123" x14ac:dyDescent="0.3">
      <c r="A805" t="str">
        <f t="shared" si="12"/>
        <v>20491977</v>
      </c>
      <c r="B805">
        <v>23</v>
      </c>
      <c r="C805">
        <v>2049</v>
      </c>
      <c r="D805">
        <v>197712</v>
      </c>
      <c r="E805">
        <v>22</v>
      </c>
      <c r="F805">
        <v>2345619</v>
      </c>
      <c r="G805">
        <v>163025</v>
      </c>
      <c r="H805">
        <v>550000</v>
      </c>
      <c r="I805">
        <v>0</v>
      </c>
      <c r="J805">
        <v>0</v>
      </c>
      <c r="K805">
        <v>85000</v>
      </c>
      <c r="L805">
        <v>200000</v>
      </c>
      <c r="M805">
        <v>56200</v>
      </c>
      <c r="N805">
        <v>11500</v>
      </c>
      <c r="O805">
        <v>25500</v>
      </c>
      <c r="P805">
        <v>4500</v>
      </c>
      <c r="Q805">
        <v>2000</v>
      </c>
      <c r="R805">
        <v>0</v>
      </c>
      <c r="S805">
        <v>2308</v>
      </c>
      <c r="T805">
        <v>35000</v>
      </c>
      <c r="U805">
        <v>36000</v>
      </c>
      <c r="V805">
        <v>0</v>
      </c>
      <c r="W805">
        <v>15000</v>
      </c>
      <c r="X805">
        <v>0</v>
      </c>
      <c r="Y805">
        <v>331992</v>
      </c>
      <c r="Z805">
        <v>0</v>
      </c>
      <c r="AA805">
        <v>0</v>
      </c>
      <c r="AB805">
        <v>35613</v>
      </c>
      <c r="AC805">
        <v>42484</v>
      </c>
      <c r="AD805">
        <v>0</v>
      </c>
      <c r="AE805">
        <v>35613</v>
      </c>
      <c r="AF805">
        <v>28758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1186242</v>
      </c>
      <c r="AO805">
        <v>418380</v>
      </c>
      <c r="AP805">
        <v>64371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75000</v>
      </c>
      <c r="AW805">
        <v>0</v>
      </c>
      <c r="AX805">
        <v>35674</v>
      </c>
      <c r="AY805">
        <v>0</v>
      </c>
      <c r="AZ805">
        <v>22000</v>
      </c>
      <c r="BA805">
        <v>25000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640425</v>
      </c>
      <c r="BL805">
        <v>258034</v>
      </c>
      <c r="BM805">
        <v>171079</v>
      </c>
      <c r="BN805">
        <v>154000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68917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330824</v>
      </c>
      <c r="CR805">
        <v>100000</v>
      </c>
      <c r="CS805">
        <v>10000</v>
      </c>
      <c r="CT805">
        <v>0</v>
      </c>
      <c r="CU805">
        <v>65000</v>
      </c>
      <c r="CV805">
        <v>100000</v>
      </c>
      <c r="CW805">
        <v>2289</v>
      </c>
      <c r="CX805">
        <v>12000</v>
      </c>
      <c r="CY805">
        <v>9000</v>
      </c>
      <c r="CZ805">
        <v>3600</v>
      </c>
      <c r="DA805">
        <v>3000</v>
      </c>
      <c r="DB805">
        <v>13000</v>
      </c>
      <c r="DC805">
        <v>66000</v>
      </c>
      <c r="DD805">
        <v>3000</v>
      </c>
      <c r="DE805">
        <v>31083</v>
      </c>
      <c r="DF805">
        <v>685743</v>
      </c>
      <c r="DG805">
        <v>0</v>
      </c>
      <c r="DH805">
        <v>0</v>
      </c>
      <c r="DI805">
        <v>0</v>
      </c>
      <c r="DJ805">
        <v>152837</v>
      </c>
      <c r="DK805">
        <v>224378</v>
      </c>
      <c r="DL805">
        <v>145545</v>
      </c>
      <c r="DM805">
        <v>274087</v>
      </c>
      <c r="DN805">
        <v>28000</v>
      </c>
      <c r="DO805">
        <v>2259386</v>
      </c>
      <c r="DP805">
        <v>317700</v>
      </c>
      <c r="DQ805">
        <v>-949609</v>
      </c>
      <c r="DR805">
        <v>65946</v>
      </c>
      <c r="DS805">
        <v>0</v>
      </c>
    </row>
    <row r="806" spans="1:123" x14ac:dyDescent="0.3">
      <c r="A806" t="str">
        <f t="shared" si="12"/>
        <v>20501978</v>
      </c>
      <c r="B806">
        <v>23</v>
      </c>
      <c r="C806">
        <v>2050</v>
      </c>
      <c r="D806">
        <v>197812</v>
      </c>
      <c r="E806">
        <v>62</v>
      </c>
      <c r="F806">
        <v>1988794</v>
      </c>
      <c r="G806">
        <v>163021</v>
      </c>
      <c r="H806">
        <v>550000</v>
      </c>
      <c r="I806">
        <v>0</v>
      </c>
      <c r="J806">
        <v>0</v>
      </c>
      <c r="K806">
        <v>85000</v>
      </c>
      <c r="L806">
        <v>200000</v>
      </c>
      <c r="M806">
        <v>56200</v>
      </c>
      <c r="N806">
        <v>11500</v>
      </c>
      <c r="O806">
        <v>25500</v>
      </c>
      <c r="P806">
        <v>4500</v>
      </c>
      <c r="Q806">
        <v>2000</v>
      </c>
      <c r="R806">
        <v>0</v>
      </c>
      <c r="S806">
        <v>2093</v>
      </c>
      <c r="T806">
        <v>35000</v>
      </c>
      <c r="U806">
        <v>36000</v>
      </c>
      <c r="V806">
        <v>0</v>
      </c>
      <c r="W806">
        <v>20000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121113</v>
      </c>
      <c r="AD806">
        <v>62397</v>
      </c>
      <c r="AE806">
        <v>0</v>
      </c>
      <c r="AF806">
        <v>183510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694283</v>
      </c>
      <c r="AO806">
        <v>1192724</v>
      </c>
      <c r="AP806">
        <v>183510</v>
      </c>
      <c r="AQ806">
        <v>85774</v>
      </c>
      <c r="AR806">
        <v>20000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1482008</v>
      </c>
      <c r="BL806">
        <v>262947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251423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562247</v>
      </c>
      <c r="CR806">
        <v>100000</v>
      </c>
      <c r="CS806">
        <v>10000</v>
      </c>
      <c r="CT806">
        <v>0</v>
      </c>
      <c r="CU806">
        <v>65000</v>
      </c>
      <c r="CV806">
        <v>100000</v>
      </c>
      <c r="CW806">
        <v>2289</v>
      </c>
      <c r="CX806">
        <v>12000</v>
      </c>
      <c r="CY806">
        <v>9000</v>
      </c>
      <c r="CZ806">
        <v>3600</v>
      </c>
      <c r="DA806">
        <v>3000</v>
      </c>
      <c r="DB806">
        <v>13000</v>
      </c>
      <c r="DC806">
        <v>66000</v>
      </c>
      <c r="DD806">
        <v>3000</v>
      </c>
      <c r="DE806">
        <v>31083</v>
      </c>
      <c r="DF806">
        <v>665171</v>
      </c>
      <c r="DG806">
        <v>0</v>
      </c>
      <c r="DH806">
        <v>0</v>
      </c>
      <c r="DI806">
        <v>0</v>
      </c>
      <c r="DJ806">
        <v>152837</v>
      </c>
      <c r="DK806">
        <v>224378</v>
      </c>
      <c r="DL806">
        <v>145545</v>
      </c>
      <c r="DM806">
        <v>274087</v>
      </c>
      <c r="DN806">
        <v>28000</v>
      </c>
      <c r="DO806">
        <v>2470237</v>
      </c>
      <c r="DP806">
        <v>317700</v>
      </c>
      <c r="DQ806">
        <v>251423</v>
      </c>
      <c r="DR806">
        <v>0</v>
      </c>
      <c r="DS806">
        <v>0</v>
      </c>
    </row>
    <row r="807" spans="1:123" x14ac:dyDescent="0.3">
      <c r="A807" t="str">
        <f t="shared" si="12"/>
        <v>20161945</v>
      </c>
      <c r="B807">
        <v>24</v>
      </c>
      <c r="C807">
        <v>2016</v>
      </c>
      <c r="D807">
        <v>194512</v>
      </c>
      <c r="E807">
        <v>73</v>
      </c>
      <c r="F807">
        <v>1645145</v>
      </c>
      <c r="G807">
        <v>211232</v>
      </c>
      <c r="H807">
        <v>550000</v>
      </c>
      <c r="I807">
        <v>0</v>
      </c>
      <c r="J807">
        <v>126000</v>
      </c>
      <c r="K807">
        <v>85000</v>
      </c>
      <c r="L807">
        <v>100000</v>
      </c>
      <c r="M807">
        <v>56200</v>
      </c>
      <c r="N807">
        <v>11500</v>
      </c>
      <c r="O807">
        <v>25500</v>
      </c>
      <c r="P807">
        <v>4500</v>
      </c>
      <c r="Q807">
        <v>2000</v>
      </c>
      <c r="R807">
        <v>0</v>
      </c>
      <c r="S807">
        <v>8370</v>
      </c>
      <c r="T807">
        <v>35000</v>
      </c>
      <c r="U807">
        <v>36000</v>
      </c>
      <c r="V807">
        <v>0</v>
      </c>
      <c r="W807">
        <v>0</v>
      </c>
      <c r="X807">
        <v>0</v>
      </c>
      <c r="Y807">
        <v>0</v>
      </c>
      <c r="Z807">
        <v>69561</v>
      </c>
      <c r="AA807">
        <v>0</v>
      </c>
      <c r="AB807">
        <v>210000</v>
      </c>
      <c r="AC807">
        <v>140984</v>
      </c>
      <c r="AD807">
        <v>72635</v>
      </c>
      <c r="AE807">
        <v>210000</v>
      </c>
      <c r="AF807">
        <v>3619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856890</v>
      </c>
      <c r="AO807">
        <v>1388416</v>
      </c>
      <c r="AP807">
        <v>213619</v>
      </c>
      <c r="AQ807">
        <v>46250</v>
      </c>
      <c r="AR807">
        <v>20000</v>
      </c>
      <c r="AS807">
        <v>0</v>
      </c>
      <c r="AT807">
        <v>0</v>
      </c>
      <c r="AU807">
        <v>200000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4503</v>
      </c>
      <c r="BF807">
        <v>0</v>
      </c>
      <c r="BG807">
        <v>35194</v>
      </c>
      <c r="BH807">
        <v>0</v>
      </c>
      <c r="BI807">
        <v>0</v>
      </c>
      <c r="BJ807">
        <v>0</v>
      </c>
      <c r="BK807">
        <v>1828588</v>
      </c>
      <c r="BL807">
        <v>8371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500000</v>
      </c>
      <c r="BS807">
        <v>136000</v>
      </c>
      <c r="BT807">
        <v>65000</v>
      </c>
      <c r="BU807">
        <v>39000</v>
      </c>
      <c r="BV807">
        <v>10000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25000</v>
      </c>
      <c r="CH807">
        <v>572</v>
      </c>
      <c r="CI807">
        <v>3000</v>
      </c>
      <c r="CJ807">
        <v>2250</v>
      </c>
      <c r="CK807">
        <v>900</v>
      </c>
      <c r="CL807">
        <v>750</v>
      </c>
      <c r="CM807">
        <v>3250</v>
      </c>
      <c r="CN807">
        <v>15000</v>
      </c>
      <c r="CO807">
        <v>750</v>
      </c>
      <c r="CP807">
        <v>0</v>
      </c>
      <c r="CQ807">
        <v>596000</v>
      </c>
      <c r="CR807">
        <v>100000</v>
      </c>
      <c r="CS807">
        <v>10000</v>
      </c>
      <c r="CT807">
        <v>154000</v>
      </c>
      <c r="CU807">
        <v>65000</v>
      </c>
      <c r="CV807">
        <v>25000</v>
      </c>
      <c r="CW807">
        <v>572</v>
      </c>
      <c r="CX807">
        <v>3000</v>
      </c>
      <c r="CY807">
        <v>2250</v>
      </c>
      <c r="CZ807">
        <v>900</v>
      </c>
      <c r="DA807">
        <v>750</v>
      </c>
      <c r="DB807">
        <v>3250</v>
      </c>
      <c r="DC807">
        <v>15000</v>
      </c>
      <c r="DD807">
        <v>750</v>
      </c>
      <c r="DE807">
        <v>5000</v>
      </c>
      <c r="DF807">
        <v>69561</v>
      </c>
      <c r="DG807">
        <v>79000</v>
      </c>
      <c r="DH807">
        <v>0</v>
      </c>
      <c r="DI807">
        <v>0</v>
      </c>
      <c r="DJ807">
        <v>161194</v>
      </c>
      <c r="DK807">
        <v>124000</v>
      </c>
      <c r="DL807">
        <v>30000</v>
      </c>
      <c r="DM807">
        <v>141503</v>
      </c>
      <c r="DN807">
        <v>0</v>
      </c>
      <c r="DO807">
        <v>1586730</v>
      </c>
      <c r="DP807">
        <v>317700</v>
      </c>
      <c r="DQ807">
        <v>710730</v>
      </c>
      <c r="DR807">
        <v>0</v>
      </c>
      <c r="DS807">
        <v>0</v>
      </c>
    </row>
    <row r="808" spans="1:123" x14ac:dyDescent="0.3">
      <c r="A808" t="str">
        <f t="shared" si="12"/>
        <v>20171946</v>
      </c>
      <c r="B808">
        <v>24</v>
      </c>
      <c r="C808">
        <v>2017</v>
      </c>
      <c r="D808">
        <v>194612</v>
      </c>
      <c r="E808">
        <v>69</v>
      </c>
      <c r="F808">
        <v>1594444</v>
      </c>
      <c r="G808">
        <v>215203</v>
      </c>
      <c r="H808">
        <v>550000</v>
      </c>
      <c r="I808">
        <v>0</v>
      </c>
      <c r="J808">
        <v>126000</v>
      </c>
      <c r="K808">
        <v>85000</v>
      </c>
      <c r="L808">
        <v>100000</v>
      </c>
      <c r="M808">
        <v>56200</v>
      </c>
      <c r="N808">
        <v>11500</v>
      </c>
      <c r="O808">
        <v>25500</v>
      </c>
      <c r="P808">
        <v>4500</v>
      </c>
      <c r="Q808">
        <v>2000</v>
      </c>
      <c r="R808">
        <v>0</v>
      </c>
      <c r="S808">
        <v>8311</v>
      </c>
      <c r="T808">
        <v>35000</v>
      </c>
      <c r="U808">
        <v>36000</v>
      </c>
      <c r="V808">
        <v>0</v>
      </c>
      <c r="W808">
        <v>0</v>
      </c>
      <c r="X808">
        <v>0</v>
      </c>
      <c r="Y808">
        <v>0</v>
      </c>
      <c r="Z808">
        <v>340969</v>
      </c>
      <c r="AA808">
        <v>0</v>
      </c>
      <c r="AB808">
        <v>0</v>
      </c>
      <c r="AC808">
        <v>133993</v>
      </c>
      <c r="AD808">
        <v>69033</v>
      </c>
      <c r="AE808">
        <v>0</v>
      </c>
      <c r="AF808">
        <v>203027</v>
      </c>
      <c r="AG808">
        <v>0</v>
      </c>
      <c r="AH808">
        <v>0</v>
      </c>
      <c r="AI808">
        <v>0</v>
      </c>
      <c r="AJ808">
        <v>46973</v>
      </c>
      <c r="AK808">
        <v>46973</v>
      </c>
      <c r="AL808">
        <v>0</v>
      </c>
      <c r="AM808">
        <v>0</v>
      </c>
      <c r="AN808">
        <v>339042</v>
      </c>
      <c r="AO808">
        <v>1319570</v>
      </c>
      <c r="AP808">
        <v>203027</v>
      </c>
      <c r="AQ808">
        <v>0</v>
      </c>
      <c r="AR808">
        <v>20000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1542597</v>
      </c>
      <c r="BL808">
        <v>17530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34000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6567</v>
      </c>
      <c r="CH808">
        <v>151</v>
      </c>
      <c r="CI808">
        <v>788</v>
      </c>
      <c r="CJ808">
        <v>591</v>
      </c>
      <c r="CK808">
        <v>236</v>
      </c>
      <c r="CL808">
        <v>197</v>
      </c>
      <c r="CM808">
        <v>854</v>
      </c>
      <c r="CN808">
        <v>9940</v>
      </c>
      <c r="CO808">
        <v>197</v>
      </c>
      <c r="CP808">
        <v>0</v>
      </c>
      <c r="CQ808">
        <v>610000</v>
      </c>
      <c r="CR808">
        <v>100000</v>
      </c>
      <c r="CS808">
        <v>10000</v>
      </c>
      <c r="CT808">
        <v>154000</v>
      </c>
      <c r="CU808">
        <v>65000</v>
      </c>
      <c r="CV808">
        <v>31567</v>
      </c>
      <c r="CW808">
        <v>723</v>
      </c>
      <c r="CX808">
        <v>3788</v>
      </c>
      <c r="CY808">
        <v>2841</v>
      </c>
      <c r="CZ808">
        <v>1136</v>
      </c>
      <c r="DA808">
        <v>947</v>
      </c>
      <c r="DB808">
        <v>4104</v>
      </c>
      <c r="DC808">
        <v>24940</v>
      </c>
      <c r="DD808">
        <v>947</v>
      </c>
      <c r="DE808">
        <v>10000</v>
      </c>
      <c r="DF808">
        <v>405070</v>
      </c>
      <c r="DG808">
        <v>100000</v>
      </c>
      <c r="DH808">
        <v>0</v>
      </c>
      <c r="DI808">
        <v>0</v>
      </c>
      <c r="DJ808">
        <v>157675</v>
      </c>
      <c r="DK808">
        <v>124000</v>
      </c>
      <c r="DL808">
        <v>30000</v>
      </c>
      <c r="DM808">
        <v>141053</v>
      </c>
      <c r="DN808">
        <v>0</v>
      </c>
      <c r="DO808">
        <v>2024764</v>
      </c>
      <c r="DP808">
        <v>317700</v>
      </c>
      <c r="DQ808">
        <v>441464</v>
      </c>
      <c r="DR808">
        <v>0</v>
      </c>
      <c r="DS808">
        <v>0</v>
      </c>
    </row>
    <row r="809" spans="1:123" x14ac:dyDescent="0.3">
      <c r="A809" t="str">
        <f t="shared" si="12"/>
        <v>20181947</v>
      </c>
      <c r="B809">
        <v>24</v>
      </c>
      <c r="C809">
        <v>2018</v>
      </c>
      <c r="D809">
        <v>194712</v>
      </c>
      <c r="E809">
        <v>57</v>
      </c>
      <c r="F809">
        <v>1824803</v>
      </c>
      <c r="G809">
        <v>186174</v>
      </c>
      <c r="H809">
        <v>550000</v>
      </c>
      <c r="I809">
        <v>0</v>
      </c>
      <c r="J809">
        <v>120000</v>
      </c>
      <c r="K809">
        <v>85000</v>
      </c>
      <c r="L809">
        <v>130000</v>
      </c>
      <c r="M809">
        <v>56200</v>
      </c>
      <c r="N809">
        <v>11500</v>
      </c>
      <c r="O809">
        <v>25500</v>
      </c>
      <c r="P809">
        <v>4500</v>
      </c>
      <c r="Q809">
        <v>2000</v>
      </c>
      <c r="R809">
        <v>0</v>
      </c>
      <c r="S809">
        <v>8252</v>
      </c>
      <c r="T809">
        <v>35000</v>
      </c>
      <c r="U809">
        <v>36000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46973</v>
      </c>
      <c r="AC809">
        <v>110686</v>
      </c>
      <c r="AD809">
        <v>57025</v>
      </c>
      <c r="AE809">
        <v>46973</v>
      </c>
      <c r="AF809">
        <v>120738</v>
      </c>
      <c r="AG809">
        <v>0</v>
      </c>
      <c r="AH809">
        <v>0</v>
      </c>
      <c r="AI809">
        <v>0</v>
      </c>
      <c r="AJ809">
        <v>81620</v>
      </c>
      <c r="AK809">
        <v>81620</v>
      </c>
      <c r="AL809">
        <v>0</v>
      </c>
      <c r="AM809">
        <v>0</v>
      </c>
      <c r="AN809">
        <v>751594</v>
      </c>
      <c r="AO809">
        <v>1090039</v>
      </c>
      <c r="AP809">
        <v>167711</v>
      </c>
      <c r="AQ809">
        <v>0</v>
      </c>
      <c r="AR809">
        <v>20000</v>
      </c>
      <c r="AS809">
        <v>3000</v>
      </c>
      <c r="AT809">
        <v>8000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1288750</v>
      </c>
      <c r="BL809">
        <v>26633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20000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610000</v>
      </c>
      <c r="CR809">
        <v>100000</v>
      </c>
      <c r="CS809">
        <v>10000</v>
      </c>
      <c r="CT809">
        <v>154000</v>
      </c>
      <c r="CU809">
        <v>65000</v>
      </c>
      <c r="CV809">
        <v>31567</v>
      </c>
      <c r="CW809">
        <v>723</v>
      </c>
      <c r="CX809">
        <v>3788</v>
      </c>
      <c r="CY809">
        <v>2841</v>
      </c>
      <c r="CZ809">
        <v>1136</v>
      </c>
      <c r="DA809">
        <v>947</v>
      </c>
      <c r="DB809">
        <v>4104</v>
      </c>
      <c r="DC809">
        <v>24940</v>
      </c>
      <c r="DD809">
        <v>947</v>
      </c>
      <c r="DE809">
        <v>15000</v>
      </c>
      <c r="DF809">
        <v>376380</v>
      </c>
      <c r="DG809">
        <v>100000</v>
      </c>
      <c r="DH809">
        <v>0</v>
      </c>
      <c r="DI809">
        <v>0</v>
      </c>
      <c r="DJ809">
        <v>157675</v>
      </c>
      <c r="DK809">
        <v>124000</v>
      </c>
      <c r="DL809">
        <v>30000</v>
      </c>
      <c r="DM809">
        <v>141053</v>
      </c>
      <c r="DN809">
        <v>0</v>
      </c>
      <c r="DO809">
        <v>2035722</v>
      </c>
      <c r="DP809">
        <v>317700</v>
      </c>
      <c r="DQ809">
        <v>101620</v>
      </c>
      <c r="DR809">
        <v>0</v>
      </c>
      <c r="DS809">
        <v>0</v>
      </c>
    </row>
    <row r="810" spans="1:123" x14ac:dyDescent="0.3">
      <c r="A810" t="str">
        <f t="shared" si="12"/>
        <v>20191948</v>
      </c>
      <c r="B810">
        <v>24</v>
      </c>
      <c r="C810">
        <v>2019</v>
      </c>
      <c r="D810">
        <v>194812</v>
      </c>
      <c r="E810">
        <v>52</v>
      </c>
      <c r="F810">
        <v>1992146</v>
      </c>
      <c r="G810">
        <v>163145</v>
      </c>
      <c r="H810">
        <v>550000</v>
      </c>
      <c r="I810">
        <v>0</v>
      </c>
      <c r="J810">
        <v>120000</v>
      </c>
      <c r="K810">
        <v>85000</v>
      </c>
      <c r="L810">
        <v>160000</v>
      </c>
      <c r="M810">
        <v>56200</v>
      </c>
      <c r="N810">
        <v>11500</v>
      </c>
      <c r="O810">
        <v>25500</v>
      </c>
      <c r="P810">
        <v>4500</v>
      </c>
      <c r="Q810">
        <v>2000</v>
      </c>
      <c r="R810">
        <v>0</v>
      </c>
      <c r="S810">
        <v>8193</v>
      </c>
      <c r="T810">
        <v>35000</v>
      </c>
      <c r="U810">
        <v>36000</v>
      </c>
      <c r="V810">
        <v>0</v>
      </c>
      <c r="W810">
        <v>0</v>
      </c>
      <c r="X810">
        <v>0</v>
      </c>
      <c r="Y810">
        <v>58716</v>
      </c>
      <c r="Z810">
        <v>0</v>
      </c>
      <c r="AA810">
        <v>0</v>
      </c>
      <c r="AB810">
        <v>81620</v>
      </c>
      <c r="AC810">
        <v>101582</v>
      </c>
      <c r="AD810">
        <v>52335</v>
      </c>
      <c r="AE810">
        <v>81620</v>
      </c>
      <c r="AF810">
        <v>72297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970312</v>
      </c>
      <c r="AO810">
        <v>1000381</v>
      </c>
      <c r="AP810">
        <v>153917</v>
      </c>
      <c r="AQ810">
        <v>0</v>
      </c>
      <c r="AR810">
        <v>20000</v>
      </c>
      <c r="AS810">
        <v>3000</v>
      </c>
      <c r="AT810">
        <v>8000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1185298</v>
      </c>
      <c r="BL810">
        <v>35681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590000</v>
      </c>
      <c r="CR810">
        <v>100000</v>
      </c>
      <c r="CS810">
        <v>10000</v>
      </c>
      <c r="CT810">
        <v>154000</v>
      </c>
      <c r="CU810">
        <v>65000</v>
      </c>
      <c r="CV810">
        <v>31567</v>
      </c>
      <c r="CW810">
        <v>723</v>
      </c>
      <c r="CX810">
        <v>3788</v>
      </c>
      <c r="CY810">
        <v>2841</v>
      </c>
      <c r="CZ810">
        <v>1136</v>
      </c>
      <c r="DA810">
        <v>947</v>
      </c>
      <c r="DB810">
        <v>4104</v>
      </c>
      <c r="DC810">
        <v>24940</v>
      </c>
      <c r="DD810">
        <v>947</v>
      </c>
      <c r="DE810">
        <v>20000</v>
      </c>
      <c r="DF810">
        <v>306373</v>
      </c>
      <c r="DG810">
        <v>100000</v>
      </c>
      <c r="DH810">
        <v>0</v>
      </c>
      <c r="DI810">
        <v>0</v>
      </c>
      <c r="DJ810">
        <v>157675</v>
      </c>
      <c r="DK810">
        <v>124000</v>
      </c>
      <c r="DL810">
        <v>30000</v>
      </c>
      <c r="DM810">
        <v>141053</v>
      </c>
      <c r="DN810">
        <v>0</v>
      </c>
      <c r="DO810">
        <v>1869094</v>
      </c>
      <c r="DP810">
        <v>317700</v>
      </c>
      <c r="DQ810">
        <v>-58716</v>
      </c>
      <c r="DR810">
        <v>0</v>
      </c>
      <c r="DS810">
        <v>0</v>
      </c>
    </row>
    <row r="811" spans="1:123" x14ac:dyDescent="0.3">
      <c r="A811" t="str">
        <f t="shared" si="12"/>
        <v>20201949</v>
      </c>
      <c r="B811">
        <v>24</v>
      </c>
      <c r="C811">
        <v>2020</v>
      </c>
      <c r="D811">
        <v>194912</v>
      </c>
      <c r="E811">
        <v>37</v>
      </c>
      <c r="F811">
        <v>2045181</v>
      </c>
      <c r="G811">
        <v>163116</v>
      </c>
      <c r="H811">
        <v>550000</v>
      </c>
      <c r="I811">
        <v>0</v>
      </c>
      <c r="J811">
        <v>90000</v>
      </c>
      <c r="K811">
        <v>85000</v>
      </c>
      <c r="L811">
        <v>192500</v>
      </c>
      <c r="M811">
        <v>56200</v>
      </c>
      <c r="N811">
        <v>11500</v>
      </c>
      <c r="O811">
        <v>25500</v>
      </c>
      <c r="P811">
        <v>4500</v>
      </c>
      <c r="Q811">
        <v>2000</v>
      </c>
      <c r="R811">
        <v>0</v>
      </c>
      <c r="S811">
        <v>8134</v>
      </c>
      <c r="T811">
        <v>35000</v>
      </c>
      <c r="U811">
        <v>36000</v>
      </c>
      <c r="V811">
        <v>0</v>
      </c>
      <c r="W811">
        <v>0</v>
      </c>
      <c r="X811">
        <v>0</v>
      </c>
      <c r="Y811">
        <v>228666</v>
      </c>
      <c r="Z811">
        <v>0</v>
      </c>
      <c r="AA811">
        <v>0</v>
      </c>
      <c r="AB811">
        <v>0</v>
      </c>
      <c r="AC811">
        <v>71666</v>
      </c>
      <c r="AD811">
        <v>0</v>
      </c>
      <c r="AE811">
        <v>0</v>
      </c>
      <c r="AF811">
        <v>108589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1106412</v>
      </c>
      <c r="AO811">
        <v>705770</v>
      </c>
      <c r="AP811">
        <v>108589</v>
      </c>
      <c r="AQ811">
        <v>0</v>
      </c>
      <c r="AR811">
        <v>12882</v>
      </c>
      <c r="AS811">
        <v>3000</v>
      </c>
      <c r="AT811">
        <v>8000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838241</v>
      </c>
      <c r="BL811">
        <v>43130</v>
      </c>
      <c r="BM811">
        <v>190000</v>
      </c>
      <c r="BN811">
        <v>0</v>
      </c>
      <c r="BO811">
        <v>0</v>
      </c>
      <c r="BP811">
        <v>66515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380000</v>
      </c>
      <c r="CR811">
        <v>33485</v>
      </c>
      <c r="CS811">
        <v>10000</v>
      </c>
      <c r="CT811">
        <v>154000</v>
      </c>
      <c r="CU811">
        <v>65000</v>
      </c>
      <c r="CV811">
        <v>31567</v>
      </c>
      <c r="CW811">
        <v>723</v>
      </c>
      <c r="CX811">
        <v>3788</v>
      </c>
      <c r="CY811">
        <v>2841</v>
      </c>
      <c r="CZ811">
        <v>1136</v>
      </c>
      <c r="DA811">
        <v>947</v>
      </c>
      <c r="DB811">
        <v>4104</v>
      </c>
      <c r="DC811">
        <v>24940</v>
      </c>
      <c r="DD811">
        <v>947</v>
      </c>
      <c r="DE811">
        <v>25000</v>
      </c>
      <c r="DF811">
        <v>68516</v>
      </c>
      <c r="DG811">
        <v>100000</v>
      </c>
      <c r="DH811">
        <v>0</v>
      </c>
      <c r="DI811">
        <v>0</v>
      </c>
      <c r="DJ811">
        <v>157675</v>
      </c>
      <c r="DK811">
        <v>124000</v>
      </c>
      <c r="DL811">
        <v>30000</v>
      </c>
      <c r="DM811">
        <v>141053</v>
      </c>
      <c r="DN811">
        <v>0</v>
      </c>
      <c r="DO811">
        <v>1359722</v>
      </c>
      <c r="DP811">
        <v>317700</v>
      </c>
      <c r="DQ811">
        <v>-485181</v>
      </c>
      <c r="DR811">
        <v>0</v>
      </c>
      <c r="DS811">
        <v>0</v>
      </c>
    </row>
    <row r="812" spans="1:123" x14ac:dyDescent="0.3">
      <c r="A812" t="str">
        <f t="shared" si="12"/>
        <v>20211950</v>
      </c>
      <c r="B812">
        <v>24</v>
      </c>
      <c r="C812">
        <v>2021</v>
      </c>
      <c r="D812">
        <v>195012</v>
      </c>
      <c r="E812">
        <v>53</v>
      </c>
      <c r="F812">
        <v>2015738</v>
      </c>
      <c r="G812">
        <v>163116</v>
      </c>
      <c r="H812">
        <v>550000</v>
      </c>
      <c r="I812">
        <v>0</v>
      </c>
      <c r="J812">
        <v>90000</v>
      </c>
      <c r="K812">
        <v>85000</v>
      </c>
      <c r="L812">
        <v>205000</v>
      </c>
      <c r="M812">
        <v>56200</v>
      </c>
      <c r="N812">
        <v>11500</v>
      </c>
      <c r="O812">
        <v>25500</v>
      </c>
      <c r="P812">
        <v>4500</v>
      </c>
      <c r="Q812">
        <v>2000</v>
      </c>
      <c r="R812">
        <v>0</v>
      </c>
      <c r="S812">
        <v>7945</v>
      </c>
      <c r="T812">
        <v>35000</v>
      </c>
      <c r="U812">
        <v>36000</v>
      </c>
      <c r="V812">
        <v>0</v>
      </c>
      <c r="W812">
        <v>0</v>
      </c>
      <c r="X812">
        <v>25000</v>
      </c>
      <c r="Y812">
        <v>66461</v>
      </c>
      <c r="Z812">
        <v>0</v>
      </c>
      <c r="AA812">
        <v>0</v>
      </c>
      <c r="AB812">
        <v>0</v>
      </c>
      <c r="AC812">
        <v>102850</v>
      </c>
      <c r="AD812">
        <v>52988</v>
      </c>
      <c r="AE812">
        <v>0</v>
      </c>
      <c r="AF812">
        <v>155838</v>
      </c>
      <c r="AG812">
        <v>52988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934268</v>
      </c>
      <c r="AO812">
        <v>1012868</v>
      </c>
      <c r="AP812">
        <v>155838</v>
      </c>
      <c r="AQ812">
        <v>0</v>
      </c>
      <c r="AR812">
        <v>20000</v>
      </c>
      <c r="AS812">
        <v>3000</v>
      </c>
      <c r="AT812">
        <v>8000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1199706</v>
      </c>
      <c r="BL812">
        <v>50523</v>
      </c>
      <c r="BM812">
        <v>30357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329643</v>
      </c>
      <c r="CR812">
        <v>33485</v>
      </c>
      <c r="CS812">
        <v>10000</v>
      </c>
      <c r="CT812">
        <v>154000</v>
      </c>
      <c r="CU812">
        <v>65000</v>
      </c>
      <c r="CV812">
        <v>31567</v>
      </c>
      <c r="CW812">
        <v>723</v>
      </c>
      <c r="CX812">
        <v>3788</v>
      </c>
      <c r="CY812">
        <v>2841</v>
      </c>
      <c r="CZ812">
        <v>1136</v>
      </c>
      <c r="DA812">
        <v>947</v>
      </c>
      <c r="DB812">
        <v>4104</v>
      </c>
      <c r="DC812">
        <v>24940</v>
      </c>
      <c r="DD812">
        <v>947</v>
      </c>
      <c r="DE812">
        <v>30000</v>
      </c>
      <c r="DF812">
        <v>0</v>
      </c>
      <c r="DG812">
        <v>75000</v>
      </c>
      <c r="DH812">
        <v>0</v>
      </c>
      <c r="DI812">
        <v>0</v>
      </c>
      <c r="DJ812">
        <v>157675</v>
      </c>
      <c r="DK812">
        <v>124000</v>
      </c>
      <c r="DL812">
        <v>30000</v>
      </c>
      <c r="DM812">
        <v>141053</v>
      </c>
      <c r="DN812">
        <v>0</v>
      </c>
      <c r="DO812">
        <v>1220849</v>
      </c>
      <c r="DP812">
        <v>317700</v>
      </c>
      <c r="DQ812">
        <v>-121818</v>
      </c>
      <c r="DR812">
        <v>0</v>
      </c>
      <c r="DS812">
        <v>0</v>
      </c>
    </row>
    <row r="813" spans="1:123" x14ac:dyDescent="0.3">
      <c r="A813" t="str">
        <f t="shared" si="12"/>
        <v>20221951</v>
      </c>
      <c r="B813">
        <v>24</v>
      </c>
      <c r="C813">
        <v>2022</v>
      </c>
      <c r="D813">
        <v>195112</v>
      </c>
      <c r="E813">
        <v>63</v>
      </c>
      <c r="F813">
        <v>1962563</v>
      </c>
      <c r="G813">
        <v>163115</v>
      </c>
      <c r="H813">
        <v>550000</v>
      </c>
      <c r="I813">
        <v>0</v>
      </c>
      <c r="J813">
        <v>120000</v>
      </c>
      <c r="K813">
        <v>85000</v>
      </c>
      <c r="L813">
        <v>202500</v>
      </c>
      <c r="M813">
        <v>56200</v>
      </c>
      <c r="N813">
        <v>11500</v>
      </c>
      <c r="O813">
        <v>25500</v>
      </c>
      <c r="P813">
        <v>4500</v>
      </c>
      <c r="Q813">
        <v>2000</v>
      </c>
      <c r="R813">
        <v>0</v>
      </c>
      <c r="S813">
        <v>7757</v>
      </c>
      <c r="T813">
        <v>35000</v>
      </c>
      <c r="U813">
        <v>36000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123232</v>
      </c>
      <c r="AD813">
        <v>63489</v>
      </c>
      <c r="AE813">
        <v>0</v>
      </c>
      <c r="AF813">
        <v>186721</v>
      </c>
      <c r="AG813">
        <v>0</v>
      </c>
      <c r="AH813">
        <v>0</v>
      </c>
      <c r="AI813">
        <v>52988</v>
      </c>
      <c r="AJ813">
        <v>0</v>
      </c>
      <c r="AK813">
        <v>52988</v>
      </c>
      <c r="AL813">
        <v>52988</v>
      </c>
      <c r="AM813">
        <v>0</v>
      </c>
      <c r="AN813">
        <v>839236</v>
      </c>
      <c r="AO813">
        <v>1213592</v>
      </c>
      <c r="AP813">
        <v>186721</v>
      </c>
      <c r="AQ813">
        <v>0</v>
      </c>
      <c r="AR813">
        <v>20000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1420313</v>
      </c>
      <c r="BL813">
        <v>57864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155735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465378</v>
      </c>
      <c r="CR813">
        <v>33485</v>
      </c>
      <c r="CS813">
        <v>10000</v>
      </c>
      <c r="CT813">
        <v>154000</v>
      </c>
      <c r="CU813">
        <v>65000</v>
      </c>
      <c r="CV813">
        <v>31567</v>
      </c>
      <c r="CW813">
        <v>723</v>
      </c>
      <c r="CX813">
        <v>3788</v>
      </c>
      <c r="CY813">
        <v>2841</v>
      </c>
      <c r="CZ813">
        <v>1136</v>
      </c>
      <c r="DA813">
        <v>947</v>
      </c>
      <c r="DB813">
        <v>4104</v>
      </c>
      <c r="DC813">
        <v>24940</v>
      </c>
      <c r="DD813">
        <v>947</v>
      </c>
      <c r="DE813">
        <v>35000</v>
      </c>
      <c r="DF813">
        <v>0</v>
      </c>
      <c r="DG813">
        <v>75000</v>
      </c>
      <c r="DH813">
        <v>0</v>
      </c>
      <c r="DI813">
        <v>0</v>
      </c>
      <c r="DJ813">
        <v>157675</v>
      </c>
      <c r="DK813">
        <v>124000</v>
      </c>
      <c r="DL813">
        <v>30000</v>
      </c>
      <c r="DM813">
        <v>141053</v>
      </c>
      <c r="DN813">
        <v>0</v>
      </c>
      <c r="DO813">
        <v>1414572</v>
      </c>
      <c r="DP813">
        <v>317700</v>
      </c>
      <c r="DQ813">
        <v>155735</v>
      </c>
      <c r="DR813">
        <v>0</v>
      </c>
      <c r="DS813">
        <v>0</v>
      </c>
    </row>
    <row r="814" spans="1:123" x14ac:dyDescent="0.3">
      <c r="A814" t="str">
        <f t="shared" si="12"/>
        <v>20231952</v>
      </c>
      <c r="B814">
        <v>24</v>
      </c>
      <c r="C814">
        <v>2023</v>
      </c>
      <c r="D814">
        <v>195212</v>
      </c>
      <c r="E814">
        <v>57</v>
      </c>
      <c r="F814">
        <v>1654815</v>
      </c>
      <c r="G814">
        <v>163115</v>
      </c>
      <c r="H814">
        <v>550000</v>
      </c>
      <c r="I814">
        <v>0</v>
      </c>
      <c r="J814">
        <v>120000</v>
      </c>
      <c r="K814">
        <v>85000</v>
      </c>
      <c r="L814">
        <v>200000</v>
      </c>
      <c r="M814">
        <v>56200</v>
      </c>
      <c r="N814">
        <v>11500</v>
      </c>
      <c r="O814">
        <v>25500</v>
      </c>
      <c r="P814">
        <v>4500</v>
      </c>
      <c r="Q814">
        <v>2000</v>
      </c>
      <c r="R814">
        <v>0</v>
      </c>
      <c r="S814">
        <v>7568</v>
      </c>
      <c r="T814">
        <v>35000</v>
      </c>
      <c r="U814">
        <v>36000</v>
      </c>
      <c r="V814">
        <v>0</v>
      </c>
      <c r="W814">
        <v>0</v>
      </c>
      <c r="X814">
        <v>0</v>
      </c>
      <c r="Y814">
        <v>0</v>
      </c>
      <c r="Z814">
        <v>184383</v>
      </c>
      <c r="AA814">
        <v>0</v>
      </c>
      <c r="AB814">
        <v>52988</v>
      </c>
      <c r="AC814">
        <v>111397</v>
      </c>
      <c r="AD814">
        <v>57392</v>
      </c>
      <c r="AE814">
        <v>52988</v>
      </c>
      <c r="AF814">
        <v>115801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723084</v>
      </c>
      <c r="AO814">
        <v>1097043</v>
      </c>
      <c r="AP814">
        <v>168789</v>
      </c>
      <c r="AQ814">
        <v>0</v>
      </c>
      <c r="AR814">
        <v>20000</v>
      </c>
      <c r="AS814">
        <v>3000</v>
      </c>
      <c r="AT814">
        <v>8000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1296832</v>
      </c>
      <c r="BL814">
        <v>65151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164622</v>
      </c>
      <c r="BS814">
        <v>0</v>
      </c>
      <c r="BT814">
        <v>0</v>
      </c>
      <c r="BU814">
        <v>66515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610000</v>
      </c>
      <c r="CR814">
        <v>100000</v>
      </c>
      <c r="CS814">
        <v>10000</v>
      </c>
      <c r="CT814">
        <v>154000</v>
      </c>
      <c r="CU814">
        <v>65000</v>
      </c>
      <c r="CV814">
        <v>31567</v>
      </c>
      <c r="CW814">
        <v>723</v>
      </c>
      <c r="CX814">
        <v>3788</v>
      </c>
      <c r="CY814">
        <v>2841</v>
      </c>
      <c r="CZ814">
        <v>1136</v>
      </c>
      <c r="DA814">
        <v>947</v>
      </c>
      <c r="DB814">
        <v>4104</v>
      </c>
      <c r="DC814">
        <v>24940</v>
      </c>
      <c r="DD814">
        <v>947</v>
      </c>
      <c r="DE814">
        <v>40000</v>
      </c>
      <c r="DF814">
        <v>184383</v>
      </c>
      <c r="DG814">
        <v>75000</v>
      </c>
      <c r="DH814">
        <v>0</v>
      </c>
      <c r="DI814">
        <v>0</v>
      </c>
      <c r="DJ814">
        <v>157675</v>
      </c>
      <c r="DK814">
        <v>124000</v>
      </c>
      <c r="DL814">
        <v>30000</v>
      </c>
      <c r="DM814">
        <v>141053</v>
      </c>
      <c r="DN814">
        <v>0</v>
      </c>
      <c r="DO814">
        <v>1762104</v>
      </c>
      <c r="DP814">
        <v>317700</v>
      </c>
      <c r="DQ814">
        <v>415520</v>
      </c>
      <c r="DR814">
        <v>0</v>
      </c>
      <c r="DS814">
        <v>0</v>
      </c>
    </row>
    <row r="815" spans="1:123" x14ac:dyDescent="0.3">
      <c r="A815" t="str">
        <f t="shared" si="12"/>
        <v>20241953</v>
      </c>
      <c r="B815">
        <v>24</v>
      </c>
      <c r="C815">
        <v>2024</v>
      </c>
      <c r="D815">
        <v>195312</v>
      </c>
      <c r="E815">
        <v>50</v>
      </c>
      <c r="F815">
        <v>1976372</v>
      </c>
      <c r="G815">
        <v>163114</v>
      </c>
      <c r="H815">
        <v>550000</v>
      </c>
      <c r="I815">
        <v>0</v>
      </c>
      <c r="J815">
        <v>120000</v>
      </c>
      <c r="K815">
        <v>85000</v>
      </c>
      <c r="L815">
        <v>200000</v>
      </c>
      <c r="M815">
        <v>56200</v>
      </c>
      <c r="N815">
        <v>11500</v>
      </c>
      <c r="O815">
        <v>25500</v>
      </c>
      <c r="P815">
        <v>4500</v>
      </c>
      <c r="Q815">
        <v>2000</v>
      </c>
      <c r="R815">
        <v>0</v>
      </c>
      <c r="S815">
        <v>7380</v>
      </c>
      <c r="T815">
        <v>35000</v>
      </c>
      <c r="U815">
        <v>36000</v>
      </c>
      <c r="V815">
        <v>0</v>
      </c>
      <c r="W815">
        <v>0</v>
      </c>
      <c r="X815">
        <v>0</v>
      </c>
      <c r="Y815">
        <v>83789</v>
      </c>
      <c r="Z815">
        <v>0</v>
      </c>
      <c r="AA815">
        <v>0</v>
      </c>
      <c r="AB815">
        <v>0</v>
      </c>
      <c r="AC815">
        <v>98013</v>
      </c>
      <c r="AD815">
        <v>50496</v>
      </c>
      <c r="AE815">
        <v>0</v>
      </c>
      <c r="AF815">
        <v>148509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958360</v>
      </c>
      <c r="AO815">
        <v>965231</v>
      </c>
      <c r="AP815">
        <v>148509</v>
      </c>
      <c r="AQ815">
        <v>0</v>
      </c>
      <c r="AR815">
        <v>20000</v>
      </c>
      <c r="AS815">
        <v>3000</v>
      </c>
      <c r="AT815">
        <v>8000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1144740</v>
      </c>
      <c r="BL815">
        <v>72386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590000</v>
      </c>
      <c r="CR815">
        <v>100000</v>
      </c>
      <c r="CS815">
        <v>10000</v>
      </c>
      <c r="CT815">
        <v>154000</v>
      </c>
      <c r="CU815">
        <v>65000</v>
      </c>
      <c r="CV815">
        <v>31567</v>
      </c>
      <c r="CW815">
        <v>723</v>
      </c>
      <c r="CX815">
        <v>3788</v>
      </c>
      <c r="CY815">
        <v>2841</v>
      </c>
      <c r="CZ815">
        <v>1136</v>
      </c>
      <c r="DA815">
        <v>947</v>
      </c>
      <c r="DB815">
        <v>4104</v>
      </c>
      <c r="DC815">
        <v>24940</v>
      </c>
      <c r="DD815">
        <v>947</v>
      </c>
      <c r="DE815">
        <v>45000</v>
      </c>
      <c r="DF815">
        <v>86120</v>
      </c>
      <c r="DG815">
        <v>75000</v>
      </c>
      <c r="DH815">
        <v>0</v>
      </c>
      <c r="DI815">
        <v>0</v>
      </c>
      <c r="DJ815">
        <v>157675</v>
      </c>
      <c r="DK815">
        <v>124000</v>
      </c>
      <c r="DL815">
        <v>30000</v>
      </c>
      <c r="DM815">
        <v>141053</v>
      </c>
      <c r="DN815">
        <v>0</v>
      </c>
      <c r="DO815">
        <v>1648841</v>
      </c>
      <c r="DP815">
        <v>317700</v>
      </c>
      <c r="DQ815">
        <v>-83789</v>
      </c>
      <c r="DR815">
        <v>0</v>
      </c>
      <c r="DS815">
        <v>0</v>
      </c>
    </row>
    <row r="816" spans="1:123" x14ac:dyDescent="0.3">
      <c r="A816" t="str">
        <f t="shared" si="12"/>
        <v>20251954</v>
      </c>
      <c r="B816">
        <v>24</v>
      </c>
      <c r="C816">
        <v>2025</v>
      </c>
      <c r="D816">
        <v>195412</v>
      </c>
      <c r="E816">
        <v>47</v>
      </c>
      <c r="F816">
        <v>2002635</v>
      </c>
      <c r="G816">
        <v>163114</v>
      </c>
      <c r="H816">
        <v>550000</v>
      </c>
      <c r="I816">
        <v>0</v>
      </c>
      <c r="J816">
        <v>120000</v>
      </c>
      <c r="K816">
        <v>85000</v>
      </c>
      <c r="L816">
        <v>200000</v>
      </c>
      <c r="M816">
        <v>56200</v>
      </c>
      <c r="N816">
        <v>11500</v>
      </c>
      <c r="O816">
        <v>25500</v>
      </c>
      <c r="P816">
        <v>4500</v>
      </c>
      <c r="Q816">
        <v>2000</v>
      </c>
      <c r="R816">
        <v>0</v>
      </c>
      <c r="S816">
        <v>7191</v>
      </c>
      <c r="T816">
        <v>35000</v>
      </c>
      <c r="U816">
        <v>36000</v>
      </c>
      <c r="V816">
        <v>0</v>
      </c>
      <c r="W816">
        <v>0</v>
      </c>
      <c r="X816">
        <v>25000</v>
      </c>
      <c r="Y816">
        <v>83536</v>
      </c>
      <c r="Z816">
        <v>0</v>
      </c>
      <c r="AA816">
        <v>0</v>
      </c>
      <c r="AB816">
        <v>0</v>
      </c>
      <c r="AC816">
        <v>91062</v>
      </c>
      <c r="AD816">
        <v>46915</v>
      </c>
      <c r="AE816">
        <v>0</v>
      </c>
      <c r="AF816">
        <v>137977</v>
      </c>
      <c r="AG816">
        <v>46915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993450</v>
      </c>
      <c r="AO816">
        <v>896782</v>
      </c>
      <c r="AP816">
        <v>137977</v>
      </c>
      <c r="AQ816">
        <v>0</v>
      </c>
      <c r="AR816">
        <v>20000</v>
      </c>
      <c r="AS816">
        <v>3000</v>
      </c>
      <c r="AT816">
        <v>8000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1065759</v>
      </c>
      <c r="BL816">
        <v>80045</v>
      </c>
      <c r="BM816">
        <v>62495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507505</v>
      </c>
      <c r="CR816">
        <v>100000</v>
      </c>
      <c r="CS816">
        <v>10000</v>
      </c>
      <c r="CT816">
        <v>154000</v>
      </c>
      <c r="CU816">
        <v>65000</v>
      </c>
      <c r="CV816">
        <v>31567</v>
      </c>
      <c r="CW816">
        <v>723</v>
      </c>
      <c r="CX816">
        <v>3788</v>
      </c>
      <c r="CY816">
        <v>2841</v>
      </c>
      <c r="CZ816">
        <v>1136</v>
      </c>
      <c r="DA816">
        <v>947</v>
      </c>
      <c r="DB816">
        <v>4104</v>
      </c>
      <c r="DC816">
        <v>24940</v>
      </c>
      <c r="DD816">
        <v>947</v>
      </c>
      <c r="DE816">
        <v>50000</v>
      </c>
      <c r="DF816">
        <v>0</v>
      </c>
      <c r="DG816">
        <v>50000</v>
      </c>
      <c r="DH816">
        <v>0</v>
      </c>
      <c r="DI816">
        <v>0</v>
      </c>
      <c r="DJ816">
        <v>157675</v>
      </c>
      <c r="DK816">
        <v>124000</v>
      </c>
      <c r="DL816">
        <v>30000</v>
      </c>
      <c r="DM816">
        <v>141053</v>
      </c>
      <c r="DN816">
        <v>0</v>
      </c>
      <c r="DO816">
        <v>1460226</v>
      </c>
      <c r="DP816">
        <v>317700</v>
      </c>
      <c r="DQ816">
        <v>-171031</v>
      </c>
      <c r="DR816">
        <v>0</v>
      </c>
      <c r="DS816">
        <v>0</v>
      </c>
    </row>
    <row r="817" spans="1:123" x14ac:dyDescent="0.3">
      <c r="A817" t="str">
        <f t="shared" si="12"/>
        <v>20261955</v>
      </c>
      <c r="B817">
        <v>24</v>
      </c>
      <c r="C817">
        <v>2026</v>
      </c>
      <c r="D817">
        <v>195512</v>
      </c>
      <c r="E817">
        <v>43</v>
      </c>
      <c r="F817">
        <v>1984397</v>
      </c>
      <c r="G817">
        <v>163110</v>
      </c>
      <c r="H817">
        <v>550000</v>
      </c>
      <c r="I817">
        <v>0</v>
      </c>
      <c r="J817">
        <v>120000</v>
      </c>
      <c r="K817">
        <v>85000</v>
      </c>
      <c r="L817">
        <v>200000</v>
      </c>
      <c r="M817">
        <v>56200</v>
      </c>
      <c r="N817">
        <v>11500</v>
      </c>
      <c r="O817">
        <v>25500</v>
      </c>
      <c r="P817">
        <v>4500</v>
      </c>
      <c r="Q817">
        <v>2000</v>
      </c>
      <c r="R817">
        <v>0</v>
      </c>
      <c r="S817">
        <v>7002</v>
      </c>
      <c r="T817">
        <v>35000</v>
      </c>
      <c r="U817">
        <v>36000</v>
      </c>
      <c r="V817">
        <v>0</v>
      </c>
      <c r="W817">
        <v>0</v>
      </c>
      <c r="X817">
        <v>25000</v>
      </c>
      <c r="Y817">
        <v>0</v>
      </c>
      <c r="Z817">
        <v>0</v>
      </c>
      <c r="AA817">
        <v>0</v>
      </c>
      <c r="AB817">
        <v>0</v>
      </c>
      <c r="AC817">
        <v>83689</v>
      </c>
      <c r="AD817">
        <v>43116</v>
      </c>
      <c r="AE817">
        <v>0</v>
      </c>
      <c r="AF817">
        <v>126805</v>
      </c>
      <c r="AG817">
        <v>43116</v>
      </c>
      <c r="AH817">
        <v>0</v>
      </c>
      <c r="AI817">
        <v>46915</v>
      </c>
      <c r="AJ817">
        <v>0</v>
      </c>
      <c r="AK817">
        <v>46915</v>
      </c>
      <c r="AL817">
        <v>46915</v>
      </c>
      <c r="AM817">
        <v>0</v>
      </c>
      <c r="AN817">
        <v>920897</v>
      </c>
      <c r="AO817">
        <v>824170</v>
      </c>
      <c r="AP817">
        <v>126805</v>
      </c>
      <c r="AQ817">
        <v>0</v>
      </c>
      <c r="AR817">
        <v>19237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970213</v>
      </c>
      <c r="BL817">
        <v>87653</v>
      </c>
      <c r="BM817">
        <v>170000</v>
      </c>
      <c r="BN817">
        <v>0</v>
      </c>
      <c r="BO817">
        <v>0</v>
      </c>
      <c r="BP817">
        <v>34745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317505</v>
      </c>
      <c r="CR817">
        <v>65255</v>
      </c>
      <c r="CS817">
        <v>10000</v>
      </c>
      <c r="CT817">
        <v>154000</v>
      </c>
      <c r="CU817">
        <v>65000</v>
      </c>
      <c r="CV817">
        <v>31567</v>
      </c>
      <c r="CW817">
        <v>723</v>
      </c>
      <c r="CX817">
        <v>3788</v>
      </c>
      <c r="CY817">
        <v>2841</v>
      </c>
      <c r="CZ817">
        <v>1136</v>
      </c>
      <c r="DA817">
        <v>947</v>
      </c>
      <c r="DB817">
        <v>4104</v>
      </c>
      <c r="DC817">
        <v>24940</v>
      </c>
      <c r="DD817">
        <v>947</v>
      </c>
      <c r="DE817">
        <v>55000</v>
      </c>
      <c r="DF817">
        <v>0</v>
      </c>
      <c r="DG817">
        <v>25000</v>
      </c>
      <c r="DH817">
        <v>0</v>
      </c>
      <c r="DI817">
        <v>0</v>
      </c>
      <c r="DJ817">
        <v>157675</v>
      </c>
      <c r="DK817">
        <v>124000</v>
      </c>
      <c r="DL817">
        <v>30000</v>
      </c>
      <c r="DM817">
        <v>141053</v>
      </c>
      <c r="DN817">
        <v>0</v>
      </c>
      <c r="DO817">
        <v>1262397</v>
      </c>
      <c r="DP817">
        <v>317700</v>
      </c>
      <c r="DQ817">
        <v>-229745</v>
      </c>
      <c r="DR817">
        <v>0</v>
      </c>
      <c r="DS817">
        <v>0</v>
      </c>
    </row>
    <row r="818" spans="1:123" x14ac:dyDescent="0.3">
      <c r="A818" t="str">
        <f t="shared" si="12"/>
        <v>20271956</v>
      </c>
      <c r="B818">
        <v>24</v>
      </c>
      <c r="C818">
        <v>2027</v>
      </c>
      <c r="D818">
        <v>195612</v>
      </c>
      <c r="E818">
        <v>65</v>
      </c>
      <c r="F818">
        <v>2057327</v>
      </c>
      <c r="G818">
        <v>163106</v>
      </c>
      <c r="H818">
        <v>550000</v>
      </c>
      <c r="I818">
        <v>0</v>
      </c>
      <c r="J818">
        <v>120000</v>
      </c>
      <c r="K818">
        <v>85000</v>
      </c>
      <c r="L818">
        <v>200000</v>
      </c>
      <c r="M818">
        <v>56200</v>
      </c>
      <c r="N818">
        <v>11500</v>
      </c>
      <c r="O818">
        <v>25500</v>
      </c>
      <c r="P818">
        <v>4500</v>
      </c>
      <c r="Q818">
        <v>2000</v>
      </c>
      <c r="R818">
        <v>0</v>
      </c>
      <c r="S818">
        <v>6814</v>
      </c>
      <c r="T818">
        <v>35000</v>
      </c>
      <c r="U818">
        <v>36000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46915</v>
      </c>
      <c r="AC818">
        <v>126614</v>
      </c>
      <c r="AD818">
        <v>65231</v>
      </c>
      <c r="AE818">
        <v>46915</v>
      </c>
      <c r="AF818">
        <v>144930</v>
      </c>
      <c r="AG818">
        <v>0</v>
      </c>
      <c r="AH818">
        <v>0</v>
      </c>
      <c r="AI818">
        <v>43116</v>
      </c>
      <c r="AJ818">
        <v>0</v>
      </c>
      <c r="AK818">
        <v>43116</v>
      </c>
      <c r="AL818">
        <v>43116</v>
      </c>
      <c r="AM818">
        <v>0</v>
      </c>
      <c r="AN818">
        <v>877584</v>
      </c>
      <c r="AO818">
        <v>1246892</v>
      </c>
      <c r="AP818">
        <v>191845</v>
      </c>
      <c r="AQ818">
        <v>0</v>
      </c>
      <c r="AR818">
        <v>20000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1458737</v>
      </c>
      <c r="BL818">
        <v>95209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175097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472603</v>
      </c>
      <c r="CR818">
        <v>65255</v>
      </c>
      <c r="CS818">
        <v>10000</v>
      </c>
      <c r="CT818">
        <v>154000</v>
      </c>
      <c r="CU818">
        <v>65000</v>
      </c>
      <c r="CV818">
        <v>31567</v>
      </c>
      <c r="CW818">
        <v>723</v>
      </c>
      <c r="CX818">
        <v>3788</v>
      </c>
      <c r="CY818">
        <v>2841</v>
      </c>
      <c r="CZ818">
        <v>1136</v>
      </c>
      <c r="DA818">
        <v>947</v>
      </c>
      <c r="DB818">
        <v>4104</v>
      </c>
      <c r="DC818">
        <v>24940</v>
      </c>
      <c r="DD818">
        <v>947</v>
      </c>
      <c r="DE818">
        <v>60000</v>
      </c>
      <c r="DF818">
        <v>0</v>
      </c>
      <c r="DG818">
        <v>25000</v>
      </c>
      <c r="DH818">
        <v>0</v>
      </c>
      <c r="DI818">
        <v>0</v>
      </c>
      <c r="DJ818">
        <v>157675</v>
      </c>
      <c r="DK818">
        <v>124000</v>
      </c>
      <c r="DL818">
        <v>30000</v>
      </c>
      <c r="DM818">
        <v>141053</v>
      </c>
      <c r="DN818">
        <v>0</v>
      </c>
      <c r="DO818">
        <v>1418695</v>
      </c>
      <c r="DP818">
        <v>317700</v>
      </c>
      <c r="DQ818">
        <v>175097</v>
      </c>
      <c r="DR818">
        <v>0</v>
      </c>
      <c r="DS818">
        <v>0</v>
      </c>
    </row>
    <row r="819" spans="1:123" x14ac:dyDescent="0.3">
      <c r="A819" t="str">
        <f t="shared" si="12"/>
        <v>20281957</v>
      </c>
      <c r="B819">
        <v>24</v>
      </c>
      <c r="C819">
        <v>2028</v>
      </c>
      <c r="D819">
        <v>195712</v>
      </c>
      <c r="E819">
        <v>49</v>
      </c>
      <c r="F819">
        <v>1919354</v>
      </c>
      <c r="G819">
        <v>163102</v>
      </c>
      <c r="H819">
        <v>550000</v>
      </c>
      <c r="I819">
        <v>0</v>
      </c>
      <c r="J819">
        <v>120000</v>
      </c>
      <c r="K819">
        <v>85000</v>
      </c>
      <c r="L819">
        <v>200000</v>
      </c>
      <c r="M819">
        <v>56200</v>
      </c>
      <c r="N819">
        <v>11500</v>
      </c>
      <c r="O819">
        <v>25500</v>
      </c>
      <c r="P819">
        <v>4500</v>
      </c>
      <c r="Q819">
        <v>2000</v>
      </c>
      <c r="R819">
        <v>0</v>
      </c>
      <c r="S819">
        <v>6625</v>
      </c>
      <c r="T819">
        <v>35000</v>
      </c>
      <c r="U819">
        <v>36000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43116</v>
      </c>
      <c r="AC819">
        <v>95054</v>
      </c>
      <c r="AD819">
        <v>48972</v>
      </c>
      <c r="AE819">
        <v>43116</v>
      </c>
      <c r="AF819">
        <v>100909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921416</v>
      </c>
      <c r="AO819">
        <v>936094</v>
      </c>
      <c r="AP819">
        <v>144026</v>
      </c>
      <c r="AQ819">
        <v>0</v>
      </c>
      <c r="AR819">
        <v>20000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1100120</v>
      </c>
      <c r="BL819">
        <v>102715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5794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458397</v>
      </c>
      <c r="CR819">
        <v>65255</v>
      </c>
      <c r="CS819">
        <v>10000</v>
      </c>
      <c r="CT819">
        <v>154000</v>
      </c>
      <c r="CU819">
        <v>65000</v>
      </c>
      <c r="CV819">
        <v>31567</v>
      </c>
      <c r="CW819">
        <v>723</v>
      </c>
      <c r="CX819">
        <v>3788</v>
      </c>
      <c r="CY819">
        <v>2841</v>
      </c>
      <c r="CZ819">
        <v>1136</v>
      </c>
      <c r="DA819">
        <v>947</v>
      </c>
      <c r="DB819">
        <v>4104</v>
      </c>
      <c r="DC819">
        <v>24940</v>
      </c>
      <c r="DD819">
        <v>947</v>
      </c>
      <c r="DE819">
        <v>65000</v>
      </c>
      <c r="DF819">
        <v>0</v>
      </c>
      <c r="DG819">
        <v>25000</v>
      </c>
      <c r="DH819">
        <v>0</v>
      </c>
      <c r="DI819">
        <v>0</v>
      </c>
      <c r="DJ819">
        <v>157675</v>
      </c>
      <c r="DK819">
        <v>124000</v>
      </c>
      <c r="DL819">
        <v>30000</v>
      </c>
      <c r="DM819">
        <v>141053</v>
      </c>
      <c r="DN819">
        <v>0</v>
      </c>
      <c r="DO819">
        <v>1366373</v>
      </c>
      <c r="DP819">
        <v>317700</v>
      </c>
      <c r="DQ819">
        <v>5794</v>
      </c>
      <c r="DR819">
        <v>0</v>
      </c>
      <c r="DS819">
        <v>0</v>
      </c>
    </row>
    <row r="820" spans="1:123" x14ac:dyDescent="0.3">
      <c r="A820" t="str">
        <f t="shared" si="12"/>
        <v>20291958</v>
      </c>
      <c r="B820">
        <v>24</v>
      </c>
      <c r="C820">
        <v>2029</v>
      </c>
      <c r="D820">
        <v>195812</v>
      </c>
      <c r="E820">
        <v>60</v>
      </c>
      <c r="F820">
        <v>1955688</v>
      </c>
      <c r="G820">
        <v>163097</v>
      </c>
      <c r="H820">
        <v>550000</v>
      </c>
      <c r="I820">
        <v>0</v>
      </c>
      <c r="J820">
        <v>120000</v>
      </c>
      <c r="K820">
        <v>85000</v>
      </c>
      <c r="L820">
        <v>200000</v>
      </c>
      <c r="M820">
        <v>56200</v>
      </c>
      <c r="N820">
        <v>11500</v>
      </c>
      <c r="O820">
        <v>25500</v>
      </c>
      <c r="P820">
        <v>4500</v>
      </c>
      <c r="Q820">
        <v>2000</v>
      </c>
      <c r="R820">
        <v>0</v>
      </c>
      <c r="S820">
        <v>6437</v>
      </c>
      <c r="T820">
        <v>35000</v>
      </c>
      <c r="U820">
        <v>36000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116516</v>
      </c>
      <c r="AD820">
        <v>60029</v>
      </c>
      <c r="AE820">
        <v>0</v>
      </c>
      <c r="AF820">
        <v>176545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845592</v>
      </c>
      <c r="AO820">
        <v>1147455</v>
      </c>
      <c r="AP820">
        <v>176545</v>
      </c>
      <c r="AQ820">
        <v>0</v>
      </c>
      <c r="AR820">
        <v>20000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1344000</v>
      </c>
      <c r="BL820">
        <v>110169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144976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583373</v>
      </c>
      <c r="CR820">
        <v>65255</v>
      </c>
      <c r="CS820">
        <v>10000</v>
      </c>
      <c r="CT820">
        <v>154000</v>
      </c>
      <c r="CU820">
        <v>65000</v>
      </c>
      <c r="CV820">
        <v>31567</v>
      </c>
      <c r="CW820">
        <v>723</v>
      </c>
      <c r="CX820">
        <v>3788</v>
      </c>
      <c r="CY820">
        <v>2841</v>
      </c>
      <c r="CZ820">
        <v>1136</v>
      </c>
      <c r="DA820">
        <v>947</v>
      </c>
      <c r="DB820">
        <v>4104</v>
      </c>
      <c r="DC820">
        <v>24940</v>
      </c>
      <c r="DD820">
        <v>947</v>
      </c>
      <c r="DE820">
        <v>70000</v>
      </c>
      <c r="DF820">
        <v>0</v>
      </c>
      <c r="DG820">
        <v>25000</v>
      </c>
      <c r="DH820">
        <v>0</v>
      </c>
      <c r="DI820">
        <v>0</v>
      </c>
      <c r="DJ820">
        <v>157675</v>
      </c>
      <c r="DK820">
        <v>124000</v>
      </c>
      <c r="DL820">
        <v>30000</v>
      </c>
      <c r="DM820">
        <v>141053</v>
      </c>
      <c r="DN820">
        <v>0</v>
      </c>
      <c r="DO820">
        <v>1496349</v>
      </c>
      <c r="DP820">
        <v>317700</v>
      </c>
      <c r="DQ820">
        <v>144976</v>
      </c>
      <c r="DR820">
        <v>0</v>
      </c>
      <c r="DS820">
        <v>0</v>
      </c>
    </row>
    <row r="821" spans="1:123" x14ac:dyDescent="0.3">
      <c r="A821" t="str">
        <f t="shared" si="12"/>
        <v>20301959</v>
      </c>
      <c r="B821">
        <v>24</v>
      </c>
      <c r="C821">
        <v>2030</v>
      </c>
      <c r="D821">
        <v>195912</v>
      </c>
      <c r="E821">
        <v>60</v>
      </c>
      <c r="F821">
        <v>2231460</v>
      </c>
      <c r="G821">
        <v>163093</v>
      </c>
      <c r="H821">
        <v>550000</v>
      </c>
      <c r="I821">
        <v>0</v>
      </c>
      <c r="J821">
        <v>120000</v>
      </c>
      <c r="K821">
        <v>85000</v>
      </c>
      <c r="L821">
        <v>200000</v>
      </c>
      <c r="M821">
        <v>56200</v>
      </c>
      <c r="N821">
        <v>11500</v>
      </c>
      <c r="O821">
        <v>25500</v>
      </c>
      <c r="P821">
        <v>4500</v>
      </c>
      <c r="Q821">
        <v>2000</v>
      </c>
      <c r="R821">
        <v>0</v>
      </c>
      <c r="S821">
        <v>6248</v>
      </c>
      <c r="T821">
        <v>35000</v>
      </c>
      <c r="U821">
        <v>36000</v>
      </c>
      <c r="V821">
        <v>0</v>
      </c>
      <c r="W821">
        <v>0</v>
      </c>
      <c r="X821">
        <v>25000</v>
      </c>
      <c r="Y821">
        <v>0</v>
      </c>
      <c r="Z821">
        <v>0</v>
      </c>
      <c r="AA821">
        <v>0</v>
      </c>
      <c r="AB821">
        <v>0</v>
      </c>
      <c r="AC821">
        <v>116882</v>
      </c>
      <c r="AD821">
        <v>60217</v>
      </c>
      <c r="AE821">
        <v>0</v>
      </c>
      <c r="AF821">
        <v>177100</v>
      </c>
      <c r="AG821">
        <v>60217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869848</v>
      </c>
      <c r="AO821">
        <v>1151057</v>
      </c>
      <c r="AP821">
        <v>177100</v>
      </c>
      <c r="AQ821">
        <v>0</v>
      </c>
      <c r="AR821">
        <v>20000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1348157</v>
      </c>
      <c r="BL821">
        <v>117712</v>
      </c>
      <c r="BM821">
        <v>94836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468537</v>
      </c>
      <c r="CR821">
        <v>65255</v>
      </c>
      <c r="CS821">
        <v>10000</v>
      </c>
      <c r="CT821">
        <v>154000</v>
      </c>
      <c r="CU821">
        <v>65000</v>
      </c>
      <c r="CV821">
        <v>31567</v>
      </c>
      <c r="CW821">
        <v>723</v>
      </c>
      <c r="CX821">
        <v>3788</v>
      </c>
      <c r="CY821">
        <v>2841</v>
      </c>
      <c r="CZ821">
        <v>1136</v>
      </c>
      <c r="DA821">
        <v>947</v>
      </c>
      <c r="DB821">
        <v>4104</v>
      </c>
      <c r="DC821">
        <v>24940</v>
      </c>
      <c r="DD821">
        <v>947</v>
      </c>
      <c r="DE821">
        <v>75000</v>
      </c>
      <c r="DF821">
        <v>0</v>
      </c>
      <c r="DG821">
        <v>0</v>
      </c>
      <c r="DH821">
        <v>0</v>
      </c>
      <c r="DI821">
        <v>0</v>
      </c>
      <c r="DJ821">
        <v>157675</v>
      </c>
      <c r="DK821">
        <v>124000</v>
      </c>
      <c r="DL821">
        <v>30000</v>
      </c>
      <c r="DM821">
        <v>141053</v>
      </c>
      <c r="DN821">
        <v>0</v>
      </c>
      <c r="DO821">
        <v>1361513</v>
      </c>
      <c r="DP821">
        <v>317700</v>
      </c>
      <c r="DQ821">
        <v>-119836</v>
      </c>
      <c r="DR821">
        <v>0</v>
      </c>
      <c r="DS821">
        <v>0</v>
      </c>
    </row>
    <row r="822" spans="1:123" x14ac:dyDescent="0.3">
      <c r="A822" t="str">
        <f t="shared" si="12"/>
        <v>20311960</v>
      </c>
      <c r="B822">
        <v>24</v>
      </c>
      <c r="C822">
        <v>2031</v>
      </c>
      <c r="D822">
        <v>196012</v>
      </c>
      <c r="E822">
        <v>48</v>
      </c>
      <c r="F822">
        <v>2294519</v>
      </c>
      <c r="G822">
        <v>163096</v>
      </c>
      <c r="H822">
        <v>550000</v>
      </c>
      <c r="I822">
        <v>0</v>
      </c>
      <c r="J822">
        <v>120000</v>
      </c>
      <c r="K822">
        <v>85000</v>
      </c>
      <c r="L822">
        <v>200000</v>
      </c>
      <c r="M822">
        <v>56200</v>
      </c>
      <c r="N822">
        <v>11500</v>
      </c>
      <c r="O822">
        <v>25500</v>
      </c>
      <c r="P822">
        <v>4500</v>
      </c>
      <c r="Q822">
        <v>2000</v>
      </c>
      <c r="R822">
        <v>0</v>
      </c>
      <c r="S822">
        <v>6059</v>
      </c>
      <c r="T822">
        <v>35000</v>
      </c>
      <c r="U822">
        <v>36000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93956</v>
      </c>
      <c r="AD822">
        <v>48406</v>
      </c>
      <c r="AE822">
        <v>0</v>
      </c>
      <c r="AF822">
        <v>142361</v>
      </c>
      <c r="AG822">
        <v>48406</v>
      </c>
      <c r="AH822">
        <v>0</v>
      </c>
      <c r="AI822">
        <v>60217</v>
      </c>
      <c r="AJ822">
        <v>0</v>
      </c>
      <c r="AK822">
        <v>60217</v>
      </c>
      <c r="AL822">
        <v>60217</v>
      </c>
      <c r="AM822">
        <v>0</v>
      </c>
      <c r="AN822">
        <v>879398</v>
      </c>
      <c r="AO822">
        <v>925276</v>
      </c>
      <c r="AP822">
        <v>142361</v>
      </c>
      <c r="AQ822">
        <v>0</v>
      </c>
      <c r="AR822">
        <v>20000</v>
      </c>
      <c r="AS822">
        <v>0</v>
      </c>
      <c r="AT822">
        <v>0</v>
      </c>
      <c r="AU822">
        <v>0</v>
      </c>
      <c r="AV822">
        <v>75000</v>
      </c>
      <c r="AW822">
        <v>2852</v>
      </c>
      <c r="AX822">
        <v>50060</v>
      </c>
      <c r="AY822">
        <v>4664</v>
      </c>
      <c r="AZ822">
        <v>0</v>
      </c>
      <c r="BA822">
        <v>25000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1245214</v>
      </c>
      <c r="BL822">
        <v>125957</v>
      </c>
      <c r="BM822">
        <v>167791</v>
      </c>
      <c r="BN822">
        <v>0</v>
      </c>
      <c r="BO822">
        <v>0</v>
      </c>
      <c r="BP822">
        <v>65255</v>
      </c>
      <c r="BQ822">
        <v>10000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280746</v>
      </c>
      <c r="CR822">
        <v>0</v>
      </c>
      <c r="CS822">
        <v>0</v>
      </c>
      <c r="CT822">
        <v>154000</v>
      </c>
      <c r="CU822">
        <v>65000</v>
      </c>
      <c r="CV822">
        <v>31567</v>
      </c>
      <c r="CW822">
        <v>723</v>
      </c>
      <c r="CX822">
        <v>3788</v>
      </c>
      <c r="CY822">
        <v>2841</v>
      </c>
      <c r="CZ822">
        <v>1136</v>
      </c>
      <c r="DA822">
        <v>947</v>
      </c>
      <c r="DB822">
        <v>4104</v>
      </c>
      <c r="DC822">
        <v>24940</v>
      </c>
      <c r="DD822">
        <v>947</v>
      </c>
      <c r="DE822">
        <v>80000</v>
      </c>
      <c r="DF822">
        <v>0</v>
      </c>
      <c r="DG822">
        <v>0</v>
      </c>
      <c r="DH822">
        <v>0</v>
      </c>
      <c r="DI822">
        <v>0</v>
      </c>
      <c r="DJ822">
        <v>107614</v>
      </c>
      <c r="DK822">
        <v>99000</v>
      </c>
      <c r="DL822">
        <v>27148</v>
      </c>
      <c r="DM822">
        <v>66053</v>
      </c>
      <c r="DN822">
        <v>0</v>
      </c>
      <c r="DO822">
        <v>1010772</v>
      </c>
      <c r="DP822">
        <v>317700</v>
      </c>
      <c r="DQ822">
        <v>-395959</v>
      </c>
      <c r="DR822">
        <v>0</v>
      </c>
      <c r="DS822">
        <v>0</v>
      </c>
    </row>
    <row r="823" spans="1:123" x14ac:dyDescent="0.3">
      <c r="A823" t="str">
        <f t="shared" si="12"/>
        <v>20321961</v>
      </c>
      <c r="B823">
        <v>24</v>
      </c>
      <c r="C823">
        <v>2032</v>
      </c>
      <c r="D823">
        <v>196112</v>
      </c>
      <c r="E823">
        <v>47</v>
      </c>
      <c r="F823">
        <v>2445548</v>
      </c>
      <c r="G823">
        <v>163099</v>
      </c>
      <c r="H823">
        <v>550000</v>
      </c>
      <c r="I823">
        <v>0</v>
      </c>
      <c r="J823">
        <v>120000</v>
      </c>
      <c r="K823">
        <v>85000</v>
      </c>
      <c r="L823">
        <v>200000</v>
      </c>
      <c r="M823">
        <v>56200</v>
      </c>
      <c r="N823">
        <v>11500</v>
      </c>
      <c r="O823">
        <v>25500</v>
      </c>
      <c r="P823">
        <v>4500</v>
      </c>
      <c r="Q823">
        <v>2000</v>
      </c>
      <c r="R823">
        <v>0</v>
      </c>
      <c r="S823">
        <v>5871</v>
      </c>
      <c r="T823">
        <v>35000</v>
      </c>
      <c r="U823">
        <v>36000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60217</v>
      </c>
      <c r="AC823">
        <v>90670</v>
      </c>
      <c r="AD823">
        <v>46713</v>
      </c>
      <c r="AE823">
        <v>60217</v>
      </c>
      <c r="AF823">
        <v>77166</v>
      </c>
      <c r="AG823">
        <v>46713</v>
      </c>
      <c r="AH823">
        <v>0</v>
      </c>
      <c r="AI823">
        <v>48406</v>
      </c>
      <c r="AJ823">
        <v>0</v>
      </c>
      <c r="AK823">
        <v>48406</v>
      </c>
      <c r="AL823">
        <v>48406</v>
      </c>
      <c r="AM823">
        <v>0</v>
      </c>
      <c r="AN823">
        <v>944405</v>
      </c>
      <c r="AO823">
        <v>892921</v>
      </c>
      <c r="AP823">
        <v>137383</v>
      </c>
      <c r="AQ823">
        <v>11075</v>
      </c>
      <c r="AR823">
        <v>20000</v>
      </c>
      <c r="AS823">
        <v>0</v>
      </c>
      <c r="AT823">
        <v>0</v>
      </c>
      <c r="AU823">
        <v>0</v>
      </c>
      <c r="AV823">
        <v>66053</v>
      </c>
      <c r="AW823">
        <v>15609</v>
      </c>
      <c r="AX823">
        <v>49142</v>
      </c>
      <c r="AY823">
        <v>2928</v>
      </c>
      <c r="AZ823">
        <v>0</v>
      </c>
      <c r="BA823">
        <v>25000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1220110</v>
      </c>
      <c r="BL823">
        <v>134254</v>
      </c>
      <c r="BM823">
        <v>147791</v>
      </c>
      <c r="BN823">
        <v>132033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31567</v>
      </c>
      <c r="BX823">
        <v>723</v>
      </c>
      <c r="BY823">
        <v>3788</v>
      </c>
      <c r="BZ823">
        <v>2841</v>
      </c>
      <c r="CA823">
        <v>1136</v>
      </c>
      <c r="CB823">
        <v>947</v>
      </c>
      <c r="CC823">
        <v>4104</v>
      </c>
      <c r="CD823">
        <v>20000</v>
      </c>
      <c r="CE823">
        <v>947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112955</v>
      </c>
      <c r="CR823">
        <v>0</v>
      </c>
      <c r="CS823">
        <v>0</v>
      </c>
      <c r="CT823">
        <v>21967</v>
      </c>
      <c r="CU823">
        <v>65000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4940</v>
      </c>
      <c r="DD823">
        <v>0</v>
      </c>
      <c r="DE823">
        <v>85000</v>
      </c>
      <c r="DF823">
        <v>0</v>
      </c>
      <c r="DG823">
        <v>0</v>
      </c>
      <c r="DH823">
        <v>0</v>
      </c>
      <c r="DI823">
        <v>0</v>
      </c>
      <c r="DJ823">
        <v>58473</v>
      </c>
      <c r="DK823">
        <v>74000</v>
      </c>
      <c r="DL823">
        <v>11539</v>
      </c>
      <c r="DM823">
        <v>0</v>
      </c>
      <c r="DN823">
        <v>0</v>
      </c>
      <c r="DO823">
        <v>482279</v>
      </c>
      <c r="DP823">
        <v>317700</v>
      </c>
      <c r="DQ823">
        <v>-501681</v>
      </c>
      <c r="DR823">
        <v>0</v>
      </c>
      <c r="DS823">
        <v>0</v>
      </c>
    </row>
    <row r="824" spans="1:123" x14ac:dyDescent="0.3">
      <c r="A824" t="str">
        <f t="shared" si="12"/>
        <v>20331962</v>
      </c>
      <c r="B824">
        <v>24</v>
      </c>
      <c r="C824">
        <v>2033</v>
      </c>
      <c r="D824">
        <v>196212</v>
      </c>
      <c r="E824">
        <v>56</v>
      </c>
      <c r="F824">
        <v>2107058</v>
      </c>
      <c r="G824">
        <v>163102</v>
      </c>
      <c r="H824">
        <v>550000</v>
      </c>
      <c r="I824">
        <v>0</v>
      </c>
      <c r="J824">
        <v>120000</v>
      </c>
      <c r="K824">
        <v>85000</v>
      </c>
      <c r="L824">
        <v>200000</v>
      </c>
      <c r="M824">
        <v>56200</v>
      </c>
      <c r="N824">
        <v>11500</v>
      </c>
      <c r="O824">
        <v>25500</v>
      </c>
      <c r="P824">
        <v>4500</v>
      </c>
      <c r="Q824">
        <v>2000</v>
      </c>
      <c r="R824">
        <v>0</v>
      </c>
      <c r="S824">
        <v>5682</v>
      </c>
      <c r="T824">
        <v>35000</v>
      </c>
      <c r="U824">
        <v>36000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48406</v>
      </c>
      <c r="AC824">
        <v>108077</v>
      </c>
      <c r="AD824">
        <v>55681</v>
      </c>
      <c r="AE824">
        <v>48406</v>
      </c>
      <c r="AF824">
        <v>115352</v>
      </c>
      <c r="AG824">
        <v>27841</v>
      </c>
      <c r="AH824">
        <v>0</v>
      </c>
      <c r="AI824">
        <v>46713</v>
      </c>
      <c r="AJ824">
        <v>0</v>
      </c>
      <c r="AK824">
        <v>46713</v>
      </c>
      <c r="AL824">
        <v>46713</v>
      </c>
      <c r="AM824">
        <v>0</v>
      </c>
      <c r="AN824">
        <v>906030</v>
      </c>
      <c r="AO824">
        <v>1064345</v>
      </c>
      <c r="AP824">
        <v>163758</v>
      </c>
      <c r="AQ824">
        <v>0</v>
      </c>
      <c r="AR824">
        <v>20000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1248103</v>
      </c>
      <c r="BL824">
        <v>142983</v>
      </c>
      <c r="BM824">
        <v>9044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83911</v>
      </c>
      <c r="CR824">
        <v>0</v>
      </c>
      <c r="CS824">
        <v>0</v>
      </c>
      <c r="CT824">
        <v>21967</v>
      </c>
      <c r="CU824">
        <v>65000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4940</v>
      </c>
      <c r="DD824">
        <v>0</v>
      </c>
      <c r="DE824">
        <v>90000</v>
      </c>
      <c r="DF824">
        <v>0</v>
      </c>
      <c r="DG824">
        <v>0</v>
      </c>
      <c r="DH824">
        <v>0</v>
      </c>
      <c r="DI824">
        <v>0</v>
      </c>
      <c r="DJ824">
        <v>58473</v>
      </c>
      <c r="DK824">
        <v>74000</v>
      </c>
      <c r="DL824">
        <v>11539</v>
      </c>
      <c r="DM824">
        <v>0</v>
      </c>
      <c r="DN824">
        <v>0</v>
      </c>
      <c r="DO824">
        <v>456543</v>
      </c>
      <c r="DP824">
        <v>317700</v>
      </c>
      <c r="DQ824">
        <v>-9044</v>
      </c>
      <c r="DR824">
        <v>0</v>
      </c>
      <c r="DS824">
        <v>0</v>
      </c>
    </row>
    <row r="825" spans="1:123" x14ac:dyDescent="0.3">
      <c r="A825" t="str">
        <f t="shared" si="12"/>
        <v>20341963</v>
      </c>
      <c r="B825">
        <v>24</v>
      </c>
      <c r="C825">
        <v>2034</v>
      </c>
      <c r="D825">
        <v>196312</v>
      </c>
      <c r="E825">
        <v>69</v>
      </c>
      <c r="F825">
        <v>2042768</v>
      </c>
      <c r="G825">
        <v>163105</v>
      </c>
      <c r="H825">
        <v>550000</v>
      </c>
      <c r="I825">
        <v>0</v>
      </c>
      <c r="J825">
        <v>120000</v>
      </c>
      <c r="K825">
        <v>85000</v>
      </c>
      <c r="L825">
        <v>200000</v>
      </c>
      <c r="M825">
        <v>56200</v>
      </c>
      <c r="N825">
        <v>11500</v>
      </c>
      <c r="O825">
        <v>25500</v>
      </c>
      <c r="P825">
        <v>4500</v>
      </c>
      <c r="Q825">
        <v>2000</v>
      </c>
      <c r="R825">
        <v>0</v>
      </c>
      <c r="S825">
        <v>5494</v>
      </c>
      <c r="T825">
        <v>35000</v>
      </c>
      <c r="U825">
        <v>36000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46713</v>
      </c>
      <c r="AC825">
        <v>134573</v>
      </c>
      <c r="AD825">
        <v>69332</v>
      </c>
      <c r="AE825">
        <v>46713</v>
      </c>
      <c r="AF825">
        <v>157192</v>
      </c>
      <c r="AG825">
        <v>0</v>
      </c>
      <c r="AH825">
        <v>0</v>
      </c>
      <c r="AI825">
        <v>27841</v>
      </c>
      <c r="AJ825">
        <v>0</v>
      </c>
      <c r="AK825">
        <v>27841</v>
      </c>
      <c r="AL825">
        <v>27841</v>
      </c>
      <c r="AM825">
        <v>0</v>
      </c>
      <c r="AN825">
        <v>864002</v>
      </c>
      <c r="AO825">
        <v>1325278</v>
      </c>
      <c r="AP825">
        <v>203905</v>
      </c>
      <c r="AQ825">
        <v>0</v>
      </c>
      <c r="AR825">
        <v>20000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1549183</v>
      </c>
      <c r="BL825">
        <v>151686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322998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386909</v>
      </c>
      <c r="CR825">
        <v>0</v>
      </c>
      <c r="CS825">
        <v>0</v>
      </c>
      <c r="CT825">
        <v>21967</v>
      </c>
      <c r="CU825">
        <v>65000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4940</v>
      </c>
      <c r="DD825">
        <v>0</v>
      </c>
      <c r="DE825">
        <v>95000</v>
      </c>
      <c r="DF825">
        <v>0</v>
      </c>
      <c r="DG825">
        <v>0</v>
      </c>
      <c r="DH825">
        <v>0</v>
      </c>
      <c r="DI825">
        <v>0</v>
      </c>
      <c r="DJ825">
        <v>58473</v>
      </c>
      <c r="DK825">
        <v>74000</v>
      </c>
      <c r="DL825">
        <v>11539</v>
      </c>
      <c r="DM825">
        <v>0</v>
      </c>
      <c r="DN825">
        <v>0</v>
      </c>
      <c r="DO825">
        <v>745668</v>
      </c>
      <c r="DP825">
        <v>317700</v>
      </c>
      <c r="DQ825">
        <v>322998</v>
      </c>
      <c r="DR825">
        <v>0</v>
      </c>
      <c r="DS825">
        <v>0</v>
      </c>
    </row>
    <row r="826" spans="1:123" x14ac:dyDescent="0.3">
      <c r="A826" t="str">
        <f t="shared" si="12"/>
        <v>20351964</v>
      </c>
      <c r="B826">
        <v>24</v>
      </c>
      <c r="C826">
        <v>2035</v>
      </c>
      <c r="D826">
        <v>196412</v>
      </c>
      <c r="E826">
        <v>59</v>
      </c>
      <c r="F826">
        <v>2095786</v>
      </c>
      <c r="G826">
        <v>163108</v>
      </c>
      <c r="H826">
        <v>550000</v>
      </c>
      <c r="I826">
        <v>0</v>
      </c>
      <c r="J826">
        <v>120000</v>
      </c>
      <c r="K826">
        <v>85000</v>
      </c>
      <c r="L826">
        <v>200000</v>
      </c>
      <c r="M826">
        <v>56200</v>
      </c>
      <c r="N826">
        <v>11500</v>
      </c>
      <c r="O826">
        <v>25500</v>
      </c>
      <c r="P826">
        <v>4500</v>
      </c>
      <c r="Q826">
        <v>2000</v>
      </c>
      <c r="R826">
        <v>0</v>
      </c>
      <c r="S826">
        <v>5305</v>
      </c>
      <c r="T826">
        <v>35000</v>
      </c>
      <c r="U826">
        <v>36000</v>
      </c>
      <c r="V826">
        <v>0</v>
      </c>
      <c r="W826">
        <v>5000</v>
      </c>
      <c r="X826">
        <v>0</v>
      </c>
      <c r="Y826">
        <v>0</v>
      </c>
      <c r="Z826">
        <v>0</v>
      </c>
      <c r="AA826">
        <v>0</v>
      </c>
      <c r="AB826">
        <v>27841</v>
      </c>
      <c r="AC826">
        <v>114272</v>
      </c>
      <c r="AD826">
        <v>58873</v>
      </c>
      <c r="AE826">
        <v>27841</v>
      </c>
      <c r="AF826">
        <v>145304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870701</v>
      </c>
      <c r="AO826">
        <v>1125354</v>
      </c>
      <c r="AP826">
        <v>173145</v>
      </c>
      <c r="AQ826">
        <v>0</v>
      </c>
      <c r="AR826">
        <v>20000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1318499</v>
      </c>
      <c r="BL826">
        <v>159966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54272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421180</v>
      </c>
      <c r="CR826">
        <v>0</v>
      </c>
      <c r="CS826">
        <v>0</v>
      </c>
      <c r="CT826">
        <v>21967</v>
      </c>
      <c r="CU826">
        <v>65000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4940</v>
      </c>
      <c r="DD826">
        <v>0</v>
      </c>
      <c r="DE826">
        <v>100000</v>
      </c>
      <c r="DF826">
        <v>0</v>
      </c>
      <c r="DG826">
        <v>0</v>
      </c>
      <c r="DH826">
        <v>0</v>
      </c>
      <c r="DI826">
        <v>0</v>
      </c>
      <c r="DJ826">
        <v>58473</v>
      </c>
      <c r="DK826">
        <v>74000</v>
      </c>
      <c r="DL826">
        <v>11539</v>
      </c>
      <c r="DM826">
        <v>0</v>
      </c>
      <c r="DN826">
        <v>0</v>
      </c>
      <c r="DO826">
        <v>757099</v>
      </c>
      <c r="DP826">
        <v>317700</v>
      </c>
      <c r="DQ826">
        <v>54272</v>
      </c>
      <c r="DR826">
        <v>0</v>
      </c>
      <c r="DS826">
        <v>0</v>
      </c>
    </row>
    <row r="827" spans="1:123" x14ac:dyDescent="0.3">
      <c r="A827" t="str">
        <f t="shared" si="12"/>
        <v>20361965</v>
      </c>
      <c r="B827">
        <v>24</v>
      </c>
      <c r="C827">
        <v>2036</v>
      </c>
      <c r="D827">
        <v>196512</v>
      </c>
      <c r="E827">
        <v>71</v>
      </c>
      <c r="F827">
        <v>1937020</v>
      </c>
      <c r="G827">
        <v>163099</v>
      </c>
      <c r="H827">
        <v>550000</v>
      </c>
      <c r="I827">
        <v>0</v>
      </c>
      <c r="J827">
        <v>120000</v>
      </c>
      <c r="K827">
        <v>85000</v>
      </c>
      <c r="L827">
        <v>200000</v>
      </c>
      <c r="M827">
        <v>56200</v>
      </c>
      <c r="N827">
        <v>11500</v>
      </c>
      <c r="O827">
        <v>25500</v>
      </c>
      <c r="P827">
        <v>4500</v>
      </c>
      <c r="Q827">
        <v>2000</v>
      </c>
      <c r="R827">
        <v>0</v>
      </c>
      <c r="S827">
        <v>5091</v>
      </c>
      <c r="T827">
        <v>35000</v>
      </c>
      <c r="U827">
        <v>36000</v>
      </c>
      <c r="V827">
        <v>0</v>
      </c>
      <c r="W827">
        <v>5000</v>
      </c>
      <c r="X827">
        <v>0</v>
      </c>
      <c r="Y827">
        <v>0</v>
      </c>
      <c r="Z827">
        <v>95229</v>
      </c>
      <c r="AA827">
        <v>0</v>
      </c>
      <c r="AB827">
        <v>0</v>
      </c>
      <c r="AC827">
        <v>138443</v>
      </c>
      <c r="AD827">
        <v>71326</v>
      </c>
      <c r="AE827">
        <v>0</v>
      </c>
      <c r="AF827">
        <v>209769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710794</v>
      </c>
      <c r="AO827">
        <v>1363390</v>
      </c>
      <c r="AP827">
        <v>209769</v>
      </c>
      <c r="AQ827">
        <v>241199</v>
      </c>
      <c r="AR827">
        <v>20000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39712</v>
      </c>
      <c r="BF827">
        <v>0</v>
      </c>
      <c r="BG827">
        <v>35194</v>
      </c>
      <c r="BH827">
        <v>0</v>
      </c>
      <c r="BI827">
        <v>0</v>
      </c>
      <c r="BJ827">
        <v>0</v>
      </c>
      <c r="BK827">
        <v>1759451</v>
      </c>
      <c r="BL827">
        <v>168199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208820</v>
      </c>
      <c r="BS827">
        <v>132033</v>
      </c>
      <c r="BT827">
        <v>0</v>
      </c>
      <c r="BU827">
        <v>100000</v>
      </c>
      <c r="BV827">
        <v>10000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25000</v>
      </c>
      <c r="CH827">
        <v>572</v>
      </c>
      <c r="CI827">
        <v>3000</v>
      </c>
      <c r="CJ827">
        <v>2250</v>
      </c>
      <c r="CK827">
        <v>900</v>
      </c>
      <c r="CL827">
        <v>750</v>
      </c>
      <c r="CM827">
        <v>3250</v>
      </c>
      <c r="CN827">
        <v>15000</v>
      </c>
      <c r="CO827">
        <v>750</v>
      </c>
      <c r="CP827">
        <v>0</v>
      </c>
      <c r="CQ827">
        <v>610000</v>
      </c>
      <c r="CR827">
        <v>100000</v>
      </c>
      <c r="CS827">
        <v>10000</v>
      </c>
      <c r="CT827">
        <v>154000</v>
      </c>
      <c r="CU827">
        <v>65000</v>
      </c>
      <c r="CV827">
        <v>25000</v>
      </c>
      <c r="CW827">
        <v>572</v>
      </c>
      <c r="CX827">
        <v>3000</v>
      </c>
      <c r="CY827">
        <v>2250</v>
      </c>
      <c r="CZ827">
        <v>900</v>
      </c>
      <c r="DA827">
        <v>750</v>
      </c>
      <c r="DB827">
        <v>3250</v>
      </c>
      <c r="DC827">
        <v>19940</v>
      </c>
      <c r="DD827">
        <v>750</v>
      </c>
      <c r="DE827">
        <v>100000</v>
      </c>
      <c r="DF827">
        <v>95229</v>
      </c>
      <c r="DG827">
        <v>0</v>
      </c>
      <c r="DH827">
        <v>0</v>
      </c>
      <c r="DI827">
        <v>0</v>
      </c>
      <c r="DJ827">
        <v>93667</v>
      </c>
      <c r="DK827">
        <v>74000</v>
      </c>
      <c r="DL827">
        <v>11539</v>
      </c>
      <c r="DM827">
        <v>39712</v>
      </c>
      <c r="DN827">
        <v>0</v>
      </c>
      <c r="DO827">
        <v>1409559</v>
      </c>
      <c r="DP827">
        <v>317700</v>
      </c>
      <c r="DQ827">
        <v>672460</v>
      </c>
      <c r="DR827">
        <v>0</v>
      </c>
      <c r="DS827">
        <v>0</v>
      </c>
    </row>
    <row r="828" spans="1:123" x14ac:dyDescent="0.3">
      <c r="A828" t="str">
        <f t="shared" si="12"/>
        <v>20371966</v>
      </c>
      <c r="B828">
        <v>24</v>
      </c>
      <c r="C828">
        <v>2037</v>
      </c>
      <c r="D828">
        <v>196612</v>
      </c>
      <c r="E828">
        <v>63</v>
      </c>
      <c r="F828">
        <v>2061566</v>
      </c>
      <c r="G828">
        <v>163089</v>
      </c>
      <c r="H828">
        <v>550000</v>
      </c>
      <c r="I828">
        <v>0</v>
      </c>
      <c r="J828">
        <v>120000</v>
      </c>
      <c r="K828">
        <v>85000</v>
      </c>
      <c r="L828">
        <v>200000</v>
      </c>
      <c r="M828">
        <v>56200</v>
      </c>
      <c r="N828">
        <v>11500</v>
      </c>
      <c r="O828">
        <v>25500</v>
      </c>
      <c r="P828">
        <v>4500</v>
      </c>
      <c r="Q828">
        <v>2000</v>
      </c>
      <c r="R828">
        <v>0</v>
      </c>
      <c r="S828">
        <v>4878</v>
      </c>
      <c r="T828">
        <v>35000</v>
      </c>
      <c r="U828">
        <v>36000</v>
      </c>
      <c r="V828">
        <v>0</v>
      </c>
      <c r="W828">
        <v>5000</v>
      </c>
      <c r="X828">
        <v>0</v>
      </c>
      <c r="Y828">
        <v>0</v>
      </c>
      <c r="Z828">
        <v>135873</v>
      </c>
      <c r="AA828">
        <v>0</v>
      </c>
      <c r="AB828">
        <v>0</v>
      </c>
      <c r="AC828">
        <v>122546</v>
      </c>
      <c r="AD828">
        <v>63135</v>
      </c>
      <c r="AE828">
        <v>0</v>
      </c>
      <c r="AF828">
        <v>185681</v>
      </c>
      <c r="AG828">
        <v>0</v>
      </c>
      <c r="AH828">
        <v>0</v>
      </c>
      <c r="AI828">
        <v>0</v>
      </c>
      <c r="AJ828">
        <v>2267</v>
      </c>
      <c r="AK828">
        <v>2267</v>
      </c>
      <c r="AL828">
        <v>0</v>
      </c>
      <c r="AM828">
        <v>0</v>
      </c>
      <c r="AN828">
        <v>691757</v>
      </c>
      <c r="AO828">
        <v>1206832</v>
      </c>
      <c r="AP828">
        <v>185681</v>
      </c>
      <c r="AQ828">
        <v>0</v>
      </c>
      <c r="AR828">
        <v>20000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1412513</v>
      </c>
      <c r="BL828">
        <v>176385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20000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610000</v>
      </c>
      <c r="CR828">
        <v>100000</v>
      </c>
      <c r="CS828">
        <v>10000</v>
      </c>
      <c r="CT828">
        <v>154000</v>
      </c>
      <c r="CU828">
        <v>65000</v>
      </c>
      <c r="CV828">
        <v>25000</v>
      </c>
      <c r="CW828">
        <v>572</v>
      </c>
      <c r="CX828">
        <v>3000</v>
      </c>
      <c r="CY828">
        <v>2250</v>
      </c>
      <c r="CZ828">
        <v>900</v>
      </c>
      <c r="DA828">
        <v>750</v>
      </c>
      <c r="DB828">
        <v>3250</v>
      </c>
      <c r="DC828">
        <v>19940</v>
      </c>
      <c r="DD828">
        <v>750</v>
      </c>
      <c r="DE828">
        <v>100000</v>
      </c>
      <c r="DF828">
        <v>223627</v>
      </c>
      <c r="DG828">
        <v>0</v>
      </c>
      <c r="DH828">
        <v>0</v>
      </c>
      <c r="DI828">
        <v>0</v>
      </c>
      <c r="DJ828">
        <v>90147</v>
      </c>
      <c r="DK828">
        <v>74000</v>
      </c>
      <c r="DL828">
        <v>11539</v>
      </c>
      <c r="DM828">
        <v>35741</v>
      </c>
      <c r="DN828">
        <v>0</v>
      </c>
      <c r="DO828">
        <v>1532733</v>
      </c>
      <c r="DP828">
        <v>317700</v>
      </c>
      <c r="DQ828">
        <v>158140</v>
      </c>
      <c r="DR828">
        <v>0</v>
      </c>
      <c r="DS828">
        <v>0</v>
      </c>
    </row>
    <row r="829" spans="1:123" x14ac:dyDescent="0.3">
      <c r="A829" t="str">
        <f t="shared" si="12"/>
        <v>20381967</v>
      </c>
      <c r="B829">
        <v>24</v>
      </c>
      <c r="C829">
        <v>2038</v>
      </c>
      <c r="D829">
        <v>196712</v>
      </c>
      <c r="E829">
        <v>85</v>
      </c>
      <c r="F829">
        <v>2000325</v>
      </c>
      <c r="G829">
        <v>163079</v>
      </c>
      <c r="H829">
        <v>550000</v>
      </c>
      <c r="I829">
        <v>0</v>
      </c>
      <c r="J829">
        <v>90000</v>
      </c>
      <c r="K829">
        <v>85000</v>
      </c>
      <c r="L829">
        <v>200000</v>
      </c>
      <c r="M829">
        <v>56200</v>
      </c>
      <c r="N829">
        <v>11500</v>
      </c>
      <c r="O829">
        <v>25500</v>
      </c>
      <c r="P829">
        <v>4500</v>
      </c>
      <c r="Q829">
        <v>2000</v>
      </c>
      <c r="R829">
        <v>0</v>
      </c>
      <c r="S829">
        <v>4664</v>
      </c>
      <c r="T829">
        <v>35000</v>
      </c>
      <c r="U829">
        <v>36000</v>
      </c>
      <c r="V829">
        <v>0</v>
      </c>
      <c r="W829">
        <v>5000</v>
      </c>
      <c r="X829">
        <v>0</v>
      </c>
      <c r="Y829">
        <v>0</v>
      </c>
      <c r="Z829">
        <v>345960</v>
      </c>
      <c r="AA829">
        <v>0</v>
      </c>
      <c r="AB829">
        <v>2267</v>
      </c>
      <c r="AC829">
        <v>164768</v>
      </c>
      <c r="AD829">
        <v>84888</v>
      </c>
      <c r="AE829">
        <v>2267</v>
      </c>
      <c r="AF829">
        <v>247389</v>
      </c>
      <c r="AG829">
        <v>0</v>
      </c>
      <c r="AH829">
        <v>0</v>
      </c>
      <c r="AI829">
        <v>0</v>
      </c>
      <c r="AJ829">
        <v>2611</v>
      </c>
      <c r="AK829">
        <v>2611</v>
      </c>
      <c r="AL829">
        <v>0</v>
      </c>
      <c r="AM829">
        <v>0</v>
      </c>
      <c r="AN829">
        <v>389404</v>
      </c>
      <c r="AO829">
        <v>1622637</v>
      </c>
      <c r="AP829">
        <v>249656</v>
      </c>
      <c r="AQ829">
        <v>39326</v>
      </c>
      <c r="AR829">
        <v>20000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111111</v>
      </c>
      <c r="BF829">
        <v>12169</v>
      </c>
      <c r="BG829">
        <v>35194</v>
      </c>
      <c r="BH829">
        <v>20000</v>
      </c>
      <c r="BI829">
        <v>56200</v>
      </c>
      <c r="BJ829">
        <v>0</v>
      </c>
      <c r="BK829">
        <v>1696945</v>
      </c>
      <c r="BL829">
        <v>184527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20000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25000</v>
      </c>
      <c r="CH829">
        <v>572</v>
      </c>
      <c r="CI829">
        <v>3000</v>
      </c>
      <c r="CJ829">
        <v>2250</v>
      </c>
      <c r="CK829">
        <v>900</v>
      </c>
      <c r="CL829">
        <v>750</v>
      </c>
      <c r="CM829">
        <v>3250</v>
      </c>
      <c r="CN829">
        <v>15000</v>
      </c>
      <c r="CO829">
        <v>750</v>
      </c>
      <c r="CP829">
        <v>0</v>
      </c>
      <c r="CQ829">
        <v>610000</v>
      </c>
      <c r="CR829">
        <v>100000</v>
      </c>
      <c r="CS829">
        <v>10000</v>
      </c>
      <c r="CT829">
        <v>154000</v>
      </c>
      <c r="CU829">
        <v>65000</v>
      </c>
      <c r="CV829">
        <v>50000</v>
      </c>
      <c r="CW829">
        <v>1144</v>
      </c>
      <c r="CX829">
        <v>6000</v>
      </c>
      <c r="CY829">
        <v>4500</v>
      </c>
      <c r="CZ829">
        <v>1800</v>
      </c>
      <c r="DA829">
        <v>1500</v>
      </c>
      <c r="DB829">
        <v>6500</v>
      </c>
      <c r="DC829">
        <v>34940</v>
      </c>
      <c r="DD829">
        <v>1500</v>
      </c>
      <c r="DE829">
        <v>100000</v>
      </c>
      <c r="DF829">
        <v>556288</v>
      </c>
      <c r="DG829">
        <v>0</v>
      </c>
      <c r="DH829">
        <v>0</v>
      </c>
      <c r="DI829">
        <v>0</v>
      </c>
      <c r="DJ829">
        <v>125341</v>
      </c>
      <c r="DK829">
        <v>130200</v>
      </c>
      <c r="DL829">
        <v>23708</v>
      </c>
      <c r="DM829">
        <v>146852</v>
      </c>
      <c r="DN829">
        <v>20000</v>
      </c>
      <c r="DO829">
        <v>2151884</v>
      </c>
      <c r="DP829">
        <v>317700</v>
      </c>
      <c r="DQ829">
        <v>654717</v>
      </c>
      <c r="DR829">
        <v>0</v>
      </c>
      <c r="DS829">
        <v>0</v>
      </c>
    </row>
    <row r="830" spans="1:123" x14ac:dyDescent="0.3">
      <c r="A830" t="str">
        <f t="shared" si="12"/>
        <v>20391968</v>
      </c>
      <c r="B830">
        <v>24</v>
      </c>
      <c r="C830">
        <v>2039</v>
      </c>
      <c r="D830">
        <v>196812</v>
      </c>
      <c r="E830">
        <v>78</v>
      </c>
      <c r="F830">
        <v>2161321</v>
      </c>
      <c r="G830">
        <v>163069</v>
      </c>
      <c r="H830">
        <v>550000</v>
      </c>
      <c r="I830">
        <v>0</v>
      </c>
      <c r="J830">
        <v>90000</v>
      </c>
      <c r="K830">
        <v>85000</v>
      </c>
      <c r="L830">
        <v>200000</v>
      </c>
      <c r="M830">
        <v>56200</v>
      </c>
      <c r="N830">
        <v>11500</v>
      </c>
      <c r="O830">
        <v>25500</v>
      </c>
      <c r="P830">
        <v>4500</v>
      </c>
      <c r="Q830">
        <v>2000</v>
      </c>
      <c r="R830">
        <v>0</v>
      </c>
      <c r="S830">
        <v>4451</v>
      </c>
      <c r="T830">
        <v>35000</v>
      </c>
      <c r="U830">
        <v>36000</v>
      </c>
      <c r="V830">
        <v>0</v>
      </c>
      <c r="W830">
        <v>5000</v>
      </c>
      <c r="X830">
        <v>0</v>
      </c>
      <c r="Y830">
        <v>0</v>
      </c>
      <c r="Z830">
        <v>305692</v>
      </c>
      <c r="AA830">
        <v>0</v>
      </c>
      <c r="AB830">
        <v>2611</v>
      </c>
      <c r="AC830">
        <v>151202</v>
      </c>
      <c r="AD830">
        <v>77899</v>
      </c>
      <c r="AE830">
        <v>2611</v>
      </c>
      <c r="AF830">
        <v>226490</v>
      </c>
      <c r="AG830">
        <v>0</v>
      </c>
      <c r="AH830">
        <v>0</v>
      </c>
      <c r="AI830">
        <v>0</v>
      </c>
      <c r="AJ830">
        <v>23510</v>
      </c>
      <c r="AK830">
        <v>23510</v>
      </c>
      <c r="AL830">
        <v>0</v>
      </c>
      <c r="AM830">
        <v>0</v>
      </c>
      <c r="AN830">
        <v>429459</v>
      </c>
      <c r="AO830">
        <v>1489040</v>
      </c>
      <c r="AP830">
        <v>229101</v>
      </c>
      <c r="AQ830">
        <v>37765</v>
      </c>
      <c r="AR830">
        <v>20000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1775906</v>
      </c>
      <c r="BL830">
        <v>192623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20000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8032</v>
      </c>
      <c r="CH830">
        <v>185</v>
      </c>
      <c r="CI830">
        <v>964</v>
      </c>
      <c r="CJ830">
        <v>723</v>
      </c>
      <c r="CK830">
        <v>289</v>
      </c>
      <c r="CL830">
        <v>241</v>
      </c>
      <c r="CM830">
        <v>1044</v>
      </c>
      <c r="CN830">
        <v>5879</v>
      </c>
      <c r="CO830">
        <v>241</v>
      </c>
      <c r="CP830">
        <v>0</v>
      </c>
      <c r="CQ830">
        <v>610000</v>
      </c>
      <c r="CR830">
        <v>100000</v>
      </c>
      <c r="CS830">
        <v>10000</v>
      </c>
      <c r="CT830">
        <v>154000</v>
      </c>
      <c r="CU830">
        <v>65000</v>
      </c>
      <c r="CV830">
        <v>58032</v>
      </c>
      <c r="CW830">
        <v>1329</v>
      </c>
      <c r="CX830">
        <v>6964</v>
      </c>
      <c r="CY830">
        <v>5223</v>
      </c>
      <c r="CZ830">
        <v>2089</v>
      </c>
      <c r="DA830">
        <v>1741</v>
      </c>
      <c r="DB830">
        <v>7544</v>
      </c>
      <c r="DC830">
        <v>40819</v>
      </c>
      <c r="DD830">
        <v>1741</v>
      </c>
      <c r="DE830">
        <v>100000</v>
      </c>
      <c r="DF830">
        <v>828512</v>
      </c>
      <c r="DG830">
        <v>0</v>
      </c>
      <c r="DH830">
        <v>0</v>
      </c>
      <c r="DI830">
        <v>0</v>
      </c>
      <c r="DJ830">
        <v>121822</v>
      </c>
      <c r="DK830">
        <v>124018</v>
      </c>
      <c r="DL830">
        <v>23708</v>
      </c>
      <c r="DM830">
        <v>135741</v>
      </c>
      <c r="DN830">
        <v>20000</v>
      </c>
      <c r="DO830">
        <v>2441793</v>
      </c>
      <c r="DP830">
        <v>317700</v>
      </c>
      <c r="DQ830">
        <v>366800</v>
      </c>
      <c r="DR830">
        <v>0</v>
      </c>
      <c r="DS830">
        <v>0</v>
      </c>
    </row>
    <row r="831" spans="1:123" x14ac:dyDescent="0.3">
      <c r="A831" t="str">
        <f t="shared" si="12"/>
        <v>20401969</v>
      </c>
      <c r="B831">
        <v>24</v>
      </c>
      <c r="C831">
        <v>2040</v>
      </c>
      <c r="D831">
        <v>196912</v>
      </c>
      <c r="E831">
        <v>91</v>
      </c>
      <c r="F831">
        <v>1937181</v>
      </c>
      <c r="G831">
        <v>163060</v>
      </c>
      <c r="H831">
        <v>550000</v>
      </c>
      <c r="I831">
        <v>0</v>
      </c>
      <c r="J831">
        <v>90000</v>
      </c>
      <c r="K831">
        <v>85000</v>
      </c>
      <c r="L831">
        <v>200000</v>
      </c>
      <c r="M831">
        <v>56200</v>
      </c>
      <c r="N831">
        <v>11500</v>
      </c>
      <c r="O831">
        <v>25500</v>
      </c>
      <c r="P831">
        <v>4500</v>
      </c>
      <c r="Q831">
        <v>2000</v>
      </c>
      <c r="R831">
        <v>0</v>
      </c>
      <c r="S831">
        <v>4237</v>
      </c>
      <c r="T831">
        <v>35000</v>
      </c>
      <c r="U831">
        <v>36000</v>
      </c>
      <c r="V831">
        <v>0</v>
      </c>
      <c r="W831">
        <v>10000</v>
      </c>
      <c r="X831">
        <v>0</v>
      </c>
      <c r="Y831">
        <v>0</v>
      </c>
      <c r="Z831">
        <v>341201</v>
      </c>
      <c r="AA831">
        <v>0</v>
      </c>
      <c r="AB831">
        <v>23510</v>
      </c>
      <c r="AC831">
        <v>176088</v>
      </c>
      <c r="AD831">
        <v>90720</v>
      </c>
      <c r="AE831">
        <v>23510</v>
      </c>
      <c r="AF831">
        <v>243298</v>
      </c>
      <c r="AG831">
        <v>0</v>
      </c>
      <c r="AH831">
        <v>0</v>
      </c>
      <c r="AI831">
        <v>0</v>
      </c>
      <c r="AJ831">
        <v>6702</v>
      </c>
      <c r="AK831">
        <v>6702</v>
      </c>
      <c r="AL831">
        <v>0</v>
      </c>
      <c r="AM831">
        <v>0</v>
      </c>
      <c r="AN831">
        <v>388736</v>
      </c>
      <c r="AO831">
        <v>1734114</v>
      </c>
      <c r="AP831">
        <v>266808</v>
      </c>
      <c r="AQ831">
        <v>79790</v>
      </c>
      <c r="AR831">
        <v>20000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199230</v>
      </c>
      <c r="BE831">
        <v>111111</v>
      </c>
      <c r="BF831">
        <v>60000</v>
      </c>
      <c r="BG831">
        <v>35194</v>
      </c>
      <c r="BH831">
        <v>20000</v>
      </c>
      <c r="BI831">
        <v>56200</v>
      </c>
      <c r="BJ831">
        <v>0</v>
      </c>
      <c r="BK831">
        <v>1618976</v>
      </c>
      <c r="BL831">
        <v>200000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20000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25000</v>
      </c>
      <c r="CH831">
        <v>572</v>
      </c>
      <c r="CI831">
        <v>3000</v>
      </c>
      <c r="CJ831">
        <v>2250</v>
      </c>
      <c r="CK831">
        <v>900</v>
      </c>
      <c r="CL831">
        <v>750</v>
      </c>
      <c r="CM831">
        <v>3250</v>
      </c>
      <c r="CN831">
        <v>15000</v>
      </c>
      <c r="CO831">
        <v>750</v>
      </c>
      <c r="CP831">
        <v>0</v>
      </c>
      <c r="CQ831">
        <v>610000</v>
      </c>
      <c r="CR831">
        <v>100000</v>
      </c>
      <c r="CS831">
        <v>10000</v>
      </c>
      <c r="CT831">
        <v>154000</v>
      </c>
      <c r="CU831">
        <v>65000</v>
      </c>
      <c r="CV831">
        <v>83032</v>
      </c>
      <c r="CW831">
        <v>1901</v>
      </c>
      <c r="CX831">
        <v>9964</v>
      </c>
      <c r="CY831">
        <v>7473</v>
      </c>
      <c r="CZ831">
        <v>2989</v>
      </c>
      <c r="DA831">
        <v>2491</v>
      </c>
      <c r="DB831">
        <v>10794</v>
      </c>
      <c r="DC831">
        <v>55819</v>
      </c>
      <c r="DD831">
        <v>2491</v>
      </c>
      <c r="DE831">
        <v>100000</v>
      </c>
      <c r="DF831">
        <v>1130032</v>
      </c>
      <c r="DG831">
        <v>0</v>
      </c>
      <c r="DH831">
        <v>0</v>
      </c>
      <c r="DI831">
        <v>199230</v>
      </c>
      <c r="DJ831">
        <v>157016</v>
      </c>
      <c r="DK831">
        <v>180218</v>
      </c>
      <c r="DL831">
        <v>83708</v>
      </c>
      <c r="DM831">
        <v>246852</v>
      </c>
      <c r="DN831">
        <v>40000</v>
      </c>
      <c r="DO831">
        <v>3259712</v>
      </c>
      <c r="DP831">
        <v>317700</v>
      </c>
      <c r="DQ831">
        <v>901110</v>
      </c>
      <c r="DR831">
        <v>0</v>
      </c>
      <c r="DS831">
        <v>0</v>
      </c>
    </row>
    <row r="832" spans="1:123" x14ac:dyDescent="0.3">
      <c r="A832" t="str">
        <f t="shared" si="12"/>
        <v>20411970</v>
      </c>
      <c r="B832">
        <v>24</v>
      </c>
      <c r="C832">
        <v>2041</v>
      </c>
      <c r="D832">
        <v>197012</v>
      </c>
      <c r="E832">
        <v>84</v>
      </c>
      <c r="F832">
        <v>2064100</v>
      </c>
      <c r="G832">
        <v>163056</v>
      </c>
      <c r="H832">
        <v>550000</v>
      </c>
      <c r="I832">
        <v>0</v>
      </c>
      <c r="J832">
        <v>0</v>
      </c>
      <c r="K832">
        <v>85000</v>
      </c>
      <c r="L832">
        <v>200000</v>
      </c>
      <c r="M832">
        <v>56200</v>
      </c>
      <c r="N832">
        <v>11500</v>
      </c>
      <c r="O832">
        <v>25500</v>
      </c>
      <c r="P832">
        <v>4500</v>
      </c>
      <c r="Q832">
        <v>2000</v>
      </c>
      <c r="R832">
        <v>0</v>
      </c>
      <c r="S832">
        <v>4023</v>
      </c>
      <c r="T832">
        <v>35000</v>
      </c>
      <c r="U832">
        <v>36000</v>
      </c>
      <c r="V832">
        <v>0</v>
      </c>
      <c r="W832">
        <v>10000</v>
      </c>
      <c r="X832">
        <v>0</v>
      </c>
      <c r="Y832">
        <v>0</v>
      </c>
      <c r="Z832">
        <v>353656</v>
      </c>
      <c r="AA832">
        <v>0</v>
      </c>
      <c r="AB832">
        <v>6702</v>
      </c>
      <c r="AC832">
        <v>163690</v>
      </c>
      <c r="AD832">
        <v>84333</v>
      </c>
      <c r="AE832">
        <v>6702</v>
      </c>
      <c r="AF832">
        <v>241322</v>
      </c>
      <c r="AG832">
        <v>0</v>
      </c>
      <c r="AH832">
        <v>0</v>
      </c>
      <c r="AI832">
        <v>0</v>
      </c>
      <c r="AJ832">
        <v>8678</v>
      </c>
      <c r="AK832">
        <v>8678</v>
      </c>
      <c r="AL832">
        <v>0</v>
      </c>
      <c r="AM832">
        <v>0</v>
      </c>
      <c r="AN832">
        <v>286067</v>
      </c>
      <c r="AO832">
        <v>1612026</v>
      </c>
      <c r="AP832">
        <v>248023</v>
      </c>
      <c r="AQ832">
        <v>93393</v>
      </c>
      <c r="AR832">
        <v>20000</v>
      </c>
      <c r="AS832">
        <v>0</v>
      </c>
      <c r="AT832">
        <v>0</v>
      </c>
      <c r="AU832">
        <v>199230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74632</v>
      </c>
      <c r="BE832">
        <v>111111</v>
      </c>
      <c r="BF832">
        <v>60000</v>
      </c>
      <c r="BG832">
        <v>35194</v>
      </c>
      <c r="BH832">
        <v>10000</v>
      </c>
      <c r="BI832">
        <v>56200</v>
      </c>
      <c r="BJ832">
        <v>0</v>
      </c>
      <c r="BK832">
        <v>1825536</v>
      </c>
      <c r="BL832">
        <v>206488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20000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16968</v>
      </c>
      <c r="CH832">
        <v>388</v>
      </c>
      <c r="CI832">
        <v>2036</v>
      </c>
      <c r="CJ832">
        <v>1527</v>
      </c>
      <c r="CK832">
        <v>611</v>
      </c>
      <c r="CL832">
        <v>509</v>
      </c>
      <c r="CM832">
        <v>2206</v>
      </c>
      <c r="CN832">
        <v>10181</v>
      </c>
      <c r="CO832">
        <v>509</v>
      </c>
      <c r="CP832">
        <v>0</v>
      </c>
      <c r="CQ832">
        <v>610000</v>
      </c>
      <c r="CR832">
        <v>100000</v>
      </c>
      <c r="CS832">
        <v>10000</v>
      </c>
      <c r="CT832">
        <v>154000</v>
      </c>
      <c r="CU832">
        <v>65000</v>
      </c>
      <c r="CV832">
        <v>100000</v>
      </c>
      <c r="CW832">
        <v>2289</v>
      </c>
      <c r="CX832">
        <v>12000</v>
      </c>
      <c r="CY832">
        <v>9000</v>
      </c>
      <c r="CZ832">
        <v>3600</v>
      </c>
      <c r="DA832">
        <v>3000</v>
      </c>
      <c r="DB832">
        <v>13000</v>
      </c>
      <c r="DC832">
        <v>66000</v>
      </c>
      <c r="DD832">
        <v>3000</v>
      </c>
      <c r="DE832">
        <v>100000</v>
      </c>
      <c r="DF832">
        <v>1433238</v>
      </c>
      <c r="DG832">
        <v>0</v>
      </c>
      <c r="DH832">
        <v>0</v>
      </c>
      <c r="DI832">
        <v>74632</v>
      </c>
      <c r="DJ832">
        <v>188690</v>
      </c>
      <c r="DK832">
        <v>230236</v>
      </c>
      <c r="DL832">
        <v>143708</v>
      </c>
      <c r="DM832">
        <v>346852</v>
      </c>
      <c r="DN832">
        <v>50000</v>
      </c>
      <c r="DO832">
        <v>3726924</v>
      </c>
      <c r="DP832">
        <v>317700</v>
      </c>
      <c r="DQ832">
        <v>565176</v>
      </c>
      <c r="DR832">
        <v>0</v>
      </c>
      <c r="DS832">
        <v>0</v>
      </c>
    </row>
    <row r="833" spans="1:123" x14ac:dyDescent="0.3">
      <c r="A833" t="str">
        <f t="shared" si="12"/>
        <v>20421971</v>
      </c>
      <c r="B833">
        <v>24</v>
      </c>
      <c r="C833">
        <v>2042</v>
      </c>
      <c r="D833">
        <v>197112</v>
      </c>
      <c r="E833">
        <v>75</v>
      </c>
      <c r="F833">
        <v>2194801</v>
      </c>
      <c r="G833">
        <v>163053</v>
      </c>
      <c r="H833">
        <v>550000</v>
      </c>
      <c r="I833">
        <v>0</v>
      </c>
      <c r="J833">
        <v>0</v>
      </c>
      <c r="K833">
        <v>85000</v>
      </c>
      <c r="L833">
        <v>200000</v>
      </c>
      <c r="M833">
        <v>56200</v>
      </c>
      <c r="N833">
        <v>11500</v>
      </c>
      <c r="O833">
        <v>25500</v>
      </c>
      <c r="P833">
        <v>4500</v>
      </c>
      <c r="Q833">
        <v>2000</v>
      </c>
      <c r="R833">
        <v>0</v>
      </c>
      <c r="S833">
        <v>3810</v>
      </c>
      <c r="T833">
        <v>35000</v>
      </c>
      <c r="U833">
        <v>36000</v>
      </c>
      <c r="V833">
        <v>0</v>
      </c>
      <c r="W833">
        <v>10000</v>
      </c>
      <c r="X833">
        <v>0</v>
      </c>
      <c r="Y833">
        <v>0</v>
      </c>
      <c r="Z833">
        <v>106911</v>
      </c>
      <c r="AA833">
        <v>0</v>
      </c>
      <c r="AB833">
        <v>8678</v>
      </c>
      <c r="AC833">
        <v>146406</v>
      </c>
      <c r="AD833">
        <v>75428</v>
      </c>
      <c r="AE833">
        <v>8678</v>
      </c>
      <c r="AF833">
        <v>213155</v>
      </c>
      <c r="AG833">
        <v>0</v>
      </c>
      <c r="AH833">
        <v>0</v>
      </c>
      <c r="AI833">
        <v>0</v>
      </c>
      <c r="AJ833">
        <v>36845</v>
      </c>
      <c r="AK833">
        <v>36845</v>
      </c>
      <c r="AL833">
        <v>0</v>
      </c>
      <c r="AM833">
        <v>0</v>
      </c>
      <c r="AN833">
        <v>532599</v>
      </c>
      <c r="AO833">
        <v>1441806</v>
      </c>
      <c r="AP833">
        <v>221834</v>
      </c>
      <c r="AQ833">
        <v>0</v>
      </c>
      <c r="AR833">
        <v>20000</v>
      </c>
      <c r="AS833">
        <v>0</v>
      </c>
      <c r="AT833">
        <v>0</v>
      </c>
      <c r="AU833">
        <v>74632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14259</v>
      </c>
      <c r="BF833">
        <v>14548</v>
      </c>
      <c r="BG833">
        <v>35194</v>
      </c>
      <c r="BH833">
        <v>0</v>
      </c>
      <c r="BI833">
        <v>25946</v>
      </c>
      <c r="BJ833">
        <v>0</v>
      </c>
      <c r="BK833">
        <v>1668324</v>
      </c>
      <c r="BL833">
        <v>212931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20000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610000</v>
      </c>
      <c r="CR833">
        <v>100000</v>
      </c>
      <c r="CS833">
        <v>10000</v>
      </c>
      <c r="CT833">
        <v>154000</v>
      </c>
      <c r="CU833">
        <v>65000</v>
      </c>
      <c r="CV833">
        <v>100000</v>
      </c>
      <c r="CW833">
        <v>2289</v>
      </c>
      <c r="CX833">
        <v>12000</v>
      </c>
      <c r="CY833">
        <v>9000</v>
      </c>
      <c r="CZ833">
        <v>3600</v>
      </c>
      <c r="DA833">
        <v>3000</v>
      </c>
      <c r="DB833">
        <v>13000</v>
      </c>
      <c r="DC833">
        <v>66000</v>
      </c>
      <c r="DD833">
        <v>3000</v>
      </c>
      <c r="DE833">
        <v>100000</v>
      </c>
      <c r="DF833">
        <v>1480000</v>
      </c>
      <c r="DG833">
        <v>0</v>
      </c>
      <c r="DH833">
        <v>0</v>
      </c>
      <c r="DI833">
        <v>0</v>
      </c>
      <c r="DJ833">
        <v>220365</v>
      </c>
      <c r="DK833">
        <v>250000</v>
      </c>
      <c r="DL833">
        <v>158256</v>
      </c>
      <c r="DM833">
        <v>350000</v>
      </c>
      <c r="DN833">
        <v>50000</v>
      </c>
      <c r="DO833">
        <v>3796355</v>
      </c>
      <c r="DP833">
        <v>317700</v>
      </c>
      <c r="DQ833">
        <v>179071</v>
      </c>
      <c r="DR833">
        <v>0</v>
      </c>
      <c r="DS833">
        <v>0</v>
      </c>
    </row>
    <row r="834" spans="1:123" x14ac:dyDescent="0.3">
      <c r="A834" t="str">
        <f t="shared" si="12"/>
        <v>20431972</v>
      </c>
      <c r="B834">
        <v>24</v>
      </c>
      <c r="C834">
        <v>2043</v>
      </c>
      <c r="D834">
        <v>197212</v>
      </c>
      <c r="E834">
        <v>54</v>
      </c>
      <c r="F834">
        <v>2400543</v>
      </c>
      <c r="G834">
        <v>163049</v>
      </c>
      <c r="H834">
        <v>550000</v>
      </c>
      <c r="I834">
        <v>0</v>
      </c>
      <c r="J834">
        <v>0</v>
      </c>
      <c r="K834">
        <v>85000</v>
      </c>
      <c r="L834">
        <v>200000</v>
      </c>
      <c r="M834">
        <v>56200</v>
      </c>
      <c r="N834">
        <v>11500</v>
      </c>
      <c r="O834">
        <v>25500</v>
      </c>
      <c r="P834">
        <v>4500</v>
      </c>
      <c r="Q834">
        <v>2000</v>
      </c>
      <c r="R834">
        <v>0</v>
      </c>
      <c r="S834">
        <v>3595</v>
      </c>
      <c r="T834">
        <v>35000</v>
      </c>
      <c r="U834">
        <v>36000</v>
      </c>
      <c r="V834">
        <v>0</v>
      </c>
      <c r="W834">
        <v>10000</v>
      </c>
      <c r="X834">
        <v>0</v>
      </c>
      <c r="Y834">
        <v>325705</v>
      </c>
      <c r="Z834">
        <v>0</v>
      </c>
      <c r="AA834">
        <v>0</v>
      </c>
      <c r="AB834">
        <v>36845</v>
      </c>
      <c r="AC834">
        <v>103896</v>
      </c>
      <c r="AD834">
        <v>53527</v>
      </c>
      <c r="AE834">
        <v>36845</v>
      </c>
      <c r="AF834">
        <v>120578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1094422</v>
      </c>
      <c r="AO834">
        <v>1023166</v>
      </c>
      <c r="AP834">
        <v>157422</v>
      </c>
      <c r="AQ834">
        <v>0</v>
      </c>
      <c r="AR834">
        <v>20000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1200588</v>
      </c>
      <c r="BL834">
        <v>219332</v>
      </c>
      <c r="BM834">
        <v>85249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504751</v>
      </c>
      <c r="CR834">
        <v>100000</v>
      </c>
      <c r="CS834">
        <v>10000</v>
      </c>
      <c r="CT834">
        <v>154000</v>
      </c>
      <c r="CU834">
        <v>65000</v>
      </c>
      <c r="CV834">
        <v>100000</v>
      </c>
      <c r="CW834">
        <v>2289</v>
      </c>
      <c r="CX834">
        <v>12000</v>
      </c>
      <c r="CY834">
        <v>9000</v>
      </c>
      <c r="CZ834">
        <v>3600</v>
      </c>
      <c r="DA834">
        <v>3000</v>
      </c>
      <c r="DB834">
        <v>13000</v>
      </c>
      <c r="DC834">
        <v>66000</v>
      </c>
      <c r="DD834">
        <v>3000</v>
      </c>
      <c r="DE834">
        <v>100000</v>
      </c>
      <c r="DF834">
        <v>1104710</v>
      </c>
      <c r="DG834">
        <v>0</v>
      </c>
      <c r="DH834">
        <v>0</v>
      </c>
      <c r="DI834">
        <v>0</v>
      </c>
      <c r="DJ834">
        <v>216846</v>
      </c>
      <c r="DK834">
        <v>247146</v>
      </c>
      <c r="DL834">
        <v>158256</v>
      </c>
      <c r="DM834">
        <v>348574</v>
      </c>
      <c r="DN834">
        <v>50000</v>
      </c>
      <c r="DO834">
        <v>3271172</v>
      </c>
      <c r="DP834">
        <v>317700</v>
      </c>
      <c r="DQ834">
        <v>-410954</v>
      </c>
      <c r="DR834">
        <v>0</v>
      </c>
      <c r="DS834">
        <v>0</v>
      </c>
    </row>
    <row r="835" spans="1:123" x14ac:dyDescent="0.3">
      <c r="A835" t="str">
        <f t="shared" ref="A835:A898" si="13">CONCATENATE(C835,LEFT(D835,4))</f>
        <v>20441973</v>
      </c>
      <c r="B835">
        <v>24</v>
      </c>
      <c r="C835">
        <v>2044</v>
      </c>
      <c r="D835">
        <v>197312</v>
      </c>
      <c r="E835">
        <v>64</v>
      </c>
      <c r="F835">
        <v>2126868</v>
      </c>
      <c r="G835">
        <v>163046</v>
      </c>
      <c r="H835">
        <v>550000</v>
      </c>
      <c r="I835">
        <v>0</v>
      </c>
      <c r="J835">
        <v>0</v>
      </c>
      <c r="K835">
        <v>85000</v>
      </c>
      <c r="L835">
        <v>200000</v>
      </c>
      <c r="M835">
        <v>56200</v>
      </c>
      <c r="N835">
        <v>11500</v>
      </c>
      <c r="O835">
        <v>25500</v>
      </c>
      <c r="P835">
        <v>4500</v>
      </c>
      <c r="Q835">
        <v>2000</v>
      </c>
      <c r="R835">
        <v>0</v>
      </c>
      <c r="S835">
        <v>3381</v>
      </c>
      <c r="T835">
        <v>35000</v>
      </c>
      <c r="U835">
        <v>36000</v>
      </c>
      <c r="V835">
        <v>0</v>
      </c>
      <c r="W835">
        <v>10000</v>
      </c>
      <c r="X835">
        <v>0</v>
      </c>
      <c r="Y835">
        <v>0</v>
      </c>
      <c r="Z835">
        <v>185501</v>
      </c>
      <c r="AA835">
        <v>0</v>
      </c>
      <c r="AB835">
        <v>0</v>
      </c>
      <c r="AC835">
        <v>124046</v>
      </c>
      <c r="AD835">
        <v>63908</v>
      </c>
      <c r="AE835">
        <v>0</v>
      </c>
      <c r="AF835">
        <v>187954</v>
      </c>
      <c r="AG835">
        <v>0</v>
      </c>
      <c r="AH835">
        <v>0</v>
      </c>
      <c r="AI835">
        <v>0</v>
      </c>
      <c r="AJ835">
        <v>62046</v>
      </c>
      <c r="AK835">
        <v>62046</v>
      </c>
      <c r="AL835">
        <v>0</v>
      </c>
      <c r="AM835">
        <v>0</v>
      </c>
      <c r="AN835">
        <v>453580</v>
      </c>
      <c r="AO835">
        <v>1221607</v>
      </c>
      <c r="AP835">
        <v>187954</v>
      </c>
      <c r="AQ835">
        <v>342333</v>
      </c>
      <c r="AR835">
        <v>20000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1771894</v>
      </c>
      <c r="BL835">
        <v>225689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125249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610000</v>
      </c>
      <c r="CR835">
        <v>100000</v>
      </c>
      <c r="CS835">
        <v>10000</v>
      </c>
      <c r="CT835">
        <v>154000</v>
      </c>
      <c r="CU835">
        <v>65000</v>
      </c>
      <c r="CV835">
        <v>100000</v>
      </c>
      <c r="CW835">
        <v>2289</v>
      </c>
      <c r="CX835">
        <v>12000</v>
      </c>
      <c r="CY835">
        <v>9000</v>
      </c>
      <c r="CZ835">
        <v>3600</v>
      </c>
      <c r="DA835">
        <v>3000</v>
      </c>
      <c r="DB835">
        <v>13000</v>
      </c>
      <c r="DC835">
        <v>66000</v>
      </c>
      <c r="DD835">
        <v>3000</v>
      </c>
      <c r="DE835">
        <v>100000</v>
      </c>
      <c r="DF835">
        <v>1257070</v>
      </c>
      <c r="DG835">
        <v>0</v>
      </c>
      <c r="DH835">
        <v>0</v>
      </c>
      <c r="DI835">
        <v>0</v>
      </c>
      <c r="DJ835">
        <v>216846</v>
      </c>
      <c r="DK835">
        <v>247146</v>
      </c>
      <c r="DL835">
        <v>158256</v>
      </c>
      <c r="DM835">
        <v>348574</v>
      </c>
      <c r="DN835">
        <v>50000</v>
      </c>
      <c r="DO835">
        <v>3590826</v>
      </c>
      <c r="DP835">
        <v>317700</v>
      </c>
      <c r="DQ835">
        <v>372796</v>
      </c>
      <c r="DR835">
        <v>0</v>
      </c>
      <c r="DS835">
        <v>0</v>
      </c>
    </row>
    <row r="836" spans="1:123" x14ac:dyDescent="0.3">
      <c r="A836" t="str">
        <f t="shared" si="13"/>
        <v>20451974</v>
      </c>
      <c r="B836">
        <v>24</v>
      </c>
      <c r="C836">
        <v>2045</v>
      </c>
      <c r="D836">
        <v>197412</v>
      </c>
      <c r="E836">
        <v>72</v>
      </c>
      <c r="F836">
        <v>2155638</v>
      </c>
      <c r="G836">
        <v>163042</v>
      </c>
      <c r="H836">
        <v>550000</v>
      </c>
      <c r="I836">
        <v>0</v>
      </c>
      <c r="J836">
        <v>0</v>
      </c>
      <c r="K836">
        <v>85000</v>
      </c>
      <c r="L836">
        <v>200000</v>
      </c>
      <c r="M836">
        <v>56200</v>
      </c>
      <c r="N836">
        <v>11500</v>
      </c>
      <c r="O836">
        <v>25500</v>
      </c>
      <c r="P836">
        <v>4500</v>
      </c>
      <c r="Q836">
        <v>2000</v>
      </c>
      <c r="R836">
        <v>0</v>
      </c>
      <c r="S836">
        <v>3166</v>
      </c>
      <c r="T836">
        <v>35000</v>
      </c>
      <c r="U836">
        <v>36000</v>
      </c>
      <c r="V836">
        <v>0</v>
      </c>
      <c r="W836">
        <v>15000</v>
      </c>
      <c r="X836">
        <v>0</v>
      </c>
      <c r="Y836">
        <v>0</v>
      </c>
      <c r="Z836">
        <v>269639</v>
      </c>
      <c r="AA836">
        <v>0</v>
      </c>
      <c r="AB836">
        <v>62046</v>
      </c>
      <c r="AC836">
        <v>139012</v>
      </c>
      <c r="AD836">
        <v>71619</v>
      </c>
      <c r="AE836">
        <v>62046</v>
      </c>
      <c r="AF836">
        <v>148586</v>
      </c>
      <c r="AG836">
        <v>0</v>
      </c>
      <c r="AH836">
        <v>0</v>
      </c>
      <c r="AI836">
        <v>0</v>
      </c>
      <c r="AJ836">
        <v>101414</v>
      </c>
      <c r="AK836">
        <v>101414</v>
      </c>
      <c r="AL836">
        <v>0</v>
      </c>
      <c r="AM836">
        <v>0</v>
      </c>
      <c r="AN836">
        <v>364227</v>
      </c>
      <c r="AO836">
        <v>1368997</v>
      </c>
      <c r="AP836">
        <v>210631</v>
      </c>
      <c r="AQ836">
        <v>184926</v>
      </c>
      <c r="AR836">
        <v>20000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6342</v>
      </c>
      <c r="BH836">
        <v>0</v>
      </c>
      <c r="BI836">
        <v>0</v>
      </c>
      <c r="BJ836">
        <v>0</v>
      </c>
      <c r="BK836">
        <v>1778212</v>
      </c>
      <c r="BL836">
        <v>232241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20000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610000</v>
      </c>
      <c r="CR836">
        <v>100000</v>
      </c>
      <c r="CS836">
        <v>10000</v>
      </c>
      <c r="CT836">
        <v>154000</v>
      </c>
      <c r="CU836">
        <v>65000</v>
      </c>
      <c r="CV836">
        <v>100000</v>
      </c>
      <c r="CW836">
        <v>2289</v>
      </c>
      <c r="CX836">
        <v>12000</v>
      </c>
      <c r="CY836">
        <v>9000</v>
      </c>
      <c r="CZ836">
        <v>3600</v>
      </c>
      <c r="DA836">
        <v>3000</v>
      </c>
      <c r="DB836">
        <v>13000</v>
      </c>
      <c r="DC836">
        <v>66000</v>
      </c>
      <c r="DD836">
        <v>3000</v>
      </c>
      <c r="DE836">
        <v>100000</v>
      </c>
      <c r="DF836">
        <v>1480000</v>
      </c>
      <c r="DG836">
        <v>0</v>
      </c>
      <c r="DH836">
        <v>0</v>
      </c>
      <c r="DI836">
        <v>0</v>
      </c>
      <c r="DJ836">
        <v>223188</v>
      </c>
      <c r="DK836">
        <v>247146</v>
      </c>
      <c r="DL836">
        <v>158256</v>
      </c>
      <c r="DM836">
        <v>348574</v>
      </c>
      <c r="DN836">
        <v>50000</v>
      </c>
      <c r="DO836">
        <v>3859467</v>
      </c>
      <c r="DP836">
        <v>317700</v>
      </c>
      <c r="DQ836">
        <v>397396</v>
      </c>
      <c r="DR836">
        <v>0</v>
      </c>
      <c r="DS836">
        <v>0</v>
      </c>
    </row>
    <row r="837" spans="1:123" x14ac:dyDescent="0.3">
      <c r="A837" t="str">
        <f t="shared" si="13"/>
        <v>20461975</v>
      </c>
      <c r="B837">
        <v>24</v>
      </c>
      <c r="C837">
        <v>2046</v>
      </c>
      <c r="D837">
        <v>197512</v>
      </c>
      <c r="E837">
        <v>61</v>
      </c>
      <c r="F837">
        <v>2029911</v>
      </c>
      <c r="G837">
        <v>163038</v>
      </c>
      <c r="H837">
        <v>550000</v>
      </c>
      <c r="I837">
        <v>0</v>
      </c>
      <c r="J837">
        <v>0</v>
      </c>
      <c r="K837">
        <v>85000</v>
      </c>
      <c r="L837">
        <v>200000</v>
      </c>
      <c r="M837">
        <v>56200</v>
      </c>
      <c r="N837">
        <v>11500</v>
      </c>
      <c r="O837">
        <v>25500</v>
      </c>
      <c r="P837">
        <v>4500</v>
      </c>
      <c r="Q837">
        <v>2000</v>
      </c>
      <c r="R837">
        <v>0</v>
      </c>
      <c r="S837">
        <v>2951</v>
      </c>
      <c r="T837">
        <v>35000</v>
      </c>
      <c r="U837">
        <v>36000</v>
      </c>
      <c r="V837">
        <v>0</v>
      </c>
      <c r="W837">
        <v>15000</v>
      </c>
      <c r="X837">
        <v>0</v>
      </c>
      <c r="Y837">
        <v>0</v>
      </c>
      <c r="Z837">
        <v>0</v>
      </c>
      <c r="AA837">
        <v>0</v>
      </c>
      <c r="AB837">
        <v>101414</v>
      </c>
      <c r="AC837">
        <v>119225</v>
      </c>
      <c r="AD837">
        <v>0</v>
      </c>
      <c r="AE837">
        <v>101414</v>
      </c>
      <c r="AF837">
        <v>79235</v>
      </c>
      <c r="AG837">
        <v>0</v>
      </c>
      <c r="AH837">
        <v>0</v>
      </c>
      <c r="AI837">
        <v>0</v>
      </c>
      <c r="AJ837">
        <v>168997</v>
      </c>
      <c r="AK837">
        <v>168997</v>
      </c>
      <c r="AL837">
        <v>0</v>
      </c>
      <c r="AM837">
        <v>0</v>
      </c>
      <c r="AN837">
        <v>635419</v>
      </c>
      <c r="AO837">
        <v>1174129</v>
      </c>
      <c r="AP837">
        <v>180649</v>
      </c>
      <c r="AQ837">
        <v>0</v>
      </c>
      <c r="AR837">
        <v>20000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1374778</v>
      </c>
      <c r="BL837">
        <v>238752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20000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610000</v>
      </c>
      <c r="CR837">
        <v>100000</v>
      </c>
      <c r="CS837">
        <v>10000</v>
      </c>
      <c r="CT837">
        <v>154000</v>
      </c>
      <c r="CU837">
        <v>65000</v>
      </c>
      <c r="CV837">
        <v>100000</v>
      </c>
      <c r="CW837">
        <v>2289</v>
      </c>
      <c r="CX837">
        <v>12000</v>
      </c>
      <c r="CY837">
        <v>9000</v>
      </c>
      <c r="CZ837">
        <v>3600</v>
      </c>
      <c r="DA837">
        <v>3000</v>
      </c>
      <c r="DB837">
        <v>13000</v>
      </c>
      <c r="DC837">
        <v>66000</v>
      </c>
      <c r="DD837">
        <v>3000</v>
      </c>
      <c r="DE837">
        <v>100000</v>
      </c>
      <c r="DF837">
        <v>1422522</v>
      </c>
      <c r="DG837">
        <v>0</v>
      </c>
      <c r="DH837">
        <v>0</v>
      </c>
      <c r="DI837">
        <v>0</v>
      </c>
      <c r="DJ837">
        <v>222553</v>
      </c>
      <c r="DK837">
        <v>247146</v>
      </c>
      <c r="DL837">
        <v>158256</v>
      </c>
      <c r="DM837">
        <v>348574</v>
      </c>
      <c r="DN837">
        <v>50000</v>
      </c>
      <c r="DO837">
        <v>3868939</v>
      </c>
      <c r="DP837">
        <v>317700</v>
      </c>
      <c r="DQ837">
        <v>188997</v>
      </c>
      <c r="DR837">
        <v>0</v>
      </c>
      <c r="DS837">
        <v>0</v>
      </c>
    </row>
    <row r="838" spans="1:123" x14ac:dyDescent="0.3">
      <c r="A838" t="str">
        <f t="shared" si="13"/>
        <v>20471976</v>
      </c>
      <c r="B838">
        <v>24</v>
      </c>
      <c r="C838">
        <v>2047</v>
      </c>
      <c r="D838">
        <v>197612</v>
      </c>
      <c r="E838">
        <v>43</v>
      </c>
      <c r="F838">
        <v>2284862</v>
      </c>
      <c r="G838">
        <v>163034</v>
      </c>
      <c r="H838">
        <v>550000</v>
      </c>
      <c r="I838">
        <v>0</v>
      </c>
      <c r="J838">
        <v>0</v>
      </c>
      <c r="K838">
        <v>85000</v>
      </c>
      <c r="L838">
        <v>200000</v>
      </c>
      <c r="M838">
        <v>56200</v>
      </c>
      <c r="N838">
        <v>11500</v>
      </c>
      <c r="O838">
        <v>25500</v>
      </c>
      <c r="P838">
        <v>4500</v>
      </c>
      <c r="Q838">
        <v>2000</v>
      </c>
      <c r="R838">
        <v>0</v>
      </c>
      <c r="S838">
        <v>2737</v>
      </c>
      <c r="T838">
        <v>35000</v>
      </c>
      <c r="U838">
        <v>36000</v>
      </c>
      <c r="V838">
        <v>0</v>
      </c>
      <c r="W838">
        <v>15000</v>
      </c>
      <c r="X838">
        <v>0</v>
      </c>
      <c r="Y838">
        <v>331563</v>
      </c>
      <c r="Z838">
        <v>0</v>
      </c>
      <c r="AA838">
        <v>0</v>
      </c>
      <c r="AB838">
        <v>168997</v>
      </c>
      <c r="AC838">
        <v>83156</v>
      </c>
      <c r="AD838">
        <v>0</v>
      </c>
      <c r="AE838">
        <v>125998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42999</v>
      </c>
      <c r="AL838">
        <v>0</v>
      </c>
      <c r="AM838">
        <v>0</v>
      </c>
      <c r="AN838">
        <v>1215000</v>
      </c>
      <c r="AO838">
        <v>818922</v>
      </c>
      <c r="AP838">
        <v>125998</v>
      </c>
      <c r="AQ838">
        <v>0</v>
      </c>
      <c r="AR838">
        <v>18956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963876</v>
      </c>
      <c r="BL838">
        <v>245221</v>
      </c>
      <c r="BM838">
        <v>59799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530201</v>
      </c>
      <c r="CR838">
        <v>100000</v>
      </c>
      <c r="CS838">
        <v>10000</v>
      </c>
      <c r="CT838">
        <v>154000</v>
      </c>
      <c r="CU838">
        <v>65000</v>
      </c>
      <c r="CV838">
        <v>100000</v>
      </c>
      <c r="CW838">
        <v>2289</v>
      </c>
      <c r="CX838">
        <v>12000</v>
      </c>
      <c r="CY838">
        <v>9000</v>
      </c>
      <c r="CZ838">
        <v>3600</v>
      </c>
      <c r="DA838">
        <v>3000</v>
      </c>
      <c r="DB838">
        <v>13000</v>
      </c>
      <c r="DC838">
        <v>66000</v>
      </c>
      <c r="DD838">
        <v>3000</v>
      </c>
      <c r="DE838">
        <v>100000</v>
      </c>
      <c r="DF838">
        <v>1048284</v>
      </c>
      <c r="DG838">
        <v>0</v>
      </c>
      <c r="DH838">
        <v>0</v>
      </c>
      <c r="DI838">
        <v>0</v>
      </c>
      <c r="DJ838">
        <v>222553</v>
      </c>
      <c r="DK838">
        <v>247146</v>
      </c>
      <c r="DL838">
        <v>158256</v>
      </c>
      <c r="DM838">
        <v>348574</v>
      </c>
      <c r="DN838">
        <v>50000</v>
      </c>
      <c r="DO838">
        <v>3288903</v>
      </c>
      <c r="DP838">
        <v>317700</v>
      </c>
      <c r="DQ838">
        <v>-391362</v>
      </c>
      <c r="DR838">
        <v>0</v>
      </c>
      <c r="DS838">
        <v>0</v>
      </c>
    </row>
    <row r="839" spans="1:123" x14ac:dyDescent="0.3">
      <c r="A839" t="str">
        <f t="shared" si="13"/>
        <v>20481977</v>
      </c>
      <c r="B839">
        <v>24</v>
      </c>
      <c r="C839">
        <v>2048</v>
      </c>
      <c r="D839">
        <v>197712</v>
      </c>
      <c r="E839">
        <v>22</v>
      </c>
      <c r="F839">
        <v>2330955</v>
      </c>
      <c r="G839">
        <v>163030</v>
      </c>
      <c r="H839">
        <v>550000</v>
      </c>
      <c r="I839">
        <v>0</v>
      </c>
      <c r="J839">
        <v>0</v>
      </c>
      <c r="K839">
        <v>85000</v>
      </c>
      <c r="L839">
        <v>200000</v>
      </c>
      <c r="M839">
        <v>56200</v>
      </c>
      <c r="N839">
        <v>11500</v>
      </c>
      <c r="O839">
        <v>25500</v>
      </c>
      <c r="P839">
        <v>4500</v>
      </c>
      <c r="Q839">
        <v>2000</v>
      </c>
      <c r="R839">
        <v>0</v>
      </c>
      <c r="S839">
        <v>2522</v>
      </c>
      <c r="T839">
        <v>35000</v>
      </c>
      <c r="U839">
        <v>36000</v>
      </c>
      <c r="V839">
        <v>0</v>
      </c>
      <c r="W839">
        <v>15000</v>
      </c>
      <c r="X839">
        <v>0</v>
      </c>
      <c r="Y839">
        <v>331778</v>
      </c>
      <c r="Z839">
        <v>0</v>
      </c>
      <c r="AA839">
        <v>0</v>
      </c>
      <c r="AB839">
        <v>42999</v>
      </c>
      <c r="AC839">
        <v>42484</v>
      </c>
      <c r="AD839">
        <v>0</v>
      </c>
      <c r="AE839">
        <v>42999</v>
      </c>
      <c r="AF839">
        <v>21372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1193628</v>
      </c>
      <c r="AO839">
        <v>418380</v>
      </c>
      <c r="AP839">
        <v>64371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75000</v>
      </c>
      <c r="AW839">
        <v>0</v>
      </c>
      <c r="AX839">
        <v>35674</v>
      </c>
      <c r="AY839">
        <v>0</v>
      </c>
      <c r="AZ839">
        <v>22000</v>
      </c>
      <c r="BA839">
        <v>25000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640425</v>
      </c>
      <c r="BL839">
        <v>251648</v>
      </c>
      <c r="BM839">
        <v>159298</v>
      </c>
      <c r="BN839">
        <v>154000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68917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350902</v>
      </c>
      <c r="CR839">
        <v>100000</v>
      </c>
      <c r="CS839">
        <v>10000</v>
      </c>
      <c r="CT839">
        <v>0</v>
      </c>
      <c r="CU839">
        <v>65000</v>
      </c>
      <c r="CV839">
        <v>100000</v>
      </c>
      <c r="CW839">
        <v>2289</v>
      </c>
      <c r="CX839">
        <v>12000</v>
      </c>
      <c r="CY839">
        <v>9000</v>
      </c>
      <c r="CZ839">
        <v>3600</v>
      </c>
      <c r="DA839">
        <v>3000</v>
      </c>
      <c r="DB839">
        <v>13000</v>
      </c>
      <c r="DC839">
        <v>66000</v>
      </c>
      <c r="DD839">
        <v>3000</v>
      </c>
      <c r="DE839">
        <v>31083</v>
      </c>
      <c r="DF839">
        <v>685057</v>
      </c>
      <c r="DG839">
        <v>0</v>
      </c>
      <c r="DH839">
        <v>0</v>
      </c>
      <c r="DI839">
        <v>0</v>
      </c>
      <c r="DJ839">
        <v>186879</v>
      </c>
      <c r="DK839">
        <v>222146</v>
      </c>
      <c r="DL839">
        <v>158256</v>
      </c>
      <c r="DM839">
        <v>273574</v>
      </c>
      <c r="DN839">
        <v>28000</v>
      </c>
      <c r="DO839">
        <v>2322787</v>
      </c>
      <c r="DP839">
        <v>317700</v>
      </c>
      <c r="DQ839">
        <v>-933736</v>
      </c>
      <c r="DR839">
        <v>62068</v>
      </c>
      <c r="DS839">
        <v>0</v>
      </c>
    </row>
    <row r="840" spans="1:123" x14ac:dyDescent="0.3">
      <c r="A840" t="str">
        <f t="shared" si="13"/>
        <v>20491978</v>
      </c>
      <c r="B840">
        <v>24</v>
      </c>
      <c r="C840">
        <v>2049</v>
      </c>
      <c r="D840">
        <v>197812</v>
      </c>
      <c r="E840">
        <v>62</v>
      </c>
      <c r="F840">
        <v>1975842</v>
      </c>
      <c r="G840">
        <v>163025</v>
      </c>
      <c r="H840">
        <v>550000</v>
      </c>
      <c r="I840">
        <v>0</v>
      </c>
      <c r="J840">
        <v>0</v>
      </c>
      <c r="K840">
        <v>85000</v>
      </c>
      <c r="L840">
        <v>200000</v>
      </c>
      <c r="M840">
        <v>56200</v>
      </c>
      <c r="N840">
        <v>11500</v>
      </c>
      <c r="O840">
        <v>25500</v>
      </c>
      <c r="P840">
        <v>4500</v>
      </c>
      <c r="Q840">
        <v>2000</v>
      </c>
      <c r="R840">
        <v>0</v>
      </c>
      <c r="S840">
        <v>2308</v>
      </c>
      <c r="T840">
        <v>35000</v>
      </c>
      <c r="U840">
        <v>36000</v>
      </c>
      <c r="V840">
        <v>0</v>
      </c>
      <c r="W840">
        <v>15000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121113</v>
      </c>
      <c r="AD840">
        <v>62397</v>
      </c>
      <c r="AE840">
        <v>0</v>
      </c>
      <c r="AF840">
        <v>183510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699498</v>
      </c>
      <c r="AO840">
        <v>1192724</v>
      </c>
      <c r="AP840">
        <v>183510</v>
      </c>
      <c r="AQ840">
        <v>85774</v>
      </c>
      <c r="AR840">
        <v>20000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1482008</v>
      </c>
      <c r="BL840">
        <v>258034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264673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595575</v>
      </c>
      <c r="CR840">
        <v>100000</v>
      </c>
      <c r="CS840">
        <v>10000</v>
      </c>
      <c r="CT840">
        <v>0</v>
      </c>
      <c r="CU840">
        <v>65000</v>
      </c>
      <c r="CV840">
        <v>100000</v>
      </c>
      <c r="CW840">
        <v>2289</v>
      </c>
      <c r="CX840">
        <v>12000</v>
      </c>
      <c r="CY840">
        <v>9000</v>
      </c>
      <c r="CZ840">
        <v>3600</v>
      </c>
      <c r="DA840">
        <v>3000</v>
      </c>
      <c r="DB840">
        <v>13000</v>
      </c>
      <c r="DC840">
        <v>66000</v>
      </c>
      <c r="DD840">
        <v>3000</v>
      </c>
      <c r="DE840">
        <v>31083</v>
      </c>
      <c r="DF840">
        <v>664506</v>
      </c>
      <c r="DG840">
        <v>0</v>
      </c>
      <c r="DH840">
        <v>0</v>
      </c>
      <c r="DI840">
        <v>0</v>
      </c>
      <c r="DJ840">
        <v>186879</v>
      </c>
      <c r="DK840">
        <v>222146</v>
      </c>
      <c r="DL840">
        <v>158256</v>
      </c>
      <c r="DM840">
        <v>273574</v>
      </c>
      <c r="DN840">
        <v>28000</v>
      </c>
      <c r="DO840">
        <v>2546909</v>
      </c>
      <c r="DP840">
        <v>317700</v>
      </c>
      <c r="DQ840">
        <v>264673</v>
      </c>
      <c r="DR840">
        <v>0</v>
      </c>
      <c r="DS840">
        <v>0</v>
      </c>
    </row>
    <row r="841" spans="1:123" x14ac:dyDescent="0.3">
      <c r="A841" t="str">
        <f t="shared" si="13"/>
        <v>20501979</v>
      </c>
      <c r="B841">
        <v>24</v>
      </c>
      <c r="C841">
        <v>2050</v>
      </c>
      <c r="D841">
        <v>197912</v>
      </c>
      <c r="E841">
        <v>70</v>
      </c>
      <c r="F841">
        <v>2011995</v>
      </c>
      <c r="G841">
        <v>163021</v>
      </c>
      <c r="H841">
        <v>550000</v>
      </c>
      <c r="I841">
        <v>0</v>
      </c>
      <c r="J841">
        <v>0</v>
      </c>
      <c r="K841">
        <v>85000</v>
      </c>
      <c r="L841">
        <v>200000</v>
      </c>
      <c r="M841">
        <v>56200</v>
      </c>
      <c r="N841">
        <v>11500</v>
      </c>
      <c r="O841">
        <v>25500</v>
      </c>
      <c r="P841">
        <v>4500</v>
      </c>
      <c r="Q841">
        <v>2000</v>
      </c>
      <c r="R841">
        <v>0</v>
      </c>
      <c r="S841">
        <v>2093</v>
      </c>
      <c r="T841">
        <v>35000</v>
      </c>
      <c r="U841">
        <v>36000</v>
      </c>
      <c r="V841">
        <v>0</v>
      </c>
      <c r="W841">
        <v>20000</v>
      </c>
      <c r="X841">
        <v>0</v>
      </c>
      <c r="Y841">
        <v>0</v>
      </c>
      <c r="Z841">
        <v>202016</v>
      </c>
      <c r="AA841">
        <v>0</v>
      </c>
      <c r="AB841">
        <v>0</v>
      </c>
      <c r="AC841">
        <v>135236</v>
      </c>
      <c r="AD841">
        <v>69673</v>
      </c>
      <c r="AE841">
        <v>0</v>
      </c>
      <c r="AF841">
        <v>204909</v>
      </c>
      <c r="AG841">
        <v>0</v>
      </c>
      <c r="AH841">
        <v>0</v>
      </c>
      <c r="AI841">
        <v>0</v>
      </c>
      <c r="AJ841">
        <v>45091</v>
      </c>
      <c r="AK841">
        <v>45091</v>
      </c>
      <c r="AL841">
        <v>0</v>
      </c>
      <c r="AM841">
        <v>0</v>
      </c>
      <c r="AN841">
        <v>425777</v>
      </c>
      <c r="AO841">
        <v>1331807</v>
      </c>
      <c r="AP841">
        <v>204909</v>
      </c>
      <c r="AQ841">
        <v>0</v>
      </c>
      <c r="AR841">
        <v>20000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1556716</v>
      </c>
      <c r="BL841">
        <v>262947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34425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610000</v>
      </c>
      <c r="CR841">
        <v>100000</v>
      </c>
      <c r="CS841">
        <v>10000</v>
      </c>
      <c r="CT841">
        <v>0</v>
      </c>
      <c r="CU841">
        <v>65000</v>
      </c>
      <c r="CV841">
        <v>100000</v>
      </c>
      <c r="CW841">
        <v>2289</v>
      </c>
      <c r="CX841">
        <v>12000</v>
      </c>
      <c r="CY841">
        <v>9000</v>
      </c>
      <c r="CZ841">
        <v>3600</v>
      </c>
      <c r="DA841">
        <v>3000</v>
      </c>
      <c r="DB841">
        <v>13000</v>
      </c>
      <c r="DC841">
        <v>66000</v>
      </c>
      <c r="DD841">
        <v>3000</v>
      </c>
      <c r="DE841">
        <v>31083</v>
      </c>
      <c r="DF841">
        <v>846586</v>
      </c>
      <c r="DG841">
        <v>0</v>
      </c>
      <c r="DH841">
        <v>0</v>
      </c>
      <c r="DI841">
        <v>0</v>
      </c>
      <c r="DJ841">
        <v>186879</v>
      </c>
      <c r="DK841">
        <v>222146</v>
      </c>
      <c r="DL841">
        <v>158256</v>
      </c>
      <c r="DM841">
        <v>273574</v>
      </c>
      <c r="DN841">
        <v>28000</v>
      </c>
      <c r="DO841">
        <v>2788504</v>
      </c>
      <c r="DP841">
        <v>317700</v>
      </c>
      <c r="DQ841">
        <v>281531</v>
      </c>
      <c r="DR841">
        <v>0</v>
      </c>
      <c r="DS841">
        <v>0</v>
      </c>
    </row>
    <row r="842" spans="1:123" x14ac:dyDescent="0.3">
      <c r="A842" t="str">
        <f t="shared" si="13"/>
        <v>20161946</v>
      </c>
      <c r="B842">
        <v>25</v>
      </c>
      <c r="C842">
        <v>2016</v>
      </c>
      <c r="D842">
        <v>194612</v>
      </c>
      <c r="E842">
        <v>69</v>
      </c>
      <c r="F842">
        <v>1523188</v>
      </c>
      <c r="G842">
        <v>211232</v>
      </c>
      <c r="H842">
        <v>550000</v>
      </c>
      <c r="I842">
        <v>0</v>
      </c>
      <c r="J842">
        <v>126000</v>
      </c>
      <c r="K842">
        <v>85000</v>
      </c>
      <c r="L842">
        <v>100000</v>
      </c>
      <c r="M842">
        <v>56200</v>
      </c>
      <c r="N842">
        <v>11500</v>
      </c>
      <c r="O842">
        <v>25500</v>
      </c>
      <c r="P842">
        <v>4500</v>
      </c>
      <c r="Q842">
        <v>2000</v>
      </c>
      <c r="R842">
        <v>0</v>
      </c>
      <c r="S842">
        <v>8370</v>
      </c>
      <c r="T842">
        <v>35000</v>
      </c>
      <c r="U842">
        <v>36000</v>
      </c>
      <c r="V842">
        <v>0</v>
      </c>
      <c r="W842">
        <v>0</v>
      </c>
      <c r="X842">
        <v>0</v>
      </c>
      <c r="Y842">
        <v>0</v>
      </c>
      <c r="Z842">
        <v>72767</v>
      </c>
      <c r="AA842">
        <v>0</v>
      </c>
      <c r="AB842">
        <v>210000</v>
      </c>
      <c r="AC842">
        <v>133799</v>
      </c>
      <c r="AD842">
        <v>68933</v>
      </c>
      <c r="AE842">
        <v>202732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7268</v>
      </c>
      <c r="AL842">
        <v>0</v>
      </c>
      <c r="AM842">
        <v>0</v>
      </c>
      <c r="AN842">
        <v>857303</v>
      </c>
      <c r="AO842">
        <v>1317654</v>
      </c>
      <c r="AP842">
        <v>202732</v>
      </c>
      <c r="AQ842">
        <v>0</v>
      </c>
      <c r="AR842">
        <v>20000</v>
      </c>
      <c r="AS842">
        <v>0</v>
      </c>
      <c r="AT842">
        <v>0</v>
      </c>
      <c r="AU842">
        <v>200000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34168</v>
      </c>
      <c r="BH842">
        <v>0</v>
      </c>
      <c r="BI842">
        <v>0</v>
      </c>
      <c r="BJ842">
        <v>0</v>
      </c>
      <c r="BK842">
        <v>1706218</v>
      </c>
      <c r="BL842">
        <v>8371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500000</v>
      </c>
      <c r="BS842">
        <v>136000</v>
      </c>
      <c r="BT842">
        <v>65000</v>
      </c>
      <c r="BU842">
        <v>39000</v>
      </c>
      <c r="BV842">
        <v>10000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25000</v>
      </c>
      <c r="CH842">
        <v>572</v>
      </c>
      <c r="CI842">
        <v>3000</v>
      </c>
      <c r="CJ842">
        <v>2250</v>
      </c>
      <c r="CK842">
        <v>900</v>
      </c>
      <c r="CL842">
        <v>750</v>
      </c>
      <c r="CM842">
        <v>3250</v>
      </c>
      <c r="CN842">
        <v>15000</v>
      </c>
      <c r="CO842">
        <v>750</v>
      </c>
      <c r="CP842">
        <v>0</v>
      </c>
      <c r="CQ842">
        <v>596000</v>
      </c>
      <c r="CR842">
        <v>100000</v>
      </c>
      <c r="CS842">
        <v>10000</v>
      </c>
      <c r="CT842">
        <v>154000</v>
      </c>
      <c r="CU842">
        <v>65000</v>
      </c>
      <c r="CV842">
        <v>25000</v>
      </c>
      <c r="CW842">
        <v>572</v>
      </c>
      <c r="CX842">
        <v>3000</v>
      </c>
      <c r="CY842">
        <v>2250</v>
      </c>
      <c r="CZ842">
        <v>900</v>
      </c>
      <c r="DA842">
        <v>750</v>
      </c>
      <c r="DB842">
        <v>3250</v>
      </c>
      <c r="DC842">
        <v>15000</v>
      </c>
      <c r="DD842">
        <v>750</v>
      </c>
      <c r="DE842">
        <v>5000</v>
      </c>
      <c r="DF842">
        <v>72767</v>
      </c>
      <c r="DG842">
        <v>79000</v>
      </c>
      <c r="DH842">
        <v>0</v>
      </c>
      <c r="DI842">
        <v>0</v>
      </c>
      <c r="DJ842">
        <v>160168</v>
      </c>
      <c r="DK842">
        <v>124000</v>
      </c>
      <c r="DL842">
        <v>30000</v>
      </c>
      <c r="DM842">
        <v>137000</v>
      </c>
      <c r="DN842">
        <v>0</v>
      </c>
      <c r="DO842">
        <v>1591675</v>
      </c>
      <c r="DP842">
        <v>317700</v>
      </c>
      <c r="DQ842">
        <v>708407</v>
      </c>
      <c r="DR842">
        <v>0</v>
      </c>
      <c r="DS842">
        <v>0</v>
      </c>
    </row>
    <row r="843" spans="1:123" x14ac:dyDescent="0.3">
      <c r="A843" t="str">
        <f t="shared" si="13"/>
        <v>20171947</v>
      </c>
      <c r="B843">
        <v>25</v>
      </c>
      <c r="C843">
        <v>2017</v>
      </c>
      <c r="D843">
        <v>194712</v>
      </c>
      <c r="E843">
        <v>57</v>
      </c>
      <c r="F843">
        <v>1726847</v>
      </c>
      <c r="G843">
        <v>215203</v>
      </c>
      <c r="H843">
        <v>550000</v>
      </c>
      <c r="I843">
        <v>0</v>
      </c>
      <c r="J843">
        <v>126000</v>
      </c>
      <c r="K843">
        <v>85000</v>
      </c>
      <c r="L843">
        <v>100000</v>
      </c>
      <c r="M843">
        <v>56200</v>
      </c>
      <c r="N843">
        <v>11500</v>
      </c>
      <c r="O843">
        <v>25500</v>
      </c>
      <c r="P843">
        <v>4500</v>
      </c>
      <c r="Q843">
        <v>2000</v>
      </c>
      <c r="R843">
        <v>0</v>
      </c>
      <c r="S843">
        <v>8311</v>
      </c>
      <c r="T843">
        <v>35000</v>
      </c>
      <c r="U843">
        <v>36000</v>
      </c>
      <c r="V843">
        <v>0</v>
      </c>
      <c r="W843">
        <v>0</v>
      </c>
      <c r="X843">
        <v>0</v>
      </c>
      <c r="Y843">
        <v>0</v>
      </c>
      <c r="Z843">
        <v>67994</v>
      </c>
      <c r="AA843">
        <v>0</v>
      </c>
      <c r="AB843">
        <v>7268</v>
      </c>
      <c r="AC843">
        <v>111112</v>
      </c>
      <c r="AD843">
        <v>57245</v>
      </c>
      <c r="AE843">
        <v>7268</v>
      </c>
      <c r="AF843">
        <v>161089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700928</v>
      </c>
      <c r="AO843">
        <v>1094234</v>
      </c>
      <c r="AP843">
        <v>168357</v>
      </c>
      <c r="AQ843">
        <v>0</v>
      </c>
      <c r="AR843">
        <v>20000</v>
      </c>
      <c r="AS843">
        <v>3000</v>
      </c>
      <c r="AT843">
        <v>8000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1293592</v>
      </c>
      <c r="BL843">
        <v>17530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34000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610000</v>
      </c>
      <c r="CR843">
        <v>100000</v>
      </c>
      <c r="CS843">
        <v>10000</v>
      </c>
      <c r="CT843">
        <v>154000</v>
      </c>
      <c r="CU843">
        <v>65000</v>
      </c>
      <c r="CV843">
        <v>25000</v>
      </c>
      <c r="CW843">
        <v>572</v>
      </c>
      <c r="CX843">
        <v>3000</v>
      </c>
      <c r="CY843">
        <v>2250</v>
      </c>
      <c r="CZ843">
        <v>900</v>
      </c>
      <c r="DA843">
        <v>750</v>
      </c>
      <c r="DB843">
        <v>3250</v>
      </c>
      <c r="DC843">
        <v>15000</v>
      </c>
      <c r="DD843">
        <v>750</v>
      </c>
      <c r="DE843">
        <v>10000</v>
      </c>
      <c r="DF843">
        <v>135049</v>
      </c>
      <c r="DG843">
        <v>100000</v>
      </c>
      <c r="DH843">
        <v>0</v>
      </c>
      <c r="DI843">
        <v>0</v>
      </c>
      <c r="DJ843">
        <v>156751</v>
      </c>
      <c r="DK843">
        <v>124000</v>
      </c>
      <c r="DL843">
        <v>30000</v>
      </c>
      <c r="DM843">
        <v>137000</v>
      </c>
      <c r="DN843">
        <v>0</v>
      </c>
      <c r="DO843">
        <v>1683272</v>
      </c>
      <c r="DP843">
        <v>317700</v>
      </c>
      <c r="DQ843">
        <v>101994</v>
      </c>
      <c r="DR843">
        <v>0</v>
      </c>
      <c r="DS843">
        <v>0</v>
      </c>
    </row>
    <row r="844" spans="1:123" x14ac:dyDescent="0.3">
      <c r="A844" t="str">
        <f t="shared" si="13"/>
        <v>20181948</v>
      </c>
      <c r="B844">
        <v>25</v>
      </c>
      <c r="C844">
        <v>2018</v>
      </c>
      <c r="D844">
        <v>194812</v>
      </c>
      <c r="E844">
        <v>52</v>
      </c>
      <c r="F844">
        <v>1901934</v>
      </c>
      <c r="G844">
        <v>186174</v>
      </c>
      <c r="H844">
        <v>550000</v>
      </c>
      <c r="I844">
        <v>0</v>
      </c>
      <c r="J844">
        <v>120000</v>
      </c>
      <c r="K844">
        <v>85000</v>
      </c>
      <c r="L844">
        <v>130000</v>
      </c>
      <c r="M844">
        <v>56200</v>
      </c>
      <c r="N844">
        <v>11500</v>
      </c>
      <c r="O844">
        <v>25500</v>
      </c>
      <c r="P844">
        <v>4500</v>
      </c>
      <c r="Q844">
        <v>2000</v>
      </c>
      <c r="R844">
        <v>0</v>
      </c>
      <c r="S844">
        <v>8252</v>
      </c>
      <c r="T844">
        <v>35000</v>
      </c>
      <c r="U844">
        <v>36000</v>
      </c>
      <c r="V844">
        <v>0</v>
      </c>
      <c r="W844">
        <v>0</v>
      </c>
      <c r="X844">
        <v>0</v>
      </c>
      <c r="Y844">
        <v>112142</v>
      </c>
      <c r="Z844">
        <v>0</v>
      </c>
      <c r="AA844">
        <v>0</v>
      </c>
      <c r="AB844">
        <v>0</v>
      </c>
      <c r="AC844">
        <v>101582</v>
      </c>
      <c r="AD844">
        <v>52335</v>
      </c>
      <c r="AE844">
        <v>0</v>
      </c>
      <c r="AF844">
        <v>153917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912177</v>
      </c>
      <c r="AO844">
        <v>1000381</v>
      </c>
      <c r="AP844">
        <v>153917</v>
      </c>
      <c r="AQ844">
        <v>0</v>
      </c>
      <c r="AR844">
        <v>20000</v>
      </c>
      <c r="AS844">
        <v>3000</v>
      </c>
      <c r="AT844">
        <v>8000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1185298</v>
      </c>
      <c r="BL844">
        <v>26633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590000</v>
      </c>
      <c r="CR844">
        <v>100000</v>
      </c>
      <c r="CS844">
        <v>10000</v>
      </c>
      <c r="CT844">
        <v>154000</v>
      </c>
      <c r="CU844">
        <v>65000</v>
      </c>
      <c r="CV844">
        <v>25000</v>
      </c>
      <c r="CW844">
        <v>572</v>
      </c>
      <c r="CX844">
        <v>3000</v>
      </c>
      <c r="CY844">
        <v>2250</v>
      </c>
      <c r="CZ844">
        <v>900</v>
      </c>
      <c r="DA844">
        <v>750</v>
      </c>
      <c r="DB844">
        <v>3250</v>
      </c>
      <c r="DC844">
        <v>15000</v>
      </c>
      <c r="DD844">
        <v>750</v>
      </c>
      <c r="DE844">
        <v>15000</v>
      </c>
      <c r="DF844">
        <v>15558</v>
      </c>
      <c r="DG844">
        <v>100000</v>
      </c>
      <c r="DH844">
        <v>0</v>
      </c>
      <c r="DI844">
        <v>0</v>
      </c>
      <c r="DJ844">
        <v>156751</v>
      </c>
      <c r="DK844">
        <v>124000</v>
      </c>
      <c r="DL844">
        <v>30000</v>
      </c>
      <c r="DM844">
        <v>137000</v>
      </c>
      <c r="DN844">
        <v>0</v>
      </c>
      <c r="DO844">
        <v>1548780</v>
      </c>
      <c r="DP844">
        <v>317700</v>
      </c>
      <c r="DQ844">
        <v>-112142</v>
      </c>
      <c r="DR844">
        <v>0</v>
      </c>
      <c r="DS844">
        <v>0</v>
      </c>
    </row>
    <row r="845" spans="1:123" x14ac:dyDescent="0.3">
      <c r="A845" t="str">
        <f t="shared" si="13"/>
        <v>20191949</v>
      </c>
      <c r="B845">
        <v>25</v>
      </c>
      <c r="C845">
        <v>2019</v>
      </c>
      <c r="D845">
        <v>194912</v>
      </c>
      <c r="E845">
        <v>39</v>
      </c>
      <c r="F845">
        <v>2011044</v>
      </c>
      <c r="G845">
        <v>163145</v>
      </c>
      <c r="H845">
        <v>550000</v>
      </c>
      <c r="I845">
        <v>0</v>
      </c>
      <c r="J845">
        <v>120000</v>
      </c>
      <c r="K845">
        <v>85000</v>
      </c>
      <c r="L845">
        <v>160000</v>
      </c>
      <c r="M845">
        <v>56200</v>
      </c>
      <c r="N845">
        <v>11500</v>
      </c>
      <c r="O845">
        <v>25500</v>
      </c>
      <c r="P845">
        <v>4500</v>
      </c>
      <c r="Q845">
        <v>2000</v>
      </c>
      <c r="R845">
        <v>0</v>
      </c>
      <c r="S845">
        <v>8193</v>
      </c>
      <c r="T845">
        <v>35000</v>
      </c>
      <c r="U845">
        <v>36000</v>
      </c>
      <c r="V845">
        <v>0</v>
      </c>
      <c r="W845">
        <v>0</v>
      </c>
      <c r="X845">
        <v>25000</v>
      </c>
      <c r="Y845">
        <v>15091</v>
      </c>
      <c r="Z845">
        <v>0</v>
      </c>
      <c r="AA845">
        <v>0</v>
      </c>
      <c r="AB845">
        <v>0</v>
      </c>
      <c r="AC845">
        <v>76634</v>
      </c>
      <c r="AD845">
        <v>0</v>
      </c>
      <c r="AE845">
        <v>0</v>
      </c>
      <c r="AF845">
        <v>116116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907868</v>
      </c>
      <c r="AO845">
        <v>754696</v>
      </c>
      <c r="AP845">
        <v>116116</v>
      </c>
      <c r="AQ845">
        <v>0</v>
      </c>
      <c r="AR845">
        <v>15508</v>
      </c>
      <c r="AS845">
        <v>3000</v>
      </c>
      <c r="AT845">
        <v>8000</v>
      </c>
      <c r="AU845">
        <v>0</v>
      </c>
      <c r="AV845">
        <v>16101</v>
      </c>
      <c r="AW845">
        <v>0</v>
      </c>
      <c r="AX845">
        <v>45219</v>
      </c>
      <c r="AY845">
        <v>0</v>
      </c>
      <c r="AZ845">
        <v>0</v>
      </c>
      <c r="BA845">
        <v>0</v>
      </c>
      <c r="BB845">
        <v>8000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966640</v>
      </c>
      <c r="BL845">
        <v>35681</v>
      </c>
      <c r="BM845">
        <v>190000</v>
      </c>
      <c r="BN845">
        <v>0</v>
      </c>
      <c r="BO845">
        <v>0</v>
      </c>
      <c r="BP845">
        <v>100000</v>
      </c>
      <c r="BQ845">
        <v>10000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380000</v>
      </c>
      <c r="CR845">
        <v>0</v>
      </c>
      <c r="CS845">
        <v>0</v>
      </c>
      <c r="CT845">
        <v>154000</v>
      </c>
      <c r="CU845">
        <v>65000</v>
      </c>
      <c r="CV845">
        <v>25000</v>
      </c>
      <c r="CW845">
        <v>572</v>
      </c>
      <c r="CX845">
        <v>3000</v>
      </c>
      <c r="CY845">
        <v>2250</v>
      </c>
      <c r="CZ845">
        <v>900</v>
      </c>
      <c r="DA845">
        <v>750</v>
      </c>
      <c r="DB845">
        <v>3250</v>
      </c>
      <c r="DC845">
        <v>15000</v>
      </c>
      <c r="DD845">
        <v>750</v>
      </c>
      <c r="DE845">
        <v>20000</v>
      </c>
      <c r="DF845">
        <v>0</v>
      </c>
      <c r="DG845">
        <v>75000</v>
      </c>
      <c r="DH845">
        <v>0</v>
      </c>
      <c r="DI845">
        <v>0</v>
      </c>
      <c r="DJ845">
        <v>111532</v>
      </c>
      <c r="DK845">
        <v>124000</v>
      </c>
      <c r="DL845">
        <v>30000</v>
      </c>
      <c r="DM845">
        <v>120899</v>
      </c>
      <c r="DN845">
        <v>0</v>
      </c>
      <c r="DO845">
        <v>1131903</v>
      </c>
      <c r="DP845">
        <v>317700</v>
      </c>
      <c r="DQ845">
        <v>-401410</v>
      </c>
      <c r="DR845">
        <v>0</v>
      </c>
      <c r="DS845">
        <v>0</v>
      </c>
    </row>
    <row r="846" spans="1:123" x14ac:dyDescent="0.3">
      <c r="A846" t="str">
        <f t="shared" si="13"/>
        <v>20201950</v>
      </c>
      <c r="B846">
        <v>25</v>
      </c>
      <c r="C846">
        <v>2020</v>
      </c>
      <c r="D846">
        <v>195012</v>
      </c>
      <c r="E846">
        <v>53</v>
      </c>
      <c r="F846">
        <v>2009341</v>
      </c>
      <c r="G846">
        <v>163116</v>
      </c>
      <c r="H846">
        <v>550000</v>
      </c>
      <c r="I846">
        <v>0</v>
      </c>
      <c r="J846">
        <v>120000</v>
      </c>
      <c r="K846">
        <v>85000</v>
      </c>
      <c r="L846">
        <v>192500</v>
      </c>
      <c r="M846">
        <v>56200</v>
      </c>
      <c r="N846">
        <v>11500</v>
      </c>
      <c r="O846">
        <v>25500</v>
      </c>
      <c r="P846">
        <v>4500</v>
      </c>
      <c r="Q846">
        <v>2000</v>
      </c>
      <c r="R846">
        <v>0</v>
      </c>
      <c r="S846">
        <v>8134</v>
      </c>
      <c r="T846">
        <v>35000</v>
      </c>
      <c r="U846">
        <v>36000</v>
      </c>
      <c r="V846">
        <v>0</v>
      </c>
      <c r="W846">
        <v>0</v>
      </c>
      <c r="X846">
        <v>25000</v>
      </c>
      <c r="Y846">
        <v>0</v>
      </c>
      <c r="Z846">
        <v>0</v>
      </c>
      <c r="AA846">
        <v>0</v>
      </c>
      <c r="AB846">
        <v>0</v>
      </c>
      <c r="AC846">
        <v>102850</v>
      </c>
      <c r="AD846">
        <v>52988</v>
      </c>
      <c r="AE846">
        <v>0</v>
      </c>
      <c r="AF846">
        <v>155838</v>
      </c>
      <c r="AG846">
        <v>52988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885496</v>
      </c>
      <c r="AO846">
        <v>1012868</v>
      </c>
      <c r="AP846">
        <v>155838</v>
      </c>
      <c r="AQ846">
        <v>0</v>
      </c>
      <c r="AR846">
        <v>20000</v>
      </c>
      <c r="AS846">
        <v>3000</v>
      </c>
      <c r="AT846">
        <v>8000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1199706</v>
      </c>
      <c r="BL846">
        <v>43130</v>
      </c>
      <c r="BM846">
        <v>80125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279875</v>
      </c>
      <c r="CR846">
        <v>0</v>
      </c>
      <c r="CS846">
        <v>0</v>
      </c>
      <c r="CT846">
        <v>154000</v>
      </c>
      <c r="CU846">
        <v>65000</v>
      </c>
      <c r="CV846">
        <v>25000</v>
      </c>
      <c r="CW846">
        <v>572</v>
      </c>
      <c r="CX846">
        <v>3000</v>
      </c>
      <c r="CY846">
        <v>2250</v>
      </c>
      <c r="CZ846">
        <v>900</v>
      </c>
      <c r="DA846">
        <v>750</v>
      </c>
      <c r="DB846">
        <v>3250</v>
      </c>
      <c r="DC846">
        <v>15000</v>
      </c>
      <c r="DD846">
        <v>750</v>
      </c>
      <c r="DE846">
        <v>25000</v>
      </c>
      <c r="DF846">
        <v>0</v>
      </c>
      <c r="DG846">
        <v>50000</v>
      </c>
      <c r="DH846">
        <v>0</v>
      </c>
      <c r="DI846">
        <v>0</v>
      </c>
      <c r="DJ846">
        <v>111532</v>
      </c>
      <c r="DK846">
        <v>124000</v>
      </c>
      <c r="DL846">
        <v>30000</v>
      </c>
      <c r="DM846">
        <v>120899</v>
      </c>
      <c r="DN846">
        <v>0</v>
      </c>
      <c r="DO846">
        <v>1011778</v>
      </c>
      <c r="DP846">
        <v>317700</v>
      </c>
      <c r="DQ846">
        <v>-105125</v>
      </c>
      <c r="DR846">
        <v>0</v>
      </c>
      <c r="DS846">
        <v>0</v>
      </c>
    </row>
    <row r="847" spans="1:123" x14ac:dyDescent="0.3">
      <c r="A847" t="str">
        <f t="shared" si="13"/>
        <v>20211951</v>
      </c>
      <c r="B847">
        <v>25</v>
      </c>
      <c r="C847">
        <v>2021</v>
      </c>
      <c r="D847">
        <v>195112</v>
      </c>
      <c r="E847">
        <v>63</v>
      </c>
      <c r="F847">
        <v>1950645</v>
      </c>
      <c r="G847">
        <v>163116</v>
      </c>
      <c r="H847">
        <v>550000</v>
      </c>
      <c r="I847">
        <v>0</v>
      </c>
      <c r="J847">
        <v>120000</v>
      </c>
      <c r="K847">
        <v>85000</v>
      </c>
      <c r="L847">
        <v>205000</v>
      </c>
      <c r="M847">
        <v>56200</v>
      </c>
      <c r="N847">
        <v>11500</v>
      </c>
      <c r="O847">
        <v>25500</v>
      </c>
      <c r="P847">
        <v>4500</v>
      </c>
      <c r="Q847">
        <v>2000</v>
      </c>
      <c r="R847">
        <v>0</v>
      </c>
      <c r="S847">
        <v>7945</v>
      </c>
      <c r="T847">
        <v>35000</v>
      </c>
      <c r="U847">
        <v>36000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123232</v>
      </c>
      <c r="AD847">
        <v>63489</v>
      </c>
      <c r="AE847">
        <v>0</v>
      </c>
      <c r="AF847">
        <v>186721</v>
      </c>
      <c r="AG847">
        <v>0</v>
      </c>
      <c r="AH847">
        <v>0</v>
      </c>
      <c r="AI847">
        <v>52988</v>
      </c>
      <c r="AJ847">
        <v>0</v>
      </c>
      <c r="AK847">
        <v>52988</v>
      </c>
      <c r="AL847">
        <v>52988</v>
      </c>
      <c r="AM847">
        <v>0</v>
      </c>
      <c r="AN847">
        <v>841924</v>
      </c>
      <c r="AO847">
        <v>1213592</v>
      </c>
      <c r="AP847">
        <v>186721</v>
      </c>
      <c r="AQ847">
        <v>0</v>
      </c>
      <c r="AR847">
        <v>20000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1420313</v>
      </c>
      <c r="BL847">
        <v>50523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162999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422874</v>
      </c>
      <c r="CR847">
        <v>0</v>
      </c>
      <c r="CS847">
        <v>0</v>
      </c>
      <c r="CT847">
        <v>154000</v>
      </c>
      <c r="CU847">
        <v>65000</v>
      </c>
      <c r="CV847">
        <v>25000</v>
      </c>
      <c r="CW847">
        <v>572</v>
      </c>
      <c r="CX847">
        <v>3000</v>
      </c>
      <c r="CY847">
        <v>2250</v>
      </c>
      <c r="CZ847">
        <v>900</v>
      </c>
      <c r="DA847">
        <v>750</v>
      </c>
      <c r="DB847">
        <v>3250</v>
      </c>
      <c r="DC847">
        <v>15000</v>
      </c>
      <c r="DD847">
        <v>750</v>
      </c>
      <c r="DE847">
        <v>30000</v>
      </c>
      <c r="DF847">
        <v>0</v>
      </c>
      <c r="DG847">
        <v>50000</v>
      </c>
      <c r="DH847">
        <v>0</v>
      </c>
      <c r="DI847">
        <v>0</v>
      </c>
      <c r="DJ847">
        <v>111532</v>
      </c>
      <c r="DK847">
        <v>124000</v>
      </c>
      <c r="DL847">
        <v>30000</v>
      </c>
      <c r="DM847">
        <v>120899</v>
      </c>
      <c r="DN847">
        <v>0</v>
      </c>
      <c r="DO847">
        <v>1212766</v>
      </c>
      <c r="DP847">
        <v>317700</v>
      </c>
      <c r="DQ847">
        <v>162999</v>
      </c>
      <c r="DR847">
        <v>0</v>
      </c>
      <c r="DS847">
        <v>0</v>
      </c>
    </row>
    <row r="848" spans="1:123" x14ac:dyDescent="0.3">
      <c r="A848" t="str">
        <f t="shared" si="13"/>
        <v>20221952</v>
      </c>
      <c r="B848">
        <v>25</v>
      </c>
      <c r="C848">
        <v>2022</v>
      </c>
      <c r="D848">
        <v>195212</v>
      </c>
      <c r="E848">
        <v>57</v>
      </c>
      <c r="F848">
        <v>1643519</v>
      </c>
      <c r="G848">
        <v>163115</v>
      </c>
      <c r="H848">
        <v>550000</v>
      </c>
      <c r="I848">
        <v>0</v>
      </c>
      <c r="J848">
        <v>120000</v>
      </c>
      <c r="K848">
        <v>85000</v>
      </c>
      <c r="L848">
        <v>202500</v>
      </c>
      <c r="M848">
        <v>56200</v>
      </c>
      <c r="N848">
        <v>11500</v>
      </c>
      <c r="O848">
        <v>25500</v>
      </c>
      <c r="P848">
        <v>4500</v>
      </c>
      <c r="Q848">
        <v>2000</v>
      </c>
      <c r="R848">
        <v>0</v>
      </c>
      <c r="S848">
        <v>7757</v>
      </c>
      <c r="T848">
        <v>35000</v>
      </c>
      <c r="U848">
        <v>36000</v>
      </c>
      <c r="V848">
        <v>0</v>
      </c>
      <c r="W848">
        <v>0</v>
      </c>
      <c r="X848">
        <v>0</v>
      </c>
      <c r="Y848">
        <v>0</v>
      </c>
      <c r="Z848">
        <v>105092</v>
      </c>
      <c r="AA848">
        <v>0</v>
      </c>
      <c r="AB848">
        <v>52988</v>
      </c>
      <c r="AC848">
        <v>111397</v>
      </c>
      <c r="AD848">
        <v>57392</v>
      </c>
      <c r="AE848">
        <v>52988</v>
      </c>
      <c r="AF848">
        <v>115801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805064</v>
      </c>
      <c r="AO848">
        <v>1097043</v>
      </c>
      <c r="AP848">
        <v>168789</v>
      </c>
      <c r="AQ848">
        <v>0</v>
      </c>
      <c r="AR848">
        <v>20000</v>
      </c>
      <c r="AS848">
        <v>3000</v>
      </c>
      <c r="AT848">
        <v>8000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1296832</v>
      </c>
      <c r="BL848">
        <v>57864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207126</v>
      </c>
      <c r="BS848">
        <v>0</v>
      </c>
      <c r="BT848">
        <v>0</v>
      </c>
      <c r="BU848">
        <v>100000</v>
      </c>
      <c r="BV848">
        <v>10000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610000</v>
      </c>
      <c r="CR848">
        <v>100000</v>
      </c>
      <c r="CS848">
        <v>10000</v>
      </c>
      <c r="CT848">
        <v>154000</v>
      </c>
      <c r="CU848">
        <v>65000</v>
      </c>
      <c r="CV848">
        <v>25000</v>
      </c>
      <c r="CW848">
        <v>572</v>
      </c>
      <c r="CX848">
        <v>3000</v>
      </c>
      <c r="CY848">
        <v>2250</v>
      </c>
      <c r="CZ848">
        <v>900</v>
      </c>
      <c r="DA848">
        <v>750</v>
      </c>
      <c r="DB848">
        <v>3250</v>
      </c>
      <c r="DC848">
        <v>15000</v>
      </c>
      <c r="DD848">
        <v>750</v>
      </c>
      <c r="DE848">
        <v>35000</v>
      </c>
      <c r="DF848">
        <v>105092</v>
      </c>
      <c r="DG848">
        <v>50000</v>
      </c>
      <c r="DH848">
        <v>0</v>
      </c>
      <c r="DI848">
        <v>0</v>
      </c>
      <c r="DJ848">
        <v>111532</v>
      </c>
      <c r="DK848">
        <v>124000</v>
      </c>
      <c r="DL848">
        <v>30000</v>
      </c>
      <c r="DM848">
        <v>120899</v>
      </c>
      <c r="DN848">
        <v>0</v>
      </c>
      <c r="DO848">
        <v>1566996</v>
      </c>
      <c r="DP848">
        <v>317700</v>
      </c>
      <c r="DQ848">
        <v>422218</v>
      </c>
      <c r="DR848">
        <v>0</v>
      </c>
      <c r="DS848">
        <v>0</v>
      </c>
    </row>
    <row r="849" spans="1:123" x14ac:dyDescent="0.3">
      <c r="A849" t="str">
        <f t="shared" si="13"/>
        <v>20231953</v>
      </c>
      <c r="B849">
        <v>25</v>
      </c>
      <c r="C849">
        <v>2023</v>
      </c>
      <c r="D849">
        <v>195312</v>
      </c>
      <c r="E849">
        <v>50</v>
      </c>
      <c r="F849">
        <v>1961088</v>
      </c>
      <c r="G849">
        <v>163115</v>
      </c>
      <c r="H849">
        <v>550000</v>
      </c>
      <c r="I849">
        <v>0</v>
      </c>
      <c r="J849">
        <v>120000</v>
      </c>
      <c r="K849">
        <v>85000</v>
      </c>
      <c r="L849">
        <v>200000</v>
      </c>
      <c r="M849">
        <v>56200</v>
      </c>
      <c r="N849">
        <v>11500</v>
      </c>
      <c r="O849">
        <v>25500</v>
      </c>
      <c r="P849">
        <v>4500</v>
      </c>
      <c r="Q849">
        <v>2000</v>
      </c>
      <c r="R849">
        <v>0</v>
      </c>
      <c r="S849">
        <v>7568</v>
      </c>
      <c r="T849">
        <v>35000</v>
      </c>
      <c r="U849">
        <v>36000</v>
      </c>
      <c r="V849">
        <v>0</v>
      </c>
      <c r="W849">
        <v>0</v>
      </c>
      <c r="X849">
        <v>0</v>
      </c>
      <c r="Y849">
        <v>75553</v>
      </c>
      <c r="Z849">
        <v>0</v>
      </c>
      <c r="AA849">
        <v>0</v>
      </c>
      <c r="AB849">
        <v>0</v>
      </c>
      <c r="AC849">
        <v>98013</v>
      </c>
      <c r="AD849">
        <v>50496</v>
      </c>
      <c r="AE849">
        <v>0</v>
      </c>
      <c r="AF849">
        <v>148509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950312</v>
      </c>
      <c r="AO849">
        <v>965231</v>
      </c>
      <c r="AP849">
        <v>148509</v>
      </c>
      <c r="AQ849">
        <v>0</v>
      </c>
      <c r="AR849">
        <v>20000</v>
      </c>
      <c r="AS849">
        <v>3000</v>
      </c>
      <c r="AT849">
        <v>8000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1144740</v>
      </c>
      <c r="BL849">
        <v>65151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590000</v>
      </c>
      <c r="CR849">
        <v>100000</v>
      </c>
      <c r="CS849">
        <v>10000</v>
      </c>
      <c r="CT849">
        <v>154000</v>
      </c>
      <c r="CU849">
        <v>65000</v>
      </c>
      <c r="CV849">
        <v>25000</v>
      </c>
      <c r="CW849">
        <v>572</v>
      </c>
      <c r="CX849">
        <v>3000</v>
      </c>
      <c r="CY849">
        <v>2250</v>
      </c>
      <c r="CZ849">
        <v>900</v>
      </c>
      <c r="DA849">
        <v>750</v>
      </c>
      <c r="DB849">
        <v>3250</v>
      </c>
      <c r="DC849">
        <v>15000</v>
      </c>
      <c r="DD849">
        <v>750</v>
      </c>
      <c r="DE849">
        <v>40000</v>
      </c>
      <c r="DF849">
        <v>21289</v>
      </c>
      <c r="DG849">
        <v>50000</v>
      </c>
      <c r="DH849">
        <v>0</v>
      </c>
      <c r="DI849">
        <v>0</v>
      </c>
      <c r="DJ849">
        <v>111532</v>
      </c>
      <c r="DK849">
        <v>124000</v>
      </c>
      <c r="DL849">
        <v>30000</v>
      </c>
      <c r="DM849">
        <v>120899</v>
      </c>
      <c r="DN849">
        <v>0</v>
      </c>
      <c r="DO849">
        <v>1468193</v>
      </c>
      <c r="DP849">
        <v>317700</v>
      </c>
      <c r="DQ849">
        <v>-75553</v>
      </c>
      <c r="DR849">
        <v>0</v>
      </c>
      <c r="DS849">
        <v>0</v>
      </c>
    </row>
    <row r="850" spans="1:123" x14ac:dyDescent="0.3">
      <c r="A850" t="str">
        <f t="shared" si="13"/>
        <v>20241954</v>
      </c>
      <c r="B850">
        <v>25</v>
      </c>
      <c r="C850">
        <v>2024</v>
      </c>
      <c r="D850">
        <v>195412</v>
      </c>
      <c r="E850">
        <v>47</v>
      </c>
      <c r="F850">
        <v>1988211</v>
      </c>
      <c r="G850">
        <v>163114</v>
      </c>
      <c r="H850">
        <v>550000</v>
      </c>
      <c r="I850">
        <v>0</v>
      </c>
      <c r="J850">
        <v>120000</v>
      </c>
      <c r="K850">
        <v>85000</v>
      </c>
      <c r="L850">
        <v>200000</v>
      </c>
      <c r="M850">
        <v>56200</v>
      </c>
      <c r="N850">
        <v>11500</v>
      </c>
      <c r="O850">
        <v>25500</v>
      </c>
      <c r="P850">
        <v>4500</v>
      </c>
      <c r="Q850">
        <v>2000</v>
      </c>
      <c r="R850">
        <v>0</v>
      </c>
      <c r="S850">
        <v>7380</v>
      </c>
      <c r="T850">
        <v>35000</v>
      </c>
      <c r="U850">
        <v>36000</v>
      </c>
      <c r="V850">
        <v>0</v>
      </c>
      <c r="W850">
        <v>0</v>
      </c>
      <c r="X850">
        <v>25000</v>
      </c>
      <c r="Y850">
        <v>20651</v>
      </c>
      <c r="Z850">
        <v>0</v>
      </c>
      <c r="AA850">
        <v>0</v>
      </c>
      <c r="AB850">
        <v>0</v>
      </c>
      <c r="AC850">
        <v>91062</v>
      </c>
      <c r="AD850">
        <v>46915</v>
      </c>
      <c r="AE850">
        <v>0</v>
      </c>
      <c r="AF850">
        <v>137977</v>
      </c>
      <c r="AG850">
        <v>46915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930753</v>
      </c>
      <c r="AO850">
        <v>896782</v>
      </c>
      <c r="AP850">
        <v>137977</v>
      </c>
      <c r="AQ850">
        <v>0</v>
      </c>
      <c r="AR850">
        <v>20000</v>
      </c>
      <c r="AS850">
        <v>3000</v>
      </c>
      <c r="AT850">
        <v>8000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1065759</v>
      </c>
      <c r="BL850">
        <v>72386</v>
      </c>
      <c r="BM850">
        <v>118426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451574</v>
      </c>
      <c r="CR850">
        <v>100000</v>
      </c>
      <c r="CS850">
        <v>10000</v>
      </c>
      <c r="CT850">
        <v>154000</v>
      </c>
      <c r="CU850">
        <v>65000</v>
      </c>
      <c r="CV850">
        <v>25000</v>
      </c>
      <c r="CW850">
        <v>572</v>
      </c>
      <c r="CX850">
        <v>3000</v>
      </c>
      <c r="CY850">
        <v>2250</v>
      </c>
      <c r="CZ850">
        <v>900</v>
      </c>
      <c r="DA850">
        <v>750</v>
      </c>
      <c r="DB850">
        <v>3250</v>
      </c>
      <c r="DC850">
        <v>15000</v>
      </c>
      <c r="DD850">
        <v>750</v>
      </c>
      <c r="DE850">
        <v>45000</v>
      </c>
      <c r="DF850">
        <v>0</v>
      </c>
      <c r="DG850">
        <v>25000</v>
      </c>
      <c r="DH850">
        <v>0</v>
      </c>
      <c r="DI850">
        <v>0</v>
      </c>
      <c r="DJ850">
        <v>111532</v>
      </c>
      <c r="DK850">
        <v>124000</v>
      </c>
      <c r="DL850">
        <v>30000</v>
      </c>
      <c r="DM850">
        <v>120899</v>
      </c>
      <c r="DN850">
        <v>0</v>
      </c>
      <c r="DO850">
        <v>1288477</v>
      </c>
      <c r="DP850">
        <v>317700</v>
      </c>
      <c r="DQ850">
        <v>-164077</v>
      </c>
      <c r="DR850">
        <v>0</v>
      </c>
      <c r="DS850">
        <v>0</v>
      </c>
    </row>
    <row r="851" spans="1:123" x14ac:dyDescent="0.3">
      <c r="A851" t="str">
        <f t="shared" si="13"/>
        <v>20251955</v>
      </c>
      <c r="B851">
        <v>25</v>
      </c>
      <c r="C851">
        <v>2025</v>
      </c>
      <c r="D851">
        <v>195512</v>
      </c>
      <c r="E851">
        <v>43</v>
      </c>
      <c r="F851">
        <v>1976462</v>
      </c>
      <c r="G851">
        <v>163114</v>
      </c>
      <c r="H851">
        <v>550000</v>
      </c>
      <c r="I851">
        <v>0</v>
      </c>
      <c r="J851">
        <v>120000</v>
      </c>
      <c r="K851">
        <v>85000</v>
      </c>
      <c r="L851">
        <v>200000</v>
      </c>
      <c r="M851">
        <v>56200</v>
      </c>
      <c r="N851">
        <v>11500</v>
      </c>
      <c r="O851">
        <v>25500</v>
      </c>
      <c r="P851">
        <v>4500</v>
      </c>
      <c r="Q851">
        <v>2000</v>
      </c>
      <c r="R851">
        <v>0</v>
      </c>
      <c r="S851">
        <v>7191</v>
      </c>
      <c r="T851">
        <v>35000</v>
      </c>
      <c r="U851">
        <v>36000</v>
      </c>
      <c r="V851">
        <v>0</v>
      </c>
      <c r="W851">
        <v>0</v>
      </c>
      <c r="X851">
        <v>25000</v>
      </c>
      <c r="Y851">
        <v>0</v>
      </c>
      <c r="Z851">
        <v>0</v>
      </c>
      <c r="AA851">
        <v>0</v>
      </c>
      <c r="AB851">
        <v>0</v>
      </c>
      <c r="AC851">
        <v>83689</v>
      </c>
      <c r="AD851">
        <v>43116</v>
      </c>
      <c r="AE851">
        <v>0</v>
      </c>
      <c r="AF851">
        <v>126805</v>
      </c>
      <c r="AG851">
        <v>43116</v>
      </c>
      <c r="AH851">
        <v>0</v>
      </c>
      <c r="AI851">
        <v>46915</v>
      </c>
      <c r="AJ851">
        <v>0</v>
      </c>
      <c r="AK851">
        <v>46915</v>
      </c>
      <c r="AL851">
        <v>46915</v>
      </c>
      <c r="AM851">
        <v>0</v>
      </c>
      <c r="AN851">
        <v>921086</v>
      </c>
      <c r="AO851">
        <v>824170</v>
      </c>
      <c r="AP851">
        <v>126805</v>
      </c>
      <c r="AQ851">
        <v>0</v>
      </c>
      <c r="AR851">
        <v>19237</v>
      </c>
      <c r="AS851">
        <v>3000</v>
      </c>
      <c r="AT851">
        <v>8000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981213</v>
      </c>
      <c r="BL851">
        <v>80045</v>
      </c>
      <c r="BM851">
        <v>170000</v>
      </c>
      <c r="BN851">
        <v>0</v>
      </c>
      <c r="BO851">
        <v>0</v>
      </c>
      <c r="BP851">
        <v>23233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261574</v>
      </c>
      <c r="CR851">
        <v>76767</v>
      </c>
      <c r="CS851">
        <v>10000</v>
      </c>
      <c r="CT851">
        <v>154000</v>
      </c>
      <c r="CU851">
        <v>65000</v>
      </c>
      <c r="CV851">
        <v>25000</v>
      </c>
      <c r="CW851">
        <v>572</v>
      </c>
      <c r="CX851">
        <v>3000</v>
      </c>
      <c r="CY851">
        <v>2250</v>
      </c>
      <c r="CZ851">
        <v>900</v>
      </c>
      <c r="DA851">
        <v>750</v>
      </c>
      <c r="DB851">
        <v>3250</v>
      </c>
      <c r="DC851">
        <v>15000</v>
      </c>
      <c r="DD851">
        <v>750</v>
      </c>
      <c r="DE851">
        <v>50000</v>
      </c>
      <c r="DF851">
        <v>0</v>
      </c>
      <c r="DG851">
        <v>0</v>
      </c>
      <c r="DH851">
        <v>0</v>
      </c>
      <c r="DI851">
        <v>0</v>
      </c>
      <c r="DJ851">
        <v>111532</v>
      </c>
      <c r="DK851">
        <v>124000</v>
      </c>
      <c r="DL851">
        <v>30000</v>
      </c>
      <c r="DM851">
        <v>120899</v>
      </c>
      <c r="DN851">
        <v>0</v>
      </c>
      <c r="DO851">
        <v>1102160</v>
      </c>
      <c r="DP851">
        <v>317700</v>
      </c>
      <c r="DQ851">
        <v>-218233</v>
      </c>
      <c r="DR851">
        <v>0</v>
      </c>
      <c r="DS851">
        <v>0</v>
      </c>
    </row>
    <row r="852" spans="1:123" x14ac:dyDescent="0.3">
      <c r="A852" t="str">
        <f t="shared" si="13"/>
        <v>20261956</v>
      </c>
      <c r="B852">
        <v>25</v>
      </c>
      <c r="C852">
        <v>2026</v>
      </c>
      <c r="D852">
        <v>195612</v>
      </c>
      <c r="E852">
        <v>65</v>
      </c>
      <c r="F852">
        <v>2048494</v>
      </c>
      <c r="G852">
        <v>163110</v>
      </c>
      <c r="H852">
        <v>550000</v>
      </c>
      <c r="I852">
        <v>0</v>
      </c>
      <c r="J852">
        <v>120000</v>
      </c>
      <c r="K852">
        <v>85000</v>
      </c>
      <c r="L852">
        <v>200000</v>
      </c>
      <c r="M852">
        <v>56200</v>
      </c>
      <c r="N852">
        <v>11500</v>
      </c>
      <c r="O852">
        <v>25500</v>
      </c>
      <c r="P852">
        <v>4500</v>
      </c>
      <c r="Q852">
        <v>2000</v>
      </c>
      <c r="R852">
        <v>0</v>
      </c>
      <c r="S852">
        <v>7002</v>
      </c>
      <c r="T852">
        <v>35000</v>
      </c>
      <c r="U852">
        <v>36000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46915</v>
      </c>
      <c r="AC852">
        <v>126614</v>
      </c>
      <c r="AD852">
        <v>65231</v>
      </c>
      <c r="AE852">
        <v>46915</v>
      </c>
      <c r="AF852">
        <v>144930</v>
      </c>
      <c r="AG852">
        <v>0</v>
      </c>
      <c r="AH852">
        <v>0</v>
      </c>
      <c r="AI852">
        <v>43116</v>
      </c>
      <c r="AJ852">
        <v>0</v>
      </c>
      <c r="AK852">
        <v>43116</v>
      </c>
      <c r="AL852">
        <v>43116</v>
      </c>
      <c r="AM852">
        <v>0</v>
      </c>
      <c r="AN852">
        <v>877772</v>
      </c>
      <c r="AO852">
        <v>1246892</v>
      </c>
      <c r="AP852">
        <v>191845</v>
      </c>
      <c r="AQ852">
        <v>0</v>
      </c>
      <c r="AR852">
        <v>20000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1458737</v>
      </c>
      <c r="BL852">
        <v>87653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176558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418132</v>
      </c>
      <c r="CR852">
        <v>76767</v>
      </c>
      <c r="CS852">
        <v>10000</v>
      </c>
      <c r="CT852">
        <v>154000</v>
      </c>
      <c r="CU852">
        <v>65000</v>
      </c>
      <c r="CV852">
        <v>25000</v>
      </c>
      <c r="CW852">
        <v>572</v>
      </c>
      <c r="CX852">
        <v>3000</v>
      </c>
      <c r="CY852">
        <v>2250</v>
      </c>
      <c r="CZ852">
        <v>900</v>
      </c>
      <c r="DA852">
        <v>750</v>
      </c>
      <c r="DB852">
        <v>3250</v>
      </c>
      <c r="DC852">
        <v>15000</v>
      </c>
      <c r="DD852">
        <v>750</v>
      </c>
      <c r="DE852">
        <v>55000</v>
      </c>
      <c r="DF852">
        <v>0</v>
      </c>
      <c r="DG852">
        <v>0</v>
      </c>
      <c r="DH852">
        <v>0</v>
      </c>
      <c r="DI852">
        <v>0</v>
      </c>
      <c r="DJ852">
        <v>111532</v>
      </c>
      <c r="DK852">
        <v>124000</v>
      </c>
      <c r="DL852">
        <v>30000</v>
      </c>
      <c r="DM852">
        <v>120899</v>
      </c>
      <c r="DN852">
        <v>0</v>
      </c>
      <c r="DO852">
        <v>1259919</v>
      </c>
      <c r="DP852">
        <v>317700</v>
      </c>
      <c r="DQ852">
        <v>176558</v>
      </c>
      <c r="DR852">
        <v>0</v>
      </c>
      <c r="DS852">
        <v>0</v>
      </c>
    </row>
    <row r="853" spans="1:123" x14ac:dyDescent="0.3">
      <c r="A853" t="str">
        <f t="shared" si="13"/>
        <v>20271957</v>
      </c>
      <c r="B853">
        <v>25</v>
      </c>
      <c r="C853">
        <v>2027</v>
      </c>
      <c r="D853">
        <v>195712</v>
      </c>
      <c r="E853">
        <v>49</v>
      </c>
      <c r="F853">
        <v>1910046</v>
      </c>
      <c r="G853">
        <v>163106</v>
      </c>
      <c r="H853">
        <v>550000</v>
      </c>
      <c r="I853">
        <v>0</v>
      </c>
      <c r="J853">
        <v>120000</v>
      </c>
      <c r="K853">
        <v>85000</v>
      </c>
      <c r="L853">
        <v>200000</v>
      </c>
      <c r="M853">
        <v>56200</v>
      </c>
      <c r="N853">
        <v>11500</v>
      </c>
      <c r="O853">
        <v>25500</v>
      </c>
      <c r="P853">
        <v>4500</v>
      </c>
      <c r="Q853">
        <v>2000</v>
      </c>
      <c r="R853">
        <v>0</v>
      </c>
      <c r="S853">
        <v>6814</v>
      </c>
      <c r="T853">
        <v>35000</v>
      </c>
      <c r="U853">
        <v>36000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43116</v>
      </c>
      <c r="AC853">
        <v>95054</v>
      </c>
      <c r="AD853">
        <v>48972</v>
      </c>
      <c r="AE853">
        <v>43116</v>
      </c>
      <c r="AF853">
        <v>100909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921605</v>
      </c>
      <c r="AO853">
        <v>936094</v>
      </c>
      <c r="AP853">
        <v>144026</v>
      </c>
      <c r="AQ853">
        <v>0</v>
      </c>
      <c r="AR853">
        <v>20000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1100120</v>
      </c>
      <c r="BL853">
        <v>95209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7781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405913</v>
      </c>
      <c r="CR853">
        <v>76767</v>
      </c>
      <c r="CS853">
        <v>10000</v>
      </c>
      <c r="CT853">
        <v>154000</v>
      </c>
      <c r="CU853">
        <v>65000</v>
      </c>
      <c r="CV853">
        <v>25000</v>
      </c>
      <c r="CW853">
        <v>572</v>
      </c>
      <c r="CX853">
        <v>3000</v>
      </c>
      <c r="CY853">
        <v>2250</v>
      </c>
      <c r="CZ853">
        <v>900</v>
      </c>
      <c r="DA853">
        <v>750</v>
      </c>
      <c r="DB853">
        <v>3250</v>
      </c>
      <c r="DC853">
        <v>15000</v>
      </c>
      <c r="DD853">
        <v>750</v>
      </c>
      <c r="DE853">
        <v>60000</v>
      </c>
      <c r="DF853">
        <v>0</v>
      </c>
      <c r="DG853">
        <v>0</v>
      </c>
      <c r="DH853">
        <v>0</v>
      </c>
      <c r="DI853">
        <v>0</v>
      </c>
      <c r="DJ853">
        <v>111532</v>
      </c>
      <c r="DK853">
        <v>124000</v>
      </c>
      <c r="DL853">
        <v>30000</v>
      </c>
      <c r="DM853">
        <v>120899</v>
      </c>
      <c r="DN853">
        <v>0</v>
      </c>
      <c r="DO853">
        <v>1209584</v>
      </c>
      <c r="DP853">
        <v>317700</v>
      </c>
      <c r="DQ853">
        <v>7781</v>
      </c>
      <c r="DR853">
        <v>0</v>
      </c>
      <c r="DS853">
        <v>0</v>
      </c>
    </row>
    <row r="854" spans="1:123" x14ac:dyDescent="0.3">
      <c r="A854" t="str">
        <f t="shared" si="13"/>
        <v>20281958</v>
      </c>
      <c r="B854">
        <v>25</v>
      </c>
      <c r="C854">
        <v>2028</v>
      </c>
      <c r="D854">
        <v>195812</v>
      </c>
      <c r="E854">
        <v>60</v>
      </c>
      <c r="F854">
        <v>1947341</v>
      </c>
      <c r="G854">
        <v>163102</v>
      </c>
      <c r="H854">
        <v>550000</v>
      </c>
      <c r="I854">
        <v>0</v>
      </c>
      <c r="J854">
        <v>120000</v>
      </c>
      <c r="K854">
        <v>85000</v>
      </c>
      <c r="L854">
        <v>200000</v>
      </c>
      <c r="M854">
        <v>56200</v>
      </c>
      <c r="N854">
        <v>11500</v>
      </c>
      <c r="O854">
        <v>25500</v>
      </c>
      <c r="P854">
        <v>4500</v>
      </c>
      <c r="Q854">
        <v>2000</v>
      </c>
      <c r="R854">
        <v>0</v>
      </c>
      <c r="S854">
        <v>6625</v>
      </c>
      <c r="T854">
        <v>35000</v>
      </c>
      <c r="U854">
        <v>36000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116516</v>
      </c>
      <c r="AD854">
        <v>60029</v>
      </c>
      <c r="AE854">
        <v>0</v>
      </c>
      <c r="AF854">
        <v>176545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845780</v>
      </c>
      <c r="AO854">
        <v>1147455</v>
      </c>
      <c r="AP854">
        <v>176545</v>
      </c>
      <c r="AQ854">
        <v>0</v>
      </c>
      <c r="AR854">
        <v>20000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1344000</v>
      </c>
      <c r="BL854">
        <v>102715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146052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531965</v>
      </c>
      <c r="CR854">
        <v>76767</v>
      </c>
      <c r="CS854">
        <v>10000</v>
      </c>
      <c r="CT854">
        <v>154000</v>
      </c>
      <c r="CU854">
        <v>65000</v>
      </c>
      <c r="CV854">
        <v>25000</v>
      </c>
      <c r="CW854">
        <v>572</v>
      </c>
      <c r="CX854">
        <v>3000</v>
      </c>
      <c r="CY854">
        <v>2250</v>
      </c>
      <c r="CZ854">
        <v>900</v>
      </c>
      <c r="DA854">
        <v>750</v>
      </c>
      <c r="DB854">
        <v>3250</v>
      </c>
      <c r="DC854">
        <v>15000</v>
      </c>
      <c r="DD854">
        <v>750</v>
      </c>
      <c r="DE854">
        <v>65000</v>
      </c>
      <c r="DF854">
        <v>0</v>
      </c>
      <c r="DG854">
        <v>0</v>
      </c>
      <c r="DH854">
        <v>0</v>
      </c>
      <c r="DI854">
        <v>0</v>
      </c>
      <c r="DJ854">
        <v>111532</v>
      </c>
      <c r="DK854">
        <v>124000</v>
      </c>
      <c r="DL854">
        <v>30000</v>
      </c>
      <c r="DM854">
        <v>120899</v>
      </c>
      <c r="DN854">
        <v>0</v>
      </c>
      <c r="DO854">
        <v>1340636</v>
      </c>
      <c r="DP854">
        <v>317700</v>
      </c>
      <c r="DQ854">
        <v>146052</v>
      </c>
      <c r="DR854">
        <v>0</v>
      </c>
      <c r="DS854">
        <v>0</v>
      </c>
    </row>
    <row r="855" spans="1:123" x14ac:dyDescent="0.3">
      <c r="A855" t="str">
        <f t="shared" si="13"/>
        <v>20291959</v>
      </c>
      <c r="B855">
        <v>25</v>
      </c>
      <c r="C855">
        <v>2029</v>
      </c>
      <c r="D855">
        <v>195912</v>
      </c>
      <c r="E855">
        <v>55</v>
      </c>
      <c r="F855">
        <v>2221054</v>
      </c>
      <c r="G855">
        <v>163097</v>
      </c>
      <c r="H855">
        <v>550000</v>
      </c>
      <c r="I855">
        <v>0</v>
      </c>
      <c r="J855">
        <v>120000</v>
      </c>
      <c r="K855">
        <v>85000</v>
      </c>
      <c r="L855">
        <v>200000</v>
      </c>
      <c r="M855">
        <v>56200</v>
      </c>
      <c r="N855">
        <v>11500</v>
      </c>
      <c r="O855">
        <v>25500</v>
      </c>
      <c r="P855">
        <v>4500</v>
      </c>
      <c r="Q855">
        <v>2000</v>
      </c>
      <c r="R855">
        <v>0</v>
      </c>
      <c r="S855">
        <v>6437</v>
      </c>
      <c r="T855">
        <v>35000</v>
      </c>
      <c r="U855">
        <v>36000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105856</v>
      </c>
      <c r="AD855">
        <v>54537</v>
      </c>
      <c r="AE855">
        <v>0</v>
      </c>
      <c r="AF855">
        <v>160392</v>
      </c>
      <c r="AG855">
        <v>54537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861745</v>
      </c>
      <c r="AO855">
        <v>1042468</v>
      </c>
      <c r="AP855">
        <v>160392</v>
      </c>
      <c r="AQ855">
        <v>0</v>
      </c>
      <c r="AR855">
        <v>20000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1222860</v>
      </c>
      <c r="BL855">
        <v>110169</v>
      </c>
      <c r="BM855">
        <v>170655</v>
      </c>
      <c r="BN855">
        <v>0</v>
      </c>
      <c r="BO855">
        <v>0</v>
      </c>
      <c r="BP855">
        <v>54722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341310</v>
      </c>
      <c r="CR855">
        <v>22045</v>
      </c>
      <c r="CS855">
        <v>10000</v>
      </c>
      <c r="CT855">
        <v>154000</v>
      </c>
      <c r="CU855">
        <v>65000</v>
      </c>
      <c r="CV855">
        <v>25000</v>
      </c>
      <c r="CW855">
        <v>572</v>
      </c>
      <c r="CX855">
        <v>3000</v>
      </c>
      <c r="CY855">
        <v>2250</v>
      </c>
      <c r="CZ855">
        <v>900</v>
      </c>
      <c r="DA855">
        <v>750</v>
      </c>
      <c r="DB855">
        <v>3250</v>
      </c>
      <c r="DC855">
        <v>15000</v>
      </c>
      <c r="DD855">
        <v>750</v>
      </c>
      <c r="DE855">
        <v>70000</v>
      </c>
      <c r="DF855">
        <v>0</v>
      </c>
      <c r="DG855">
        <v>0</v>
      </c>
      <c r="DH855">
        <v>0</v>
      </c>
      <c r="DI855">
        <v>0</v>
      </c>
      <c r="DJ855">
        <v>111532</v>
      </c>
      <c r="DK855">
        <v>124000</v>
      </c>
      <c r="DL855">
        <v>30000</v>
      </c>
      <c r="DM855">
        <v>120899</v>
      </c>
      <c r="DN855">
        <v>0</v>
      </c>
      <c r="DO855">
        <v>1100259</v>
      </c>
      <c r="DP855">
        <v>317700</v>
      </c>
      <c r="DQ855">
        <v>-225377</v>
      </c>
      <c r="DR855">
        <v>0</v>
      </c>
      <c r="DS855">
        <v>0</v>
      </c>
    </row>
    <row r="856" spans="1:123" x14ac:dyDescent="0.3">
      <c r="A856" t="str">
        <f t="shared" si="13"/>
        <v>20301960</v>
      </c>
      <c r="B856">
        <v>25</v>
      </c>
      <c r="C856">
        <v>2030</v>
      </c>
      <c r="D856">
        <v>196012</v>
      </c>
      <c r="E856">
        <v>48</v>
      </c>
      <c r="F856">
        <v>2283822</v>
      </c>
      <c r="G856">
        <v>163093</v>
      </c>
      <c r="H856">
        <v>550000</v>
      </c>
      <c r="I856">
        <v>0</v>
      </c>
      <c r="J856">
        <v>120000</v>
      </c>
      <c r="K856">
        <v>85000</v>
      </c>
      <c r="L856">
        <v>200000</v>
      </c>
      <c r="M856">
        <v>56200</v>
      </c>
      <c r="N856">
        <v>11500</v>
      </c>
      <c r="O856">
        <v>25500</v>
      </c>
      <c r="P856">
        <v>4500</v>
      </c>
      <c r="Q856">
        <v>2000</v>
      </c>
      <c r="R856">
        <v>0</v>
      </c>
      <c r="S856">
        <v>6248</v>
      </c>
      <c r="T856">
        <v>35000</v>
      </c>
      <c r="U856">
        <v>36000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93956</v>
      </c>
      <c r="AD856">
        <v>48406</v>
      </c>
      <c r="AE856">
        <v>0</v>
      </c>
      <c r="AF856">
        <v>142361</v>
      </c>
      <c r="AG856">
        <v>48406</v>
      </c>
      <c r="AH856">
        <v>0</v>
      </c>
      <c r="AI856">
        <v>54537</v>
      </c>
      <c r="AJ856">
        <v>0</v>
      </c>
      <c r="AK856">
        <v>54537</v>
      </c>
      <c r="AL856">
        <v>54537</v>
      </c>
      <c r="AM856">
        <v>0</v>
      </c>
      <c r="AN856">
        <v>879587</v>
      </c>
      <c r="AO856">
        <v>925276</v>
      </c>
      <c r="AP856">
        <v>142361</v>
      </c>
      <c r="AQ856">
        <v>0</v>
      </c>
      <c r="AR856">
        <v>20000</v>
      </c>
      <c r="AS856">
        <v>0</v>
      </c>
      <c r="AT856">
        <v>0</v>
      </c>
      <c r="AU856">
        <v>0</v>
      </c>
      <c r="AV856">
        <v>75000</v>
      </c>
      <c r="AW856">
        <v>16892</v>
      </c>
      <c r="AX856">
        <v>50060</v>
      </c>
      <c r="AY856">
        <v>4664</v>
      </c>
      <c r="AZ856">
        <v>0</v>
      </c>
      <c r="BA856">
        <v>25000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1259253</v>
      </c>
      <c r="BL856">
        <v>117712</v>
      </c>
      <c r="BM856">
        <v>150655</v>
      </c>
      <c r="BN856">
        <v>0</v>
      </c>
      <c r="BO856">
        <v>0</v>
      </c>
      <c r="BP856">
        <v>22045</v>
      </c>
      <c r="BQ856">
        <v>10000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21226</v>
      </c>
      <c r="BX856">
        <v>485</v>
      </c>
      <c r="BY856">
        <v>2543</v>
      </c>
      <c r="BZ856">
        <v>1907</v>
      </c>
      <c r="CA856">
        <v>763</v>
      </c>
      <c r="CB856">
        <v>636</v>
      </c>
      <c r="CC856">
        <v>2755</v>
      </c>
      <c r="CD856">
        <v>12713</v>
      </c>
      <c r="CE856">
        <v>636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170655</v>
      </c>
      <c r="CR856">
        <v>0</v>
      </c>
      <c r="CS856">
        <v>0</v>
      </c>
      <c r="CT856">
        <v>154000</v>
      </c>
      <c r="CU856">
        <v>65000</v>
      </c>
      <c r="CV856">
        <v>3774</v>
      </c>
      <c r="CW856">
        <v>87</v>
      </c>
      <c r="CX856">
        <v>457</v>
      </c>
      <c r="CY856">
        <v>343</v>
      </c>
      <c r="CZ856">
        <v>137</v>
      </c>
      <c r="DA856">
        <v>114</v>
      </c>
      <c r="DB856">
        <v>495</v>
      </c>
      <c r="DC856">
        <v>2287</v>
      </c>
      <c r="DD856">
        <v>114</v>
      </c>
      <c r="DE856">
        <v>75000</v>
      </c>
      <c r="DF856">
        <v>0</v>
      </c>
      <c r="DG856">
        <v>0</v>
      </c>
      <c r="DH856">
        <v>0</v>
      </c>
      <c r="DI856">
        <v>0</v>
      </c>
      <c r="DJ856">
        <v>61472</v>
      </c>
      <c r="DK856">
        <v>99000</v>
      </c>
      <c r="DL856">
        <v>13108</v>
      </c>
      <c r="DM856">
        <v>45899</v>
      </c>
      <c r="DN856">
        <v>0</v>
      </c>
      <c r="DO856">
        <v>746481</v>
      </c>
      <c r="DP856">
        <v>317700</v>
      </c>
      <c r="DQ856">
        <v>-393315</v>
      </c>
      <c r="DR856">
        <v>0</v>
      </c>
      <c r="DS856">
        <v>0</v>
      </c>
    </row>
    <row r="857" spans="1:123" x14ac:dyDescent="0.3">
      <c r="A857" t="str">
        <f t="shared" si="13"/>
        <v>20311961</v>
      </c>
      <c r="B857">
        <v>25</v>
      </c>
      <c r="C857">
        <v>2031</v>
      </c>
      <c r="D857">
        <v>196112</v>
      </c>
      <c r="E857">
        <v>47</v>
      </c>
      <c r="F857">
        <v>2433857</v>
      </c>
      <c r="G857">
        <v>163096</v>
      </c>
      <c r="H857">
        <v>550000</v>
      </c>
      <c r="I857">
        <v>0</v>
      </c>
      <c r="J857">
        <v>120000</v>
      </c>
      <c r="K857">
        <v>85000</v>
      </c>
      <c r="L857">
        <v>200000</v>
      </c>
      <c r="M857">
        <v>56200</v>
      </c>
      <c r="N857">
        <v>11500</v>
      </c>
      <c r="O857">
        <v>25500</v>
      </c>
      <c r="P857">
        <v>4500</v>
      </c>
      <c r="Q857">
        <v>2000</v>
      </c>
      <c r="R857">
        <v>0</v>
      </c>
      <c r="S857">
        <v>6059</v>
      </c>
      <c r="T857">
        <v>35000</v>
      </c>
      <c r="U857">
        <v>36000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54537</v>
      </c>
      <c r="AC857">
        <v>90670</v>
      </c>
      <c r="AD857">
        <v>46713</v>
      </c>
      <c r="AE857">
        <v>54537</v>
      </c>
      <c r="AF857">
        <v>82847</v>
      </c>
      <c r="AG857">
        <v>46713</v>
      </c>
      <c r="AH857">
        <v>0</v>
      </c>
      <c r="AI857">
        <v>48406</v>
      </c>
      <c r="AJ857">
        <v>0</v>
      </c>
      <c r="AK857">
        <v>48406</v>
      </c>
      <c r="AL857">
        <v>48406</v>
      </c>
      <c r="AM857">
        <v>0</v>
      </c>
      <c r="AN857">
        <v>938912</v>
      </c>
      <c r="AO857">
        <v>892921</v>
      </c>
      <c r="AP857">
        <v>137383</v>
      </c>
      <c r="AQ857">
        <v>11075</v>
      </c>
      <c r="AR857">
        <v>20000</v>
      </c>
      <c r="AS857">
        <v>0</v>
      </c>
      <c r="AT857">
        <v>0</v>
      </c>
      <c r="AU857">
        <v>0</v>
      </c>
      <c r="AV857">
        <v>45899</v>
      </c>
      <c r="AW857">
        <v>13108</v>
      </c>
      <c r="AX857">
        <v>49142</v>
      </c>
      <c r="AY857">
        <v>2928</v>
      </c>
      <c r="AZ857">
        <v>0</v>
      </c>
      <c r="BA857">
        <v>25000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1197457</v>
      </c>
      <c r="BL857">
        <v>125957</v>
      </c>
      <c r="BM857">
        <v>130655</v>
      </c>
      <c r="BN857">
        <v>154000</v>
      </c>
      <c r="BO857">
        <v>65000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3774</v>
      </c>
      <c r="BX857">
        <v>87</v>
      </c>
      <c r="BY857">
        <v>457</v>
      </c>
      <c r="BZ857">
        <v>343</v>
      </c>
      <c r="CA857">
        <v>137</v>
      </c>
      <c r="CB857">
        <v>114</v>
      </c>
      <c r="CC857">
        <v>495</v>
      </c>
      <c r="CD857">
        <v>2287</v>
      </c>
      <c r="CE857">
        <v>114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20000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80000</v>
      </c>
      <c r="DF857">
        <v>0</v>
      </c>
      <c r="DG857">
        <v>0</v>
      </c>
      <c r="DH857">
        <v>0</v>
      </c>
      <c r="DI857">
        <v>0</v>
      </c>
      <c r="DJ857">
        <v>12330</v>
      </c>
      <c r="DK857">
        <v>74000</v>
      </c>
      <c r="DL857">
        <v>0</v>
      </c>
      <c r="DM857">
        <v>0</v>
      </c>
      <c r="DN857">
        <v>0</v>
      </c>
      <c r="DO857">
        <v>234736</v>
      </c>
      <c r="DP857">
        <v>317700</v>
      </c>
      <c r="DQ857">
        <v>-503777</v>
      </c>
      <c r="DR857">
        <v>13162</v>
      </c>
      <c r="DS857">
        <v>0</v>
      </c>
    </row>
    <row r="858" spans="1:123" x14ac:dyDescent="0.3">
      <c r="A858" t="str">
        <f t="shared" si="13"/>
        <v>20321962</v>
      </c>
      <c r="B858">
        <v>25</v>
      </c>
      <c r="C858">
        <v>2032</v>
      </c>
      <c r="D858">
        <v>196212</v>
      </c>
      <c r="E858">
        <v>56</v>
      </c>
      <c r="F858">
        <v>2097216</v>
      </c>
      <c r="G858">
        <v>163099</v>
      </c>
      <c r="H858">
        <v>550000</v>
      </c>
      <c r="I858">
        <v>0</v>
      </c>
      <c r="J858">
        <v>120000</v>
      </c>
      <c r="K858">
        <v>85000</v>
      </c>
      <c r="L858">
        <v>200000</v>
      </c>
      <c r="M858">
        <v>56200</v>
      </c>
      <c r="N858">
        <v>11500</v>
      </c>
      <c r="O858">
        <v>25500</v>
      </c>
      <c r="P858">
        <v>4500</v>
      </c>
      <c r="Q858">
        <v>2000</v>
      </c>
      <c r="R858">
        <v>0</v>
      </c>
      <c r="S858">
        <v>5871</v>
      </c>
      <c r="T858">
        <v>35000</v>
      </c>
      <c r="U858">
        <v>36000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48406</v>
      </c>
      <c r="AC858">
        <v>108077</v>
      </c>
      <c r="AD858">
        <v>55681</v>
      </c>
      <c r="AE858">
        <v>48406</v>
      </c>
      <c r="AF858">
        <v>115352</v>
      </c>
      <c r="AG858">
        <v>27841</v>
      </c>
      <c r="AH858">
        <v>0</v>
      </c>
      <c r="AI858">
        <v>46713</v>
      </c>
      <c r="AJ858">
        <v>0</v>
      </c>
      <c r="AK858">
        <v>46713</v>
      </c>
      <c r="AL858">
        <v>46713</v>
      </c>
      <c r="AM858">
        <v>0</v>
      </c>
      <c r="AN858">
        <v>906218</v>
      </c>
      <c r="AO858">
        <v>1064345</v>
      </c>
      <c r="AP858">
        <v>163758</v>
      </c>
      <c r="AQ858">
        <v>0</v>
      </c>
      <c r="AR858">
        <v>20000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7739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1255842</v>
      </c>
      <c r="BL858">
        <v>134254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85000</v>
      </c>
      <c r="DF858">
        <v>0</v>
      </c>
      <c r="DG858">
        <v>0</v>
      </c>
      <c r="DH858">
        <v>0</v>
      </c>
      <c r="DI858">
        <v>0</v>
      </c>
      <c r="DJ858">
        <v>12330</v>
      </c>
      <c r="DK858">
        <v>74000</v>
      </c>
      <c r="DL858">
        <v>0</v>
      </c>
      <c r="DM858">
        <v>0</v>
      </c>
      <c r="DN858">
        <v>0</v>
      </c>
      <c r="DO858">
        <v>218043</v>
      </c>
      <c r="DP858">
        <v>317700</v>
      </c>
      <c r="DQ858">
        <v>0</v>
      </c>
      <c r="DR858">
        <v>0</v>
      </c>
      <c r="DS858">
        <v>0</v>
      </c>
    </row>
    <row r="859" spans="1:123" x14ac:dyDescent="0.3">
      <c r="A859" t="str">
        <f t="shared" si="13"/>
        <v>20331963</v>
      </c>
      <c r="B859">
        <v>25</v>
      </c>
      <c r="C859">
        <v>2033</v>
      </c>
      <c r="D859">
        <v>196312</v>
      </c>
      <c r="E859">
        <v>69</v>
      </c>
      <c r="F859">
        <v>2032517</v>
      </c>
      <c r="G859">
        <v>163102</v>
      </c>
      <c r="H859">
        <v>550000</v>
      </c>
      <c r="I859">
        <v>0</v>
      </c>
      <c r="J859">
        <v>120000</v>
      </c>
      <c r="K859">
        <v>85000</v>
      </c>
      <c r="L859">
        <v>200000</v>
      </c>
      <c r="M859">
        <v>56200</v>
      </c>
      <c r="N859">
        <v>11500</v>
      </c>
      <c r="O859">
        <v>25500</v>
      </c>
      <c r="P859">
        <v>4500</v>
      </c>
      <c r="Q859">
        <v>2000</v>
      </c>
      <c r="R859">
        <v>0</v>
      </c>
      <c r="S859">
        <v>5682</v>
      </c>
      <c r="T859">
        <v>35000</v>
      </c>
      <c r="U859">
        <v>36000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46713</v>
      </c>
      <c r="AC859">
        <v>134573</v>
      </c>
      <c r="AD859">
        <v>69332</v>
      </c>
      <c r="AE859">
        <v>46713</v>
      </c>
      <c r="AF859">
        <v>157192</v>
      </c>
      <c r="AG859">
        <v>0</v>
      </c>
      <c r="AH859">
        <v>0</v>
      </c>
      <c r="AI859">
        <v>27841</v>
      </c>
      <c r="AJ859">
        <v>0</v>
      </c>
      <c r="AK859">
        <v>27841</v>
      </c>
      <c r="AL859">
        <v>27841</v>
      </c>
      <c r="AM859">
        <v>0</v>
      </c>
      <c r="AN859">
        <v>864190</v>
      </c>
      <c r="AO859">
        <v>1325278</v>
      </c>
      <c r="AP859">
        <v>203905</v>
      </c>
      <c r="AQ859">
        <v>0</v>
      </c>
      <c r="AR859">
        <v>20000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1549183</v>
      </c>
      <c r="BL859">
        <v>142983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324737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304737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90000</v>
      </c>
      <c r="DF859">
        <v>0</v>
      </c>
      <c r="DG859">
        <v>0</v>
      </c>
      <c r="DH859">
        <v>0</v>
      </c>
      <c r="DI859">
        <v>0</v>
      </c>
      <c r="DJ859">
        <v>12330</v>
      </c>
      <c r="DK859">
        <v>74000</v>
      </c>
      <c r="DL859">
        <v>0</v>
      </c>
      <c r="DM859">
        <v>0</v>
      </c>
      <c r="DN859">
        <v>0</v>
      </c>
      <c r="DO859">
        <v>508908</v>
      </c>
      <c r="DP859">
        <v>317700</v>
      </c>
      <c r="DQ859">
        <v>324737</v>
      </c>
      <c r="DR859">
        <v>0</v>
      </c>
      <c r="DS859">
        <v>0</v>
      </c>
    </row>
    <row r="860" spans="1:123" x14ac:dyDescent="0.3">
      <c r="A860" t="str">
        <f t="shared" si="13"/>
        <v>20341964</v>
      </c>
      <c r="B860">
        <v>25</v>
      </c>
      <c r="C860">
        <v>2034</v>
      </c>
      <c r="D860">
        <v>196412</v>
      </c>
      <c r="E860">
        <v>59</v>
      </c>
      <c r="F860">
        <v>2084369</v>
      </c>
      <c r="G860">
        <v>163105</v>
      </c>
      <c r="H860">
        <v>550000</v>
      </c>
      <c r="I860">
        <v>0</v>
      </c>
      <c r="J860">
        <v>120000</v>
      </c>
      <c r="K860">
        <v>85000</v>
      </c>
      <c r="L860">
        <v>200000</v>
      </c>
      <c r="M860">
        <v>56200</v>
      </c>
      <c r="N860">
        <v>11500</v>
      </c>
      <c r="O860">
        <v>25500</v>
      </c>
      <c r="P860">
        <v>4500</v>
      </c>
      <c r="Q860">
        <v>2000</v>
      </c>
      <c r="R860">
        <v>0</v>
      </c>
      <c r="S860">
        <v>5494</v>
      </c>
      <c r="T860">
        <v>35000</v>
      </c>
      <c r="U860">
        <v>36000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27841</v>
      </c>
      <c r="AC860">
        <v>114272</v>
      </c>
      <c r="AD860">
        <v>58873</v>
      </c>
      <c r="AE860">
        <v>27841</v>
      </c>
      <c r="AF860">
        <v>145304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875890</v>
      </c>
      <c r="AO860">
        <v>1125354</v>
      </c>
      <c r="AP860">
        <v>173145</v>
      </c>
      <c r="AQ860">
        <v>0</v>
      </c>
      <c r="AR860">
        <v>20000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1318499</v>
      </c>
      <c r="BL860">
        <v>151686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62601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347338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95000</v>
      </c>
      <c r="DF860">
        <v>0</v>
      </c>
      <c r="DG860">
        <v>0</v>
      </c>
      <c r="DH860">
        <v>0</v>
      </c>
      <c r="DI860">
        <v>0</v>
      </c>
      <c r="DJ860">
        <v>12330</v>
      </c>
      <c r="DK860">
        <v>74000</v>
      </c>
      <c r="DL860">
        <v>0</v>
      </c>
      <c r="DM860">
        <v>0</v>
      </c>
      <c r="DN860">
        <v>0</v>
      </c>
      <c r="DO860">
        <v>528668</v>
      </c>
      <c r="DP860">
        <v>317700</v>
      </c>
      <c r="DQ860">
        <v>62601</v>
      </c>
      <c r="DR860">
        <v>0</v>
      </c>
      <c r="DS860">
        <v>0</v>
      </c>
    </row>
    <row r="861" spans="1:123" x14ac:dyDescent="0.3">
      <c r="A861" t="str">
        <f t="shared" si="13"/>
        <v>20351965</v>
      </c>
      <c r="B861">
        <v>25</v>
      </c>
      <c r="C861">
        <v>2035</v>
      </c>
      <c r="D861">
        <v>196512</v>
      </c>
      <c r="E861">
        <v>71</v>
      </c>
      <c r="F861">
        <v>1929865</v>
      </c>
      <c r="G861">
        <v>163108</v>
      </c>
      <c r="H861">
        <v>550000</v>
      </c>
      <c r="I861">
        <v>0</v>
      </c>
      <c r="J861">
        <v>120000</v>
      </c>
      <c r="K861">
        <v>85000</v>
      </c>
      <c r="L861">
        <v>200000</v>
      </c>
      <c r="M861">
        <v>56200</v>
      </c>
      <c r="N861">
        <v>11500</v>
      </c>
      <c r="O861">
        <v>25500</v>
      </c>
      <c r="P861">
        <v>4500</v>
      </c>
      <c r="Q861">
        <v>2000</v>
      </c>
      <c r="R861">
        <v>0</v>
      </c>
      <c r="S861">
        <v>5305</v>
      </c>
      <c r="T861">
        <v>35000</v>
      </c>
      <c r="U861">
        <v>36000</v>
      </c>
      <c r="V861">
        <v>0</v>
      </c>
      <c r="W861">
        <v>5000</v>
      </c>
      <c r="X861">
        <v>0</v>
      </c>
      <c r="Y861">
        <v>0</v>
      </c>
      <c r="Z861">
        <v>25428</v>
      </c>
      <c r="AA861">
        <v>0</v>
      </c>
      <c r="AB861">
        <v>0</v>
      </c>
      <c r="AC861">
        <v>138443</v>
      </c>
      <c r="AD861">
        <v>71326</v>
      </c>
      <c r="AE861">
        <v>0</v>
      </c>
      <c r="AF861">
        <v>209769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780808</v>
      </c>
      <c r="AO861">
        <v>1363390</v>
      </c>
      <c r="AP861">
        <v>209769</v>
      </c>
      <c r="AQ861">
        <v>241199</v>
      </c>
      <c r="AR861">
        <v>20000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1834358</v>
      </c>
      <c r="BL861">
        <v>159966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282662</v>
      </c>
      <c r="BS861">
        <v>154000</v>
      </c>
      <c r="BT861">
        <v>65000</v>
      </c>
      <c r="BU861">
        <v>100000</v>
      </c>
      <c r="BV861">
        <v>10000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16258</v>
      </c>
      <c r="CH861">
        <v>376</v>
      </c>
      <c r="CI861">
        <v>1971</v>
      </c>
      <c r="CJ861">
        <v>1478</v>
      </c>
      <c r="CK861">
        <v>591</v>
      </c>
      <c r="CL861">
        <v>493</v>
      </c>
      <c r="CM861">
        <v>2135</v>
      </c>
      <c r="CN861">
        <v>10704</v>
      </c>
      <c r="CO861">
        <v>493</v>
      </c>
      <c r="CP861">
        <v>0</v>
      </c>
      <c r="CQ861">
        <v>610000</v>
      </c>
      <c r="CR861">
        <v>100000</v>
      </c>
      <c r="CS861">
        <v>10000</v>
      </c>
      <c r="CT861">
        <v>154000</v>
      </c>
      <c r="CU861">
        <v>65000</v>
      </c>
      <c r="CV861">
        <v>16258</v>
      </c>
      <c r="CW861">
        <v>376</v>
      </c>
      <c r="CX861">
        <v>1971</v>
      </c>
      <c r="CY861">
        <v>1478</v>
      </c>
      <c r="CZ861">
        <v>591</v>
      </c>
      <c r="DA861">
        <v>493</v>
      </c>
      <c r="DB861">
        <v>2135</v>
      </c>
      <c r="DC861">
        <v>10704</v>
      </c>
      <c r="DD861">
        <v>493</v>
      </c>
      <c r="DE861">
        <v>100000</v>
      </c>
      <c r="DF861">
        <v>25428</v>
      </c>
      <c r="DG861">
        <v>0</v>
      </c>
      <c r="DH861">
        <v>0</v>
      </c>
      <c r="DI861">
        <v>0</v>
      </c>
      <c r="DJ861">
        <v>12330</v>
      </c>
      <c r="DK861">
        <v>74000</v>
      </c>
      <c r="DL861">
        <v>0</v>
      </c>
      <c r="DM861">
        <v>0</v>
      </c>
      <c r="DN861">
        <v>0</v>
      </c>
      <c r="DO861">
        <v>1185255</v>
      </c>
      <c r="DP861">
        <v>317700</v>
      </c>
      <c r="DQ861">
        <v>671587</v>
      </c>
      <c r="DR861">
        <v>0</v>
      </c>
      <c r="DS861">
        <v>0</v>
      </c>
    </row>
    <row r="862" spans="1:123" x14ac:dyDescent="0.3">
      <c r="A862" t="str">
        <f t="shared" si="13"/>
        <v>20361966</v>
      </c>
      <c r="B862">
        <v>25</v>
      </c>
      <c r="C862">
        <v>2036</v>
      </c>
      <c r="D862">
        <v>196612</v>
      </c>
      <c r="E862">
        <v>63</v>
      </c>
      <c r="F862">
        <v>2053356</v>
      </c>
      <c r="G862">
        <v>163099</v>
      </c>
      <c r="H862">
        <v>550000</v>
      </c>
      <c r="I862">
        <v>0</v>
      </c>
      <c r="J862">
        <v>120000</v>
      </c>
      <c r="K862">
        <v>85000</v>
      </c>
      <c r="L862">
        <v>200000</v>
      </c>
      <c r="M862">
        <v>56200</v>
      </c>
      <c r="N862">
        <v>11500</v>
      </c>
      <c r="O862">
        <v>25500</v>
      </c>
      <c r="P862">
        <v>4500</v>
      </c>
      <c r="Q862">
        <v>2000</v>
      </c>
      <c r="R862">
        <v>0</v>
      </c>
      <c r="S862">
        <v>5091</v>
      </c>
      <c r="T862">
        <v>35000</v>
      </c>
      <c r="U862">
        <v>36000</v>
      </c>
      <c r="V862">
        <v>0</v>
      </c>
      <c r="W862">
        <v>5000</v>
      </c>
      <c r="X862">
        <v>0</v>
      </c>
      <c r="Y862">
        <v>0</v>
      </c>
      <c r="Z862">
        <v>133438</v>
      </c>
      <c r="AA862">
        <v>0</v>
      </c>
      <c r="AB862">
        <v>0</v>
      </c>
      <c r="AC862">
        <v>122546</v>
      </c>
      <c r="AD862">
        <v>63135</v>
      </c>
      <c r="AE862">
        <v>0</v>
      </c>
      <c r="AF862">
        <v>185681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696672</v>
      </c>
      <c r="AO862">
        <v>1206832</v>
      </c>
      <c r="AP862">
        <v>185681</v>
      </c>
      <c r="AQ862">
        <v>0</v>
      </c>
      <c r="AR862">
        <v>20000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1412513</v>
      </c>
      <c r="BL862">
        <v>168199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20000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4929</v>
      </c>
      <c r="CO862">
        <v>0</v>
      </c>
      <c r="CP862">
        <v>0</v>
      </c>
      <c r="CQ862">
        <v>610000</v>
      </c>
      <c r="CR862">
        <v>100000</v>
      </c>
      <c r="CS862">
        <v>10000</v>
      </c>
      <c r="CT862">
        <v>154000</v>
      </c>
      <c r="CU862">
        <v>65000</v>
      </c>
      <c r="CV862">
        <v>16258</v>
      </c>
      <c r="CW862">
        <v>376</v>
      </c>
      <c r="CX862">
        <v>1971</v>
      </c>
      <c r="CY862">
        <v>1478</v>
      </c>
      <c r="CZ862">
        <v>591</v>
      </c>
      <c r="DA862">
        <v>493</v>
      </c>
      <c r="DB862">
        <v>2135</v>
      </c>
      <c r="DC862">
        <v>15633</v>
      </c>
      <c r="DD862">
        <v>493</v>
      </c>
      <c r="DE862">
        <v>100000</v>
      </c>
      <c r="DF862">
        <v>156870</v>
      </c>
      <c r="DG862">
        <v>0</v>
      </c>
      <c r="DH862">
        <v>0</v>
      </c>
      <c r="DI862">
        <v>0</v>
      </c>
      <c r="DJ862">
        <v>12330</v>
      </c>
      <c r="DK862">
        <v>74000</v>
      </c>
      <c r="DL862">
        <v>0</v>
      </c>
      <c r="DM862">
        <v>0</v>
      </c>
      <c r="DN862">
        <v>0</v>
      </c>
      <c r="DO862">
        <v>1321626</v>
      </c>
      <c r="DP862">
        <v>317700</v>
      </c>
      <c r="DQ862">
        <v>158367</v>
      </c>
      <c r="DR862">
        <v>0</v>
      </c>
      <c r="DS862">
        <v>0</v>
      </c>
    </row>
    <row r="863" spans="1:123" x14ac:dyDescent="0.3">
      <c r="A863" t="str">
        <f t="shared" si="13"/>
        <v>20371967</v>
      </c>
      <c r="B863">
        <v>25</v>
      </c>
      <c r="C863">
        <v>2037</v>
      </c>
      <c r="D863">
        <v>196712</v>
      </c>
      <c r="E863">
        <v>85</v>
      </c>
      <c r="F863">
        <v>1992126</v>
      </c>
      <c r="G863">
        <v>163089</v>
      </c>
      <c r="H863">
        <v>550000</v>
      </c>
      <c r="I863">
        <v>0</v>
      </c>
      <c r="J863">
        <v>120000</v>
      </c>
      <c r="K863">
        <v>85000</v>
      </c>
      <c r="L863">
        <v>200000</v>
      </c>
      <c r="M863">
        <v>56200</v>
      </c>
      <c r="N863">
        <v>11500</v>
      </c>
      <c r="O863">
        <v>25500</v>
      </c>
      <c r="P863">
        <v>4500</v>
      </c>
      <c r="Q863">
        <v>2000</v>
      </c>
      <c r="R863">
        <v>0</v>
      </c>
      <c r="S863">
        <v>4878</v>
      </c>
      <c r="T863">
        <v>35000</v>
      </c>
      <c r="U863">
        <v>36000</v>
      </c>
      <c r="V863">
        <v>0</v>
      </c>
      <c r="W863">
        <v>5000</v>
      </c>
      <c r="X863">
        <v>0</v>
      </c>
      <c r="Y863">
        <v>0</v>
      </c>
      <c r="Z863">
        <v>338279</v>
      </c>
      <c r="AA863">
        <v>0</v>
      </c>
      <c r="AB863">
        <v>0</v>
      </c>
      <c r="AC863">
        <v>164768</v>
      </c>
      <c r="AD863">
        <v>84888</v>
      </c>
      <c r="AE863">
        <v>0</v>
      </c>
      <c r="AF863">
        <v>249656</v>
      </c>
      <c r="AG863">
        <v>0</v>
      </c>
      <c r="AH863">
        <v>0</v>
      </c>
      <c r="AI863">
        <v>0</v>
      </c>
      <c r="AJ863">
        <v>344</v>
      </c>
      <c r="AK863">
        <v>344</v>
      </c>
      <c r="AL863">
        <v>0</v>
      </c>
      <c r="AM863">
        <v>0</v>
      </c>
      <c r="AN863">
        <v>427299</v>
      </c>
      <c r="AO863">
        <v>1622637</v>
      </c>
      <c r="AP863">
        <v>249656</v>
      </c>
      <c r="AQ863">
        <v>39326</v>
      </c>
      <c r="AR863">
        <v>20000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111111</v>
      </c>
      <c r="BF863">
        <v>50111</v>
      </c>
      <c r="BG863">
        <v>35194</v>
      </c>
      <c r="BH863">
        <v>20000</v>
      </c>
      <c r="BI863">
        <v>56200</v>
      </c>
      <c r="BJ863">
        <v>0</v>
      </c>
      <c r="BK863">
        <v>1659004</v>
      </c>
      <c r="BL863">
        <v>176385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20000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25000</v>
      </c>
      <c r="CH863">
        <v>572</v>
      </c>
      <c r="CI863">
        <v>3000</v>
      </c>
      <c r="CJ863">
        <v>2250</v>
      </c>
      <c r="CK863">
        <v>900</v>
      </c>
      <c r="CL863">
        <v>750</v>
      </c>
      <c r="CM863">
        <v>3250</v>
      </c>
      <c r="CN863">
        <v>15000</v>
      </c>
      <c r="CO863">
        <v>750</v>
      </c>
      <c r="CP863">
        <v>0</v>
      </c>
      <c r="CQ863">
        <v>610000</v>
      </c>
      <c r="CR863">
        <v>100000</v>
      </c>
      <c r="CS863">
        <v>10000</v>
      </c>
      <c r="CT863">
        <v>154000</v>
      </c>
      <c r="CU863">
        <v>65000</v>
      </c>
      <c r="CV863">
        <v>41258</v>
      </c>
      <c r="CW863">
        <v>948</v>
      </c>
      <c r="CX863">
        <v>4971</v>
      </c>
      <c r="CY863">
        <v>3728</v>
      </c>
      <c r="CZ863">
        <v>1491</v>
      </c>
      <c r="DA863">
        <v>1243</v>
      </c>
      <c r="DB863">
        <v>5385</v>
      </c>
      <c r="DC863">
        <v>30633</v>
      </c>
      <c r="DD863">
        <v>1243</v>
      </c>
      <c r="DE863">
        <v>100000</v>
      </c>
      <c r="DF863">
        <v>483971</v>
      </c>
      <c r="DG863">
        <v>0</v>
      </c>
      <c r="DH863">
        <v>0</v>
      </c>
      <c r="DI863">
        <v>0</v>
      </c>
      <c r="DJ863">
        <v>47524</v>
      </c>
      <c r="DK863">
        <v>130200</v>
      </c>
      <c r="DL863">
        <v>50111</v>
      </c>
      <c r="DM863">
        <v>111111</v>
      </c>
      <c r="DN863">
        <v>20000</v>
      </c>
      <c r="DO863">
        <v>1973159</v>
      </c>
      <c r="DP863">
        <v>317700</v>
      </c>
      <c r="DQ863">
        <v>682711</v>
      </c>
      <c r="DR863">
        <v>0</v>
      </c>
      <c r="DS863">
        <v>0</v>
      </c>
    </row>
    <row r="864" spans="1:123" x14ac:dyDescent="0.3">
      <c r="A864" t="str">
        <f t="shared" si="13"/>
        <v>20381968</v>
      </c>
      <c r="B864">
        <v>25</v>
      </c>
      <c r="C864">
        <v>2038</v>
      </c>
      <c r="D864">
        <v>196812</v>
      </c>
      <c r="E864">
        <v>78</v>
      </c>
      <c r="F864">
        <v>2151976</v>
      </c>
      <c r="G864">
        <v>163079</v>
      </c>
      <c r="H864">
        <v>550000</v>
      </c>
      <c r="I864">
        <v>0</v>
      </c>
      <c r="J864">
        <v>90000</v>
      </c>
      <c r="K864">
        <v>85000</v>
      </c>
      <c r="L864">
        <v>200000</v>
      </c>
      <c r="M864">
        <v>56200</v>
      </c>
      <c r="N864">
        <v>11500</v>
      </c>
      <c r="O864">
        <v>25500</v>
      </c>
      <c r="P864">
        <v>4500</v>
      </c>
      <c r="Q864">
        <v>2000</v>
      </c>
      <c r="R864">
        <v>0</v>
      </c>
      <c r="S864">
        <v>4664</v>
      </c>
      <c r="T864">
        <v>35000</v>
      </c>
      <c r="U864">
        <v>36000</v>
      </c>
      <c r="V864">
        <v>0</v>
      </c>
      <c r="W864">
        <v>5000</v>
      </c>
      <c r="X864">
        <v>0</v>
      </c>
      <c r="Y864">
        <v>0</v>
      </c>
      <c r="Z864">
        <v>299884</v>
      </c>
      <c r="AA864">
        <v>0</v>
      </c>
      <c r="AB864">
        <v>344</v>
      </c>
      <c r="AC864">
        <v>151202</v>
      </c>
      <c r="AD864">
        <v>77899</v>
      </c>
      <c r="AE864">
        <v>344</v>
      </c>
      <c r="AF864">
        <v>228757</v>
      </c>
      <c r="AG864">
        <v>0</v>
      </c>
      <c r="AH864">
        <v>0</v>
      </c>
      <c r="AI864">
        <v>0</v>
      </c>
      <c r="AJ864">
        <v>21243</v>
      </c>
      <c r="AK864">
        <v>21243</v>
      </c>
      <c r="AL864">
        <v>0</v>
      </c>
      <c r="AM864">
        <v>0</v>
      </c>
      <c r="AN864">
        <v>435480</v>
      </c>
      <c r="AO864">
        <v>1489040</v>
      </c>
      <c r="AP864">
        <v>229101</v>
      </c>
      <c r="AQ864">
        <v>37765</v>
      </c>
      <c r="AR864">
        <v>20000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1775906</v>
      </c>
      <c r="BL864">
        <v>184527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20000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12050</v>
      </c>
      <c r="CH864">
        <v>273</v>
      </c>
      <c r="CI864">
        <v>1426</v>
      </c>
      <c r="CJ864">
        <v>1070</v>
      </c>
      <c r="CK864">
        <v>428</v>
      </c>
      <c r="CL864">
        <v>357</v>
      </c>
      <c r="CM864">
        <v>1545</v>
      </c>
      <c r="CN864">
        <v>7352</v>
      </c>
      <c r="CO864">
        <v>357</v>
      </c>
      <c r="CP864">
        <v>0</v>
      </c>
      <c r="CQ864">
        <v>610000</v>
      </c>
      <c r="CR864">
        <v>100000</v>
      </c>
      <c r="CS864">
        <v>10000</v>
      </c>
      <c r="CT864">
        <v>154000</v>
      </c>
      <c r="CU864">
        <v>65000</v>
      </c>
      <c r="CV864">
        <v>53308</v>
      </c>
      <c r="CW864">
        <v>1221</v>
      </c>
      <c r="CX864">
        <v>6397</v>
      </c>
      <c r="CY864">
        <v>4798</v>
      </c>
      <c r="CZ864">
        <v>1919</v>
      </c>
      <c r="DA864">
        <v>1599</v>
      </c>
      <c r="DB864">
        <v>6930</v>
      </c>
      <c r="DC864">
        <v>37985</v>
      </c>
      <c r="DD864">
        <v>1599</v>
      </c>
      <c r="DE864">
        <v>100000</v>
      </c>
      <c r="DF864">
        <v>752930</v>
      </c>
      <c r="DG864">
        <v>0</v>
      </c>
      <c r="DH864">
        <v>0</v>
      </c>
      <c r="DI864">
        <v>0</v>
      </c>
      <c r="DJ864">
        <v>44005</v>
      </c>
      <c r="DK864">
        <v>124018</v>
      </c>
      <c r="DL864">
        <v>50111</v>
      </c>
      <c r="DM864">
        <v>100000</v>
      </c>
      <c r="DN864">
        <v>20000</v>
      </c>
      <c r="DO864">
        <v>2267062</v>
      </c>
      <c r="DP864">
        <v>317700</v>
      </c>
      <c r="DQ864">
        <v>365985</v>
      </c>
      <c r="DR864">
        <v>0</v>
      </c>
      <c r="DS864">
        <v>0</v>
      </c>
    </row>
    <row r="865" spans="1:123" x14ac:dyDescent="0.3">
      <c r="A865" t="str">
        <f t="shared" si="13"/>
        <v>20391969</v>
      </c>
      <c r="B865">
        <v>25</v>
      </c>
      <c r="C865">
        <v>2039</v>
      </c>
      <c r="D865">
        <v>196912</v>
      </c>
      <c r="E865">
        <v>91</v>
      </c>
      <c r="F865">
        <v>1928558</v>
      </c>
      <c r="G865">
        <v>163069</v>
      </c>
      <c r="H865">
        <v>550000</v>
      </c>
      <c r="I865">
        <v>0</v>
      </c>
      <c r="J865">
        <v>90000</v>
      </c>
      <c r="K865">
        <v>85000</v>
      </c>
      <c r="L865">
        <v>200000</v>
      </c>
      <c r="M865">
        <v>56200</v>
      </c>
      <c r="N865">
        <v>11500</v>
      </c>
      <c r="O865">
        <v>25500</v>
      </c>
      <c r="P865">
        <v>4500</v>
      </c>
      <c r="Q865">
        <v>2000</v>
      </c>
      <c r="R865">
        <v>0</v>
      </c>
      <c r="S865">
        <v>4451</v>
      </c>
      <c r="T865">
        <v>35000</v>
      </c>
      <c r="U865">
        <v>36000</v>
      </c>
      <c r="V865">
        <v>0</v>
      </c>
      <c r="W865">
        <v>5000</v>
      </c>
      <c r="X865">
        <v>0</v>
      </c>
      <c r="Y865">
        <v>0</v>
      </c>
      <c r="Z865">
        <v>340910</v>
      </c>
      <c r="AA865">
        <v>0</v>
      </c>
      <c r="AB865">
        <v>21243</v>
      </c>
      <c r="AC865">
        <v>176088</v>
      </c>
      <c r="AD865">
        <v>90720</v>
      </c>
      <c r="AE865">
        <v>21243</v>
      </c>
      <c r="AF865">
        <v>245565</v>
      </c>
      <c r="AG865">
        <v>0</v>
      </c>
      <c r="AH865">
        <v>0</v>
      </c>
      <c r="AI865">
        <v>0</v>
      </c>
      <c r="AJ865">
        <v>4435</v>
      </c>
      <c r="AK865">
        <v>4435</v>
      </c>
      <c r="AL865">
        <v>0</v>
      </c>
      <c r="AM865">
        <v>0</v>
      </c>
      <c r="AN865">
        <v>394241</v>
      </c>
      <c r="AO865">
        <v>1734114</v>
      </c>
      <c r="AP865">
        <v>266808</v>
      </c>
      <c r="AQ865">
        <v>79790</v>
      </c>
      <c r="AR865">
        <v>20000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205972</v>
      </c>
      <c r="BE865">
        <v>111111</v>
      </c>
      <c r="BF865">
        <v>60000</v>
      </c>
      <c r="BG865">
        <v>35194</v>
      </c>
      <c r="BH865">
        <v>20000</v>
      </c>
      <c r="BI865">
        <v>56200</v>
      </c>
      <c r="BJ865">
        <v>0</v>
      </c>
      <c r="BK865">
        <v>1612235</v>
      </c>
      <c r="BL865">
        <v>192623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20000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25000</v>
      </c>
      <c r="CH865">
        <v>572</v>
      </c>
      <c r="CI865">
        <v>3000</v>
      </c>
      <c r="CJ865">
        <v>2250</v>
      </c>
      <c r="CK865">
        <v>900</v>
      </c>
      <c r="CL865">
        <v>750</v>
      </c>
      <c r="CM865">
        <v>3250</v>
      </c>
      <c r="CN865">
        <v>15000</v>
      </c>
      <c r="CO865">
        <v>750</v>
      </c>
      <c r="CP865">
        <v>0</v>
      </c>
      <c r="CQ865">
        <v>610000</v>
      </c>
      <c r="CR865">
        <v>100000</v>
      </c>
      <c r="CS865">
        <v>10000</v>
      </c>
      <c r="CT865">
        <v>154000</v>
      </c>
      <c r="CU865">
        <v>65000</v>
      </c>
      <c r="CV865">
        <v>78308</v>
      </c>
      <c r="CW865">
        <v>1793</v>
      </c>
      <c r="CX865">
        <v>9397</v>
      </c>
      <c r="CY865">
        <v>7048</v>
      </c>
      <c r="CZ865">
        <v>2819</v>
      </c>
      <c r="DA865">
        <v>2349</v>
      </c>
      <c r="DB865">
        <v>10180</v>
      </c>
      <c r="DC865">
        <v>52985</v>
      </c>
      <c r="DD865">
        <v>2349</v>
      </c>
      <c r="DE865">
        <v>100000</v>
      </c>
      <c r="DF865">
        <v>1056707</v>
      </c>
      <c r="DG865">
        <v>0</v>
      </c>
      <c r="DH865">
        <v>0</v>
      </c>
      <c r="DI865">
        <v>205972</v>
      </c>
      <c r="DJ865">
        <v>79199</v>
      </c>
      <c r="DK865">
        <v>180218</v>
      </c>
      <c r="DL865">
        <v>110111</v>
      </c>
      <c r="DM865">
        <v>211111</v>
      </c>
      <c r="DN865">
        <v>40000</v>
      </c>
      <c r="DO865">
        <v>3093980</v>
      </c>
      <c r="DP865">
        <v>317700</v>
      </c>
      <c r="DQ865">
        <v>905294</v>
      </c>
      <c r="DR865">
        <v>0</v>
      </c>
      <c r="DS865">
        <v>0</v>
      </c>
    </row>
    <row r="866" spans="1:123" x14ac:dyDescent="0.3">
      <c r="A866" t="str">
        <f t="shared" si="13"/>
        <v>20401970</v>
      </c>
      <c r="B866">
        <v>25</v>
      </c>
      <c r="C866">
        <v>2040</v>
      </c>
      <c r="D866">
        <v>197012</v>
      </c>
      <c r="E866">
        <v>84</v>
      </c>
      <c r="F866">
        <v>2055864</v>
      </c>
      <c r="G866">
        <v>163060</v>
      </c>
      <c r="H866">
        <v>550000</v>
      </c>
      <c r="I866">
        <v>0</v>
      </c>
      <c r="J866">
        <v>60000</v>
      </c>
      <c r="K866">
        <v>85000</v>
      </c>
      <c r="L866">
        <v>200000</v>
      </c>
      <c r="M866">
        <v>56200</v>
      </c>
      <c r="N866">
        <v>11500</v>
      </c>
      <c r="O866">
        <v>25500</v>
      </c>
      <c r="P866">
        <v>4500</v>
      </c>
      <c r="Q866">
        <v>2000</v>
      </c>
      <c r="R866">
        <v>0</v>
      </c>
      <c r="S866">
        <v>4237</v>
      </c>
      <c r="T866">
        <v>35000</v>
      </c>
      <c r="U866">
        <v>36000</v>
      </c>
      <c r="V866">
        <v>0</v>
      </c>
      <c r="W866">
        <v>10000</v>
      </c>
      <c r="X866">
        <v>0</v>
      </c>
      <c r="Y866">
        <v>0</v>
      </c>
      <c r="Z866">
        <v>353146</v>
      </c>
      <c r="AA866">
        <v>0</v>
      </c>
      <c r="AB866">
        <v>4435</v>
      </c>
      <c r="AC866">
        <v>163690</v>
      </c>
      <c r="AD866">
        <v>84333</v>
      </c>
      <c r="AE866">
        <v>4435</v>
      </c>
      <c r="AF866">
        <v>243588</v>
      </c>
      <c r="AG866">
        <v>0</v>
      </c>
      <c r="AH866">
        <v>0</v>
      </c>
      <c r="AI866">
        <v>0</v>
      </c>
      <c r="AJ866">
        <v>6412</v>
      </c>
      <c r="AK866">
        <v>6412</v>
      </c>
      <c r="AL866">
        <v>0</v>
      </c>
      <c r="AM866">
        <v>0</v>
      </c>
      <c r="AN866">
        <v>346791</v>
      </c>
      <c r="AO866">
        <v>1612026</v>
      </c>
      <c r="AP866">
        <v>248023</v>
      </c>
      <c r="AQ866">
        <v>93393</v>
      </c>
      <c r="AR866">
        <v>20000</v>
      </c>
      <c r="AS866">
        <v>0</v>
      </c>
      <c r="AT866">
        <v>0</v>
      </c>
      <c r="AU866">
        <v>205972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134115</v>
      </c>
      <c r="BE866">
        <v>111111</v>
      </c>
      <c r="BF866">
        <v>60000</v>
      </c>
      <c r="BG866">
        <v>35194</v>
      </c>
      <c r="BH866">
        <v>10000</v>
      </c>
      <c r="BI866">
        <v>56200</v>
      </c>
      <c r="BJ866">
        <v>0</v>
      </c>
      <c r="BK866">
        <v>1772794</v>
      </c>
      <c r="BL866">
        <v>200000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20000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21692</v>
      </c>
      <c r="CH866">
        <v>496</v>
      </c>
      <c r="CI866">
        <v>2603</v>
      </c>
      <c r="CJ866">
        <v>1952</v>
      </c>
      <c r="CK866">
        <v>781</v>
      </c>
      <c r="CL866">
        <v>651</v>
      </c>
      <c r="CM866">
        <v>2820</v>
      </c>
      <c r="CN866">
        <v>13015</v>
      </c>
      <c r="CO866">
        <v>651</v>
      </c>
      <c r="CP866">
        <v>0</v>
      </c>
      <c r="CQ866">
        <v>610000</v>
      </c>
      <c r="CR866">
        <v>100000</v>
      </c>
      <c r="CS866">
        <v>10000</v>
      </c>
      <c r="CT866">
        <v>154000</v>
      </c>
      <c r="CU866">
        <v>65000</v>
      </c>
      <c r="CV866">
        <v>100000</v>
      </c>
      <c r="CW866">
        <v>2289</v>
      </c>
      <c r="CX866">
        <v>12000</v>
      </c>
      <c r="CY866">
        <v>9000</v>
      </c>
      <c r="CZ866">
        <v>3600</v>
      </c>
      <c r="DA866">
        <v>3000</v>
      </c>
      <c r="DB866">
        <v>13000</v>
      </c>
      <c r="DC866">
        <v>66000</v>
      </c>
      <c r="DD866">
        <v>3000</v>
      </c>
      <c r="DE866">
        <v>100000</v>
      </c>
      <c r="DF866">
        <v>1361618</v>
      </c>
      <c r="DG866">
        <v>0</v>
      </c>
      <c r="DH866">
        <v>0</v>
      </c>
      <c r="DI866">
        <v>134115</v>
      </c>
      <c r="DJ866">
        <v>110873</v>
      </c>
      <c r="DK866">
        <v>230236</v>
      </c>
      <c r="DL866">
        <v>170111</v>
      </c>
      <c r="DM866">
        <v>311111</v>
      </c>
      <c r="DN866">
        <v>50000</v>
      </c>
      <c r="DO866">
        <v>3625364</v>
      </c>
      <c r="DP866">
        <v>317700</v>
      </c>
      <c r="DQ866">
        <v>624867</v>
      </c>
      <c r="DR866">
        <v>0</v>
      </c>
      <c r="DS866">
        <v>0</v>
      </c>
    </row>
    <row r="867" spans="1:123" x14ac:dyDescent="0.3">
      <c r="A867" t="str">
        <f t="shared" si="13"/>
        <v>20411971</v>
      </c>
      <c r="B867">
        <v>25</v>
      </c>
      <c r="C867">
        <v>2041</v>
      </c>
      <c r="D867">
        <v>197112</v>
      </c>
      <c r="E867">
        <v>75</v>
      </c>
      <c r="F867">
        <v>2186679</v>
      </c>
      <c r="G867">
        <v>163056</v>
      </c>
      <c r="H867">
        <v>550000</v>
      </c>
      <c r="I867">
        <v>0</v>
      </c>
      <c r="J867">
        <v>0</v>
      </c>
      <c r="K867">
        <v>85000</v>
      </c>
      <c r="L867">
        <v>200000</v>
      </c>
      <c r="M867">
        <v>56200</v>
      </c>
      <c r="N867">
        <v>11500</v>
      </c>
      <c r="O867">
        <v>25500</v>
      </c>
      <c r="P867">
        <v>4500</v>
      </c>
      <c r="Q867">
        <v>2000</v>
      </c>
      <c r="R867">
        <v>0</v>
      </c>
      <c r="S867">
        <v>4023</v>
      </c>
      <c r="T867">
        <v>35000</v>
      </c>
      <c r="U867">
        <v>36000</v>
      </c>
      <c r="V867">
        <v>0</v>
      </c>
      <c r="W867">
        <v>10000</v>
      </c>
      <c r="X867">
        <v>0</v>
      </c>
      <c r="Y867">
        <v>0</v>
      </c>
      <c r="Z867">
        <v>176358</v>
      </c>
      <c r="AA867">
        <v>0</v>
      </c>
      <c r="AB867">
        <v>6412</v>
      </c>
      <c r="AC867">
        <v>146406</v>
      </c>
      <c r="AD867">
        <v>75428</v>
      </c>
      <c r="AE867">
        <v>6412</v>
      </c>
      <c r="AF867">
        <v>215422</v>
      </c>
      <c r="AG867">
        <v>0</v>
      </c>
      <c r="AH867">
        <v>0</v>
      </c>
      <c r="AI867">
        <v>0</v>
      </c>
      <c r="AJ867">
        <v>34578</v>
      </c>
      <c r="AK867">
        <v>34578</v>
      </c>
      <c r="AL867">
        <v>0</v>
      </c>
      <c r="AM867">
        <v>0</v>
      </c>
      <c r="AN867">
        <v>463365</v>
      </c>
      <c r="AO867">
        <v>1441806</v>
      </c>
      <c r="AP867">
        <v>221834</v>
      </c>
      <c r="AQ867">
        <v>0</v>
      </c>
      <c r="AR867">
        <v>20000</v>
      </c>
      <c r="AS867">
        <v>0</v>
      </c>
      <c r="AT867">
        <v>0</v>
      </c>
      <c r="AU867">
        <v>134115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46679</v>
      </c>
      <c r="BF867">
        <v>0</v>
      </c>
      <c r="BG867">
        <v>35194</v>
      </c>
      <c r="BH867">
        <v>0</v>
      </c>
      <c r="BI867">
        <v>0</v>
      </c>
      <c r="BJ867">
        <v>0</v>
      </c>
      <c r="BK867">
        <v>1735882</v>
      </c>
      <c r="BL867">
        <v>206488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20000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610000</v>
      </c>
      <c r="CR867">
        <v>100000</v>
      </c>
      <c r="CS867">
        <v>10000</v>
      </c>
      <c r="CT867">
        <v>154000</v>
      </c>
      <c r="CU867">
        <v>65000</v>
      </c>
      <c r="CV867">
        <v>100000</v>
      </c>
      <c r="CW867">
        <v>2289</v>
      </c>
      <c r="CX867">
        <v>12000</v>
      </c>
      <c r="CY867">
        <v>9000</v>
      </c>
      <c r="CZ867">
        <v>3600</v>
      </c>
      <c r="DA867">
        <v>3000</v>
      </c>
      <c r="DB867">
        <v>13000</v>
      </c>
      <c r="DC867">
        <v>66000</v>
      </c>
      <c r="DD867">
        <v>3000</v>
      </c>
      <c r="DE867">
        <v>100000</v>
      </c>
      <c r="DF867">
        <v>1480000</v>
      </c>
      <c r="DG867">
        <v>0</v>
      </c>
      <c r="DH867">
        <v>0</v>
      </c>
      <c r="DI867">
        <v>0</v>
      </c>
      <c r="DJ867">
        <v>142548</v>
      </c>
      <c r="DK867">
        <v>224054</v>
      </c>
      <c r="DL867">
        <v>170111</v>
      </c>
      <c r="DM867">
        <v>346678</v>
      </c>
      <c r="DN867">
        <v>50000</v>
      </c>
      <c r="DO867">
        <v>3698858</v>
      </c>
      <c r="DP867">
        <v>317700</v>
      </c>
      <c r="DQ867">
        <v>178694</v>
      </c>
      <c r="DR867">
        <v>0</v>
      </c>
      <c r="DS867">
        <v>0</v>
      </c>
    </row>
    <row r="868" spans="1:123" x14ac:dyDescent="0.3">
      <c r="A868" t="str">
        <f t="shared" si="13"/>
        <v>20421972</v>
      </c>
      <c r="B868">
        <v>25</v>
      </c>
      <c r="C868">
        <v>2042</v>
      </c>
      <c r="D868">
        <v>197212</v>
      </c>
      <c r="E868">
        <v>54</v>
      </c>
      <c r="F868">
        <v>2391488</v>
      </c>
      <c r="G868">
        <v>163053</v>
      </c>
      <c r="H868">
        <v>550000</v>
      </c>
      <c r="I868">
        <v>0</v>
      </c>
      <c r="J868">
        <v>0</v>
      </c>
      <c r="K868">
        <v>85000</v>
      </c>
      <c r="L868">
        <v>200000</v>
      </c>
      <c r="M868">
        <v>56200</v>
      </c>
      <c r="N868">
        <v>11500</v>
      </c>
      <c r="O868">
        <v>25500</v>
      </c>
      <c r="P868">
        <v>4500</v>
      </c>
      <c r="Q868">
        <v>2000</v>
      </c>
      <c r="R868">
        <v>0</v>
      </c>
      <c r="S868">
        <v>3810</v>
      </c>
      <c r="T868">
        <v>35000</v>
      </c>
      <c r="U868">
        <v>36000</v>
      </c>
      <c r="V868">
        <v>0</v>
      </c>
      <c r="W868">
        <v>10000</v>
      </c>
      <c r="X868">
        <v>0</v>
      </c>
      <c r="Y868">
        <v>325490</v>
      </c>
      <c r="Z868">
        <v>0</v>
      </c>
      <c r="AA868">
        <v>0</v>
      </c>
      <c r="AB868">
        <v>34578</v>
      </c>
      <c r="AC868">
        <v>103896</v>
      </c>
      <c r="AD868">
        <v>53527</v>
      </c>
      <c r="AE868">
        <v>34578</v>
      </c>
      <c r="AF868">
        <v>122844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1092156</v>
      </c>
      <c r="AO868">
        <v>1023166</v>
      </c>
      <c r="AP868">
        <v>157422</v>
      </c>
      <c r="AQ868">
        <v>0</v>
      </c>
      <c r="AR868">
        <v>20000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1200588</v>
      </c>
      <c r="BL868">
        <v>212931</v>
      </c>
      <c r="BM868">
        <v>84866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505134</v>
      </c>
      <c r="CR868">
        <v>100000</v>
      </c>
      <c r="CS868">
        <v>10000</v>
      </c>
      <c r="CT868">
        <v>154000</v>
      </c>
      <c r="CU868">
        <v>65000</v>
      </c>
      <c r="CV868">
        <v>100000</v>
      </c>
      <c r="CW868">
        <v>2289</v>
      </c>
      <c r="CX868">
        <v>12000</v>
      </c>
      <c r="CY868">
        <v>9000</v>
      </c>
      <c r="CZ868">
        <v>3600</v>
      </c>
      <c r="DA868">
        <v>3000</v>
      </c>
      <c r="DB868">
        <v>13000</v>
      </c>
      <c r="DC868">
        <v>66000</v>
      </c>
      <c r="DD868">
        <v>3000</v>
      </c>
      <c r="DE868">
        <v>100000</v>
      </c>
      <c r="DF868">
        <v>1101557</v>
      </c>
      <c r="DG868">
        <v>0</v>
      </c>
      <c r="DH868">
        <v>0</v>
      </c>
      <c r="DI868">
        <v>0</v>
      </c>
      <c r="DJ868">
        <v>139028</v>
      </c>
      <c r="DK868">
        <v>224054</v>
      </c>
      <c r="DL868">
        <v>170111</v>
      </c>
      <c r="DM868">
        <v>342011</v>
      </c>
      <c r="DN868">
        <v>50000</v>
      </c>
      <c r="DO868">
        <v>3172783</v>
      </c>
      <c r="DP868">
        <v>317700</v>
      </c>
      <c r="DQ868">
        <v>-410356</v>
      </c>
      <c r="DR868">
        <v>0</v>
      </c>
      <c r="DS868">
        <v>0</v>
      </c>
    </row>
    <row r="869" spans="1:123" x14ac:dyDescent="0.3">
      <c r="A869" t="str">
        <f t="shared" si="13"/>
        <v>20431973</v>
      </c>
      <c r="B869">
        <v>25</v>
      </c>
      <c r="C869">
        <v>2043</v>
      </c>
      <c r="D869">
        <v>197312</v>
      </c>
      <c r="E869">
        <v>64</v>
      </c>
      <c r="F869">
        <v>2119483</v>
      </c>
      <c r="G869">
        <v>163049</v>
      </c>
      <c r="H869">
        <v>550000</v>
      </c>
      <c r="I869">
        <v>0</v>
      </c>
      <c r="J869">
        <v>0</v>
      </c>
      <c r="K869">
        <v>85000</v>
      </c>
      <c r="L869">
        <v>200000</v>
      </c>
      <c r="M869">
        <v>56200</v>
      </c>
      <c r="N869">
        <v>11500</v>
      </c>
      <c r="O869">
        <v>25500</v>
      </c>
      <c r="P869">
        <v>4500</v>
      </c>
      <c r="Q869">
        <v>2000</v>
      </c>
      <c r="R869">
        <v>0</v>
      </c>
      <c r="S869">
        <v>3595</v>
      </c>
      <c r="T869">
        <v>35000</v>
      </c>
      <c r="U869">
        <v>36000</v>
      </c>
      <c r="V869">
        <v>0</v>
      </c>
      <c r="W869">
        <v>10000</v>
      </c>
      <c r="X869">
        <v>0</v>
      </c>
      <c r="Y869">
        <v>0</v>
      </c>
      <c r="Z869">
        <v>187123</v>
      </c>
      <c r="AA869">
        <v>0</v>
      </c>
      <c r="AB869">
        <v>0</v>
      </c>
      <c r="AC869">
        <v>124046</v>
      </c>
      <c r="AD869">
        <v>63908</v>
      </c>
      <c r="AE869">
        <v>0</v>
      </c>
      <c r="AF869">
        <v>187954</v>
      </c>
      <c r="AG869">
        <v>0</v>
      </c>
      <c r="AH869">
        <v>0</v>
      </c>
      <c r="AI869">
        <v>0</v>
      </c>
      <c r="AJ869">
        <v>62046</v>
      </c>
      <c r="AK869">
        <v>62046</v>
      </c>
      <c r="AL869">
        <v>0</v>
      </c>
      <c r="AM869">
        <v>0</v>
      </c>
      <c r="AN869">
        <v>452172</v>
      </c>
      <c r="AO869">
        <v>1221607</v>
      </c>
      <c r="AP869">
        <v>187954</v>
      </c>
      <c r="AQ869">
        <v>342333</v>
      </c>
      <c r="AR869">
        <v>20000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1771894</v>
      </c>
      <c r="BL869">
        <v>219332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124866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610000</v>
      </c>
      <c r="CR869">
        <v>100000</v>
      </c>
      <c r="CS869">
        <v>10000</v>
      </c>
      <c r="CT869">
        <v>154000</v>
      </c>
      <c r="CU869">
        <v>65000</v>
      </c>
      <c r="CV869">
        <v>100000</v>
      </c>
      <c r="CW869">
        <v>2289</v>
      </c>
      <c r="CX869">
        <v>12000</v>
      </c>
      <c r="CY869">
        <v>9000</v>
      </c>
      <c r="CZ869">
        <v>3600</v>
      </c>
      <c r="DA869">
        <v>3000</v>
      </c>
      <c r="DB869">
        <v>13000</v>
      </c>
      <c r="DC869">
        <v>66000</v>
      </c>
      <c r="DD869">
        <v>3000</v>
      </c>
      <c r="DE869">
        <v>100000</v>
      </c>
      <c r="DF869">
        <v>1255633</v>
      </c>
      <c r="DG869">
        <v>0</v>
      </c>
      <c r="DH869">
        <v>0</v>
      </c>
      <c r="DI869">
        <v>0</v>
      </c>
      <c r="DJ869">
        <v>139028</v>
      </c>
      <c r="DK869">
        <v>224054</v>
      </c>
      <c r="DL869">
        <v>170111</v>
      </c>
      <c r="DM869">
        <v>342011</v>
      </c>
      <c r="DN869">
        <v>50000</v>
      </c>
      <c r="DO869">
        <v>3493772</v>
      </c>
      <c r="DP869">
        <v>317700</v>
      </c>
      <c r="DQ869">
        <v>374035</v>
      </c>
      <c r="DR869">
        <v>0</v>
      </c>
      <c r="DS869">
        <v>0</v>
      </c>
    </row>
    <row r="870" spans="1:123" x14ac:dyDescent="0.3">
      <c r="A870" t="str">
        <f t="shared" si="13"/>
        <v>20441974</v>
      </c>
      <c r="B870">
        <v>25</v>
      </c>
      <c r="C870">
        <v>2044</v>
      </c>
      <c r="D870">
        <v>197412</v>
      </c>
      <c r="E870">
        <v>72</v>
      </c>
      <c r="F870">
        <v>2146382</v>
      </c>
      <c r="G870">
        <v>163046</v>
      </c>
      <c r="H870">
        <v>550000</v>
      </c>
      <c r="I870">
        <v>0</v>
      </c>
      <c r="J870">
        <v>0</v>
      </c>
      <c r="K870">
        <v>85000</v>
      </c>
      <c r="L870">
        <v>200000</v>
      </c>
      <c r="M870">
        <v>56200</v>
      </c>
      <c r="N870">
        <v>11500</v>
      </c>
      <c r="O870">
        <v>25500</v>
      </c>
      <c r="P870">
        <v>4500</v>
      </c>
      <c r="Q870">
        <v>2000</v>
      </c>
      <c r="R870">
        <v>0</v>
      </c>
      <c r="S870">
        <v>3381</v>
      </c>
      <c r="T870">
        <v>35000</v>
      </c>
      <c r="U870">
        <v>36000</v>
      </c>
      <c r="V870">
        <v>0</v>
      </c>
      <c r="W870">
        <v>10000</v>
      </c>
      <c r="X870">
        <v>0</v>
      </c>
      <c r="Y870">
        <v>0</v>
      </c>
      <c r="Z870">
        <v>271111</v>
      </c>
      <c r="AA870">
        <v>0</v>
      </c>
      <c r="AB870">
        <v>62046</v>
      </c>
      <c r="AC870">
        <v>139012</v>
      </c>
      <c r="AD870">
        <v>71619</v>
      </c>
      <c r="AE870">
        <v>62046</v>
      </c>
      <c r="AF870">
        <v>148586</v>
      </c>
      <c r="AG870">
        <v>0</v>
      </c>
      <c r="AH870">
        <v>0</v>
      </c>
      <c r="AI870">
        <v>0</v>
      </c>
      <c r="AJ870">
        <v>101414</v>
      </c>
      <c r="AK870">
        <v>101414</v>
      </c>
      <c r="AL870">
        <v>0</v>
      </c>
      <c r="AM870">
        <v>0</v>
      </c>
      <c r="AN870">
        <v>367970</v>
      </c>
      <c r="AO870">
        <v>1368997</v>
      </c>
      <c r="AP870">
        <v>210631</v>
      </c>
      <c r="AQ870">
        <v>184926</v>
      </c>
      <c r="AR870">
        <v>20000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12785</v>
      </c>
      <c r="BH870">
        <v>0</v>
      </c>
      <c r="BI870">
        <v>0</v>
      </c>
      <c r="BJ870">
        <v>0</v>
      </c>
      <c r="BK870">
        <v>1771769</v>
      </c>
      <c r="BL870">
        <v>225689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20000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610000</v>
      </c>
      <c r="CR870">
        <v>100000</v>
      </c>
      <c r="CS870">
        <v>10000</v>
      </c>
      <c r="CT870">
        <v>154000</v>
      </c>
      <c r="CU870">
        <v>65000</v>
      </c>
      <c r="CV870">
        <v>100000</v>
      </c>
      <c r="CW870">
        <v>2289</v>
      </c>
      <c r="CX870">
        <v>12000</v>
      </c>
      <c r="CY870">
        <v>9000</v>
      </c>
      <c r="CZ870">
        <v>3600</v>
      </c>
      <c r="DA870">
        <v>3000</v>
      </c>
      <c r="DB870">
        <v>13000</v>
      </c>
      <c r="DC870">
        <v>66000</v>
      </c>
      <c r="DD870">
        <v>3000</v>
      </c>
      <c r="DE870">
        <v>100000</v>
      </c>
      <c r="DF870">
        <v>1480000</v>
      </c>
      <c r="DG870">
        <v>0</v>
      </c>
      <c r="DH870">
        <v>0</v>
      </c>
      <c r="DI870">
        <v>0</v>
      </c>
      <c r="DJ870">
        <v>151814</v>
      </c>
      <c r="DK870">
        <v>224054</v>
      </c>
      <c r="DL870">
        <v>170111</v>
      </c>
      <c r="DM870">
        <v>342011</v>
      </c>
      <c r="DN870">
        <v>50000</v>
      </c>
      <c r="DO870">
        <v>3770292</v>
      </c>
      <c r="DP870">
        <v>317700</v>
      </c>
      <c r="DQ870">
        <v>405311</v>
      </c>
      <c r="DR870">
        <v>0</v>
      </c>
      <c r="DS870">
        <v>0</v>
      </c>
    </row>
    <row r="871" spans="1:123" x14ac:dyDescent="0.3">
      <c r="A871" t="str">
        <f t="shared" si="13"/>
        <v>20451975</v>
      </c>
      <c r="B871">
        <v>25</v>
      </c>
      <c r="C871">
        <v>2045</v>
      </c>
      <c r="D871">
        <v>197512</v>
      </c>
      <c r="E871">
        <v>61</v>
      </c>
      <c r="F871">
        <v>2015594</v>
      </c>
      <c r="G871">
        <v>163042</v>
      </c>
      <c r="H871">
        <v>550000</v>
      </c>
      <c r="I871">
        <v>0</v>
      </c>
      <c r="J871">
        <v>0</v>
      </c>
      <c r="K871">
        <v>85000</v>
      </c>
      <c r="L871">
        <v>200000</v>
      </c>
      <c r="M871">
        <v>56200</v>
      </c>
      <c r="N871">
        <v>11500</v>
      </c>
      <c r="O871">
        <v>25500</v>
      </c>
      <c r="P871">
        <v>4500</v>
      </c>
      <c r="Q871">
        <v>2000</v>
      </c>
      <c r="R871">
        <v>0</v>
      </c>
      <c r="S871">
        <v>3166</v>
      </c>
      <c r="T871">
        <v>35000</v>
      </c>
      <c r="U871">
        <v>36000</v>
      </c>
      <c r="V871">
        <v>0</v>
      </c>
      <c r="W871">
        <v>15000</v>
      </c>
      <c r="X871">
        <v>0</v>
      </c>
      <c r="Y871">
        <v>0</v>
      </c>
      <c r="Z871">
        <v>6249</v>
      </c>
      <c r="AA871">
        <v>0</v>
      </c>
      <c r="AB871">
        <v>101414</v>
      </c>
      <c r="AC871">
        <v>119225</v>
      </c>
      <c r="AD871">
        <v>0</v>
      </c>
      <c r="AE871">
        <v>101414</v>
      </c>
      <c r="AF871">
        <v>79235</v>
      </c>
      <c r="AG871">
        <v>0</v>
      </c>
      <c r="AH871">
        <v>0</v>
      </c>
      <c r="AI871">
        <v>0</v>
      </c>
      <c r="AJ871">
        <v>170765</v>
      </c>
      <c r="AK871">
        <v>170765</v>
      </c>
      <c r="AL871">
        <v>0</v>
      </c>
      <c r="AM871">
        <v>0</v>
      </c>
      <c r="AN871">
        <v>627617</v>
      </c>
      <c r="AO871">
        <v>1174129</v>
      </c>
      <c r="AP871">
        <v>180649</v>
      </c>
      <c r="AQ871">
        <v>0</v>
      </c>
      <c r="AR871">
        <v>20000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1374778</v>
      </c>
      <c r="BL871">
        <v>232241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20000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610000</v>
      </c>
      <c r="CR871">
        <v>100000</v>
      </c>
      <c r="CS871">
        <v>10000</v>
      </c>
      <c r="CT871">
        <v>154000</v>
      </c>
      <c r="CU871">
        <v>65000</v>
      </c>
      <c r="CV871">
        <v>100000</v>
      </c>
      <c r="CW871">
        <v>2289</v>
      </c>
      <c r="CX871">
        <v>12000</v>
      </c>
      <c r="CY871">
        <v>9000</v>
      </c>
      <c r="CZ871">
        <v>3600</v>
      </c>
      <c r="DA871">
        <v>3000</v>
      </c>
      <c r="DB871">
        <v>13000</v>
      </c>
      <c r="DC871">
        <v>66000</v>
      </c>
      <c r="DD871">
        <v>3000</v>
      </c>
      <c r="DE871">
        <v>100000</v>
      </c>
      <c r="DF871">
        <v>1428700</v>
      </c>
      <c r="DG871">
        <v>0</v>
      </c>
      <c r="DH871">
        <v>0</v>
      </c>
      <c r="DI871">
        <v>0</v>
      </c>
      <c r="DJ871">
        <v>150535</v>
      </c>
      <c r="DK871">
        <v>224054</v>
      </c>
      <c r="DL871">
        <v>170111</v>
      </c>
      <c r="DM871">
        <v>342011</v>
      </c>
      <c r="DN871">
        <v>50000</v>
      </c>
      <c r="DO871">
        <v>3787064</v>
      </c>
      <c r="DP871">
        <v>317700</v>
      </c>
      <c r="DQ871">
        <v>197014</v>
      </c>
      <c r="DR871">
        <v>0</v>
      </c>
      <c r="DS871">
        <v>0</v>
      </c>
    </row>
    <row r="872" spans="1:123" x14ac:dyDescent="0.3">
      <c r="A872" t="str">
        <f t="shared" si="13"/>
        <v>20461976</v>
      </c>
      <c r="B872">
        <v>25</v>
      </c>
      <c r="C872">
        <v>2046</v>
      </c>
      <c r="D872">
        <v>197612</v>
      </c>
      <c r="E872">
        <v>43</v>
      </c>
      <c r="F872">
        <v>2270436</v>
      </c>
      <c r="G872">
        <v>163038</v>
      </c>
      <c r="H872">
        <v>550000</v>
      </c>
      <c r="I872">
        <v>0</v>
      </c>
      <c r="J872">
        <v>0</v>
      </c>
      <c r="K872">
        <v>85000</v>
      </c>
      <c r="L872">
        <v>200000</v>
      </c>
      <c r="M872">
        <v>56200</v>
      </c>
      <c r="N872">
        <v>11500</v>
      </c>
      <c r="O872">
        <v>25500</v>
      </c>
      <c r="P872">
        <v>4500</v>
      </c>
      <c r="Q872">
        <v>2000</v>
      </c>
      <c r="R872">
        <v>0</v>
      </c>
      <c r="S872">
        <v>2951</v>
      </c>
      <c r="T872">
        <v>35000</v>
      </c>
      <c r="U872">
        <v>36000</v>
      </c>
      <c r="V872">
        <v>0</v>
      </c>
      <c r="W872">
        <v>15000</v>
      </c>
      <c r="X872">
        <v>0</v>
      </c>
      <c r="Y872">
        <v>331349</v>
      </c>
      <c r="Z872">
        <v>0</v>
      </c>
      <c r="AA872">
        <v>0</v>
      </c>
      <c r="AB872">
        <v>170765</v>
      </c>
      <c r="AC872">
        <v>83156</v>
      </c>
      <c r="AD872">
        <v>0</v>
      </c>
      <c r="AE872">
        <v>125998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44767</v>
      </c>
      <c r="AL872">
        <v>0</v>
      </c>
      <c r="AM872">
        <v>0</v>
      </c>
      <c r="AN872">
        <v>1215000</v>
      </c>
      <c r="AO872">
        <v>818922</v>
      </c>
      <c r="AP872">
        <v>125998</v>
      </c>
      <c r="AQ872">
        <v>0</v>
      </c>
      <c r="AR872">
        <v>18956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963876</v>
      </c>
      <c r="BL872">
        <v>238752</v>
      </c>
      <c r="BM872">
        <v>51846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538154</v>
      </c>
      <c r="CR872">
        <v>100000</v>
      </c>
      <c r="CS872">
        <v>10000</v>
      </c>
      <c r="CT872">
        <v>154000</v>
      </c>
      <c r="CU872">
        <v>65000</v>
      </c>
      <c r="CV872">
        <v>100000</v>
      </c>
      <c r="CW872">
        <v>2289</v>
      </c>
      <c r="CX872">
        <v>12000</v>
      </c>
      <c r="CY872">
        <v>9000</v>
      </c>
      <c r="CZ872">
        <v>3600</v>
      </c>
      <c r="DA872">
        <v>3000</v>
      </c>
      <c r="DB872">
        <v>13000</v>
      </c>
      <c r="DC872">
        <v>66000</v>
      </c>
      <c r="DD872">
        <v>3000</v>
      </c>
      <c r="DE872">
        <v>100000</v>
      </c>
      <c r="DF872">
        <v>1054187</v>
      </c>
      <c r="DG872">
        <v>0</v>
      </c>
      <c r="DH872">
        <v>0</v>
      </c>
      <c r="DI872">
        <v>0</v>
      </c>
      <c r="DJ872">
        <v>150535</v>
      </c>
      <c r="DK872">
        <v>224054</v>
      </c>
      <c r="DL872">
        <v>170111</v>
      </c>
      <c r="DM872">
        <v>342011</v>
      </c>
      <c r="DN872">
        <v>50000</v>
      </c>
      <c r="DO872">
        <v>3214707</v>
      </c>
      <c r="DP872">
        <v>317700</v>
      </c>
      <c r="DQ872">
        <v>-383195</v>
      </c>
      <c r="DR872">
        <v>0</v>
      </c>
      <c r="DS872">
        <v>0</v>
      </c>
    </row>
    <row r="873" spans="1:123" x14ac:dyDescent="0.3">
      <c r="A873" t="str">
        <f t="shared" si="13"/>
        <v>20471977</v>
      </c>
      <c r="B873">
        <v>25</v>
      </c>
      <c r="C873">
        <v>2047</v>
      </c>
      <c r="D873">
        <v>197712</v>
      </c>
      <c r="E873">
        <v>22</v>
      </c>
      <c r="F873">
        <v>2316565</v>
      </c>
      <c r="G873">
        <v>163034</v>
      </c>
      <c r="H873">
        <v>550000</v>
      </c>
      <c r="I873">
        <v>0</v>
      </c>
      <c r="J873">
        <v>0</v>
      </c>
      <c r="K873">
        <v>85000</v>
      </c>
      <c r="L873">
        <v>200000</v>
      </c>
      <c r="M873">
        <v>56200</v>
      </c>
      <c r="N873">
        <v>11500</v>
      </c>
      <c r="O873">
        <v>25500</v>
      </c>
      <c r="P873">
        <v>4500</v>
      </c>
      <c r="Q873">
        <v>2000</v>
      </c>
      <c r="R873">
        <v>0</v>
      </c>
      <c r="S873">
        <v>2737</v>
      </c>
      <c r="T873">
        <v>35000</v>
      </c>
      <c r="U873">
        <v>36000</v>
      </c>
      <c r="V873">
        <v>0</v>
      </c>
      <c r="W873">
        <v>15000</v>
      </c>
      <c r="X873">
        <v>0</v>
      </c>
      <c r="Y873">
        <v>331563</v>
      </c>
      <c r="Z873">
        <v>0</v>
      </c>
      <c r="AA873">
        <v>0</v>
      </c>
      <c r="AB873">
        <v>44767</v>
      </c>
      <c r="AC873">
        <v>42484</v>
      </c>
      <c r="AD873">
        <v>0</v>
      </c>
      <c r="AE873">
        <v>44767</v>
      </c>
      <c r="AF873">
        <v>19604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1195396</v>
      </c>
      <c r="AO873">
        <v>418380</v>
      </c>
      <c r="AP873">
        <v>64371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75000</v>
      </c>
      <c r="AW873">
        <v>0</v>
      </c>
      <c r="AX873">
        <v>35674</v>
      </c>
      <c r="AY873">
        <v>0</v>
      </c>
      <c r="AZ873">
        <v>22000</v>
      </c>
      <c r="BA873">
        <v>25000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640425</v>
      </c>
      <c r="BL873">
        <v>245221</v>
      </c>
      <c r="BM873">
        <v>154684</v>
      </c>
      <c r="BN873">
        <v>154000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68917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363470</v>
      </c>
      <c r="CR873">
        <v>100000</v>
      </c>
      <c r="CS873">
        <v>10000</v>
      </c>
      <c r="CT873">
        <v>0</v>
      </c>
      <c r="CU873">
        <v>65000</v>
      </c>
      <c r="CV873">
        <v>100000</v>
      </c>
      <c r="CW873">
        <v>2289</v>
      </c>
      <c r="CX873">
        <v>12000</v>
      </c>
      <c r="CY873">
        <v>9000</v>
      </c>
      <c r="CZ873">
        <v>3600</v>
      </c>
      <c r="DA873">
        <v>3000</v>
      </c>
      <c r="DB873">
        <v>13000</v>
      </c>
      <c r="DC873">
        <v>66000</v>
      </c>
      <c r="DD873">
        <v>3000</v>
      </c>
      <c r="DE873">
        <v>31083</v>
      </c>
      <c r="DF873">
        <v>690999</v>
      </c>
      <c r="DG873">
        <v>0</v>
      </c>
      <c r="DH873">
        <v>0</v>
      </c>
      <c r="DI873">
        <v>0</v>
      </c>
      <c r="DJ873">
        <v>114861</v>
      </c>
      <c r="DK873">
        <v>199054</v>
      </c>
      <c r="DL873">
        <v>170111</v>
      </c>
      <c r="DM873">
        <v>267011</v>
      </c>
      <c r="DN873">
        <v>28000</v>
      </c>
      <c r="DO873">
        <v>2251477</v>
      </c>
      <c r="DP873">
        <v>317700</v>
      </c>
      <c r="DQ873">
        <v>-923794</v>
      </c>
      <c r="DR873">
        <v>56956</v>
      </c>
      <c r="DS873">
        <v>0</v>
      </c>
    </row>
    <row r="874" spans="1:123" x14ac:dyDescent="0.3">
      <c r="A874" t="str">
        <f t="shared" si="13"/>
        <v>20481978</v>
      </c>
      <c r="B874">
        <v>25</v>
      </c>
      <c r="C874">
        <v>2048</v>
      </c>
      <c r="D874">
        <v>197812</v>
      </c>
      <c r="E874">
        <v>62</v>
      </c>
      <c r="F874">
        <v>1962539</v>
      </c>
      <c r="G874">
        <v>163030</v>
      </c>
      <c r="H874">
        <v>550000</v>
      </c>
      <c r="I874">
        <v>0</v>
      </c>
      <c r="J874">
        <v>0</v>
      </c>
      <c r="K874">
        <v>85000</v>
      </c>
      <c r="L874">
        <v>200000</v>
      </c>
      <c r="M874">
        <v>56200</v>
      </c>
      <c r="N874">
        <v>11500</v>
      </c>
      <c r="O874">
        <v>25500</v>
      </c>
      <c r="P874">
        <v>4500</v>
      </c>
      <c r="Q874">
        <v>2000</v>
      </c>
      <c r="R874">
        <v>0</v>
      </c>
      <c r="S874">
        <v>2522</v>
      </c>
      <c r="T874">
        <v>35000</v>
      </c>
      <c r="U874">
        <v>36000</v>
      </c>
      <c r="V874">
        <v>0</v>
      </c>
      <c r="W874">
        <v>15000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121113</v>
      </c>
      <c r="AD874">
        <v>62397</v>
      </c>
      <c r="AE874">
        <v>0</v>
      </c>
      <c r="AF874">
        <v>183510</v>
      </c>
      <c r="AG874">
        <v>0</v>
      </c>
      <c r="AH874">
        <v>0</v>
      </c>
      <c r="AI874">
        <v>0</v>
      </c>
      <c r="AJ874">
        <v>5269</v>
      </c>
      <c r="AK874">
        <v>5269</v>
      </c>
      <c r="AL874">
        <v>0</v>
      </c>
      <c r="AM874">
        <v>0</v>
      </c>
      <c r="AN874">
        <v>694443</v>
      </c>
      <c r="AO874">
        <v>1192724</v>
      </c>
      <c r="AP874">
        <v>183510</v>
      </c>
      <c r="AQ874">
        <v>85774</v>
      </c>
      <c r="AR874">
        <v>20000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1482008</v>
      </c>
      <c r="BL874">
        <v>251648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266530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610000</v>
      </c>
      <c r="CR874">
        <v>100000</v>
      </c>
      <c r="CS874">
        <v>10000</v>
      </c>
      <c r="CT874">
        <v>0</v>
      </c>
      <c r="CU874">
        <v>65000</v>
      </c>
      <c r="CV874">
        <v>100000</v>
      </c>
      <c r="CW874">
        <v>2289</v>
      </c>
      <c r="CX874">
        <v>12000</v>
      </c>
      <c r="CY874">
        <v>9000</v>
      </c>
      <c r="CZ874">
        <v>3600</v>
      </c>
      <c r="DA874">
        <v>3000</v>
      </c>
      <c r="DB874">
        <v>13000</v>
      </c>
      <c r="DC874">
        <v>66000</v>
      </c>
      <c r="DD874">
        <v>3000</v>
      </c>
      <c r="DE874">
        <v>31083</v>
      </c>
      <c r="DF874">
        <v>670269</v>
      </c>
      <c r="DG874">
        <v>0</v>
      </c>
      <c r="DH874">
        <v>0</v>
      </c>
      <c r="DI874">
        <v>0</v>
      </c>
      <c r="DJ874">
        <v>114861</v>
      </c>
      <c r="DK874">
        <v>199054</v>
      </c>
      <c r="DL874">
        <v>170111</v>
      </c>
      <c r="DM874">
        <v>267011</v>
      </c>
      <c r="DN874">
        <v>28000</v>
      </c>
      <c r="DO874">
        <v>2482546</v>
      </c>
      <c r="DP874">
        <v>317700</v>
      </c>
      <c r="DQ874">
        <v>271799</v>
      </c>
      <c r="DR874">
        <v>0</v>
      </c>
      <c r="DS874">
        <v>0</v>
      </c>
    </row>
    <row r="875" spans="1:123" x14ac:dyDescent="0.3">
      <c r="A875" t="str">
        <f t="shared" si="13"/>
        <v>20491979</v>
      </c>
      <c r="B875">
        <v>25</v>
      </c>
      <c r="C875">
        <v>2049</v>
      </c>
      <c r="D875">
        <v>197912</v>
      </c>
      <c r="E875">
        <v>70</v>
      </c>
      <c r="F875">
        <v>1997858</v>
      </c>
      <c r="G875">
        <v>163025</v>
      </c>
      <c r="H875">
        <v>550000</v>
      </c>
      <c r="I875">
        <v>0</v>
      </c>
      <c r="J875">
        <v>0</v>
      </c>
      <c r="K875">
        <v>85000</v>
      </c>
      <c r="L875">
        <v>200000</v>
      </c>
      <c r="M875">
        <v>56200</v>
      </c>
      <c r="N875">
        <v>11500</v>
      </c>
      <c r="O875">
        <v>25500</v>
      </c>
      <c r="P875">
        <v>4500</v>
      </c>
      <c r="Q875">
        <v>2000</v>
      </c>
      <c r="R875">
        <v>0</v>
      </c>
      <c r="S875">
        <v>2308</v>
      </c>
      <c r="T875">
        <v>35000</v>
      </c>
      <c r="U875">
        <v>36000</v>
      </c>
      <c r="V875">
        <v>0</v>
      </c>
      <c r="W875">
        <v>15000</v>
      </c>
      <c r="X875">
        <v>0</v>
      </c>
      <c r="Y875">
        <v>0</v>
      </c>
      <c r="Z875">
        <v>230875</v>
      </c>
      <c r="AA875">
        <v>0</v>
      </c>
      <c r="AB875">
        <v>5269</v>
      </c>
      <c r="AC875">
        <v>135236</v>
      </c>
      <c r="AD875">
        <v>69673</v>
      </c>
      <c r="AE875">
        <v>5269</v>
      </c>
      <c r="AF875">
        <v>199640</v>
      </c>
      <c r="AG875">
        <v>0</v>
      </c>
      <c r="AH875">
        <v>0</v>
      </c>
      <c r="AI875">
        <v>0</v>
      </c>
      <c r="AJ875">
        <v>50360</v>
      </c>
      <c r="AK875">
        <v>50360</v>
      </c>
      <c r="AL875">
        <v>0</v>
      </c>
      <c r="AM875">
        <v>0</v>
      </c>
      <c r="AN875">
        <v>402133</v>
      </c>
      <c r="AO875">
        <v>1331807</v>
      </c>
      <c r="AP875">
        <v>204909</v>
      </c>
      <c r="AQ875">
        <v>0</v>
      </c>
      <c r="AR875">
        <v>20000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1556716</v>
      </c>
      <c r="BL875">
        <v>258034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20000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610000</v>
      </c>
      <c r="CR875">
        <v>100000</v>
      </c>
      <c r="CS875">
        <v>10000</v>
      </c>
      <c r="CT875">
        <v>0</v>
      </c>
      <c r="CU875">
        <v>65000</v>
      </c>
      <c r="CV875">
        <v>100000</v>
      </c>
      <c r="CW875">
        <v>2289</v>
      </c>
      <c r="CX875">
        <v>12000</v>
      </c>
      <c r="CY875">
        <v>9000</v>
      </c>
      <c r="CZ875">
        <v>3600</v>
      </c>
      <c r="DA875">
        <v>3000</v>
      </c>
      <c r="DB875">
        <v>13000</v>
      </c>
      <c r="DC875">
        <v>66000</v>
      </c>
      <c r="DD875">
        <v>3000</v>
      </c>
      <c r="DE875">
        <v>31083</v>
      </c>
      <c r="DF875">
        <v>881036</v>
      </c>
      <c r="DG875">
        <v>0</v>
      </c>
      <c r="DH875">
        <v>0</v>
      </c>
      <c r="DI875">
        <v>0</v>
      </c>
      <c r="DJ875">
        <v>114861</v>
      </c>
      <c r="DK875">
        <v>199054</v>
      </c>
      <c r="DL875">
        <v>170111</v>
      </c>
      <c r="DM875">
        <v>267011</v>
      </c>
      <c r="DN875">
        <v>28000</v>
      </c>
      <c r="DO875">
        <v>2738404</v>
      </c>
      <c r="DP875">
        <v>317700</v>
      </c>
      <c r="DQ875">
        <v>301235</v>
      </c>
      <c r="DR875">
        <v>0</v>
      </c>
      <c r="DS875">
        <v>0</v>
      </c>
    </row>
    <row r="876" spans="1:123" x14ac:dyDescent="0.3">
      <c r="A876" t="str">
        <f t="shared" si="13"/>
        <v>20501980</v>
      </c>
      <c r="B876">
        <v>25</v>
      </c>
      <c r="C876">
        <v>2050</v>
      </c>
      <c r="D876">
        <v>198012</v>
      </c>
      <c r="E876">
        <v>86</v>
      </c>
      <c r="F876">
        <v>2001321</v>
      </c>
      <c r="G876">
        <v>163021</v>
      </c>
      <c r="H876">
        <v>550000</v>
      </c>
      <c r="I876">
        <v>0</v>
      </c>
      <c r="J876">
        <v>0</v>
      </c>
      <c r="K876">
        <v>85000</v>
      </c>
      <c r="L876">
        <v>200000</v>
      </c>
      <c r="M876">
        <v>56200</v>
      </c>
      <c r="N876">
        <v>11500</v>
      </c>
      <c r="O876">
        <v>25500</v>
      </c>
      <c r="P876">
        <v>4500</v>
      </c>
      <c r="Q876">
        <v>2000</v>
      </c>
      <c r="R876">
        <v>0</v>
      </c>
      <c r="S876">
        <v>2093</v>
      </c>
      <c r="T876">
        <v>35000</v>
      </c>
      <c r="U876">
        <v>36000</v>
      </c>
      <c r="V876">
        <v>0</v>
      </c>
      <c r="W876">
        <v>20000</v>
      </c>
      <c r="X876">
        <v>0</v>
      </c>
      <c r="Y876">
        <v>0</v>
      </c>
      <c r="Z876">
        <v>380000</v>
      </c>
      <c r="AA876">
        <v>0</v>
      </c>
      <c r="AB876">
        <v>50360</v>
      </c>
      <c r="AC876">
        <v>166856</v>
      </c>
      <c r="AD876">
        <v>85964</v>
      </c>
      <c r="AE876">
        <v>50360</v>
      </c>
      <c r="AF876">
        <v>202460</v>
      </c>
      <c r="AG876">
        <v>0</v>
      </c>
      <c r="AH876">
        <v>0</v>
      </c>
      <c r="AI876">
        <v>0</v>
      </c>
      <c r="AJ876">
        <v>47540</v>
      </c>
      <c r="AK876">
        <v>47540</v>
      </c>
      <c r="AL876">
        <v>0</v>
      </c>
      <c r="AM876">
        <v>0</v>
      </c>
      <c r="AN876">
        <v>247793</v>
      </c>
      <c r="AO876">
        <v>1643198</v>
      </c>
      <c r="AP876">
        <v>252820</v>
      </c>
      <c r="AQ876">
        <v>139226</v>
      </c>
      <c r="AR876">
        <v>20000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82989</v>
      </c>
      <c r="BF876">
        <v>2512</v>
      </c>
      <c r="BG876">
        <v>35194</v>
      </c>
      <c r="BH876">
        <v>20000</v>
      </c>
      <c r="BI876">
        <v>50946</v>
      </c>
      <c r="BJ876">
        <v>0</v>
      </c>
      <c r="BK876">
        <v>1863602</v>
      </c>
      <c r="BL876">
        <v>262947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20000</v>
      </c>
      <c r="BS876">
        <v>154000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610000</v>
      </c>
      <c r="CR876">
        <v>100000</v>
      </c>
      <c r="CS876">
        <v>10000</v>
      </c>
      <c r="CT876">
        <v>154000</v>
      </c>
      <c r="CU876">
        <v>65000</v>
      </c>
      <c r="CV876">
        <v>100000</v>
      </c>
      <c r="CW876">
        <v>2289</v>
      </c>
      <c r="CX876">
        <v>12000</v>
      </c>
      <c r="CY876">
        <v>9000</v>
      </c>
      <c r="CZ876">
        <v>3600</v>
      </c>
      <c r="DA876">
        <v>3000</v>
      </c>
      <c r="DB876">
        <v>13000</v>
      </c>
      <c r="DC876">
        <v>66000</v>
      </c>
      <c r="DD876">
        <v>3000</v>
      </c>
      <c r="DE876">
        <v>31083</v>
      </c>
      <c r="DF876">
        <v>1223408</v>
      </c>
      <c r="DG876">
        <v>0</v>
      </c>
      <c r="DH876">
        <v>0</v>
      </c>
      <c r="DI876">
        <v>0</v>
      </c>
      <c r="DJ876">
        <v>150055</v>
      </c>
      <c r="DK876">
        <v>250000</v>
      </c>
      <c r="DL876">
        <v>172623</v>
      </c>
      <c r="DM876">
        <v>350000</v>
      </c>
      <c r="DN876">
        <v>48000</v>
      </c>
      <c r="DO876">
        <v>3423598</v>
      </c>
      <c r="DP876">
        <v>317700</v>
      </c>
      <c r="DQ876">
        <v>793182</v>
      </c>
      <c r="DR876">
        <v>0</v>
      </c>
      <c r="DS876">
        <v>0</v>
      </c>
    </row>
    <row r="877" spans="1:123" x14ac:dyDescent="0.3">
      <c r="A877" t="str">
        <f t="shared" si="13"/>
        <v>20161947</v>
      </c>
      <c r="B877">
        <v>26</v>
      </c>
      <c r="C877">
        <v>2016</v>
      </c>
      <c r="D877">
        <v>194712</v>
      </c>
      <c r="E877">
        <v>57</v>
      </c>
      <c r="F877">
        <v>1640884</v>
      </c>
      <c r="G877">
        <v>211232</v>
      </c>
      <c r="H877">
        <v>550000</v>
      </c>
      <c r="I877">
        <v>0</v>
      </c>
      <c r="J877">
        <v>126000</v>
      </c>
      <c r="K877">
        <v>85000</v>
      </c>
      <c r="L877">
        <v>100000</v>
      </c>
      <c r="M877">
        <v>56200</v>
      </c>
      <c r="N877">
        <v>11500</v>
      </c>
      <c r="O877">
        <v>25500</v>
      </c>
      <c r="P877">
        <v>4500</v>
      </c>
      <c r="Q877">
        <v>2000</v>
      </c>
      <c r="R877">
        <v>0</v>
      </c>
      <c r="S877">
        <v>8370</v>
      </c>
      <c r="T877">
        <v>35000</v>
      </c>
      <c r="U877">
        <v>36000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210000</v>
      </c>
      <c r="AC877">
        <v>111538</v>
      </c>
      <c r="AD877">
        <v>57464</v>
      </c>
      <c r="AE877">
        <v>169002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40998</v>
      </c>
      <c r="AL877">
        <v>0</v>
      </c>
      <c r="AM877">
        <v>0</v>
      </c>
      <c r="AN877">
        <v>930070</v>
      </c>
      <c r="AO877">
        <v>1098430</v>
      </c>
      <c r="AP877">
        <v>169002</v>
      </c>
      <c r="AQ877">
        <v>0</v>
      </c>
      <c r="AR877">
        <v>20000</v>
      </c>
      <c r="AS877">
        <v>3000</v>
      </c>
      <c r="AT877">
        <v>8000</v>
      </c>
      <c r="AU877">
        <v>200000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1498432</v>
      </c>
      <c r="BL877">
        <v>8371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500000</v>
      </c>
      <c r="BS877">
        <v>0</v>
      </c>
      <c r="BT877">
        <v>0</v>
      </c>
      <c r="BU877">
        <v>39000</v>
      </c>
      <c r="BV877">
        <v>9757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596000</v>
      </c>
      <c r="CR877">
        <v>100000</v>
      </c>
      <c r="CS877">
        <v>9757</v>
      </c>
      <c r="CT877">
        <v>18000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5000</v>
      </c>
      <c r="DF877">
        <v>0</v>
      </c>
      <c r="DG877">
        <v>79000</v>
      </c>
      <c r="DH877">
        <v>0</v>
      </c>
      <c r="DI877">
        <v>0</v>
      </c>
      <c r="DJ877">
        <v>126000</v>
      </c>
      <c r="DK877">
        <v>124000</v>
      </c>
      <c r="DL877">
        <v>30000</v>
      </c>
      <c r="DM877">
        <v>137000</v>
      </c>
      <c r="DN877">
        <v>0</v>
      </c>
      <c r="DO877">
        <v>1265755</v>
      </c>
      <c r="DP877">
        <v>317700</v>
      </c>
      <c r="DQ877">
        <v>348758</v>
      </c>
      <c r="DR877">
        <v>0</v>
      </c>
      <c r="DS877">
        <v>0</v>
      </c>
    </row>
    <row r="878" spans="1:123" x14ac:dyDescent="0.3">
      <c r="A878" t="str">
        <f t="shared" si="13"/>
        <v>20171948</v>
      </c>
      <c r="B878">
        <v>26</v>
      </c>
      <c r="C878">
        <v>2017</v>
      </c>
      <c r="D878">
        <v>194812</v>
      </c>
      <c r="E878">
        <v>52</v>
      </c>
      <c r="F878">
        <v>1818659</v>
      </c>
      <c r="G878">
        <v>215203</v>
      </c>
      <c r="H878">
        <v>550000</v>
      </c>
      <c r="I878">
        <v>0</v>
      </c>
      <c r="J878">
        <v>126000</v>
      </c>
      <c r="K878">
        <v>85000</v>
      </c>
      <c r="L878">
        <v>100000</v>
      </c>
      <c r="M878">
        <v>56200</v>
      </c>
      <c r="N878">
        <v>11500</v>
      </c>
      <c r="O878">
        <v>25500</v>
      </c>
      <c r="P878">
        <v>4500</v>
      </c>
      <c r="Q878">
        <v>2000</v>
      </c>
      <c r="R878">
        <v>0</v>
      </c>
      <c r="S878">
        <v>8311</v>
      </c>
      <c r="T878">
        <v>35000</v>
      </c>
      <c r="U878">
        <v>36000</v>
      </c>
      <c r="V878">
        <v>0</v>
      </c>
      <c r="W878">
        <v>0</v>
      </c>
      <c r="X878">
        <v>25000</v>
      </c>
      <c r="Y878">
        <v>0</v>
      </c>
      <c r="Z878">
        <v>0</v>
      </c>
      <c r="AA878">
        <v>0</v>
      </c>
      <c r="AB878">
        <v>40998</v>
      </c>
      <c r="AC878">
        <v>101582</v>
      </c>
      <c r="AD878">
        <v>52335</v>
      </c>
      <c r="AE878">
        <v>40998</v>
      </c>
      <c r="AF878">
        <v>112919</v>
      </c>
      <c r="AG878">
        <v>26167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842092</v>
      </c>
      <c r="AO878">
        <v>1000381</v>
      </c>
      <c r="AP878">
        <v>153917</v>
      </c>
      <c r="AQ878">
        <v>0</v>
      </c>
      <c r="AR878">
        <v>20000</v>
      </c>
      <c r="AS878">
        <v>3000</v>
      </c>
      <c r="AT878">
        <v>8000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1185298</v>
      </c>
      <c r="BL878">
        <v>17530</v>
      </c>
      <c r="BM878">
        <v>24942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551058</v>
      </c>
      <c r="CR878">
        <v>100000</v>
      </c>
      <c r="CS878">
        <v>9757</v>
      </c>
      <c r="CT878">
        <v>18000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10000</v>
      </c>
      <c r="DF878">
        <v>0</v>
      </c>
      <c r="DG878">
        <v>75000</v>
      </c>
      <c r="DH878">
        <v>0</v>
      </c>
      <c r="DI878">
        <v>0</v>
      </c>
      <c r="DJ878">
        <v>126000</v>
      </c>
      <c r="DK878">
        <v>124000</v>
      </c>
      <c r="DL878">
        <v>30000</v>
      </c>
      <c r="DM878">
        <v>137000</v>
      </c>
      <c r="DN878">
        <v>0</v>
      </c>
      <c r="DO878">
        <v>1180815</v>
      </c>
      <c r="DP878">
        <v>317700</v>
      </c>
      <c r="DQ878">
        <v>-49942</v>
      </c>
      <c r="DR878">
        <v>0</v>
      </c>
      <c r="DS878">
        <v>0</v>
      </c>
    </row>
    <row r="879" spans="1:123" x14ac:dyDescent="0.3">
      <c r="A879" t="str">
        <f t="shared" si="13"/>
        <v>20181949</v>
      </c>
      <c r="B879">
        <v>26</v>
      </c>
      <c r="C879">
        <v>2018</v>
      </c>
      <c r="D879">
        <v>194912</v>
      </c>
      <c r="E879">
        <v>39</v>
      </c>
      <c r="F879">
        <v>1946319</v>
      </c>
      <c r="G879">
        <v>186174</v>
      </c>
      <c r="H879">
        <v>550000</v>
      </c>
      <c r="I879">
        <v>0</v>
      </c>
      <c r="J879">
        <v>120000</v>
      </c>
      <c r="K879">
        <v>85000</v>
      </c>
      <c r="L879">
        <v>130000</v>
      </c>
      <c r="M879">
        <v>56200</v>
      </c>
      <c r="N879">
        <v>11500</v>
      </c>
      <c r="O879">
        <v>25500</v>
      </c>
      <c r="P879">
        <v>4500</v>
      </c>
      <c r="Q879">
        <v>2000</v>
      </c>
      <c r="R879">
        <v>0</v>
      </c>
      <c r="S879">
        <v>8252</v>
      </c>
      <c r="T879">
        <v>35000</v>
      </c>
      <c r="U879">
        <v>36000</v>
      </c>
      <c r="V879">
        <v>0</v>
      </c>
      <c r="W879">
        <v>0</v>
      </c>
      <c r="X879">
        <v>25000</v>
      </c>
      <c r="Y879">
        <v>0</v>
      </c>
      <c r="Z879">
        <v>0</v>
      </c>
      <c r="AA879">
        <v>0</v>
      </c>
      <c r="AB879">
        <v>0</v>
      </c>
      <c r="AC879">
        <v>76121</v>
      </c>
      <c r="AD879">
        <v>0</v>
      </c>
      <c r="AE879">
        <v>0</v>
      </c>
      <c r="AF879">
        <v>115339</v>
      </c>
      <c r="AG879">
        <v>0</v>
      </c>
      <c r="AH879">
        <v>0</v>
      </c>
      <c r="AI879">
        <v>26167</v>
      </c>
      <c r="AJ879">
        <v>0</v>
      </c>
      <c r="AK879">
        <v>26167</v>
      </c>
      <c r="AL879">
        <v>26167</v>
      </c>
      <c r="AM879">
        <v>0</v>
      </c>
      <c r="AN879">
        <v>863613</v>
      </c>
      <c r="AO879">
        <v>749642</v>
      </c>
      <c r="AP879">
        <v>115339</v>
      </c>
      <c r="AQ879">
        <v>0</v>
      </c>
      <c r="AR879">
        <v>15237</v>
      </c>
      <c r="AS879">
        <v>3000</v>
      </c>
      <c r="AT879">
        <v>8000</v>
      </c>
      <c r="AU879">
        <v>0</v>
      </c>
      <c r="AV879">
        <v>52196</v>
      </c>
      <c r="AW879">
        <v>0</v>
      </c>
      <c r="AX879">
        <v>45075</v>
      </c>
      <c r="AY879">
        <v>0</v>
      </c>
      <c r="AZ879">
        <v>0</v>
      </c>
      <c r="BA879">
        <v>0</v>
      </c>
      <c r="BB879">
        <v>8000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996489</v>
      </c>
      <c r="BL879">
        <v>26633</v>
      </c>
      <c r="BM879">
        <v>172000</v>
      </c>
      <c r="BN879">
        <v>0</v>
      </c>
      <c r="BO879">
        <v>0</v>
      </c>
      <c r="BP879">
        <v>100000</v>
      </c>
      <c r="BQ879">
        <v>9757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359058</v>
      </c>
      <c r="CR879">
        <v>0</v>
      </c>
      <c r="CS879">
        <v>0</v>
      </c>
      <c r="CT879">
        <v>18000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15000</v>
      </c>
      <c r="DF879">
        <v>0</v>
      </c>
      <c r="DG879">
        <v>50000</v>
      </c>
      <c r="DH879">
        <v>0</v>
      </c>
      <c r="DI879">
        <v>0</v>
      </c>
      <c r="DJ879">
        <v>80925</v>
      </c>
      <c r="DK879">
        <v>124000</v>
      </c>
      <c r="DL879">
        <v>30000</v>
      </c>
      <c r="DM879">
        <v>84804</v>
      </c>
      <c r="DN879">
        <v>0</v>
      </c>
      <c r="DO879">
        <v>787953</v>
      </c>
      <c r="DP879">
        <v>317700</v>
      </c>
      <c r="DQ879">
        <v>-404029</v>
      </c>
      <c r="DR879">
        <v>0</v>
      </c>
      <c r="DS879">
        <v>0</v>
      </c>
    </row>
    <row r="880" spans="1:123" x14ac:dyDescent="0.3">
      <c r="A880" t="str">
        <f t="shared" si="13"/>
        <v>20191950</v>
      </c>
      <c r="B880">
        <v>26</v>
      </c>
      <c r="C880">
        <v>2019</v>
      </c>
      <c r="D880">
        <v>195012</v>
      </c>
      <c r="E880">
        <v>59</v>
      </c>
      <c r="F880">
        <v>1982058</v>
      </c>
      <c r="G880">
        <v>163145</v>
      </c>
      <c r="H880">
        <v>550000</v>
      </c>
      <c r="I880">
        <v>0</v>
      </c>
      <c r="J880">
        <v>120000</v>
      </c>
      <c r="K880">
        <v>85000</v>
      </c>
      <c r="L880">
        <v>160000</v>
      </c>
      <c r="M880">
        <v>56200</v>
      </c>
      <c r="N880">
        <v>11500</v>
      </c>
      <c r="O880">
        <v>25500</v>
      </c>
      <c r="P880">
        <v>4500</v>
      </c>
      <c r="Q880">
        <v>2000</v>
      </c>
      <c r="R880">
        <v>0</v>
      </c>
      <c r="S880">
        <v>8193</v>
      </c>
      <c r="T880">
        <v>35000</v>
      </c>
      <c r="U880">
        <v>36000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26167</v>
      </c>
      <c r="AC880">
        <v>115141</v>
      </c>
      <c r="AD880">
        <v>59320</v>
      </c>
      <c r="AE880">
        <v>26167</v>
      </c>
      <c r="AF880">
        <v>148294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835599</v>
      </c>
      <c r="AO880">
        <v>1133911</v>
      </c>
      <c r="AP880">
        <v>174461</v>
      </c>
      <c r="AQ880">
        <v>0</v>
      </c>
      <c r="AR880">
        <v>20000</v>
      </c>
      <c r="AS880">
        <v>3000</v>
      </c>
      <c r="AT880">
        <v>8000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1339372</v>
      </c>
      <c r="BL880">
        <v>35681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29449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368506</v>
      </c>
      <c r="CR880">
        <v>0</v>
      </c>
      <c r="CS880">
        <v>0</v>
      </c>
      <c r="CT880">
        <v>18000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20000</v>
      </c>
      <c r="DF880">
        <v>0</v>
      </c>
      <c r="DG880">
        <v>50000</v>
      </c>
      <c r="DH880">
        <v>0</v>
      </c>
      <c r="DI880">
        <v>0</v>
      </c>
      <c r="DJ880">
        <v>80925</v>
      </c>
      <c r="DK880">
        <v>124000</v>
      </c>
      <c r="DL880">
        <v>30000</v>
      </c>
      <c r="DM880">
        <v>84804</v>
      </c>
      <c r="DN880">
        <v>0</v>
      </c>
      <c r="DO880">
        <v>776235</v>
      </c>
      <c r="DP880">
        <v>317700</v>
      </c>
      <c r="DQ880">
        <v>29449</v>
      </c>
      <c r="DR880">
        <v>0</v>
      </c>
      <c r="DS880">
        <v>0</v>
      </c>
    </row>
    <row r="881" spans="1:123" x14ac:dyDescent="0.3">
      <c r="A881" t="str">
        <f t="shared" si="13"/>
        <v>20201951</v>
      </c>
      <c r="B881">
        <v>26</v>
      </c>
      <c r="C881">
        <v>2020</v>
      </c>
      <c r="D881">
        <v>195112</v>
      </c>
      <c r="E881">
        <v>63</v>
      </c>
      <c r="F881">
        <v>1949443</v>
      </c>
      <c r="G881">
        <v>163116</v>
      </c>
      <c r="H881">
        <v>550000</v>
      </c>
      <c r="I881">
        <v>0</v>
      </c>
      <c r="J881">
        <v>120000</v>
      </c>
      <c r="K881">
        <v>85000</v>
      </c>
      <c r="L881">
        <v>192500</v>
      </c>
      <c r="M881">
        <v>56200</v>
      </c>
      <c r="N881">
        <v>11500</v>
      </c>
      <c r="O881">
        <v>25500</v>
      </c>
      <c r="P881">
        <v>4500</v>
      </c>
      <c r="Q881">
        <v>2000</v>
      </c>
      <c r="R881">
        <v>0</v>
      </c>
      <c r="S881">
        <v>8134</v>
      </c>
      <c r="T881">
        <v>35000</v>
      </c>
      <c r="U881">
        <v>36000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123232</v>
      </c>
      <c r="AD881">
        <v>63489</v>
      </c>
      <c r="AE881">
        <v>0</v>
      </c>
      <c r="AF881">
        <v>186721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829613</v>
      </c>
      <c r="AO881">
        <v>1213592</v>
      </c>
      <c r="AP881">
        <v>186721</v>
      </c>
      <c r="AQ881">
        <v>0</v>
      </c>
      <c r="AR881">
        <v>20000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1420313</v>
      </c>
      <c r="BL881">
        <v>43130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144497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493004</v>
      </c>
      <c r="CR881">
        <v>0</v>
      </c>
      <c r="CS881">
        <v>0</v>
      </c>
      <c r="CT881">
        <v>18000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25000</v>
      </c>
      <c r="DF881">
        <v>0</v>
      </c>
      <c r="DG881">
        <v>50000</v>
      </c>
      <c r="DH881">
        <v>0</v>
      </c>
      <c r="DI881">
        <v>0</v>
      </c>
      <c r="DJ881">
        <v>80925</v>
      </c>
      <c r="DK881">
        <v>124000</v>
      </c>
      <c r="DL881">
        <v>30000</v>
      </c>
      <c r="DM881">
        <v>84804</v>
      </c>
      <c r="DN881">
        <v>0</v>
      </c>
      <c r="DO881">
        <v>905732</v>
      </c>
      <c r="DP881">
        <v>317700</v>
      </c>
      <c r="DQ881">
        <v>144497</v>
      </c>
      <c r="DR881">
        <v>0</v>
      </c>
      <c r="DS881">
        <v>0</v>
      </c>
    </row>
    <row r="882" spans="1:123" x14ac:dyDescent="0.3">
      <c r="A882" t="str">
        <f t="shared" si="13"/>
        <v>20211952</v>
      </c>
      <c r="B882">
        <v>26</v>
      </c>
      <c r="C882">
        <v>2021</v>
      </c>
      <c r="D882">
        <v>195212</v>
      </c>
      <c r="E882">
        <v>57</v>
      </c>
      <c r="F882">
        <v>1642197</v>
      </c>
      <c r="G882">
        <v>163116</v>
      </c>
      <c r="H882">
        <v>550000</v>
      </c>
      <c r="I882">
        <v>0</v>
      </c>
      <c r="J882">
        <v>120000</v>
      </c>
      <c r="K882">
        <v>85000</v>
      </c>
      <c r="L882">
        <v>205000</v>
      </c>
      <c r="M882">
        <v>56200</v>
      </c>
      <c r="N882">
        <v>11500</v>
      </c>
      <c r="O882">
        <v>25500</v>
      </c>
      <c r="P882">
        <v>4500</v>
      </c>
      <c r="Q882">
        <v>2000</v>
      </c>
      <c r="R882">
        <v>0</v>
      </c>
      <c r="S882">
        <v>7945</v>
      </c>
      <c r="T882">
        <v>35000</v>
      </c>
      <c r="U882">
        <v>36000</v>
      </c>
      <c r="V882">
        <v>0</v>
      </c>
      <c r="W882">
        <v>0</v>
      </c>
      <c r="X882">
        <v>0</v>
      </c>
      <c r="Y882">
        <v>0</v>
      </c>
      <c r="Z882">
        <v>88628</v>
      </c>
      <c r="AA882">
        <v>0</v>
      </c>
      <c r="AB882">
        <v>0</v>
      </c>
      <c r="AC882">
        <v>111397</v>
      </c>
      <c r="AD882">
        <v>57392</v>
      </c>
      <c r="AE882">
        <v>0</v>
      </c>
      <c r="AF882">
        <v>168789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771228</v>
      </c>
      <c r="AO882">
        <v>1097043</v>
      </c>
      <c r="AP882">
        <v>168789</v>
      </c>
      <c r="AQ882">
        <v>0</v>
      </c>
      <c r="AR882">
        <v>20000</v>
      </c>
      <c r="AS882">
        <v>3000</v>
      </c>
      <c r="AT882">
        <v>8000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1296832</v>
      </c>
      <c r="BL882">
        <v>50523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136996</v>
      </c>
      <c r="BS882">
        <v>0</v>
      </c>
      <c r="BT882">
        <v>0</v>
      </c>
      <c r="BU882">
        <v>100000</v>
      </c>
      <c r="BV882">
        <v>10000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11789</v>
      </c>
      <c r="CH882">
        <v>271</v>
      </c>
      <c r="CI882">
        <v>1415</v>
      </c>
      <c r="CJ882">
        <v>1061</v>
      </c>
      <c r="CK882">
        <v>424</v>
      </c>
      <c r="CL882">
        <v>354</v>
      </c>
      <c r="CM882">
        <v>1533</v>
      </c>
      <c r="CN882">
        <v>13074</v>
      </c>
      <c r="CO882">
        <v>354</v>
      </c>
      <c r="CP882">
        <v>0</v>
      </c>
      <c r="CQ882">
        <v>610000</v>
      </c>
      <c r="CR882">
        <v>100000</v>
      </c>
      <c r="CS882">
        <v>10000</v>
      </c>
      <c r="CT882">
        <v>18000</v>
      </c>
      <c r="CU882">
        <v>0</v>
      </c>
      <c r="CV882">
        <v>11789</v>
      </c>
      <c r="CW882">
        <v>271</v>
      </c>
      <c r="CX882">
        <v>1415</v>
      </c>
      <c r="CY882">
        <v>1061</v>
      </c>
      <c r="CZ882">
        <v>424</v>
      </c>
      <c r="DA882">
        <v>354</v>
      </c>
      <c r="DB882">
        <v>1533</v>
      </c>
      <c r="DC882">
        <v>13074</v>
      </c>
      <c r="DD882">
        <v>354</v>
      </c>
      <c r="DE882">
        <v>30000</v>
      </c>
      <c r="DF882">
        <v>88628</v>
      </c>
      <c r="DG882">
        <v>50000</v>
      </c>
      <c r="DH882">
        <v>0</v>
      </c>
      <c r="DI882">
        <v>0</v>
      </c>
      <c r="DJ882">
        <v>80925</v>
      </c>
      <c r="DK882">
        <v>124000</v>
      </c>
      <c r="DL882">
        <v>30000</v>
      </c>
      <c r="DM882">
        <v>84804</v>
      </c>
      <c r="DN882">
        <v>0</v>
      </c>
      <c r="DO882">
        <v>1256630</v>
      </c>
      <c r="DP882">
        <v>317700</v>
      </c>
      <c r="DQ882">
        <v>365898</v>
      </c>
      <c r="DR882">
        <v>0</v>
      </c>
      <c r="DS882">
        <v>0</v>
      </c>
    </row>
    <row r="883" spans="1:123" x14ac:dyDescent="0.3">
      <c r="A883" t="str">
        <f t="shared" si="13"/>
        <v>20221953</v>
      </c>
      <c r="B883">
        <v>26</v>
      </c>
      <c r="C883">
        <v>2022</v>
      </c>
      <c r="D883">
        <v>195312</v>
      </c>
      <c r="E883">
        <v>50</v>
      </c>
      <c r="F883">
        <v>1947022</v>
      </c>
      <c r="G883">
        <v>163115</v>
      </c>
      <c r="H883">
        <v>550000</v>
      </c>
      <c r="I883">
        <v>0</v>
      </c>
      <c r="J883">
        <v>120000</v>
      </c>
      <c r="K883">
        <v>85000</v>
      </c>
      <c r="L883">
        <v>202500</v>
      </c>
      <c r="M883">
        <v>56200</v>
      </c>
      <c r="N883">
        <v>11500</v>
      </c>
      <c r="O883">
        <v>25500</v>
      </c>
      <c r="P883">
        <v>4500</v>
      </c>
      <c r="Q883">
        <v>2000</v>
      </c>
      <c r="R883">
        <v>0</v>
      </c>
      <c r="S883">
        <v>7757</v>
      </c>
      <c r="T883">
        <v>35000</v>
      </c>
      <c r="U883">
        <v>36000</v>
      </c>
      <c r="V883">
        <v>0</v>
      </c>
      <c r="W883">
        <v>0</v>
      </c>
      <c r="X883">
        <v>0</v>
      </c>
      <c r="Y883">
        <v>66085</v>
      </c>
      <c r="Z883">
        <v>0</v>
      </c>
      <c r="AA883">
        <v>0</v>
      </c>
      <c r="AB883">
        <v>0</v>
      </c>
      <c r="AC883">
        <v>98013</v>
      </c>
      <c r="AD883">
        <v>50496</v>
      </c>
      <c r="AE883">
        <v>0</v>
      </c>
      <c r="AF883">
        <v>148509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943533</v>
      </c>
      <c r="AO883">
        <v>965231</v>
      </c>
      <c r="AP883">
        <v>148509</v>
      </c>
      <c r="AQ883">
        <v>0</v>
      </c>
      <c r="AR883">
        <v>20000</v>
      </c>
      <c r="AS883">
        <v>3000</v>
      </c>
      <c r="AT883">
        <v>8000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1144740</v>
      </c>
      <c r="BL883">
        <v>57864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590000</v>
      </c>
      <c r="CR883">
        <v>100000</v>
      </c>
      <c r="CS883">
        <v>10000</v>
      </c>
      <c r="CT883">
        <v>18000</v>
      </c>
      <c r="CU883">
        <v>0</v>
      </c>
      <c r="CV883">
        <v>11789</v>
      </c>
      <c r="CW883">
        <v>271</v>
      </c>
      <c r="CX883">
        <v>1415</v>
      </c>
      <c r="CY883">
        <v>1061</v>
      </c>
      <c r="CZ883">
        <v>424</v>
      </c>
      <c r="DA883">
        <v>354</v>
      </c>
      <c r="DB883">
        <v>1533</v>
      </c>
      <c r="DC883">
        <v>13074</v>
      </c>
      <c r="DD883">
        <v>354</v>
      </c>
      <c r="DE883">
        <v>35000</v>
      </c>
      <c r="DF883">
        <v>15586</v>
      </c>
      <c r="DG883">
        <v>50000</v>
      </c>
      <c r="DH883">
        <v>0</v>
      </c>
      <c r="DI883">
        <v>0</v>
      </c>
      <c r="DJ883">
        <v>80925</v>
      </c>
      <c r="DK883">
        <v>124000</v>
      </c>
      <c r="DL883">
        <v>30000</v>
      </c>
      <c r="DM883">
        <v>84804</v>
      </c>
      <c r="DN883">
        <v>0</v>
      </c>
      <c r="DO883">
        <v>1168588</v>
      </c>
      <c r="DP883">
        <v>317700</v>
      </c>
      <c r="DQ883">
        <v>-66085</v>
      </c>
      <c r="DR883">
        <v>0</v>
      </c>
      <c r="DS883">
        <v>0</v>
      </c>
    </row>
    <row r="884" spans="1:123" x14ac:dyDescent="0.3">
      <c r="A884" t="str">
        <f t="shared" si="13"/>
        <v>20231954</v>
      </c>
      <c r="B884">
        <v>26</v>
      </c>
      <c r="C884">
        <v>2023</v>
      </c>
      <c r="D884">
        <v>195412</v>
      </c>
      <c r="E884">
        <v>47</v>
      </c>
      <c r="F884">
        <v>1973999</v>
      </c>
      <c r="G884">
        <v>163115</v>
      </c>
      <c r="H884">
        <v>550000</v>
      </c>
      <c r="I884">
        <v>0</v>
      </c>
      <c r="J884">
        <v>120000</v>
      </c>
      <c r="K884">
        <v>85000</v>
      </c>
      <c r="L884">
        <v>200000</v>
      </c>
      <c r="M884">
        <v>56200</v>
      </c>
      <c r="N884">
        <v>11500</v>
      </c>
      <c r="O884">
        <v>25500</v>
      </c>
      <c r="P884">
        <v>4500</v>
      </c>
      <c r="Q884">
        <v>2000</v>
      </c>
      <c r="R884">
        <v>0</v>
      </c>
      <c r="S884">
        <v>7568</v>
      </c>
      <c r="T884">
        <v>35000</v>
      </c>
      <c r="U884">
        <v>36000</v>
      </c>
      <c r="V884">
        <v>0</v>
      </c>
      <c r="W884">
        <v>0</v>
      </c>
      <c r="X884">
        <v>25000</v>
      </c>
      <c r="Y884">
        <v>15118</v>
      </c>
      <c r="Z884">
        <v>0</v>
      </c>
      <c r="AA884">
        <v>0</v>
      </c>
      <c r="AB884">
        <v>0</v>
      </c>
      <c r="AC884">
        <v>91062</v>
      </c>
      <c r="AD884">
        <v>46915</v>
      </c>
      <c r="AE884">
        <v>0</v>
      </c>
      <c r="AF884">
        <v>137977</v>
      </c>
      <c r="AG884">
        <v>46915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925409</v>
      </c>
      <c r="AO884">
        <v>896782</v>
      </c>
      <c r="AP884">
        <v>137977</v>
      </c>
      <c r="AQ884">
        <v>0</v>
      </c>
      <c r="AR884">
        <v>20000</v>
      </c>
      <c r="AS884">
        <v>3000</v>
      </c>
      <c r="AT884">
        <v>8000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1065759</v>
      </c>
      <c r="BL884">
        <v>65151</v>
      </c>
      <c r="BM884">
        <v>116795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453205</v>
      </c>
      <c r="CR884">
        <v>100000</v>
      </c>
      <c r="CS884">
        <v>10000</v>
      </c>
      <c r="CT884">
        <v>18000</v>
      </c>
      <c r="CU884">
        <v>0</v>
      </c>
      <c r="CV884">
        <v>11789</v>
      </c>
      <c r="CW884">
        <v>271</v>
      </c>
      <c r="CX884">
        <v>1415</v>
      </c>
      <c r="CY884">
        <v>1061</v>
      </c>
      <c r="CZ884">
        <v>424</v>
      </c>
      <c r="DA884">
        <v>354</v>
      </c>
      <c r="DB884">
        <v>1533</v>
      </c>
      <c r="DC884">
        <v>13074</v>
      </c>
      <c r="DD884">
        <v>354</v>
      </c>
      <c r="DE884">
        <v>40000</v>
      </c>
      <c r="DF884">
        <v>0</v>
      </c>
      <c r="DG884">
        <v>25000</v>
      </c>
      <c r="DH884">
        <v>0</v>
      </c>
      <c r="DI884">
        <v>0</v>
      </c>
      <c r="DJ884">
        <v>80925</v>
      </c>
      <c r="DK884">
        <v>124000</v>
      </c>
      <c r="DL884">
        <v>30000</v>
      </c>
      <c r="DM884">
        <v>84804</v>
      </c>
      <c r="DN884">
        <v>0</v>
      </c>
      <c r="DO884">
        <v>996207</v>
      </c>
      <c r="DP884">
        <v>317700</v>
      </c>
      <c r="DQ884">
        <v>-156913</v>
      </c>
      <c r="DR884">
        <v>0</v>
      </c>
      <c r="DS884">
        <v>0</v>
      </c>
    </row>
    <row r="885" spans="1:123" x14ac:dyDescent="0.3">
      <c r="A885" t="str">
        <f t="shared" si="13"/>
        <v>20241955</v>
      </c>
      <c r="B885">
        <v>26</v>
      </c>
      <c r="C885">
        <v>2024</v>
      </c>
      <c r="D885">
        <v>195512</v>
      </c>
      <c r="E885">
        <v>43</v>
      </c>
      <c r="F885">
        <v>1962346</v>
      </c>
      <c r="G885">
        <v>163114</v>
      </c>
      <c r="H885">
        <v>550000</v>
      </c>
      <c r="I885">
        <v>0</v>
      </c>
      <c r="J885">
        <v>120000</v>
      </c>
      <c r="K885">
        <v>85000</v>
      </c>
      <c r="L885">
        <v>200000</v>
      </c>
      <c r="M885">
        <v>56200</v>
      </c>
      <c r="N885">
        <v>11500</v>
      </c>
      <c r="O885">
        <v>25500</v>
      </c>
      <c r="P885">
        <v>4500</v>
      </c>
      <c r="Q885">
        <v>2000</v>
      </c>
      <c r="R885">
        <v>0</v>
      </c>
      <c r="S885">
        <v>7380</v>
      </c>
      <c r="T885">
        <v>35000</v>
      </c>
      <c r="U885">
        <v>36000</v>
      </c>
      <c r="V885">
        <v>0</v>
      </c>
      <c r="W885">
        <v>0</v>
      </c>
      <c r="X885">
        <v>25000</v>
      </c>
      <c r="Y885">
        <v>0</v>
      </c>
      <c r="Z885">
        <v>0</v>
      </c>
      <c r="AA885">
        <v>0</v>
      </c>
      <c r="AB885">
        <v>0</v>
      </c>
      <c r="AC885">
        <v>83689</v>
      </c>
      <c r="AD885">
        <v>43116</v>
      </c>
      <c r="AE885">
        <v>0</v>
      </c>
      <c r="AF885">
        <v>126805</v>
      </c>
      <c r="AG885">
        <v>43116</v>
      </c>
      <c r="AH885">
        <v>0</v>
      </c>
      <c r="AI885">
        <v>46915</v>
      </c>
      <c r="AJ885">
        <v>0</v>
      </c>
      <c r="AK885">
        <v>46915</v>
      </c>
      <c r="AL885">
        <v>46915</v>
      </c>
      <c r="AM885">
        <v>0</v>
      </c>
      <c r="AN885">
        <v>921275</v>
      </c>
      <c r="AO885">
        <v>824170</v>
      </c>
      <c r="AP885">
        <v>126805</v>
      </c>
      <c r="AQ885">
        <v>0</v>
      </c>
      <c r="AR885">
        <v>19237</v>
      </c>
      <c r="AS885">
        <v>3000</v>
      </c>
      <c r="AT885">
        <v>8000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981213</v>
      </c>
      <c r="BL885">
        <v>72386</v>
      </c>
      <c r="BM885">
        <v>170000</v>
      </c>
      <c r="BN885">
        <v>0</v>
      </c>
      <c r="BO885">
        <v>0</v>
      </c>
      <c r="BP885">
        <v>16587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263205</v>
      </c>
      <c r="CR885">
        <v>83413</v>
      </c>
      <c r="CS885">
        <v>10000</v>
      </c>
      <c r="CT885">
        <v>18000</v>
      </c>
      <c r="CU885">
        <v>0</v>
      </c>
      <c r="CV885">
        <v>11789</v>
      </c>
      <c r="CW885">
        <v>271</v>
      </c>
      <c r="CX885">
        <v>1415</v>
      </c>
      <c r="CY885">
        <v>1061</v>
      </c>
      <c r="CZ885">
        <v>424</v>
      </c>
      <c r="DA885">
        <v>354</v>
      </c>
      <c r="DB885">
        <v>1533</v>
      </c>
      <c r="DC885">
        <v>13074</v>
      </c>
      <c r="DD885">
        <v>354</v>
      </c>
      <c r="DE885">
        <v>45000</v>
      </c>
      <c r="DF885">
        <v>0</v>
      </c>
      <c r="DG885">
        <v>0</v>
      </c>
      <c r="DH885">
        <v>0</v>
      </c>
      <c r="DI885">
        <v>0</v>
      </c>
      <c r="DJ885">
        <v>80925</v>
      </c>
      <c r="DK885">
        <v>124000</v>
      </c>
      <c r="DL885">
        <v>30000</v>
      </c>
      <c r="DM885">
        <v>84804</v>
      </c>
      <c r="DN885">
        <v>0</v>
      </c>
      <c r="DO885">
        <v>816536</v>
      </c>
      <c r="DP885">
        <v>317700</v>
      </c>
      <c r="DQ885">
        <v>-211587</v>
      </c>
      <c r="DR885">
        <v>0</v>
      </c>
      <c r="DS885">
        <v>0</v>
      </c>
    </row>
    <row r="886" spans="1:123" x14ac:dyDescent="0.3">
      <c r="A886" t="str">
        <f t="shared" si="13"/>
        <v>20251956</v>
      </c>
      <c r="B886">
        <v>26</v>
      </c>
      <c r="C886">
        <v>2025</v>
      </c>
      <c r="D886">
        <v>195612</v>
      </c>
      <c r="E886">
        <v>65</v>
      </c>
      <c r="F886">
        <v>2040178</v>
      </c>
      <c r="G886">
        <v>163114</v>
      </c>
      <c r="H886">
        <v>550000</v>
      </c>
      <c r="I886">
        <v>0</v>
      </c>
      <c r="J886">
        <v>120000</v>
      </c>
      <c r="K886">
        <v>85000</v>
      </c>
      <c r="L886">
        <v>200000</v>
      </c>
      <c r="M886">
        <v>56200</v>
      </c>
      <c r="N886">
        <v>11500</v>
      </c>
      <c r="O886">
        <v>25500</v>
      </c>
      <c r="P886">
        <v>4500</v>
      </c>
      <c r="Q886">
        <v>2000</v>
      </c>
      <c r="R886">
        <v>0</v>
      </c>
      <c r="S886">
        <v>7191</v>
      </c>
      <c r="T886">
        <v>35000</v>
      </c>
      <c r="U886">
        <v>36000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46915</v>
      </c>
      <c r="AC886">
        <v>126614</v>
      </c>
      <c r="AD886">
        <v>65231</v>
      </c>
      <c r="AE886">
        <v>46915</v>
      </c>
      <c r="AF886">
        <v>144930</v>
      </c>
      <c r="AG886">
        <v>0</v>
      </c>
      <c r="AH886">
        <v>0</v>
      </c>
      <c r="AI886">
        <v>43116</v>
      </c>
      <c r="AJ886">
        <v>0</v>
      </c>
      <c r="AK886">
        <v>43116</v>
      </c>
      <c r="AL886">
        <v>43116</v>
      </c>
      <c r="AM886">
        <v>0</v>
      </c>
      <c r="AN886">
        <v>877962</v>
      </c>
      <c r="AO886">
        <v>1246892</v>
      </c>
      <c r="AP886">
        <v>191845</v>
      </c>
      <c r="AQ886">
        <v>0</v>
      </c>
      <c r="AR886">
        <v>20000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1458737</v>
      </c>
      <c r="BL886">
        <v>80045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177451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420656</v>
      </c>
      <c r="CR886">
        <v>83413</v>
      </c>
      <c r="CS886">
        <v>10000</v>
      </c>
      <c r="CT886">
        <v>18000</v>
      </c>
      <c r="CU886">
        <v>0</v>
      </c>
      <c r="CV886">
        <v>11789</v>
      </c>
      <c r="CW886">
        <v>271</v>
      </c>
      <c r="CX886">
        <v>1415</v>
      </c>
      <c r="CY886">
        <v>1061</v>
      </c>
      <c r="CZ886">
        <v>424</v>
      </c>
      <c r="DA886">
        <v>354</v>
      </c>
      <c r="DB886">
        <v>1533</v>
      </c>
      <c r="DC886">
        <v>13074</v>
      </c>
      <c r="DD886">
        <v>354</v>
      </c>
      <c r="DE886">
        <v>50000</v>
      </c>
      <c r="DF886">
        <v>0</v>
      </c>
      <c r="DG886">
        <v>0</v>
      </c>
      <c r="DH886">
        <v>0</v>
      </c>
      <c r="DI886">
        <v>0</v>
      </c>
      <c r="DJ886">
        <v>80925</v>
      </c>
      <c r="DK886">
        <v>124000</v>
      </c>
      <c r="DL886">
        <v>30000</v>
      </c>
      <c r="DM886">
        <v>84804</v>
      </c>
      <c r="DN886">
        <v>0</v>
      </c>
      <c r="DO886">
        <v>975188</v>
      </c>
      <c r="DP886">
        <v>317700</v>
      </c>
      <c r="DQ886">
        <v>177451</v>
      </c>
      <c r="DR886">
        <v>0</v>
      </c>
      <c r="DS886">
        <v>0</v>
      </c>
    </row>
    <row r="887" spans="1:123" x14ac:dyDescent="0.3">
      <c r="A887" t="str">
        <f t="shared" si="13"/>
        <v>20261957</v>
      </c>
      <c r="B887">
        <v>26</v>
      </c>
      <c r="C887">
        <v>2026</v>
      </c>
      <c r="D887">
        <v>195712</v>
      </c>
      <c r="E887">
        <v>49</v>
      </c>
      <c r="F887">
        <v>1901361</v>
      </c>
      <c r="G887">
        <v>163110</v>
      </c>
      <c r="H887">
        <v>550000</v>
      </c>
      <c r="I887">
        <v>0</v>
      </c>
      <c r="J887">
        <v>120000</v>
      </c>
      <c r="K887">
        <v>85000</v>
      </c>
      <c r="L887">
        <v>200000</v>
      </c>
      <c r="M887">
        <v>56200</v>
      </c>
      <c r="N887">
        <v>11500</v>
      </c>
      <c r="O887">
        <v>25500</v>
      </c>
      <c r="P887">
        <v>4500</v>
      </c>
      <c r="Q887">
        <v>2000</v>
      </c>
      <c r="R887">
        <v>0</v>
      </c>
      <c r="S887">
        <v>7002</v>
      </c>
      <c r="T887">
        <v>35000</v>
      </c>
      <c r="U887">
        <v>36000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43116</v>
      </c>
      <c r="AC887">
        <v>95054</v>
      </c>
      <c r="AD887">
        <v>48972</v>
      </c>
      <c r="AE887">
        <v>43116</v>
      </c>
      <c r="AF887">
        <v>100909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921793</v>
      </c>
      <c r="AO887">
        <v>936094</v>
      </c>
      <c r="AP887">
        <v>144026</v>
      </c>
      <c r="AQ887">
        <v>0</v>
      </c>
      <c r="AR887">
        <v>20000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1100120</v>
      </c>
      <c r="BL887">
        <v>87653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9094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409751</v>
      </c>
      <c r="CR887">
        <v>83413</v>
      </c>
      <c r="CS887">
        <v>10000</v>
      </c>
      <c r="CT887">
        <v>18000</v>
      </c>
      <c r="CU887">
        <v>0</v>
      </c>
      <c r="CV887">
        <v>11789</v>
      </c>
      <c r="CW887">
        <v>271</v>
      </c>
      <c r="CX887">
        <v>1415</v>
      </c>
      <c r="CY887">
        <v>1061</v>
      </c>
      <c r="CZ887">
        <v>424</v>
      </c>
      <c r="DA887">
        <v>354</v>
      </c>
      <c r="DB887">
        <v>1533</v>
      </c>
      <c r="DC887">
        <v>13074</v>
      </c>
      <c r="DD887">
        <v>354</v>
      </c>
      <c r="DE887">
        <v>55000</v>
      </c>
      <c r="DF887">
        <v>0</v>
      </c>
      <c r="DG887">
        <v>0</v>
      </c>
      <c r="DH887">
        <v>0</v>
      </c>
      <c r="DI887">
        <v>0</v>
      </c>
      <c r="DJ887">
        <v>80925</v>
      </c>
      <c r="DK887">
        <v>124000</v>
      </c>
      <c r="DL887">
        <v>30000</v>
      </c>
      <c r="DM887">
        <v>84804</v>
      </c>
      <c r="DN887">
        <v>0</v>
      </c>
      <c r="DO887">
        <v>926166</v>
      </c>
      <c r="DP887">
        <v>317700</v>
      </c>
      <c r="DQ887">
        <v>9094</v>
      </c>
      <c r="DR887">
        <v>0</v>
      </c>
      <c r="DS887">
        <v>0</v>
      </c>
    </row>
    <row r="888" spans="1:123" x14ac:dyDescent="0.3">
      <c r="A888" t="str">
        <f t="shared" si="13"/>
        <v>20271958</v>
      </c>
      <c r="B888">
        <v>26</v>
      </c>
      <c r="C888">
        <v>2027</v>
      </c>
      <c r="D888">
        <v>195812</v>
      </c>
      <c r="E888">
        <v>60</v>
      </c>
      <c r="F888">
        <v>1938221</v>
      </c>
      <c r="G888">
        <v>163106</v>
      </c>
      <c r="H888">
        <v>550000</v>
      </c>
      <c r="I888">
        <v>0</v>
      </c>
      <c r="J888">
        <v>120000</v>
      </c>
      <c r="K888">
        <v>85000</v>
      </c>
      <c r="L888">
        <v>200000</v>
      </c>
      <c r="M888">
        <v>56200</v>
      </c>
      <c r="N888">
        <v>11500</v>
      </c>
      <c r="O888">
        <v>25500</v>
      </c>
      <c r="P888">
        <v>4500</v>
      </c>
      <c r="Q888">
        <v>2000</v>
      </c>
      <c r="R888">
        <v>0</v>
      </c>
      <c r="S888">
        <v>6814</v>
      </c>
      <c r="T888">
        <v>35000</v>
      </c>
      <c r="U888">
        <v>36000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116516</v>
      </c>
      <c r="AD888">
        <v>60029</v>
      </c>
      <c r="AE888">
        <v>0</v>
      </c>
      <c r="AF888">
        <v>176545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845969</v>
      </c>
      <c r="AO888">
        <v>1147455</v>
      </c>
      <c r="AP888">
        <v>176545</v>
      </c>
      <c r="AQ888">
        <v>0</v>
      </c>
      <c r="AR888">
        <v>20000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1344000</v>
      </c>
      <c r="BL888">
        <v>95209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147851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537602</v>
      </c>
      <c r="CR888">
        <v>83413</v>
      </c>
      <c r="CS888">
        <v>10000</v>
      </c>
      <c r="CT888">
        <v>18000</v>
      </c>
      <c r="CU888">
        <v>0</v>
      </c>
      <c r="CV888">
        <v>11789</v>
      </c>
      <c r="CW888">
        <v>271</v>
      </c>
      <c r="CX888">
        <v>1415</v>
      </c>
      <c r="CY888">
        <v>1061</v>
      </c>
      <c r="CZ888">
        <v>424</v>
      </c>
      <c r="DA888">
        <v>354</v>
      </c>
      <c r="DB888">
        <v>1533</v>
      </c>
      <c r="DC888">
        <v>13074</v>
      </c>
      <c r="DD888">
        <v>354</v>
      </c>
      <c r="DE888">
        <v>60000</v>
      </c>
      <c r="DF888">
        <v>0</v>
      </c>
      <c r="DG888">
        <v>0</v>
      </c>
      <c r="DH888">
        <v>0</v>
      </c>
      <c r="DI888">
        <v>0</v>
      </c>
      <c r="DJ888">
        <v>80925</v>
      </c>
      <c r="DK888">
        <v>124000</v>
      </c>
      <c r="DL888">
        <v>30000</v>
      </c>
      <c r="DM888">
        <v>84804</v>
      </c>
      <c r="DN888">
        <v>0</v>
      </c>
      <c r="DO888">
        <v>1059017</v>
      </c>
      <c r="DP888">
        <v>317700</v>
      </c>
      <c r="DQ888">
        <v>147851</v>
      </c>
      <c r="DR888">
        <v>0</v>
      </c>
      <c r="DS888">
        <v>0</v>
      </c>
    </row>
    <row r="889" spans="1:123" x14ac:dyDescent="0.3">
      <c r="A889" t="str">
        <f t="shared" si="13"/>
        <v>20281959</v>
      </c>
      <c r="B889">
        <v>26</v>
      </c>
      <c r="C889">
        <v>2028</v>
      </c>
      <c r="D889">
        <v>195912</v>
      </c>
      <c r="E889">
        <v>55</v>
      </c>
      <c r="F889">
        <v>2211180</v>
      </c>
      <c r="G889">
        <v>163102</v>
      </c>
      <c r="H889">
        <v>550000</v>
      </c>
      <c r="I889">
        <v>0</v>
      </c>
      <c r="J889">
        <v>120000</v>
      </c>
      <c r="K889">
        <v>85000</v>
      </c>
      <c r="L889">
        <v>200000</v>
      </c>
      <c r="M889">
        <v>56200</v>
      </c>
      <c r="N889">
        <v>11500</v>
      </c>
      <c r="O889">
        <v>25500</v>
      </c>
      <c r="P889">
        <v>4500</v>
      </c>
      <c r="Q889">
        <v>2000</v>
      </c>
      <c r="R889">
        <v>0</v>
      </c>
      <c r="S889">
        <v>6625</v>
      </c>
      <c r="T889">
        <v>35000</v>
      </c>
      <c r="U889">
        <v>36000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105856</v>
      </c>
      <c r="AD889">
        <v>54537</v>
      </c>
      <c r="AE889">
        <v>0</v>
      </c>
      <c r="AF889">
        <v>160392</v>
      </c>
      <c r="AG889">
        <v>54537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861933</v>
      </c>
      <c r="AO889">
        <v>1042468</v>
      </c>
      <c r="AP889">
        <v>160392</v>
      </c>
      <c r="AQ889">
        <v>0</v>
      </c>
      <c r="AR889">
        <v>20000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1222860</v>
      </c>
      <c r="BL889">
        <v>102715</v>
      </c>
      <c r="BM889">
        <v>172534</v>
      </c>
      <c r="BN889">
        <v>0</v>
      </c>
      <c r="BO889">
        <v>0</v>
      </c>
      <c r="BP889">
        <v>50240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345068</v>
      </c>
      <c r="CR889">
        <v>33173</v>
      </c>
      <c r="CS889">
        <v>10000</v>
      </c>
      <c r="CT889">
        <v>18000</v>
      </c>
      <c r="CU889">
        <v>0</v>
      </c>
      <c r="CV889">
        <v>11789</v>
      </c>
      <c r="CW889">
        <v>271</v>
      </c>
      <c r="CX889">
        <v>1415</v>
      </c>
      <c r="CY889">
        <v>1061</v>
      </c>
      <c r="CZ889">
        <v>424</v>
      </c>
      <c r="DA889">
        <v>354</v>
      </c>
      <c r="DB889">
        <v>1533</v>
      </c>
      <c r="DC889">
        <v>13074</v>
      </c>
      <c r="DD889">
        <v>354</v>
      </c>
      <c r="DE889">
        <v>65000</v>
      </c>
      <c r="DF889">
        <v>0</v>
      </c>
      <c r="DG889">
        <v>0</v>
      </c>
      <c r="DH889">
        <v>0</v>
      </c>
      <c r="DI889">
        <v>0</v>
      </c>
      <c r="DJ889">
        <v>80925</v>
      </c>
      <c r="DK889">
        <v>124000</v>
      </c>
      <c r="DL889">
        <v>30000</v>
      </c>
      <c r="DM889">
        <v>84804</v>
      </c>
      <c r="DN889">
        <v>0</v>
      </c>
      <c r="DO889">
        <v>821243</v>
      </c>
      <c r="DP889">
        <v>317700</v>
      </c>
      <c r="DQ889">
        <v>-222774</v>
      </c>
      <c r="DR889">
        <v>0</v>
      </c>
      <c r="DS889">
        <v>0</v>
      </c>
    </row>
    <row r="890" spans="1:123" x14ac:dyDescent="0.3">
      <c r="A890" t="str">
        <f t="shared" si="13"/>
        <v>20291960</v>
      </c>
      <c r="B890">
        <v>26</v>
      </c>
      <c r="C890">
        <v>2029</v>
      </c>
      <c r="D890">
        <v>196012</v>
      </c>
      <c r="E890">
        <v>47</v>
      </c>
      <c r="F890">
        <v>2274098</v>
      </c>
      <c r="G890">
        <v>163097</v>
      </c>
      <c r="H890">
        <v>550000</v>
      </c>
      <c r="I890">
        <v>0</v>
      </c>
      <c r="J890">
        <v>120000</v>
      </c>
      <c r="K890">
        <v>85000</v>
      </c>
      <c r="L890">
        <v>200000</v>
      </c>
      <c r="M890">
        <v>56200</v>
      </c>
      <c r="N890">
        <v>11500</v>
      </c>
      <c r="O890">
        <v>25500</v>
      </c>
      <c r="P890">
        <v>4500</v>
      </c>
      <c r="Q890">
        <v>2000</v>
      </c>
      <c r="R890">
        <v>0</v>
      </c>
      <c r="S890">
        <v>6437</v>
      </c>
      <c r="T890">
        <v>35000</v>
      </c>
      <c r="U890">
        <v>36000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91908</v>
      </c>
      <c r="AD890">
        <v>47351</v>
      </c>
      <c r="AE890">
        <v>0</v>
      </c>
      <c r="AF890">
        <v>139258</v>
      </c>
      <c r="AG890">
        <v>47351</v>
      </c>
      <c r="AH890">
        <v>0</v>
      </c>
      <c r="AI890">
        <v>54537</v>
      </c>
      <c r="AJ890">
        <v>0</v>
      </c>
      <c r="AK890">
        <v>54537</v>
      </c>
      <c r="AL890">
        <v>54537</v>
      </c>
      <c r="AM890">
        <v>0</v>
      </c>
      <c r="AN890">
        <v>882879</v>
      </c>
      <c r="AO890">
        <v>905107</v>
      </c>
      <c r="AP890">
        <v>139258</v>
      </c>
      <c r="AQ890">
        <v>0</v>
      </c>
      <c r="AR890">
        <v>20000</v>
      </c>
      <c r="AS890">
        <v>0</v>
      </c>
      <c r="AT890">
        <v>0</v>
      </c>
      <c r="AU890">
        <v>0</v>
      </c>
      <c r="AV890">
        <v>75000</v>
      </c>
      <c r="AW890">
        <v>16092</v>
      </c>
      <c r="AX890">
        <v>49488</v>
      </c>
      <c r="AY890">
        <v>3582</v>
      </c>
      <c r="AZ890">
        <v>0</v>
      </c>
      <c r="BA890">
        <v>25000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1233526</v>
      </c>
      <c r="BL890">
        <v>110169</v>
      </c>
      <c r="BM890">
        <v>152534</v>
      </c>
      <c r="BN890">
        <v>18000</v>
      </c>
      <c r="BO890">
        <v>0</v>
      </c>
      <c r="BP890">
        <v>33173</v>
      </c>
      <c r="BQ890">
        <v>10000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11789</v>
      </c>
      <c r="BX890">
        <v>271</v>
      </c>
      <c r="BY890">
        <v>1415</v>
      </c>
      <c r="BZ890">
        <v>1061</v>
      </c>
      <c r="CA890">
        <v>424</v>
      </c>
      <c r="CB890">
        <v>354</v>
      </c>
      <c r="CC890">
        <v>1533</v>
      </c>
      <c r="CD890">
        <v>13074</v>
      </c>
      <c r="CE890">
        <v>354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172534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70000</v>
      </c>
      <c r="DF890">
        <v>0</v>
      </c>
      <c r="DG890">
        <v>0</v>
      </c>
      <c r="DH890">
        <v>0</v>
      </c>
      <c r="DI890">
        <v>0</v>
      </c>
      <c r="DJ890">
        <v>31437</v>
      </c>
      <c r="DK890">
        <v>99000</v>
      </c>
      <c r="DL890">
        <v>13908</v>
      </c>
      <c r="DM890">
        <v>9804</v>
      </c>
      <c r="DN890">
        <v>0</v>
      </c>
      <c r="DO890">
        <v>451219</v>
      </c>
      <c r="DP890">
        <v>317700</v>
      </c>
      <c r="DQ890">
        <v>-412200</v>
      </c>
      <c r="DR890">
        <v>2640</v>
      </c>
      <c r="DS890">
        <v>0</v>
      </c>
    </row>
    <row r="891" spans="1:123" x14ac:dyDescent="0.3">
      <c r="A891" t="str">
        <f t="shared" si="13"/>
        <v>20301961</v>
      </c>
      <c r="B891">
        <v>26</v>
      </c>
      <c r="C891">
        <v>2030</v>
      </c>
      <c r="D891">
        <v>196112</v>
      </c>
      <c r="E891">
        <v>47</v>
      </c>
      <c r="F891">
        <v>2422801</v>
      </c>
      <c r="G891">
        <v>163093</v>
      </c>
      <c r="H891">
        <v>550000</v>
      </c>
      <c r="I891">
        <v>0</v>
      </c>
      <c r="J891">
        <v>120000</v>
      </c>
      <c r="K891">
        <v>85000</v>
      </c>
      <c r="L891">
        <v>200000</v>
      </c>
      <c r="M891">
        <v>56200</v>
      </c>
      <c r="N891">
        <v>11500</v>
      </c>
      <c r="O891">
        <v>25500</v>
      </c>
      <c r="P891">
        <v>4500</v>
      </c>
      <c r="Q891">
        <v>2000</v>
      </c>
      <c r="R891">
        <v>0</v>
      </c>
      <c r="S891">
        <v>6248</v>
      </c>
      <c r="T891">
        <v>35000</v>
      </c>
      <c r="U891">
        <v>36000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54537</v>
      </c>
      <c r="AC891">
        <v>90670</v>
      </c>
      <c r="AD891">
        <v>46713</v>
      </c>
      <c r="AE891">
        <v>54537</v>
      </c>
      <c r="AF891">
        <v>82847</v>
      </c>
      <c r="AG891">
        <v>46713</v>
      </c>
      <c r="AH891">
        <v>0</v>
      </c>
      <c r="AI891">
        <v>47351</v>
      </c>
      <c r="AJ891">
        <v>0</v>
      </c>
      <c r="AK891">
        <v>47351</v>
      </c>
      <c r="AL891">
        <v>47351</v>
      </c>
      <c r="AM891">
        <v>0</v>
      </c>
      <c r="AN891">
        <v>939101</v>
      </c>
      <c r="AO891">
        <v>892921</v>
      </c>
      <c r="AP891">
        <v>137383</v>
      </c>
      <c r="AQ891">
        <v>11075</v>
      </c>
      <c r="AR891">
        <v>20000</v>
      </c>
      <c r="AS891">
        <v>0</v>
      </c>
      <c r="AT891">
        <v>0</v>
      </c>
      <c r="AU891">
        <v>0</v>
      </c>
      <c r="AV891">
        <v>9804</v>
      </c>
      <c r="AW891">
        <v>13908</v>
      </c>
      <c r="AX891">
        <v>31437</v>
      </c>
      <c r="AY891">
        <v>2928</v>
      </c>
      <c r="AZ891">
        <v>0</v>
      </c>
      <c r="BA891">
        <v>25000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1144456</v>
      </c>
      <c r="BL891">
        <v>117712</v>
      </c>
      <c r="BM891">
        <v>132534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20000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75000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74000</v>
      </c>
      <c r="DL891">
        <v>0</v>
      </c>
      <c r="DM891">
        <v>0</v>
      </c>
      <c r="DN891">
        <v>0</v>
      </c>
      <c r="DO891">
        <v>216351</v>
      </c>
      <c r="DP891">
        <v>317700</v>
      </c>
      <c r="DQ891">
        <v>-500774</v>
      </c>
      <c r="DR891">
        <v>288091</v>
      </c>
      <c r="DS891">
        <v>0</v>
      </c>
    </row>
    <row r="892" spans="1:123" x14ac:dyDescent="0.3">
      <c r="A892" t="str">
        <f t="shared" si="13"/>
        <v>20311962</v>
      </c>
      <c r="B892">
        <v>26</v>
      </c>
      <c r="C892">
        <v>2031</v>
      </c>
      <c r="D892">
        <v>196212</v>
      </c>
      <c r="E892">
        <v>56</v>
      </c>
      <c r="F892">
        <v>2086919</v>
      </c>
      <c r="G892">
        <v>163096</v>
      </c>
      <c r="H892">
        <v>550000</v>
      </c>
      <c r="I892">
        <v>0</v>
      </c>
      <c r="J892">
        <v>120000</v>
      </c>
      <c r="K892">
        <v>85000</v>
      </c>
      <c r="L892">
        <v>200000</v>
      </c>
      <c r="M892">
        <v>56200</v>
      </c>
      <c r="N892">
        <v>11500</v>
      </c>
      <c r="O892">
        <v>25500</v>
      </c>
      <c r="P892">
        <v>4500</v>
      </c>
      <c r="Q892">
        <v>2000</v>
      </c>
      <c r="R892">
        <v>0</v>
      </c>
      <c r="S892">
        <v>6059</v>
      </c>
      <c r="T892">
        <v>35000</v>
      </c>
      <c r="U892">
        <v>36000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47351</v>
      </c>
      <c r="AC892">
        <v>108077</v>
      </c>
      <c r="AD892">
        <v>55681</v>
      </c>
      <c r="AE892">
        <v>47351</v>
      </c>
      <c r="AF892">
        <v>116408</v>
      </c>
      <c r="AG892">
        <v>27841</v>
      </c>
      <c r="AH892">
        <v>0</v>
      </c>
      <c r="AI892">
        <v>46713</v>
      </c>
      <c r="AJ892">
        <v>0</v>
      </c>
      <c r="AK892">
        <v>46713</v>
      </c>
      <c r="AL892">
        <v>46713</v>
      </c>
      <c r="AM892">
        <v>0</v>
      </c>
      <c r="AN892">
        <v>905351</v>
      </c>
      <c r="AO892">
        <v>1064345</v>
      </c>
      <c r="AP892">
        <v>163758</v>
      </c>
      <c r="AQ892">
        <v>0</v>
      </c>
      <c r="AR892">
        <v>20000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6603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1254707</v>
      </c>
      <c r="BL892">
        <v>125957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80000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74000</v>
      </c>
      <c r="DL892">
        <v>0</v>
      </c>
      <c r="DM892">
        <v>0</v>
      </c>
      <c r="DN892">
        <v>0</v>
      </c>
      <c r="DO892">
        <v>200713</v>
      </c>
      <c r="DP892">
        <v>317700</v>
      </c>
      <c r="DQ892">
        <v>0</v>
      </c>
      <c r="DR892">
        <v>0</v>
      </c>
      <c r="DS892">
        <v>0</v>
      </c>
    </row>
    <row r="893" spans="1:123" x14ac:dyDescent="0.3">
      <c r="A893" t="str">
        <f t="shared" si="13"/>
        <v>20321963</v>
      </c>
      <c r="B893">
        <v>26</v>
      </c>
      <c r="C893">
        <v>2032</v>
      </c>
      <c r="D893">
        <v>196312</v>
      </c>
      <c r="E893">
        <v>69</v>
      </c>
      <c r="F893">
        <v>2022365</v>
      </c>
      <c r="G893">
        <v>163099</v>
      </c>
      <c r="H893">
        <v>550000</v>
      </c>
      <c r="I893">
        <v>0</v>
      </c>
      <c r="J893">
        <v>120000</v>
      </c>
      <c r="K893">
        <v>85000</v>
      </c>
      <c r="L893">
        <v>200000</v>
      </c>
      <c r="M893">
        <v>56200</v>
      </c>
      <c r="N893">
        <v>11500</v>
      </c>
      <c r="O893">
        <v>25500</v>
      </c>
      <c r="P893">
        <v>4500</v>
      </c>
      <c r="Q893">
        <v>2000</v>
      </c>
      <c r="R893">
        <v>0</v>
      </c>
      <c r="S893">
        <v>5871</v>
      </c>
      <c r="T893">
        <v>35000</v>
      </c>
      <c r="U893">
        <v>36000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46713</v>
      </c>
      <c r="AC893">
        <v>134573</v>
      </c>
      <c r="AD893">
        <v>69332</v>
      </c>
      <c r="AE893">
        <v>46713</v>
      </c>
      <c r="AF893">
        <v>157192</v>
      </c>
      <c r="AG893">
        <v>0</v>
      </c>
      <c r="AH893">
        <v>0</v>
      </c>
      <c r="AI893">
        <v>27841</v>
      </c>
      <c r="AJ893">
        <v>0</v>
      </c>
      <c r="AK893">
        <v>27841</v>
      </c>
      <c r="AL893">
        <v>27841</v>
      </c>
      <c r="AM893">
        <v>0</v>
      </c>
      <c r="AN893">
        <v>864379</v>
      </c>
      <c r="AO893">
        <v>1325278</v>
      </c>
      <c r="AP893">
        <v>203905</v>
      </c>
      <c r="AQ893">
        <v>0</v>
      </c>
      <c r="AR893">
        <v>20000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1549183</v>
      </c>
      <c r="BL893">
        <v>134254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326352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306352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85000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74000</v>
      </c>
      <c r="DL893">
        <v>0</v>
      </c>
      <c r="DM893">
        <v>0</v>
      </c>
      <c r="DN893">
        <v>0</v>
      </c>
      <c r="DO893">
        <v>493193</v>
      </c>
      <c r="DP893">
        <v>317700</v>
      </c>
      <c r="DQ893">
        <v>326352</v>
      </c>
      <c r="DR893">
        <v>0</v>
      </c>
      <c r="DS893">
        <v>0</v>
      </c>
    </row>
    <row r="894" spans="1:123" x14ac:dyDescent="0.3">
      <c r="A894" t="str">
        <f t="shared" si="13"/>
        <v>20331964</v>
      </c>
      <c r="B894">
        <v>26</v>
      </c>
      <c r="C894">
        <v>2033</v>
      </c>
      <c r="D894">
        <v>196412</v>
      </c>
      <c r="E894">
        <v>59</v>
      </c>
      <c r="F894">
        <v>2073850</v>
      </c>
      <c r="G894">
        <v>163102</v>
      </c>
      <c r="H894">
        <v>550000</v>
      </c>
      <c r="I894">
        <v>0</v>
      </c>
      <c r="J894">
        <v>120000</v>
      </c>
      <c r="K894">
        <v>85000</v>
      </c>
      <c r="L894">
        <v>200000</v>
      </c>
      <c r="M894">
        <v>56200</v>
      </c>
      <c r="N894">
        <v>11500</v>
      </c>
      <c r="O894">
        <v>25500</v>
      </c>
      <c r="P894">
        <v>4500</v>
      </c>
      <c r="Q894">
        <v>2000</v>
      </c>
      <c r="R894">
        <v>0</v>
      </c>
      <c r="S894">
        <v>5682</v>
      </c>
      <c r="T894">
        <v>35000</v>
      </c>
      <c r="U894">
        <v>36000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27841</v>
      </c>
      <c r="AC894">
        <v>114272</v>
      </c>
      <c r="AD894">
        <v>58873</v>
      </c>
      <c r="AE894">
        <v>27841</v>
      </c>
      <c r="AF894">
        <v>145304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876078</v>
      </c>
      <c r="AO894">
        <v>1125354</v>
      </c>
      <c r="AP894">
        <v>173145</v>
      </c>
      <c r="AQ894">
        <v>0</v>
      </c>
      <c r="AR894">
        <v>20000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1318499</v>
      </c>
      <c r="BL894">
        <v>142983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64608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350960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90000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74000</v>
      </c>
      <c r="DL894">
        <v>0</v>
      </c>
      <c r="DM894">
        <v>0</v>
      </c>
      <c r="DN894">
        <v>0</v>
      </c>
      <c r="DO894">
        <v>514960</v>
      </c>
      <c r="DP894">
        <v>317700</v>
      </c>
      <c r="DQ894">
        <v>64608</v>
      </c>
      <c r="DR894">
        <v>0</v>
      </c>
      <c r="DS894">
        <v>0</v>
      </c>
    </row>
    <row r="895" spans="1:123" x14ac:dyDescent="0.3">
      <c r="A895" t="str">
        <f t="shared" si="13"/>
        <v>20341965</v>
      </c>
      <c r="B895">
        <v>26</v>
      </c>
      <c r="C895">
        <v>2034</v>
      </c>
      <c r="D895">
        <v>196512</v>
      </c>
      <c r="E895">
        <v>71</v>
      </c>
      <c r="F895">
        <v>1919518</v>
      </c>
      <c r="G895">
        <v>163105</v>
      </c>
      <c r="H895">
        <v>550000</v>
      </c>
      <c r="I895">
        <v>0</v>
      </c>
      <c r="J895">
        <v>120000</v>
      </c>
      <c r="K895">
        <v>85000</v>
      </c>
      <c r="L895">
        <v>200000</v>
      </c>
      <c r="M895">
        <v>56200</v>
      </c>
      <c r="N895">
        <v>11500</v>
      </c>
      <c r="O895">
        <v>25500</v>
      </c>
      <c r="P895">
        <v>4500</v>
      </c>
      <c r="Q895">
        <v>2000</v>
      </c>
      <c r="R895">
        <v>0</v>
      </c>
      <c r="S895">
        <v>5494</v>
      </c>
      <c r="T895">
        <v>35000</v>
      </c>
      <c r="U895">
        <v>36000</v>
      </c>
      <c r="V895">
        <v>0</v>
      </c>
      <c r="W895">
        <v>0</v>
      </c>
      <c r="X895">
        <v>0</v>
      </c>
      <c r="Y895">
        <v>0</v>
      </c>
      <c r="Z895">
        <v>28637</v>
      </c>
      <c r="AA895">
        <v>0</v>
      </c>
      <c r="AB895">
        <v>0</v>
      </c>
      <c r="AC895">
        <v>138443</v>
      </c>
      <c r="AD895">
        <v>71326</v>
      </c>
      <c r="AE895">
        <v>0</v>
      </c>
      <c r="AF895">
        <v>209769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782788</v>
      </c>
      <c r="AO895">
        <v>1363390</v>
      </c>
      <c r="AP895">
        <v>209769</v>
      </c>
      <c r="AQ895">
        <v>241199</v>
      </c>
      <c r="AR895">
        <v>20000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1834358</v>
      </c>
      <c r="BL895">
        <v>151686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279040</v>
      </c>
      <c r="BS895">
        <v>154000</v>
      </c>
      <c r="BT895">
        <v>65000</v>
      </c>
      <c r="BU895">
        <v>100000</v>
      </c>
      <c r="BV895">
        <v>10000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20376</v>
      </c>
      <c r="CH895">
        <v>471</v>
      </c>
      <c r="CI895">
        <v>2470</v>
      </c>
      <c r="CJ895">
        <v>1852</v>
      </c>
      <c r="CK895">
        <v>741</v>
      </c>
      <c r="CL895">
        <v>617</v>
      </c>
      <c r="CM895">
        <v>2675</v>
      </c>
      <c r="CN895">
        <v>12349</v>
      </c>
      <c r="CO895">
        <v>617</v>
      </c>
      <c r="CP895">
        <v>0</v>
      </c>
      <c r="CQ895">
        <v>610000</v>
      </c>
      <c r="CR895">
        <v>100000</v>
      </c>
      <c r="CS895">
        <v>10000</v>
      </c>
      <c r="CT895">
        <v>154000</v>
      </c>
      <c r="CU895">
        <v>65000</v>
      </c>
      <c r="CV895">
        <v>20376</v>
      </c>
      <c r="CW895">
        <v>471</v>
      </c>
      <c r="CX895">
        <v>2470</v>
      </c>
      <c r="CY895">
        <v>1852</v>
      </c>
      <c r="CZ895">
        <v>741</v>
      </c>
      <c r="DA895">
        <v>617</v>
      </c>
      <c r="DB895">
        <v>2675</v>
      </c>
      <c r="DC895">
        <v>12349</v>
      </c>
      <c r="DD895">
        <v>617</v>
      </c>
      <c r="DE895">
        <v>95000</v>
      </c>
      <c r="DF895">
        <v>28637</v>
      </c>
      <c r="DG895">
        <v>0</v>
      </c>
      <c r="DH895">
        <v>0</v>
      </c>
      <c r="DI895">
        <v>0</v>
      </c>
      <c r="DJ895">
        <v>0</v>
      </c>
      <c r="DK895">
        <v>74000</v>
      </c>
      <c r="DL895">
        <v>0</v>
      </c>
      <c r="DM895">
        <v>0</v>
      </c>
      <c r="DN895">
        <v>0</v>
      </c>
      <c r="DO895">
        <v>1178806</v>
      </c>
      <c r="DP895">
        <v>317700</v>
      </c>
      <c r="DQ895">
        <v>678846</v>
      </c>
      <c r="DR895">
        <v>0</v>
      </c>
      <c r="DS895">
        <v>0</v>
      </c>
    </row>
    <row r="896" spans="1:123" x14ac:dyDescent="0.3">
      <c r="A896" t="str">
        <f t="shared" si="13"/>
        <v>20351966</v>
      </c>
      <c r="B896">
        <v>26</v>
      </c>
      <c r="C896">
        <v>2035</v>
      </c>
      <c r="D896">
        <v>196612</v>
      </c>
      <c r="E896">
        <v>63</v>
      </c>
      <c r="F896">
        <v>2045534</v>
      </c>
      <c r="G896">
        <v>163108</v>
      </c>
      <c r="H896">
        <v>550000</v>
      </c>
      <c r="I896">
        <v>0</v>
      </c>
      <c r="J896">
        <v>120000</v>
      </c>
      <c r="K896">
        <v>85000</v>
      </c>
      <c r="L896">
        <v>200000</v>
      </c>
      <c r="M896">
        <v>56200</v>
      </c>
      <c r="N896">
        <v>11500</v>
      </c>
      <c r="O896">
        <v>25500</v>
      </c>
      <c r="P896">
        <v>4500</v>
      </c>
      <c r="Q896">
        <v>2000</v>
      </c>
      <c r="R896">
        <v>0</v>
      </c>
      <c r="S896">
        <v>5305</v>
      </c>
      <c r="T896">
        <v>35000</v>
      </c>
      <c r="U896">
        <v>36000</v>
      </c>
      <c r="V896">
        <v>0</v>
      </c>
      <c r="W896">
        <v>5000</v>
      </c>
      <c r="X896">
        <v>0</v>
      </c>
      <c r="Y896">
        <v>0</v>
      </c>
      <c r="Z896">
        <v>134718</v>
      </c>
      <c r="AA896">
        <v>0</v>
      </c>
      <c r="AB896">
        <v>0</v>
      </c>
      <c r="AC896">
        <v>122546</v>
      </c>
      <c r="AD896">
        <v>63135</v>
      </c>
      <c r="AE896">
        <v>0</v>
      </c>
      <c r="AF896">
        <v>185681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695606</v>
      </c>
      <c r="AO896">
        <v>1206832</v>
      </c>
      <c r="AP896">
        <v>185681</v>
      </c>
      <c r="AQ896">
        <v>0</v>
      </c>
      <c r="AR896">
        <v>20000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1412513</v>
      </c>
      <c r="BL896">
        <v>159966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20000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3443</v>
      </c>
      <c r="CO896">
        <v>0</v>
      </c>
      <c r="CP896">
        <v>0</v>
      </c>
      <c r="CQ896">
        <v>610000</v>
      </c>
      <c r="CR896">
        <v>100000</v>
      </c>
      <c r="CS896">
        <v>10000</v>
      </c>
      <c r="CT896">
        <v>154000</v>
      </c>
      <c r="CU896">
        <v>65000</v>
      </c>
      <c r="CV896">
        <v>20376</v>
      </c>
      <c r="CW896">
        <v>471</v>
      </c>
      <c r="CX896">
        <v>2470</v>
      </c>
      <c r="CY896">
        <v>1852</v>
      </c>
      <c r="CZ896">
        <v>741</v>
      </c>
      <c r="DA896">
        <v>617</v>
      </c>
      <c r="DB896">
        <v>2675</v>
      </c>
      <c r="DC896">
        <v>15792</v>
      </c>
      <c r="DD896">
        <v>617</v>
      </c>
      <c r="DE896">
        <v>100000</v>
      </c>
      <c r="DF896">
        <v>161107</v>
      </c>
      <c r="DG896">
        <v>0</v>
      </c>
      <c r="DH896">
        <v>0</v>
      </c>
      <c r="DI896">
        <v>0</v>
      </c>
      <c r="DJ896">
        <v>0</v>
      </c>
      <c r="DK896">
        <v>74000</v>
      </c>
      <c r="DL896">
        <v>0</v>
      </c>
      <c r="DM896">
        <v>0</v>
      </c>
      <c r="DN896">
        <v>0</v>
      </c>
      <c r="DO896">
        <v>1319719</v>
      </c>
      <c r="DP896">
        <v>317700</v>
      </c>
      <c r="DQ896">
        <v>158161</v>
      </c>
      <c r="DR896">
        <v>0</v>
      </c>
      <c r="DS896">
        <v>0</v>
      </c>
    </row>
    <row r="897" spans="1:123" x14ac:dyDescent="0.3">
      <c r="A897" t="str">
        <f t="shared" si="13"/>
        <v>20361967</v>
      </c>
      <c r="B897">
        <v>26</v>
      </c>
      <c r="C897">
        <v>2036</v>
      </c>
      <c r="D897">
        <v>196712</v>
      </c>
      <c r="E897">
        <v>85</v>
      </c>
      <c r="F897">
        <v>1984313</v>
      </c>
      <c r="G897">
        <v>163099</v>
      </c>
      <c r="H897">
        <v>550000</v>
      </c>
      <c r="I897">
        <v>0</v>
      </c>
      <c r="J897">
        <v>120000</v>
      </c>
      <c r="K897">
        <v>85000</v>
      </c>
      <c r="L897">
        <v>200000</v>
      </c>
      <c r="M897">
        <v>56200</v>
      </c>
      <c r="N897">
        <v>11500</v>
      </c>
      <c r="O897">
        <v>25500</v>
      </c>
      <c r="P897">
        <v>4500</v>
      </c>
      <c r="Q897">
        <v>2000</v>
      </c>
      <c r="R897">
        <v>0</v>
      </c>
      <c r="S897">
        <v>5091</v>
      </c>
      <c r="T897">
        <v>35000</v>
      </c>
      <c r="U897">
        <v>36000</v>
      </c>
      <c r="V897">
        <v>0</v>
      </c>
      <c r="W897">
        <v>5000</v>
      </c>
      <c r="X897">
        <v>0</v>
      </c>
      <c r="Y897">
        <v>0</v>
      </c>
      <c r="Z897">
        <v>343298</v>
      </c>
      <c r="AA897">
        <v>0</v>
      </c>
      <c r="AB897">
        <v>0</v>
      </c>
      <c r="AC897">
        <v>164768</v>
      </c>
      <c r="AD897">
        <v>84888</v>
      </c>
      <c r="AE897">
        <v>0</v>
      </c>
      <c r="AF897">
        <v>249656</v>
      </c>
      <c r="AG897">
        <v>0</v>
      </c>
      <c r="AH897">
        <v>0</v>
      </c>
      <c r="AI897">
        <v>0</v>
      </c>
      <c r="AJ897">
        <v>344</v>
      </c>
      <c r="AK897">
        <v>344</v>
      </c>
      <c r="AL897">
        <v>0</v>
      </c>
      <c r="AM897">
        <v>0</v>
      </c>
      <c r="AN897">
        <v>422493</v>
      </c>
      <c r="AO897">
        <v>1622637</v>
      </c>
      <c r="AP897">
        <v>249656</v>
      </c>
      <c r="AQ897">
        <v>39326</v>
      </c>
      <c r="AR897">
        <v>20000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111111</v>
      </c>
      <c r="BF897">
        <v>44922</v>
      </c>
      <c r="BG897">
        <v>35194</v>
      </c>
      <c r="BH897">
        <v>20000</v>
      </c>
      <c r="BI897">
        <v>56200</v>
      </c>
      <c r="BJ897">
        <v>0</v>
      </c>
      <c r="BK897">
        <v>1664192</v>
      </c>
      <c r="BL897">
        <v>168199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20000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25000</v>
      </c>
      <c r="CH897">
        <v>572</v>
      </c>
      <c r="CI897">
        <v>3000</v>
      </c>
      <c r="CJ897">
        <v>2250</v>
      </c>
      <c r="CK897">
        <v>900</v>
      </c>
      <c r="CL897">
        <v>750</v>
      </c>
      <c r="CM897">
        <v>3250</v>
      </c>
      <c r="CN897">
        <v>15000</v>
      </c>
      <c r="CO897">
        <v>750</v>
      </c>
      <c r="CP897">
        <v>0</v>
      </c>
      <c r="CQ897">
        <v>610000</v>
      </c>
      <c r="CR897">
        <v>100000</v>
      </c>
      <c r="CS897">
        <v>10000</v>
      </c>
      <c r="CT897">
        <v>154000</v>
      </c>
      <c r="CU897">
        <v>65000</v>
      </c>
      <c r="CV897">
        <v>45376</v>
      </c>
      <c r="CW897">
        <v>1043</v>
      </c>
      <c r="CX897">
        <v>5470</v>
      </c>
      <c r="CY897">
        <v>4102</v>
      </c>
      <c r="CZ897">
        <v>1641</v>
      </c>
      <c r="DA897">
        <v>1367</v>
      </c>
      <c r="DB897">
        <v>5925</v>
      </c>
      <c r="DC897">
        <v>30792</v>
      </c>
      <c r="DD897">
        <v>1367</v>
      </c>
      <c r="DE897">
        <v>100000</v>
      </c>
      <c r="DF897">
        <v>493038</v>
      </c>
      <c r="DG897">
        <v>0</v>
      </c>
      <c r="DH897">
        <v>0</v>
      </c>
      <c r="DI897">
        <v>0</v>
      </c>
      <c r="DJ897">
        <v>35194</v>
      </c>
      <c r="DK897">
        <v>130200</v>
      </c>
      <c r="DL897">
        <v>44922</v>
      </c>
      <c r="DM897">
        <v>111111</v>
      </c>
      <c r="DN897">
        <v>20000</v>
      </c>
      <c r="DO897">
        <v>1970893</v>
      </c>
      <c r="DP897">
        <v>317700</v>
      </c>
      <c r="DQ897">
        <v>682541</v>
      </c>
      <c r="DR897">
        <v>0</v>
      </c>
      <c r="DS897">
        <v>0</v>
      </c>
    </row>
    <row r="898" spans="1:123" x14ac:dyDescent="0.3">
      <c r="A898" t="str">
        <f t="shared" si="13"/>
        <v>20371968</v>
      </c>
      <c r="B898">
        <v>26</v>
      </c>
      <c r="C898">
        <v>2037</v>
      </c>
      <c r="D898">
        <v>196812</v>
      </c>
      <c r="E898">
        <v>78</v>
      </c>
      <c r="F898">
        <v>2142948</v>
      </c>
      <c r="G898">
        <v>163089</v>
      </c>
      <c r="H898">
        <v>550000</v>
      </c>
      <c r="I898">
        <v>0</v>
      </c>
      <c r="J898">
        <v>120000</v>
      </c>
      <c r="K898">
        <v>85000</v>
      </c>
      <c r="L898">
        <v>200000</v>
      </c>
      <c r="M898">
        <v>56200</v>
      </c>
      <c r="N898">
        <v>11500</v>
      </c>
      <c r="O898">
        <v>25500</v>
      </c>
      <c r="P898">
        <v>4500</v>
      </c>
      <c r="Q898">
        <v>2000</v>
      </c>
      <c r="R898">
        <v>0</v>
      </c>
      <c r="S898">
        <v>4878</v>
      </c>
      <c r="T898">
        <v>35000</v>
      </c>
      <c r="U898">
        <v>36000</v>
      </c>
      <c r="V898">
        <v>0</v>
      </c>
      <c r="W898">
        <v>5000</v>
      </c>
      <c r="X898">
        <v>0</v>
      </c>
      <c r="Y898">
        <v>0</v>
      </c>
      <c r="Z898">
        <v>331935</v>
      </c>
      <c r="AA898">
        <v>0</v>
      </c>
      <c r="AB898">
        <v>344</v>
      </c>
      <c r="AC898">
        <v>151202</v>
      </c>
      <c r="AD898">
        <v>77899</v>
      </c>
      <c r="AE898">
        <v>344</v>
      </c>
      <c r="AF898">
        <v>228757</v>
      </c>
      <c r="AG898">
        <v>0</v>
      </c>
      <c r="AH898">
        <v>0</v>
      </c>
      <c r="AI898">
        <v>0</v>
      </c>
      <c r="AJ898">
        <v>21243</v>
      </c>
      <c r="AK898">
        <v>21243</v>
      </c>
      <c r="AL898">
        <v>0</v>
      </c>
      <c r="AM898">
        <v>0</v>
      </c>
      <c r="AN898">
        <v>433643</v>
      </c>
      <c r="AO898">
        <v>1489040</v>
      </c>
      <c r="AP898">
        <v>229101</v>
      </c>
      <c r="AQ898">
        <v>37765</v>
      </c>
      <c r="AR898">
        <v>20000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1775906</v>
      </c>
      <c r="BL898">
        <v>176385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20000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10470</v>
      </c>
      <c r="CH898">
        <v>236</v>
      </c>
      <c r="CI898">
        <v>1232</v>
      </c>
      <c r="CJ898">
        <v>924</v>
      </c>
      <c r="CK898">
        <v>370</v>
      </c>
      <c r="CL898">
        <v>308</v>
      </c>
      <c r="CM898">
        <v>1335</v>
      </c>
      <c r="CN898">
        <v>8716</v>
      </c>
      <c r="CO898">
        <v>308</v>
      </c>
      <c r="CP898">
        <v>0</v>
      </c>
      <c r="CQ898">
        <v>610000</v>
      </c>
      <c r="CR898">
        <v>100000</v>
      </c>
      <c r="CS898">
        <v>10000</v>
      </c>
      <c r="CT898">
        <v>154000</v>
      </c>
      <c r="CU898">
        <v>65000</v>
      </c>
      <c r="CV898">
        <v>55846</v>
      </c>
      <c r="CW898">
        <v>1279</v>
      </c>
      <c r="CX898">
        <v>6701</v>
      </c>
      <c r="CY898">
        <v>5026</v>
      </c>
      <c r="CZ898">
        <v>2010</v>
      </c>
      <c r="DA898">
        <v>1675</v>
      </c>
      <c r="DB898">
        <v>7260</v>
      </c>
      <c r="DC898">
        <v>39507</v>
      </c>
      <c r="DD898">
        <v>1675</v>
      </c>
      <c r="DE898">
        <v>100000</v>
      </c>
      <c r="DF898">
        <v>793532</v>
      </c>
      <c r="DG898">
        <v>0</v>
      </c>
      <c r="DH898">
        <v>0</v>
      </c>
      <c r="DI898">
        <v>0</v>
      </c>
      <c r="DJ898">
        <v>31675</v>
      </c>
      <c r="DK898">
        <v>124018</v>
      </c>
      <c r="DL898">
        <v>44922</v>
      </c>
      <c r="DM898">
        <v>100000</v>
      </c>
      <c r="DN898">
        <v>20000</v>
      </c>
      <c r="DO898">
        <v>2295370</v>
      </c>
      <c r="DP898">
        <v>317700</v>
      </c>
      <c r="DQ898">
        <v>397075</v>
      </c>
      <c r="DR898">
        <v>0</v>
      </c>
      <c r="DS898">
        <v>0</v>
      </c>
    </row>
    <row r="899" spans="1:123" x14ac:dyDescent="0.3">
      <c r="A899" t="str">
        <f t="shared" ref="A899:A962" si="14">CONCATENATE(C899,LEFT(D899,4))</f>
        <v>20381969</v>
      </c>
      <c r="B899">
        <v>26</v>
      </c>
      <c r="C899">
        <v>2038</v>
      </c>
      <c r="D899">
        <v>196912</v>
      </c>
      <c r="E899">
        <v>91</v>
      </c>
      <c r="F899">
        <v>1920256</v>
      </c>
      <c r="G899">
        <v>163079</v>
      </c>
      <c r="H899">
        <v>550000</v>
      </c>
      <c r="I899">
        <v>0</v>
      </c>
      <c r="J899">
        <v>90000</v>
      </c>
      <c r="K899">
        <v>85000</v>
      </c>
      <c r="L899">
        <v>200000</v>
      </c>
      <c r="M899">
        <v>56200</v>
      </c>
      <c r="N899">
        <v>11500</v>
      </c>
      <c r="O899">
        <v>25500</v>
      </c>
      <c r="P899">
        <v>4500</v>
      </c>
      <c r="Q899">
        <v>2000</v>
      </c>
      <c r="R899">
        <v>0</v>
      </c>
      <c r="S899">
        <v>4664</v>
      </c>
      <c r="T899">
        <v>35000</v>
      </c>
      <c r="U899">
        <v>36000</v>
      </c>
      <c r="V899">
        <v>0</v>
      </c>
      <c r="W899">
        <v>5000</v>
      </c>
      <c r="X899">
        <v>0</v>
      </c>
      <c r="Y899">
        <v>0</v>
      </c>
      <c r="Z899">
        <v>341226</v>
      </c>
      <c r="AA899">
        <v>0</v>
      </c>
      <c r="AB899">
        <v>21243</v>
      </c>
      <c r="AC899">
        <v>176088</v>
      </c>
      <c r="AD899">
        <v>90720</v>
      </c>
      <c r="AE899">
        <v>21243</v>
      </c>
      <c r="AF899">
        <v>245565</v>
      </c>
      <c r="AG899">
        <v>0</v>
      </c>
      <c r="AH899">
        <v>0</v>
      </c>
      <c r="AI899">
        <v>0</v>
      </c>
      <c r="AJ899">
        <v>4435</v>
      </c>
      <c r="AK899">
        <v>4435</v>
      </c>
      <c r="AL899">
        <v>0</v>
      </c>
      <c r="AM899">
        <v>0</v>
      </c>
      <c r="AN899">
        <v>394138</v>
      </c>
      <c r="AO899">
        <v>1734114</v>
      </c>
      <c r="AP899">
        <v>266808</v>
      </c>
      <c r="AQ899">
        <v>79790</v>
      </c>
      <c r="AR899">
        <v>20000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206065</v>
      </c>
      <c r="BE899">
        <v>111111</v>
      </c>
      <c r="BF899">
        <v>60000</v>
      </c>
      <c r="BG899">
        <v>35194</v>
      </c>
      <c r="BH899">
        <v>20000</v>
      </c>
      <c r="BI899">
        <v>56200</v>
      </c>
      <c r="BJ899">
        <v>0</v>
      </c>
      <c r="BK899">
        <v>1612142</v>
      </c>
      <c r="BL899">
        <v>184527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20000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25000</v>
      </c>
      <c r="CH899">
        <v>572</v>
      </c>
      <c r="CI899">
        <v>3000</v>
      </c>
      <c r="CJ899">
        <v>2250</v>
      </c>
      <c r="CK899">
        <v>900</v>
      </c>
      <c r="CL899">
        <v>750</v>
      </c>
      <c r="CM899">
        <v>3250</v>
      </c>
      <c r="CN899">
        <v>15000</v>
      </c>
      <c r="CO899">
        <v>750</v>
      </c>
      <c r="CP899">
        <v>0</v>
      </c>
      <c r="CQ899">
        <v>610000</v>
      </c>
      <c r="CR899">
        <v>100000</v>
      </c>
      <c r="CS899">
        <v>10000</v>
      </c>
      <c r="CT899">
        <v>154000</v>
      </c>
      <c r="CU899">
        <v>65000</v>
      </c>
      <c r="CV899">
        <v>80846</v>
      </c>
      <c r="CW899">
        <v>1851</v>
      </c>
      <c r="CX899">
        <v>9701</v>
      </c>
      <c r="CY899">
        <v>7276</v>
      </c>
      <c r="CZ899">
        <v>2910</v>
      </c>
      <c r="DA899">
        <v>2425</v>
      </c>
      <c r="DB899">
        <v>10510</v>
      </c>
      <c r="DC899">
        <v>54507</v>
      </c>
      <c r="DD899">
        <v>2425</v>
      </c>
      <c r="DE899">
        <v>100000</v>
      </c>
      <c r="DF899">
        <v>1094853</v>
      </c>
      <c r="DG899">
        <v>0</v>
      </c>
      <c r="DH899">
        <v>0</v>
      </c>
      <c r="DI899">
        <v>206065</v>
      </c>
      <c r="DJ899">
        <v>66869</v>
      </c>
      <c r="DK899">
        <v>180218</v>
      </c>
      <c r="DL899">
        <v>104922</v>
      </c>
      <c r="DM899">
        <v>211111</v>
      </c>
      <c r="DN899">
        <v>40000</v>
      </c>
      <c r="DO899">
        <v>3119925</v>
      </c>
      <c r="DP899">
        <v>317700</v>
      </c>
      <c r="DQ899">
        <v>905703</v>
      </c>
      <c r="DR899">
        <v>0</v>
      </c>
      <c r="DS899">
        <v>0</v>
      </c>
    </row>
    <row r="900" spans="1:123" x14ac:dyDescent="0.3">
      <c r="A900" t="str">
        <f t="shared" si="14"/>
        <v>20391970</v>
      </c>
      <c r="B900">
        <v>26</v>
      </c>
      <c r="C900">
        <v>2039</v>
      </c>
      <c r="D900">
        <v>197012</v>
      </c>
      <c r="E900">
        <v>84</v>
      </c>
      <c r="F900">
        <v>2046367</v>
      </c>
      <c r="G900">
        <v>163069</v>
      </c>
      <c r="H900">
        <v>550000</v>
      </c>
      <c r="I900">
        <v>0</v>
      </c>
      <c r="J900">
        <v>90000</v>
      </c>
      <c r="K900">
        <v>85000</v>
      </c>
      <c r="L900">
        <v>200000</v>
      </c>
      <c r="M900">
        <v>56200</v>
      </c>
      <c r="N900">
        <v>11500</v>
      </c>
      <c r="O900">
        <v>25500</v>
      </c>
      <c r="P900">
        <v>4500</v>
      </c>
      <c r="Q900">
        <v>2000</v>
      </c>
      <c r="R900">
        <v>0</v>
      </c>
      <c r="S900">
        <v>4451</v>
      </c>
      <c r="T900">
        <v>35000</v>
      </c>
      <c r="U900">
        <v>36000</v>
      </c>
      <c r="V900">
        <v>0</v>
      </c>
      <c r="W900">
        <v>5000</v>
      </c>
      <c r="X900">
        <v>0</v>
      </c>
      <c r="Y900">
        <v>0</v>
      </c>
      <c r="Z900">
        <v>353558</v>
      </c>
      <c r="AA900">
        <v>0</v>
      </c>
      <c r="AB900">
        <v>4435</v>
      </c>
      <c r="AC900">
        <v>163690</v>
      </c>
      <c r="AD900">
        <v>84333</v>
      </c>
      <c r="AE900">
        <v>4435</v>
      </c>
      <c r="AF900">
        <v>243588</v>
      </c>
      <c r="AG900">
        <v>0</v>
      </c>
      <c r="AH900">
        <v>0</v>
      </c>
      <c r="AI900">
        <v>0</v>
      </c>
      <c r="AJ900">
        <v>6412</v>
      </c>
      <c r="AK900">
        <v>6412</v>
      </c>
      <c r="AL900">
        <v>0</v>
      </c>
      <c r="AM900">
        <v>0</v>
      </c>
      <c r="AN900">
        <v>381593</v>
      </c>
      <c r="AO900">
        <v>1612026</v>
      </c>
      <c r="AP900">
        <v>248023</v>
      </c>
      <c r="AQ900">
        <v>93393</v>
      </c>
      <c r="AR900">
        <v>20000</v>
      </c>
      <c r="AS900">
        <v>0</v>
      </c>
      <c r="AT900">
        <v>0</v>
      </c>
      <c r="AU900">
        <v>206065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176346</v>
      </c>
      <c r="BE900">
        <v>111111</v>
      </c>
      <c r="BF900">
        <v>60000</v>
      </c>
      <c r="BG900">
        <v>35194</v>
      </c>
      <c r="BH900">
        <v>10000</v>
      </c>
      <c r="BI900">
        <v>56200</v>
      </c>
      <c r="BJ900">
        <v>0</v>
      </c>
      <c r="BK900">
        <v>1730656</v>
      </c>
      <c r="BL900">
        <v>192623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20000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19154</v>
      </c>
      <c r="CH900">
        <v>438</v>
      </c>
      <c r="CI900">
        <v>2299</v>
      </c>
      <c r="CJ900">
        <v>1724</v>
      </c>
      <c r="CK900">
        <v>690</v>
      </c>
      <c r="CL900">
        <v>575</v>
      </c>
      <c r="CM900">
        <v>2490</v>
      </c>
      <c r="CN900">
        <v>11493</v>
      </c>
      <c r="CO900">
        <v>575</v>
      </c>
      <c r="CP900">
        <v>0</v>
      </c>
      <c r="CQ900">
        <v>610000</v>
      </c>
      <c r="CR900">
        <v>100000</v>
      </c>
      <c r="CS900">
        <v>10000</v>
      </c>
      <c r="CT900">
        <v>154000</v>
      </c>
      <c r="CU900">
        <v>65000</v>
      </c>
      <c r="CV900">
        <v>100000</v>
      </c>
      <c r="CW900">
        <v>2289</v>
      </c>
      <c r="CX900">
        <v>12000</v>
      </c>
      <c r="CY900">
        <v>9000</v>
      </c>
      <c r="CZ900">
        <v>3600</v>
      </c>
      <c r="DA900">
        <v>3000</v>
      </c>
      <c r="DB900">
        <v>13000</v>
      </c>
      <c r="DC900">
        <v>66000</v>
      </c>
      <c r="DD900">
        <v>3000</v>
      </c>
      <c r="DE900">
        <v>100000</v>
      </c>
      <c r="DF900">
        <v>1399016</v>
      </c>
      <c r="DG900">
        <v>0</v>
      </c>
      <c r="DH900">
        <v>0</v>
      </c>
      <c r="DI900">
        <v>176346</v>
      </c>
      <c r="DJ900">
        <v>98543</v>
      </c>
      <c r="DK900">
        <v>230236</v>
      </c>
      <c r="DL900">
        <v>164922</v>
      </c>
      <c r="DM900">
        <v>311111</v>
      </c>
      <c r="DN900">
        <v>50000</v>
      </c>
      <c r="DO900">
        <v>3687475</v>
      </c>
      <c r="DP900">
        <v>317700</v>
      </c>
      <c r="DQ900">
        <v>662192</v>
      </c>
      <c r="DR900">
        <v>0</v>
      </c>
      <c r="DS900">
        <v>0</v>
      </c>
    </row>
    <row r="901" spans="1:123" x14ac:dyDescent="0.3">
      <c r="A901" t="str">
        <f t="shared" si="14"/>
        <v>20401971</v>
      </c>
      <c r="B901">
        <v>26</v>
      </c>
      <c r="C901">
        <v>2040</v>
      </c>
      <c r="D901">
        <v>197112</v>
      </c>
      <c r="E901">
        <v>75</v>
      </c>
      <c r="F901">
        <v>2178544</v>
      </c>
      <c r="G901">
        <v>163060</v>
      </c>
      <c r="H901">
        <v>550000</v>
      </c>
      <c r="I901">
        <v>0</v>
      </c>
      <c r="J901">
        <v>60000</v>
      </c>
      <c r="K901">
        <v>85000</v>
      </c>
      <c r="L901">
        <v>200000</v>
      </c>
      <c r="M901">
        <v>56200</v>
      </c>
      <c r="N901">
        <v>11500</v>
      </c>
      <c r="O901">
        <v>25500</v>
      </c>
      <c r="P901">
        <v>4500</v>
      </c>
      <c r="Q901">
        <v>2000</v>
      </c>
      <c r="R901">
        <v>0</v>
      </c>
      <c r="S901">
        <v>4237</v>
      </c>
      <c r="T901">
        <v>35000</v>
      </c>
      <c r="U901">
        <v>36000</v>
      </c>
      <c r="V901">
        <v>0</v>
      </c>
      <c r="W901">
        <v>10000</v>
      </c>
      <c r="X901">
        <v>0</v>
      </c>
      <c r="Y901">
        <v>0</v>
      </c>
      <c r="Z901">
        <v>140102</v>
      </c>
      <c r="AA901">
        <v>0</v>
      </c>
      <c r="AB901">
        <v>6412</v>
      </c>
      <c r="AC901">
        <v>146406</v>
      </c>
      <c r="AD901">
        <v>75428</v>
      </c>
      <c r="AE901">
        <v>6412</v>
      </c>
      <c r="AF901">
        <v>215422</v>
      </c>
      <c r="AG901">
        <v>0</v>
      </c>
      <c r="AH901">
        <v>0</v>
      </c>
      <c r="AI901">
        <v>0</v>
      </c>
      <c r="AJ901">
        <v>34578</v>
      </c>
      <c r="AK901">
        <v>34578</v>
      </c>
      <c r="AL901">
        <v>0</v>
      </c>
      <c r="AM901">
        <v>0</v>
      </c>
      <c r="AN901">
        <v>559835</v>
      </c>
      <c r="AO901">
        <v>1441806</v>
      </c>
      <c r="AP901">
        <v>221834</v>
      </c>
      <c r="AQ901">
        <v>0</v>
      </c>
      <c r="AR901">
        <v>20000</v>
      </c>
      <c r="AS901">
        <v>0</v>
      </c>
      <c r="AT901">
        <v>0</v>
      </c>
      <c r="AU901">
        <v>176346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51076</v>
      </c>
      <c r="BE901">
        <v>50000</v>
      </c>
      <c r="BF901">
        <v>60000</v>
      </c>
      <c r="BG901">
        <v>35194</v>
      </c>
      <c r="BH901">
        <v>0</v>
      </c>
      <c r="BI901">
        <v>25946</v>
      </c>
      <c r="BJ901">
        <v>0</v>
      </c>
      <c r="BK901">
        <v>1637768</v>
      </c>
      <c r="BL901">
        <v>200000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20000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610000</v>
      </c>
      <c r="CR901">
        <v>100000</v>
      </c>
      <c r="CS901">
        <v>10000</v>
      </c>
      <c r="CT901">
        <v>154000</v>
      </c>
      <c r="CU901">
        <v>65000</v>
      </c>
      <c r="CV901">
        <v>100000</v>
      </c>
      <c r="CW901">
        <v>2289</v>
      </c>
      <c r="CX901">
        <v>12000</v>
      </c>
      <c r="CY901">
        <v>9000</v>
      </c>
      <c r="CZ901">
        <v>3600</v>
      </c>
      <c r="DA901">
        <v>3000</v>
      </c>
      <c r="DB901">
        <v>13000</v>
      </c>
      <c r="DC901">
        <v>66000</v>
      </c>
      <c r="DD901">
        <v>3000</v>
      </c>
      <c r="DE901">
        <v>100000</v>
      </c>
      <c r="DF901">
        <v>1480000</v>
      </c>
      <c r="DG901">
        <v>0</v>
      </c>
      <c r="DH901">
        <v>0</v>
      </c>
      <c r="DI901">
        <v>51076</v>
      </c>
      <c r="DJ901">
        <v>130218</v>
      </c>
      <c r="DK901">
        <v>250000</v>
      </c>
      <c r="DL901">
        <v>224922</v>
      </c>
      <c r="DM901">
        <v>350000</v>
      </c>
      <c r="DN901">
        <v>50000</v>
      </c>
      <c r="DO901">
        <v>3821683</v>
      </c>
      <c r="DP901">
        <v>317700</v>
      </c>
      <c r="DQ901">
        <v>240551</v>
      </c>
      <c r="DR901">
        <v>0</v>
      </c>
      <c r="DS901">
        <v>0</v>
      </c>
    </row>
    <row r="902" spans="1:123" x14ac:dyDescent="0.3">
      <c r="A902" t="str">
        <f t="shared" si="14"/>
        <v>20411972</v>
      </c>
      <c r="B902">
        <v>26</v>
      </c>
      <c r="C902">
        <v>2041</v>
      </c>
      <c r="D902">
        <v>197212</v>
      </c>
      <c r="E902">
        <v>54</v>
      </c>
      <c r="F902">
        <v>2383041</v>
      </c>
      <c r="G902">
        <v>163056</v>
      </c>
      <c r="H902">
        <v>550000</v>
      </c>
      <c r="I902">
        <v>0</v>
      </c>
      <c r="J902">
        <v>0</v>
      </c>
      <c r="K902">
        <v>85000</v>
      </c>
      <c r="L902">
        <v>200000</v>
      </c>
      <c r="M902">
        <v>56200</v>
      </c>
      <c r="N902">
        <v>11500</v>
      </c>
      <c r="O902">
        <v>25500</v>
      </c>
      <c r="P902">
        <v>4500</v>
      </c>
      <c r="Q902">
        <v>2000</v>
      </c>
      <c r="R902">
        <v>0</v>
      </c>
      <c r="S902">
        <v>4023</v>
      </c>
      <c r="T902">
        <v>35000</v>
      </c>
      <c r="U902">
        <v>36000</v>
      </c>
      <c r="V902">
        <v>0</v>
      </c>
      <c r="W902">
        <v>10000</v>
      </c>
      <c r="X902">
        <v>0</v>
      </c>
      <c r="Y902">
        <v>325277</v>
      </c>
      <c r="Z902">
        <v>0</v>
      </c>
      <c r="AA902">
        <v>0</v>
      </c>
      <c r="AB902">
        <v>34578</v>
      </c>
      <c r="AC902">
        <v>103896</v>
      </c>
      <c r="AD902">
        <v>53527</v>
      </c>
      <c r="AE902">
        <v>34578</v>
      </c>
      <c r="AF902">
        <v>122844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1092156</v>
      </c>
      <c r="AO902">
        <v>1023166</v>
      </c>
      <c r="AP902">
        <v>157422</v>
      </c>
      <c r="AQ902">
        <v>0</v>
      </c>
      <c r="AR902">
        <v>20000</v>
      </c>
      <c r="AS902">
        <v>0</v>
      </c>
      <c r="AT902">
        <v>0</v>
      </c>
      <c r="AU902">
        <v>51076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1251665</v>
      </c>
      <c r="BL902">
        <v>206488</v>
      </c>
      <c r="BM902">
        <v>31789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558212</v>
      </c>
      <c r="CR902">
        <v>100000</v>
      </c>
      <c r="CS902">
        <v>10000</v>
      </c>
      <c r="CT902">
        <v>154000</v>
      </c>
      <c r="CU902">
        <v>65000</v>
      </c>
      <c r="CV902">
        <v>100000</v>
      </c>
      <c r="CW902">
        <v>2289</v>
      </c>
      <c r="CX902">
        <v>12000</v>
      </c>
      <c r="CY902">
        <v>9000</v>
      </c>
      <c r="CZ902">
        <v>3600</v>
      </c>
      <c r="DA902">
        <v>3000</v>
      </c>
      <c r="DB902">
        <v>13000</v>
      </c>
      <c r="DC902">
        <v>66000</v>
      </c>
      <c r="DD902">
        <v>3000</v>
      </c>
      <c r="DE902">
        <v>100000</v>
      </c>
      <c r="DF902">
        <v>1103528</v>
      </c>
      <c r="DG902">
        <v>0</v>
      </c>
      <c r="DH902">
        <v>0</v>
      </c>
      <c r="DI902">
        <v>0</v>
      </c>
      <c r="DJ902">
        <v>126698</v>
      </c>
      <c r="DK902">
        <v>247146</v>
      </c>
      <c r="DL902">
        <v>224922</v>
      </c>
      <c r="DM902">
        <v>345000</v>
      </c>
      <c r="DN902">
        <v>50000</v>
      </c>
      <c r="DO902">
        <v>3296395</v>
      </c>
      <c r="DP902">
        <v>317700</v>
      </c>
      <c r="DQ902">
        <v>-408142</v>
      </c>
      <c r="DR902">
        <v>0</v>
      </c>
      <c r="DS902">
        <v>0</v>
      </c>
    </row>
    <row r="903" spans="1:123" x14ac:dyDescent="0.3">
      <c r="A903" t="str">
        <f t="shared" si="14"/>
        <v>20421973</v>
      </c>
      <c r="B903">
        <v>26</v>
      </c>
      <c r="C903">
        <v>2042</v>
      </c>
      <c r="D903">
        <v>197312</v>
      </c>
      <c r="E903">
        <v>64</v>
      </c>
      <c r="F903">
        <v>2128867</v>
      </c>
      <c r="G903">
        <v>163053</v>
      </c>
      <c r="H903">
        <v>550000</v>
      </c>
      <c r="I903">
        <v>0</v>
      </c>
      <c r="J903">
        <v>0</v>
      </c>
      <c r="K903">
        <v>85000</v>
      </c>
      <c r="L903">
        <v>200000</v>
      </c>
      <c r="M903">
        <v>56200</v>
      </c>
      <c r="N903">
        <v>11500</v>
      </c>
      <c r="O903">
        <v>25500</v>
      </c>
      <c r="P903">
        <v>4500</v>
      </c>
      <c r="Q903">
        <v>2000</v>
      </c>
      <c r="R903">
        <v>0</v>
      </c>
      <c r="S903">
        <v>3810</v>
      </c>
      <c r="T903">
        <v>35000</v>
      </c>
      <c r="U903">
        <v>36000</v>
      </c>
      <c r="V903">
        <v>0</v>
      </c>
      <c r="W903">
        <v>10000</v>
      </c>
      <c r="X903">
        <v>0</v>
      </c>
      <c r="Y903">
        <v>0</v>
      </c>
      <c r="Z903">
        <v>224627</v>
      </c>
      <c r="AA903">
        <v>0</v>
      </c>
      <c r="AB903">
        <v>0</v>
      </c>
      <c r="AC903">
        <v>124046</v>
      </c>
      <c r="AD903">
        <v>63908</v>
      </c>
      <c r="AE903">
        <v>0</v>
      </c>
      <c r="AF903">
        <v>187954</v>
      </c>
      <c r="AG903">
        <v>0</v>
      </c>
      <c r="AH903">
        <v>0</v>
      </c>
      <c r="AI903">
        <v>0</v>
      </c>
      <c r="AJ903">
        <v>62046</v>
      </c>
      <c r="AK903">
        <v>62046</v>
      </c>
      <c r="AL903">
        <v>0</v>
      </c>
      <c r="AM903">
        <v>0</v>
      </c>
      <c r="AN903">
        <v>414883</v>
      </c>
      <c r="AO903">
        <v>1221607</v>
      </c>
      <c r="AP903">
        <v>187954</v>
      </c>
      <c r="AQ903">
        <v>342333</v>
      </c>
      <c r="AR903">
        <v>20000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1771894</v>
      </c>
      <c r="BL903">
        <v>212931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71789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610000</v>
      </c>
      <c r="CR903">
        <v>100000</v>
      </c>
      <c r="CS903">
        <v>10000</v>
      </c>
      <c r="CT903">
        <v>154000</v>
      </c>
      <c r="CU903">
        <v>65000</v>
      </c>
      <c r="CV903">
        <v>100000</v>
      </c>
      <c r="CW903">
        <v>2289</v>
      </c>
      <c r="CX903">
        <v>12000</v>
      </c>
      <c r="CY903">
        <v>9000</v>
      </c>
      <c r="CZ903">
        <v>3600</v>
      </c>
      <c r="DA903">
        <v>3000</v>
      </c>
      <c r="DB903">
        <v>13000</v>
      </c>
      <c r="DC903">
        <v>66000</v>
      </c>
      <c r="DD903">
        <v>3000</v>
      </c>
      <c r="DE903">
        <v>100000</v>
      </c>
      <c r="DF903">
        <v>1295049</v>
      </c>
      <c r="DG903">
        <v>0</v>
      </c>
      <c r="DH903">
        <v>0</v>
      </c>
      <c r="DI903">
        <v>0</v>
      </c>
      <c r="DJ903">
        <v>126698</v>
      </c>
      <c r="DK903">
        <v>247146</v>
      </c>
      <c r="DL903">
        <v>224922</v>
      </c>
      <c r="DM903">
        <v>345000</v>
      </c>
      <c r="DN903">
        <v>50000</v>
      </c>
      <c r="DO903">
        <v>3601750</v>
      </c>
      <c r="DP903">
        <v>317700</v>
      </c>
      <c r="DQ903">
        <v>358461</v>
      </c>
      <c r="DR903">
        <v>0</v>
      </c>
      <c r="DS903">
        <v>0</v>
      </c>
    </row>
    <row r="904" spans="1:123" x14ac:dyDescent="0.3">
      <c r="A904" t="str">
        <f t="shared" si="14"/>
        <v>20431974</v>
      </c>
      <c r="B904">
        <v>26</v>
      </c>
      <c r="C904">
        <v>2043</v>
      </c>
      <c r="D904">
        <v>197412</v>
      </c>
      <c r="E904">
        <v>72</v>
      </c>
      <c r="F904">
        <v>2139236</v>
      </c>
      <c r="G904">
        <v>163049</v>
      </c>
      <c r="H904">
        <v>550000</v>
      </c>
      <c r="I904">
        <v>0</v>
      </c>
      <c r="J904">
        <v>0</v>
      </c>
      <c r="K904">
        <v>85000</v>
      </c>
      <c r="L904">
        <v>200000</v>
      </c>
      <c r="M904">
        <v>56200</v>
      </c>
      <c r="N904">
        <v>11500</v>
      </c>
      <c r="O904">
        <v>25500</v>
      </c>
      <c r="P904">
        <v>4500</v>
      </c>
      <c r="Q904">
        <v>2000</v>
      </c>
      <c r="R904">
        <v>0</v>
      </c>
      <c r="S904">
        <v>3595</v>
      </c>
      <c r="T904">
        <v>35000</v>
      </c>
      <c r="U904">
        <v>36000</v>
      </c>
      <c r="V904">
        <v>0</v>
      </c>
      <c r="W904">
        <v>10000</v>
      </c>
      <c r="X904">
        <v>0</v>
      </c>
      <c r="Y904">
        <v>0</v>
      </c>
      <c r="Z904">
        <v>234697</v>
      </c>
      <c r="AA904">
        <v>0</v>
      </c>
      <c r="AB904">
        <v>62046</v>
      </c>
      <c r="AC904">
        <v>139012</v>
      </c>
      <c r="AD904">
        <v>71619</v>
      </c>
      <c r="AE904">
        <v>62046</v>
      </c>
      <c r="AF904">
        <v>148586</v>
      </c>
      <c r="AG904">
        <v>0</v>
      </c>
      <c r="AH904">
        <v>0</v>
      </c>
      <c r="AI904">
        <v>0</v>
      </c>
      <c r="AJ904">
        <v>101414</v>
      </c>
      <c r="AK904">
        <v>101414</v>
      </c>
      <c r="AL904">
        <v>0</v>
      </c>
      <c r="AM904">
        <v>0</v>
      </c>
      <c r="AN904">
        <v>404598</v>
      </c>
      <c r="AO904">
        <v>1368997</v>
      </c>
      <c r="AP904">
        <v>210631</v>
      </c>
      <c r="AQ904">
        <v>184926</v>
      </c>
      <c r="AR904">
        <v>20000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5000</v>
      </c>
      <c r="BF904">
        <v>7152</v>
      </c>
      <c r="BG904">
        <v>35194</v>
      </c>
      <c r="BH904">
        <v>0</v>
      </c>
      <c r="BI904">
        <v>2854</v>
      </c>
      <c r="BJ904">
        <v>0</v>
      </c>
      <c r="BK904">
        <v>1734355</v>
      </c>
      <c r="BL904">
        <v>219332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20000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610000</v>
      </c>
      <c r="CR904">
        <v>100000</v>
      </c>
      <c r="CS904">
        <v>10000</v>
      </c>
      <c r="CT904">
        <v>154000</v>
      </c>
      <c r="CU904">
        <v>65000</v>
      </c>
      <c r="CV904">
        <v>100000</v>
      </c>
      <c r="CW904">
        <v>2289</v>
      </c>
      <c r="CX904">
        <v>12000</v>
      </c>
      <c r="CY904">
        <v>9000</v>
      </c>
      <c r="CZ904">
        <v>3600</v>
      </c>
      <c r="DA904">
        <v>3000</v>
      </c>
      <c r="DB904">
        <v>13000</v>
      </c>
      <c r="DC904">
        <v>66000</v>
      </c>
      <c r="DD904">
        <v>3000</v>
      </c>
      <c r="DE904">
        <v>100000</v>
      </c>
      <c r="DF904">
        <v>1480000</v>
      </c>
      <c r="DG904">
        <v>0</v>
      </c>
      <c r="DH904">
        <v>0</v>
      </c>
      <c r="DI904">
        <v>0</v>
      </c>
      <c r="DJ904">
        <v>161892</v>
      </c>
      <c r="DK904">
        <v>250000</v>
      </c>
      <c r="DL904">
        <v>232073</v>
      </c>
      <c r="DM904">
        <v>350000</v>
      </c>
      <c r="DN904">
        <v>50000</v>
      </c>
      <c r="DO904">
        <v>3876269</v>
      </c>
      <c r="DP904">
        <v>317700</v>
      </c>
      <c r="DQ904">
        <v>406311</v>
      </c>
      <c r="DR904">
        <v>0</v>
      </c>
      <c r="DS904">
        <v>0</v>
      </c>
    </row>
    <row r="905" spans="1:123" x14ac:dyDescent="0.3">
      <c r="A905" t="str">
        <f t="shared" si="14"/>
        <v>20441975</v>
      </c>
      <c r="B905">
        <v>26</v>
      </c>
      <c r="C905">
        <v>2044</v>
      </c>
      <c r="D905">
        <v>197512</v>
      </c>
      <c r="E905">
        <v>61</v>
      </c>
      <c r="F905">
        <v>2006702</v>
      </c>
      <c r="G905">
        <v>163046</v>
      </c>
      <c r="H905">
        <v>550000</v>
      </c>
      <c r="I905">
        <v>0</v>
      </c>
      <c r="J905">
        <v>0</v>
      </c>
      <c r="K905">
        <v>85000</v>
      </c>
      <c r="L905">
        <v>200000</v>
      </c>
      <c r="M905">
        <v>56200</v>
      </c>
      <c r="N905">
        <v>11500</v>
      </c>
      <c r="O905">
        <v>25500</v>
      </c>
      <c r="P905">
        <v>4500</v>
      </c>
      <c r="Q905">
        <v>2000</v>
      </c>
      <c r="R905">
        <v>0</v>
      </c>
      <c r="S905">
        <v>3381</v>
      </c>
      <c r="T905">
        <v>35000</v>
      </c>
      <c r="U905">
        <v>36000</v>
      </c>
      <c r="V905">
        <v>0</v>
      </c>
      <c r="W905">
        <v>10000</v>
      </c>
      <c r="X905">
        <v>0</v>
      </c>
      <c r="Y905">
        <v>0</v>
      </c>
      <c r="Z905">
        <v>13800</v>
      </c>
      <c r="AA905">
        <v>0</v>
      </c>
      <c r="AB905">
        <v>101414</v>
      </c>
      <c r="AC905">
        <v>119225</v>
      </c>
      <c r="AD905">
        <v>0</v>
      </c>
      <c r="AE905">
        <v>101414</v>
      </c>
      <c r="AF905">
        <v>79235</v>
      </c>
      <c r="AG905">
        <v>0</v>
      </c>
      <c r="AH905">
        <v>0</v>
      </c>
      <c r="AI905">
        <v>0</v>
      </c>
      <c r="AJ905">
        <v>170765</v>
      </c>
      <c r="AK905">
        <v>170765</v>
      </c>
      <c r="AL905">
        <v>0</v>
      </c>
      <c r="AM905">
        <v>0</v>
      </c>
      <c r="AN905">
        <v>625281</v>
      </c>
      <c r="AO905">
        <v>1174129</v>
      </c>
      <c r="AP905">
        <v>180649</v>
      </c>
      <c r="AQ905">
        <v>0</v>
      </c>
      <c r="AR905">
        <v>20000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1374778</v>
      </c>
      <c r="BL905">
        <v>225689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20000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610000</v>
      </c>
      <c r="CR905">
        <v>100000</v>
      </c>
      <c r="CS905">
        <v>10000</v>
      </c>
      <c r="CT905">
        <v>154000</v>
      </c>
      <c r="CU905">
        <v>65000</v>
      </c>
      <c r="CV905">
        <v>100000</v>
      </c>
      <c r="CW905">
        <v>2289</v>
      </c>
      <c r="CX905">
        <v>12000</v>
      </c>
      <c r="CY905">
        <v>9000</v>
      </c>
      <c r="CZ905">
        <v>3600</v>
      </c>
      <c r="DA905">
        <v>3000</v>
      </c>
      <c r="DB905">
        <v>13000</v>
      </c>
      <c r="DC905">
        <v>66000</v>
      </c>
      <c r="DD905">
        <v>3000</v>
      </c>
      <c r="DE905">
        <v>100000</v>
      </c>
      <c r="DF905">
        <v>1438018</v>
      </c>
      <c r="DG905">
        <v>0</v>
      </c>
      <c r="DH905">
        <v>0</v>
      </c>
      <c r="DI905">
        <v>0</v>
      </c>
      <c r="DJ905">
        <v>158373</v>
      </c>
      <c r="DK905">
        <v>249686</v>
      </c>
      <c r="DL905">
        <v>232073</v>
      </c>
      <c r="DM905">
        <v>349500</v>
      </c>
      <c r="DN905">
        <v>50000</v>
      </c>
      <c r="DO905">
        <v>3899304</v>
      </c>
      <c r="DP905">
        <v>317700</v>
      </c>
      <c r="DQ905">
        <v>204565</v>
      </c>
      <c r="DR905">
        <v>0</v>
      </c>
      <c r="DS905">
        <v>0</v>
      </c>
    </row>
    <row r="906" spans="1:123" x14ac:dyDescent="0.3">
      <c r="A906" t="str">
        <f t="shared" si="14"/>
        <v>20451976</v>
      </c>
      <c r="B906">
        <v>26</v>
      </c>
      <c r="C906">
        <v>2045</v>
      </c>
      <c r="D906">
        <v>197612</v>
      </c>
      <c r="E906">
        <v>43</v>
      </c>
      <c r="F906">
        <v>2255342</v>
      </c>
      <c r="G906">
        <v>163042</v>
      </c>
      <c r="H906">
        <v>550000</v>
      </c>
      <c r="I906">
        <v>0</v>
      </c>
      <c r="J906">
        <v>0</v>
      </c>
      <c r="K906">
        <v>85000</v>
      </c>
      <c r="L906">
        <v>200000</v>
      </c>
      <c r="M906">
        <v>56200</v>
      </c>
      <c r="N906">
        <v>11500</v>
      </c>
      <c r="O906">
        <v>25500</v>
      </c>
      <c r="P906">
        <v>4500</v>
      </c>
      <c r="Q906">
        <v>2000</v>
      </c>
      <c r="R906">
        <v>0</v>
      </c>
      <c r="S906">
        <v>3166</v>
      </c>
      <c r="T906">
        <v>35000</v>
      </c>
      <c r="U906">
        <v>36000</v>
      </c>
      <c r="V906">
        <v>0</v>
      </c>
      <c r="W906">
        <v>15000</v>
      </c>
      <c r="X906">
        <v>0</v>
      </c>
      <c r="Y906">
        <v>331134</v>
      </c>
      <c r="Z906">
        <v>0</v>
      </c>
      <c r="AA906">
        <v>0</v>
      </c>
      <c r="AB906">
        <v>170765</v>
      </c>
      <c r="AC906">
        <v>83156</v>
      </c>
      <c r="AD906">
        <v>0</v>
      </c>
      <c r="AE906">
        <v>125998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44767</v>
      </c>
      <c r="AL906">
        <v>0</v>
      </c>
      <c r="AM906">
        <v>0</v>
      </c>
      <c r="AN906">
        <v>1215000</v>
      </c>
      <c r="AO906">
        <v>818922</v>
      </c>
      <c r="AP906">
        <v>125998</v>
      </c>
      <c r="AQ906">
        <v>0</v>
      </c>
      <c r="AR906">
        <v>18956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963876</v>
      </c>
      <c r="BL906">
        <v>232241</v>
      </c>
      <c r="BM906">
        <v>43267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546733</v>
      </c>
      <c r="CR906">
        <v>100000</v>
      </c>
      <c r="CS906">
        <v>10000</v>
      </c>
      <c r="CT906">
        <v>154000</v>
      </c>
      <c r="CU906">
        <v>65000</v>
      </c>
      <c r="CV906">
        <v>100000</v>
      </c>
      <c r="CW906">
        <v>2289</v>
      </c>
      <c r="CX906">
        <v>12000</v>
      </c>
      <c r="CY906">
        <v>9000</v>
      </c>
      <c r="CZ906">
        <v>3600</v>
      </c>
      <c r="DA906">
        <v>3000</v>
      </c>
      <c r="DB906">
        <v>13000</v>
      </c>
      <c r="DC906">
        <v>66000</v>
      </c>
      <c r="DD906">
        <v>3000</v>
      </c>
      <c r="DE906">
        <v>100000</v>
      </c>
      <c r="DF906">
        <v>1063074</v>
      </c>
      <c r="DG906">
        <v>0</v>
      </c>
      <c r="DH906">
        <v>0</v>
      </c>
      <c r="DI906">
        <v>0</v>
      </c>
      <c r="DJ906">
        <v>158373</v>
      </c>
      <c r="DK906">
        <v>249686</v>
      </c>
      <c r="DL906">
        <v>232073</v>
      </c>
      <c r="DM906">
        <v>349500</v>
      </c>
      <c r="DN906">
        <v>50000</v>
      </c>
      <c r="DO906">
        <v>3335095</v>
      </c>
      <c r="DP906">
        <v>317700</v>
      </c>
      <c r="DQ906">
        <v>-374401</v>
      </c>
      <c r="DR906">
        <v>0</v>
      </c>
      <c r="DS906">
        <v>0</v>
      </c>
    </row>
    <row r="907" spans="1:123" x14ac:dyDescent="0.3">
      <c r="A907" t="str">
        <f t="shared" si="14"/>
        <v>20461977</v>
      </c>
      <c r="B907">
        <v>26</v>
      </c>
      <c r="C907">
        <v>2046</v>
      </c>
      <c r="D907">
        <v>197712</v>
      </c>
      <c r="E907">
        <v>22</v>
      </c>
      <c r="F907">
        <v>2302477</v>
      </c>
      <c r="G907">
        <v>163038</v>
      </c>
      <c r="H907">
        <v>550000</v>
      </c>
      <c r="I907">
        <v>0</v>
      </c>
      <c r="J907">
        <v>0</v>
      </c>
      <c r="K907">
        <v>85000</v>
      </c>
      <c r="L907">
        <v>200000</v>
      </c>
      <c r="M907">
        <v>56200</v>
      </c>
      <c r="N907">
        <v>11500</v>
      </c>
      <c r="O907">
        <v>25500</v>
      </c>
      <c r="P907">
        <v>4500</v>
      </c>
      <c r="Q907">
        <v>2000</v>
      </c>
      <c r="R907">
        <v>0</v>
      </c>
      <c r="S907">
        <v>2951</v>
      </c>
      <c r="T907">
        <v>35000</v>
      </c>
      <c r="U907">
        <v>36000</v>
      </c>
      <c r="V907">
        <v>0</v>
      </c>
      <c r="W907">
        <v>15000</v>
      </c>
      <c r="X907">
        <v>0</v>
      </c>
      <c r="Y907">
        <v>331349</v>
      </c>
      <c r="Z907">
        <v>0</v>
      </c>
      <c r="AA907">
        <v>0</v>
      </c>
      <c r="AB907">
        <v>44767</v>
      </c>
      <c r="AC907">
        <v>42484</v>
      </c>
      <c r="AD907">
        <v>0</v>
      </c>
      <c r="AE907">
        <v>44767</v>
      </c>
      <c r="AF907">
        <v>19604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1195396</v>
      </c>
      <c r="AO907">
        <v>418380</v>
      </c>
      <c r="AP907">
        <v>64371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75000</v>
      </c>
      <c r="AW907">
        <v>0</v>
      </c>
      <c r="AX907">
        <v>35674</v>
      </c>
      <c r="AY907">
        <v>0</v>
      </c>
      <c r="AZ907">
        <v>22000</v>
      </c>
      <c r="BA907">
        <v>25000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640425</v>
      </c>
      <c r="BL907">
        <v>238752</v>
      </c>
      <c r="BM907">
        <v>151870</v>
      </c>
      <c r="BN907">
        <v>154000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68917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374862</v>
      </c>
      <c r="CR907">
        <v>100000</v>
      </c>
      <c r="CS907">
        <v>10000</v>
      </c>
      <c r="CT907">
        <v>0</v>
      </c>
      <c r="CU907">
        <v>65000</v>
      </c>
      <c r="CV907">
        <v>100000</v>
      </c>
      <c r="CW907">
        <v>2289</v>
      </c>
      <c r="CX907">
        <v>12000</v>
      </c>
      <c r="CY907">
        <v>9000</v>
      </c>
      <c r="CZ907">
        <v>3600</v>
      </c>
      <c r="DA907">
        <v>3000</v>
      </c>
      <c r="DB907">
        <v>13000</v>
      </c>
      <c r="DC907">
        <v>66000</v>
      </c>
      <c r="DD907">
        <v>3000</v>
      </c>
      <c r="DE907">
        <v>31083</v>
      </c>
      <c r="DF907">
        <v>699833</v>
      </c>
      <c r="DG907">
        <v>0</v>
      </c>
      <c r="DH907">
        <v>0</v>
      </c>
      <c r="DI907">
        <v>0</v>
      </c>
      <c r="DJ907">
        <v>122699</v>
      </c>
      <c r="DK907">
        <v>224686</v>
      </c>
      <c r="DL907">
        <v>232073</v>
      </c>
      <c r="DM907">
        <v>274500</v>
      </c>
      <c r="DN907">
        <v>28000</v>
      </c>
      <c r="DO907">
        <v>2374625</v>
      </c>
      <c r="DP907">
        <v>317700</v>
      </c>
      <c r="DQ907">
        <v>-915965</v>
      </c>
      <c r="DR907">
        <v>52155</v>
      </c>
      <c r="DS907">
        <v>0</v>
      </c>
    </row>
    <row r="908" spans="1:123" x14ac:dyDescent="0.3">
      <c r="A908" t="str">
        <f t="shared" si="14"/>
        <v>20471978</v>
      </c>
      <c r="B908">
        <v>26</v>
      </c>
      <c r="C908">
        <v>2047</v>
      </c>
      <c r="D908">
        <v>197812</v>
      </c>
      <c r="E908">
        <v>62</v>
      </c>
      <c r="F908">
        <v>1949509</v>
      </c>
      <c r="G908">
        <v>163034</v>
      </c>
      <c r="H908">
        <v>550000</v>
      </c>
      <c r="I908">
        <v>0</v>
      </c>
      <c r="J908">
        <v>0</v>
      </c>
      <c r="K908">
        <v>85000</v>
      </c>
      <c r="L908">
        <v>200000</v>
      </c>
      <c r="M908">
        <v>56200</v>
      </c>
      <c r="N908">
        <v>11500</v>
      </c>
      <c r="O908">
        <v>25500</v>
      </c>
      <c r="P908">
        <v>4500</v>
      </c>
      <c r="Q908">
        <v>2000</v>
      </c>
      <c r="R908">
        <v>0</v>
      </c>
      <c r="S908">
        <v>2737</v>
      </c>
      <c r="T908">
        <v>35000</v>
      </c>
      <c r="U908">
        <v>36000</v>
      </c>
      <c r="V908">
        <v>0</v>
      </c>
      <c r="W908">
        <v>15000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121113</v>
      </c>
      <c r="AD908">
        <v>62397</v>
      </c>
      <c r="AE908">
        <v>0</v>
      </c>
      <c r="AF908">
        <v>183510</v>
      </c>
      <c r="AG908">
        <v>0</v>
      </c>
      <c r="AH908">
        <v>0</v>
      </c>
      <c r="AI908">
        <v>0</v>
      </c>
      <c r="AJ908">
        <v>23475</v>
      </c>
      <c r="AK908">
        <v>23475</v>
      </c>
      <c r="AL908">
        <v>0</v>
      </c>
      <c r="AM908">
        <v>0</v>
      </c>
      <c r="AN908">
        <v>676451</v>
      </c>
      <c r="AO908">
        <v>1192724</v>
      </c>
      <c r="AP908">
        <v>183510</v>
      </c>
      <c r="AQ908">
        <v>85774</v>
      </c>
      <c r="AR908">
        <v>20000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1482008</v>
      </c>
      <c r="BL908">
        <v>245221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255138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610000</v>
      </c>
      <c r="CR908">
        <v>100000</v>
      </c>
      <c r="CS908">
        <v>10000</v>
      </c>
      <c r="CT908">
        <v>0</v>
      </c>
      <c r="CU908">
        <v>65000</v>
      </c>
      <c r="CV908">
        <v>100000</v>
      </c>
      <c r="CW908">
        <v>2289</v>
      </c>
      <c r="CX908">
        <v>12000</v>
      </c>
      <c r="CY908">
        <v>9000</v>
      </c>
      <c r="CZ908">
        <v>3600</v>
      </c>
      <c r="DA908">
        <v>3000</v>
      </c>
      <c r="DB908">
        <v>13000</v>
      </c>
      <c r="DC908">
        <v>66000</v>
      </c>
      <c r="DD908">
        <v>3000</v>
      </c>
      <c r="DE908">
        <v>31083</v>
      </c>
      <c r="DF908">
        <v>678838</v>
      </c>
      <c r="DG908">
        <v>0</v>
      </c>
      <c r="DH908">
        <v>0</v>
      </c>
      <c r="DI908">
        <v>0</v>
      </c>
      <c r="DJ908">
        <v>122699</v>
      </c>
      <c r="DK908">
        <v>224686</v>
      </c>
      <c r="DL908">
        <v>232073</v>
      </c>
      <c r="DM908">
        <v>274500</v>
      </c>
      <c r="DN908">
        <v>28000</v>
      </c>
      <c r="DO908">
        <v>2612243</v>
      </c>
      <c r="DP908">
        <v>317700</v>
      </c>
      <c r="DQ908">
        <v>278613</v>
      </c>
      <c r="DR908">
        <v>0</v>
      </c>
      <c r="DS908">
        <v>0</v>
      </c>
    </row>
    <row r="909" spans="1:123" x14ac:dyDescent="0.3">
      <c r="A909" t="str">
        <f t="shared" si="14"/>
        <v>20481979</v>
      </c>
      <c r="B909">
        <v>26</v>
      </c>
      <c r="C909">
        <v>2048</v>
      </c>
      <c r="D909">
        <v>197912</v>
      </c>
      <c r="E909">
        <v>70</v>
      </c>
      <c r="F909">
        <v>1983369</v>
      </c>
      <c r="G909">
        <v>163030</v>
      </c>
      <c r="H909">
        <v>550000</v>
      </c>
      <c r="I909">
        <v>0</v>
      </c>
      <c r="J909">
        <v>0</v>
      </c>
      <c r="K909">
        <v>85000</v>
      </c>
      <c r="L909">
        <v>200000</v>
      </c>
      <c r="M909">
        <v>56200</v>
      </c>
      <c r="N909">
        <v>11500</v>
      </c>
      <c r="O909">
        <v>25500</v>
      </c>
      <c r="P909">
        <v>4500</v>
      </c>
      <c r="Q909">
        <v>2000</v>
      </c>
      <c r="R909">
        <v>0</v>
      </c>
      <c r="S909">
        <v>2522</v>
      </c>
      <c r="T909">
        <v>35000</v>
      </c>
      <c r="U909">
        <v>36000</v>
      </c>
      <c r="V909">
        <v>0</v>
      </c>
      <c r="W909">
        <v>15000</v>
      </c>
      <c r="X909">
        <v>0</v>
      </c>
      <c r="Y909">
        <v>0</v>
      </c>
      <c r="Z909">
        <v>239187</v>
      </c>
      <c r="AA909">
        <v>0</v>
      </c>
      <c r="AB909">
        <v>23475</v>
      </c>
      <c r="AC909">
        <v>135236</v>
      </c>
      <c r="AD909">
        <v>69673</v>
      </c>
      <c r="AE909">
        <v>23475</v>
      </c>
      <c r="AF909">
        <v>181434</v>
      </c>
      <c r="AG909">
        <v>0</v>
      </c>
      <c r="AH909">
        <v>0</v>
      </c>
      <c r="AI909">
        <v>0</v>
      </c>
      <c r="AJ909">
        <v>68566</v>
      </c>
      <c r="AK909">
        <v>68566</v>
      </c>
      <c r="AL909">
        <v>0</v>
      </c>
      <c r="AM909">
        <v>0</v>
      </c>
      <c r="AN909">
        <v>394035</v>
      </c>
      <c r="AO909">
        <v>1331807</v>
      </c>
      <c r="AP909">
        <v>204909</v>
      </c>
      <c r="AQ909">
        <v>0</v>
      </c>
      <c r="AR909">
        <v>20000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1556716</v>
      </c>
      <c r="BL909">
        <v>251648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20000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610000</v>
      </c>
      <c r="CR909">
        <v>100000</v>
      </c>
      <c r="CS909">
        <v>10000</v>
      </c>
      <c r="CT909">
        <v>0</v>
      </c>
      <c r="CU909">
        <v>65000</v>
      </c>
      <c r="CV909">
        <v>100000</v>
      </c>
      <c r="CW909">
        <v>2289</v>
      </c>
      <c r="CX909">
        <v>12000</v>
      </c>
      <c r="CY909">
        <v>9000</v>
      </c>
      <c r="CZ909">
        <v>3600</v>
      </c>
      <c r="DA909">
        <v>3000</v>
      </c>
      <c r="DB909">
        <v>13000</v>
      </c>
      <c r="DC909">
        <v>66000</v>
      </c>
      <c r="DD909">
        <v>3000</v>
      </c>
      <c r="DE909">
        <v>31083</v>
      </c>
      <c r="DF909">
        <v>897660</v>
      </c>
      <c r="DG909">
        <v>0</v>
      </c>
      <c r="DH909">
        <v>0</v>
      </c>
      <c r="DI909">
        <v>0</v>
      </c>
      <c r="DJ909">
        <v>122699</v>
      </c>
      <c r="DK909">
        <v>224686</v>
      </c>
      <c r="DL909">
        <v>232073</v>
      </c>
      <c r="DM909">
        <v>274500</v>
      </c>
      <c r="DN909">
        <v>28000</v>
      </c>
      <c r="DO909">
        <v>2876156</v>
      </c>
      <c r="DP909">
        <v>317700</v>
      </c>
      <c r="DQ909">
        <v>327753</v>
      </c>
      <c r="DR909">
        <v>0</v>
      </c>
      <c r="DS909">
        <v>0</v>
      </c>
    </row>
    <row r="910" spans="1:123" x14ac:dyDescent="0.3">
      <c r="A910" t="str">
        <f t="shared" si="14"/>
        <v>20491980</v>
      </c>
      <c r="B910">
        <v>26</v>
      </c>
      <c r="C910">
        <v>2049</v>
      </c>
      <c r="D910">
        <v>198012</v>
      </c>
      <c r="E910">
        <v>86</v>
      </c>
      <c r="F910">
        <v>1987507</v>
      </c>
      <c r="G910">
        <v>163025</v>
      </c>
      <c r="H910">
        <v>550000</v>
      </c>
      <c r="I910">
        <v>0</v>
      </c>
      <c r="J910">
        <v>0</v>
      </c>
      <c r="K910">
        <v>85000</v>
      </c>
      <c r="L910">
        <v>200000</v>
      </c>
      <c r="M910">
        <v>56200</v>
      </c>
      <c r="N910">
        <v>11500</v>
      </c>
      <c r="O910">
        <v>25500</v>
      </c>
      <c r="P910">
        <v>4500</v>
      </c>
      <c r="Q910">
        <v>2000</v>
      </c>
      <c r="R910">
        <v>0</v>
      </c>
      <c r="S910">
        <v>2308</v>
      </c>
      <c r="T910">
        <v>35000</v>
      </c>
      <c r="U910">
        <v>36000</v>
      </c>
      <c r="V910">
        <v>0</v>
      </c>
      <c r="W910">
        <v>15000</v>
      </c>
      <c r="X910">
        <v>0</v>
      </c>
      <c r="Y910">
        <v>0</v>
      </c>
      <c r="Z910">
        <v>380000</v>
      </c>
      <c r="AA910">
        <v>0</v>
      </c>
      <c r="AB910">
        <v>68566</v>
      </c>
      <c r="AC910">
        <v>166856</v>
      </c>
      <c r="AD910">
        <v>85964</v>
      </c>
      <c r="AE910">
        <v>68566</v>
      </c>
      <c r="AF910">
        <v>184254</v>
      </c>
      <c r="AG910">
        <v>0</v>
      </c>
      <c r="AH910">
        <v>0</v>
      </c>
      <c r="AI910">
        <v>0</v>
      </c>
      <c r="AJ910">
        <v>65746</v>
      </c>
      <c r="AK910">
        <v>65746</v>
      </c>
      <c r="AL910">
        <v>0</v>
      </c>
      <c r="AM910">
        <v>0</v>
      </c>
      <c r="AN910">
        <v>253008</v>
      </c>
      <c r="AO910">
        <v>1643198</v>
      </c>
      <c r="AP910">
        <v>252820</v>
      </c>
      <c r="AQ910">
        <v>139226</v>
      </c>
      <c r="AR910">
        <v>20000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75500</v>
      </c>
      <c r="BF910">
        <v>49746</v>
      </c>
      <c r="BG910">
        <v>35194</v>
      </c>
      <c r="BH910">
        <v>20000</v>
      </c>
      <c r="BI910">
        <v>25314</v>
      </c>
      <c r="BJ910">
        <v>0</v>
      </c>
      <c r="BK910">
        <v>1849490</v>
      </c>
      <c r="BL910">
        <v>258034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20000</v>
      </c>
      <c r="BS910">
        <v>154000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610000</v>
      </c>
      <c r="CR910">
        <v>100000</v>
      </c>
      <c r="CS910">
        <v>10000</v>
      </c>
      <c r="CT910">
        <v>154000</v>
      </c>
      <c r="CU910">
        <v>65000</v>
      </c>
      <c r="CV910">
        <v>100000</v>
      </c>
      <c r="CW910">
        <v>2289</v>
      </c>
      <c r="CX910">
        <v>12000</v>
      </c>
      <c r="CY910">
        <v>9000</v>
      </c>
      <c r="CZ910">
        <v>3600</v>
      </c>
      <c r="DA910">
        <v>3000</v>
      </c>
      <c r="DB910">
        <v>13000</v>
      </c>
      <c r="DC910">
        <v>66000</v>
      </c>
      <c r="DD910">
        <v>3000</v>
      </c>
      <c r="DE910">
        <v>31083</v>
      </c>
      <c r="DF910">
        <v>1239130</v>
      </c>
      <c r="DG910">
        <v>0</v>
      </c>
      <c r="DH910">
        <v>0</v>
      </c>
      <c r="DI910">
        <v>0</v>
      </c>
      <c r="DJ910">
        <v>157893</v>
      </c>
      <c r="DK910">
        <v>250000</v>
      </c>
      <c r="DL910">
        <v>281819</v>
      </c>
      <c r="DM910">
        <v>350000</v>
      </c>
      <c r="DN910">
        <v>48000</v>
      </c>
      <c r="DO910">
        <v>3574560</v>
      </c>
      <c r="DP910">
        <v>317700</v>
      </c>
      <c r="DQ910">
        <v>825500</v>
      </c>
      <c r="DR910">
        <v>0</v>
      </c>
      <c r="DS910">
        <v>0</v>
      </c>
    </row>
    <row r="911" spans="1:123" x14ac:dyDescent="0.3">
      <c r="A911" t="str">
        <f t="shared" si="14"/>
        <v>20501981</v>
      </c>
      <c r="B911">
        <v>26</v>
      </c>
      <c r="C911">
        <v>2050</v>
      </c>
      <c r="D911">
        <v>198112</v>
      </c>
      <c r="E911">
        <v>59</v>
      </c>
      <c r="F911">
        <v>2315284</v>
      </c>
      <c r="G911">
        <v>163021</v>
      </c>
      <c r="H911">
        <v>550000</v>
      </c>
      <c r="I911">
        <v>0</v>
      </c>
      <c r="J911">
        <v>0</v>
      </c>
      <c r="K911">
        <v>85000</v>
      </c>
      <c r="L911">
        <v>200000</v>
      </c>
      <c r="M911">
        <v>56200</v>
      </c>
      <c r="N911">
        <v>11500</v>
      </c>
      <c r="O911">
        <v>25500</v>
      </c>
      <c r="P911">
        <v>4500</v>
      </c>
      <c r="Q911">
        <v>2000</v>
      </c>
      <c r="R911">
        <v>0</v>
      </c>
      <c r="S911">
        <v>2093</v>
      </c>
      <c r="T911">
        <v>35000</v>
      </c>
      <c r="U911">
        <v>36000</v>
      </c>
      <c r="V911">
        <v>0</v>
      </c>
      <c r="W911">
        <v>20000</v>
      </c>
      <c r="X911">
        <v>0</v>
      </c>
      <c r="Y911">
        <v>156571</v>
      </c>
      <c r="Z911">
        <v>0</v>
      </c>
      <c r="AA911">
        <v>0</v>
      </c>
      <c r="AB911">
        <v>65746</v>
      </c>
      <c r="AC911">
        <v>114871</v>
      </c>
      <c r="AD911">
        <v>59181</v>
      </c>
      <c r="AE911">
        <v>65746</v>
      </c>
      <c r="AF911">
        <v>108305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926058</v>
      </c>
      <c r="AO911">
        <v>1131248</v>
      </c>
      <c r="AP911">
        <v>174052</v>
      </c>
      <c r="AQ911">
        <v>0</v>
      </c>
      <c r="AR911">
        <v>20000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1325300</v>
      </c>
      <c r="BL911">
        <v>262947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590000</v>
      </c>
      <c r="CR911">
        <v>100000</v>
      </c>
      <c r="CS911">
        <v>10000</v>
      </c>
      <c r="CT911">
        <v>154000</v>
      </c>
      <c r="CU911">
        <v>65000</v>
      </c>
      <c r="CV911">
        <v>100000</v>
      </c>
      <c r="CW911">
        <v>2289</v>
      </c>
      <c r="CX911">
        <v>12000</v>
      </c>
      <c r="CY911">
        <v>9000</v>
      </c>
      <c r="CZ911">
        <v>3600</v>
      </c>
      <c r="DA911">
        <v>3000</v>
      </c>
      <c r="DB911">
        <v>13000</v>
      </c>
      <c r="DC911">
        <v>66000</v>
      </c>
      <c r="DD911">
        <v>3000</v>
      </c>
      <c r="DE911">
        <v>31083</v>
      </c>
      <c r="DF911">
        <v>1026955</v>
      </c>
      <c r="DG911">
        <v>0</v>
      </c>
      <c r="DH911">
        <v>0</v>
      </c>
      <c r="DI911">
        <v>0</v>
      </c>
      <c r="DJ911">
        <v>154374</v>
      </c>
      <c r="DK911">
        <v>247215</v>
      </c>
      <c r="DL911">
        <v>281819</v>
      </c>
      <c r="DM911">
        <v>342450</v>
      </c>
      <c r="DN911">
        <v>48000</v>
      </c>
      <c r="DO911">
        <v>3262785</v>
      </c>
      <c r="DP911">
        <v>317700</v>
      </c>
      <c r="DQ911">
        <v>-156571</v>
      </c>
      <c r="DR911">
        <v>0</v>
      </c>
      <c r="DS911">
        <v>0</v>
      </c>
    </row>
    <row r="912" spans="1:123" x14ac:dyDescent="0.3">
      <c r="A912" t="str">
        <f t="shared" si="14"/>
        <v>20161948</v>
      </c>
      <c r="B912">
        <v>27</v>
      </c>
      <c r="C912">
        <v>2016</v>
      </c>
      <c r="D912">
        <v>194812</v>
      </c>
      <c r="E912">
        <v>52</v>
      </c>
      <c r="F912">
        <v>1740266</v>
      </c>
      <c r="G912">
        <v>211232</v>
      </c>
      <c r="H912">
        <v>550000</v>
      </c>
      <c r="I912">
        <v>0</v>
      </c>
      <c r="J912">
        <v>126000</v>
      </c>
      <c r="K912">
        <v>85000</v>
      </c>
      <c r="L912">
        <v>100000</v>
      </c>
      <c r="M912">
        <v>56200</v>
      </c>
      <c r="N912">
        <v>11500</v>
      </c>
      <c r="O912">
        <v>25500</v>
      </c>
      <c r="P912">
        <v>4500</v>
      </c>
      <c r="Q912">
        <v>2000</v>
      </c>
      <c r="R912">
        <v>0</v>
      </c>
      <c r="S912">
        <v>8370</v>
      </c>
      <c r="T912">
        <v>35000</v>
      </c>
      <c r="U912">
        <v>36000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210000</v>
      </c>
      <c r="AC912">
        <v>101582</v>
      </c>
      <c r="AD912">
        <v>52335</v>
      </c>
      <c r="AE912">
        <v>153917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56083</v>
      </c>
      <c r="AL912">
        <v>0</v>
      </c>
      <c r="AM912">
        <v>0</v>
      </c>
      <c r="AN912">
        <v>930070</v>
      </c>
      <c r="AO912">
        <v>1000381</v>
      </c>
      <c r="AP912">
        <v>153917</v>
      </c>
      <c r="AQ912">
        <v>0</v>
      </c>
      <c r="AR912">
        <v>20000</v>
      </c>
      <c r="AS912">
        <v>3000</v>
      </c>
      <c r="AT912">
        <v>8000</v>
      </c>
      <c r="AU912">
        <v>200000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1385298</v>
      </c>
      <c r="BL912">
        <v>8371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336241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432241</v>
      </c>
      <c r="CR912">
        <v>61000</v>
      </c>
      <c r="CS912">
        <v>0</v>
      </c>
      <c r="CT912">
        <v>18000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5000</v>
      </c>
      <c r="DF912">
        <v>0</v>
      </c>
      <c r="DG912">
        <v>79000</v>
      </c>
      <c r="DH912">
        <v>0</v>
      </c>
      <c r="DI912">
        <v>0</v>
      </c>
      <c r="DJ912">
        <v>126000</v>
      </c>
      <c r="DK912">
        <v>124000</v>
      </c>
      <c r="DL912">
        <v>30000</v>
      </c>
      <c r="DM912">
        <v>137000</v>
      </c>
      <c r="DN912">
        <v>0</v>
      </c>
      <c r="DO912">
        <v>1068324</v>
      </c>
      <c r="DP912">
        <v>317700</v>
      </c>
      <c r="DQ912">
        <v>136241</v>
      </c>
      <c r="DR912">
        <v>0</v>
      </c>
      <c r="DS912">
        <v>0</v>
      </c>
    </row>
    <row r="913" spans="1:123" x14ac:dyDescent="0.3">
      <c r="A913" t="str">
        <f t="shared" si="14"/>
        <v>20171949</v>
      </c>
      <c r="B913">
        <v>27</v>
      </c>
      <c r="C913">
        <v>2017</v>
      </c>
      <c r="D913">
        <v>194912</v>
      </c>
      <c r="E913">
        <v>39</v>
      </c>
      <c r="F913">
        <v>1860410</v>
      </c>
      <c r="G913">
        <v>215203</v>
      </c>
      <c r="H913">
        <v>550000</v>
      </c>
      <c r="I913">
        <v>0</v>
      </c>
      <c r="J913">
        <v>126000</v>
      </c>
      <c r="K913">
        <v>85000</v>
      </c>
      <c r="L913">
        <v>100000</v>
      </c>
      <c r="M913">
        <v>56200</v>
      </c>
      <c r="N913">
        <v>11500</v>
      </c>
      <c r="O913">
        <v>25500</v>
      </c>
      <c r="P913">
        <v>4500</v>
      </c>
      <c r="Q913">
        <v>2000</v>
      </c>
      <c r="R913">
        <v>0</v>
      </c>
      <c r="S913">
        <v>8311</v>
      </c>
      <c r="T913">
        <v>35000</v>
      </c>
      <c r="U913">
        <v>36000</v>
      </c>
      <c r="V913">
        <v>0</v>
      </c>
      <c r="W913">
        <v>0</v>
      </c>
      <c r="X913">
        <v>25000</v>
      </c>
      <c r="Y913">
        <v>0</v>
      </c>
      <c r="Z913">
        <v>0</v>
      </c>
      <c r="AA913">
        <v>0</v>
      </c>
      <c r="AB913">
        <v>56083</v>
      </c>
      <c r="AC913">
        <v>75608</v>
      </c>
      <c r="AD913">
        <v>0</v>
      </c>
      <c r="AE913">
        <v>56083</v>
      </c>
      <c r="AF913">
        <v>58478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896533</v>
      </c>
      <c r="AO913">
        <v>744587</v>
      </c>
      <c r="AP913">
        <v>114561</v>
      </c>
      <c r="AQ913">
        <v>0</v>
      </c>
      <c r="AR913">
        <v>14966</v>
      </c>
      <c r="AS913">
        <v>3000</v>
      </c>
      <c r="AT913">
        <v>8000</v>
      </c>
      <c r="AU913">
        <v>0</v>
      </c>
      <c r="AV913">
        <v>61090</v>
      </c>
      <c r="AW913">
        <v>0</v>
      </c>
      <c r="AX913">
        <v>44932</v>
      </c>
      <c r="AY913">
        <v>0</v>
      </c>
      <c r="AZ913">
        <v>0</v>
      </c>
      <c r="BA913">
        <v>0</v>
      </c>
      <c r="BB913">
        <v>8000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999136</v>
      </c>
      <c r="BL913">
        <v>17530</v>
      </c>
      <c r="BM913">
        <v>137414</v>
      </c>
      <c r="BN913">
        <v>0</v>
      </c>
      <c r="BO913">
        <v>0</v>
      </c>
      <c r="BP913">
        <v>61000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274827</v>
      </c>
      <c r="CR913">
        <v>0</v>
      </c>
      <c r="CS913">
        <v>0</v>
      </c>
      <c r="CT913">
        <v>18000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10000</v>
      </c>
      <c r="DF913">
        <v>0</v>
      </c>
      <c r="DG913">
        <v>75000</v>
      </c>
      <c r="DH913">
        <v>0</v>
      </c>
      <c r="DI913">
        <v>0</v>
      </c>
      <c r="DJ913">
        <v>81068</v>
      </c>
      <c r="DK913">
        <v>124000</v>
      </c>
      <c r="DL913">
        <v>30000</v>
      </c>
      <c r="DM913">
        <v>75910</v>
      </c>
      <c r="DN913">
        <v>0</v>
      </c>
      <c r="DO913">
        <v>688805</v>
      </c>
      <c r="DP913">
        <v>317700</v>
      </c>
      <c r="DQ913">
        <v>-329436</v>
      </c>
      <c r="DR913">
        <v>0</v>
      </c>
      <c r="DS913">
        <v>0</v>
      </c>
    </row>
    <row r="914" spans="1:123" x14ac:dyDescent="0.3">
      <c r="A914" t="str">
        <f t="shared" si="14"/>
        <v>20181950</v>
      </c>
      <c r="B914">
        <v>27</v>
      </c>
      <c r="C914">
        <v>2018</v>
      </c>
      <c r="D914">
        <v>195012</v>
      </c>
      <c r="E914">
        <v>60</v>
      </c>
      <c r="F914">
        <v>1906259</v>
      </c>
      <c r="G914">
        <v>186174</v>
      </c>
      <c r="H914">
        <v>550000</v>
      </c>
      <c r="I914">
        <v>0</v>
      </c>
      <c r="J914">
        <v>120000</v>
      </c>
      <c r="K914">
        <v>85000</v>
      </c>
      <c r="L914">
        <v>130000</v>
      </c>
      <c r="M914">
        <v>56200</v>
      </c>
      <c r="N914">
        <v>11500</v>
      </c>
      <c r="O914">
        <v>25500</v>
      </c>
      <c r="P914">
        <v>4500</v>
      </c>
      <c r="Q914">
        <v>2000</v>
      </c>
      <c r="R914">
        <v>0</v>
      </c>
      <c r="S914">
        <v>8252</v>
      </c>
      <c r="T914">
        <v>35000</v>
      </c>
      <c r="U914">
        <v>36000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115819</v>
      </c>
      <c r="AD914">
        <v>59670</v>
      </c>
      <c r="AE914">
        <v>0</v>
      </c>
      <c r="AF914">
        <v>175488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778464</v>
      </c>
      <c r="AO914">
        <v>1140584</v>
      </c>
      <c r="AP914">
        <v>175488</v>
      </c>
      <c r="AQ914">
        <v>0</v>
      </c>
      <c r="AR914">
        <v>20000</v>
      </c>
      <c r="AS914">
        <v>3000</v>
      </c>
      <c r="AT914">
        <v>8000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1347072</v>
      </c>
      <c r="BL914">
        <v>26633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23736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278563</v>
      </c>
      <c r="CR914">
        <v>0</v>
      </c>
      <c r="CS914">
        <v>0</v>
      </c>
      <c r="CT914">
        <v>18000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15000</v>
      </c>
      <c r="DF914">
        <v>0</v>
      </c>
      <c r="DG914">
        <v>75000</v>
      </c>
      <c r="DH914">
        <v>0</v>
      </c>
      <c r="DI914">
        <v>0</v>
      </c>
      <c r="DJ914">
        <v>81068</v>
      </c>
      <c r="DK914">
        <v>124000</v>
      </c>
      <c r="DL914">
        <v>30000</v>
      </c>
      <c r="DM914">
        <v>75910</v>
      </c>
      <c r="DN914">
        <v>0</v>
      </c>
      <c r="DO914">
        <v>697541</v>
      </c>
      <c r="DP914">
        <v>317700</v>
      </c>
      <c r="DQ914">
        <v>23736</v>
      </c>
      <c r="DR914">
        <v>0</v>
      </c>
      <c r="DS914">
        <v>0</v>
      </c>
    </row>
    <row r="915" spans="1:123" x14ac:dyDescent="0.3">
      <c r="A915" t="str">
        <f t="shared" si="14"/>
        <v>20191951</v>
      </c>
      <c r="B915">
        <v>27</v>
      </c>
      <c r="C915">
        <v>2019</v>
      </c>
      <c r="D915">
        <v>195112</v>
      </c>
      <c r="E915">
        <v>90</v>
      </c>
      <c r="F915">
        <v>1922642</v>
      </c>
      <c r="G915">
        <v>163145</v>
      </c>
      <c r="H915">
        <v>550000</v>
      </c>
      <c r="I915">
        <v>0</v>
      </c>
      <c r="J915">
        <v>120000</v>
      </c>
      <c r="K915">
        <v>85000</v>
      </c>
      <c r="L915">
        <v>160000</v>
      </c>
      <c r="M915">
        <v>56200</v>
      </c>
      <c r="N915">
        <v>11500</v>
      </c>
      <c r="O915">
        <v>25500</v>
      </c>
      <c r="P915">
        <v>4500</v>
      </c>
      <c r="Q915">
        <v>2000</v>
      </c>
      <c r="R915">
        <v>0</v>
      </c>
      <c r="S915">
        <v>8193</v>
      </c>
      <c r="T915">
        <v>35000</v>
      </c>
      <c r="U915">
        <v>36000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175177</v>
      </c>
      <c r="AD915">
        <v>90251</v>
      </c>
      <c r="AE915">
        <v>0</v>
      </c>
      <c r="AF915">
        <v>265428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718465</v>
      </c>
      <c r="AO915">
        <v>1725147</v>
      </c>
      <c r="AP915">
        <v>265428</v>
      </c>
      <c r="AQ915">
        <v>310335</v>
      </c>
      <c r="AR915">
        <v>20000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18292</v>
      </c>
      <c r="BE915">
        <v>111111</v>
      </c>
      <c r="BF915">
        <v>60000</v>
      </c>
      <c r="BG915">
        <v>35194</v>
      </c>
      <c r="BH915">
        <v>20000</v>
      </c>
      <c r="BI915">
        <v>56200</v>
      </c>
      <c r="BJ915">
        <v>0</v>
      </c>
      <c r="BK915">
        <v>2020113</v>
      </c>
      <c r="BL915">
        <v>35681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351437</v>
      </c>
      <c r="BS915">
        <v>136000</v>
      </c>
      <c r="BT915">
        <v>65000</v>
      </c>
      <c r="BU915">
        <v>48563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25000</v>
      </c>
      <c r="CH915">
        <v>572</v>
      </c>
      <c r="CI915">
        <v>3000</v>
      </c>
      <c r="CJ915">
        <v>2250</v>
      </c>
      <c r="CK915">
        <v>900</v>
      </c>
      <c r="CL915">
        <v>750</v>
      </c>
      <c r="CM915">
        <v>3250</v>
      </c>
      <c r="CN915">
        <v>15000</v>
      </c>
      <c r="CO915">
        <v>750</v>
      </c>
      <c r="CP915">
        <v>0</v>
      </c>
      <c r="CQ915">
        <v>610000</v>
      </c>
      <c r="CR915">
        <v>48563</v>
      </c>
      <c r="CS915">
        <v>0</v>
      </c>
      <c r="CT915">
        <v>154000</v>
      </c>
      <c r="CU915">
        <v>65000</v>
      </c>
      <c r="CV915">
        <v>25000</v>
      </c>
      <c r="CW915">
        <v>572</v>
      </c>
      <c r="CX915">
        <v>3000</v>
      </c>
      <c r="CY915">
        <v>2250</v>
      </c>
      <c r="CZ915">
        <v>900</v>
      </c>
      <c r="DA915">
        <v>750</v>
      </c>
      <c r="DB915">
        <v>3250</v>
      </c>
      <c r="DC915">
        <v>15000</v>
      </c>
      <c r="DD915">
        <v>750</v>
      </c>
      <c r="DE915">
        <v>20000</v>
      </c>
      <c r="DF915">
        <v>0</v>
      </c>
      <c r="DG915">
        <v>75000</v>
      </c>
      <c r="DH915">
        <v>0</v>
      </c>
      <c r="DI915">
        <v>18292</v>
      </c>
      <c r="DJ915">
        <v>116262</v>
      </c>
      <c r="DK915">
        <v>180200</v>
      </c>
      <c r="DL915">
        <v>90000</v>
      </c>
      <c r="DM915">
        <v>187021</v>
      </c>
      <c r="DN915">
        <v>20000</v>
      </c>
      <c r="DO915">
        <v>1635810</v>
      </c>
      <c r="DP915">
        <v>317700</v>
      </c>
      <c r="DQ915">
        <v>953269</v>
      </c>
      <c r="DR915">
        <v>0</v>
      </c>
      <c r="DS915">
        <v>0</v>
      </c>
    </row>
    <row r="916" spans="1:123" x14ac:dyDescent="0.3">
      <c r="A916" t="str">
        <f t="shared" si="14"/>
        <v>20201952</v>
      </c>
      <c r="B916">
        <v>27</v>
      </c>
      <c r="C916">
        <v>2020</v>
      </c>
      <c r="D916">
        <v>195212</v>
      </c>
      <c r="E916">
        <v>57</v>
      </c>
      <c r="F916">
        <v>1633543</v>
      </c>
      <c r="G916">
        <v>163116</v>
      </c>
      <c r="H916">
        <v>550000</v>
      </c>
      <c r="I916">
        <v>0</v>
      </c>
      <c r="J916">
        <v>120000</v>
      </c>
      <c r="K916">
        <v>85000</v>
      </c>
      <c r="L916">
        <v>192500</v>
      </c>
      <c r="M916">
        <v>56200</v>
      </c>
      <c r="N916">
        <v>11500</v>
      </c>
      <c r="O916">
        <v>25500</v>
      </c>
      <c r="P916">
        <v>4500</v>
      </c>
      <c r="Q916">
        <v>2000</v>
      </c>
      <c r="R916">
        <v>0</v>
      </c>
      <c r="S916">
        <v>8134</v>
      </c>
      <c r="T916">
        <v>35000</v>
      </c>
      <c r="U916">
        <v>36000</v>
      </c>
      <c r="V916">
        <v>0</v>
      </c>
      <c r="W916">
        <v>0</v>
      </c>
      <c r="X916">
        <v>0</v>
      </c>
      <c r="Y916">
        <v>0</v>
      </c>
      <c r="Z916">
        <v>261325</v>
      </c>
      <c r="AA916">
        <v>0</v>
      </c>
      <c r="AB916">
        <v>0</v>
      </c>
      <c r="AC916">
        <v>111397</v>
      </c>
      <c r="AD916">
        <v>57392</v>
      </c>
      <c r="AE916">
        <v>0</v>
      </c>
      <c r="AF916">
        <v>168789</v>
      </c>
      <c r="AG916">
        <v>0</v>
      </c>
      <c r="AH916">
        <v>0</v>
      </c>
      <c r="AI916">
        <v>0</v>
      </c>
      <c r="AJ916">
        <v>25828</v>
      </c>
      <c r="AK916">
        <v>25828</v>
      </c>
      <c r="AL916">
        <v>0</v>
      </c>
      <c r="AM916">
        <v>0</v>
      </c>
      <c r="AN916">
        <v>560392</v>
      </c>
      <c r="AO916">
        <v>1097043</v>
      </c>
      <c r="AP916">
        <v>168789</v>
      </c>
      <c r="AQ916">
        <v>0</v>
      </c>
      <c r="AR916">
        <v>20000</v>
      </c>
      <c r="AS916">
        <v>3000</v>
      </c>
      <c r="AT916">
        <v>8000</v>
      </c>
      <c r="AU916">
        <v>18292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1315124</v>
      </c>
      <c r="BL916">
        <v>43130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20000</v>
      </c>
      <c r="BS916">
        <v>0</v>
      </c>
      <c r="BT916">
        <v>0</v>
      </c>
      <c r="BU916">
        <v>51437</v>
      </c>
      <c r="BV916">
        <v>10000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4550</v>
      </c>
      <c r="CO916">
        <v>0</v>
      </c>
      <c r="CP916">
        <v>0</v>
      </c>
      <c r="CQ916">
        <v>610000</v>
      </c>
      <c r="CR916">
        <v>100000</v>
      </c>
      <c r="CS916">
        <v>10000</v>
      </c>
      <c r="CT916">
        <v>154000</v>
      </c>
      <c r="CU916">
        <v>65000</v>
      </c>
      <c r="CV916">
        <v>25000</v>
      </c>
      <c r="CW916">
        <v>572</v>
      </c>
      <c r="CX916">
        <v>3000</v>
      </c>
      <c r="CY916">
        <v>2250</v>
      </c>
      <c r="CZ916">
        <v>900</v>
      </c>
      <c r="DA916">
        <v>750</v>
      </c>
      <c r="DB916">
        <v>3250</v>
      </c>
      <c r="DC916">
        <v>19550</v>
      </c>
      <c r="DD916">
        <v>750</v>
      </c>
      <c r="DE916">
        <v>25000</v>
      </c>
      <c r="DF916">
        <v>261325</v>
      </c>
      <c r="DG916">
        <v>75000</v>
      </c>
      <c r="DH916">
        <v>0</v>
      </c>
      <c r="DI916">
        <v>0</v>
      </c>
      <c r="DJ916">
        <v>112743</v>
      </c>
      <c r="DK916">
        <v>174018</v>
      </c>
      <c r="DL916">
        <v>90000</v>
      </c>
      <c r="DM916">
        <v>175910</v>
      </c>
      <c r="DN916">
        <v>20000</v>
      </c>
      <c r="DO916">
        <v>1954845</v>
      </c>
      <c r="DP916">
        <v>317700</v>
      </c>
      <c r="DQ916">
        <v>354848</v>
      </c>
      <c r="DR916">
        <v>0</v>
      </c>
      <c r="DS916">
        <v>0</v>
      </c>
    </row>
    <row r="917" spans="1:123" x14ac:dyDescent="0.3">
      <c r="A917" t="str">
        <f t="shared" si="14"/>
        <v>20211953</v>
      </c>
      <c r="B917">
        <v>27</v>
      </c>
      <c r="C917">
        <v>2021</v>
      </c>
      <c r="D917">
        <v>195312</v>
      </c>
      <c r="E917">
        <v>50</v>
      </c>
      <c r="F917">
        <v>1934725</v>
      </c>
      <c r="G917">
        <v>163116</v>
      </c>
      <c r="H917">
        <v>550000</v>
      </c>
      <c r="I917">
        <v>0</v>
      </c>
      <c r="J917">
        <v>120000</v>
      </c>
      <c r="K917">
        <v>85000</v>
      </c>
      <c r="L917">
        <v>205000</v>
      </c>
      <c r="M917">
        <v>56200</v>
      </c>
      <c r="N917">
        <v>11500</v>
      </c>
      <c r="O917">
        <v>25500</v>
      </c>
      <c r="P917">
        <v>4500</v>
      </c>
      <c r="Q917">
        <v>2000</v>
      </c>
      <c r="R917">
        <v>0</v>
      </c>
      <c r="S917">
        <v>7945</v>
      </c>
      <c r="T917">
        <v>35000</v>
      </c>
      <c r="U917">
        <v>36000</v>
      </c>
      <c r="V917">
        <v>0</v>
      </c>
      <c r="W917">
        <v>0</v>
      </c>
      <c r="X917">
        <v>0</v>
      </c>
      <c r="Y917">
        <v>32614</v>
      </c>
      <c r="Z917">
        <v>0</v>
      </c>
      <c r="AA917">
        <v>0</v>
      </c>
      <c r="AB917">
        <v>25828</v>
      </c>
      <c r="AC917">
        <v>98013</v>
      </c>
      <c r="AD917">
        <v>50496</v>
      </c>
      <c r="AE917">
        <v>25828</v>
      </c>
      <c r="AF917">
        <v>122681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938578</v>
      </c>
      <c r="AO917">
        <v>965231</v>
      </c>
      <c r="AP917">
        <v>148509</v>
      </c>
      <c r="AQ917">
        <v>0</v>
      </c>
      <c r="AR917">
        <v>20000</v>
      </c>
      <c r="AS917">
        <v>3000</v>
      </c>
      <c r="AT917">
        <v>8000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1144740</v>
      </c>
      <c r="BL917">
        <v>50523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590000</v>
      </c>
      <c r="CR917">
        <v>100000</v>
      </c>
      <c r="CS917">
        <v>10000</v>
      </c>
      <c r="CT917">
        <v>154000</v>
      </c>
      <c r="CU917">
        <v>65000</v>
      </c>
      <c r="CV917">
        <v>25000</v>
      </c>
      <c r="CW917">
        <v>572</v>
      </c>
      <c r="CX917">
        <v>3000</v>
      </c>
      <c r="CY917">
        <v>2250</v>
      </c>
      <c r="CZ917">
        <v>900</v>
      </c>
      <c r="DA917">
        <v>750</v>
      </c>
      <c r="DB917">
        <v>3250</v>
      </c>
      <c r="DC917">
        <v>19550</v>
      </c>
      <c r="DD917">
        <v>750</v>
      </c>
      <c r="DE917">
        <v>30000</v>
      </c>
      <c r="DF917">
        <v>208197</v>
      </c>
      <c r="DG917">
        <v>75000</v>
      </c>
      <c r="DH917">
        <v>0</v>
      </c>
      <c r="DI917">
        <v>0</v>
      </c>
      <c r="DJ917">
        <v>112743</v>
      </c>
      <c r="DK917">
        <v>174018</v>
      </c>
      <c r="DL917">
        <v>90000</v>
      </c>
      <c r="DM917">
        <v>175910</v>
      </c>
      <c r="DN917">
        <v>20000</v>
      </c>
      <c r="DO917">
        <v>1860889</v>
      </c>
      <c r="DP917">
        <v>317700</v>
      </c>
      <c r="DQ917">
        <v>-32614</v>
      </c>
      <c r="DR917">
        <v>0</v>
      </c>
      <c r="DS917">
        <v>0</v>
      </c>
    </row>
    <row r="918" spans="1:123" x14ac:dyDescent="0.3">
      <c r="A918" t="str">
        <f t="shared" si="14"/>
        <v>20221954</v>
      </c>
      <c r="B918">
        <v>27</v>
      </c>
      <c r="C918">
        <v>2022</v>
      </c>
      <c r="D918">
        <v>195412</v>
      </c>
      <c r="E918">
        <v>47</v>
      </c>
      <c r="F918">
        <v>1961981</v>
      </c>
      <c r="G918">
        <v>163115</v>
      </c>
      <c r="H918">
        <v>550000</v>
      </c>
      <c r="I918">
        <v>0</v>
      </c>
      <c r="J918">
        <v>120000</v>
      </c>
      <c r="K918">
        <v>85000</v>
      </c>
      <c r="L918">
        <v>202500</v>
      </c>
      <c r="M918">
        <v>56200</v>
      </c>
      <c r="N918">
        <v>11500</v>
      </c>
      <c r="O918">
        <v>25500</v>
      </c>
      <c r="P918">
        <v>4500</v>
      </c>
      <c r="Q918">
        <v>2000</v>
      </c>
      <c r="R918">
        <v>0</v>
      </c>
      <c r="S918">
        <v>7757</v>
      </c>
      <c r="T918">
        <v>35000</v>
      </c>
      <c r="U918">
        <v>36000</v>
      </c>
      <c r="V918">
        <v>0</v>
      </c>
      <c r="W918">
        <v>0</v>
      </c>
      <c r="X918">
        <v>0</v>
      </c>
      <c r="Y918">
        <v>149493</v>
      </c>
      <c r="Z918">
        <v>0</v>
      </c>
      <c r="AA918">
        <v>0</v>
      </c>
      <c r="AB918">
        <v>0</v>
      </c>
      <c r="AC918">
        <v>91062</v>
      </c>
      <c r="AD918">
        <v>46915</v>
      </c>
      <c r="AE918">
        <v>0</v>
      </c>
      <c r="AF918">
        <v>137977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1037473</v>
      </c>
      <c r="AO918">
        <v>896782</v>
      </c>
      <c r="AP918">
        <v>137977</v>
      </c>
      <c r="AQ918">
        <v>0</v>
      </c>
      <c r="AR918">
        <v>20000</v>
      </c>
      <c r="AS918">
        <v>3000</v>
      </c>
      <c r="AT918">
        <v>8000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1065759</v>
      </c>
      <c r="BL918">
        <v>57864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570000</v>
      </c>
      <c r="CR918">
        <v>100000</v>
      </c>
      <c r="CS918">
        <v>10000</v>
      </c>
      <c r="CT918">
        <v>154000</v>
      </c>
      <c r="CU918">
        <v>65000</v>
      </c>
      <c r="CV918">
        <v>25000</v>
      </c>
      <c r="CW918">
        <v>572</v>
      </c>
      <c r="CX918">
        <v>3000</v>
      </c>
      <c r="CY918">
        <v>2250</v>
      </c>
      <c r="CZ918">
        <v>900</v>
      </c>
      <c r="DA918">
        <v>750</v>
      </c>
      <c r="DB918">
        <v>3250</v>
      </c>
      <c r="DC918">
        <v>19550</v>
      </c>
      <c r="DD918">
        <v>750</v>
      </c>
      <c r="DE918">
        <v>35000</v>
      </c>
      <c r="DF918">
        <v>52458</v>
      </c>
      <c r="DG918">
        <v>75000</v>
      </c>
      <c r="DH918">
        <v>0</v>
      </c>
      <c r="DI918">
        <v>0</v>
      </c>
      <c r="DJ918">
        <v>112743</v>
      </c>
      <c r="DK918">
        <v>174018</v>
      </c>
      <c r="DL918">
        <v>90000</v>
      </c>
      <c r="DM918">
        <v>175910</v>
      </c>
      <c r="DN918">
        <v>20000</v>
      </c>
      <c r="DO918">
        <v>1690150</v>
      </c>
      <c r="DP918">
        <v>317700</v>
      </c>
      <c r="DQ918">
        <v>-149493</v>
      </c>
      <c r="DR918">
        <v>0</v>
      </c>
      <c r="DS918">
        <v>0</v>
      </c>
    </row>
    <row r="919" spans="1:123" x14ac:dyDescent="0.3">
      <c r="A919" t="str">
        <f t="shared" si="14"/>
        <v>20231955</v>
      </c>
      <c r="B919">
        <v>27</v>
      </c>
      <c r="C919">
        <v>2023</v>
      </c>
      <c r="D919">
        <v>195512</v>
      </c>
      <c r="E919">
        <v>43</v>
      </c>
      <c r="F919">
        <v>1948600</v>
      </c>
      <c r="G919">
        <v>163115</v>
      </c>
      <c r="H919">
        <v>550000</v>
      </c>
      <c r="I919">
        <v>0</v>
      </c>
      <c r="J919">
        <v>120000</v>
      </c>
      <c r="K919">
        <v>85000</v>
      </c>
      <c r="L919">
        <v>200000</v>
      </c>
      <c r="M919">
        <v>56200</v>
      </c>
      <c r="N919">
        <v>11500</v>
      </c>
      <c r="O919">
        <v>25500</v>
      </c>
      <c r="P919">
        <v>4500</v>
      </c>
      <c r="Q919">
        <v>2000</v>
      </c>
      <c r="R919">
        <v>0</v>
      </c>
      <c r="S919">
        <v>7568</v>
      </c>
      <c r="T919">
        <v>35000</v>
      </c>
      <c r="U919">
        <v>36000</v>
      </c>
      <c r="V919">
        <v>0</v>
      </c>
      <c r="W919">
        <v>0</v>
      </c>
      <c r="X919">
        <v>25000</v>
      </c>
      <c r="Y919">
        <v>50884</v>
      </c>
      <c r="Z919">
        <v>0</v>
      </c>
      <c r="AA919">
        <v>0</v>
      </c>
      <c r="AB919">
        <v>0</v>
      </c>
      <c r="AC919">
        <v>83689</v>
      </c>
      <c r="AD919">
        <v>43116</v>
      </c>
      <c r="AE919">
        <v>0</v>
      </c>
      <c r="AF919">
        <v>126805</v>
      </c>
      <c r="AG919">
        <v>43116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972347</v>
      </c>
      <c r="AO919">
        <v>824170</v>
      </c>
      <c r="AP919">
        <v>126805</v>
      </c>
      <c r="AQ919">
        <v>0</v>
      </c>
      <c r="AR919">
        <v>19237</v>
      </c>
      <c r="AS919">
        <v>3000</v>
      </c>
      <c r="AT919">
        <v>8000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981213</v>
      </c>
      <c r="BL919">
        <v>65151</v>
      </c>
      <c r="BM919">
        <v>129004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420996</v>
      </c>
      <c r="CR919">
        <v>100000</v>
      </c>
      <c r="CS919">
        <v>10000</v>
      </c>
      <c r="CT919">
        <v>154000</v>
      </c>
      <c r="CU919">
        <v>65000</v>
      </c>
      <c r="CV919">
        <v>25000</v>
      </c>
      <c r="CW919">
        <v>572</v>
      </c>
      <c r="CX919">
        <v>3000</v>
      </c>
      <c r="CY919">
        <v>2250</v>
      </c>
      <c r="CZ919">
        <v>900</v>
      </c>
      <c r="DA919">
        <v>750</v>
      </c>
      <c r="DB919">
        <v>3250</v>
      </c>
      <c r="DC919">
        <v>19550</v>
      </c>
      <c r="DD919">
        <v>750</v>
      </c>
      <c r="DE919">
        <v>40000</v>
      </c>
      <c r="DF919">
        <v>0</v>
      </c>
      <c r="DG919">
        <v>50000</v>
      </c>
      <c r="DH919">
        <v>0</v>
      </c>
      <c r="DI919">
        <v>0</v>
      </c>
      <c r="DJ919">
        <v>112743</v>
      </c>
      <c r="DK919">
        <v>174018</v>
      </c>
      <c r="DL919">
        <v>90000</v>
      </c>
      <c r="DM919">
        <v>175910</v>
      </c>
      <c r="DN919">
        <v>20000</v>
      </c>
      <c r="DO919">
        <v>1468688</v>
      </c>
      <c r="DP919">
        <v>317700</v>
      </c>
      <c r="DQ919">
        <v>-204889</v>
      </c>
      <c r="DR919">
        <v>0</v>
      </c>
      <c r="DS919">
        <v>0</v>
      </c>
    </row>
    <row r="920" spans="1:123" x14ac:dyDescent="0.3">
      <c r="A920" t="str">
        <f t="shared" si="14"/>
        <v>20241956</v>
      </c>
      <c r="B920">
        <v>27</v>
      </c>
      <c r="C920">
        <v>2024</v>
      </c>
      <c r="D920">
        <v>195612</v>
      </c>
      <c r="E920">
        <v>65</v>
      </c>
      <c r="F920">
        <v>2024983</v>
      </c>
      <c r="G920">
        <v>163114</v>
      </c>
      <c r="H920">
        <v>550000</v>
      </c>
      <c r="I920">
        <v>0</v>
      </c>
      <c r="J920">
        <v>120000</v>
      </c>
      <c r="K920">
        <v>85000</v>
      </c>
      <c r="L920">
        <v>200000</v>
      </c>
      <c r="M920">
        <v>56200</v>
      </c>
      <c r="N920">
        <v>11500</v>
      </c>
      <c r="O920">
        <v>25500</v>
      </c>
      <c r="P920">
        <v>4500</v>
      </c>
      <c r="Q920">
        <v>2000</v>
      </c>
      <c r="R920">
        <v>0</v>
      </c>
      <c r="S920">
        <v>7380</v>
      </c>
      <c r="T920">
        <v>35000</v>
      </c>
      <c r="U920">
        <v>36000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126614</v>
      </c>
      <c r="AD920">
        <v>65231</v>
      </c>
      <c r="AE920">
        <v>0</v>
      </c>
      <c r="AF920">
        <v>191845</v>
      </c>
      <c r="AG920">
        <v>0</v>
      </c>
      <c r="AH920">
        <v>0</v>
      </c>
      <c r="AI920">
        <v>43116</v>
      </c>
      <c r="AJ920">
        <v>0</v>
      </c>
      <c r="AK920">
        <v>43116</v>
      </c>
      <c r="AL920">
        <v>43116</v>
      </c>
      <c r="AM920">
        <v>0</v>
      </c>
      <c r="AN920">
        <v>831235</v>
      </c>
      <c r="AO920">
        <v>1246892</v>
      </c>
      <c r="AP920">
        <v>191845</v>
      </c>
      <c r="AQ920">
        <v>0</v>
      </c>
      <c r="AR920">
        <v>20000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1458737</v>
      </c>
      <c r="BL920">
        <v>72386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138261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539257</v>
      </c>
      <c r="CR920">
        <v>100000</v>
      </c>
      <c r="CS920">
        <v>10000</v>
      </c>
      <c r="CT920">
        <v>154000</v>
      </c>
      <c r="CU920">
        <v>65000</v>
      </c>
      <c r="CV920">
        <v>25000</v>
      </c>
      <c r="CW920">
        <v>572</v>
      </c>
      <c r="CX920">
        <v>3000</v>
      </c>
      <c r="CY920">
        <v>2250</v>
      </c>
      <c r="CZ920">
        <v>900</v>
      </c>
      <c r="DA920">
        <v>750</v>
      </c>
      <c r="DB920">
        <v>3250</v>
      </c>
      <c r="DC920">
        <v>19550</v>
      </c>
      <c r="DD920">
        <v>750</v>
      </c>
      <c r="DE920">
        <v>45000</v>
      </c>
      <c r="DF920">
        <v>0</v>
      </c>
      <c r="DG920">
        <v>50000</v>
      </c>
      <c r="DH920">
        <v>0</v>
      </c>
      <c r="DI920">
        <v>0</v>
      </c>
      <c r="DJ920">
        <v>112743</v>
      </c>
      <c r="DK920">
        <v>174018</v>
      </c>
      <c r="DL920">
        <v>90000</v>
      </c>
      <c r="DM920">
        <v>175910</v>
      </c>
      <c r="DN920">
        <v>20000</v>
      </c>
      <c r="DO920">
        <v>1635065</v>
      </c>
      <c r="DP920">
        <v>317700</v>
      </c>
      <c r="DQ920">
        <v>138261</v>
      </c>
      <c r="DR920">
        <v>0</v>
      </c>
      <c r="DS920">
        <v>0</v>
      </c>
    </row>
    <row r="921" spans="1:123" x14ac:dyDescent="0.3">
      <c r="A921" t="str">
        <f t="shared" si="14"/>
        <v>20251957</v>
      </c>
      <c r="B921">
        <v>27</v>
      </c>
      <c r="C921">
        <v>2025</v>
      </c>
      <c r="D921">
        <v>195712</v>
      </c>
      <c r="E921">
        <v>49</v>
      </c>
      <c r="F921">
        <v>1893176</v>
      </c>
      <c r="G921">
        <v>163114</v>
      </c>
      <c r="H921">
        <v>550000</v>
      </c>
      <c r="I921">
        <v>0</v>
      </c>
      <c r="J921">
        <v>120000</v>
      </c>
      <c r="K921">
        <v>85000</v>
      </c>
      <c r="L921">
        <v>200000</v>
      </c>
      <c r="M921">
        <v>56200</v>
      </c>
      <c r="N921">
        <v>11500</v>
      </c>
      <c r="O921">
        <v>25500</v>
      </c>
      <c r="P921">
        <v>4500</v>
      </c>
      <c r="Q921">
        <v>2000</v>
      </c>
      <c r="R921">
        <v>0</v>
      </c>
      <c r="S921">
        <v>7191</v>
      </c>
      <c r="T921">
        <v>35000</v>
      </c>
      <c r="U921">
        <v>36000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43116</v>
      </c>
      <c r="AC921">
        <v>95054</v>
      </c>
      <c r="AD921">
        <v>48972</v>
      </c>
      <c r="AE921">
        <v>43116</v>
      </c>
      <c r="AF921">
        <v>100909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921982</v>
      </c>
      <c r="AO921">
        <v>936094</v>
      </c>
      <c r="AP921">
        <v>144026</v>
      </c>
      <c r="AQ921">
        <v>0</v>
      </c>
      <c r="AR921">
        <v>20000</v>
      </c>
      <c r="AS921">
        <v>3000</v>
      </c>
      <c r="AT921">
        <v>8000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1111120</v>
      </c>
      <c r="BL921">
        <v>80045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20856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540113</v>
      </c>
      <c r="CR921">
        <v>100000</v>
      </c>
      <c r="CS921">
        <v>10000</v>
      </c>
      <c r="CT921">
        <v>154000</v>
      </c>
      <c r="CU921">
        <v>65000</v>
      </c>
      <c r="CV921">
        <v>25000</v>
      </c>
      <c r="CW921">
        <v>572</v>
      </c>
      <c r="CX921">
        <v>3000</v>
      </c>
      <c r="CY921">
        <v>2250</v>
      </c>
      <c r="CZ921">
        <v>900</v>
      </c>
      <c r="DA921">
        <v>750</v>
      </c>
      <c r="DB921">
        <v>3250</v>
      </c>
      <c r="DC921">
        <v>19550</v>
      </c>
      <c r="DD921">
        <v>750</v>
      </c>
      <c r="DE921">
        <v>50000</v>
      </c>
      <c r="DF921">
        <v>0</v>
      </c>
      <c r="DG921">
        <v>50000</v>
      </c>
      <c r="DH921">
        <v>0</v>
      </c>
      <c r="DI921">
        <v>0</v>
      </c>
      <c r="DJ921">
        <v>112743</v>
      </c>
      <c r="DK921">
        <v>174018</v>
      </c>
      <c r="DL921">
        <v>90000</v>
      </c>
      <c r="DM921">
        <v>175910</v>
      </c>
      <c r="DN921">
        <v>20000</v>
      </c>
      <c r="DO921">
        <v>1597805</v>
      </c>
      <c r="DP921">
        <v>317700</v>
      </c>
      <c r="DQ921">
        <v>20856</v>
      </c>
      <c r="DR921">
        <v>0</v>
      </c>
      <c r="DS921">
        <v>0</v>
      </c>
    </row>
    <row r="922" spans="1:123" x14ac:dyDescent="0.3">
      <c r="A922" t="str">
        <f t="shared" si="14"/>
        <v>20261958</v>
      </c>
      <c r="B922">
        <v>27</v>
      </c>
      <c r="C922">
        <v>2026</v>
      </c>
      <c r="D922">
        <v>195812</v>
      </c>
      <c r="E922">
        <v>60</v>
      </c>
      <c r="F922">
        <v>1929723</v>
      </c>
      <c r="G922">
        <v>163110</v>
      </c>
      <c r="H922">
        <v>550000</v>
      </c>
      <c r="I922">
        <v>0</v>
      </c>
      <c r="J922">
        <v>120000</v>
      </c>
      <c r="K922">
        <v>85000</v>
      </c>
      <c r="L922">
        <v>200000</v>
      </c>
      <c r="M922">
        <v>56200</v>
      </c>
      <c r="N922">
        <v>11500</v>
      </c>
      <c r="O922">
        <v>25500</v>
      </c>
      <c r="P922">
        <v>4500</v>
      </c>
      <c r="Q922">
        <v>2000</v>
      </c>
      <c r="R922">
        <v>0</v>
      </c>
      <c r="S922">
        <v>7002</v>
      </c>
      <c r="T922">
        <v>35000</v>
      </c>
      <c r="U922">
        <v>36000</v>
      </c>
      <c r="V922">
        <v>0</v>
      </c>
      <c r="W922">
        <v>0</v>
      </c>
      <c r="X922">
        <v>0</v>
      </c>
      <c r="Y922">
        <v>0</v>
      </c>
      <c r="Z922">
        <v>59090</v>
      </c>
      <c r="AA922">
        <v>0</v>
      </c>
      <c r="AB922">
        <v>0</v>
      </c>
      <c r="AC922">
        <v>116516</v>
      </c>
      <c r="AD922">
        <v>60029</v>
      </c>
      <c r="AE922">
        <v>0</v>
      </c>
      <c r="AF922">
        <v>176545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787066</v>
      </c>
      <c r="AO922">
        <v>1147455</v>
      </c>
      <c r="AP922">
        <v>176545</v>
      </c>
      <c r="AQ922">
        <v>0</v>
      </c>
      <c r="AR922">
        <v>20000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1344000</v>
      </c>
      <c r="BL922">
        <v>87653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89887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610000</v>
      </c>
      <c r="CR922">
        <v>100000</v>
      </c>
      <c r="CS922">
        <v>10000</v>
      </c>
      <c r="CT922">
        <v>154000</v>
      </c>
      <c r="CU922">
        <v>65000</v>
      </c>
      <c r="CV922">
        <v>25000</v>
      </c>
      <c r="CW922">
        <v>572</v>
      </c>
      <c r="CX922">
        <v>3000</v>
      </c>
      <c r="CY922">
        <v>2250</v>
      </c>
      <c r="CZ922">
        <v>900</v>
      </c>
      <c r="DA922">
        <v>750</v>
      </c>
      <c r="DB922">
        <v>3250</v>
      </c>
      <c r="DC922">
        <v>19550</v>
      </c>
      <c r="DD922">
        <v>750</v>
      </c>
      <c r="DE922">
        <v>55000</v>
      </c>
      <c r="DF922">
        <v>59090</v>
      </c>
      <c r="DG922">
        <v>50000</v>
      </c>
      <c r="DH922">
        <v>0</v>
      </c>
      <c r="DI922">
        <v>0</v>
      </c>
      <c r="DJ922">
        <v>112743</v>
      </c>
      <c r="DK922">
        <v>174018</v>
      </c>
      <c r="DL922">
        <v>90000</v>
      </c>
      <c r="DM922">
        <v>175910</v>
      </c>
      <c r="DN922">
        <v>20000</v>
      </c>
      <c r="DO922">
        <v>1731782</v>
      </c>
      <c r="DP922">
        <v>317700</v>
      </c>
      <c r="DQ922">
        <v>148977</v>
      </c>
      <c r="DR922">
        <v>0</v>
      </c>
      <c r="DS922">
        <v>0</v>
      </c>
    </row>
    <row r="923" spans="1:123" x14ac:dyDescent="0.3">
      <c r="A923" t="str">
        <f t="shared" si="14"/>
        <v>20271959</v>
      </c>
      <c r="B923">
        <v>27</v>
      </c>
      <c r="C923">
        <v>2027</v>
      </c>
      <c r="D923">
        <v>195912</v>
      </c>
      <c r="E923">
        <v>55</v>
      </c>
      <c r="F923">
        <v>2200531</v>
      </c>
      <c r="G923">
        <v>163106</v>
      </c>
      <c r="H923">
        <v>550000</v>
      </c>
      <c r="I923">
        <v>0</v>
      </c>
      <c r="J923">
        <v>120000</v>
      </c>
      <c r="K923">
        <v>85000</v>
      </c>
      <c r="L923">
        <v>200000</v>
      </c>
      <c r="M923">
        <v>56200</v>
      </c>
      <c r="N923">
        <v>11500</v>
      </c>
      <c r="O923">
        <v>25500</v>
      </c>
      <c r="P923">
        <v>4500</v>
      </c>
      <c r="Q923">
        <v>2000</v>
      </c>
      <c r="R923">
        <v>0</v>
      </c>
      <c r="S923">
        <v>6814</v>
      </c>
      <c r="T923">
        <v>35000</v>
      </c>
      <c r="U923">
        <v>36000</v>
      </c>
      <c r="V923">
        <v>0</v>
      </c>
      <c r="W923">
        <v>0</v>
      </c>
      <c r="X923">
        <v>25000</v>
      </c>
      <c r="Y923">
        <v>54452</v>
      </c>
      <c r="Z923">
        <v>0</v>
      </c>
      <c r="AA923">
        <v>0</v>
      </c>
      <c r="AB923">
        <v>0</v>
      </c>
      <c r="AC923">
        <v>105856</v>
      </c>
      <c r="AD923">
        <v>54537</v>
      </c>
      <c r="AE923">
        <v>0</v>
      </c>
      <c r="AF923">
        <v>160392</v>
      </c>
      <c r="AG923">
        <v>54537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941573</v>
      </c>
      <c r="AO923">
        <v>1042468</v>
      </c>
      <c r="AP923">
        <v>160392</v>
      </c>
      <c r="AQ923">
        <v>0</v>
      </c>
      <c r="AR923">
        <v>20000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1222860</v>
      </c>
      <c r="BL923">
        <v>95209</v>
      </c>
      <c r="BM923">
        <v>139994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450006</v>
      </c>
      <c r="CR923">
        <v>100000</v>
      </c>
      <c r="CS923">
        <v>10000</v>
      </c>
      <c r="CT923">
        <v>154000</v>
      </c>
      <c r="CU923">
        <v>65000</v>
      </c>
      <c r="CV923">
        <v>25000</v>
      </c>
      <c r="CW923">
        <v>572</v>
      </c>
      <c r="CX923">
        <v>3000</v>
      </c>
      <c r="CY923">
        <v>2250</v>
      </c>
      <c r="CZ923">
        <v>900</v>
      </c>
      <c r="DA923">
        <v>750</v>
      </c>
      <c r="DB923">
        <v>3250</v>
      </c>
      <c r="DC923">
        <v>19550</v>
      </c>
      <c r="DD923">
        <v>750</v>
      </c>
      <c r="DE923">
        <v>60000</v>
      </c>
      <c r="DF923">
        <v>0</v>
      </c>
      <c r="DG923">
        <v>25000</v>
      </c>
      <c r="DH923">
        <v>0</v>
      </c>
      <c r="DI923">
        <v>0</v>
      </c>
      <c r="DJ923">
        <v>112743</v>
      </c>
      <c r="DK923">
        <v>174018</v>
      </c>
      <c r="DL923">
        <v>90000</v>
      </c>
      <c r="DM923">
        <v>175910</v>
      </c>
      <c r="DN923">
        <v>20000</v>
      </c>
      <c r="DO923">
        <v>1492698</v>
      </c>
      <c r="DP923">
        <v>317700</v>
      </c>
      <c r="DQ923">
        <v>-219446</v>
      </c>
      <c r="DR923">
        <v>0</v>
      </c>
      <c r="DS923">
        <v>0</v>
      </c>
    </row>
    <row r="924" spans="1:123" x14ac:dyDescent="0.3">
      <c r="A924" t="str">
        <f t="shared" si="14"/>
        <v>20281960</v>
      </c>
      <c r="B924">
        <v>27</v>
      </c>
      <c r="C924">
        <v>2028</v>
      </c>
      <c r="D924">
        <v>196012</v>
      </c>
      <c r="E924">
        <v>47</v>
      </c>
      <c r="F924">
        <v>2264903</v>
      </c>
      <c r="G924">
        <v>163102</v>
      </c>
      <c r="H924">
        <v>550000</v>
      </c>
      <c r="I924">
        <v>0</v>
      </c>
      <c r="J924">
        <v>120000</v>
      </c>
      <c r="K924">
        <v>85000</v>
      </c>
      <c r="L924">
        <v>200000</v>
      </c>
      <c r="M924">
        <v>56200</v>
      </c>
      <c r="N924">
        <v>11500</v>
      </c>
      <c r="O924">
        <v>25500</v>
      </c>
      <c r="P924">
        <v>4500</v>
      </c>
      <c r="Q924">
        <v>2000</v>
      </c>
      <c r="R924">
        <v>0</v>
      </c>
      <c r="S924">
        <v>6625</v>
      </c>
      <c r="T924">
        <v>35000</v>
      </c>
      <c r="U924">
        <v>36000</v>
      </c>
      <c r="V924">
        <v>0</v>
      </c>
      <c r="W924">
        <v>0</v>
      </c>
      <c r="X924">
        <v>25000</v>
      </c>
      <c r="Y924">
        <v>0</v>
      </c>
      <c r="Z924">
        <v>0</v>
      </c>
      <c r="AA924">
        <v>0</v>
      </c>
      <c r="AB924">
        <v>0</v>
      </c>
      <c r="AC924">
        <v>91908</v>
      </c>
      <c r="AD924">
        <v>47351</v>
      </c>
      <c r="AE924">
        <v>0</v>
      </c>
      <c r="AF924">
        <v>139258</v>
      </c>
      <c r="AG924">
        <v>47351</v>
      </c>
      <c r="AH924">
        <v>0</v>
      </c>
      <c r="AI924">
        <v>54537</v>
      </c>
      <c r="AJ924">
        <v>0</v>
      </c>
      <c r="AK924">
        <v>54537</v>
      </c>
      <c r="AL924">
        <v>54537</v>
      </c>
      <c r="AM924">
        <v>0</v>
      </c>
      <c r="AN924">
        <v>908067</v>
      </c>
      <c r="AO924">
        <v>905107</v>
      </c>
      <c r="AP924">
        <v>139258</v>
      </c>
      <c r="AQ924">
        <v>0</v>
      </c>
      <c r="AR924">
        <v>20000</v>
      </c>
      <c r="AS924">
        <v>0</v>
      </c>
      <c r="AT924">
        <v>0</v>
      </c>
      <c r="AU924">
        <v>0</v>
      </c>
      <c r="AV924">
        <v>49122</v>
      </c>
      <c r="AW924">
        <v>0</v>
      </c>
      <c r="AX924">
        <v>49488</v>
      </c>
      <c r="AY924">
        <v>3582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1166556</v>
      </c>
      <c r="BL924">
        <v>102715</v>
      </c>
      <c r="BM924">
        <v>176667</v>
      </c>
      <c r="BN924">
        <v>0</v>
      </c>
      <c r="BO924">
        <v>0</v>
      </c>
      <c r="BP924">
        <v>100000</v>
      </c>
      <c r="BQ924">
        <v>10000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253339</v>
      </c>
      <c r="CR924">
        <v>0</v>
      </c>
      <c r="CS924">
        <v>0</v>
      </c>
      <c r="CT924">
        <v>154000</v>
      </c>
      <c r="CU924">
        <v>65000</v>
      </c>
      <c r="CV924">
        <v>25000</v>
      </c>
      <c r="CW924">
        <v>572</v>
      </c>
      <c r="CX924">
        <v>3000</v>
      </c>
      <c r="CY924">
        <v>2250</v>
      </c>
      <c r="CZ924">
        <v>900</v>
      </c>
      <c r="DA924">
        <v>750</v>
      </c>
      <c r="DB924">
        <v>3250</v>
      </c>
      <c r="DC924">
        <v>19550</v>
      </c>
      <c r="DD924">
        <v>750</v>
      </c>
      <c r="DE924">
        <v>65000</v>
      </c>
      <c r="DF924">
        <v>0</v>
      </c>
      <c r="DG924">
        <v>0</v>
      </c>
      <c r="DH924">
        <v>0</v>
      </c>
      <c r="DI924">
        <v>0</v>
      </c>
      <c r="DJ924">
        <v>63255</v>
      </c>
      <c r="DK924">
        <v>174018</v>
      </c>
      <c r="DL924">
        <v>90000</v>
      </c>
      <c r="DM924">
        <v>126788</v>
      </c>
      <c r="DN924">
        <v>20000</v>
      </c>
      <c r="DO924">
        <v>1121958</v>
      </c>
      <c r="DP924">
        <v>317700</v>
      </c>
      <c r="DQ924">
        <v>-410276</v>
      </c>
      <c r="DR924">
        <v>0</v>
      </c>
      <c r="DS924">
        <v>0</v>
      </c>
    </row>
    <row r="925" spans="1:123" x14ac:dyDescent="0.3">
      <c r="A925" t="str">
        <f t="shared" si="14"/>
        <v>20291961</v>
      </c>
      <c r="B925">
        <v>27</v>
      </c>
      <c r="C925">
        <v>2029</v>
      </c>
      <c r="D925">
        <v>196112</v>
      </c>
      <c r="E925">
        <v>34</v>
      </c>
      <c r="F925">
        <v>2412735</v>
      </c>
      <c r="G925">
        <v>163097</v>
      </c>
      <c r="H925">
        <v>550000</v>
      </c>
      <c r="I925">
        <v>0</v>
      </c>
      <c r="J925">
        <v>120000</v>
      </c>
      <c r="K925">
        <v>85000</v>
      </c>
      <c r="L925">
        <v>200000</v>
      </c>
      <c r="M925">
        <v>56200</v>
      </c>
      <c r="N925">
        <v>11500</v>
      </c>
      <c r="O925">
        <v>25500</v>
      </c>
      <c r="P925">
        <v>4500</v>
      </c>
      <c r="Q925">
        <v>2000</v>
      </c>
      <c r="R925">
        <v>0</v>
      </c>
      <c r="S925">
        <v>6437</v>
      </c>
      <c r="T925">
        <v>35000</v>
      </c>
      <c r="U925">
        <v>36000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54537</v>
      </c>
      <c r="AC925">
        <v>65937</v>
      </c>
      <c r="AD925">
        <v>0</v>
      </c>
      <c r="AE925">
        <v>54537</v>
      </c>
      <c r="AF925">
        <v>45371</v>
      </c>
      <c r="AG925">
        <v>0</v>
      </c>
      <c r="AH925">
        <v>0</v>
      </c>
      <c r="AI925">
        <v>47351</v>
      </c>
      <c r="AJ925">
        <v>0</v>
      </c>
      <c r="AK925">
        <v>47351</v>
      </c>
      <c r="AL925">
        <v>47351</v>
      </c>
      <c r="AM925">
        <v>0</v>
      </c>
      <c r="AN925">
        <v>976766</v>
      </c>
      <c r="AO925">
        <v>649346</v>
      </c>
      <c r="AP925">
        <v>99907</v>
      </c>
      <c r="AQ925">
        <v>0</v>
      </c>
      <c r="AR925">
        <v>9854</v>
      </c>
      <c r="AS925">
        <v>0</v>
      </c>
      <c r="AT925">
        <v>0</v>
      </c>
      <c r="AU925">
        <v>0</v>
      </c>
      <c r="AV925">
        <v>75000</v>
      </c>
      <c r="AW925">
        <v>5950</v>
      </c>
      <c r="AX925">
        <v>42229</v>
      </c>
      <c r="AY925">
        <v>0</v>
      </c>
      <c r="AZ925">
        <v>20000</v>
      </c>
      <c r="BA925">
        <v>25000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927286</v>
      </c>
      <c r="BL925">
        <v>110169</v>
      </c>
      <c r="BM925">
        <v>156667</v>
      </c>
      <c r="BN925">
        <v>154000</v>
      </c>
      <c r="BO925">
        <v>65000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25000</v>
      </c>
      <c r="BX925">
        <v>572</v>
      </c>
      <c r="BY925">
        <v>3000</v>
      </c>
      <c r="BZ925">
        <v>2250</v>
      </c>
      <c r="CA925">
        <v>900</v>
      </c>
      <c r="CB925">
        <v>750</v>
      </c>
      <c r="CC925">
        <v>3250</v>
      </c>
      <c r="CD925">
        <v>19550</v>
      </c>
      <c r="CE925">
        <v>750</v>
      </c>
      <c r="CF925">
        <v>68917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76672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1083</v>
      </c>
      <c r="DF925">
        <v>0</v>
      </c>
      <c r="DG925">
        <v>0</v>
      </c>
      <c r="DH925">
        <v>0</v>
      </c>
      <c r="DI925">
        <v>0</v>
      </c>
      <c r="DJ925">
        <v>21026</v>
      </c>
      <c r="DK925">
        <v>149018</v>
      </c>
      <c r="DL925">
        <v>84050</v>
      </c>
      <c r="DM925">
        <v>51788</v>
      </c>
      <c r="DN925">
        <v>0</v>
      </c>
      <c r="DO925">
        <v>430988</v>
      </c>
      <c r="DP925">
        <v>317700</v>
      </c>
      <c r="DQ925">
        <v>-765790</v>
      </c>
      <c r="DR925">
        <v>97006</v>
      </c>
      <c r="DS925">
        <v>0</v>
      </c>
    </row>
    <row r="926" spans="1:123" x14ac:dyDescent="0.3">
      <c r="A926" t="str">
        <f t="shared" si="14"/>
        <v>20301962</v>
      </c>
      <c r="B926">
        <v>27</v>
      </c>
      <c r="C926">
        <v>2030</v>
      </c>
      <c r="D926">
        <v>196212</v>
      </c>
      <c r="E926">
        <v>56</v>
      </c>
      <c r="F926">
        <v>2077257</v>
      </c>
      <c r="G926">
        <v>163093</v>
      </c>
      <c r="H926">
        <v>550000</v>
      </c>
      <c r="I926">
        <v>0</v>
      </c>
      <c r="J926">
        <v>120000</v>
      </c>
      <c r="K926">
        <v>85000</v>
      </c>
      <c r="L926">
        <v>200000</v>
      </c>
      <c r="M926">
        <v>56200</v>
      </c>
      <c r="N926">
        <v>11500</v>
      </c>
      <c r="O926">
        <v>25500</v>
      </c>
      <c r="P926">
        <v>4500</v>
      </c>
      <c r="Q926">
        <v>2000</v>
      </c>
      <c r="R926">
        <v>0</v>
      </c>
      <c r="S926">
        <v>6248</v>
      </c>
      <c r="T926">
        <v>35000</v>
      </c>
      <c r="U926">
        <v>36000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47351</v>
      </c>
      <c r="AC926">
        <v>108077</v>
      </c>
      <c r="AD926">
        <v>55681</v>
      </c>
      <c r="AE926">
        <v>47351</v>
      </c>
      <c r="AF926">
        <v>116408</v>
      </c>
      <c r="AG926">
        <v>27841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905540</v>
      </c>
      <c r="AO926">
        <v>1064345</v>
      </c>
      <c r="AP926">
        <v>163758</v>
      </c>
      <c r="AQ926">
        <v>0</v>
      </c>
      <c r="AR926">
        <v>20000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1248103</v>
      </c>
      <c r="BL926">
        <v>117712</v>
      </c>
      <c r="BM926">
        <v>4994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51678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6083</v>
      </c>
      <c r="DF926">
        <v>0</v>
      </c>
      <c r="DG926">
        <v>0</v>
      </c>
      <c r="DH926">
        <v>0</v>
      </c>
      <c r="DI926">
        <v>0</v>
      </c>
      <c r="DJ926">
        <v>21026</v>
      </c>
      <c r="DK926">
        <v>149018</v>
      </c>
      <c r="DL926">
        <v>84050</v>
      </c>
      <c r="DM926">
        <v>51788</v>
      </c>
      <c r="DN926">
        <v>0</v>
      </c>
      <c r="DO926">
        <v>363643</v>
      </c>
      <c r="DP926">
        <v>317700</v>
      </c>
      <c r="DQ926">
        <v>-4994</v>
      </c>
      <c r="DR926">
        <v>0</v>
      </c>
      <c r="DS926">
        <v>0</v>
      </c>
    </row>
    <row r="927" spans="1:123" x14ac:dyDescent="0.3">
      <c r="A927" t="str">
        <f t="shared" si="14"/>
        <v>20311963</v>
      </c>
      <c r="B927">
        <v>27</v>
      </c>
      <c r="C927">
        <v>2031</v>
      </c>
      <c r="D927">
        <v>196312</v>
      </c>
      <c r="E927">
        <v>69</v>
      </c>
      <c r="F927">
        <v>2011760</v>
      </c>
      <c r="G927">
        <v>163096</v>
      </c>
      <c r="H927">
        <v>550000</v>
      </c>
      <c r="I927">
        <v>0</v>
      </c>
      <c r="J927">
        <v>120000</v>
      </c>
      <c r="K927">
        <v>85000</v>
      </c>
      <c r="L927">
        <v>200000</v>
      </c>
      <c r="M927">
        <v>56200</v>
      </c>
      <c r="N927">
        <v>11500</v>
      </c>
      <c r="O927">
        <v>25500</v>
      </c>
      <c r="P927">
        <v>4500</v>
      </c>
      <c r="Q927">
        <v>2000</v>
      </c>
      <c r="R927">
        <v>0</v>
      </c>
      <c r="S927">
        <v>6059</v>
      </c>
      <c r="T927">
        <v>35000</v>
      </c>
      <c r="U927">
        <v>36000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134573</v>
      </c>
      <c r="AD927">
        <v>69332</v>
      </c>
      <c r="AE927">
        <v>0</v>
      </c>
      <c r="AF927">
        <v>203905</v>
      </c>
      <c r="AG927">
        <v>0</v>
      </c>
      <c r="AH927">
        <v>0</v>
      </c>
      <c r="AI927">
        <v>27841</v>
      </c>
      <c r="AJ927">
        <v>0</v>
      </c>
      <c r="AK927">
        <v>27841</v>
      </c>
      <c r="AL927">
        <v>27841</v>
      </c>
      <c r="AM927">
        <v>0</v>
      </c>
      <c r="AN927">
        <v>817854</v>
      </c>
      <c r="AO927">
        <v>1325278</v>
      </c>
      <c r="AP927">
        <v>203905</v>
      </c>
      <c r="AQ927">
        <v>0</v>
      </c>
      <c r="AR927">
        <v>20000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1549183</v>
      </c>
      <c r="BL927">
        <v>125957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282138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313816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11083</v>
      </c>
      <c r="DF927">
        <v>0</v>
      </c>
      <c r="DG927">
        <v>0</v>
      </c>
      <c r="DH927">
        <v>0</v>
      </c>
      <c r="DI927">
        <v>0</v>
      </c>
      <c r="DJ927">
        <v>21026</v>
      </c>
      <c r="DK927">
        <v>149018</v>
      </c>
      <c r="DL927">
        <v>84050</v>
      </c>
      <c r="DM927">
        <v>51788</v>
      </c>
      <c r="DN927">
        <v>0</v>
      </c>
      <c r="DO927">
        <v>658622</v>
      </c>
      <c r="DP927">
        <v>317700</v>
      </c>
      <c r="DQ927">
        <v>282138</v>
      </c>
      <c r="DR927">
        <v>0</v>
      </c>
      <c r="DS927">
        <v>0</v>
      </c>
    </row>
    <row r="928" spans="1:123" x14ac:dyDescent="0.3">
      <c r="A928" t="str">
        <f t="shared" si="14"/>
        <v>20321964</v>
      </c>
      <c r="B928">
        <v>27</v>
      </c>
      <c r="C928">
        <v>2032</v>
      </c>
      <c r="D928">
        <v>196412</v>
      </c>
      <c r="E928">
        <v>59</v>
      </c>
      <c r="F928">
        <v>2063430</v>
      </c>
      <c r="G928">
        <v>163099</v>
      </c>
      <c r="H928">
        <v>550000</v>
      </c>
      <c r="I928">
        <v>0</v>
      </c>
      <c r="J928">
        <v>120000</v>
      </c>
      <c r="K928">
        <v>85000</v>
      </c>
      <c r="L928">
        <v>200000</v>
      </c>
      <c r="M928">
        <v>56200</v>
      </c>
      <c r="N928">
        <v>11500</v>
      </c>
      <c r="O928">
        <v>25500</v>
      </c>
      <c r="P928">
        <v>4500</v>
      </c>
      <c r="Q928">
        <v>2000</v>
      </c>
      <c r="R928">
        <v>0</v>
      </c>
      <c r="S928">
        <v>5871</v>
      </c>
      <c r="T928">
        <v>35000</v>
      </c>
      <c r="U928">
        <v>36000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27841</v>
      </c>
      <c r="AC928">
        <v>114272</v>
      </c>
      <c r="AD928">
        <v>58873</v>
      </c>
      <c r="AE928">
        <v>27841</v>
      </c>
      <c r="AF928">
        <v>145304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876267</v>
      </c>
      <c r="AO928">
        <v>1125354</v>
      </c>
      <c r="AP928">
        <v>173145</v>
      </c>
      <c r="AQ928">
        <v>0</v>
      </c>
      <c r="AR928">
        <v>20000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1318499</v>
      </c>
      <c r="BL928">
        <v>134254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66491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360306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16083</v>
      </c>
      <c r="DF928">
        <v>0</v>
      </c>
      <c r="DG928">
        <v>0</v>
      </c>
      <c r="DH928">
        <v>0</v>
      </c>
      <c r="DI928">
        <v>0</v>
      </c>
      <c r="DJ928">
        <v>21026</v>
      </c>
      <c r="DK928">
        <v>149018</v>
      </c>
      <c r="DL928">
        <v>84050</v>
      </c>
      <c r="DM928">
        <v>51788</v>
      </c>
      <c r="DN928">
        <v>0</v>
      </c>
      <c r="DO928">
        <v>682272</v>
      </c>
      <c r="DP928">
        <v>317700</v>
      </c>
      <c r="DQ928">
        <v>66491</v>
      </c>
      <c r="DR928">
        <v>0</v>
      </c>
      <c r="DS928">
        <v>0</v>
      </c>
    </row>
    <row r="929" spans="1:123" x14ac:dyDescent="0.3">
      <c r="A929" t="str">
        <f t="shared" si="14"/>
        <v>20331965</v>
      </c>
      <c r="B929">
        <v>27</v>
      </c>
      <c r="C929">
        <v>2033</v>
      </c>
      <c r="D929">
        <v>196512</v>
      </c>
      <c r="E929">
        <v>71</v>
      </c>
      <c r="F929">
        <v>1910068</v>
      </c>
      <c r="G929">
        <v>163102</v>
      </c>
      <c r="H929">
        <v>550000</v>
      </c>
      <c r="I929">
        <v>0</v>
      </c>
      <c r="J929">
        <v>120000</v>
      </c>
      <c r="K929">
        <v>85000</v>
      </c>
      <c r="L929">
        <v>200000</v>
      </c>
      <c r="M929">
        <v>56200</v>
      </c>
      <c r="N929">
        <v>11500</v>
      </c>
      <c r="O929">
        <v>25500</v>
      </c>
      <c r="P929">
        <v>4500</v>
      </c>
      <c r="Q929">
        <v>2000</v>
      </c>
      <c r="R929">
        <v>0</v>
      </c>
      <c r="S929">
        <v>5682</v>
      </c>
      <c r="T929">
        <v>35000</v>
      </c>
      <c r="U929">
        <v>36000</v>
      </c>
      <c r="V929">
        <v>0</v>
      </c>
      <c r="W929">
        <v>0</v>
      </c>
      <c r="X929">
        <v>0</v>
      </c>
      <c r="Y929">
        <v>0</v>
      </c>
      <c r="Z929">
        <v>36918</v>
      </c>
      <c r="AA929">
        <v>0</v>
      </c>
      <c r="AB929">
        <v>0</v>
      </c>
      <c r="AC929">
        <v>138443</v>
      </c>
      <c r="AD929">
        <v>71326</v>
      </c>
      <c r="AE929">
        <v>0</v>
      </c>
      <c r="AF929">
        <v>209769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774695</v>
      </c>
      <c r="AO929">
        <v>1363390</v>
      </c>
      <c r="AP929">
        <v>209769</v>
      </c>
      <c r="AQ929">
        <v>241199</v>
      </c>
      <c r="AR929">
        <v>20000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1834358</v>
      </c>
      <c r="BL929">
        <v>142983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269694</v>
      </c>
      <c r="BS929">
        <v>154000</v>
      </c>
      <c r="BT929">
        <v>65000</v>
      </c>
      <c r="BU929">
        <v>100000</v>
      </c>
      <c r="BV929">
        <v>10000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21344</v>
      </c>
      <c r="CH929">
        <v>493</v>
      </c>
      <c r="CI929">
        <v>2587</v>
      </c>
      <c r="CJ929">
        <v>1940</v>
      </c>
      <c r="CK929">
        <v>776</v>
      </c>
      <c r="CL929">
        <v>647</v>
      </c>
      <c r="CM929">
        <v>2802</v>
      </c>
      <c r="CN929">
        <v>12936</v>
      </c>
      <c r="CO929">
        <v>647</v>
      </c>
      <c r="CP929">
        <v>0</v>
      </c>
      <c r="CQ929">
        <v>610000</v>
      </c>
      <c r="CR929">
        <v>100000</v>
      </c>
      <c r="CS929">
        <v>10000</v>
      </c>
      <c r="CT929">
        <v>154000</v>
      </c>
      <c r="CU929">
        <v>65000</v>
      </c>
      <c r="CV929">
        <v>21344</v>
      </c>
      <c r="CW929">
        <v>493</v>
      </c>
      <c r="CX929">
        <v>2587</v>
      </c>
      <c r="CY929">
        <v>1940</v>
      </c>
      <c r="CZ929">
        <v>776</v>
      </c>
      <c r="DA929">
        <v>647</v>
      </c>
      <c r="DB929">
        <v>2802</v>
      </c>
      <c r="DC929">
        <v>12936</v>
      </c>
      <c r="DD929">
        <v>647</v>
      </c>
      <c r="DE929">
        <v>21083</v>
      </c>
      <c r="DF929">
        <v>36918</v>
      </c>
      <c r="DG929">
        <v>0</v>
      </c>
      <c r="DH929">
        <v>0</v>
      </c>
      <c r="DI929">
        <v>0</v>
      </c>
      <c r="DJ929">
        <v>21026</v>
      </c>
      <c r="DK929">
        <v>149018</v>
      </c>
      <c r="DL929">
        <v>84050</v>
      </c>
      <c r="DM929">
        <v>51788</v>
      </c>
      <c r="DN929">
        <v>0</v>
      </c>
      <c r="DO929">
        <v>1347056</v>
      </c>
      <c r="DP929">
        <v>317700</v>
      </c>
      <c r="DQ929">
        <v>679784</v>
      </c>
      <c r="DR929">
        <v>0</v>
      </c>
      <c r="DS929">
        <v>0</v>
      </c>
    </row>
    <row r="930" spans="1:123" x14ac:dyDescent="0.3">
      <c r="A930" t="str">
        <f t="shared" si="14"/>
        <v>20341966</v>
      </c>
      <c r="B930">
        <v>27</v>
      </c>
      <c r="C930">
        <v>2034</v>
      </c>
      <c r="D930">
        <v>196612</v>
      </c>
      <c r="E930">
        <v>63</v>
      </c>
      <c r="F930">
        <v>2034226</v>
      </c>
      <c r="G930">
        <v>163105</v>
      </c>
      <c r="H930">
        <v>550000</v>
      </c>
      <c r="I930">
        <v>0</v>
      </c>
      <c r="J930">
        <v>120000</v>
      </c>
      <c r="K930">
        <v>85000</v>
      </c>
      <c r="L930">
        <v>200000</v>
      </c>
      <c r="M930">
        <v>56200</v>
      </c>
      <c r="N930">
        <v>11500</v>
      </c>
      <c r="O930">
        <v>25500</v>
      </c>
      <c r="P930">
        <v>4500</v>
      </c>
      <c r="Q930">
        <v>2000</v>
      </c>
      <c r="R930">
        <v>0</v>
      </c>
      <c r="S930">
        <v>5494</v>
      </c>
      <c r="T930">
        <v>35000</v>
      </c>
      <c r="U930">
        <v>36000</v>
      </c>
      <c r="V930">
        <v>0</v>
      </c>
      <c r="W930">
        <v>0</v>
      </c>
      <c r="X930">
        <v>0</v>
      </c>
      <c r="Y930">
        <v>0</v>
      </c>
      <c r="Z930">
        <v>142931</v>
      </c>
      <c r="AA930">
        <v>0</v>
      </c>
      <c r="AB930">
        <v>0</v>
      </c>
      <c r="AC930">
        <v>122546</v>
      </c>
      <c r="AD930">
        <v>63135</v>
      </c>
      <c r="AE930">
        <v>0</v>
      </c>
      <c r="AF930">
        <v>185681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692582</v>
      </c>
      <c r="AO930">
        <v>1206832</v>
      </c>
      <c r="AP930">
        <v>185681</v>
      </c>
      <c r="AQ930">
        <v>0</v>
      </c>
      <c r="AR930">
        <v>20000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1412513</v>
      </c>
      <c r="BL930">
        <v>151686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20000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3450</v>
      </c>
      <c r="CO930">
        <v>0</v>
      </c>
      <c r="CP930">
        <v>0</v>
      </c>
      <c r="CQ930">
        <v>610000</v>
      </c>
      <c r="CR930">
        <v>100000</v>
      </c>
      <c r="CS930">
        <v>10000</v>
      </c>
      <c r="CT930">
        <v>154000</v>
      </c>
      <c r="CU930">
        <v>65000</v>
      </c>
      <c r="CV930">
        <v>21344</v>
      </c>
      <c r="CW930">
        <v>493</v>
      </c>
      <c r="CX930">
        <v>2587</v>
      </c>
      <c r="CY930">
        <v>1940</v>
      </c>
      <c r="CZ930">
        <v>776</v>
      </c>
      <c r="DA930">
        <v>647</v>
      </c>
      <c r="DB930">
        <v>2802</v>
      </c>
      <c r="DC930">
        <v>16386</v>
      </c>
      <c r="DD930">
        <v>647</v>
      </c>
      <c r="DE930">
        <v>26083</v>
      </c>
      <c r="DF930">
        <v>176951</v>
      </c>
      <c r="DG930">
        <v>0</v>
      </c>
      <c r="DH930">
        <v>0</v>
      </c>
      <c r="DI930">
        <v>0</v>
      </c>
      <c r="DJ930">
        <v>21026</v>
      </c>
      <c r="DK930">
        <v>149018</v>
      </c>
      <c r="DL930">
        <v>84050</v>
      </c>
      <c r="DM930">
        <v>51788</v>
      </c>
      <c r="DN930">
        <v>0</v>
      </c>
      <c r="DO930">
        <v>1495539</v>
      </c>
      <c r="DP930">
        <v>317700</v>
      </c>
      <c r="DQ930">
        <v>166381</v>
      </c>
      <c r="DR930">
        <v>0</v>
      </c>
      <c r="DS930">
        <v>0</v>
      </c>
    </row>
    <row r="931" spans="1:123" x14ac:dyDescent="0.3">
      <c r="A931" t="str">
        <f t="shared" si="14"/>
        <v>20351967</v>
      </c>
      <c r="B931">
        <v>27</v>
      </c>
      <c r="C931">
        <v>2035</v>
      </c>
      <c r="D931">
        <v>196712</v>
      </c>
      <c r="E931">
        <v>85</v>
      </c>
      <c r="F931">
        <v>1976886</v>
      </c>
      <c r="G931">
        <v>163108</v>
      </c>
      <c r="H931">
        <v>550000</v>
      </c>
      <c r="I931">
        <v>0</v>
      </c>
      <c r="J931">
        <v>120000</v>
      </c>
      <c r="K931">
        <v>85000</v>
      </c>
      <c r="L931">
        <v>200000</v>
      </c>
      <c r="M931">
        <v>56200</v>
      </c>
      <c r="N931">
        <v>11500</v>
      </c>
      <c r="O931">
        <v>25500</v>
      </c>
      <c r="P931">
        <v>4500</v>
      </c>
      <c r="Q931">
        <v>2000</v>
      </c>
      <c r="R931">
        <v>0</v>
      </c>
      <c r="S931">
        <v>5305</v>
      </c>
      <c r="T931">
        <v>35000</v>
      </c>
      <c r="U931">
        <v>36000</v>
      </c>
      <c r="V931">
        <v>0</v>
      </c>
      <c r="W931">
        <v>5000</v>
      </c>
      <c r="X931">
        <v>0</v>
      </c>
      <c r="Y931">
        <v>0</v>
      </c>
      <c r="Z931">
        <v>343373</v>
      </c>
      <c r="AA931">
        <v>0</v>
      </c>
      <c r="AB931">
        <v>0</v>
      </c>
      <c r="AC931">
        <v>164768</v>
      </c>
      <c r="AD931">
        <v>84888</v>
      </c>
      <c r="AE931">
        <v>0</v>
      </c>
      <c r="AF931">
        <v>249656</v>
      </c>
      <c r="AG931">
        <v>0</v>
      </c>
      <c r="AH931">
        <v>0</v>
      </c>
      <c r="AI931">
        <v>0</v>
      </c>
      <c r="AJ931">
        <v>344</v>
      </c>
      <c r="AK931">
        <v>344</v>
      </c>
      <c r="AL931">
        <v>0</v>
      </c>
      <c r="AM931">
        <v>0</v>
      </c>
      <c r="AN931">
        <v>422632</v>
      </c>
      <c r="AO931">
        <v>1622637</v>
      </c>
      <c r="AP931">
        <v>249656</v>
      </c>
      <c r="AQ931">
        <v>39326</v>
      </c>
      <c r="AR931">
        <v>20000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111111</v>
      </c>
      <c r="BF931">
        <v>44246</v>
      </c>
      <c r="BG931">
        <v>35194</v>
      </c>
      <c r="BH931">
        <v>20000</v>
      </c>
      <c r="BI931">
        <v>56200</v>
      </c>
      <c r="BJ931">
        <v>0</v>
      </c>
      <c r="BK931">
        <v>1664868</v>
      </c>
      <c r="BL931">
        <v>159966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20000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25000</v>
      </c>
      <c r="CH931">
        <v>572</v>
      </c>
      <c r="CI931">
        <v>3000</v>
      </c>
      <c r="CJ931">
        <v>2250</v>
      </c>
      <c r="CK931">
        <v>900</v>
      </c>
      <c r="CL931">
        <v>750</v>
      </c>
      <c r="CM931">
        <v>3250</v>
      </c>
      <c r="CN931">
        <v>15000</v>
      </c>
      <c r="CO931">
        <v>750</v>
      </c>
      <c r="CP931">
        <v>0</v>
      </c>
      <c r="CQ931">
        <v>610000</v>
      </c>
      <c r="CR931">
        <v>100000</v>
      </c>
      <c r="CS931">
        <v>10000</v>
      </c>
      <c r="CT931">
        <v>154000</v>
      </c>
      <c r="CU931">
        <v>65000</v>
      </c>
      <c r="CV931">
        <v>46344</v>
      </c>
      <c r="CW931">
        <v>1065</v>
      </c>
      <c r="CX931">
        <v>5587</v>
      </c>
      <c r="CY931">
        <v>4190</v>
      </c>
      <c r="CZ931">
        <v>1676</v>
      </c>
      <c r="DA931">
        <v>1397</v>
      </c>
      <c r="DB931">
        <v>6052</v>
      </c>
      <c r="DC931">
        <v>31386</v>
      </c>
      <c r="DD931">
        <v>1397</v>
      </c>
      <c r="DE931">
        <v>31083</v>
      </c>
      <c r="DF931">
        <v>508083</v>
      </c>
      <c r="DG931">
        <v>0</v>
      </c>
      <c r="DH931">
        <v>0</v>
      </c>
      <c r="DI931">
        <v>0</v>
      </c>
      <c r="DJ931">
        <v>56220</v>
      </c>
      <c r="DK931">
        <v>205218</v>
      </c>
      <c r="DL931">
        <v>128296</v>
      </c>
      <c r="DM931">
        <v>162899</v>
      </c>
      <c r="DN931">
        <v>20000</v>
      </c>
      <c r="DO931">
        <v>2150238</v>
      </c>
      <c r="DP931">
        <v>317700</v>
      </c>
      <c r="DQ931">
        <v>681940</v>
      </c>
      <c r="DR931">
        <v>0</v>
      </c>
      <c r="DS931">
        <v>0</v>
      </c>
    </row>
    <row r="932" spans="1:123" x14ac:dyDescent="0.3">
      <c r="A932" t="str">
        <f t="shared" si="14"/>
        <v>20361968</v>
      </c>
      <c r="B932">
        <v>27</v>
      </c>
      <c r="C932">
        <v>2036</v>
      </c>
      <c r="D932">
        <v>196812</v>
      </c>
      <c r="E932">
        <v>78</v>
      </c>
      <c r="F932">
        <v>2134305</v>
      </c>
      <c r="G932">
        <v>163099</v>
      </c>
      <c r="H932">
        <v>550000</v>
      </c>
      <c r="I932">
        <v>0</v>
      </c>
      <c r="J932">
        <v>120000</v>
      </c>
      <c r="K932">
        <v>85000</v>
      </c>
      <c r="L932">
        <v>200000</v>
      </c>
      <c r="M932">
        <v>56200</v>
      </c>
      <c r="N932">
        <v>11500</v>
      </c>
      <c r="O932">
        <v>25500</v>
      </c>
      <c r="P932">
        <v>4500</v>
      </c>
      <c r="Q932">
        <v>2000</v>
      </c>
      <c r="R932">
        <v>0</v>
      </c>
      <c r="S932">
        <v>5091</v>
      </c>
      <c r="T932">
        <v>35000</v>
      </c>
      <c r="U932">
        <v>36000</v>
      </c>
      <c r="V932">
        <v>0</v>
      </c>
      <c r="W932">
        <v>5000</v>
      </c>
      <c r="X932">
        <v>0</v>
      </c>
      <c r="Y932">
        <v>0</v>
      </c>
      <c r="Z932">
        <v>332638</v>
      </c>
      <c r="AA932">
        <v>0</v>
      </c>
      <c r="AB932">
        <v>344</v>
      </c>
      <c r="AC932">
        <v>151202</v>
      </c>
      <c r="AD932">
        <v>77899</v>
      </c>
      <c r="AE932">
        <v>344</v>
      </c>
      <c r="AF932">
        <v>228757</v>
      </c>
      <c r="AG932">
        <v>0</v>
      </c>
      <c r="AH932">
        <v>0</v>
      </c>
      <c r="AI932">
        <v>0</v>
      </c>
      <c r="AJ932">
        <v>21243</v>
      </c>
      <c r="AK932">
        <v>21243</v>
      </c>
      <c r="AL932">
        <v>0</v>
      </c>
      <c r="AM932">
        <v>0</v>
      </c>
      <c r="AN932">
        <v>433153</v>
      </c>
      <c r="AO932">
        <v>1489040</v>
      </c>
      <c r="AP932">
        <v>229101</v>
      </c>
      <c r="AQ932">
        <v>37765</v>
      </c>
      <c r="AR932">
        <v>20000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1775906</v>
      </c>
      <c r="BL932">
        <v>168199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20000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10458</v>
      </c>
      <c r="CH932">
        <v>235</v>
      </c>
      <c r="CI932">
        <v>1229</v>
      </c>
      <c r="CJ932">
        <v>922</v>
      </c>
      <c r="CK932">
        <v>369</v>
      </c>
      <c r="CL932">
        <v>307</v>
      </c>
      <c r="CM932">
        <v>1332</v>
      </c>
      <c r="CN932">
        <v>8695</v>
      </c>
      <c r="CO932">
        <v>307</v>
      </c>
      <c r="CP932">
        <v>0</v>
      </c>
      <c r="CQ932">
        <v>610000</v>
      </c>
      <c r="CR932">
        <v>100000</v>
      </c>
      <c r="CS932">
        <v>10000</v>
      </c>
      <c r="CT932">
        <v>154000</v>
      </c>
      <c r="CU932">
        <v>65000</v>
      </c>
      <c r="CV932">
        <v>56802</v>
      </c>
      <c r="CW932">
        <v>1301</v>
      </c>
      <c r="CX932">
        <v>6816</v>
      </c>
      <c r="CY932">
        <v>5112</v>
      </c>
      <c r="CZ932">
        <v>2045</v>
      </c>
      <c r="DA932">
        <v>1704</v>
      </c>
      <c r="DB932">
        <v>7384</v>
      </c>
      <c r="DC932">
        <v>40081</v>
      </c>
      <c r="DD932">
        <v>1704</v>
      </c>
      <c r="DE932">
        <v>31083</v>
      </c>
      <c r="DF932">
        <v>808825</v>
      </c>
      <c r="DG932">
        <v>0</v>
      </c>
      <c r="DH932">
        <v>0</v>
      </c>
      <c r="DI932">
        <v>0</v>
      </c>
      <c r="DJ932">
        <v>52700</v>
      </c>
      <c r="DK932">
        <v>199036</v>
      </c>
      <c r="DL932">
        <v>128296</v>
      </c>
      <c r="DM932">
        <v>151788</v>
      </c>
      <c r="DN932">
        <v>20000</v>
      </c>
      <c r="DO932">
        <v>2474920</v>
      </c>
      <c r="DP932">
        <v>317700</v>
      </c>
      <c r="DQ932">
        <v>397735</v>
      </c>
      <c r="DR932">
        <v>0</v>
      </c>
      <c r="DS932">
        <v>0</v>
      </c>
    </row>
    <row r="933" spans="1:123" x14ac:dyDescent="0.3">
      <c r="A933" t="str">
        <f t="shared" si="14"/>
        <v>20371969</v>
      </c>
      <c r="B933">
        <v>27</v>
      </c>
      <c r="C933">
        <v>2037</v>
      </c>
      <c r="D933">
        <v>196912</v>
      </c>
      <c r="E933">
        <v>91</v>
      </c>
      <c r="F933">
        <v>1912270</v>
      </c>
      <c r="G933">
        <v>163089</v>
      </c>
      <c r="H933">
        <v>550000</v>
      </c>
      <c r="I933">
        <v>0</v>
      </c>
      <c r="J933">
        <v>120000</v>
      </c>
      <c r="K933">
        <v>85000</v>
      </c>
      <c r="L933">
        <v>200000</v>
      </c>
      <c r="M933">
        <v>56200</v>
      </c>
      <c r="N933">
        <v>11500</v>
      </c>
      <c r="O933">
        <v>25500</v>
      </c>
      <c r="P933">
        <v>4500</v>
      </c>
      <c r="Q933">
        <v>2000</v>
      </c>
      <c r="R933">
        <v>0</v>
      </c>
      <c r="S933">
        <v>4878</v>
      </c>
      <c r="T933">
        <v>35000</v>
      </c>
      <c r="U933">
        <v>36000</v>
      </c>
      <c r="V933">
        <v>0</v>
      </c>
      <c r="W933">
        <v>5000</v>
      </c>
      <c r="X933">
        <v>0</v>
      </c>
      <c r="Y933">
        <v>0</v>
      </c>
      <c r="Z933">
        <v>341282</v>
      </c>
      <c r="AA933">
        <v>0</v>
      </c>
      <c r="AB933">
        <v>21243</v>
      </c>
      <c r="AC933">
        <v>176088</v>
      </c>
      <c r="AD933">
        <v>90720</v>
      </c>
      <c r="AE933">
        <v>21243</v>
      </c>
      <c r="AF933">
        <v>245565</v>
      </c>
      <c r="AG933">
        <v>0</v>
      </c>
      <c r="AH933">
        <v>0</v>
      </c>
      <c r="AI933">
        <v>0</v>
      </c>
      <c r="AJ933">
        <v>4435</v>
      </c>
      <c r="AK933">
        <v>4435</v>
      </c>
      <c r="AL933">
        <v>0</v>
      </c>
      <c r="AM933">
        <v>0</v>
      </c>
      <c r="AN933">
        <v>424296</v>
      </c>
      <c r="AO933">
        <v>1734114</v>
      </c>
      <c r="AP933">
        <v>266808</v>
      </c>
      <c r="AQ933">
        <v>79790</v>
      </c>
      <c r="AR933">
        <v>20000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241293</v>
      </c>
      <c r="BE933">
        <v>111111</v>
      </c>
      <c r="BF933">
        <v>60000</v>
      </c>
      <c r="BG933">
        <v>35194</v>
      </c>
      <c r="BH933">
        <v>20000</v>
      </c>
      <c r="BI933">
        <v>50964</v>
      </c>
      <c r="BJ933">
        <v>0</v>
      </c>
      <c r="BK933">
        <v>1582150</v>
      </c>
      <c r="BL933">
        <v>176385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20000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25000</v>
      </c>
      <c r="CH933">
        <v>572</v>
      </c>
      <c r="CI933">
        <v>3000</v>
      </c>
      <c r="CJ933">
        <v>2250</v>
      </c>
      <c r="CK933">
        <v>900</v>
      </c>
      <c r="CL933">
        <v>750</v>
      </c>
      <c r="CM933">
        <v>3250</v>
      </c>
      <c r="CN933">
        <v>15000</v>
      </c>
      <c r="CO933">
        <v>750</v>
      </c>
      <c r="CP933">
        <v>0</v>
      </c>
      <c r="CQ933">
        <v>610000</v>
      </c>
      <c r="CR933">
        <v>100000</v>
      </c>
      <c r="CS933">
        <v>10000</v>
      </c>
      <c r="CT933">
        <v>154000</v>
      </c>
      <c r="CU933">
        <v>65000</v>
      </c>
      <c r="CV933">
        <v>81802</v>
      </c>
      <c r="CW933">
        <v>1873</v>
      </c>
      <c r="CX933">
        <v>9816</v>
      </c>
      <c r="CY933">
        <v>7362</v>
      </c>
      <c r="CZ933">
        <v>2945</v>
      </c>
      <c r="DA933">
        <v>2454</v>
      </c>
      <c r="DB933">
        <v>10634</v>
      </c>
      <c r="DC933">
        <v>55081</v>
      </c>
      <c r="DD933">
        <v>2454</v>
      </c>
      <c r="DE933">
        <v>31083</v>
      </c>
      <c r="DF933">
        <v>1109710</v>
      </c>
      <c r="DG933">
        <v>0</v>
      </c>
      <c r="DH933">
        <v>0</v>
      </c>
      <c r="DI933">
        <v>241293</v>
      </c>
      <c r="DJ933">
        <v>87894</v>
      </c>
      <c r="DK933">
        <v>250000</v>
      </c>
      <c r="DL933">
        <v>188296</v>
      </c>
      <c r="DM933">
        <v>262899</v>
      </c>
      <c r="DN933">
        <v>40000</v>
      </c>
      <c r="DO933">
        <v>3329030</v>
      </c>
      <c r="DP933">
        <v>317700</v>
      </c>
      <c r="DQ933">
        <v>935751</v>
      </c>
      <c r="DR933">
        <v>0</v>
      </c>
      <c r="DS933">
        <v>0</v>
      </c>
    </row>
    <row r="934" spans="1:123" x14ac:dyDescent="0.3">
      <c r="A934" t="str">
        <f t="shared" si="14"/>
        <v>20381970</v>
      </c>
      <c r="B934">
        <v>27</v>
      </c>
      <c r="C934">
        <v>2038</v>
      </c>
      <c r="D934">
        <v>197012</v>
      </c>
      <c r="E934">
        <v>84</v>
      </c>
      <c r="F934">
        <v>2037189</v>
      </c>
      <c r="G934">
        <v>163079</v>
      </c>
      <c r="H934">
        <v>550000</v>
      </c>
      <c r="I934">
        <v>0</v>
      </c>
      <c r="J934">
        <v>60000</v>
      </c>
      <c r="K934">
        <v>85000</v>
      </c>
      <c r="L934">
        <v>200000</v>
      </c>
      <c r="M934">
        <v>56200</v>
      </c>
      <c r="N934">
        <v>11500</v>
      </c>
      <c r="O934">
        <v>25500</v>
      </c>
      <c r="P934">
        <v>4500</v>
      </c>
      <c r="Q934">
        <v>2000</v>
      </c>
      <c r="R934">
        <v>0</v>
      </c>
      <c r="S934">
        <v>4664</v>
      </c>
      <c r="T934">
        <v>35000</v>
      </c>
      <c r="U934">
        <v>36000</v>
      </c>
      <c r="V934">
        <v>0</v>
      </c>
      <c r="W934">
        <v>5000</v>
      </c>
      <c r="X934">
        <v>0</v>
      </c>
      <c r="Y934">
        <v>0</v>
      </c>
      <c r="Z934">
        <v>353659</v>
      </c>
      <c r="AA934">
        <v>0</v>
      </c>
      <c r="AB934">
        <v>4435</v>
      </c>
      <c r="AC934">
        <v>163690</v>
      </c>
      <c r="AD934">
        <v>84333</v>
      </c>
      <c r="AE934">
        <v>4435</v>
      </c>
      <c r="AF934">
        <v>243588</v>
      </c>
      <c r="AG934">
        <v>0</v>
      </c>
      <c r="AH934">
        <v>0</v>
      </c>
      <c r="AI934">
        <v>0</v>
      </c>
      <c r="AJ934">
        <v>6412</v>
      </c>
      <c r="AK934">
        <v>6412</v>
      </c>
      <c r="AL934">
        <v>0</v>
      </c>
      <c r="AM934">
        <v>0</v>
      </c>
      <c r="AN934">
        <v>351705</v>
      </c>
      <c r="AO934">
        <v>1612026</v>
      </c>
      <c r="AP934">
        <v>248023</v>
      </c>
      <c r="AQ934">
        <v>93393</v>
      </c>
      <c r="AR934">
        <v>20000</v>
      </c>
      <c r="AS934">
        <v>0</v>
      </c>
      <c r="AT934">
        <v>0</v>
      </c>
      <c r="AU934">
        <v>241293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248218</v>
      </c>
      <c r="BE934">
        <v>98212</v>
      </c>
      <c r="BF934">
        <v>60000</v>
      </c>
      <c r="BG934">
        <v>35194</v>
      </c>
      <c r="BH934">
        <v>10000</v>
      </c>
      <c r="BI934">
        <v>5606</v>
      </c>
      <c r="BJ934">
        <v>0</v>
      </c>
      <c r="BK934">
        <v>1757504</v>
      </c>
      <c r="BL934">
        <v>184527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20000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18198</v>
      </c>
      <c r="CH934">
        <v>416</v>
      </c>
      <c r="CI934">
        <v>2184</v>
      </c>
      <c r="CJ934">
        <v>1638</v>
      </c>
      <c r="CK934">
        <v>655</v>
      </c>
      <c r="CL934">
        <v>546</v>
      </c>
      <c r="CM934">
        <v>2366</v>
      </c>
      <c r="CN934">
        <v>10919</v>
      </c>
      <c r="CO934">
        <v>546</v>
      </c>
      <c r="CP934">
        <v>0</v>
      </c>
      <c r="CQ934">
        <v>610000</v>
      </c>
      <c r="CR934">
        <v>100000</v>
      </c>
      <c r="CS934">
        <v>10000</v>
      </c>
      <c r="CT934">
        <v>154000</v>
      </c>
      <c r="CU934">
        <v>65000</v>
      </c>
      <c r="CV934">
        <v>100000</v>
      </c>
      <c r="CW934">
        <v>2289</v>
      </c>
      <c r="CX934">
        <v>12000</v>
      </c>
      <c r="CY934">
        <v>9000</v>
      </c>
      <c r="CZ934">
        <v>3600</v>
      </c>
      <c r="DA934">
        <v>3000</v>
      </c>
      <c r="DB934">
        <v>13000</v>
      </c>
      <c r="DC934">
        <v>66000</v>
      </c>
      <c r="DD934">
        <v>3000</v>
      </c>
      <c r="DE934">
        <v>31083</v>
      </c>
      <c r="DF934">
        <v>1413525</v>
      </c>
      <c r="DG934">
        <v>0</v>
      </c>
      <c r="DH934">
        <v>0</v>
      </c>
      <c r="DI934">
        <v>248218</v>
      </c>
      <c r="DJ934">
        <v>119569</v>
      </c>
      <c r="DK934">
        <v>250000</v>
      </c>
      <c r="DL934">
        <v>248296</v>
      </c>
      <c r="DM934">
        <v>350000</v>
      </c>
      <c r="DN934">
        <v>50000</v>
      </c>
      <c r="DO934">
        <v>3867992</v>
      </c>
      <c r="DP934">
        <v>317700</v>
      </c>
      <c r="DQ934">
        <v>633477</v>
      </c>
      <c r="DR934">
        <v>0</v>
      </c>
      <c r="DS934">
        <v>0</v>
      </c>
    </row>
    <row r="935" spans="1:123" x14ac:dyDescent="0.3">
      <c r="A935" t="str">
        <f t="shared" si="14"/>
        <v>20391971</v>
      </c>
      <c r="B935">
        <v>27</v>
      </c>
      <c r="C935">
        <v>2039</v>
      </c>
      <c r="D935">
        <v>197112</v>
      </c>
      <c r="E935">
        <v>75</v>
      </c>
      <c r="F935">
        <v>2179505</v>
      </c>
      <c r="G935">
        <v>163069</v>
      </c>
      <c r="H935">
        <v>550000</v>
      </c>
      <c r="I935">
        <v>0</v>
      </c>
      <c r="J935">
        <v>60000</v>
      </c>
      <c r="K935">
        <v>85000</v>
      </c>
      <c r="L935">
        <v>200000</v>
      </c>
      <c r="M935">
        <v>56200</v>
      </c>
      <c r="N935">
        <v>11500</v>
      </c>
      <c r="O935">
        <v>25500</v>
      </c>
      <c r="P935">
        <v>4500</v>
      </c>
      <c r="Q935">
        <v>2000</v>
      </c>
      <c r="R935">
        <v>0</v>
      </c>
      <c r="S935">
        <v>4451</v>
      </c>
      <c r="T935">
        <v>35000</v>
      </c>
      <c r="U935">
        <v>36000</v>
      </c>
      <c r="V935">
        <v>0</v>
      </c>
      <c r="W935">
        <v>5000</v>
      </c>
      <c r="X935">
        <v>0</v>
      </c>
      <c r="Y935">
        <v>0</v>
      </c>
      <c r="Z935">
        <v>126033</v>
      </c>
      <c r="AA935">
        <v>0</v>
      </c>
      <c r="AB935">
        <v>6412</v>
      </c>
      <c r="AC935">
        <v>146406</v>
      </c>
      <c r="AD935">
        <v>75428</v>
      </c>
      <c r="AE935">
        <v>6412</v>
      </c>
      <c r="AF935">
        <v>215422</v>
      </c>
      <c r="AG935">
        <v>0</v>
      </c>
      <c r="AH935">
        <v>0</v>
      </c>
      <c r="AI935">
        <v>0</v>
      </c>
      <c r="AJ935">
        <v>34578</v>
      </c>
      <c r="AK935">
        <v>34578</v>
      </c>
      <c r="AL935">
        <v>0</v>
      </c>
      <c r="AM935">
        <v>0</v>
      </c>
      <c r="AN935">
        <v>579118</v>
      </c>
      <c r="AO935">
        <v>1441806</v>
      </c>
      <c r="AP935">
        <v>221834</v>
      </c>
      <c r="AQ935">
        <v>0</v>
      </c>
      <c r="AR935">
        <v>20000</v>
      </c>
      <c r="AS935">
        <v>0</v>
      </c>
      <c r="AT935">
        <v>0</v>
      </c>
      <c r="AU935">
        <v>248218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199393</v>
      </c>
      <c r="BE935">
        <v>9821</v>
      </c>
      <c r="BF935">
        <v>60000</v>
      </c>
      <c r="BG935">
        <v>35194</v>
      </c>
      <c r="BH935">
        <v>0</v>
      </c>
      <c r="BI935">
        <v>617</v>
      </c>
      <c r="BJ935">
        <v>0</v>
      </c>
      <c r="BK935">
        <v>1626833</v>
      </c>
      <c r="BL935">
        <v>192623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20000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610000</v>
      </c>
      <c r="CR935">
        <v>100000</v>
      </c>
      <c r="CS935">
        <v>10000</v>
      </c>
      <c r="CT935">
        <v>154000</v>
      </c>
      <c r="CU935">
        <v>65000</v>
      </c>
      <c r="CV935">
        <v>100000</v>
      </c>
      <c r="CW935">
        <v>2289</v>
      </c>
      <c r="CX935">
        <v>12000</v>
      </c>
      <c r="CY935">
        <v>9000</v>
      </c>
      <c r="CZ935">
        <v>3600</v>
      </c>
      <c r="DA935">
        <v>3000</v>
      </c>
      <c r="DB935">
        <v>13000</v>
      </c>
      <c r="DC935">
        <v>66000</v>
      </c>
      <c r="DD935">
        <v>3000</v>
      </c>
      <c r="DE935">
        <v>31083</v>
      </c>
      <c r="DF935">
        <v>1480000</v>
      </c>
      <c r="DG935">
        <v>0</v>
      </c>
      <c r="DH935">
        <v>0</v>
      </c>
      <c r="DI935">
        <v>199393</v>
      </c>
      <c r="DJ935">
        <v>151244</v>
      </c>
      <c r="DK935">
        <v>250000</v>
      </c>
      <c r="DL935">
        <v>308296</v>
      </c>
      <c r="DM935">
        <v>350000</v>
      </c>
      <c r="DN935">
        <v>50000</v>
      </c>
      <c r="DO935">
        <v>4005483</v>
      </c>
      <c r="DP935">
        <v>317700</v>
      </c>
      <c r="DQ935">
        <v>237418</v>
      </c>
      <c r="DR935">
        <v>0</v>
      </c>
      <c r="DS935">
        <v>0</v>
      </c>
    </row>
    <row r="936" spans="1:123" x14ac:dyDescent="0.3">
      <c r="A936" t="str">
        <f t="shared" si="14"/>
        <v>20401972</v>
      </c>
      <c r="B936">
        <v>27</v>
      </c>
      <c r="C936">
        <v>2040</v>
      </c>
      <c r="D936">
        <v>197212</v>
      </c>
      <c r="E936">
        <v>54</v>
      </c>
      <c r="F936">
        <v>2370528</v>
      </c>
      <c r="G936">
        <v>163060</v>
      </c>
      <c r="H936">
        <v>550000</v>
      </c>
      <c r="I936">
        <v>0</v>
      </c>
      <c r="J936">
        <v>30000</v>
      </c>
      <c r="K936">
        <v>85000</v>
      </c>
      <c r="L936">
        <v>200000</v>
      </c>
      <c r="M936">
        <v>56200</v>
      </c>
      <c r="N936">
        <v>11500</v>
      </c>
      <c r="O936">
        <v>25500</v>
      </c>
      <c r="P936">
        <v>4500</v>
      </c>
      <c r="Q936">
        <v>2000</v>
      </c>
      <c r="R936">
        <v>0</v>
      </c>
      <c r="S936">
        <v>4237</v>
      </c>
      <c r="T936">
        <v>35000</v>
      </c>
      <c r="U936">
        <v>36000</v>
      </c>
      <c r="V936">
        <v>0</v>
      </c>
      <c r="W936">
        <v>10000</v>
      </c>
      <c r="X936">
        <v>0</v>
      </c>
      <c r="Y936">
        <v>172514</v>
      </c>
      <c r="Z936">
        <v>0</v>
      </c>
      <c r="AA936">
        <v>0</v>
      </c>
      <c r="AB936">
        <v>34578</v>
      </c>
      <c r="AC936">
        <v>103896</v>
      </c>
      <c r="AD936">
        <v>53527</v>
      </c>
      <c r="AE936">
        <v>34578</v>
      </c>
      <c r="AF936">
        <v>122844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969606</v>
      </c>
      <c r="AO936">
        <v>1023166</v>
      </c>
      <c r="AP936">
        <v>157422</v>
      </c>
      <c r="AQ936">
        <v>0</v>
      </c>
      <c r="AR936">
        <v>20000</v>
      </c>
      <c r="AS936">
        <v>0</v>
      </c>
      <c r="AT936">
        <v>0</v>
      </c>
      <c r="AU936">
        <v>199393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1399982</v>
      </c>
      <c r="BL936">
        <v>200000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590000</v>
      </c>
      <c r="CR936">
        <v>100000</v>
      </c>
      <c r="CS936">
        <v>10000</v>
      </c>
      <c r="CT936">
        <v>154000</v>
      </c>
      <c r="CU936">
        <v>65000</v>
      </c>
      <c r="CV936">
        <v>100000</v>
      </c>
      <c r="CW936">
        <v>2289</v>
      </c>
      <c r="CX936">
        <v>12000</v>
      </c>
      <c r="CY936">
        <v>9000</v>
      </c>
      <c r="CZ936">
        <v>3600</v>
      </c>
      <c r="DA936">
        <v>3000</v>
      </c>
      <c r="DB936">
        <v>13000</v>
      </c>
      <c r="DC936">
        <v>66000</v>
      </c>
      <c r="DD936">
        <v>3000</v>
      </c>
      <c r="DE936">
        <v>31083</v>
      </c>
      <c r="DF936">
        <v>1256974</v>
      </c>
      <c r="DG936">
        <v>0</v>
      </c>
      <c r="DH936">
        <v>0</v>
      </c>
      <c r="DI936">
        <v>0</v>
      </c>
      <c r="DJ936">
        <v>147724</v>
      </c>
      <c r="DK936">
        <v>249932</v>
      </c>
      <c r="DL936">
        <v>308296</v>
      </c>
      <c r="DM936">
        <v>349018</v>
      </c>
      <c r="DN936">
        <v>50000</v>
      </c>
      <c r="DO936">
        <v>3523916</v>
      </c>
      <c r="DP936">
        <v>317700</v>
      </c>
      <c r="DQ936">
        <v>-371907</v>
      </c>
      <c r="DR936">
        <v>0</v>
      </c>
      <c r="DS936">
        <v>0</v>
      </c>
    </row>
    <row r="937" spans="1:123" x14ac:dyDescent="0.3">
      <c r="A937" t="str">
        <f t="shared" si="14"/>
        <v>20411973</v>
      </c>
      <c r="B937">
        <v>27</v>
      </c>
      <c r="C937">
        <v>2041</v>
      </c>
      <c r="D937">
        <v>197312</v>
      </c>
      <c r="E937">
        <v>64</v>
      </c>
      <c r="F937">
        <v>2116772</v>
      </c>
      <c r="G937">
        <v>163056</v>
      </c>
      <c r="H937">
        <v>550000</v>
      </c>
      <c r="I937">
        <v>0</v>
      </c>
      <c r="J937">
        <v>0</v>
      </c>
      <c r="K937">
        <v>85000</v>
      </c>
      <c r="L937">
        <v>200000</v>
      </c>
      <c r="M937">
        <v>56200</v>
      </c>
      <c r="N937">
        <v>11500</v>
      </c>
      <c r="O937">
        <v>25500</v>
      </c>
      <c r="P937">
        <v>4500</v>
      </c>
      <c r="Q937">
        <v>2000</v>
      </c>
      <c r="R937">
        <v>0</v>
      </c>
      <c r="S937">
        <v>4023</v>
      </c>
      <c r="T937">
        <v>35000</v>
      </c>
      <c r="U937">
        <v>36000</v>
      </c>
      <c r="V937">
        <v>0</v>
      </c>
      <c r="W937">
        <v>10000</v>
      </c>
      <c r="X937">
        <v>0</v>
      </c>
      <c r="Y937">
        <v>0</v>
      </c>
      <c r="Z937">
        <v>240736</v>
      </c>
      <c r="AA937">
        <v>0</v>
      </c>
      <c r="AB937">
        <v>0</v>
      </c>
      <c r="AC937">
        <v>124046</v>
      </c>
      <c r="AD937">
        <v>63908</v>
      </c>
      <c r="AE937">
        <v>0</v>
      </c>
      <c r="AF937">
        <v>187954</v>
      </c>
      <c r="AG937">
        <v>0</v>
      </c>
      <c r="AH937">
        <v>0</v>
      </c>
      <c r="AI937">
        <v>0</v>
      </c>
      <c r="AJ937">
        <v>62046</v>
      </c>
      <c r="AK937">
        <v>62046</v>
      </c>
      <c r="AL937">
        <v>0</v>
      </c>
      <c r="AM937">
        <v>0</v>
      </c>
      <c r="AN937">
        <v>398987</v>
      </c>
      <c r="AO937">
        <v>1221607</v>
      </c>
      <c r="AP937">
        <v>187954</v>
      </c>
      <c r="AQ937">
        <v>342333</v>
      </c>
      <c r="AR937">
        <v>20000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21542</v>
      </c>
      <c r="BH937">
        <v>0</v>
      </c>
      <c r="BI937">
        <v>0</v>
      </c>
      <c r="BJ937">
        <v>0</v>
      </c>
      <c r="BK937">
        <v>1750352</v>
      </c>
      <c r="BL937">
        <v>206488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40000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610000</v>
      </c>
      <c r="CR937">
        <v>100000</v>
      </c>
      <c r="CS937">
        <v>10000</v>
      </c>
      <c r="CT937">
        <v>154000</v>
      </c>
      <c r="CU937">
        <v>65000</v>
      </c>
      <c r="CV937">
        <v>100000</v>
      </c>
      <c r="CW937">
        <v>2289</v>
      </c>
      <c r="CX937">
        <v>12000</v>
      </c>
      <c r="CY937">
        <v>9000</v>
      </c>
      <c r="CZ937">
        <v>3600</v>
      </c>
      <c r="DA937">
        <v>3000</v>
      </c>
      <c r="DB937">
        <v>13000</v>
      </c>
      <c r="DC937">
        <v>66000</v>
      </c>
      <c r="DD937">
        <v>3000</v>
      </c>
      <c r="DE937">
        <v>31083</v>
      </c>
      <c r="DF937">
        <v>1460000</v>
      </c>
      <c r="DG937">
        <v>0</v>
      </c>
      <c r="DH937">
        <v>0</v>
      </c>
      <c r="DI937">
        <v>0</v>
      </c>
      <c r="DJ937">
        <v>169266</v>
      </c>
      <c r="DK937">
        <v>249932</v>
      </c>
      <c r="DL937">
        <v>308296</v>
      </c>
      <c r="DM937">
        <v>349018</v>
      </c>
      <c r="DN937">
        <v>50000</v>
      </c>
      <c r="DO937">
        <v>3830530</v>
      </c>
      <c r="DP937">
        <v>317700</v>
      </c>
      <c r="DQ937">
        <v>364323</v>
      </c>
      <c r="DR937">
        <v>0</v>
      </c>
      <c r="DS937">
        <v>0</v>
      </c>
    </row>
    <row r="938" spans="1:123" x14ac:dyDescent="0.3">
      <c r="A938" t="str">
        <f t="shared" si="14"/>
        <v>20421974</v>
      </c>
      <c r="B938">
        <v>27</v>
      </c>
      <c r="C938">
        <v>2042</v>
      </c>
      <c r="D938">
        <v>197412</v>
      </c>
      <c r="E938">
        <v>72</v>
      </c>
      <c r="F938">
        <v>2127147</v>
      </c>
      <c r="G938">
        <v>163053</v>
      </c>
      <c r="H938">
        <v>550000</v>
      </c>
      <c r="I938">
        <v>0</v>
      </c>
      <c r="J938">
        <v>0</v>
      </c>
      <c r="K938">
        <v>85000</v>
      </c>
      <c r="L938">
        <v>200000</v>
      </c>
      <c r="M938">
        <v>56200</v>
      </c>
      <c r="N938">
        <v>11500</v>
      </c>
      <c r="O938">
        <v>25500</v>
      </c>
      <c r="P938">
        <v>4500</v>
      </c>
      <c r="Q938">
        <v>2000</v>
      </c>
      <c r="R938">
        <v>0</v>
      </c>
      <c r="S938">
        <v>3810</v>
      </c>
      <c r="T938">
        <v>35000</v>
      </c>
      <c r="U938">
        <v>36000</v>
      </c>
      <c r="V938">
        <v>0</v>
      </c>
      <c r="W938">
        <v>10000</v>
      </c>
      <c r="X938">
        <v>0</v>
      </c>
      <c r="Y938">
        <v>0</v>
      </c>
      <c r="Z938">
        <v>75476</v>
      </c>
      <c r="AA938">
        <v>0</v>
      </c>
      <c r="AB938">
        <v>62046</v>
      </c>
      <c r="AC938">
        <v>139012</v>
      </c>
      <c r="AD938">
        <v>71619</v>
      </c>
      <c r="AE938">
        <v>62046</v>
      </c>
      <c r="AF938">
        <v>148586</v>
      </c>
      <c r="AG938">
        <v>0</v>
      </c>
      <c r="AH938">
        <v>0</v>
      </c>
      <c r="AI938">
        <v>0</v>
      </c>
      <c r="AJ938">
        <v>101414</v>
      </c>
      <c r="AK938">
        <v>101414</v>
      </c>
      <c r="AL938">
        <v>0</v>
      </c>
      <c r="AM938">
        <v>0</v>
      </c>
      <c r="AN938">
        <v>564034</v>
      </c>
      <c r="AO938">
        <v>1368997</v>
      </c>
      <c r="AP938">
        <v>210631</v>
      </c>
      <c r="AQ938">
        <v>184926</v>
      </c>
      <c r="AR938">
        <v>20000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119076</v>
      </c>
      <c r="BE938">
        <v>982</v>
      </c>
      <c r="BF938">
        <v>60000</v>
      </c>
      <c r="BG938">
        <v>35194</v>
      </c>
      <c r="BH938">
        <v>0</v>
      </c>
      <c r="BI938">
        <v>68</v>
      </c>
      <c r="BJ938">
        <v>0</v>
      </c>
      <c r="BK938">
        <v>1569235</v>
      </c>
      <c r="BL938">
        <v>212931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20000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610000</v>
      </c>
      <c r="CR938">
        <v>100000</v>
      </c>
      <c r="CS938">
        <v>10000</v>
      </c>
      <c r="CT938">
        <v>154000</v>
      </c>
      <c r="CU938">
        <v>65000</v>
      </c>
      <c r="CV938">
        <v>100000</v>
      </c>
      <c r="CW938">
        <v>2289</v>
      </c>
      <c r="CX938">
        <v>12000</v>
      </c>
      <c r="CY938">
        <v>9000</v>
      </c>
      <c r="CZ938">
        <v>3600</v>
      </c>
      <c r="DA938">
        <v>3000</v>
      </c>
      <c r="DB938">
        <v>13000</v>
      </c>
      <c r="DC938">
        <v>66000</v>
      </c>
      <c r="DD938">
        <v>3000</v>
      </c>
      <c r="DE938">
        <v>31083</v>
      </c>
      <c r="DF938">
        <v>1480000</v>
      </c>
      <c r="DG938">
        <v>0</v>
      </c>
      <c r="DH938">
        <v>0</v>
      </c>
      <c r="DI938">
        <v>119076</v>
      </c>
      <c r="DJ938">
        <v>202306</v>
      </c>
      <c r="DK938">
        <v>250000</v>
      </c>
      <c r="DL938">
        <v>368296</v>
      </c>
      <c r="DM938">
        <v>350000</v>
      </c>
      <c r="DN938">
        <v>50000</v>
      </c>
      <c r="DO938">
        <v>4103064</v>
      </c>
      <c r="DP938">
        <v>317700</v>
      </c>
      <c r="DQ938">
        <v>412210</v>
      </c>
      <c r="DR938">
        <v>0</v>
      </c>
      <c r="DS938">
        <v>0</v>
      </c>
    </row>
    <row r="939" spans="1:123" x14ac:dyDescent="0.3">
      <c r="A939" t="str">
        <f t="shared" si="14"/>
        <v>20431975</v>
      </c>
      <c r="B939">
        <v>27</v>
      </c>
      <c r="C939">
        <v>2043</v>
      </c>
      <c r="D939">
        <v>197512</v>
      </c>
      <c r="E939">
        <v>61</v>
      </c>
      <c r="F939">
        <v>1999118</v>
      </c>
      <c r="G939">
        <v>163049</v>
      </c>
      <c r="H939">
        <v>550000</v>
      </c>
      <c r="I939">
        <v>0</v>
      </c>
      <c r="J939">
        <v>0</v>
      </c>
      <c r="K939">
        <v>85000</v>
      </c>
      <c r="L939">
        <v>200000</v>
      </c>
      <c r="M939">
        <v>56200</v>
      </c>
      <c r="N939">
        <v>11500</v>
      </c>
      <c r="O939">
        <v>25500</v>
      </c>
      <c r="P939">
        <v>4500</v>
      </c>
      <c r="Q939">
        <v>2000</v>
      </c>
      <c r="R939">
        <v>0</v>
      </c>
      <c r="S939">
        <v>3595</v>
      </c>
      <c r="T939">
        <v>35000</v>
      </c>
      <c r="U939">
        <v>36000</v>
      </c>
      <c r="V939">
        <v>0</v>
      </c>
      <c r="W939">
        <v>10000</v>
      </c>
      <c r="X939">
        <v>0</v>
      </c>
      <c r="Y939">
        <v>0</v>
      </c>
      <c r="Z939">
        <v>48061</v>
      </c>
      <c r="AA939">
        <v>0</v>
      </c>
      <c r="AB939">
        <v>101414</v>
      </c>
      <c r="AC939">
        <v>119225</v>
      </c>
      <c r="AD939">
        <v>0</v>
      </c>
      <c r="AE939">
        <v>101414</v>
      </c>
      <c r="AF939">
        <v>79235</v>
      </c>
      <c r="AG939">
        <v>0</v>
      </c>
      <c r="AH939">
        <v>0</v>
      </c>
      <c r="AI939">
        <v>0</v>
      </c>
      <c r="AJ939">
        <v>170765</v>
      </c>
      <c r="AK939">
        <v>170765</v>
      </c>
      <c r="AL939">
        <v>0</v>
      </c>
      <c r="AM939">
        <v>0</v>
      </c>
      <c r="AN939">
        <v>591234</v>
      </c>
      <c r="AO939">
        <v>1174129</v>
      </c>
      <c r="AP939">
        <v>180649</v>
      </c>
      <c r="AQ939">
        <v>0</v>
      </c>
      <c r="AR939">
        <v>20000</v>
      </c>
      <c r="AS939">
        <v>0</v>
      </c>
      <c r="AT939">
        <v>0</v>
      </c>
      <c r="AU939">
        <v>119076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29250</v>
      </c>
      <c r="BE939">
        <v>98</v>
      </c>
      <c r="BF939">
        <v>21704</v>
      </c>
      <c r="BG939">
        <v>35194</v>
      </c>
      <c r="BH939">
        <v>0</v>
      </c>
      <c r="BI939">
        <v>7</v>
      </c>
      <c r="BJ939">
        <v>0</v>
      </c>
      <c r="BK939">
        <v>1407601</v>
      </c>
      <c r="BL939">
        <v>219332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20000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610000</v>
      </c>
      <c r="CR939">
        <v>100000</v>
      </c>
      <c r="CS939">
        <v>10000</v>
      </c>
      <c r="CT939">
        <v>154000</v>
      </c>
      <c r="CU939">
        <v>65000</v>
      </c>
      <c r="CV939">
        <v>100000</v>
      </c>
      <c r="CW939">
        <v>2289</v>
      </c>
      <c r="CX939">
        <v>12000</v>
      </c>
      <c r="CY939">
        <v>9000</v>
      </c>
      <c r="CZ939">
        <v>3600</v>
      </c>
      <c r="DA939">
        <v>3000</v>
      </c>
      <c r="DB939">
        <v>13000</v>
      </c>
      <c r="DC939">
        <v>66000</v>
      </c>
      <c r="DD939">
        <v>3000</v>
      </c>
      <c r="DE939">
        <v>31083</v>
      </c>
      <c r="DF939">
        <v>1480000</v>
      </c>
      <c r="DG939">
        <v>0</v>
      </c>
      <c r="DH939">
        <v>0</v>
      </c>
      <c r="DI939">
        <v>29250</v>
      </c>
      <c r="DJ939">
        <v>233980</v>
      </c>
      <c r="DK939">
        <v>250000</v>
      </c>
      <c r="DL939">
        <v>390000</v>
      </c>
      <c r="DM939">
        <v>350000</v>
      </c>
      <c r="DN939">
        <v>50000</v>
      </c>
      <c r="DO939">
        <v>4135968</v>
      </c>
      <c r="DP939">
        <v>317700</v>
      </c>
      <c r="DQ939">
        <v>206003</v>
      </c>
      <c r="DR939">
        <v>0</v>
      </c>
      <c r="DS939">
        <v>0</v>
      </c>
    </row>
    <row r="940" spans="1:123" x14ac:dyDescent="0.3">
      <c r="A940" t="str">
        <f t="shared" si="14"/>
        <v>20441976</v>
      </c>
      <c r="B940">
        <v>27</v>
      </c>
      <c r="C940">
        <v>2044</v>
      </c>
      <c r="D940">
        <v>197612</v>
      </c>
      <c r="E940">
        <v>43</v>
      </c>
      <c r="F940">
        <v>2245910</v>
      </c>
      <c r="G940">
        <v>163046</v>
      </c>
      <c r="H940">
        <v>550000</v>
      </c>
      <c r="I940">
        <v>0</v>
      </c>
      <c r="J940">
        <v>0</v>
      </c>
      <c r="K940">
        <v>85000</v>
      </c>
      <c r="L940">
        <v>200000</v>
      </c>
      <c r="M940">
        <v>56200</v>
      </c>
      <c r="N940">
        <v>11500</v>
      </c>
      <c r="O940">
        <v>25500</v>
      </c>
      <c r="P940">
        <v>4500</v>
      </c>
      <c r="Q940">
        <v>2000</v>
      </c>
      <c r="R940">
        <v>0</v>
      </c>
      <c r="S940">
        <v>3381</v>
      </c>
      <c r="T940">
        <v>35000</v>
      </c>
      <c r="U940">
        <v>36000</v>
      </c>
      <c r="V940">
        <v>0</v>
      </c>
      <c r="W940">
        <v>10000</v>
      </c>
      <c r="X940">
        <v>0</v>
      </c>
      <c r="Y940">
        <v>325919</v>
      </c>
      <c r="Z940">
        <v>0</v>
      </c>
      <c r="AA940">
        <v>0</v>
      </c>
      <c r="AB940">
        <v>170765</v>
      </c>
      <c r="AC940">
        <v>83156</v>
      </c>
      <c r="AD940">
        <v>0</v>
      </c>
      <c r="AE940">
        <v>125998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44767</v>
      </c>
      <c r="AL940">
        <v>0</v>
      </c>
      <c r="AM940">
        <v>0</v>
      </c>
      <c r="AN940">
        <v>1215000</v>
      </c>
      <c r="AO940">
        <v>818922</v>
      </c>
      <c r="AP940">
        <v>125998</v>
      </c>
      <c r="AQ940">
        <v>0</v>
      </c>
      <c r="AR940">
        <v>18956</v>
      </c>
      <c r="AS940">
        <v>0</v>
      </c>
      <c r="AT940">
        <v>0</v>
      </c>
      <c r="AU940">
        <v>29250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993126</v>
      </c>
      <c r="BL940">
        <v>225689</v>
      </c>
      <c r="BM940">
        <v>11141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578859</v>
      </c>
      <c r="CR940">
        <v>100000</v>
      </c>
      <c r="CS940">
        <v>10000</v>
      </c>
      <c r="CT940">
        <v>154000</v>
      </c>
      <c r="CU940">
        <v>65000</v>
      </c>
      <c r="CV940">
        <v>100000</v>
      </c>
      <c r="CW940">
        <v>2289</v>
      </c>
      <c r="CX940">
        <v>12000</v>
      </c>
      <c r="CY940">
        <v>9000</v>
      </c>
      <c r="CZ940">
        <v>3600</v>
      </c>
      <c r="DA940">
        <v>3000</v>
      </c>
      <c r="DB940">
        <v>13000</v>
      </c>
      <c r="DC940">
        <v>66000</v>
      </c>
      <c r="DD940">
        <v>3000</v>
      </c>
      <c r="DE940">
        <v>31083</v>
      </c>
      <c r="DF940">
        <v>1107350</v>
      </c>
      <c r="DG940">
        <v>0</v>
      </c>
      <c r="DH940">
        <v>0</v>
      </c>
      <c r="DI940">
        <v>0</v>
      </c>
      <c r="DJ940">
        <v>230461</v>
      </c>
      <c r="DK940">
        <v>249999</v>
      </c>
      <c r="DL940">
        <v>390000</v>
      </c>
      <c r="DM940">
        <v>349990</v>
      </c>
      <c r="DN940">
        <v>50000</v>
      </c>
      <c r="DO940">
        <v>3573398</v>
      </c>
      <c r="DP940">
        <v>317700</v>
      </c>
      <c r="DQ940">
        <v>-366310</v>
      </c>
      <c r="DR940">
        <v>0</v>
      </c>
      <c r="DS940">
        <v>0</v>
      </c>
    </row>
    <row r="941" spans="1:123" x14ac:dyDescent="0.3">
      <c r="A941" t="str">
        <f t="shared" si="14"/>
        <v>20451977</v>
      </c>
      <c r="B941">
        <v>27</v>
      </c>
      <c r="C941">
        <v>2045</v>
      </c>
      <c r="D941">
        <v>197712</v>
      </c>
      <c r="E941">
        <v>22</v>
      </c>
      <c r="F941">
        <v>2287718</v>
      </c>
      <c r="G941">
        <v>163042</v>
      </c>
      <c r="H941">
        <v>550000</v>
      </c>
      <c r="I941">
        <v>0</v>
      </c>
      <c r="J941">
        <v>0</v>
      </c>
      <c r="K941">
        <v>85000</v>
      </c>
      <c r="L941">
        <v>200000</v>
      </c>
      <c r="M941">
        <v>56200</v>
      </c>
      <c r="N941">
        <v>11500</v>
      </c>
      <c r="O941">
        <v>25500</v>
      </c>
      <c r="P941">
        <v>4500</v>
      </c>
      <c r="Q941">
        <v>2000</v>
      </c>
      <c r="R941">
        <v>0</v>
      </c>
      <c r="S941">
        <v>3166</v>
      </c>
      <c r="T941">
        <v>35000</v>
      </c>
      <c r="U941">
        <v>36000</v>
      </c>
      <c r="V941">
        <v>0</v>
      </c>
      <c r="W941">
        <v>15000</v>
      </c>
      <c r="X941">
        <v>0</v>
      </c>
      <c r="Y941">
        <v>331134</v>
      </c>
      <c r="Z941">
        <v>0</v>
      </c>
      <c r="AA941">
        <v>0</v>
      </c>
      <c r="AB941">
        <v>44767</v>
      </c>
      <c r="AC941">
        <v>42484</v>
      </c>
      <c r="AD941">
        <v>0</v>
      </c>
      <c r="AE941">
        <v>44767</v>
      </c>
      <c r="AF941">
        <v>19604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1195396</v>
      </c>
      <c r="AO941">
        <v>418380</v>
      </c>
      <c r="AP941">
        <v>64371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75000</v>
      </c>
      <c r="AW941">
        <v>0</v>
      </c>
      <c r="AX941">
        <v>35674</v>
      </c>
      <c r="AY941">
        <v>0</v>
      </c>
      <c r="AZ941">
        <v>22000</v>
      </c>
      <c r="BA941">
        <v>25000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640425</v>
      </c>
      <c r="BL941">
        <v>232241</v>
      </c>
      <c r="BM941">
        <v>149086</v>
      </c>
      <c r="BN941">
        <v>154000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31083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409773</v>
      </c>
      <c r="CR941">
        <v>100000</v>
      </c>
      <c r="CS941">
        <v>10000</v>
      </c>
      <c r="CT941">
        <v>0</v>
      </c>
      <c r="CU941">
        <v>65000</v>
      </c>
      <c r="CV941">
        <v>100000</v>
      </c>
      <c r="CW941">
        <v>2289</v>
      </c>
      <c r="CX941">
        <v>12000</v>
      </c>
      <c r="CY941">
        <v>9000</v>
      </c>
      <c r="CZ941">
        <v>3600</v>
      </c>
      <c r="DA941">
        <v>3000</v>
      </c>
      <c r="DB941">
        <v>13000</v>
      </c>
      <c r="DC941">
        <v>66000</v>
      </c>
      <c r="DD941">
        <v>3000</v>
      </c>
      <c r="DE941">
        <v>0</v>
      </c>
      <c r="DF941">
        <v>742996</v>
      </c>
      <c r="DG941">
        <v>0</v>
      </c>
      <c r="DH941">
        <v>0</v>
      </c>
      <c r="DI941">
        <v>0</v>
      </c>
      <c r="DJ941">
        <v>194787</v>
      </c>
      <c r="DK941">
        <v>224999</v>
      </c>
      <c r="DL941">
        <v>390000</v>
      </c>
      <c r="DM941">
        <v>274990</v>
      </c>
      <c r="DN941">
        <v>28000</v>
      </c>
      <c r="DO941">
        <v>2652434</v>
      </c>
      <c r="DP941">
        <v>317700</v>
      </c>
      <c r="DQ941">
        <v>-907506</v>
      </c>
      <c r="DR941">
        <v>84529</v>
      </c>
      <c r="DS941">
        <v>0</v>
      </c>
    </row>
    <row r="942" spans="1:123" x14ac:dyDescent="0.3">
      <c r="A942" t="str">
        <f t="shared" si="14"/>
        <v>20461978</v>
      </c>
      <c r="B942">
        <v>27</v>
      </c>
      <c r="C942">
        <v>2046</v>
      </c>
      <c r="D942">
        <v>197812</v>
      </c>
      <c r="E942">
        <v>62</v>
      </c>
      <c r="F942">
        <v>1936783</v>
      </c>
      <c r="G942">
        <v>163038</v>
      </c>
      <c r="H942">
        <v>550000</v>
      </c>
      <c r="I942">
        <v>0</v>
      </c>
      <c r="J942">
        <v>0</v>
      </c>
      <c r="K942">
        <v>85000</v>
      </c>
      <c r="L942">
        <v>200000</v>
      </c>
      <c r="M942">
        <v>56200</v>
      </c>
      <c r="N942">
        <v>11500</v>
      </c>
      <c r="O942">
        <v>25500</v>
      </c>
      <c r="P942">
        <v>4500</v>
      </c>
      <c r="Q942">
        <v>2000</v>
      </c>
      <c r="R942">
        <v>0</v>
      </c>
      <c r="S942">
        <v>2951</v>
      </c>
      <c r="T942">
        <v>35000</v>
      </c>
      <c r="U942">
        <v>36000</v>
      </c>
      <c r="V942">
        <v>0</v>
      </c>
      <c r="W942">
        <v>15000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121113</v>
      </c>
      <c r="AD942">
        <v>62397</v>
      </c>
      <c r="AE942">
        <v>0</v>
      </c>
      <c r="AF942">
        <v>183510</v>
      </c>
      <c r="AG942">
        <v>0</v>
      </c>
      <c r="AH942">
        <v>0</v>
      </c>
      <c r="AI942">
        <v>0</v>
      </c>
      <c r="AJ942">
        <v>64853</v>
      </c>
      <c r="AK942">
        <v>64853</v>
      </c>
      <c r="AL942">
        <v>0</v>
      </c>
      <c r="AM942">
        <v>0</v>
      </c>
      <c r="AN942">
        <v>635288</v>
      </c>
      <c r="AO942">
        <v>1192724</v>
      </c>
      <c r="AP942">
        <v>183510</v>
      </c>
      <c r="AQ942">
        <v>85774</v>
      </c>
      <c r="AR942">
        <v>20000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1482008</v>
      </c>
      <c r="BL942">
        <v>238752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220227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610000</v>
      </c>
      <c r="CR942">
        <v>100000</v>
      </c>
      <c r="CS942">
        <v>10000</v>
      </c>
      <c r="CT942">
        <v>0</v>
      </c>
      <c r="CU942">
        <v>65000</v>
      </c>
      <c r="CV942">
        <v>100000</v>
      </c>
      <c r="CW942">
        <v>2289</v>
      </c>
      <c r="CX942">
        <v>12000</v>
      </c>
      <c r="CY942">
        <v>9000</v>
      </c>
      <c r="CZ942">
        <v>3600</v>
      </c>
      <c r="DA942">
        <v>3000</v>
      </c>
      <c r="DB942">
        <v>13000</v>
      </c>
      <c r="DC942">
        <v>66000</v>
      </c>
      <c r="DD942">
        <v>3000</v>
      </c>
      <c r="DE942">
        <v>0</v>
      </c>
      <c r="DF942">
        <v>720706</v>
      </c>
      <c r="DG942">
        <v>0</v>
      </c>
      <c r="DH942">
        <v>0</v>
      </c>
      <c r="DI942">
        <v>0</v>
      </c>
      <c r="DJ942">
        <v>194787</v>
      </c>
      <c r="DK942">
        <v>224999</v>
      </c>
      <c r="DL942">
        <v>390000</v>
      </c>
      <c r="DM942">
        <v>274990</v>
      </c>
      <c r="DN942">
        <v>28000</v>
      </c>
      <c r="DO942">
        <v>2895224</v>
      </c>
      <c r="DP942">
        <v>317700</v>
      </c>
      <c r="DQ942">
        <v>285080</v>
      </c>
      <c r="DR942">
        <v>0</v>
      </c>
      <c r="DS942">
        <v>0</v>
      </c>
    </row>
    <row r="943" spans="1:123" x14ac:dyDescent="0.3">
      <c r="A943" t="str">
        <f t="shared" si="14"/>
        <v>20471979</v>
      </c>
      <c r="B943">
        <v>27</v>
      </c>
      <c r="C943">
        <v>2047</v>
      </c>
      <c r="D943">
        <v>197912</v>
      </c>
      <c r="E943">
        <v>70</v>
      </c>
      <c r="F943">
        <v>1969156</v>
      </c>
      <c r="G943">
        <v>163034</v>
      </c>
      <c r="H943">
        <v>550000</v>
      </c>
      <c r="I943">
        <v>0</v>
      </c>
      <c r="J943">
        <v>0</v>
      </c>
      <c r="K943">
        <v>85000</v>
      </c>
      <c r="L943">
        <v>200000</v>
      </c>
      <c r="M943">
        <v>56200</v>
      </c>
      <c r="N943">
        <v>11500</v>
      </c>
      <c r="O943">
        <v>25500</v>
      </c>
      <c r="P943">
        <v>4500</v>
      </c>
      <c r="Q943">
        <v>2000</v>
      </c>
      <c r="R943">
        <v>0</v>
      </c>
      <c r="S943">
        <v>2737</v>
      </c>
      <c r="T943">
        <v>35000</v>
      </c>
      <c r="U943">
        <v>36000</v>
      </c>
      <c r="V943">
        <v>0</v>
      </c>
      <c r="W943">
        <v>15000</v>
      </c>
      <c r="X943">
        <v>0</v>
      </c>
      <c r="Y943">
        <v>0</v>
      </c>
      <c r="Z943">
        <v>247184</v>
      </c>
      <c r="AA943">
        <v>0</v>
      </c>
      <c r="AB943">
        <v>64853</v>
      </c>
      <c r="AC943">
        <v>135236</v>
      </c>
      <c r="AD943">
        <v>69673</v>
      </c>
      <c r="AE943">
        <v>64853</v>
      </c>
      <c r="AF943">
        <v>140057</v>
      </c>
      <c r="AG943">
        <v>0</v>
      </c>
      <c r="AH943">
        <v>0</v>
      </c>
      <c r="AI943">
        <v>0</v>
      </c>
      <c r="AJ943">
        <v>109943</v>
      </c>
      <c r="AK943">
        <v>109943</v>
      </c>
      <c r="AL943">
        <v>0</v>
      </c>
      <c r="AM943">
        <v>0</v>
      </c>
      <c r="AN943">
        <v>386253</v>
      </c>
      <c r="AO943">
        <v>1331807</v>
      </c>
      <c r="AP943">
        <v>204909</v>
      </c>
      <c r="AQ943">
        <v>0</v>
      </c>
      <c r="AR943">
        <v>20000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1556716</v>
      </c>
      <c r="BL943">
        <v>245221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20000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610000</v>
      </c>
      <c r="CR943">
        <v>100000</v>
      </c>
      <c r="CS943">
        <v>10000</v>
      </c>
      <c r="CT943">
        <v>0</v>
      </c>
      <c r="CU943">
        <v>65000</v>
      </c>
      <c r="CV943">
        <v>100000</v>
      </c>
      <c r="CW943">
        <v>2289</v>
      </c>
      <c r="CX943">
        <v>12000</v>
      </c>
      <c r="CY943">
        <v>9000</v>
      </c>
      <c r="CZ943">
        <v>3600</v>
      </c>
      <c r="DA943">
        <v>3000</v>
      </c>
      <c r="DB943">
        <v>13000</v>
      </c>
      <c r="DC943">
        <v>66000</v>
      </c>
      <c r="DD943">
        <v>3000</v>
      </c>
      <c r="DE943">
        <v>0</v>
      </c>
      <c r="DF943">
        <v>946269</v>
      </c>
      <c r="DG943">
        <v>0</v>
      </c>
      <c r="DH943">
        <v>0</v>
      </c>
      <c r="DI943">
        <v>0</v>
      </c>
      <c r="DJ943">
        <v>194787</v>
      </c>
      <c r="DK943">
        <v>224999</v>
      </c>
      <c r="DL943">
        <v>390000</v>
      </c>
      <c r="DM943">
        <v>274990</v>
      </c>
      <c r="DN943">
        <v>28000</v>
      </c>
      <c r="DO943">
        <v>3165878</v>
      </c>
      <c r="DP943">
        <v>317700</v>
      </c>
      <c r="DQ943">
        <v>377128</v>
      </c>
      <c r="DR943">
        <v>0</v>
      </c>
      <c r="DS943">
        <v>0</v>
      </c>
    </row>
    <row r="944" spans="1:123" x14ac:dyDescent="0.3">
      <c r="A944" t="str">
        <f t="shared" si="14"/>
        <v>20481980</v>
      </c>
      <c r="B944">
        <v>27</v>
      </c>
      <c r="C944">
        <v>2048</v>
      </c>
      <c r="D944">
        <v>198012</v>
      </c>
      <c r="E944">
        <v>86</v>
      </c>
      <c r="F944">
        <v>1973341</v>
      </c>
      <c r="G944">
        <v>163030</v>
      </c>
      <c r="H944">
        <v>550000</v>
      </c>
      <c r="I944">
        <v>0</v>
      </c>
      <c r="J944">
        <v>0</v>
      </c>
      <c r="K944">
        <v>85000</v>
      </c>
      <c r="L944">
        <v>200000</v>
      </c>
      <c r="M944">
        <v>56200</v>
      </c>
      <c r="N944">
        <v>11500</v>
      </c>
      <c r="O944">
        <v>25500</v>
      </c>
      <c r="P944">
        <v>4500</v>
      </c>
      <c r="Q944">
        <v>2000</v>
      </c>
      <c r="R944">
        <v>0</v>
      </c>
      <c r="S944">
        <v>2522</v>
      </c>
      <c r="T944">
        <v>35000</v>
      </c>
      <c r="U944">
        <v>36000</v>
      </c>
      <c r="V944">
        <v>0</v>
      </c>
      <c r="W944">
        <v>15000</v>
      </c>
      <c r="X944">
        <v>0</v>
      </c>
      <c r="Y944">
        <v>0</v>
      </c>
      <c r="Z944">
        <v>380000</v>
      </c>
      <c r="AA944">
        <v>0</v>
      </c>
      <c r="AB944">
        <v>109943</v>
      </c>
      <c r="AC944">
        <v>166856</v>
      </c>
      <c r="AD944">
        <v>0</v>
      </c>
      <c r="AE944">
        <v>109943</v>
      </c>
      <c r="AF944">
        <v>142876</v>
      </c>
      <c r="AG944">
        <v>0</v>
      </c>
      <c r="AH944">
        <v>0</v>
      </c>
      <c r="AI944">
        <v>0</v>
      </c>
      <c r="AJ944">
        <v>107124</v>
      </c>
      <c r="AK944">
        <v>107124</v>
      </c>
      <c r="AL944">
        <v>0</v>
      </c>
      <c r="AM944">
        <v>0</v>
      </c>
      <c r="AN944">
        <v>253222</v>
      </c>
      <c r="AO944">
        <v>1643198</v>
      </c>
      <c r="AP944">
        <v>252820</v>
      </c>
      <c r="AQ944">
        <v>139226</v>
      </c>
      <c r="AR944">
        <v>20000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58538</v>
      </c>
      <c r="BE944">
        <v>75010</v>
      </c>
      <c r="BF944">
        <v>0</v>
      </c>
      <c r="BG944">
        <v>35194</v>
      </c>
      <c r="BH944">
        <v>20000</v>
      </c>
      <c r="BI944">
        <v>25001</v>
      </c>
      <c r="BJ944">
        <v>0</v>
      </c>
      <c r="BK944">
        <v>1841501</v>
      </c>
      <c r="BL944">
        <v>251648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20000</v>
      </c>
      <c r="BS944">
        <v>154000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610000</v>
      </c>
      <c r="CR944">
        <v>100000</v>
      </c>
      <c r="CS944">
        <v>10000</v>
      </c>
      <c r="CT944">
        <v>154000</v>
      </c>
      <c r="CU944">
        <v>65000</v>
      </c>
      <c r="CV944">
        <v>100000</v>
      </c>
      <c r="CW944">
        <v>2289</v>
      </c>
      <c r="CX944">
        <v>12000</v>
      </c>
      <c r="CY944">
        <v>9000</v>
      </c>
      <c r="CZ944">
        <v>3600</v>
      </c>
      <c r="DA944">
        <v>3000</v>
      </c>
      <c r="DB944">
        <v>13000</v>
      </c>
      <c r="DC944">
        <v>66000</v>
      </c>
      <c r="DD944">
        <v>3000</v>
      </c>
      <c r="DE944">
        <v>0</v>
      </c>
      <c r="DF944">
        <v>1285892</v>
      </c>
      <c r="DG944">
        <v>0</v>
      </c>
      <c r="DH944">
        <v>0</v>
      </c>
      <c r="DI944">
        <v>58538</v>
      </c>
      <c r="DJ944">
        <v>229981</v>
      </c>
      <c r="DK944">
        <v>250000</v>
      </c>
      <c r="DL944">
        <v>390000</v>
      </c>
      <c r="DM944">
        <v>350000</v>
      </c>
      <c r="DN944">
        <v>48000</v>
      </c>
      <c r="DO944">
        <v>3870424</v>
      </c>
      <c r="DP944">
        <v>317700</v>
      </c>
      <c r="DQ944">
        <v>874866</v>
      </c>
      <c r="DR944">
        <v>0</v>
      </c>
      <c r="DS944">
        <v>0</v>
      </c>
    </row>
    <row r="945" spans="1:123" x14ac:dyDescent="0.3">
      <c r="A945" t="str">
        <f t="shared" si="14"/>
        <v>20491981</v>
      </c>
      <c r="B945">
        <v>27</v>
      </c>
      <c r="C945">
        <v>2049</v>
      </c>
      <c r="D945">
        <v>198112</v>
      </c>
      <c r="E945">
        <v>59</v>
      </c>
      <c r="F945">
        <v>2300047</v>
      </c>
      <c r="G945">
        <v>163025</v>
      </c>
      <c r="H945">
        <v>550000</v>
      </c>
      <c r="I945">
        <v>0</v>
      </c>
      <c r="J945">
        <v>0</v>
      </c>
      <c r="K945">
        <v>85000</v>
      </c>
      <c r="L945">
        <v>200000</v>
      </c>
      <c r="M945">
        <v>56200</v>
      </c>
      <c r="N945">
        <v>11500</v>
      </c>
      <c r="O945">
        <v>25500</v>
      </c>
      <c r="P945">
        <v>4500</v>
      </c>
      <c r="Q945">
        <v>2000</v>
      </c>
      <c r="R945">
        <v>0</v>
      </c>
      <c r="S945">
        <v>2308</v>
      </c>
      <c r="T945">
        <v>35000</v>
      </c>
      <c r="U945">
        <v>36000</v>
      </c>
      <c r="V945">
        <v>0</v>
      </c>
      <c r="W945">
        <v>15000</v>
      </c>
      <c r="X945">
        <v>0</v>
      </c>
      <c r="Y945">
        <v>41120</v>
      </c>
      <c r="Z945">
        <v>0</v>
      </c>
      <c r="AA945">
        <v>0</v>
      </c>
      <c r="AB945">
        <v>107124</v>
      </c>
      <c r="AC945">
        <v>114871</v>
      </c>
      <c r="AD945">
        <v>0</v>
      </c>
      <c r="AE945">
        <v>107124</v>
      </c>
      <c r="AF945">
        <v>66928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857200</v>
      </c>
      <c r="AO945">
        <v>1131248</v>
      </c>
      <c r="AP945">
        <v>174052</v>
      </c>
      <c r="AQ945">
        <v>0</v>
      </c>
      <c r="AR945">
        <v>20000</v>
      </c>
      <c r="AS945">
        <v>0</v>
      </c>
      <c r="AT945">
        <v>0</v>
      </c>
      <c r="AU945">
        <v>58538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1383838</v>
      </c>
      <c r="BL945">
        <v>258034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590000</v>
      </c>
      <c r="CR945">
        <v>100000</v>
      </c>
      <c r="CS945">
        <v>10000</v>
      </c>
      <c r="CT945">
        <v>154000</v>
      </c>
      <c r="CU945">
        <v>65000</v>
      </c>
      <c r="CV945">
        <v>100000</v>
      </c>
      <c r="CW945">
        <v>2289</v>
      </c>
      <c r="CX945">
        <v>12000</v>
      </c>
      <c r="CY945">
        <v>9000</v>
      </c>
      <c r="CZ945">
        <v>3600</v>
      </c>
      <c r="DA945">
        <v>3000</v>
      </c>
      <c r="DB945">
        <v>13000</v>
      </c>
      <c r="DC945">
        <v>66000</v>
      </c>
      <c r="DD945">
        <v>3000</v>
      </c>
      <c r="DE945">
        <v>0</v>
      </c>
      <c r="DF945">
        <v>1187765</v>
      </c>
      <c r="DG945">
        <v>0</v>
      </c>
      <c r="DH945">
        <v>0</v>
      </c>
      <c r="DI945">
        <v>0</v>
      </c>
      <c r="DJ945">
        <v>226462</v>
      </c>
      <c r="DK945">
        <v>247250</v>
      </c>
      <c r="DL945">
        <v>390000</v>
      </c>
      <c r="DM945">
        <v>342499</v>
      </c>
      <c r="DN945">
        <v>48000</v>
      </c>
      <c r="DO945">
        <v>3572865</v>
      </c>
      <c r="DP945">
        <v>317700</v>
      </c>
      <c r="DQ945">
        <v>-99658</v>
      </c>
      <c r="DR945">
        <v>0</v>
      </c>
      <c r="DS945">
        <v>0</v>
      </c>
    </row>
    <row r="946" spans="1:123" x14ac:dyDescent="0.3">
      <c r="A946" t="str">
        <f t="shared" si="14"/>
        <v>20501982</v>
      </c>
      <c r="B946">
        <v>27</v>
      </c>
      <c r="C946">
        <v>2050</v>
      </c>
      <c r="D946">
        <v>198212</v>
      </c>
      <c r="E946">
        <v>74</v>
      </c>
      <c r="F946">
        <v>2095246</v>
      </c>
      <c r="G946">
        <v>163021</v>
      </c>
      <c r="H946">
        <v>550000</v>
      </c>
      <c r="I946">
        <v>0</v>
      </c>
      <c r="J946">
        <v>0</v>
      </c>
      <c r="K946">
        <v>85000</v>
      </c>
      <c r="L946">
        <v>200000</v>
      </c>
      <c r="M946">
        <v>56200</v>
      </c>
      <c r="N946">
        <v>11500</v>
      </c>
      <c r="O946">
        <v>25500</v>
      </c>
      <c r="P946">
        <v>4500</v>
      </c>
      <c r="Q946">
        <v>2000</v>
      </c>
      <c r="R946">
        <v>0</v>
      </c>
      <c r="S946">
        <v>2093</v>
      </c>
      <c r="T946">
        <v>35000</v>
      </c>
      <c r="U946">
        <v>36000</v>
      </c>
      <c r="V946">
        <v>0</v>
      </c>
      <c r="W946">
        <v>20000</v>
      </c>
      <c r="X946">
        <v>0</v>
      </c>
      <c r="Y946">
        <v>0</v>
      </c>
      <c r="Z946">
        <v>307868</v>
      </c>
      <c r="AA946">
        <v>0</v>
      </c>
      <c r="AB946">
        <v>0</v>
      </c>
      <c r="AC946">
        <v>143849</v>
      </c>
      <c r="AD946">
        <v>74111</v>
      </c>
      <c r="AE946">
        <v>0</v>
      </c>
      <c r="AF946">
        <v>217960</v>
      </c>
      <c r="AG946">
        <v>0</v>
      </c>
      <c r="AH946">
        <v>0</v>
      </c>
      <c r="AI946">
        <v>0</v>
      </c>
      <c r="AJ946">
        <v>32040</v>
      </c>
      <c r="AK946">
        <v>32040</v>
      </c>
      <c r="AL946">
        <v>0</v>
      </c>
      <c r="AM946">
        <v>0</v>
      </c>
      <c r="AN946">
        <v>319925</v>
      </c>
      <c r="AO946">
        <v>1416627</v>
      </c>
      <c r="AP946">
        <v>217960</v>
      </c>
      <c r="AQ946">
        <v>226012</v>
      </c>
      <c r="AR946">
        <v>20000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81759</v>
      </c>
      <c r="BE946">
        <v>7501</v>
      </c>
      <c r="BF946">
        <v>0</v>
      </c>
      <c r="BG946">
        <v>35194</v>
      </c>
      <c r="BH946">
        <v>2000</v>
      </c>
      <c r="BI946">
        <v>2750</v>
      </c>
      <c r="BJ946">
        <v>0</v>
      </c>
      <c r="BK946">
        <v>1751394</v>
      </c>
      <c r="BL946">
        <v>262947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40000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610000</v>
      </c>
      <c r="CR946">
        <v>100000</v>
      </c>
      <c r="CS946">
        <v>10000</v>
      </c>
      <c r="CT946">
        <v>154000</v>
      </c>
      <c r="CU946">
        <v>65000</v>
      </c>
      <c r="CV946">
        <v>100000</v>
      </c>
      <c r="CW946">
        <v>2289</v>
      </c>
      <c r="CX946">
        <v>12000</v>
      </c>
      <c r="CY946">
        <v>9000</v>
      </c>
      <c r="CZ946">
        <v>3600</v>
      </c>
      <c r="DA946">
        <v>3000</v>
      </c>
      <c r="DB946">
        <v>13000</v>
      </c>
      <c r="DC946">
        <v>66000</v>
      </c>
      <c r="DD946">
        <v>3000</v>
      </c>
      <c r="DE946">
        <v>0</v>
      </c>
      <c r="DF946">
        <v>1460000</v>
      </c>
      <c r="DG946">
        <v>0</v>
      </c>
      <c r="DH946">
        <v>0</v>
      </c>
      <c r="DI946">
        <v>81759</v>
      </c>
      <c r="DJ946">
        <v>261656</v>
      </c>
      <c r="DK946">
        <v>250000</v>
      </c>
      <c r="DL946">
        <v>390000</v>
      </c>
      <c r="DM946">
        <v>350000</v>
      </c>
      <c r="DN946">
        <v>50000</v>
      </c>
      <c r="DO946">
        <v>4026344</v>
      </c>
      <c r="DP946">
        <v>317700</v>
      </c>
      <c r="DQ946">
        <v>509112</v>
      </c>
      <c r="DR946">
        <v>0</v>
      </c>
      <c r="DS946">
        <v>0</v>
      </c>
    </row>
    <row r="947" spans="1:123" x14ac:dyDescent="0.3">
      <c r="A947" t="str">
        <f t="shared" si="14"/>
        <v>20161949</v>
      </c>
      <c r="B947">
        <v>28</v>
      </c>
      <c r="C947">
        <v>2016</v>
      </c>
      <c r="D947">
        <v>194912</v>
      </c>
      <c r="E947">
        <v>39</v>
      </c>
      <c r="F947">
        <v>1779146</v>
      </c>
      <c r="G947">
        <v>211232</v>
      </c>
      <c r="H947">
        <v>550000</v>
      </c>
      <c r="I947">
        <v>0</v>
      </c>
      <c r="J947">
        <v>126000</v>
      </c>
      <c r="K947">
        <v>85000</v>
      </c>
      <c r="L947">
        <v>100000</v>
      </c>
      <c r="M947">
        <v>56200</v>
      </c>
      <c r="N947">
        <v>11500</v>
      </c>
      <c r="O947">
        <v>25500</v>
      </c>
      <c r="P947">
        <v>4500</v>
      </c>
      <c r="Q947">
        <v>2000</v>
      </c>
      <c r="R947">
        <v>0</v>
      </c>
      <c r="S947">
        <v>8370</v>
      </c>
      <c r="T947">
        <v>35000</v>
      </c>
      <c r="U947">
        <v>36000</v>
      </c>
      <c r="V947">
        <v>0</v>
      </c>
      <c r="W947">
        <v>0</v>
      </c>
      <c r="X947">
        <v>8926</v>
      </c>
      <c r="Y947">
        <v>0</v>
      </c>
      <c r="Z947">
        <v>0</v>
      </c>
      <c r="AA947">
        <v>0</v>
      </c>
      <c r="AB947">
        <v>210000</v>
      </c>
      <c r="AC947">
        <v>75095</v>
      </c>
      <c r="AD947">
        <v>0</v>
      </c>
      <c r="AE947">
        <v>113783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96217</v>
      </c>
      <c r="AL947">
        <v>0</v>
      </c>
      <c r="AM947">
        <v>0</v>
      </c>
      <c r="AN947">
        <v>938996</v>
      </c>
      <c r="AO947">
        <v>739533</v>
      </c>
      <c r="AP947">
        <v>113783</v>
      </c>
      <c r="AQ947">
        <v>0</v>
      </c>
      <c r="AR947">
        <v>14695</v>
      </c>
      <c r="AS947">
        <v>3000</v>
      </c>
      <c r="AT947">
        <v>8000</v>
      </c>
      <c r="AU947">
        <v>200000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1079011</v>
      </c>
      <c r="BL947">
        <v>8371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96000</v>
      </c>
      <c r="CR947">
        <v>61000</v>
      </c>
      <c r="CS947">
        <v>0</v>
      </c>
      <c r="CT947">
        <v>18000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5000</v>
      </c>
      <c r="DF947">
        <v>0</v>
      </c>
      <c r="DG947">
        <v>70074</v>
      </c>
      <c r="DH947">
        <v>0</v>
      </c>
      <c r="DI947">
        <v>0</v>
      </c>
      <c r="DJ947">
        <v>126000</v>
      </c>
      <c r="DK947">
        <v>124000</v>
      </c>
      <c r="DL947">
        <v>30000</v>
      </c>
      <c r="DM947">
        <v>137000</v>
      </c>
      <c r="DN947">
        <v>0</v>
      </c>
      <c r="DO947">
        <v>763290</v>
      </c>
      <c r="DP947">
        <v>317700</v>
      </c>
      <c r="DQ947">
        <v>-208926</v>
      </c>
      <c r="DR947">
        <v>0</v>
      </c>
      <c r="DS947">
        <v>0</v>
      </c>
    </row>
    <row r="948" spans="1:123" x14ac:dyDescent="0.3">
      <c r="A948" t="str">
        <f t="shared" si="14"/>
        <v>20171950</v>
      </c>
      <c r="B948">
        <v>28</v>
      </c>
      <c r="C948">
        <v>2017</v>
      </c>
      <c r="D948">
        <v>195012</v>
      </c>
      <c r="E948">
        <v>60</v>
      </c>
      <c r="F948">
        <v>1824488</v>
      </c>
      <c r="G948">
        <v>215203</v>
      </c>
      <c r="H948">
        <v>550000</v>
      </c>
      <c r="I948">
        <v>0</v>
      </c>
      <c r="J948">
        <v>126000</v>
      </c>
      <c r="K948">
        <v>85000</v>
      </c>
      <c r="L948">
        <v>100000</v>
      </c>
      <c r="M948">
        <v>56200</v>
      </c>
      <c r="N948">
        <v>11500</v>
      </c>
      <c r="O948">
        <v>25500</v>
      </c>
      <c r="P948">
        <v>4500</v>
      </c>
      <c r="Q948">
        <v>2000</v>
      </c>
      <c r="R948">
        <v>0</v>
      </c>
      <c r="S948">
        <v>8311</v>
      </c>
      <c r="T948">
        <v>35000</v>
      </c>
      <c r="U948">
        <v>36000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96217</v>
      </c>
      <c r="AC948">
        <v>116496</v>
      </c>
      <c r="AD948">
        <v>60019</v>
      </c>
      <c r="AE948">
        <v>96217</v>
      </c>
      <c r="AF948">
        <v>80298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849713</v>
      </c>
      <c r="AO948">
        <v>1147257</v>
      </c>
      <c r="AP948">
        <v>176515</v>
      </c>
      <c r="AQ948">
        <v>0</v>
      </c>
      <c r="AR948">
        <v>20000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1343772</v>
      </c>
      <c r="BL948">
        <v>17530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135324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211324</v>
      </c>
      <c r="CR948">
        <v>61000</v>
      </c>
      <c r="CS948">
        <v>0</v>
      </c>
      <c r="CT948">
        <v>18000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10000</v>
      </c>
      <c r="DF948">
        <v>0</v>
      </c>
      <c r="DG948">
        <v>93824</v>
      </c>
      <c r="DH948">
        <v>0</v>
      </c>
      <c r="DI948">
        <v>0</v>
      </c>
      <c r="DJ948">
        <v>126000</v>
      </c>
      <c r="DK948">
        <v>124000</v>
      </c>
      <c r="DL948">
        <v>30000</v>
      </c>
      <c r="DM948">
        <v>137000</v>
      </c>
      <c r="DN948">
        <v>0</v>
      </c>
      <c r="DO948">
        <v>811147</v>
      </c>
      <c r="DP948">
        <v>317700</v>
      </c>
      <c r="DQ948">
        <v>135324</v>
      </c>
      <c r="DR948">
        <v>0</v>
      </c>
      <c r="DS948">
        <v>0</v>
      </c>
    </row>
    <row r="949" spans="1:123" x14ac:dyDescent="0.3">
      <c r="A949" t="str">
        <f t="shared" si="14"/>
        <v>20181951</v>
      </c>
      <c r="B949">
        <v>28</v>
      </c>
      <c r="C949">
        <v>2018</v>
      </c>
      <c r="D949">
        <v>195112</v>
      </c>
      <c r="E949">
        <v>90</v>
      </c>
      <c r="F949">
        <v>1850227</v>
      </c>
      <c r="G949">
        <v>186174</v>
      </c>
      <c r="H949">
        <v>550000</v>
      </c>
      <c r="I949">
        <v>0</v>
      </c>
      <c r="J949">
        <v>120000</v>
      </c>
      <c r="K949">
        <v>85000</v>
      </c>
      <c r="L949">
        <v>130000</v>
      </c>
      <c r="M949">
        <v>56200</v>
      </c>
      <c r="N949">
        <v>11500</v>
      </c>
      <c r="O949">
        <v>25500</v>
      </c>
      <c r="P949">
        <v>4500</v>
      </c>
      <c r="Q949">
        <v>2000</v>
      </c>
      <c r="R949">
        <v>0</v>
      </c>
      <c r="S949">
        <v>8252</v>
      </c>
      <c r="T949">
        <v>35000</v>
      </c>
      <c r="U949">
        <v>36000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175536</v>
      </c>
      <c r="AD949">
        <v>90436</v>
      </c>
      <c r="AE949">
        <v>0</v>
      </c>
      <c r="AF949">
        <v>265972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687980</v>
      </c>
      <c r="AO949">
        <v>1728681</v>
      </c>
      <c r="AP949">
        <v>265972</v>
      </c>
      <c r="AQ949">
        <v>310335</v>
      </c>
      <c r="AR949">
        <v>20000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13547</v>
      </c>
      <c r="BE949">
        <v>111111</v>
      </c>
      <c r="BF949">
        <v>60000</v>
      </c>
      <c r="BG949">
        <v>35194</v>
      </c>
      <c r="BH949">
        <v>20000</v>
      </c>
      <c r="BI949">
        <v>56200</v>
      </c>
      <c r="BJ949">
        <v>0</v>
      </c>
      <c r="BK949">
        <v>2028936</v>
      </c>
      <c r="BL949">
        <v>26633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418676</v>
      </c>
      <c r="BS949">
        <v>136000</v>
      </c>
      <c r="BT949">
        <v>65000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25000</v>
      </c>
      <c r="CH949">
        <v>572</v>
      </c>
      <c r="CI949">
        <v>3000</v>
      </c>
      <c r="CJ949">
        <v>2250</v>
      </c>
      <c r="CK949">
        <v>900</v>
      </c>
      <c r="CL949">
        <v>750</v>
      </c>
      <c r="CM949">
        <v>3250</v>
      </c>
      <c r="CN949">
        <v>15000</v>
      </c>
      <c r="CO949">
        <v>750</v>
      </c>
      <c r="CP949">
        <v>0</v>
      </c>
      <c r="CQ949">
        <v>610000</v>
      </c>
      <c r="CR949">
        <v>61000</v>
      </c>
      <c r="CS949">
        <v>0</v>
      </c>
      <c r="CT949">
        <v>154000</v>
      </c>
      <c r="CU949">
        <v>65000</v>
      </c>
      <c r="CV949">
        <v>25000</v>
      </c>
      <c r="CW949">
        <v>572</v>
      </c>
      <c r="CX949">
        <v>3000</v>
      </c>
      <c r="CY949">
        <v>2250</v>
      </c>
      <c r="CZ949">
        <v>900</v>
      </c>
      <c r="DA949">
        <v>750</v>
      </c>
      <c r="DB949">
        <v>3250</v>
      </c>
      <c r="DC949">
        <v>15000</v>
      </c>
      <c r="DD949">
        <v>750</v>
      </c>
      <c r="DE949">
        <v>15000</v>
      </c>
      <c r="DF949">
        <v>0</v>
      </c>
      <c r="DG949">
        <v>93824</v>
      </c>
      <c r="DH949">
        <v>0</v>
      </c>
      <c r="DI949">
        <v>13547</v>
      </c>
      <c r="DJ949">
        <v>161194</v>
      </c>
      <c r="DK949">
        <v>180200</v>
      </c>
      <c r="DL949">
        <v>90000</v>
      </c>
      <c r="DM949">
        <v>248111</v>
      </c>
      <c r="DN949">
        <v>20000</v>
      </c>
      <c r="DO949">
        <v>1763348</v>
      </c>
      <c r="DP949">
        <v>317700</v>
      </c>
      <c r="DQ949">
        <v>967200</v>
      </c>
      <c r="DR949">
        <v>0</v>
      </c>
      <c r="DS949">
        <v>0</v>
      </c>
    </row>
    <row r="950" spans="1:123" x14ac:dyDescent="0.3">
      <c r="A950" t="str">
        <f t="shared" si="14"/>
        <v>20191952</v>
      </c>
      <c r="B950">
        <v>28</v>
      </c>
      <c r="C950">
        <v>2019</v>
      </c>
      <c r="D950">
        <v>195212</v>
      </c>
      <c r="E950">
        <v>91</v>
      </c>
      <c r="F950">
        <v>1696785</v>
      </c>
      <c r="G950">
        <v>163145</v>
      </c>
      <c r="H950">
        <v>550000</v>
      </c>
      <c r="I950">
        <v>0</v>
      </c>
      <c r="J950">
        <v>120000</v>
      </c>
      <c r="K950">
        <v>85000</v>
      </c>
      <c r="L950">
        <v>160000</v>
      </c>
      <c r="M950">
        <v>56200</v>
      </c>
      <c r="N950">
        <v>11500</v>
      </c>
      <c r="O950">
        <v>25500</v>
      </c>
      <c r="P950">
        <v>4500</v>
      </c>
      <c r="Q950">
        <v>2000</v>
      </c>
      <c r="R950">
        <v>0</v>
      </c>
      <c r="S950">
        <v>8193</v>
      </c>
      <c r="T950">
        <v>35000</v>
      </c>
      <c r="U950">
        <v>36000</v>
      </c>
      <c r="V950">
        <v>0</v>
      </c>
      <c r="W950">
        <v>0</v>
      </c>
      <c r="X950">
        <v>0</v>
      </c>
      <c r="Y950">
        <v>0</v>
      </c>
      <c r="Z950">
        <v>322149</v>
      </c>
      <c r="AA950">
        <v>0</v>
      </c>
      <c r="AB950">
        <v>0</v>
      </c>
      <c r="AC950">
        <v>176210</v>
      </c>
      <c r="AD950">
        <v>90783</v>
      </c>
      <c r="AE950">
        <v>0</v>
      </c>
      <c r="AF950">
        <v>266994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394751</v>
      </c>
      <c r="AO950">
        <v>1735322</v>
      </c>
      <c r="AP950">
        <v>266994</v>
      </c>
      <c r="AQ950">
        <v>0</v>
      </c>
      <c r="AR950">
        <v>20000</v>
      </c>
      <c r="AS950">
        <v>0</v>
      </c>
      <c r="AT950">
        <v>0</v>
      </c>
      <c r="AU950">
        <v>13547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167387</v>
      </c>
      <c r="BE950">
        <v>111111</v>
      </c>
      <c r="BF950">
        <v>60000</v>
      </c>
      <c r="BG950">
        <v>35194</v>
      </c>
      <c r="BH950">
        <v>20000</v>
      </c>
      <c r="BI950">
        <v>56200</v>
      </c>
      <c r="BJ950">
        <v>0</v>
      </c>
      <c r="BK950">
        <v>1585970</v>
      </c>
      <c r="BL950">
        <v>35681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20000</v>
      </c>
      <c r="BS950">
        <v>0</v>
      </c>
      <c r="BT950">
        <v>0</v>
      </c>
      <c r="BU950">
        <v>39000</v>
      </c>
      <c r="BV950">
        <v>10000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25000</v>
      </c>
      <c r="CH950">
        <v>572</v>
      </c>
      <c r="CI950">
        <v>3000</v>
      </c>
      <c r="CJ950">
        <v>2250</v>
      </c>
      <c r="CK950">
        <v>900</v>
      </c>
      <c r="CL950">
        <v>750</v>
      </c>
      <c r="CM950">
        <v>3250</v>
      </c>
      <c r="CN950">
        <v>15000</v>
      </c>
      <c r="CO950">
        <v>750</v>
      </c>
      <c r="CP950">
        <v>0</v>
      </c>
      <c r="CQ950">
        <v>610000</v>
      </c>
      <c r="CR950">
        <v>100000</v>
      </c>
      <c r="CS950">
        <v>10000</v>
      </c>
      <c r="CT950">
        <v>154000</v>
      </c>
      <c r="CU950">
        <v>65000</v>
      </c>
      <c r="CV950">
        <v>50000</v>
      </c>
      <c r="CW950">
        <v>1144</v>
      </c>
      <c r="CX950">
        <v>6000</v>
      </c>
      <c r="CY950">
        <v>4500</v>
      </c>
      <c r="CZ950">
        <v>1800</v>
      </c>
      <c r="DA950">
        <v>1500</v>
      </c>
      <c r="DB950">
        <v>6500</v>
      </c>
      <c r="DC950">
        <v>30000</v>
      </c>
      <c r="DD950">
        <v>1500</v>
      </c>
      <c r="DE950">
        <v>20000</v>
      </c>
      <c r="DF950">
        <v>322149</v>
      </c>
      <c r="DG950">
        <v>93824</v>
      </c>
      <c r="DH950">
        <v>0</v>
      </c>
      <c r="DI950">
        <v>167387</v>
      </c>
      <c r="DJ950">
        <v>192869</v>
      </c>
      <c r="DK950">
        <v>230218</v>
      </c>
      <c r="DL950">
        <v>150000</v>
      </c>
      <c r="DM950">
        <v>348111</v>
      </c>
      <c r="DN950">
        <v>40000</v>
      </c>
      <c r="DO950">
        <v>2606501</v>
      </c>
      <c r="DP950">
        <v>317700</v>
      </c>
      <c r="DQ950">
        <v>878966</v>
      </c>
      <c r="DR950">
        <v>0</v>
      </c>
      <c r="DS950">
        <v>0</v>
      </c>
    </row>
    <row r="951" spans="1:123" x14ac:dyDescent="0.3">
      <c r="A951" t="str">
        <f t="shared" si="14"/>
        <v>20201953</v>
      </c>
      <c r="B951">
        <v>28</v>
      </c>
      <c r="C951">
        <v>2020</v>
      </c>
      <c r="D951">
        <v>195312</v>
      </c>
      <c r="E951">
        <v>50</v>
      </c>
      <c r="F951">
        <v>1922152</v>
      </c>
      <c r="G951">
        <v>163116</v>
      </c>
      <c r="H951">
        <v>550000</v>
      </c>
      <c r="I951">
        <v>0</v>
      </c>
      <c r="J951">
        <v>120000</v>
      </c>
      <c r="K951">
        <v>85000</v>
      </c>
      <c r="L951">
        <v>192500</v>
      </c>
      <c r="M951">
        <v>56200</v>
      </c>
      <c r="N951">
        <v>11500</v>
      </c>
      <c r="O951">
        <v>25500</v>
      </c>
      <c r="P951">
        <v>4500</v>
      </c>
      <c r="Q951">
        <v>2000</v>
      </c>
      <c r="R951">
        <v>0</v>
      </c>
      <c r="S951">
        <v>8134</v>
      </c>
      <c r="T951">
        <v>35000</v>
      </c>
      <c r="U951">
        <v>36000</v>
      </c>
      <c r="V951">
        <v>0</v>
      </c>
      <c r="W951">
        <v>0</v>
      </c>
      <c r="X951">
        <v>0</v>
      </c>
      <c r="Y951">
        <v>0</v>
      </c>
      <c r="Z951">
        <v>20786</v>
      </c>
      <c r="AA951">
        <v>0</v>
      </c>
      <c r="AB951">
        <v>0</v>
      </c>
      <c r="AC951">
        <v>98013</v>
      </c>
      <c r="AD951">
        <v>50496</v>
      </c>
      <c r="AE951">
        <v>0</v>
      </c>
      <c r="AF951">
        <v>148509</v>
      </c>
      <c r="AG951">
        <v>0</v>
      </c>
      <c r="AH951">
        <v>0</v>
      </c>
      <c r="AI951">
        <v>0</v>
      </c>
      <c r="AJ951">
        <v>61029</v>
      </c>
      <c r="AK951">
        <v>61029</v>
      </c>
      <c r="AL951">
        <v>0</v>
      </c>
      <c r="AM951">
        <v>0</v>
      </c>
      <c r="AN951">
        <v>786011</v>
      </c>
      <c r="AO951">
        <v>965231</v>
      </c>
      <c r="AP951">
        <v>148509</v>
      </c>
      <c r="AQ951">
        <v>0</v>
      </c>
      <c r="AR951">
        <v>20000</v>
      </c>
      <c r="AS951">
        <v>3000</v>
      </c>
      <c r="AT951">
        <v>8000</v>
      </c>
      <c r="AU951">
        <v>167387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1312127</v>
      </c>
      <c r="BL951">
        <v>43130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20000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610000</v>
      </c>
      <c r="CR951">
        <v>100000</v>
      </c>
      <c r="CS951">
        <v>10000</v>
      </c>
      <c r="CT951">
        <v>154000</v>
      </c>
      <c r="CU951">
        <v>65000</v>
      </c>
      <c r="CV951">
        <v>50000</v>
      </c>
      <c r="CW951">
        <v>1144</v>
      </c>
      <c r="CX951">
        <v>6000</v>
      </c>
      <c r="CY951">
        <v>4500</v>
      </c>
      <c r="CZ951">
        <v>1800</v>
      </c>
      <c r="DA951">
        <v>1500</v>
      </c>
      <c r="DB951">
        <v>6500</v>
      </c>
      <c r="DC951">
        <v>30000</v>
      </c>
      <c r="DD951">
        <v>1500</v>
      </c>
      <c r="DE951">
        <v>25000</v>
      </c>
      <c r="DF951">
        <v>317646</v>
      </c>
      <c r="DG951">
        <v>93824</v>
      </c>
      <c r="DH951">
        <v>0</v>
      </c>
      <c r="DI951">
        <v>0</v>
      </c>
      <c r="DJ951">
        <v>189349</v>
      </c>
      <c r="DK951">
        <v>224036</v>
      </c>
      <c r="DL951">
        <v>150000</v>
      </c>
      <c r="DM951">
        <v>337000</v>
      </c>
      <c r="DN951">
        <v>40000</v>
      </c>
      <c r="DO951">
        <v>2479827</v>
      </c>
      <c r="DP951">
        <v>317700</v>
      </c>
      <c r="DQ951">
        <v>-65573</v>
      </c>
      <c r="DR951">
        <v>0</v>
      </c>
      <c r="DS951">
        <v>0</v>
      </c>
    </row>
    <row r="952" spans="1:123" x14ac:dyDescent="0.3">
      <c r="A952" t="str">
        <f t="shared" si="14"/>
        <v>20211954</v>
      </c>
      <c r="B952">
        <v>28</v>
      </c>
      <c r="C952">
        <v>2021</v>
      </c>
      <c r="D952">
        <v>195412</v>
      </c>
      <c r="E952">
        <v>47</v>
      </c>
      <c r="F952">
        <v>1948704</v>
      </c>
      <c r="G952">
        <v>163116</v>
      </c>
      <c r="H952">
        <v>550000</v>
      </c>
      <c r="I952">
        <v>0</v>
      </c>
      <c r="J952">
        <v>120000</v>
      </c>
      <c r="K952">
        <v>85000</v>
      </c>
      <c r="L952">
        <v>205000</v>
      </c>
      <c r="M952">
        <v>56200</v>
      </c>
      <c r="N952">
        <v>11500</v>
      </c>
      <c r="O952">
        <v>25500</v>
      </c>
      <c r="P952">
        <v>4500</v>
      </c>
      <c r="Q952">
        <v>2000</v>
      </c>
      <c r="R952">
        <v>0</v>
      </c>
      <c r="S952">
        <v>7945</v>
      </c>
      <c r="T952">
        <v>35000</v>
      </c>
      <c r="U952">
        <v>36000</v>
      </c>
      <c r="V952">
        <v>0</v>
      </c>
      <c r="W952">
        <v>0</v>
      </c>
      <c r="X952">
        <v>0</v>
      </c>
      <c r="Y952">
        <v>79841</v>
      </c>
      <c r="Z952">
        <v>0</v>
      </c>
      <c r="AA952">
        <v>0</v>
      </c>
      <c r="AB952">
        <v>61029</v>
      </c>
      <c r="AC952">
        <v>91062</v>
      </c>
      <c r="AD952">
        <v>46915</v>
      </c>
      <c r="AE952">
        <v>61029</v>
      </c>
      <c r="AF952">
        <v>76949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1031538</v>
      </c>
      <c r="AO952">
        <v>896782</v>
      </c>
      <c r="AP952">
        <v>137977</v>
      </c>
      <c r="AQ952">
        <v>0</v>
      </c>
      <c r="AR952">
        <v>20000</v>
      </c>
      <c r="AS952">
        <v>3000</v>
      </c>
      <c r="AT952">
        <v>8000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1065759</v>
      </c>
      <c r="BL952">
        <v>50523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590000</v>
      </c>
      <c r="CR952">
        <v>100000</v>
      </c>
      <c r="CS952">
        <v>10000</v>
      </c>
      <c r="CT952">
        <v>154000</v>
      </c>
      <c r="CU952">
        <v>65000</v>
      </c>
      <c r="CV952">
        <v>50000</v>
      </c>
      <c r="CW952">
        <v>1144</v>
      </c>
      <c r="CX952">
        <v>6000</v>
      </c>
      <c r="CY952">
        <v>4500</v>
      </c>
      <c r="CZ952">
        <v>1800</v>
      </c>
      <c r="DA952">
        <v>1500</v>
      </c>
      <c r="DB952">
        <v>6500</v>
      </c>
      <c r="DC952">
        <v>30000</v>
      </c>
      <c r="DD952">
        <v>1500</v>
      </c>
      <c r="DE952">
        <v>30000</v>
      </c>
      <c r="DF952">
        <v>227267</v>
      </c>
      <c r="DG952">
        <v>93824</v>
      </c>
      <c r="DH952">
        <v>0</v>
      </c>
      <c r="DI952">
        <v>0</v>
      </c>
      <c r="DJ952">
        <v>189349</v>
      </c>
      <c r="DK952">
        <v>224036</v>
      </c>
      <c r="DL952">
        <v>150000</v>
      </c>
      <c r="DM952">
        <v>337000</v>
      </c>
      <c r="DN952">
        <v>40000</v>
      </c>
      <c r="DO952">
        <v>2313420</v>
      </c>
      <c r="DP952">
        <v>317700</v>
      </c>
      <c r="DQ952">
        <v>-79841</v>
      </c>
      <c r="DR952">
        <v>0</v>
      </c>
      <c r="DS952">
        <v>0</v>
      </c>
    </row>
    <row r="953" spans="1:123" x14ac:dyDescent="0.3">
      <c r="A953" t="str">
        <f t="shared" si="14"/>
        <v>20221955</v>
      </c>
      <c r="B953">
        <v>28</v>
      </c>
      <c r="C953">
        <v>2022</v>
      </c>
      <c r="D953">
        <v>195512</v>
      </c>
      <c r="E953">
        <v>43</v>
      </c>
      <c r="F953">
        <v>1935611</v>
      </c>
      <c r="G953">
        <v>163115</v>
      </c>
      <c r="H953">
        <v>550000</v>
      </c>
      <c r="I953">
        <v>0</v>
      </c>
      <c r="J953">
        <v>90000</v>
      </c>
      <c r="K953">
        <v>85000</v>
      </c>
      <c r="L953">
        <v>202500</v>
      </c>
      <c r="M953">
        <v>56200</v>
      </c>
      <c r="N953">
        <v>11500</v>
      </c>
      <c r="O953">
        <v>25500</v>
      </c>
      <c r="P953">
        <v>4500</v>
      </c>
      <c r="Q953">
        <v>2000</v>
      </c>
      <c r="R953">
        <v>0</v>
      </c>
      <c r="S953">
        <v>7757</v>
      </c>
      <c r="T953">
        <v>35000</v>
      </c>
      <c r="U953">
        <v>36000</v>
      </c>
      <c r="V953">
        <v>0</v>
      </c>
      <c r="W953">
        <v>0</v>
      </c>
      <c r="X953">
        <v>0</v>
      </c>
      <c r="Y953">
        <v>219043</v>
      </c>
      <c r="Z953">
        <v>0</v>
      </c>
      <c r="AA953">
        <v>0</v>
      </c>
      <c r="AB953">
        <v>0</v>
      </c>
      <c r="AC953">
        <v>83689</v>
      </c>
      <c r="AD953">
        <v>43116</v>
      </c>
      <c r="AE953">
        <v>0</v>
      </c>
      <c r="AF953">
        <v>126805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1088195</v>
      </c>
      <c r="AO953">
        <v>824170</v>
      </c>
      <c r="AP953">
        <v>126805</v>
      </c>
      <c r="AQ953">
        <v>0</v>
      </c>
      <c r="AR953">
        <v>19237</v>
      </c>
      <c r="AS953">
        <v>3000</v>
      </c>
      <c r="AT953">
        <v>8000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981213</v>
      </c>
      <c r="BL953">
        <v>57864</v>
      </c>
      <c r="BM953">
        <v>7455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562545</v>
      </c>
      <c r="CR953">
        <v>100000</v>
      </c>
      <c r="CS953">
        <v>10000</v>
      </c>
      <c r="CT953">
        <v>154000</v>
      </c>
      <c r="CU953">
        <v>65000</v>
      </c>
      <c r="CV953">
        <v>50000</v>
      </c>
      <c r="CW953">
        <v>1144</v>
      </c>
      <c r="CX953">
        <v>6000</v>
      </c>
      <c r="CY953">
        <v>4500</v>
      </c>
      <c r="CZ953">
        <v>1800</v>
      </c>
      <c r="DA953">
        <v>1500</v>
      </c>
      <c r="DB953">
        <v>6500</v>
      </c>
      <c r="DC953">
        <v>30000</v>
      </c>
      <c r="DD953">
        <v>1500</v>
      </c>
      <c r="DE953">
        <v>35000</v>
      </c>
      <c r="DF953">
        <v>1406</v>
      </c>
      <c r="DG953">
        <v>93824</v>
      </c>
      <c r="DH953">
        <v>0</v>
      </c>
      <c r="DI953">
        <v>0</v>
      </c>
      <c r="DJ953">
        <v>189349</v>
      </c>
      <c r="DK953">
        <v>224036</v>
      </c>
      <c r="DL953">
        <v>150000</v>
      </c>
      <c r="DM953">
        <v>337000</v>
      </c>
      <c r="DN953">
        <v>40000</v>
      </c>
      <c r="DO953">
        <v>2065104</v>
      </c>
      <c r="DP953">
        <v>317700</v>
      </c>
      <c r="DQ953">
        <v>-226498</v>
      </c>
      <c r="DR953">
        <v>0</v>
      </c>
      <c r="DS953">
        <v>0</v>
      </c>
    </row>
    <row r="954" spans="1:123" x14ac:dyDescent="0.3">
      <c r="A954" t="str">
        <f t="shared" si="14"/>
        <v>20231956</v>
      </c>
      <c r="B954">
        <v>28</v>
      </c>
      <c r="C954">
        <v>2023</v>
      </c>
      <c r="D954">
        <v>195612</v>
      </c>
      <c r="E954">
        <v>65</v>
      </c>
      <c r="F954">
        <v>2010520</v>
      </c>
      <c r="G954">
        <v>163115</v>
      </c>
      <c r="H954">
        <v>550000</v>
      </c>
      <c r="I954">
        <v>0</v>
      </c>
      <c r="J954">
        <v>90000</v>
      </c>
      <c r="K954">
        <v>85000</v>
      </c>
      <c r="L954">
        <v>200000</v>
      </c>
      <c r="M954">
        <v>56200</v>
      </c>
      <c r="N954">
        <v>11500</v>
      </c>
      <c r="O954">
        <v>25500</v>
      </c>
      <c r="P954">
        <v>4500</v>
      </c>
      <c r="Q954">
        <v>2000</v>
      </c>
      <c r="R954">
        <v>0</v>
      </c>
      <c r="S954">
        <v>7568</v>
      </c>
      <c r="T954">
        <v>35000</v>
      </c>
      <c r="U954">
        <v>36000</v>
      </c>
      <c r="V954">
        <v>0</v>
      </c>
      <c r="W954">
        <v>0</v>
      </c>
      <c r="X954">
        <v>0</v>
      </c>
      <c r="Y954">
        <v>0</v>
      </c>
      <c r="Z954">
        <v>48221</v>
      </c>
      <c r="AA954">
        <v>0</v>
      </c>
      <c r="AB954">
        <v>0</v>
      </c>
      <c r="AC954">
        <v>126614</v>
      </c>
      <c r="AD954">
        <v>65231</v>
      </c>
      <c r="AE954">
        <v>0</v>
      </c>
      <c r="AF954">
        <v>191845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753202</v>
      </c>
      <c r="AO954">
        <v>1246892</v>
      </c>
      <c r="AP954">
        <v>191845</v>
      </c>
      <c r="AQ954">
        <v>0</v>
      </c>
      <c r="AR954">
        <v>20000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1458737</v>
      </c>
      <c r="BL954">
        <v>65151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67455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610000</v>
      </c>
      <c r="CR954">
        <v>100000</v>
      </c>
      <c r="CS954">
        <v>10000</v>
      </c>
      <c r="CT954">
        <v>154000</v>
      </c>
      <c r="CU954">
        <v>65000</v>
      </c>
      <c r="CV954">
        <v>50000</v>
      </c>
      <c r="CW954">
        <v>1144</v>
      </c>
      <c r="CX954">
        <v>6000</v>
      </c>
      <c r="CY954">
        <v>4500</v>
      </c>
      <c r="CZ954">
        <v>1800</v>
      </c>
      <c r="DA954">
        <v>1500</v>
      </c>
      <c r="DB954">
        <v>6500</v>
      </c>
      <c r="DC954">
        <v>30000</v>
      </c>
      <c r="DD954">
        <v>1500</v>
      </c>
      <c r="DE954">
        <v>40000</v>
      </c>
      <c r="DF954">
        <v>49585</v>
      </c>
      <c r="DG954">
        <v>93824</v>
      </c>
      <c r="DH954">
        <v>0</v>
      </c>
      <c r="DI954">
        <v>0</v>
      </c>
      <c r="DJ954">
        <v>189349</v>
      </c>
      <c r="DK954">
        <v>224036</v>
      </c>
      <c r="DL954">
        <v>150000</v>
      </c>
      <c r="DM954">
        <v>337000</v>
      </c>
      <c r="DN954">
        <v>40000</v>
      </c>
      <c r="DO954">
        <v>2165738</v>
      </c>
      <c r="DP954">
        <v>317700</v>
      </c>
      <c r="DQ954">
        <v>115676</v>
      </c>
      <c r="DR954">
        <v>0</v>
      </c>
      <c r="DS954">
        <v>0</v>
      </c>
    </row>
    <row r="955" spans="1:123" x14ac:dyDescent="0.3">
      <c r="A955" t="str">
        <f t="shared" si="14"/>
        <v>20241957</v>
      </c>
      <c r="B955">
        <v>28</v>
      </c>
      <c r="C955">
        <v>2024</v>
      </c>
      <c r="D955">
        <v>195712</v>
      </c>
      <c r="E955">
        <v>49</v>
      </c>
      <c r="F955">
        <v>1878674</v>
      </c>
      <c r="G955">
        <v>163114</v>
      </c>
      <c r="H955">
        <v>550000</v>
      </c>
      <c r="I955">
        <v>0</v>
      </c>
      <c r="J955">
        <v>120000</v>
      </c>
      <c r="K955">
        <v>85000</v>
      </c>
      <c r="L955">
        <v>200000</v>
      </c>
      <c r="M955">
        <v>56200</v>
      </c>
      <c r="N955">
        <v>11500</v>
      </c>
      <c r="O955">
        <v>25500</v>
      </c>
      <c r="P955">
        <v>4500</v>
      </c>
      <c r="Q955">
        <v>2000</v>
      </c>
      <c r="R955">
        <v>0</v>
      </c>
      <c r="S955">
        <v>7380</v>
      </c>
      <c r="T955">
        <v>35000</v>
      </c>
      <c r="U955">
        <v>36000</v>
      </c>
      <c r="V955">
        <v>0</v>
      </c>
      <c r="W955">
        <v>0</v>
      </c>
      <c r="X955">
        <v>0</v>
      </c>
      <c r="Y955">
        <v>15228</v>
      </c>
      <c r="Z955">
        <v>0</v>
      </c>
      <c r="AA955">
        <v>0</v>
      </c>
      <c r="AB955">
        <v>0</v>
      </c>
      <c r="AC955">
        <v>95054</v>
      </c>
      <c r="AD955">
        <v>48972</v>
      </c>
      <c r="AE955">
        <v>0</v>
      </c>
      <c r="AF955">
        <v>144026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894282</v>
      </c>
      <c r="AO955">
        <v>936094</v>
      </c>
      <c r="AP955">
        <v>144026</v>
      </c>
      <c r="AQ955">
        <v>0</v>
      </c>
      <c r="AR955">
        <v>20000</v>
      </c>
      <c r="AS955">
        <v>3000</v>
      </c>
      <c r="AT955">
        <v>8000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1111120</v>
      </c>
      <c r="BL955">
        <v>72386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590000</v>
      </c>
      <c r="CR955">
        <v>100000</v>
      </c>
      <c r="CS955">
        <v>10000</v>
      </c>
      <c r="CT955">
        <v>154000</v>
      </c>
      <c r="CU955">
        <v>65000</v>
      </c>
      <c r="CV955">
        <v>50000</v>
      </c>
      <c r="CW955">
        <v>1144</v>
      </c>
      <c r="CX955">
        <v>6000</v>
      </c>
      <c r="CY955">
        <v>4500</v>
      </c>
      <c r="CZ955">
        <v>1800</v>
      </c>
      <c r="DA955">
        <v>1500</v>
      </c>
      <c r="DB955">
        <v>6500</v>
      </c>
      <c r="DC955">
        <v>30000</v>
      </c>
      <c r="DD955">
        <v>1500</v>
      </c>
      <c r="DE955">
        <v>45000</v>
      </c>
      <c r="DF955">
        <v>30531</v>
      </c>
      <c r="DG955">
        <v>93824</v>
      </c>
      <c r="DH955">
        <v>0</v>
      </c>
      <c r="DI955">
        <v>0</v>
      </c>
      <c r="DJ955">
        <v>189349</v>
      </c>
      <c r="DK955">
        <v>224036</v>
      </c>
      <c r="DL955">
        <v>150000</v>
      </c>
      <c r="DM955">
        <v>337000</v>
      </c>
      <c r="DN955">
        <v>40000</v>
      </c>
      <c r="DO955">
        <v>2131684</v>
      </c>
      <c r="DP955">
        <v>317700</v>
      </c>
      <c r="DQ955">
        <v>-15228</v>
      </c>
      <c r="DR955">
        <v>0</v>
      </c>
      <c r="DS955">
        <v>0</v>
      </c>
    </row>
    <row r="956" spans="1:123" x14ac:dyDescent="0.3">
      <c r="A956" t="str">
        <f t="shared" si="14"/>
        <v>20251958</v>
      </c>
      <c r="B956">
        <v>28</v>
      </c>
      <c r="C956">
        <v>2025</v>
      </c>
      <c r="D956">
        <v>195812</v>
      </c>
      <c r="E956">
        <v>60</v>
      </c>
      <c r="F956">
        <v>1921744</v>
      </c>
      <c r="G956">
        <v>163114</v>
      </c>
      <c r="H956">
        <v>550000</v>
      </c>
      <c r="I956">
        <v>0</v>
      </c>
      <c r="J956">
        <v>120000</v>
      </c>
      <c r="K956">
        <v>85000</v>
      </c>
      <c r="L956">
        <v>200000</v>
      </c>
      <c r="M956">
        <v>56200</v>
      </c>
      <c r="N956">
        <v>11500</v>
      </c>
      <c r="O956">
        <v>25500</v>
      </c>
      <c r="P956">
        <v>4500</v>
      </c>
      <c r="Q956">
        <v>2000</v>
      </c>
      <c r="R956">
        <v>0</v>
      </c>
      <c r="S956">
        <v>7191</v>
      </c>
      <c r="T956">
        <v>35000</v>
      </c>
      <c r="U956">
        <v>36000</v>
      </c>
      <c r="V956">
        <v>0</v>
      </c>
      <c r="W956">
        <v>0</v>
      </c>
      <c r="X956">
        <v>0</v>
      </c>
      <c r="Y956">
        <v>0</v>
      </c>
      <c r="Z956">
        <v>109533</v>
      </c>
      <c r="AA956">
        <v>0</v>
      </c>
      <c r="AB956">
        <v>0</v>
      </c>
      <c r="AC956">
        <v>116516</v>
      </c>
      <c r="AD956">
        <v>60029</v>
      </c>
      <c r="AE956">
        <v>0</v>
      </c>
      <c r="AF956">
        <v>176545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736813</v>
      </c>
      <c r="AO956">
        <v>1147455</v>
      </c>
      <c r="AP956">
        <v>176545</v>
      </c>
      <c r="AQ956">
        <v>0</v>
      </c>
      <c r="AR956">
        <v>20000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1344000</v>
      </c>
      <c r="BL956">
        <v>80045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40000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610000</v>
      </c>
      <c r="CR956">
        <v>100000</v>
      </c>
      <c r="CS956">
        <v>10000</v>
      </c>
      <c r="CT956">
        <v>154000</v>
      </c>
      <c r="CU956">
        <v>65000</v>
      </c>
      <c r="CV956">
        <v>50000</v>
      </c>
      <c r="CW956">
        <v>1144</v>
      </c>
      <c r="CX956">
        <v>6000</v>
      </c>
      <c r="CY956">
        <v>4500</v>
      </c>
      <c r="CZ956">
        <v>1800</v>
      </c>
      <c r="DA956">
        <v>1500</v>
      </c>
      <c r="DB956">
        <v>6500</v>
      </c>
      <c r="DC956">
        <v>30000</v>
      </c>
      <c r="DD956">
        <v>1500</v>
      </c>
      <c r="DE956">
        <v>50000</v>
      </c>
      <c r="DF956">
        <v>139148</v>
      </c>
      <c r="DG956">
        <v>93824</v>
      </c>
      <c r="DH956">
        <v>0</v>
      </c>
      <c r="DI956">
        <v>0</v>
      </c>
      <c r="DJ956">
        <v>189349</v>
      </c>
      <c r="DK956">
        <v>224036</v>
      </c>
      <c r="DL956">
        <v>150000</v>
      </c>
      <c r="DM956">
        <v>337000</v>
      </c>
      <c r="DN956">
        <v>40000</v>
      </c>
      <c r="DO956">
        <v>2265300</v>
      </c>
      <c r="DP956">
        <v>317700</v>
      </c>
      <c r="DQ956">
        <v>149533</v>
      </c>
      <c r="DR956">
        <v>0</v>
      </c>
      <c r="DS956">
        <v>0</v>
      </c>
    </row>
    <row r="957" spans="1:123" x14ac:dyDescent="0.3">
      <c r="A957" t="str">
        <f t="shared" si="14"/>
        <v>20261959</v>
      </c>
      <c r="B957">
        <v>28</v>
      </c>
      <c r="C957">
        <v>2026</v>
      </c>
      <c r="D957">
        <v>195912</v>
      </c>
      <c r="E957">
        <v>55</v>
      </c>
      <c r="F957">
        <v>2190505</v>
      </c>
      <c r="G957">
        <v>163110</v>
      </c>
      <c r="H957">
        <v>550000</v>
      </c>
      <c r="I957">
        <v>0</v>
      </c>
      <c r="J957">
        <v>120000</v>
      </c>
      <c r="K957">
        <v>85000</v>
      </c>
      <c r="L957">
        <v>200000</v>
      </c>
      <c r="M957">
        <v>56200</v>
      </c>
      <c r="N957">
        <v>11500</v>
      </c>
      <c r="O957">
        <v>25500</v>
      </c>
      <c r="P957">
        <v>4500</v>
      </c>
      <c r="Q957">
        <v>2000</v>
      </c>
      <c r="R957">
        <v>0</v>
      </c>
      <c r="S957">
        <v>7002</v>
      </c>
      <c r="T957">
        <v>35000</v>
      </c>
      <c r="U957">
        <v>36000</v>
      </c>
      <c r="V957">
        <v>0</v>
      </c>
      <c r="W957">
        <v>0</v>
      </c>
      <c r="X957">
        <v>25000</v>
      </c>
      <c r="Y957">
        <v>129661</v>
      </c>
      <c r="Z957">
        <v>0</v>
      </c>
      <c r="AA957">
        <v>0</v>
      </c>
      <c r="AB957">
        <v>0</v>
      </c>
      <c r="AC957">
        <v>105856</v>
      </c>
      <c r="AD957">
        <v>54537</v>
      </c>
      <c r="AE957">
        <v>0</v>
      </c>
      <c r="AF957">
        <v>160392</v>
      </c>
      <c r="AG957">
        <v>54537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1016971</v>
      </c>
      <c r="AO957">
        <v>1042468</v>
      </c>
      <c r="AP957">
        <v>160392</v>
      </c>
      <c r="AQ957">
        <v>0</v>
      </c>
      <c r="AR957">
        <v>20000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1222860</v>
      </c>
      <c r="BL957">
        <v>87653</v>
      </c>
      <c r="BM957">
        <v>62131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527869</v>
      </c>
      <c r="CR957">
        <v>100000</v>
      </c>
      <c r="CS957">
        <v>10000</v>
      </c>
      <c r="CT957">
        <v>154000</v>
      </c>
      <c r="CU957">
        <v>65000</v>
      </c>
      <c r="CV957">
        <v>50000</v>
      </c>
      <c r="CW957">
        <v>1144</v>
      </c>
      <c r="CX957">
        <v>6000</v>
      </c>
      <c r="CY957">
        <v>4500</v>
      </c>
      <c r="CZ957">
        <v>1800</v>
      </c>
      <c r="DA957">
        <v>1500</v>
      </c>
      <c r="DB957">
        <v>6500</v>
      </c>
      <c r="DC957">
        <v>30000</v>
      </c>
      <c r="DD957">
        <v>1500</v>
      </c>
      <c r="DE957">
        <v>55000</v>
      </c>
      <c r="DF957">
        <v>0</v>
      </c>
      <c r="DG957">
        <v>68824</v>
      </c>
      <c r="DH957">
        <v>0</v>
      </c>
      <c r="DI957">
        <v>0</v>
      </c>
      <c r="DJ957">
        <v>189349</v>
      </c>
      <c r="DK957">
        <v>224036</v>
      </c>
      <c r="DL957">
        <v>150000</v>
      </c>
      <c r="DM957">
        <v>337000</v>
      </c>
      <c r="DN957">
        <v>40000</v>
      </c>
      <c r="DO957">
        <v>2024022</v>
      </c>
      <c r="DP957">
        <v>317700</v>
      </c>
      <c r="DQ957">
        <v>-216792</v>
      </c>
      <c r="DR957">
        <v>0</v>
      </c>
      <c r="DS957">
        <v>0</v>
      </c>
    </row>
    <row r="958" spans="1:123" x14ac:dyDescent="0.3">
      <c r="A958" t="str">
        <f t="shared" si="14"/>
        <v>20271960</v>
      </c>
      <c r="B958">
        <v>28</v>
      </c>
      <c r="C958">
        <v>2027</v>
      </c>
      <c r="D958">
        <v>196012</v>
      </c>
      <c r="E958">
        <v>47</v>
      </c>
      <c r="F958">
        <v>2254933</v>
      </c>
      <c r="G958">
        <v>163106</v>
      </c>
      <c r="H958">
        <v>550000</v>
      </c>
      <c r="I958">
        <v>0</v>
      </c>
      <c r="J958">
        <v>120000</v>
      </c>
      <c r="K958">
        <v>85000</v>
      </c>
      <c r="L958">
        <v>200000</v>
      </c>
      <c r="M958">
        <v>56200</v>
      </c>
      <c r="N958">
        <v>11500</v>
      </c>
      <c r="O958">
        <v>25500</v>
      </c>
      <c r="P958">
        <v>4500</v>
      </c>
      <c r="Q958">
        <v>2000</v>
      </c>
      <c r="R958">
        <v>0</v>
      </c>
      <c r="S958">
        <v>6814</v>
      </c>
      <c r="T958">
        <v>35000</v>
      </c>
      <c r="U958">
        <v>36000</v>
      </c>
      <c r="V958">
        <v>0</v>
      </c>
      <c r="W958">
        <v>0</v>
      </c>
      <c r="X958">
        <v>25000</v>
      </c>
      <c r="Y958">
        <v>0</v>
      </c>
      <c r="Z958">
        <v>0</v>
      </c>
      <c r="AA958">
        <v>0</v>
      </c>
      <c r="AB958">
        <v>0</v>
      </c>
      <c r="AC958">
        <v>91908</v>
      </c>
      <c r="AD958">
        <v>47351</v>
      </c>
      <c r="AE958">
        <v>0</v>
      </c>
      <c r="AF958">
        <v>139258</v>
      </c>
      <c r="AG958">
        <v>47351</v>
      </c>
      <c r="AH958">
        <v>0</v>
      </c>
      <c r="AI958">
        <v>54537</v>
      </c>
      <c r="AJ958">
        <v>0</v>
      </c>
      <c r="AK958">
        <v>54537</v>
      </c>
      <c r="AL958">
        <v>54537</v>
      </c>
      <c r="AM958">
        <v>0</v>
      </c>
      <c r="AN958">
        <v>908256</v>
      </c>
      <c r="AO958">
        <v>905107</v>
      </c>
      <c r="AP958">
        <v>139258</v>
      </c>
      <c r="AQ958">
        <v>0</v>
      </c>
      <c r="AR958">
        <v>20000</v>
      </c>
      <c r="AS958">
        <v>0</v>
      </c>
      <c r="AT958">
        <v>0</v>
      </c>
      <c r="AU958">
        <v>0</v>
      </c>
      <c r="AV958">
        <v>46473</v>
      </c>
      <c r="AW958">
        <v>0</v>
      </c>
      <c r="AX958">
        <v>49488</v>
      </c>
      <c r="AY958">
        <v>3582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1163908</v>
      </c>
      <c r="BL958">
        <v>95209</v>
      </c>
      <c r="BM958">
        <v>176667</v>
      </c>
      <c r="BN958">
        <v>0</v>
      </c>
      <c r="BO958">
        <v>0</v>
      </c>
      <c r="BP958">
        <v>100000</v>
      </c>
      <c r="BQ958">
        <v>10000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331202</v>
      </c>
      <c r="CR958">
        <v>0</v>
      </c>
      <c r="CS958">
        <v>0</v>
      </c>
      <c r="CT958">
        <v>154000</v>
      </c>
      <c r="CU958">
        <v>65000</v>
      </c>
      <c r="CV958">
        <v>50000</v>
      </c>
      <c r="CW958">
        <v>1144</v>
      </c>
      <c r="CX958">
        <v>6000</v>
      </c>
      <c r="CY958">
        <v>4500</v>
      </c>
      <c r="CZ958">
        <v>1800</v>
      </c>
      <c r="DA958">
        <v>1500</v>
      </c>
      <c r="DB958">
        <v>6500</v>
      </c>
      <c r="DC958">
        <v>30000</v>
      </c>
      <c r="DD958">
        <v>1500</v>
      </c>
      <c r="DE958">
        <v>60000</v>
      </c>
      <c r="DF958">
        <v>0</v>
      </c>
      <c r="DG958">
        <v>43824</v>
      </c>
      <c r="DH958">
        <v>0</v>
      </c>
      <c r="DI958">
        <v>0</v>
      </c>
      <c r="DJ958">
        <v>139861</v>
      </c>
      <c r="DK958">
        <v>224036</v>
      </c>
      <c r="DL958">
        <v>150000</v>
      </c>
      <c r="DM958">
        <v>290527</v>
      </c>
      <c r="DN958">
        <v>40000</v>
      </c>
      <c r="DO958">
        <v>1655931</v>
      </c>
      <c r="DP958">
        <v>317700</v>
      </c>
      <c r="DQ958">
        <v>-407627</v>
      </c>
      <c r="DR958">
        <v>0</v>
      </c>
      <c r="DS958">
        <v>0</v>
      </c>
    </row>
    <row r="959" spans="1:123" x14ac:dyDescent="0.3">
      <c r="A959" t="str">
        <f t="shared" si="14"/>
        <v>20281961</v>
      </c>
      <c r="B959">
        <v>28</v>
      </c>
      <c r="C959">
        <v>2028</v>
      </c>
      <c r="D959">
        <v>196112</v>
      </c>
      <c r="E959">
        <v>34</v>
      </c>
      <c r="F959">
        <v>2403197</v>
      </c>
      <c r="G959">
        <v>163102</v>
      </c>
      <c r="H959">
        <v>550000</v>
      </c>
      <c r="I959">
        <v>0</v>
      </c>
      <c r="J959">
        <v>120000</v>
      </c>
      <c r="K959">
        <v>85000</v>
      </c>
      <c r="L959">
        <v>200000</v>
      </c>
      <c r="M959">
        <v>56200</v>
      </c>
      <c r="N959">
        <v>11500</v>
      </c>
      <c r="O959">
        <v>25500</v>
      </c>
      <c r="P959">
        <v>4500</v>
      </c>
      <c r="Q959">
        <v>2000</v>
      </c>
      <c r="R959">
        <v>0</v>
      </c>
      <c r="S959">
        <v>6625</v>
      </c>
      <c r="T959">
        <v>35000</v>
      </c>
      <c r="U959">
        <v>36000</v>
      </c>
      <c r="V959">
        <v>0</v>
      </c>
      <c r="W959">
        <v>0</v>
      </c>
      <c r="X959">
        <v>25000</v>
      </c>
      <c r="Y959">
        <v>0</v>
      </c>
      <c r="Z959">
        <v>0</v>
      </c>
      <c r="AA959">
        <v>0</v>
      </c>
      <c r="AB959">
        <v>54537</v>
      </c>
      <c r="AC959">
        <v>65937</v>
      </c>
      <c r="AD959">
        <v>0</v>
      </c>
      <c r="AE959">
        <v>54537</v>
      </c>
      <c r="AF959">
        <v>45371</v>
      </c>
      <c r="AG959">
        <v>0</v>
      </c>
      <c r="AH959">
        <v>0</v>
      </c>
      <c r="AI959">
        <v>47351</v>
      </c>
      <c r="AJ959">
        <v>0</v>
      </c>
      <c r="AK959">
        <v>47351</v>
      </c>
      <c r="AL959">
        <v>47351</v>
      </c>
      <c r="AM959">
        <v>0</v>
      </c>
      <c r="AN959">
        <v>1001954</v>
      </c>
      <c r="AO959">
        <v>649346</v>
      </c>
      <c r="AP959">
        <v>99907</v>
      </c>
      <c r="AQ959">
        <v>0</v>
      </c>
      <c r="AR959">
        <v>9854</v>
      </c>
      <c r="AS959">
        <v>0</v>
      </c>
      <c r="AT959">
        <v>0</v>
      </c>
      <c r="AU959">
        <v>0</v>
      </c>
      <c r="AV959">
        <v>75000</v>
      </c>
      <c r="AW959">
        <v>5950</v>
      </c>
      <c r="AX959">
        <v>42229</v>
      </c>
      <c r="AY959">
        <v>0</v>
      </c>
      <c r="AZ959">
        <v>22000</v>
      </c>
      <c r="BA959">
        <v>25000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929286</v>
      </c>
      <c r="BL959">
        <v>102715</v>
      </c>
      <c r="BM959">
        <v>156667</v>
      </c>
      <c r="BN959">
        <v>154000</v>
      </c>
      <c r="BO959">
        <v>65000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33000</v>
      </c>
      <c r="BX959">
        <v>763</v>
      </c>
      <c r="BY959">
        <v>4000</v>
      </c>
      <c r="BZ959">
        <v>3000</v>
      </c>
      <c r="CA959">
        <v>1200</v>
      </c>
      <c r="CB959">
        <v>1000</v>
      </c>
      <c r="CC959">
        <v>4333</v>
      </c>
      <c r="CD959">
        <v>20000</v>
      </c>
      <c r="CE959">
        <v>1000</v>
      </c>
      <c r="CF959">
        <v>65000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154536</v>
      </c>
      <c r="CR959">
        <v>0</v>
      </c>
      <c r="CS959">
        <v>0</v>
      </c>
      <c r="CT959">
        <v>0</v>
      </c>
      <c r="CU959">
        <v>0</v>
      </c>
      <c r="CV959">
        <v>17000</v>
      </c>
      <c r="CW959">
        <v>381</v>
      </c>
      <c r="CX959">
        <v>2000</v>
      </c>
      <c r="CY959">
        <v>1500</v>
      </c>
      <c r="CZ959">
        <v>600</v>
      </c>
      <c r="DA959">
        <v>500</v>
      </c>
      <c r="DB959">
        <v>2167</v>
      </c>
      <c r="DC959">
        <v>10000</v>
      </c>
      <c r="DD959">
        <v>500</v>
      </c>
      <c r="DE959">
        <v>0</v>
      </c>
      <c r="DF959">
        <v>0</v>
      </c>
      <c r="DG959">
        <v>18824</v>
      </c>
      <c r="DH959">
        <v>0</v>
      </c>
      <c r="DI959">
        <v>0</v>
      </c>
      <c r="DJ959">
        <v>97632</v>
      </c>
      <c r="DK959">
        <v>199036</v>
      </c>
      <c r="DL959">
        <v>144050</v>
      </c>
      <c r="DM959">
        <v>215527</v>
      </c>
      <c r="DN959">
        <v>18000</v>
      </c>
      <c r="DO959">
        <v>929604</v>
      </c>
      <c r="DP959">
        <v>317700</v>
      </c>
      <c r="DQ959">
        <v>-763523</v>
      </c>
      <c r="DR959">
        <v>59381</v>
      </c>
      <c r="DS959">
        <v>0</v>
      </c>
    </row>
    <row r="960" spans="1:123" x14ac:dyDescent="0.3">
      <c r="A960" t="str">
        <f t="shared" si="14"/>
        <v>20291962</v>
      </c>
      <c r="B960">
        <v>28</v>
      </c>
      <c r="C960">
        <v>2029</v>
      </c>
      <c r="D960">
        <v>196212</v>
      </c>
      <c r="E960">
        <v>49</v>
      </c>
      <c r="F960">
        <v>2068546</v>
      </c>
      <c r="G960">
        <v>163097</v>
      </c>
      <c r="H960">
        <v>550000</v>
      </c>
      <c r="I960">
        <v>0</v>
      </c>
      <c r="J960">
        <v>120000</v>
      </c>
      <c r="K960">
        <v>85000</v>
      </c>
      <c r="L960">
        <v>200000</v>
      </c>
      <c r="M960">
        <v>56200</v>
      </c>
      <c r="N960">
        <v>11500</v>
      </c>
      <c r="O960">
        <v>25500</v>
      </c>
      <c r="P960">
        <v>4500</v>
      </c>
      <c r="Q960">
        <v>2000</v>
      </c>
      <c r="R960">
        <v>0</v>
      </c>
      <c r="S960">
        <v>6437</v>
      </c>
      <c r="T960">
        <v>35000</v>
      </c>
      <c r="U960">
        <v>36000</v>
      </c>
      <c r="V960">
        <v>0</v>
      </c>
      <c r="W960">
        <v>0</v>
      </c>
      <c r="X960">
        <v>18824</v>
      </c>
      <c r="Y960">
        <v>0</v>
      </c>
      <c r="Z960">
        <v>0</v>
      </c>
      <c r="AA960">
        <v>0</v>
      </c>
      <c r="AB960">
        <v>47351</v>
      </c>
      <c r="AC960">
        <v>95242</v>
      </c>
      <c r="AD960">
        <v>49068</v>
      </c>
      <c r="AE960">
        <v>47351</v>
      </c>
      <c r="AF960">
        <v>96960</v>
      </c>
      <c r="AG960">
        <v>49068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944001</v>
      </c>
      <c r="AO960">
        <v>937944</v>
      </c>
      <c r="AP960">
        <v>144310</v>
      </c>
      <c r="AQ960">
        <v>0</v>
      </c>
      <c r="AR960">
        <v>20000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1102254</v>
      </c>
      <c r="BL960">
        <v>110169</v>
      </c>
      <c r="BM960">
        <v>111219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23317</v>
      </c>
      <c r="CR960">
        <v>0</v>
      </c>
      <c r="CS960">
        <v>0</v>
      </c>
      <c r="CT960">
        <v>0</v>
      </c>
      <c r="CU960">
        <v>0</v>
      </c>
      <c r="CV960">
        <v>17000</v>
      </c>
      <c r="CW960">
        <v>381</v>
      </c>
      <c r="CX960">
        <v>2000</v>
      </c>
      <c r="CY960">
        <v>1500</v>
      </c>
      <c r="CZ960">
        <v>600</v>
      </c>
      <c r="DA960">
        <v>500</v>
      </c>
      <c r="DB960">
        <v>2167</v>
      </c>
      <c r="DC960">
        <v>10000</v>
      </c>
      <c r="DD960">
        <v>500</v>
      </c>
      <c r="DE960">
        <v>5000</v>
      </c>
      <c r="DF960">
        <v>0</v>
      </c>
      <c r="DG960">
        <v>0</v>
      </c>
      <c r="DH960">
        <v>0</v>
      </c>
      <c r="DI960">
        <v>0</v>
      </c>
      <c r="DJ960">
        <v>97632</v>
      </c>
      <c r="DK960">
        <v>199036</v>
      </c>
      <c r="DL960">
        <v>144050</v>
      </c>
      <c r="DM960">
        <v>215527</v>
      </c>
      <c r="DN960">
        <v>18000</v>
      </c>
      <c r="DO960">
        <v>737211</v>
      </c>
      <c r="DP960">
        <v>317700</v>
      </c>
      <c r="DQ960">
        <v>-130042</v>
      </c>
      <c r="DR960">
        <v>0</v>
      </c>
      <c r="DS960">
        <v>0</v>
      </c>
    </row>
    <row r="961" spans="1:123" x14ac:dyDescent="0.3">
      <c r="A961" t="str">
        <f t="shared" si="14"/>
        <v>20301963</v>
      </c>
      <c r="B961">
        <v>28</v>
      </c>
      <c r="C961">
        <v>2030</v>
      </c>
      <c r="D961">
        <v>196312</v>
      </c>
      <c r="E961">
        <v>69</v>
      </c>
      <c r="F961">
        <v>2001789</v>
      </c>
      <c r="G961">
        <v>163093</v>
      </c>
      <c r="H961">
        <v>550000</v>
      </c>
      <c r="I961">
        <v>0</v>
      </c>
      <c r="J961">
        <v>120000</v>
      </c>
      <c r="K961">
        <v>85000</v>
      </c>
      <c r="L961">
        <v>200000</v>
      </c>
      <c r="M961">
        <v>56200</v>
      </c>
      <c r="N961">
        <v>11500</v>
      </c>
      <c r="O961">
        <v>25500</v>
      </c>
      <c r="P961">
        <v>4500</v>
      </c>
      <c r="Q961">
        <v>2000</v>
      </c>
      <c r="R961">
        <v>0</v>
      </c>
      <c r="S961">
        <v>6248</v>
      </c>
      <c r="T961">
        <v>35000</v>
      </c>
      <c r="U961">
        <v>36000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134573</v>
      </c>
      <c r="AD961">
        <v>69332</v>
      </c>
      <c r="AE961">
        <v>0</v>
      </c>
      <c r="AF961">
        <v>203905</v>
      </c>
      <c r="AG961">
        <v>0</v>
      </c>
      <c r="AH961">
        <v>0</v>
      </c>
      <c r="AI961">
        <v>49068</v>
      </c>
      <c r="AJ961">
        <v>0</v>
      </c>
      <c r="AK961">
        <v>49068</v>
      </c>
      <c r="AL961">
        <v>49068</v>
      </c>
      <c r="AM961">
        <v>0</v>
      </c>
      <c r="AN961">
        <v>818043</v>
      </c>
      <c r="AO961">
        <v>1325278</v>
      </c>
      <c r="AP961">
        <v>203905</v>
      </c>
      <c r="AQ961">
        <v>0</v>
      </c>
      <c r="AR961">
        <v>20000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1549183</v>
      </c>
      <c r="BL961">
        <v>117712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284056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287373</v>
      </c>
      <c r="CR961">
        <v>0</v>
      </c>
      <c r="CS961">
        <v>0</v>
      </c>
      <c r="CT961">
        <v>0</v>
      </c>
      <c r="CU961">
        <v>0</v>
      </c>
      <c r="CV961">
        <v>17000</v>
      </c>
      <c r="CW961">
        <v>381</v>
      </c>
      <c r="CX961">
        <v>2000</v>
      </c>
      <c r="CY961">
        <v>1500</v>
      </c>
      <c r="CZ961">
        <v>600</v>
      </c>
      <c r="DA961">
        <v>500</v>
      </c>
      <c r="DB961">
        <v>2167</v>
      </c>
      <c r="DC961">
        <v>10000</v>
      </c>
      <c r="DD961">
        <v>500</v>
      </c>
      <c r="DE961">
        <v>10000</v>
      </c>
      <c r="DF961">
        <v>0</v>
      </c>
      <c r="DG961">
        <v>0</v>
      </c>
      <c r="DH961">
        <v>0</v>
      </c>
      <c r="DI961">
        <v>0</v>
      </c>
      <c r="DJ961">
        <v>97632</v>
      </c>
      <c r="DK961">
        <v>199036</v>
      </c>
      <c r="DL961">
        <v>144050</v>
      </c>
      <c r="DM961">
        <v>215527</v>
      </c>
      <c r="DN961">
        <v>18000</v>
      </c>
      <c r="DO961">
        <v>1055335</v>
      </c>
      <c r="DP961">
        <v>317700</v>
      </c>
      <c r="DQ961">
        <v>284056</v>
      </c>
      <c r="DR961">
        <v>0</v>
      </c>
      <c r="DS961">
        <v>0</v>
      </c>
    </row>
    <row r="962" spans="1:123" x14ac:dyDescent="0.3">
      <c r="A962" t="str">
        <f t="shared" si="14"/>
        <v>20311964</v>
      </c>
      <c r="B962">
        <v>28</v>
      </c>
      <c r="C962">
        <v>2031</v>
      </c>
      <c r="D962">
        <v>196412</v>
      </c>
      <c r="E962">
        <v>59</v>
      </c>
      <c r="F962">
        <v>2052558</v>
      </c>
      <c r="G962">
        <v>163096</v>
      </c>
      <c r="H962">
        <v>550000</v>
      </c>
      <c r="I962">
        <v>0</v>
      </c>
      <c r="J962">
        <v>120000</v>
      </c>
      <c r="K962">
        <v>85000</v>
      </c>
      <c r="L962">
        <v>200000</v>
      </c>
      <c r="M962">
        <v>56200</v>
      </c>
      <c r="N962">
        <v>11500</v>
      </c>
      <c r="O962">
        <v>25500</v>
      </c>
      <c r="P962">
        <v>4500</v>
      </c>
      <c r="Q962">
        <v>2000</v>
      </c>
      <c r="R962">
        <v>0</v>
      </c>
      <c r="S962">
        <v>6059</v>
      </c>
      <c r="T962">
        <v>35000</v>
      </c>
      <c r="U962">
        <v>36000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49068</v>
      </c>
      <c r="AC962">
        <v>114272</v>
      </c>
      <c r="AD962">
        <v>58873</v>
      </c>
      <c r="AE962">
        <v>49068</v>
      </c>
      <c r="AF962">
        <v>124076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897682</v>
      </c>
      <c r="AO962">
        <v>1125354</v>
      </c>
      <c r="AP962">
        <v>173145</v>
      </c>
      <c r="AQ962">
        <v>0</v>
      </c>
      <c r="AR962">
        <v>20000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1318499</v>
      </c>
      <c r="BL962">
        <v>125957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90484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357858</v>
      </c>
      <c r="CR962">
        <v>0</v>
      </c>
      <c r="CS962">
        <v>0</v>
      </c>
      <c r="CT962">
        <v>0</v>
      </c>
      <c r="CU962">
        <v>0</v>
      </c>
      <c r="CV962">
        <v>17000</v>
      </c>
      <c r="CW962">
        <v>381</v>
      </c>
      <c r="CX962">
        <v>2000</v>
      </c>
      <c r="CY962">
        <v>1500</v>
      </c>
      <c r="CZ962">
        <v>600</v>
      </c>
      <c r="DA962">
        <v>500</v>
      </c>
      <c r="DB962">
        <v>2167</v>
      </c>
      <c r="DC962">
        <v>10000</v>
      </c>
      <c r="DD962">
        <v>500</v>
      </c>
      <c r="DE962">
        <v>15000</v>
      </c>
      <c r="DF962">
        <v>0</v>
      </c>
      <c r="DG962">
        <v>0</v>
      </c>
      <c r="DH962">
        <v>0</v>
      </c>
      <c r="DI962">
        <v>0</v>
      </c>
      <c r="DJ962">
        <v>97632</v>
      </c>
      <c r="DK962">
        <v>199036</v>
      </c>
      <c r="DL962">
        <v>144050</v>
      </c>
      <c r="DM962">
        <v>215527</v>
      </c>
      <c r="DN962">
        <v>18000</v>
      </c>
      <c r="DO962">
        <v>1081751</v>
      </c>
      <c r="DP962">
        <v>317700</v>
      </c>
      <c r="DQ962">
        <v>90484</v>
      </c>
      <c r="DR962">
        <v>0</v>
      </c>
      <c r="DS962">
        <v>0</v>
      </c>
    </row>
    <row r="963" spans="1:123" x14ac:dyDescent="0.3">
      <c r="A963" t="str">
        <f t="shared" ref="A963:A1026" si="15">CONCATENATE(C963,LEFT(D963,4))</f>
        <v>20321965</v>
      </c>
      <c r="B963">
        <v>28</v>
      </c>
      <c r="C963">
        <v>2032</v>
      </c>
      <c r="D963">
        <v>196512</v>
      </c>
      <c r="E963">
        <v>71</v>
      </c>
      <c r="F963">
        <v>1900718</v>
      </c>
      <c r="G963">
        <v>163099</v>
      </c>
      <c r="H963">
        <v>550000</v>
      </c>
      <c r="I963">
        <v>0</v>
      </c>
      <c r="J963">
        <v>120000</v>
      </c>
      <c r="K963">
        <v>85000</v>
      </c>
      <c r="L963">
        <v>200000</v>
      </c>
      <c r="M963">
        <v>56200</v>
      </c>
      <c r="N963">
        <v>11500</v>
      </c>
      <c r="O963">
        <v>25500</v>
      </c>
      <c r="P963">
        <v>4500</v>
      </c>
      <c r="Q963">
        <v>2000</v>
      </c>
      <c r="R963">
        <v>0</v>
      </c>
      <c r="S963">
        <v>5871</v>
      </c>
      <c r="T963">
        <v>35000</v>
      </c>
      <c r="U963">
        <v>36000</v>
      </c>
      <c r="V963">
        <v>0</v>
      </c>
      <c r="W963">
        <v>0</v>
      </c>
      <c r="X963">
        <v>0</v>
      </c>
      <c r="Y963">
        <v>0</v>
      </c>
      <c r="Z963">
        <v>56230</v>
      </c>
      <c r="AA963">
        <v>0</v>
      </c>
      <c r="AB963">
        <v>0</v>
      </c>
      <c r="AC963">
        <v>138443</v>
      </c>
      <c r="AD963">
        <v>71326</v>
      </c>
      <c r="AE963">
        <v>0</v>
      </c>
      <c r="AF963">
        <v>209769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755572</v>
      </c>
      <c r="AO963">
        <v>1363390</v>
      </c>
      <c r="AP963">
        <v>209769</v>
      </c>
      <c r="AQ963">
        <v>241199</v>
      </c>
      <c r="AR963">
        <v>20000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1834358</v>
      </c>
      <c r="BL963">
        <v>134254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272142</v>
      </c>
      <c r="BS963">
        <v>154000</v>
      </c>
      <c r="BT963">
        <v>65000</v>
      </c>
      <c r="BU963">
        <v>100000</v>
      </c>
      <c r="BV963">
        <v>10000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10963</v>
      </c>
      <c r="CH963">
        <v>266</v>
      </c>
      <c r="CI963">
        <v>1390</v>
      </c>
      <c r="CJ963">
        <v>1042</v>
      </c>
      <c r="CK963">
        <v>417</v>
      </c>
      <c r="CL963">
        <v>347</v>
      </c>
      <c r="CM963">
        <v>1505</v>
      </c>
      <c r="CN963">
        <v>6948</v>
      </c>
      <c r="CO963">
        <v>347</v>
      </c>
      <c r="CP963">
        <v>0</v>
      </c>
      <c r="CQ963">
        <v>610000</v>
      </c>
      <c r="CR963">
        <v>100000</v>
      </c>
      <c r="CS963">
        <v>10000</v>
      </c>
      <c r="CT963">
        <v>154000</v>
      </c>
      <c r="CU963">
        <v>65000</v>
      </c>
      <c r="CV963">
        <v>27963</v>
      </c>
      <c r="CW963">
        <v>647</v>
      </c>
      <c r="CX963">
        <v>3390</v>
      </c>
      <c r="CY963">
        <v>2542</v>
      </c>
      <c r="CZ963">
        <v>1017</v>
      </c>
      <c r="DA963">
        <v>847</v>
      </c>
      <c r="DB963">
        <v>3672</v>
      </c>
      <c r="DC963">
        <v>16948</v>
      </c>
      <c r="DD963">
        <v>847</v>
      </c>
      <c r="DE963">
        <v>20000</v>
      </c>
      <c r="DF963">
        <v>56230</v>
      </c>
      <c r="DG963">
        <v>0</v>
      </c>
      <c r="DH963">
        <v>0</v>
      </c>
      <c r="DI963">
        <v>0</v>
      </c>
      <c r="DJ963">
        <v>97632</v>
      </c>
      <c r="DK963">
        <v>199036</v>
      </c>
      <c r="DL963">
        <v>144050</v>
      </c>
      <c r="DM963">
        <v>215527</v>
      </c>
      <c r="DN963">
        <v>18000</v>
      </c>
      <c r="DO963">
        <v>1747348</v>
      </c>
      <c r="DP963">
        <v>317700</v>
      </c>
      <c r="DQ963">
        <v>680597</v>
      </c>
      <c r="DR963">
        <v>0</v>
      </c>
      <c r="DS963">
        <v>0</v>
      </c>
    </row>
    <row r="964" spans="1:123" x14ac:dyDescent="0.3">
      <c r="A964" t="str">
        <f t="shared" si="15"/>
        <v>20331966</v>
      </c>
      <c r="B964">
        <v>28</v>
      </c>
      <c r="C964">
        <v>2033</v>
      </c>
      <c r="D964">
        <v>196612</v>
      </c>
      <c r="E964">
        <v>63</v>
      </c>
      <c r="F964">
        <v>2023814</v>
      </c>
      <c r="G964">
        <v>163102</v>
      </c>
      <c r="H964">
        <v>550000</v>
      </c>
      <c r="I964">
        <v>0</v>
      </c>
      <c r="J964">
        <v>120000</v>
      </c>
      <c r="K964">
        <v>85000</v>
      </c>
      <c r="L964">
        <v>200000</v>
      </c>
      <c r="M964">
        <v>56200</v>
      </c>
      <c r="N964">
        <v>11500</v>
      </c>
      <c r="O964">
        <v>25500</v>
      </c>
      <c r="P964">
        <v>4500</v>
      </c>
      <c r="Q964">
        <v>2000</v>
      </c>
      <c r="R964">
        <v>0</v>
      </c>
      <c r="S964">
        <v>5682</v>
      </c>
      <c r="T964">
        <v>35000</v>
      </c>
      <c r="U964">
        <v>36000</v>
      </c>
      <c r="V964">
        <v>0</v>
      </c>
      <c r="W964">
        <v>0</v>
      </c>
      <c r="X964">
        <v>0</v>
      </c>
      <c r="Y964">
        <v>0</v>
      </c>
      <c r="Z964">
        <v>147986</v>
      </c>
      <c r="AA964">
        <v>0</v>
      </c>
      <c r="AB964">
        <v>0</v>
      </c>
      <c r="AC964">
        <v>122546</v>
      </c>
      <c r="AD964">
        <v>63135</v>
      </c>
      <c r="AE964">
        <v>0</v>
      </c>
      <c r="AF964">
        <v>185681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687715</v>
      </c>
      <c r="AO964">
        <v>1206832</v>
      </c>
      <c r="AP964">
        <v>185681</v>
      </c>
      <c r="AQ964">
        <v>0</v>
      </c>
      <c r="AR964">
        <v>20000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1412513</v>
      </c>
      <c r="BL964">
        <v>142983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20000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295</v>
      </c>
      <c r="CO964">
        <v>0</v>
      </c>
      <c r="CP964">
        <v>0</v>
      </c>
      <c r="CQ964">
        <v>610000</v>
      </c>
      <c r="CR964">
        <v>100000</v>
      </c>
      <c r="CS964">
        <v>10000</v>
      </c>
      <c r="CT964">
        <v>154000</v>
      </c>
      <c r="CU964">
        <v>65000</v>
      </c>
      <c r="CV964">
        <v>27963</v>
      </c>
      <c r="CW964">
        <v>647</v>
      </c>
      <c r="CX964">
        <v>3390</v>
      </c>
      <c r="CY964">
        <v>2542</v>
      </c>
      <c r="CZ964">
        <v>1017</v>
      </c>
      <c r="DA964">
        <v>847</v>
      </c>
      <c r="DB964">
        <v>3672</v>
      </c>
      <c r="DC964">
        <v>17243</v>
      </c>
      <c r="DD964">
        <v>847</v>
      </c>
      <c r="DE964">
        <v>25000</v>
      </c>
      <c r="DF964">
        <v>199802</v>
      </c>
      <c r="DG964">
        <v>0</v>
      </c>
      <c r="DH964">
        <v>0</v>
      </c>
      <c r="DI964">
        <v>0</v>
      </c>
      <c r="DJ964">
        <v>97632</v>
      </c>
      <c r="DK964">
        <v>199036</v>
      </c>
      <c r="DL964">
        <v>144050</v>
      </c>
      <c r="DM964">
        <v>215527</v>
      </c>
      <c r="DN964">
        <v>18000</v>
      </c>
      <c r="DO964">
        <v>1896215</v>
      </c>
      <c r="DP964">
        <v>317700</v>
      </c>
      <c r="DQ964">
        <v>168281</v>
      </c>
      <c r="DR964">
        <v>0</v>
      </c>
      <c r="DS964">
        <v>0</v>
      </c>
    </row>
    <row r="965" spans="1:123" x14ac:dyDescent="0.3">
      <c r="A965" t="str">
        <f t="shared" si="15"/>
        <v>20341967</v>
      </c>
      <c r="B965">
        <v>28</v>
      </c>
      <c r="C965">
        <v>2034</v>
      </c>
      <c r="D965">
        <v>196712</v>
      </c>
      <c r="E965">
        <v>85</v>
      </c>
      <c r="F965">
        <v>1966153</v>
      </c>
      <c r="G965">
        <v>163105</v>
      </c>
      <c r="H965">
        <v>550000</v>
      </c>
      <c r="I965">
        <v>0</v>
      </c>
      <c r="J965">
        <v>120000</v>
      </c>
      <c r="K965">
        <v>85000</v>
      </c>
      <c r="L965">
        <v>200000</v>
      </c>
      <c r="M965">
        <v>56200</v>
      </c>
      <c r="N965">
        <v>11500</v>
      </c>
      <c r="O965">
        <v>25500</v>
      </c>
      <c r="P965">
        <v>4500</v>
      </c>
      <c r="Q965">
        <v>2000</v>
      </c>
      <c r="R965">
        <v>0</v>
      </c>
      <c r="S965">
        <v>5494</v>
      </c>
      <c r="T965">
        <v>35000</v>
      </c>
      <c r="U965">
        <v>36000</v>
      </c>
      <c r="V965">
        <v>0</v>
      </c>
      <c r="W965">
        <v>0</v>
      </c>
      <c r="X965">
        <v>0</v>
      </c>
      <c r="Y965">
        <v>0</v>
      </c>
      <c r="Z965">
        <v>350217</v>
      </c>
      <c r="AA965">
        <v>0</v>
      </c>
      <c r="AB965">
        <v>0</v>
      </c>
      <c r="AC965">
        <v>164768</v>
      </c>
      <c r="AD965">
        <v>84888</v>
      </c>
      <c r="AE965">
        <v>0</v>
      </c>
      <c r="AF965">
        <v>249656</v>
      </c>
      <c r="AG965">
        <v>0</v>
      </c>
      <c r="AH965">
        <v>0</v>
      </c>
      <c r="AI965">
        <v>0</v>
      </c>
      <c r="AJ965">
        <v>344</v>
      </c>
      <c r="AK965">
        <v>344</v>
      </c>
      <c r="AL965">
        <v>0</v>
      </c>
      <c r="AM965">
        <v>0</v>
      </c>
      <c r="AN965">
        <v>420977</v>
      </c>
      <c r="AO965">
        <v>1622637</v>
      </c>
      <c r="AP965">
        <v>249656</v>
      </c>
      <c r="AQ965">
        <v>39326</v>
      </c>
      <c r="AR965">
        <v>20000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111111</v>
      </c>
      <c r="BF965">
        <v>50283</v>
      </c>
      <c r="BG965">
        <v>35194</v>
      </c>
      <c r="BH965">
        <v>20000</v>
      </c>
      <c r="BI965">
        <v>50964</v>
      </c>
      <c r="BJ965">
        <v>0</v>
      </c>
      <c r="BK965">
        <v>1664067</v>
      </c>
      <c r="BL965">
        <v>151686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20000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25000</v>
      </c>
      <c r="CH965">
        <v>572</v>
      </c>
      <c r="CI965">
        <v>3000</v>
      </c>
      <c r="CJ965">
        <v>2250</v>
      </c>
      <c r="CK965">
        <v>900</v>
      </c>
      <c r="CL965">
        <v>750</v>
      </c>
      <c r="CM965">
        <v>3250</v>
      </c>
      <c r="CN965">
        <v>15000</v>
      </c>
      <c r="CO965">
        <v>750</v>
      </c>
      <c r="CP965">
        <v>0</v>
      </c>
      <c r="CQ965">
        <v>610000</v>
      </c>
      <c r="CR965">
        <v>100000</v>
      </c>
      <c r="CS965">
        <v>10000</v>
      </c>
      <c r="CT965">
        <v>154000</v>
      </c>
      <c r="CU965">
        <v>65000</v>
      </c>
      <c r="CV965">
        <v>52963</v>
      </c>
      <c r="CW965">
        <v>1219</v>
      </c>
      <c r="CX965">
        <v>6390</v>
      </c>
      <c r="CY965">
        <v>4792</v>
      </c>
      <c r="CZ965">
        <v>1917</v>
      </c>
      <c r="DA965">
        <v>1597</v>
      </c>
      <c r="DB965">
        <v>6922</v>
      </c>
      <c r="DC965">
        <v>32243</v>
      </c>
      <c r="DD965">
        <v>1597</v>
      </c>
      <c r="DE965">
        <v>30000</v>
      </c>
      <c r="DF965">
        <v>536848</v>
      </c>
      <c r="DG965">
        <v>0</v>
      </c>
      <c r="DH965">
        <v>0</v>
      </c>
      <c r="DI965">
        <v>0</v>
      </c>
      <c r="DJ965">
        <v>132826</v>
      </c>
      <c r="DK965">
        <v>250000</v>
      </c>
      <c r="DL965">
        <v>194334</v>
      </c>
      <c r="DM965">
        <v>326638</v>
      </c>
      <c r="DN965">
        <v>38000</v>
      </c>
      <c r="DO965">
        <v>2557629</v>
      </c>
      <c r="DP965">
        <v>317700</v>
      </c>
      <c r="DQ965">
        <v>689585</v>
      </c>
      <c r="DR965">
        <v>0</v>
      </c>
      <c r="DS965">
        <v>0</v>
      </c>
    </row>
    <row r="966" spans="1:123" x14ac:dyDescent="0.3">
      <c r="A966" t="str">
        <f t="shared" si="15"/>
        <v>20351968</v>
      </c>
      <c r="B966">
        <v>28</v>
      </c>
      <c r="C966">
        <v>2035</v>
      </c>
      <c r="D966">
        <v>196812</v>
      </c>
      <c r="E966">
        <v>78</v>
      </c>
      <c r="F966">
        <v>2126050</v>
      </c>
      <c r="G966">
        <v>163108</v>
      </c>
      <c r="H966">
        <v>550000</v>
      </c>
      <c r="I966">
        <v>0</v>
      </c>
      <c r="J966">
        <v>120000</v>
      </c>
      <c r="K966">
        <v>85000</v>
      </c>
      <c r="L966">
        <v>200000</v>
      </c>
      <c r="M966">
        <v>56200</v>
      </c>
      <c r="N966">
        <v>11500</v>
      </c>
      <c r="O966">
        <v>25500</v>
      </c>
      <c r="P966">
        <v>4500</v>
      </c>
      <c r="Q966">
        <v>2000</v>
      </c>
      <c r="R966">
        <v>0</v>
      </c>
      <c r="S966">
        <v>5305</v>
      </c>
      <c r="T966">
        <v>35000</v>
      </c>
      <c r="U966">
        <v>36000</v>
      </c>
      <c r="V966">
        <v>0</v>
      </c>
      <c r="W966">
        <v>5000</v>
      </c>
      <c r="X966">
        <v>0</v>
      </c>
      <c r="Y966">
        <v>0</v>
      </c>
      <c r="Z966">
        <v>339039</v>
      </c>
      <c r="AA966">
        <v>0</v>
      </c>
      <c r="AB966">
        <v>344</v>
      </c>
      <c r="AC966">
        <v>151202</v>
      </c>
      <c r="AD966">
        <v>77899</v>
      </c>
      <c r="AE966">
        <v>344</v>
      </c>
      <c r="AF966">
        <v>228757</v>
      </c>
      <c r="AG966">
        <v>0</v>
      </c>
      <c r="AH966">
        <v>0</v>
      </c>
      <c r="AI966">
        <v>0</v>
      </c>
      <c r="AJ966">
        <v>21243</v>
      </c>
      <c r="AK966">
        <v>21243</v>
      </c>
      <c r="AL966">
        <v>0</v>
      </c>
      <c r="AM966">
        <v>0</v>
      </c>
      <c r="AN966">
        <v>426966</v>
      </c>
      <c r="AO966">
        <v>1489040</v>
      </c>
      <c r="AP966">
        <v>229101</v>
      </c>
      <c r="AQ966">
        <v>37765</v>
      </c>
      <c r="AR966">
        <v>20000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1775906</v>
      </c>
      <c r="BL966">
        <v>159966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20000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5961</v>
      </c>
      <c r="CH966">
        <v>131</v>
      </c>
      <c r="CI966">
        <v>681</v>
      </c>
      <c r="CJ966">
        <v>511</v>
      </c>
      <c r="CK966">
        <v>204</v>
      </c>
      <c r="CL966">
        <v>170</v>
      </c>
      <c r="CM966">
        <v>739</v>
      </c>
      <c r="CN966">
        <v>9112</v>
      </c>
      <c r="CO966">
        <v>170</v>
      </c>
      <c r="CP966">
        <v>0</v>
      </c>
      <c r="CQ966">
        <v>610000</v>
      </c>
      <c r="CR966">
        <v>100000</v>
      </c>
      <c r="CS966">
        <v>10000</v>
      </c>
      <c r="CT966">
        <v>154000</v>
      </c>
      <c r="CU966">
        <v>65000</v>
      </c>
      <c r="CV966">
        <v>58925</v>
      </c>
      <c r="CW966">
        <v>1349</v>
      </c>
      <c r="CX966">
        <v>7071</v>
      </c>
      <c r="CY966">
        <v>5303</v>
      </c>
      <c r="CZ966">
        <v>2121</v>
      </c>
      <c r="DA966">
        <v>1768</v>
      </c>
      <c r="DB966">
        <v>7660</v>
      </c>
      <c r="DC966">
        <v>41355</v>
      </c>
      <c r="DD966">
        <v>1768</v>
      </c>
      <c r="DE966">
        <v>35000</v>
      </c>
      <c r="DF966">
        <v>842795</v>
      </c>
      <c r="DG966">
        <v>0</v>
      </c>
      <c r="DH966">
        <v>0</v>
      </c>
      <c r="DI966">
        <v>0</v>
      </c>
      <c r="DJ966">
        <v>129307</v>
      </c>
      <c r="DK966">
        <v>244394</v>
      </c>
      <c r="DL966">
        <v>194334</v>
      </c>
      <c r="DM966">
        <v>315527</v>
      </c>
      <c r="DN966">
        <v>38000</v>
      </c>
      <c r="DO966">
        <v>2886920</v>
      </c>
      <c r="DP966">
        <v>317700</v>
      </c>
      <c r="DQ966">
        <v>397962</v>
      </c>
      <c r="DR966">
        <v>0</v>
      </c>
      <c r="DS966">
        <v>0</v>
      </c>
    </row>
    <row r="967" spans="1:123" x14ac:dyDescent="0.3">
      <c r="A967" t="str">
        <f t="shared" si="15"/>
        <v>20361969</v>
      </c>
      <c r="B967">
        <v>28</v>
      </c>
      <c r="C967">
        <v>2036</v>
      </c>
      <c r="D967">
        <v>196912</v>
      </c>
      <c r="E967">
        <v>91</v>
      </c>
      <c r="F967">
        <v>1904669</v>
      </c>
      <c r="G967">
        <v>163099</v>
      </c>
      <c r="H967">
        <v>550000</v>
      </c>
      <c r="I967">
        <v>0</v>
      </c>
      <c r="J967">
        <v>120000</v>
      </c>
      <c r="K967">
        <v>85000</v>
      </c>
      <c r="L967">
        <v>200000</v>
      </c>
      <c r="M967">
        <v>56200</v>
      </c>
      <c r="N967">
        <v>11500</v>
      </c>
      <c r="O967">
        <v>25500</v>
      </c>
      <c r="P967">
        <v>4500</v>
      </c>
      <c r="Q967">
        <v>2000</v>
      </c>
      <c r="R967">
        <v>0</v>
      </c>
      <c r="S967">
        <v>5091</v>
      </c>
      <c r="T967">
        <v>35000</v>
      </c>
      <c r="U967">
        <v>36000</v>
      </c>
      <c r="V967">
        <v>0</v>
      </c>
      <c r="W967">
        <v>5000</v>
      </c>
      <c r="X967">
        <v>0</v>
      </c>
      <c r="Y967">
        <v>0</v>
      </c>
      <c r="Z967">
        <v>341434</v>
      </c>
      <c r="AA967">
        <v>0</v>
      </c>
      <c r="AB967">
        <v>21243</v>
      </c>
      <c r="AC967">
        <v>176088</v>
      </c>
      <c r="AD967">
        <v>90720</v>
      </c>
      <c r="AE967">
        <v>21243</v>
      </c>
      <c r="AF967">
        <v>245565</v>
      </c>
      <c r="AG967">
        <v>0</v>
      </c>
      <c r="AH967">
        <v>0</v>
      </c>
      <c r="AI967">
        <v>0</v>
      </c>
      <c r="AJ967">
        <v>4435</v>
      </c>
      <c r="AK967">
        <v>4435</v>
      </c>
      <c r="AL967">
        <v>0</v>
      </c>
      <c r="AM967">
        <v>0</v>
      </c>
      <c r="AN967">
        <v>424357</v>
      </c>
      <c r="AO967">
        <v>1734114</v>
      </c>
      <c r="AP967">
        <v>266808</v>
      </c>
      <c r="AQ967">
        <v>79790</v>
      </c>
      <c r="AR967">
        <v>20000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285550</v>
      </c>
      <c r="BE967">
        <v>34473</v>
      </c>
      <c r="BF967">
        <v>60000</v>
      </c>
      <c r="BG967">
        <v>35194</v>
      </c>
      <c r="BH967">
        <v>12000</v>
      </c>
      <c r="BI967">
        <v>5606</v>
      </c>
      <c r="BJ967">
        <v>0</v>
      </c>
      <c r="BK967">
        <v>1667888</v>
      </c>
      <c r="BL967">
        <v>168199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20000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25000</v>
      </c>
      <c r="CH967">
        <v>572</v>
      </c>
      <c r="CI967">
        <v>3000</v>
      </c>
      <c r="CJ967">
        <v>2250</v>
      </c>
      <c r="CK967">
        <v>900</v>
      </c>
      <c r="CL967">
        <v>750</v>
      </c>
      <c r="CM967">
        <v>3250</v>
      </c>
      <c r="CN967">
        <v>15000</v>
      </c>
      <c r="CO967">
        <v>750</v>
      </c>
      <c r="CP967">
        <v>85205</v>
      </c>
      <c r="CQ967">
        <v>610000</v>
      </c>
      <c r="CR967">
        <v>100000</v>
      </c>
      <c r="CS967">
        <v>10000</v>
      </c>
      <c r="CT967">
        <v>154000</v>
      </c>
      <c r="CU967">
        <v>65000</v>
      </c>
      <c r="CV967">
        <v>83925</v>
      </c>
      <c r="CW967">
        <v>1921</v>
      </c>
      <c r="CX967">
        <v>10071</v>
      </c>
      <c r="CY967">
        <v>7553</v>
      </c>
      <c r="CZ967">
        <v>3021</v>
      </c>
      <c r="DA967">
        <v>2518</v>
      </c>
      <c r="DB967">
        <v>10910</v>
      </c>
      <c r="DC967">
        <v>56355</v>
      </c>
      <c r="DD967">
        <v>2518</v>
      </c>
      <c r="DE967">
        <v>120205</v>
      </c>
      <c r="DF967">
        <v>1142502</v>
      </c>
      <c r="DG967">
        <v>0</v>
      </c>
      <c r="DH967">
        <v>0</v>
      </c>
      <c r="DI967">
        <v>285550</v>
      </c>
      <c r="DJ967">
        <v>164501</v>
      </c>
      <c r="DK967">
        <v>250000</v>
      </c>
      <c r="DL967">
        <v>254334</v>
      </c>
      <c r="DM967">
        <v>350000</v>
      </c>
      <c r="DN967">
        <v>50000</v>
      </c>
      <c r="DO967">
        <v>3739318</v>
      </c>
      <c r="DP967">
        <v>317700</v>
      </c>
      <c r="DQ967">
        <v>935369</v>
      </c>
      <c r="DR967">
        <v>0</v>
      </c>
      <c r="DS967">
        <v>0</v>
      </c>
    </row>
    <row r="968" spans="1:123" x14ac:dyDescent="0.3">
      <c r="A968" t="str">
        <f t="shared" si="15"/>
        <v>20371970</v>
      </c>
      <c r="B968">
        <v>28</v>
      </c>
      <c r="C968">
        <v>2037</v>
      </c>
      <c r="D968">
        <v>197012</v>
      </c>
      <c r="E968">
        <v>84</v>
      </c>
      <c r="F968">
        <v>2028331</v>
      </c>
      <c r="G968">
        <v>163089</v>
      </c>
      <c r="H968">
        <v>550000</v>
      </c>
      <c r="I968">
        <v>0</v>
      </c>
      <c r="J968">
        <v>120000</v>
      </c>
      <c r="K968">
        <v>85000</v>
      </c>
      <c r="L968">
        <v>200000</v>
      </c>
      <c r="M968">
        <v>56200</v>
      </c>
      <c r="N968">
        <v>11500</v>
      </c>
      <c r="O968">
        <v>25500</v>
      </c>
      <c r="P968">
        <v>4500</v>
      </c>
      <c r="Q968">
        <v>2000</v>
      </c>
      <c r="R968">
        <v>0</v>
      </c>
      <c r="S968">
        <v>4878</v>
      </c>
      <c r="T968">
        <v>35000</v>
      </c>
      <c r="U968">
        <v>36000</v>
      </c>
      <c r="V968">
        <v>0</v>
      </c>
      <c r="W968">
        <v>5000</v>
      </c>
      <c r="X968">
        <v>0</v>
      </c>
      <c r="Y968">
        <v>0</v>
      </c>
      <c r="Z968">
        <v>400000</v>
      </c>
      <c r="AA968">
        <v>0</v>
      </c>
      <c r="AB968">
        <v>4435</v>
      </c>
      <c r="AC968">
        <v>163690</v>
      </c>
      <c r="AD968">
        <v>84333</v>
      </c>
      <c r="AE968">
        <v>4435</v>
      </c>
      <c r="AF968">
        <v>243588</v>
      </c>
      <c r="AG968">
        <v>0</v>
      </c>
      <c r="AH968">
        <v>0</v>
      </c>
      <c r="AI968">
        <v>0</v>
      </c>
      <c r="AJ968">
        <v>6412</v>
      </c>
      <c r="AK968">
        <v>6412</v>
      </c>
      <c r="AL968">
        <v>0</v>
      </c>
      <c r="AM968">
        <v>0</v>
      </c>
      <c r="AN968">
        <v>365578</v>
      </c>
      <c r="AO968">
        <v>1612026</v>
      </c>
      <c r="AP968">
        <v>248023</v>
      </c>
      <c r="AQ968">
        <v>93393</v>
      </c>
      <c r="AR968">
        <v>20000</v>
      </c>
      <c r="AS968">
        <v>0</v>
      </c>
      <c r="AT968">
        <v>0</v>
      </c>
      <c r="AU968">
        <v>285550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285550</v>
      </c>
      <c r="BE968">
        <v>3447</v>
      </c>
      <c r="BF968">
        <v>60000</v>
      </c>
      <c r="BG968">
        <v>35194</v>
      </c>
      <c r="BH968">
        <v>0</v>
      </c>
      <c r="BI968">
        <v>617</v>
      </c>
      <c r="BJ968">
        <v>115835</v>
      </c>
      <c r="BK968">
        <v>1758349</v>
      </c>
      <c r="BL968">
        <v>176385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20000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16075</v>
      </c>
      <c r="CH968">
        <v>368</v>
      </c>
      <c r="CI968">
        <v>1929</v>
      </c>
      <c r="CJ968">
        <v>1447</v>
      </c>
      <c r="CK968">
        <v>579</v>
      </c>
      <c r="CL968">
        <v>482</v>
      </c>
      <c r="CM968">
        <v>2090</v>
      </c>
      <c r="CN968">
        <v>9645</v>
      </c>
      <c r="CO968">
        <v>482</v>
      </c>
      <c r="CP968">
        <v>19795</v>
      </c>
      <c r="CQ968">
        <v>610000</v>
      </c>
      <c r="CR968">
        <v>100000</v>
      </c>
      <c r="CS968">
        <v>10000</v>
      </c>
      <c r="CT968">
        <v>154000</v>
      </c>
      <c r="CU968">
        <v>65000</v>
      </c>
      <c r="CV968">
        <v>100000</v>
      </c>
      <c r="CW968">
        <v>2289</v>
      </c>
      <c r="CX968">
        <v>12000</v>
      </c>
      <c r="CY968">
        <v>9000</v>
      </c>
      <c r="CZ968">
        <v>3600</v>
      </c>
      <c r="DA968">
        <v>3000</v>
      </c>
      <c r="DB968">
        <v>13000</v>
      </c>
      <c r="DC968">
        <v>66000</v>
      </c>
      <c r="DD968">
        <v>3000</v>
      </c>
      <c r="DE968">
        <v>140000</v>
      </c>
      <c r="DF968">
        <v>1491667</v>
      </c>
      <c r="DG968">
        <v>0</v>
      </c>
      <c r="DH968">
        <v>0</v>
      </c>
      <c r="DI968">
        <v>285550</v>
      </c>
      <c r="DJ968">
        <v>196176</v>
      </c>
      <c r="DK968">
        <v>250000</v>
      </c>
      <c r="DL968">
        <v>314334</v>
      </c>
      <c r="DM968">
        <v>350000</v>
      </c>
      <c r="DN968">
        <v>50000</v>
      </c>
      <c r="DO968">
        <v>4235027</v>
      </c>
      <c r="DP968">
        <v>317700</v>
      </c>
      <c r="DQ968">
        <v>694397</v>
      </c>
      <c r="DR968">
        <v>0</v>
      </c>
      <c r="DS968">
        <v>115835</v>
      </c>
    </row>
    <row r="969" spans="1:123" x14ac:dyDescent="0.3">
      <c r="A969" t="str">
        <f t="shared" si="15"/>
        <v>20381971</v>
      </c>
      <c r="B969">
        <v>28</v>
      </c>
      <c r="C969">
        <v>2038</v>
      </c>
      <c r="D969">
        <v>197112</v>
      </c>
      <c r="E969">
        <v>75</v>
      </c>
      <c r="F969">
        <v>2170436</v>
      </c>
      <c r="G969">
        <v>163079</v>
      </c>
      <c r="H969">
        <v>550000</v>
      </c>
      <c r="I969">
        <v>0</v>
      </c>
      <c r="J969">
        <v>60000</v>
      </c>
      <c r="K969">
        <v>85000</v>
      </c>
      <c r="L969">
        <v>200000</v>
      </c>
      <c r="M969">
        <v>56200</v>
      </c>
      <c r="N969">
        <v>11500</v>
      </c>
      <c r="O969">
        <v>25500</v>
      </c>
      <c r="P969">
        <v>4500</v>
      </c>
      <c r="Q969">
        <v>2000</v>
      </c>
      <c r="R969">
        <v>0</v>
      </c>
      <c r="S969">
        <v>4664</v>
      </c>
      <c r="T969">
        <v>35000</v>
      </c>
      <c r="U969">
        <v>36000</v>
      </c>
      <c r="V969">
        <v>0</v>
      </c>
      <c r="W969">
        <v>5000</v>
      </c>
      <c r="X969">
        <v>0</v>
      </c>
      <c r="Y969">
        <v>0</v>
      </c>
      <c r="Z969">
        <v>72483</v>
      </c>
      <c r="AA969">
        <v>0</v>
      </c>
      <c r="AB969">
        <v>6412</v>
      </c>
      <c r="AC969">
        <v>146406</v>
      </c>
      <c r="AD969">
        <v>75428</v>
      </c>
      <c r="AE969">
        <v>6412</v>
      </c>
      <c r="AF969">
        <v>215422</v>
      </c>
      <c r="AG969">
        <v>0</v>
      </c>
      <c r="AH969">
        <v>0</v>
      </c>
      <c r="AI969">
        <v>0</v>
      </c>
      <c r="AJ969">
        <v>34578</v>
      </c>
      <c r="AK969">
        <v>34578</v>
      </c>
      <c r="AL969">
        <v>0</v>
      </c>
      <c r="AM969">
        <v>0</v>
      </c>
      <c r="AN969">
        <v>632881</v>
      </c>
      <c r="AO969">
        <v>1441806</v>
      </c>
      <c r="AP969">
        <v>221834</v>
      </c>
      <c r="AQ969">
        <v>0</v>
      </c>
      <c r="AR969">
        <v>20000</v>
      </c>
      <c r="AS969">
        <v>0</v>
      </c>
      <c r="AT969">
        <v>0</v>
      </c>
      <c r="AU969">
        <v>285550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285550</v>
      </c>
      <c r="BE969">
        <v>345</v>
      </c>
      <c r="BF969">
        <v>60000</v>
      </c>
      <c r="BG969">
        <v>35194</v>
      </c>
      <c r="BH969">
        <v>0</v>
      </c>
      <c r="BI969">
        <v>68</v>
      </c>
      <c r="BJ969">
        <v>15926</v>
      </c>
      <c r="BK969">
        <v>1572107</v>
      </c>
      <c r="BL969">
        <v>184527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20000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610000</v>
      </c>
      <c r="CR969">
        <v>100000</v>
      </c>
      <c r="CS969">
        <v>10000</v>
      </c>
      <c r="CT969">
        <v>154000</v>
      </c>
      <c r="CU969">
        <v>65000</v>
      </c>
      <c r="CV969">
        <v>100000</v>
      </c>
      <c r="CW969">
        <v>2289</v>
      </c>
      <c r="CX969">
        <v>12000</v>
      </c>
      <c r="CY969">
        <v>9000</v>
      </c>
      <c r="CZ969">
        <v>3600</v>
      </c>
      <c r="DA969">
        <v>3000</v>
      </c>
      <c r="DB969">
        <v>13000</v>
      </c>
      <c r="DC969">
        <v>66000</v>
      </c>
      <c r="DD969">
        <v>3000</v>
      </c>
      <c r="DE969">
        <v>140000</v>
      </c>
      <c r="DF969">
        <v>1500000</v>
      </c>
      <c r="DG969">
        <v>0</v>
      </c>
      <c r="DH969">
        <v>0</v>
      </c>
      <c r="DI969">
        <v>285550</v>
      </c>
      <c r="DJ969">
        <v>227850</v>
      </c>
      <c r="DK969">
        <v>250000</v>
      </c>
      <c r="DL969">
        <v>374334</v>
      </c>
      <c r="DM969">
        <v>350000</v>
      </c>
      <c r="DN969">
        <v>50000</v>
      </c>
      <c r="DO969">
        <v>4363201</v>
      </c>
      <c r="DP969">
        <v>317700</v>
      </c>
      <c r="DQ969">
        <v>238594</v>
      </c>
      <c r="DR969">
        <v>0</v>
      </c>
      <c r="DS969">
        <v>15926</v>
      </c>
    </row>
    <row r="970" spans="1:123" x14ac:dyDescent="0.3">
      <c r="A970" t="str">
        <f t="shared" si="15"/>
        <v>20391972</v>
      </c>
      <c r="B970">
        <v>28</v>
      </c>
      <c r="C970">
        <v>2039</v>
      </c>
      <c r="D970">
        <v>197212</v>
      </c>
      <c r="E970">
        <v>54</v>
      </c>
      <c r="F970">
        <v>2360801</v>
      </c>
      <c r="G970">
        <v>163069</v>
      </c>
      <c r="H970">
        <v>550000</v>
      </c>
      <c r="I970">
        <v>0</v>
      </c>
      <c r="J970">
        <v>60000</v>
      </c>
      <c r="K970">
        <v>85000</v>
      </c>
      <c r="L970">
        <v>200000</v>
      </c>
      <c r="M970">
        <v>56200</v>
      </c>
      <c r="N970">
        <v>11500</v>
      </c>
      <c r="O970">
        <v>25500</v>
      </c>
      <c r="P970">
        <v>4500</v>
      </c>
      <c r="Q970">
        <v>2000</v>
      </c>
      <c r="R970">
        <v>0</v>
      </c>
      <c r="S970">
        <v>4451</v>
      </c>
      <c r="T970">
        <v>35000</v>
      </c>
      <c r="U970">
        <v>36000</v>
      </c>
      <c r="V970">
        <v>0</v>
      </c>
      <c r="W970">
        <v>5000</v>
      </c>
      <c r="X970">
        <v>0</v>
      </c>
      <c r="Y970">
        <v>48802</v>
      </c>
      <c r="Z970">
        <v>0</v>
      </c>
      <c r="AA970">
        <v>0</v>
      </c>
      <c r="AB970">
        <v>34578</v>
      </c>
      <c r="AC970">
        <v>103896</v>
      </c>
      <c r="AD970">
        <v>53527</v>
      </c>
      <c r="AE970">
        <v>34578</v>
      </c>
      <c r="AF970">
        <v>122844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881108</v>
      </c>
      <c r="AO970">
        <v>1023166</v>
      </c>
      <c r="AP970">
        <v>157422</v>
      </c>
      <c r="AQ970">
        <v>0</v>
      </c>
      <c r="AR970">
        <v>20000</v>
      </c>
      <c r="AS970">
        <v>0</v>
      </c>
      <c r="AT970">
        <v>0</v>
      </c>
      <c r="AU970">
        <v>285550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1486138</v>
      </c>
      <c r="BL970">
        <v>192623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590000</v>
      </c>
      <c r="CR970">
        <v>100000</v>
      </c>
      <c r="CS970">
        <v>10000</v>
      </c>
      <c r="CT970">
        <v>154000</v>
      </c>
      <c r="CU970">
        <v>65000</v>
      </c>
      <c r="CV970">
        <v>100000</v>
      </c>
      <c r="CW970">
        <v>2289</v>
      </c>
      <c r="CX970">
        <v>12000</v>
      </c>
      <c r="CY970">
        <v>9000</v>
      </c>
      <c r="CZ970">
        <v>3600</v>
      </c>
      <c r="DA970">
        <v>3000</v>
      </c>
      <c r="DB970">
        <v>13000</v>
      </c>
      <c r="DC970">
        <v>66000</v>
      </c>
      <c r="DD970">
        <v>3000</v>
      </c>
      <c r="DE970">
        <v>140000</v>
      </c>
      <c r="DF970">
        <v>1402683</v>
      </c>
      <c r="DG970">
        <v>0</v>
      </c>
      <c r="DH970">
        <v>0</v>
      </c>
      <c r="DI970">
        <v>0</v>
      </c>
      <c r="DJ970">
        <v>224331</v>
      </c>
      <c r="DK970">
        <v>249993</v>
      </c>
      <c r="DL970">
        <v>374334</v>
      </c>
      <c r="DM970">
        <v>349966</v>
      </c>
      <c r="DN970">
        <v>50000</v>
      </c>
      <c r="DO970">
        <v>3922194</v>
      </c>
      <c r="DP970">
        <v>317700</v>
      </c>
      <c r="DQ970">
        <v>-334352</v>
      </c>
      <c r="DR970">
        <v>0</v>
      </c>
      <c r="DS970">
        <v>0</v>
      </c>
    </row>
    <row r="971" spans="1:123" x14ac:dyDescent="0.3">
      <c r="A971" t="str">
        <f t="shared" si="15"/>
        <v>20401973</v>
      </c>
      <c r="B971">
        <v>28</v>
      </c>
      <c r="C971">
        <v>2040</v>
      </c>
      <c r="D971">
        <v>197312</v>
      </c>
      <c r="E971">
        <v>64</v>
      </c>
      <c r="F971">
        <v>2109101</v>
      </c>
      <c r="G971">
        <v>163060</v>
      </c>
      <c r="H971">
        <v>550000</v>
      </c>
      <c r="I971">
        <v>0</v>
      </c>
      <c r="J971">
        <v>30000</v>
      </c>
      <c r="K971">
        <v>85000</v>
      </c>
      <c r="L971">
        <v>200000</v>
      </c>
      <c r="M971">
        <v>56200</v>
      </c>
      <c r="N971">
        <v>11500</v>
      </c>
      <c r="O971">
        <v>25500</v>
      </c>
      <c r="P971">
        <v>4500</v>
      </c>
      <c r="Q971">
        <v>2000</v>
      </c>
      <c r="R971">
        <v>0</v>
      </c>
      <c r="S971">
        <v>4237</v>
      </c>
      <c r="T971">
        <v>35000</v>
      </c>
      <c r="U971">
        <v>36000</v>
      </c>
      <c r="V971">
        <v>0</v>
      </c>
      <c r="W971">
        <v>10000</v>
      </c>
      <c r="X971">
        <v>0</v>
      </c>
      <c r="Y971">
        <v>0</v>
      </c>
      <c r="Z971">
        <v>99398</v>
      </c>
      <c r="AA971">
        <v>0</v>
      </c>
      <c r="AB971">
        <v>0</v>
      </c>
      <c r="AC971">
        <v>124046</v>
      </c>
      <c r="AD971">
        <v>63908</v>
      </c>
      <c r="AE971">
        <v>0</v>
      </c>
      <c r="AF971">
        <v>187954</v>
      </c>
      <c r="AG971">
        <v>0</v>
      </c>
      <c r="AH971">
        <v>0</v>
      </c>
      <c r="AI971">
        <v>0</v>
      </c>
      <c r="AJ971">
        <v>62046</v>
      </c>
      <c r="AK971">
        <v>62046</v>
      </c>
      <c r="AL971">
        <v>0</v>
      </c>
      <c r="AM971">
        <v>0</v>
      </c>
      <c r="AN971">
        <v>570539</v>
      </c>
      <c r="AO971">
        <v>1221607</v>
      </c>
      <c r="AP971">
        <v>187954</v>
      </c>
      <c r="AQ971">
        <v>342333</v>
      </c>
      <c r="AR971">
        <v>20000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143370</v>
      </c>
      <c r="BE971">
        <v>34</v>
      </c>
      <c r="BF971">
        <v>15666</v>
      </c>
      <c r="BG971">
        <v>35194</v>
      </c>
      <c r="BH971">
        <v>0</v>
      </c>
      <c r="BI971">
        <v>7</v>
      </c>
      <c r="BJ971">
        <v>0</v>
      </c>
      <c r="BK971">
        <v>1577622</v>
      </c>
      <c r="BL971">
        <v>200000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40000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610000</v>
      </c>
      <c r="CR971">
        <v>100000</v>
      </c>
      <c r="CS971">
        <v>10000</v>
      </c>
      <c r="CT971">
        <v>154000</v>
      </c>
      <c r="CU971">
        <v>65000</v>
      </c>
      <c r="CV971">
        <v>100000</v>
      </c>
      <c r="CW971">
        <v>2289</v>
      </c>
      <c r="CX971">
        <v>12000</v>
      </c>
      <c r="CY971">
        <v>9000</v>
      </c>
      <c r="CZ971">
        <v>3600</v>
      </c>
      <c r="DA971">
        <v>3000</v>
      </c>
      <c r="DB971">
        <v>13000</v>
      </c>
      <c r="DC971">
        <v>66000</v>
      </c>
      <c r="DD971">
        <v>3000</v>
      </c>
      <c r="DE971">
        <v>140000</v>
      </c>
      <c r="DF971">
        <v>1460000</v>
      </c>
      <c r="DG971">
        <v>0</v>
      </c>
      <c r="DH971">
        <v>0</v>
      </c>
      <c r="DI971">
        <v>143370</v>
      </c>
      <c r="DJ971">
        <v>259525</v>
      </c>
      <c r="DK971">
        <v>250000</v>
      </c>
      <c r="DL971">
        <v>390000</v>
      </c>
      <c r="DM971">
        <v>350000</v>
      </c>
      <c r="DN971">
        <v>50000</v>
      </c>
      <c r="DO971">
        <v>4255830</v>
      </c>
      <c r="DP971">
        <v>317700</v>
      </c>
      <c r="DQ971">
        <v>395716</v>
      </c>
      <c r="DR971">
        <v>0</v>
      </c>
      <c r="DS971">
        <v>0</v>
      </c>
    </row>
    <row r="972" spans="1:123" x14ac:dyDescent="0.3">
      <c r="A972" t="str">
        <f t="shared" si="15"/>
        <v>20411974</v>
      </c>
      <c r="B972">
        <v>28</v>
      </c>
      <c r="C972">
        <v>2041</v>
      </c>
      <c r="D972">
        <v>197412</v>
      </c>
      <c r="E972">
        <v>72</v>
      </c>
      <c r="F972">
        <v>2119133</v>
      </c>
      <c r="G972">
        <v>163056</v>
      </c>
      <c r="H972">
        <v>550000</v>
      </c>
      <c r="I972">
        <v>0</v>
      </c>
      <c r="J972">
        <v>0</v>
      </c>
      <c r="K972">
        <v>85000</v>
      </c>
      <c r="L972">
        <v>200000</v>
      </c>
      <c r="M972">
        <v>56200</v>
      </c>
      <c r="N972">
        <v>11500</v>
      </c>
      <c r="O972">
        <v>25500</v>
      </c>
      <c r="P972">
        <v>4500</v>
      </c>
      <c r="Q972">
        <v>2000</v>
      </c>
      <c r="R972">
        <v>0</v>
      </c>
      <c r="S972">
        <v>4023</v>
      </c>
      <c r="T972">
        <v>35000</v>
      </c>
      <c r="U972">
        <v>36000</v>
      </c>
      <c r="V972">
        <v>0</v>
      </c>
      <c r="W972">
        <v>10000</v>
      </c>
      <c r="X972">
        <v>0</v>
      </c>
      <c r="Y972">
        <v>0</v>
      </c>
      <c r="Z972">
        <v>88621</v>
      </c>
      <c r="AA972">
        <v>0</v>
      </c>
      <c r="AB972">
        <v>62046</v>
      </c>
      <c r="AC972">
        <v>139012</v>
      </c>
      <c r="AD972">
        <v>71619</v>
      </c>
      <c r="AE972">
        <v>62046</v>
      </c>
      <c r="AF972">
        <v>148586</v>
      </c>
      <c r="AG972">
        <v>0</v>
      </c>
      <c r="AH972">
        <v>0</v>
      </c>
      <c r="AI972">
        <v>0</v>
      </c>
      <c r="AJ972">
        <v>101414</v>
      </c>
      <c r="AK972">
        <v>101414</v>
      </c>
      <c r="AL972">
        <v>0</v>
      </c>
      <c r="AM972">
        <v>0</v>
      </c>
      <c r="AN972">
        <v>551102</v>
      </c>
      <c r="AO972">
        <v>1368997</v>
      </c>
      <c r="AP972">
        <v>210631</v>
      </c>
      <c r="AQ972">
        <v>184926</v>
      </c>
      <c r="AR972">
        <v>20000</v>
      </c>
      <c r="AS972">
        <v>0</v>
      </c>
      <c r="AT972">
        <v>0</v>
      </c>
      <c r="AU972">
        <v>143370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276963</v>
      </c>
      <c r="BE972">
        <v>3</v>
      </c>
      <c r="BF972">
        <v>0</v>
      </c>
      <c r="BG972">
        <v>35194</v>
      </c>
      <c r="BH972">
        <v>0</v>
      </c>
      <c r="BI972">
        <v>1</v>
      </c>
      <c r="BJ972">
        <v>35164</v>
      </c>
      <c r="BK972">
        <v>1580599</v>
      </c>
      <c r="BL972">
        <v>206488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20000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610000</v>
      </c>
      <c r="CR972">
        <v>100000</v>
      </c>
      <c r="CS972">
        <v>10000</v>
      </c>
      <c r="CT972">
        <v>154000</v>
      </c>
      <c r="CU972">
        <v>65000</v>
      </c>
      <c r="CV972">
        <v>100000</v>
      </c>
      <c r="CW972">
        <v>2289</v>
      </c>
      <c r="CX972">
        <v>12000</v>
      </c>
      <c r="CY972">
        <v>9000</v>
      </c>
      <c r="CZ972">
        <v>3600</v>
      </c>
      <c r="DA972">
        <v>3000</v>
      </c>
      <c r="DB972">
        <v>13000</v>
      </c>
      <c r="DC972">
        <v>66000</v>
      </c>
      <c r="DD972">
        <v>3000</v>
      </c>
      <c r="DE972">
        <v>140000</v>
      </c>
      <c r="DF972">
        <v>1500000</v>
      </c>
      <c r="DG972">
        <v>0</v>
      </c>
      <c r="DH972">
        <v>0</v>
      </c>
      <c r="DI972">
        <v>276963</v>
      </c>
      <c r="DJ972">
        <v>291200</v>
      </c>
      <c r="DK972">
        <v>250000</v>
      </c>
      <c r="DL972">
        <v>390000</v>
      </c>
      <c r="DM972">
        <v>350000</v>
      </c>
      <c r="DN972">
        <v>50000</v>
      </c>
      <c r="DO972">
        <v>4500466</v>
      </c>
      <c r="DP972">
        <v>317700</v>
      </c>
      <c r="DQ972">
        <v>413991</v>
      </c>
      <c r="DR972">
        <v>0</v>
      </c>
      <c r="DS972">
        <v>35164</v>
      </c>
    </row>
    <row r="973" spans="1:123" x14ac:dyDescent="0.3">
      <c r="A973" t="str">
        <f t="shared" si="15"/>
        <v>20421975</v>
      </c>
      <c r="B973">
        <v>28</v>
      </c>
      <c r="C973">
        <v>2042</v>
      </c>
      <c r="D973">
        <v>197512</v>
      </c>
      <c r="E973">
        <v>61</v>
      </c>
      <c r="F973">
        <v>1990847</v>
      </c>
      <c r="G973">
        <v>163053</v>
      </c>
      <c r="H973">
        <v>550000</v>
      </c>
      <c r="I973">
        <v>0</v>
      </c>
      <c r="J973">
        <v>0</v>
      </c>
      <c r="K973">
        <v>85000</v>
      </c>
      <c r="L973">
        <v>200000</v>
      </c>
      <c r="M973">
        <v>56200</v>
      </c>
      <c r="N973">
        <v>11500</v>
      </c>
      <c r="O973">
        <v>25500</v>
      </c>
      <c r="P973">
        <v>4500</v>
      </c>
      <c r="Q973">
        <v>2000</v>
      </c>
      <c r="R973">
        <v>0</v>
      </c>
      <c r="S973">
        <v>3810</v>
      </c>
      <c r="T973">
        <v>35000</v>
      </c>
      <c r="U973">
        <v>36000</v>
      </c>
      <c r="V973">
        <v>0</v>
      </c>
      <c r="W973">
        <v>10000</v>
      </c>
      <c r="X973">
        <v>0</v>
      </c>
      <c r="Y973">
        <v>0</v>
      </c>
      <c r="Z973">
        <v>42691</v>
      </c>
      <c r="AA973">
        <v>0</v>
      </c>
      <c r="AB973">
        <v>101414</v>
      </c>
      <c r="AC973">
        <v>119225</v>
      </c>
      <c r="AD973">
        <v>0</v>
      </c>
      <c r="AE973">
        <v>101414</v>
      </c>
      <c r="AF973">
        <v>79235</v>
      </c>
      <c r="AG973">
        <v>0</v>
      </c>
      <c r="AH973">
        <v>0</v>
      </c>
      <c r="AI973">
        <v>0</v>
      </c>
      <c r="AJ973">
        <v>170765</v>
      </c>
      <c r="AK973">
        <v>170765</v>
      </c>
      <c r="AL973">
        <v>0</v>
      </c>
      <c r="AM973">
        <v>0</v>
      </c>
      <c r="AN973">
        <v>596819</v>
      </c>
      <c r="AO973">
        <v>1174129</v>
      </c>
      <c r="AP973">
        <v>180649</v>
      </c>
      <c r="AQ973">
        <v>0</v>
      </c>
      <c r="AR973">
        <v>20000</v>
      </c>
      <c r="AS973">
        <v>0</v>
      </c>
      <c r="AT973">
        <v>0</v>
      </c>
      <c r="AU973">
        <v>276963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216398</v>
      </c>
      <c r="BE973">
        <v>0</v>
      </c>
      <c r="BF973">
        <v>0</v>
      </c>
      <c r="BG973">
        <v>35194</v>
      </c>
      <c r="BH973">
        <v>0</v>
      </c>
      <c r="BI973">
        <v>0</v>
      </c>
      <c r="BJ973">
        <v>0</v>
      </c>
      <c r="BK973">
        <v>1400150</v>
      </c>
      <c r="BL973">
        <v>212931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20000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610000</v>
      </c>
      <c r="CR973">
        <v>100000</v>
      </c>
      <c r="CS973">
        <v>10000</v>
      </c>
      <c r="CT973">
        <v>154000</v>
      </c>
      <c r="CU973">
        <v>65000</v>
      </c>
      <c r="CV973">
        <v>100000</v>
      </c>
      <c r="CW973">
        <v>2289</v>
      </c>
      <c r="CX973">
        <v>12000</v>
      </c>
      <c r="CY973">
        <v>9000</v>
      </c>
      <c r="CZ973">
        <v>3600</v>
      </c>
      <c r="DA973">
        <v>3000</v>
      </c>
      <c r="DB973">
        <v>13000</v>
      </c>
      <c r="DC973">
        <v>66000</v>
      </c>
      <c r="DD973">
        <v>3000</v>
      </c>
      <c r="DE973">
        <v>140000</v>
      </c>
      <c r="DF973">
        <v>1493392</v>
      </c>
      <c r="DG973">
        <v>0</v>
      </c>
      <c r="DH973">
        <v>0</v>
      </c>
      <c r="DI973">
        <v>216398</v>
      </c>
      <c r="DJ973">
        <v>322874</v>
      </c>
      <c r="DK973">
        <v>250000</v>
      </c>
      <c r="DL973">
        <v>390000</v>
      </c>
      <c r="DM973">
        <v>350000</v>
      </c>
      <c r="DN973">
        <v>50000</v>
      </c>
      <c r="DO973">
        <v>4534318</v>
      </c>
      <c r="DP973">
        <v>317700</v>
      </c>
      <c r="DQ973">
        <v>208084</v>
      </c>
      <c r="DR973">
        <v>0</v>
      </c>
      <c r="DS973">
        <v>0</v>
      </c>
    </row>
    <row r="974" spans="1:123" x14ac:dyDescent="0.3">
      <c r="A974" t="str">
        <f t="shared" si="15"/>
        <v>20431976</v>
      </c>
      <c r="B974">
        <v>28</v>
      </c>
      <c r="C974">
        <v>2043</v>
      </c>
      <c r="D974">
        <v>197612</v>
      </c>
      <c r="E974">
        <v>43</v>
      </c>
      <c r="F974">
        <v>2238000</v>
      </c>
      <c r="G974">
        <v>163049</v>
      </c>
      <c r="H974">
        <v>550000</v>
      </c>
      <c r="I974">
        <v>0</v>
      </c>
      <c r="J974">
        <v>0</v>
      </c>
      <c r="K974">
        <v>85000</v>
      </c>
      <c r="L974">
        <v>200000</v>
      </c>
      <c r="M974">
        <v>56200</v>
      </c>
      <c r="N974">
        <v>11500</v>
      </c>
      <c r="O974">
        <v>25500</v>
      </c>
      <c r="P974">
        <v>4500</v>
      </c>
      <c r="Q974">
        <v>2000</v>
      </c>
      <c r="R974">
        <v>0</v>
      </c>
      <c r="S974">
        <v>3595</v>
      </c>
      <c r="T974">
        <v>35000</v>
      </c>
      <c r="U974">
        <v>36000</v>
      </c>
      <c r="V974">
        <v>0</v>
      </c>
      <c r="W974">
        <v>10000</v>
      </c>
      <c r="X974">
        <v>0</v>
      </c>
      <c r="Y974">
        <v>148149</v>
      </c>
      <c r="Z974">
        <v>0</v>
      </c>
      <c r="AA974">
        <v>0</v>
      </c>
      <c r="AB974">
        <v>170765</v>
      </c>
      <c r="AC974">
        <v>83156</v>
      </c>
      <c r="AD974">
        <v>0</v>
      </c>
      <c r="AE974">
        <v>125998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44767</v>
      </c>
      <c r="AL974">
        <v>0</v>
      </c>
      <c r="AM974">
        <v>0</v>
      </c>
      <c r="AN974">
        <v>1037444</v>
      </c>
      <c r="AO974">
        <v>818922</v>
      </c>
      <c r="AP974">
        <v>125998</v>
      </c>
      <c r="AQ974">
        <v>0</v>
      </c>
      <c r="AR974">
        <v>18956</v>
      </c>
      <c r="AS974">
        <v>0</v>
      </c>
      <c r="AT974">
        <v>0</v>
      </c>
      <c r="AU974">
        <v>216398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1180274</v>
      </c>
      <c r="BL974">
        <v>219332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590000</v>
      </c>
      <c r="CR974">
        <v>100000</v>
      </c>
      <c r="CS974">
        <v>10000</v>
      </c>
      <c r="CT974">
        <v>154000</v>
      </c>
      <c r="CU974">
        <v>65000</v>
      </c>
      <c r="CV974">
        <v>100000</v>
      </c>
      <c r="CW974">
        <v>2289</v>
      </c>
      <c r="CX974">
        <v>12000</v>
      </c>
      <c r="CY974">
        <v>9000</v>
      </c>
      <c r="CZ974">
        <v>3600</v>
      </c>
      <c r="DA974">
        <v>3000</v>
      </c>
      <c r="DB974">
        <v>13000</v>
      </c>
      <c r="DC974">
        <v>66000</v>
      </c>
      <c r="DD974">
        <v>3000</v>
      </c>
      <c r="DE974">
        <v>140000</v>
      </c>
      <c r="DF974">
        <v>1298372</v>
      </c>
      <c r="DG974">
        <v>0</v>
      </c>
      <c r="DH974">
        <v>0</v>
      </c>
      <c r="DI974">
        <v>0</v>
      </c>
      <c r="DJ974">
        <v>319355</v>
      </c>
      <c r="DK974">
        <v>250000</v>
      </c>
      <c r="DL974">
        <v>390000</v>
      </c>
      <c r="DM974">
        <v>350000</v>
      </c>
      <c r="DN974">
        <v>50000</v>
      </c>
      <c r="DO974">
        <v>3973382</v>
      </c>
      <c r="DP974">
        <v>317700</v>
      </c>
      <c r="DQ974">
        <v>-364546</v>
      </c>
      <c r="DR974">
        <v>0</v>
      </c>
      <c r="DS974">
        <v>0</v>
      </c>
    </row>
    <row r="975" spans="1:123" x14ac:dyDescent="0.3">
      <c r="A975" t="str">
        <f t="shared" si="15"/>
        <v>20441977</v>
      </c>
      <c r="B975">
        <v>28</v>
      </c>
      <c r="C975">
        <v>2044</v>
      </c>
      <c r="D975">
        <v>197712</v>
      </c>
      <c r="E975">
        <v>22</v>
      </c>
      <c r="F975">
        <v>2278521</v>
      </c>
      <c r="G975">
        <v>163046</v>
      </c>
      <c r="H975">
        <v>550000</v>
      </c>
      <c r="I975">
        <v>0</v>
      </c>
      <c r="J975">
        <v>0</v>
      </c>
      <c r="K975">
        <v>85000</v>
      </c>
      <c r="L975">
        <v>200000</v>
      </c>
      <c r="M975">
        <v>56200</v>
      </c>
      <c r="N975">
        <v>11500</v>
      </c>
      <c r="O975">
        <v>25500</v>
      </c>
      <c r="P975">
        <v>4500</v>
      </c>
      <c r="Q975">
        <v>2000</v>
      </c>
      <c r="R975">
        <v>0</v>
      </c>
      <c r="S975">
        <v>3381</v>
      </c>
      <c r="T975">
        <v>35000</v>
      </c>
      <c r="U975">
        <v>36000</v>
      </c>
      <c r="V975">
        <v>0</v>
      </c>
      <c r="W975">
        <v>10000</v>
      </c>
      <c r="X975">
        <v>0</v>
      </c>
      <c r="Y975">
        <v>325919</v>
      </c>
      <c r="Z975">
        <v>0</v>
      </c>
      <c r="AA975">
        <v>0</v>
      </c>
      <c r="AB975">
        <v>44767</v>
      </c>
      <c r="AC975">
        <v>42484</v>
      </c>
      <c r="AD975">
        <v>0</v>
      </c>
      <c r="AE975">
        <v>44767</v>
      </c>
      <c r="AF975">
        <v>19604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1195396</v>
      </c>
      <c r="AO975">
        <v>418380</v>
      </c>
      <c r="AP975">
        <v>64371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75000</v>
      </c>
      <c r="AW975">
        <v>0</v>
      </c>
      <c r="AX975">
        <v>35674</v>
      </c>
      <c r="AY975">
        <v>0</v>
      </c>
      <c r="AZ975">
        <v>22000</v>
      </c>
      <c r="BA975">
        <v>25000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640425</v>
      </c>
      <c r="BL975">
        <v>225689</v>
      </c>
      <c r="BM975">
        <v>149752</v>
      </c>
      <c r="BN975">
        <v>154000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68917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420248</v>
      </c>
      <c r="CR975">
        <v>100000</v>
      </c>
      <c r="CS975">
        <v>10000</v>
      </c>
      <c r="CT975">
        <v>0</v>
      </c>
      <c r="CU975">
        <v>65000</v>
      </c>
      <c r="CV975">
        <v>100000</v>
      </c>
      <c r="CW975">
        <v>2289</v>
      </c>
      <c r="CX975">
        <v>12000</v>
      </c>
      <c r="CY975">
        <v>9000</v>
      </c>
      <c r="CZ975">
        <v>3600</v>
      </c>
      <c r="DA975">
        <v>3000</v>
      </c>
      <c r="DB975">
        <v>13000</v>
      </c>
      <c r="DC975">
        <v>66000</v>
      </c>
      <c r="DD975">
        <v>3000</v>
      </c>
      <c r="DE975">
        <v>71083</v>
      </c>
      <c r="DF975">
        <v>933502</v>
      </c>
      <c r="DG975">
        <v>0</v>
      </c>
      <c r="DH975">
        <v>0</v>
      </c>
      <c r="DI975">
        <v>0</v>
      </c>
      <c r="DJ975">
        <v>283681</v>
      </c>
      <c r="DK975">
        <v>225000</v>
      </c>
      <c r="DL975">
        <v>390000</v>
      </c>
      <c r="DM975">
        <v>275000</v>
      </c>
      <c r="DN975">
        <v>28000</v>
      </c>
      <c r="DO975">
        <v>3013402</v>
      </c>
      <c r="DP975">
        <v>317700</v>
      </c>
      <c r="DQ975">
        <v>-899650</v>
      </c>
      <c r="DR975">
        <v>43388</v>
      </c>
      <c r="DS975">
        <v>0</v>
      </c>
    </row>
    <row r="976" spans="1:123" x14ac:dyDescent="0.3">
      <c r="A976" t="str">
        <f t="shared" si="15"/>
        <v>20451978</v>
      </c>
      <c r="B976">
        <v>28</v>
      </c>
      <c r="C976">
        <v>2045</v>
      </c>
      <c r="D976">
        <v>197812</v>
      </c>
      <c r="E976">
        <v>62</v>
      </c>
      <c r="F976">
        <v>1923383</v>
      </c>
      <c r="G976">
        <v>163042</v>
      </c>
      <c r="H976">
        <v>550000</v>
      </c>
      <c r="I976">
        <v>0</v>
      </c>
      <c r="J976">
        <v>0</v>
      </c>
      <c r="K976">
        <v>85000</v>
      </c>
      <c r="L976">
        <v>200000</v>
      </c>
      <c r="M976">
        <v>56200</v>
      </c>
      <c r="N976">
        <v>11500</v>
      </c>
      <c r="O976">
        <v>25500</v>
      </c>
      <c r="P976">
        <v>4500</v>
      </c>
      <c r="Q976">
        <v>2000</v>
      </c>
      <c r="R976">
        <v>0</v>
      </c>
      <c r="S976">
        <v>3166</v>
      </c>
      <c r="T976">
        <v>35000</v>
      </c>
      <c r="U976">
        <v>36000</v>
      </c>
      <c r="V976">
        <v>0</v>
      </c>
      <c r="W976">
        <v>15000</v>
      </c>
      <c r="X976">
        <v>0</v>
      </c>
      <c r="Y976">
        <v>0</v>
      </c>
      <c r="Z976">
        <v>15938</v>
      </c>
      <c r="AA976">
        <v>0</v>
      </c>
      <c r="AB976">
        <v>0</v>
      </c>
      <c r="AC976">
        <v>121113</v>
      </c>
      <c r="AD976">
        <v>62397</v>
      </c>
      <c r="AE976">
        <v>0</v>
      </c>
      <c r="AF976">
        <v>183510</v>
      </c>
      <c r="AG976">
        <v>0</v>
      </c>
      <c r="AH976">
        <v>0</v>
      </c>
      <c r="AI976">
        <v>0</v>
      </c>
      <c r="AJ976">
        <v>66490</v>
      </c>
      <c r="AK976">
        <v>66490</v>
      </c>
      <c r="AL976">
        <v>0</v>
      </c>
      <c r="AM976">
        <v>0</v>
      </c>
      <c r="AN976">
        <v>617928</v>
      </c>
      <c r="AO976">
        <v>1192724</v>
      </c>
      <c r="AP976">
        <v>183510</v>
      </c>
      <c r="AQ976">
        <v>85774</v>
      </c>
      <c r="AR976">
        <v>20000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1482008</v>
      </c>
      <c r="BL976">
        <v>232241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209752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610000</v>
      </c>
      <c r="CR976">
        <v>100000</v>
      </c>
      <c r="CS976">
        <v>10000</v>
      </c>
      <c r="CT976">
        <v>0</v>
      </c>
      <c r="CU976">
        <v>65000</v>
      </c>
      <c r="CV976">
        <v>100000</v>
      </c>
      <c r="CW976">
        <v>2289</v>
      </c>
      <c r="CX976">
        <v>12000</v>
      </c>
      <c r="CY976">
        <v>9000</v>
      </c>
      <c r="CZ976">
        <v>3600</v>
      </c>
      <c r="DA976">
        <v>3000</v>
      </c>
      <c r="DB976">
        <v>13000</v>
      </c>
      <c r="DC976">
        <v>66000</v>
      </c>
      <c r="DD976">
        <v>3000</v>
      </c>
      <c r="DE976">
        <v>71083</v>
      </c>
      <c r="DF976">
        <v>921435</v>
      </c>
      <c r="DG976">
        <v>0</v>
      </c>
      <c r="DH976">
        <v>0</v>
      </c>
      <c r="DI976">
        <v>0</v>
      </c>
      <c r="DJ976">
        <v>283681</v>
      </c>
      <c r="DK976">
        <v>225000</v>
      </c>
      <c r="DL976">
        <v>390000</v>
      </c>
      <c r="DM976">
        <v>275000</v>
      </c>
      <c r="DN976">
        <v>28000</v>
      </c>
      <c r="DO976">
        <v>3257577</v>
      </c>
      <c r="DP976">
        <v>317700</v>
      </c>
      <c r="DQ976">
        <v>292180</v>
      </c>
      <c r="DR976">
        <v>0</v>
      </c>
      <c r="DS976">
        <v>0</v>
      </c>
    </row>
    <row r="977" spans="1:123" x14ac:dyDescent="0.3">
      <c r="A977" t="str">
        <f t="shared" si="15"/>
        <v>20461979</v>
      </c>
      <c r="B977">
        <v>28</v>
      </c>
      <c r="C977">
        <v>2046</v>
      </c>
      <c r="D977">
        <v>197912</v>
      </c>
      <c r="E977">
        <v>70</v>
      </c>
      <c r="F977">
        <v>1955245</v>
      </c>
      <c r="G977">
        <v>163038</v>
      </c>
      <c r="H977">
        <v>550000</v>
      </c>
      <c r="I977">
        <v>0</v>
      </c>
      <c r="J977">
        <v>0</v>
      </c>
      <c r="K977">
        <v>85000</v>
      </c>
      <c r="L977">
        <v>200000</v>
      </c>
      <c r="M977">
        <v>56200</v>
      </c>
      <c r="N977">
        <v>11500</v>
      </c>
      <c r="O977">
        <v>25500</v>
      </c>
      <c r="P977">
        <v>4500</v>
      </c>
      <c r="Q977">
        <v>2000</v>
      </c>
      <c r="R977">
        <v>0</v>
      </c>
      <c r="S977">
        <v>2951</v>
      </c>
      <c r="T977">
        <v>35000</v>
      </c>
      <c r="U977">
        <v>36000</v>
      </c>
      <c r="V977">
        <v>0</v>
      </c>
      <c r="W977">
        <v>15000</v>
      </c>
      <c r="X977">
        <v>0</v>
      </c>
      <c r="Y977">
        <v>0</v>
      </c>
      <c r="Z977">
        <v>254836</v>
      </c>
      <c r="AA977">
        <v>0</v>
      </c>
      <c r="AB977">
        <v>66490</v>
      </c>
      <c r="AC977">
        <v>135236</v>
      </c>
      <c r="AD977">
        <v>69673</v>
      </c>
      <c r="AE977">
        <v>66490</v>
      </c>
      <c r="AF977">
        <v>138420</v>
      </c>
      <c r="AG977">
        <v>0</v>
      </c>
      <c r="AH977">
        <v>0</v>
      </c>
      <c r="AI977">
        <v>0</v>
      </c>
      <c r="AJ977">
        <v>111580</v>
      </c>
      <c r="AK977">
        <v>111580</v>
      </c>
      <c r="AL977">
        <v>0</v>
      </c>
      <c r="AM977">
        <v>0</v>
      </c>
      <c r="AN977">
        <v>378815</v>
      </c>
      <c r="AO977">
        <v>1331807</v>
      </c>
      <c r="AP977">
        <v>204909</v>
      </c>
      <c r="AQ977">
        <v>0</v>
      </c>
      <c r="AR977">
        <v>20000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1556716</v>
      </c>
      <c r="BL977">
        <v>238752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20000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610000</v>
      </c>
      <c r="CR977">
        <v>100000</v>
      </c>
      <c r="CS977">
        <v>10000</v>
      </c>
      <c r="CT977">
        <v>0</v>
      </c>
      <c r="CU977">
        <v>65000</v>
      </c>
      <c r="CV977">
        <v>100000</v>
      </c>
      <c r="CW977">
        <v>2289</v>
      </c>
      <c r="CX977">
        <v>12000</v>
      </c>
      <c r="CY977">
        <v>9000</v>
      </c>
      <c r="CZ977">
        <v>3600</v>
      </c>
      <c r="DA977">
        <v>3000</v>
      </c>
      <c r="DB977">
        <v>13000</v>
      </c>
      <c r="DC977">
        <v>66000</v>
      </c>
      <c r="DD977">
        <v>3000</v>
      </c>
      <c r="DE977">
        <v>71083</v>
      </c>
      <c r="DF977">
        <v>1147855</v>
      </c>
      <c r="DG977">
        <v>0</v>
      </c>
      <c r="DH977">
        <v>0</v>
      </c>
      <c r="DI977">
        <v>0</v>
      </c>
      <c r="DJ977">
        <v>283681</v>
      </c>
      <c r="DK977">
        <v>225000</v>
      </c>
      <c r="DL977">
        <v>390000</v>
      </c>
      <c r="DM977">
        <v>275000</v>
      </c>
      <c r="DN977">
        <v>28000</v>
      </c>
      <c r="DO977">
        <v>3529088</v>
      </c>
      <c r="DP977">
        <v>317700</v>
      </c>
      <c r="DQ977">
        <v>386417</v>
      </c>
      <c r="DR977">
        <v>0</v>
      </c>
      <c r="DS977">
        <v>0</v>
      </c>
    </row>
    <row r="978" spans="1:123" x14ac:dyDescent="0.3">
      <c r="A978" t="str">
        <f t="shared" si="15"/>
        <v>20471980</v>
      </c>
      <c r="B978">
        <v>28</v>
      </c>
      <c r="C978">
        <v>2047</v>
      </c>
      <c r="D978">
        <v>198012</v>
      </c>
      <c r="E978">
        <v>86</v>
      </c>
      <c r="F978">
        <v>1959451</v>
      </c>
      <c r="G978">
        <v>163034</v>
      </c>
      <c r="H978">
        <v>550000</v>
      </c>
      <c r="I978">
        <v>0</v>
      </c>
      <c r="J978">
        <v>0</v>
      </c>
      <c r="K978">
        <v>85000</v>
      </c>
      <c r="L978">
        <v>200000</v>
      </c>
      <c r="M978">
        <v>56200</v>
      </c>
      <c r="N978">
        <v>11500</v>
      </c>
      <c r="O978">
        <v>25500</v>
      </c>
      <c r="P978">
        <v>4500</v>
      </c>
      <c r="Q978">
        <v>2000</v>
      </c>
      <c r="R978">
        <v>0</v>
      </c>
      <c r="S978">
        <v>2737</v>
      </c>
      <c r="T978">
        <v>35000</v>
      </c>
      <c r="U978">
        <v>36000</v>
      </c>
      <c r="V978">
        <v>0</v>
      </c>
      <c r="W978">
        <v>15000</v>
      </c>
      <c r="X978">
        <v>0</v>
      </c>
      <c r="Y978">
        <v>0</v>
      </c>
      <c r="Z978">
        <v>378940</v>
      </c>
      <c r="AA978">
        <v>0</v>
      </c>
      <c r="AB978">
        <v>111580</v>
      </c>
      <c r="AC978">
        <v>166856</v>
      </c>
      <c r="AD978">
        <v>0</v>
      </c>
      <c r="AE978">
        <v>111580</v>
      </c>
      <c r="AF978">
        <v>141239</v>
      </c>
      <c r="AG978">
        <v>0</v>
      </c>
      <c r="AH978">
        <v>0</v>
      </c>
      <c r="AI978">
        <v>0</v>
      </c>
      <c r="AJ978">
        <v>108761</v>
      </c>
      <c r="AK978">
        <v>108761</v>
      </c>
      <c r="AL978">
        <v>0</v>
      </c>
      <c r="AM978">
        <v>0</v>
      </c>
      <c r="AN978">
        <v>254497</v>
      </c>
      <c r="AO978">
        <v>1643198</v>
      </c>
      <c r="AP978">
        <v>252820</v>
      </c>
      <c r="AQ978">
        <v>139226</v>
      </c>
      <c r="AR978">
        <v>20000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67283</v>
      </c>
      <c r="BE978">
        <v>75000</v>
      </c>
      <c r="BF978">
        <v>0</v>
      </c>
      <c r="BG978">
        <v>35194</v>
      </c>
      <c r="BH978">
        <v>20000</v>
      </c>
      <c r="BI978">
        <v>25000</v>
      </c>
      <c r="BJ978">
        <v>0</v>
      </c>
      <c r="BK978">
        <v>1832767</v>
      </c>
      <c r="BL978">
        <v>245221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20000</v>
      </c>
      <c r="BS978">
        <v>154000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610000</v>
      </c>
      <c r="CR978">
        <v>100000</v>
      </c>
      <c r="CS978">
        <v>10000</v>
      </c>
      <c r="CT978">
        <v>154000</v>
      </c>
      <c r="CU978">
        <v>65000</v>
      </c>
      <c r="CV978">
        <v>100000</v>
      </c>
      <c r="CW978">
        <v>2289</v>
      </c>
      <c r="CX978">
        <v>12000</v>
      </c>
      <c r="CY978">
        <v>9000</v>
      </c>
      <c r="CZ978">
        <v>3600</v>
      </c>
      <c r="DA978">
        <v>3000</v>
      </c>
      <c r="DB978">
        <v>13000</v>
      </c>
      <c r="DC978">
        <v>66000</v>
      </c>
      <c r="DD978">
        <v>3000</v>
      </c>
      <c r="DE978">
        <v>71083</v>
      </c>
      <c r="DF978">
        <v>1480000</v>
      </c>
      <c r="DG978">
        <v>0</v>
      </c>
      <c r="DH978">
        <v>0</v>
      </c>
      <c r="DI978">
        <v>67283</v>
      </c>
      <c r="DJ978">
        <v>318875</v>
      </c>
      <c r="DK978">
        <v>250000</v>
      </c>
      <c r="DL978">
        <v>390000</v>
      </c>
      <c r="DM978">
        <v>350000</v>
      </c>
      <c r="DN978">
        <v>48000</v>
      </c>
      <c r="DO978">
        <v>4234890</v>
      </c>
      <c r="DP978">
        <v>317700</v>
      </c>
      <c r="DQ978">
        <v>884177</v>
      </c>
      <c r="DR978">
        <v>0</v>
      </c>
      <c r="DS978">
        <v>0</v>
      </c>
    </row>
    <row r="979" spans="1:123" x14ac:dyDescent="0.3">
      <c r="A979" t="str">
        <f t="shared" si="15"/>
        <v>20481981</v>
      </c>
      <c r="B979">
        <v>28</v>
      </c>
      <c r="C979">
        <v>2048</v>
      </c>
      <c r="D979">
        <v>198112</v>
      </c>
      <c r="E979">
        <v>59</v>
      </c>
      <c r="F979">
        <v>2284460</v>
      </c>
      <c r="G979">
        <v>163030</v>
      </c>
      <c r="H979">
        <v>550000</v>
      </c>
      <c r="I979">
        <v>0</v>
      </c>
      <c r="J979">
        <v>0</v>
      </c>
      <c r="K979">
        <v>85000</v>
      </c>
      <c r="L979">
        <v>200000</v>
      </c>
      <c r="M979">
        <v>56200</v>
      </c>
      <c r="N979">
        <v>11500</v>
      </c>
      <c r="O979">
        <v>25500</v>
      </c>
      <c r="P979">
        <v>4500</v>
      </c>
      <c r="Q979">
        <v>2000</v>
      </c>
      <c r="R979">
        <v>0</v>
      </c>
      <c r="S979">
        <v>2522</v>
      </c>
      <c r="T979">
        <v>35000</v>
      </c>
      <c r="U979">
        <v>36000</v>
      </c>
      <c r="V979">
        <v>0</v>
      </c>
      <c r="W979">
        <v>15000</v>
      </c>
      <c r="X979">
        <v>0</v>
      </c>
      <c r="Y979">
        <v>21329</v>
      </c>
      <c r="Z979">
        <v>0</v>
      </c>
      <c r="AA979">
        <v>0</v>
      </c>
      <c r="AB979">
        <v>108761</v>
      </c>
      <c r="AC979">
        <v>114871</v>
      </c>
      <c r="AD979">
        <v>0</v>
      </c>
      <c r="AE979">
        <v>108761</v>
      </c>
      <c r="AF979">
        <v>65291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839260</v>
      </c>
      <c r="AO979">
        <v>1131248</v>
      </c>
      <c r="AP979">
        <v>174052</v>
      </c>
      <c r="AQ979">
        <v>0</v>
      </c>
      <c r="AR979">
        <v>20000</v>
      </c>
      <c r="AS979">
        <v>0</v>
      </c>
      <c r="AT979">
        <v>0</v>
      </c>
      <c r="AU979">
        <v>67283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1392582</v>
      </c>
      <c r="BL979">
        <v>251648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590000</v>
      </c>
      <c r="CR979">
        <v>100000</v>
      </c>
      <c r="CS979">
        <v>10000</v>
      </c>
      <c r="CT979">
        <v>154000</v>
      </c>
      <c r="CU979">
        <v>65000</v>
      </c>
      <c r="CV979">
        <v>100000</v>
      </c>
      <c r="CW979">
        <v>2289</v>
      </c>
      <c r="CX979">
        <v>12000</v>
      </c>
      <c r="CY979">
        <v>9000</v>
      </c>
      <c r="CZ979">
        <v>3600</v>
      </c>
      <c r="DA979">
        <v>3000</v>
      </c>
      <c r="DB979">
        <v>13000</v>
      </c>
      <c r="DC979">
        <v>66000</v>
      </c>
      <c r="DD979">
        <v>3000</v>
      </c>
      <c r="DE979">
        <v>71083</v>
      </c>
      <c r="DF979">
        <v>1395893</v>
      </c>
      <c r="DG979">
        <v>0</v>
      </c>
      <c r="DH979">
        <v>0</v>
      </c>
      <c r="DI979">
        <v>0</v>
      </c>
      <c r="DJ979">
        <v>315355</v>
      </c>
      <c r="DK979">
        <v>247250</v>
      </c>
      <c r="DL979">
        <v>390000</v>
      </c>
      <c r="DM979">
        <v>342500</v>
      </c>
      <c r="DN979">
        <v>48000</v>
      </c>
      <c r="DO979">
        <v>3940970</v>
      </c>
      <c r="DP979">
        <v>317700</v>
      </c>
      <c r="DQ979">
        <v>-88611</v>
      </c>
      <c r="DR979">
        <v>0</v>
      </c>
      <c r="DS979">
        <v>0</v>
      </c>
    </row>
    <row r="980" spans="1:123" x14ac:dyDescent="0.3">
      <c r="A980" t="str">
        <f t="shared" si="15"/>
        <v>20491982</v>
      </c>
      <c r="B980">
        <v>28</v>
      </c>
      <c r="C980">
        <v>2049</v>
      </c>
      <c r="D980">
        <v>198212</v>
      </c>
      <c r="E980">
        <v>74</v>
      </c>
      <c r="F980">
        <v>2081386</v>
      </c>
      <c r="G980">
        <v>163025</v>
      </c>
      <c r="H980">
        <v>550000</v>
      </c>
      <c r="I980">
        <v>0</v>
      </c>
      <c r="J980">
        <v>0</v>
      </c>
      <c r="K980">
        <v>85000</v>
      </c>
      <c r="L980">
        <v>200000</v>
      </c>
      <c r="M980">
        <v>56200</v>
      </c>
      <c r="N980">
        <v>11500</v>
      </c>
      <c r="O980">
        <v>25500</v>
      </c>
      <c r="P980">
        <v>4500</v>
      </c>
      <c r="Q980">
        <v>2000</v>
      </c>
      <c r="R980">
        <v>0</v>
      </c>
      <c r="S980">
        <v>2308</v>
      </c>
      <c r="T980">
        <v>35000</v>
      </c>
      <c r="U980">
        <v>36000</v>
      </c>
      <c r="V980">
        <v>0</v>
      </c>
      <c r="W980">
        <v>15000</v>
      </c>
      <c r="X980">
        <v>0</v>
      </c>
      <c r="Y980">
        <v>0</v>
      </c>
      <c r="Z980">
        <v>105984</v>
      </c>
      <c r="AA980">
        <v>0</v>
      </c>
      <c r="AB980">
        <v>0</v>
      </c>
      <c r="AC980">
        <v>143849</v>
      </c>
      <c r="AD980">
        <v>74111</v>
      </c>
      <c r="AE980">
        <v>0</v>
      </c>
      <c r="AF980">
        <v>217960</v>
      </c>
      <c r="AG980">
        <v>0</v>
      </c>
      <c r="AH980">
        <v>0</v>
      </c>
      <c r="AI980">
        <v>0</v>
      </c>
      <c r="AJ980">
        <v>32040</v>
      </c>
      <c r="AK980">
        <v>32040</v>
      </c>
      <c r="AL980">
        <v>0</v>
      </c>
      <c r="AM980">
        <v>0</v>
      </c>
      <c r="AN980">
        <v>527024</v>
      </c>
      <c r="AO980">
        <v>1416627</v>
      </c>
      <c r="AP980">
        <v>217960</v>
      </c>
      <c r="AQ980">
        <v>226012</v>
      </c>
      <c r="AR980">
        <v>20000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285550</v>
      </c>
      <c r="BE980">
        <v>7500</v>
      </c>
      <c r="BF980">
        <v>0</v>
      </c>
      <c r="BG980">
        <v>34645</v>
      </c>
      <c r="BH980">
        <v>2000</v>
      </c>
      <c r="BI980">
        <v>2750</v>
      </c>
      <c r="BJ980">
        <v>0</v>
      </c>
      <c r="BK980">
        <v>1548154</v>
      </c>
      <c r="BL980">
        <v>258034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40000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12801</v>
      </c>
      <c r="CQ980">
        <v>610000</v>
      </c>
      <c r="CR980">
        <v>100000</v>
      </c>
      <c r="CS980">
        <v>10000</v>
      </c>
      <c r="CT980">
        <v>154000</v>
      </c>
      <c r="CU980">
        <v>65000</v>
      </c>
      <c r="CV980">
        <v>100000</v>
      </c>
      <c r="CW980">
        <v>2289</v>
      </c>
      <c r="CX980">
        <v>12000</v>
      </c>
      <c r="CY980">
        <v>9000</v>
      </c>
      <c r="CZ980">
        <v>3600</v>
      </c>
      <c r="DA980">
        <v>3000</v>
      </c>
      <c r="DB980">
        <v>13000</v>
      </c>
      <c r="DC980">
        <v>66000</v>
      </c>
      <c r="DD980">
        <v>3000</v>
      </c>
      <c r="DE980">
        <v>83884</v>
      </c>
      <c r="DF980">
        <v>1460000</v>
      </c>
      <c r="DG980">
        <v>0</v>
      </c>
      <c r="DH980">
        <v>0</v>
      </c>
      <c r="DI980">
        <v>285550</v>
      </c>
      <c r="DJ980">
        <v>350000</v>
      </c>
      <c r="DK980">
        <v>250000</v>
      </c>
      <c r="DL980">
        <v>390000</v>
      </c>
      <c r="DM980">
        <v>350000</v>
      </c>
      <c r="DN980">
        <v>50000</v>
      </c>
      <c r="DO980">
        <v>4402363</v>
      </c>
      <c r="DP980">
        <v>317700</v>
      </c>
      <c r="DQ980">
        <v>523270</v>
      </c>
      <c r="DR980">
        <v>0</v>
      </c>
      <c r="DS980">
        <v>0</v>
      </c>
    </row>
    <row r="981" spans="1:123" x14ac:dyDescent="0.3">
      <c r="A981" t="str">
        <f t="shared" si="15"/>
        <v>20501983</v>
      </c>
      <c r="B981">
        <v>28</v>
      </c>
      <c r="C981">
        <v>2050</v>
      </c>
      <c r="D981">
        <v>198312</v>
      </c>
      <c r="E981">
        <v>89</v>
      </c>
      <c r="F981">
        <v>1624116</v>
      </c>
      <c r="G981">
        <v>163021</v>
      </c>
      <c r="H981">
        <v>550000</v>
      </c>
      <c r="I981">
        <v>0</v>
      </c>
      <c r="J981">
        <v>0</v>
      </c>
      <c r="K981">
        <v>85000</v>
      </c>
      <c r="L981">
        <v>200000</v>
      </c>
      <c r="M981">
        <v>56200</v>
      </c>
      <c r="N981">
        <v>11500</v>
      </c>
      <c r="O981">
        <v>25500</v>
      </c>
      <c r="P981">
        <v>4500</v>
      </c>
      <c r="Q981">
        <v>2000</v>
      </c>
      <c r="R981">
        <v>0</v>
      </c>
      <c r="S981">
        <v>2093</v>
      </c>
      <c r="T981">
        <v>35000</v>
      </c>
      <c r="U981">
        <v>36000</v>
      </c>
      <c r="V981">
        <v>0</v>
      </c>
      <c r="W981">
        <v>20000</v>
      </c>
      <c r="X981">
        <v>0</v>
      </c>
      <c r="Y981">
        <v>0</v>
      </c>
      <c r="Z981">
        <v>88940</v>
      </c>
      <c r="AA981">
        <v>0</v>
      </c>
      <c r="AB981">
        <v>32040</v>
      </c>
      <c r="AC981">
        <v>172034</v>
      </c>
      <c r="AD981">
        <v>88631</v>
      </c>
      <c r="AE981">
        <v>32040</v>
      </c>
      <c r="AF981">
        <v>228625</v>
      </c>
      <c r="AG981">
        <v>0</v>
      </c>
      <c r="AH981">
        <v>0</v>
      </c>
      <c r="AI981">
        <v>0</v>
      </c>
      <c r="AJ981">
        <v>21375</v>
      </c>
      <c r="AK981">
        <v>21375</v>
      </c>
      <c r="AL981">
        <v>0</v>
      </c>
      <c r="AM981">
        <v>0</v>
      </c>
      <c r="AN981">
        <v>538853</v>
      </c>
      <c r="AO981">
        <v>1694190</v>
      </c>
      <c r="AP981">
        <v>260665</v>
      </c>
      <c r="AQ981">
        <v>168465</v>
      </c>
      <c r="AR981">
        <v>20000</v>
      </c>
      <c r="AS981">
        <v>0</v>
      </c>
      <c r="AT981">
        <v>0</v>
      </c>
      <c r="AU981">
        <v>285550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285550</v>
      </c>
      <c r="BE981">
        <v>750</v>
      </c>
      <c r="BF981">
        <v>0</v>
      </c>
      <c r="BG981">
        <v>3464</v>
      </c>
      <c r="BH981">
        <v>0</v>
      </c>
      <c r="BI981">
        <v>303</v>
      </c>
      <c r="BJ981">
        <v>1041350</v>
      </c>
      <c r="BK981">
        <v>1097453</v>
      </c>
      <c r="BL981">
        <v>262947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20000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56116</v>
      </c>
      <c r="CQ981">
        <v>610000</v>
      </c>
      <c r="CR981">
        <v>100000</v>
      </c>
      <c r="CS981">
        <v>10000</v>
      </c>
      <c r="CT981">
        <v>154000</v>
      </c>
      <c r="CU981">
        <v>65000</v>
      </c>
      <c r="CV981">
        <v>100000</v>
      </c>
      <c r="CW981">
        <v>2289</v>
      </c>
      <c r="CX981">
        <v>12000</v>
      </c>
      <c r="CY981">
        <v>9000</v>
      </c>
      <c r="CZ981">
        <v>3600</v>
      </c>
      <c r="DA981">
        <v>3000</v>
      </c>
      <c r="DB981">
        <v>13000</v>
      </c>
      <c r="DC981">
        <v>66000</v>
      </c>
      <c r="DD981">
        <v>3000</v>
      </c>
      <c r="DE981">
        <v>140000</v>
      </c>
      <c r="DF981">
        <v>1500000</v>
      </c>
      <c r="DG981">
        <v>0</v>
      </c>
      <c r="DH981">
        <v>0</v>
      </c>
      <c r="DI981">
        <v>285550</v>
      </c>
      <c r="DJ981">
        <v>350000</v>
      </c>
      <c r="DK981">
        <v>250000</v>
      </c>
      <c r="DL981">
        <v>390000</v>
      </c>
      <c r="DM981">
        <v>350000</v>
      </c>
      <c r="DN981">
        <v>50000</v>
      </c>
      <c r="DO981">
        <v>4487814</v>
      </c>
      <c r="DP981">
        <v>317700</v>
      </c>
      <c r="DQ981">
        <v>1232298</v>
      </c>
      <c r="DR981">
        <v>0</v>
      </c>
      <c r="DS981">
        <v>1041350</v>
      </c>
    </row>
    <row r="982" spans="1:123" x14ac:dyDescent="0.3">
      <c r="A982" t="str">
        <f t="shared" si="15"/>
        <v>20161950</v>
      </c>
      <c r="B982">
        <v>29</v>
      </c>
      <c r="C982">
        <v>2016</v>
      </c>
      <c r="D982">
        <v>195012</v>
      </c>
      <c r="E982">
        <v>60</v>
      </c>
      <c r="F982">
        <v>1739762</v>
      </c>
      <c r="G982">
        <v>211232</v>
      </c>
      <c r="H982">
        <v>550000</v>
      </c>
      <c r="I982">
        <v>0</v>
      </c>
      <c r="J982">
        <v>126000</v>
      </c>
      <c r="K982">
        <v>85000</v>
      </c>
      <c r="L982">
        <v>100000</v>
      </c>
      <c r="M982">
        <v>56200</v>
      </c>
      <c r="N982">
        <v>11500</v>
      </c>
      <c r="O982">
        <v>25500</v>
      </c>
      <c r="P982">
        <v>4500</v>
      </c>
      <c r="Q982">
        <v>2000</v>
      </c>
      <c r="R982">
        <v>0</v>
      </c>
      <c r="S982">
        <v>8370</v>
      </c>
      <c r="T982">
        <v>35000</v>
      </c>
      <c r="U982">
        <v>36000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210000</v>
      </c>
      <c r="AC982">
        <v>117174</v>
      </c>
      <c r="AD982">
        <v>60368</v>
      </c>
      <c r="AE982">
        <v>177542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32458</v>
      </c>
      <c r="AL982">
        <v>0</v>
      </c>
      <c r="AM982">
        <v>0</v>
      </c>
      <c r="AN982">
        <v>930070</v>
      </c>
      <c r="AO982">
        <v>1153930</v>
      </c>
      <c r="AP982">
        <v>177542</v>
      </c>
      <c r="AQ982">
        <v>0</v>
      </c>
      <c r="AR982">
        <v>20000</v>
      </c>
      <c r="AS982">
        <v>0</v>
      </c>
      <c r="AT982">
        <v>0</v>
      </c>
      <c r="AU982">
        <v>200000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1551472</v>
      </c>
      <c r="BL982">
        <v>8371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500000</v>
      </c>
      <c r="BS982">
        <v>0</v>
      </c>
      <c r="BT982">
        <v>0</v>
      </c>
      <c r="BU982">
        <v>2919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596000</v>
      </c>
      <c r="CR982">
        <v>63919</v>
      </c>
      <c r="CS982">
        <v>0</v>
      </c>
      <c r="CT982">
        <v>18000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5000</v>
      </c>
      <c r="DF982">
        <v>0</v>
      </c>
      <c r="DG982">
        <v>79000</v>
      </c>
      <c r="DH982">
        <v>0</v>
      </c>
      <c r="DI982">
        <v>0</v>
      </c>
      <c r="DJ982">
        <v>126000</v>
      </c>
      <c r="DK982">
        <v>124000</v>
      </c>
      <c r="DL982">
        <v>30000</v>
      </c>
      <c r="DM982">
        <v>137000</v>
      </c>
      <c r="DN982">
        <v>0</v>
      </c>
      <c r="DO982">
        <v>1211377</v>
      </c>
      <c r="DP982">
        <v>317700</v>
      </c>
      <c r="DQ982">
        <v>302919</v>
      </c>
      <c r="DR982">
        <v>0</v>
      </c>
      <c r="DS982">
        <v>0</v>
      </c>
    </row>
    <row r="983" spans="1:123" x14ac:dyDescent="0.3">
      <c r="A983" t="str">
        <f t="shared" si="15"/>
        <v>20171951</v>
      </c>
      <c r="B983">
        <v>29</v>
      </c>
      <c r="C983">
        <v>2017</v>
      </c>
      <c r="D983">
        <v>195112</v>
      </c>
      <c r="E983">
        <v>91</v>
      </c>
      <c r="F983">
        <v>1770508</v>
      </c>
      <c r="G983">
        <v>215203</v>
      </c>
      <c r="H983">
        <v>550000</v>
      </c>
      <c r="I983">
        <v>0</v>
      </c>
      <c r="J983">
        <v>126000</v>
      </c>
      <c r="K983">
        <v>85000</v>
      </c>
      <c r="L983">
        <v>100000</v>
      </c>
      <c r="M983">
        <v>56200</v>
      </c>
      <c r="N983">
        <v>11500</v>
      </c>
      <c r="O983">
        <v>25500</v>
      </c>
      <c r="P983">
        <v>4500</v>
      </c>
      <c r="Q983">
        <v>2000</v>
      </c>
      <c r="R983">
        <v>0</v>
      </c>
      <c r="S983">
        <v>8311</v>
      </c>
      <c r="T983">
        <v>35000</v>
      </c>
      <c r="U983">
        <v>36000</v>
      </c>
      <c r="V983">
        <v>0</v>
      </c>
      <c r="W983">
        <v>0</v>
      </c>
      <c r="X983">
        <v>0</v>
      </c>
      <c r="Y983">
        <v>0</v>
      </c>
      <c r="Z983">
        <v>271082</v>
      </c>
      <c r="AA983">
        <v>0</v>
      </c>
      <c r="AB983">
        <v>32458</v>
      </c>
      <c r="AC983">
        <v>175895</v>
      </c>
      <c r="AD983">
        <v>90621</v>
      </c>
      <c r="AE983">
        <v>32458</v>
      </c>
      <c r="AF983">
        <v>234057</v>
      </c>
      <c r="AG983">
        <v>0</v>
      </c>
      <c r="AH983">
        <v>0</v>
      </c>
      <c r="AI983">
        <v>0</v>
      </c>
      <c r="AJ983">
        <v>15943</v>
      </c>
      <c r="AK983">
        <v>15943</v>
      </c>
      <c r="AL983">
        <v>0</v>
      </c>
      <c r="AM983">
        <v>0</v>
      </c>
      <c r="AN983">
        <v>408929</v>
      </c>
      <c r="AO983">
        <v>1732216</v>
      </c>
      <c r="AP983">
        <v>266516</v>
      </c>
      <c r="AQ983">
        <v>310335</v>
      </c>
      <c r="AR983">
        <v>20000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118756</v>
      </c>
      <c r="BE983">
        <v>111111</v>
      </c>
      <c r="BF983">
        <v>60000</v>
      </c>
      <c r="BG983">
        <v>35194</v>
      </c>
      <c r="BH983">
        <v>20000</v>
      </c>
      <c r="BI983">
        <v>56200</v>
      </c>
      <c r="BJ983">
        <v>0</v>
      </c>
      <c r="BK983">
        <v>1927806</v>
      </c>
      <c r="BL983">
        <v>17530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34000</v>
      </c>
      <c r="BS983">
        <v>136000</v>
      </c>
      <c r="BT983">
        <v>65000</v>
      </c>
      <c r="BU983">
        <v>36081</v>
      </c>
      <c r="BV983">
        <v>10000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25000</v>
      </c>
      <c r="CH983">
        <v>572</v>
      </c>
      <c r="CI983">
        <v>3000</v>
      </c>
      <c r="CJ983">
        <v>2250</v>
      </c>
      <c r="CK983">
        <v>900</v>
      </c>
      <c r="CL983">
        <v>750</v>
      </c>
      <c r="CM983">
        <v>3250</v>
      </c>
      <c r="CN983">
        <v>15000</v>
      </c>
      <c r="CO983">
        <v>750</v>
      </c>
      <c r="CP983">
        <v>0</v>
      </c>
      <c r="CQ983">
        <v>610000</v>
      </c>
      <c r="CR983">
        <v>100000</v>
      </c>
      <c r="CS983">
        <v>10000</v>
      </c>
      <c r="CT983">
        <v>154000</v>
      </c>
      <c r="CU983">
        <v>65000</v>
      </c>
      <c r="CV983">
        <v>25000</v>
      </c>
      <c r="CW983">
        <v>572</v>
      </c>
      <c r="CX983">
        <v>3000</v>
      </c>
      <c r="CY983">
        <v>2250</v>
      </c>
      <c r="CZ983">
        <v>900</v>
      </c>
      <c r="DA983">
        <v>750</v>
      </c>
      <c r="DB983">
        <v>3250</v>
      </c>
      <c r="DC983">
        <v>15000</v>
      </c>
      <c r="DD983">
        <v>750</v>
      </c>
      <c r="DE983">
        <v>10000</v>
      </c>
      <c r="DF983">
        <v>271082</v>
      </c>
      <c r="DG983">
        <v>100000</v>
      </c>
      <c r="DH983">
        <v>0</v>
      </c>
      <c r="DI983">
        <v>118756</v>
      </c>
      <c r="DJ983">
        <v>161194</v>
      </c>
      <c r="DK983">
        <v>180200</v>
      </c>
      <c r="DL983">
        <v>90000</v>
      </c>
      <c r="DM983">
        <v>248111</v>
      </c>
      <c r="DN983">
        <v>20000</v>
      </c>
      <c r="DO983">
        <v>2205758</v>
      </c>
      <c r="DP983">
        <v>317700</v>
      </c>
      <c r="DQ983">
        <v>1020840</v>
      </c>
      <c r="DR983">
        <v>0</v>
      </c>
      <c r="DS983">
        <v>0</v>
      </c>
    </row>
    <row r="984" spans="1:123" x14ac:dyDescent="0.3">
      <c r="A984" t="str">
        <f t="shared" si="15"/>
        <v>20181952</v>
      </c>
      <c r="B984">
        <v>29</v>
      </c>
      <c r="C984">
        <v>2018</v>
      </c>
      <c r="D984">
        <v>195212</v>
      </c>
      <c r="E984">
        <v>91</v>
      </c>
      <c r="F984">
        <v>1682099</v>
      </c>
      <c r="G984">
        <v>186174</v>
      </c>
      <c r="H984">
        <v>550000</v>
      </c>
      <c r="I984">
        <v>0</v>
      </c>
      <c r="J984">
        <v>120000</v>
      </c>
      <c r="K984">
        <v>85000</v>
      </c>
      <c r="L984">
        <v>130000</v>
      </c>
      <c r="M984">
        <v>56200</v>
      </c>
      <c r="N984">
        <v>11500</v>
      </c>
      <c r="O984">
        <v>25500</v>
      </c>
      <c r="P984">
        <v>4500</v>
      </c>
      <c r="Q984">
        <v>2000</v>
      </c>
      <c r="R984">
        <v>0</v>
      </c>
      <c r="S984">
        <v>8252</v>
      </c>
      <c r="T984">
        <v>35000</v>
      </c>
      <c r="U984">
        <v>36000</v>
      </c>
      <c r="V984">
        <v>0</v>
      </c>
      <c r="W984">
        <v>0</v>
      </c>
      <c r="X984">
        <v>0</v>
      </c>
      <c r="Y984">
        <v>0</v>
      </c>
      <c r="Z984">
        <v>338694</v>
      </c>
      <c r="AA984">
        <v>0</v>
      </c>
      <c r="AB984">
        <v>15943</v>
      </c>
      <c r="AC984">
        <v>175677</v>
      </c>
      <c r="AD984">
        <v>90508</v>
      </c>
      <c r="AE984">
        <v>15943</v>
      </c>
      <c r="AF984">
        <v>250243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365015</v>
      </c>
      <c r="AO984">
        <v>1730069</v>
      </c>
      <c r="AP984">
        <v>266185</v>
      </c>
      <c r="AQ984">
        <v>0</v>
      </c>
      <c r="AR984">
        <v>20000</v>
      </c>
      <c r="AS984">
        <v>0</v>
      </c>
      <c r="AT984">
        <v>0</v>
      </c>
      <c r="AU984">
        <v>118756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268409</v>
      </c>
      <c r="BE984">
        <v>111111</v>
      </c>
      <c r="BF984">
        <v>60000</v>
      </c>
      <c r="BG984">
        <v>35194</v>
      </c>
      <c r="BH984">
        <v>20000</v>
      </c>
      <c r="BI984">
        <v>56200</v>
      </c>
      <c r="BJ984">
        <v>0</v>
      </c>
      <c r="BK984">
        <v>1584097</v>
      </c>
      <c r="BL984">
        <v>26633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20000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25000</v>
      </c>
      <c r="CH984">
        <v>572</v>
      </c>
      <c r="CI984">
        <v>3000</v>
      </c>
      <c r="CJ984">
        <v>2250</v>
      </c>
      <c r="CK984">
        <v>900</v>
      </c>
      <c r="CL984">
        <v>750</v>
      </c>
      <c r="CM984">
        <v>3250</v>
      </c>
      <c r="CN984">
        <v>15000</v>
      </c>
      <c r="CO984">
        <v>750</v>
      </c>
      <c r="CP984">
        <v>0</v>
      </c>
      <c r="CQ984">
        <v>610000</v>
      </c>
      <c r="CR984">
        <v>100000</v>
      </c>
      <c r="CS984">
        <v>10000</v>
      </c>
      <c r="CT984">
        <v>154000</v>
      </c>
      <c r="CU984">
        <v>65000</v>
      </c>
      <c r="CV984">
        <v>50000</v>
      </c>
      <c r="CW984">
        <v>1144</v>
      </c>
      <c r="CX984">
        <v>6000</v>
      </c>
      <c r="CY984">
        <v>4500</v>
      </c>
      <c r="CZ984">
        <v>1800</v>
      </c>
      <c r="DA984">
        <v>1500</v>
      </c>
      <c r="DB984">
        <v>6500</v>
      </c>
      <c r="DC984">
        <v>30000</v>
      </c>
      <c r="DD984">
        <v>1500</v>
      </c>
      <c r="DE984">
        <v>15000</v>
      </c>
      <c r="DF984">
        <v>588496</v>
      </c>
      <c r="DG984">
        <v>100000</v>
      </c>
      <c r="DH984">
        <v>0</v>
      </c>
      <c r="DI984">
        <v>268409</v>
      </c>
      <c r="DJ984">
        <v>192869</v>
      </c>
      <c r="DK984">
        <v>230218</v>
      </c>
      <c r="DL984">
        <v>150000</v>
      </c>
      <c r="DM984">
        <v>348111</v>
      </c>
      <c r="DN984">
        <v>40000</v>
      </c>
      <c r="DO984">
        <v>2975047</v>
      </c>
      <c r="DP984">
        <v>317700</v>
      </c>
      <c r="DQ984">
        <v>842324</v>
      </c>
      <c r="DR984">
        <v>0</v>
      </c>
      <c r="DS984">
        <v>0</v>
      </c>
    </row>
    <row r="985" spans="1:123" x14ac:dyDescent="0.3">
      <c r="A985" t="str">
        <f t="shared" si="15"/>
        <v>20191953</v>
      </c>
      <c r="B985">
        <v>29</v>
      </c>
      <c r="C985">
        <v>2019</v>
      </c>
      <c r="D985">
        <v>195312</v>
      </c>
      <c r="E985">
        <v>65</v>
      </c>
      <c r="F985">
        <v>1841564</v>
      </c>
      <c r="G985">
        <v>163145</v>
      </c>
      <c r="H985">
        <v>550000</v>
      </c>
      <c r="I985">
        <v>0</v>
      </c>
      <c r="J985">
        <v>120000</v>
      </c>
      <c r="K985">
        <v>85000</v>
      </c>
      <c r="L985">
        <v>160000</v>
      </c>
      <c r="M985">
        <v>56200</v>
      </c>
      <c r="N985">
        <v>11500</v>
      </c>
      <c r="O985">
        <v>25500</v>
      </c>
      <c r="P985">
        <v>4500</v>
      </c>
      <c r="Q985">
        <v>2000</v>
      </c>
      <c r="R985">
        <v>0</v>
      </c>
      <c r="S985">
        <v>8193</v>
      </c>
      <c r="T985">
        <v>35000</v>
      </c>
      <c r="U985">
        <v>36000</v>
      </c>
      <c r="V985">
        <v>0</v>
      </c>
      <c r="W985">
        <v>0</v>
      </c>
      <c r="X985">
        <v>0</v>
      </c>
      <c r="Y985">
        <v>0</v>
      </c>
      <c r="Z985">
        <v>347958</v>
      </c>
      <c r="AA985">
        <v>0</v>
      </c>
      <c r="AB985">
        <v>0</v>
      </c>
      <c r="AC985">
        <v>126852</v>
      </c>
      <c r="AD985">
        <v>65354</v>
      </c>
      <c r="AE985">
        <v>0</v>
      </c>
      <c r="AF985">
        <v>192205</v>
      </c>
      <c r="AG985">
        <v>0</v>
      </c>
      <c r="AH985">
        <v>0</v>
      </c>
      <c r="AI985">
        <v>0</v>
      </c>
      <c r="AJ985">
        <v>57795</v>
      </c>
      <c r="AK985">
        <v>57795</v>
      </c>
      <c r="AL985">
        <v>0</v>
      </c>
      <c r="AM985">
        <v>0</v>
      </c>
      <c r="AN985">
        <v>385935</v>
      </c>
      <c r="AO985">
        <v>1249238</v>
      </c>
      <c r="AP985">
        <v>192205</v>
      </c>
      <c r="AQ985">
        <v>0</v>
      </c>
      <c r="AR985">
        <v>20000</v>
      </c>
      <c r="AS985">
        <v>0</v>
      </c>
      <c r="AT985">
        <v>0</v>
      </c>
      <c r="AU985">
        <v>268409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4094</v>
      </c>
      <c r="BF985">
        <v>0</v>
      </c>
      <c r="BG985">
        <v>35194</v>
      </c>
      <c r="BH985">
        <v>0</v>
      </c>
      <c r="BI985">
        <v>0</v>
      </c>
      <c r="BJ985">
        <v>0</v>
      </c>
      <c r="BK985">
        <v>1690565</v>
      </c>
      <c r="BL985">
        <v>35681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20000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25000</v>
      </c>
      <c r="CH985">
        <v>572</v>
      </c>
      <c r="CI985">
        <v>3000</v>
      </c>
      <c r="CJ985">
        <v>2250</v>
      </c>
      <c r="CK985">
        <v>900</v>
      </c>
      <c r="CL985">
        <v>750</v>
      </c>
      <c r="CM985">
        <v>3250</v>
      </c>
      <c r="CN985">
        <v>15000</v>
      </c>
      <c r="CO985">
        <v>750</v>
      </c>
      <c r="CP985">
        <v>0</v>
      </c>
      <c r="CQ985">
        <v>610000</v>
      </c>
      <c r="CR985">
        <v>100000</v>
      </c>
      <c r="CS985">
        <v>10000</v>
      </c>
      <c r="CT985">
        <v>154000</v>
      </c>
      <c r="CU985">
        <v>65000</v>
      </c>
      <c r="CV985">
        <v>75000</v>
      </c>
      <c r="CW985">
        <v>1716</v>
      </c>
      <c r="CX985">
        <v>9000</v>
      </c>
      <c r="CY985">
        <v>6750</v>
      </c>
      <c r="CZ985">
        <v>2700</v>
      </c>
      <c r="DA985">
        <v>2250</v>
      </c>
      <c r="DB985">
        <v>9750</v>
      </c>
      <c r="DC985">
        <v>45000</v>
      </c>
      <c r="DD985">
        <v>2250</v>
      </c>
      <c r="DE985">
        <v>20000</v>
      </c>
      <c r="DF985">
        <v>902372</v>
      </c>
      <c r="DG985">
        <v>100000</v>
      </c>
      <c r="DH985">
        <v>0</v>
      </c>
      <c r="DI985">
        <v>0</v>
      </c>
      <c r="DJ985">
        <v>224543</v>
      </c>
      <c r="DK985">
        <v>224036</v>
      </c>
      <c r="DL985">
        <v>150000</v>
      </c>
      <c r="DM985">
        <v>341093</v>
      </c>
      <c r="DN985">
        <v>40000</v>
      </c>
      <c r="DO985">
        <v>3153256</v>
      </c>
      <c r="DP985">
        <v>317700</v>
      </c>
      <c r="DQ985">
        <v>248103</v>
      </c>
      <c r="DR985">
        <v>0</v>
      </c>
      <c r="DS985">
        <v>0</v>
      </c>
    </row>
    <row r="986" spans="1:123" x14ac:dyDescent="0.3">
      <c r="A986" t="str">
        <f t="shared" si="15"/>
        <v>20201954</v>
      </c>
      <c r="B986">
        <v>29</v>
      </c>
      <c r="C986">
        <v>2020</v>
      </c>
      <c r="D986">
        <v>195412</v>
      </c>
      <c r="E986">
        <v>47</v>
      </c>
      <c r="F986">
        <v>1939268</v>
      </c>
      <c r="G986">
        <v>163116</v>
      </c>
      <c r="H986">
        <v>550000</v>
      </c>
      <c r="I986">
        <v>0</v>
      </c>
      <c r="J986">
        <v>120000</v>
      </c>
      <c r="K986">
        <v>85000</v>
      </c>
      <c r="L986">
        <v>192500</v>
      </c>
      <c r="M986">
        <v>56200</v>
      </c>
      <c r="N986">
        <v>11500</v>
      </c>
      <c r="O986">
        <v>25500</v>
      </c>
      <c r="P986">
        <v>4500</v>
      </c>
      <c r="Q986">
        <v>2000</v>
      </c>
      <c r="R986">
        <v>0</v>
      </c>
      <c r="S986">
        <v>8134</v>
      </c>
      <c r="T986">
        <v>35000</v>
      </c>
      <c r="U986">
        <v>36000</v>
      </c>
      <c r="V986">
        <v>0</v>
      </c>
      <c r="W986">
        <v>0</v>
      </c>
      <c r="X986">
        <v>0</v>
      </c>
      <c r="Y986">
        <v>93343</v>
      </c>
      <c r="Z986">
        <v>0</v>
      </c>
      <c r="AA986">
        <v>0</v>
      </c>
      <c r="AB986">
        <v>57795</v>
      </c>
      <c r="AC986">
        <v>91062</v>
      </c>
      <c r="AD986">
        <v>46915</v>
      </c>
      <c r="AE986">
        <v>57795</v>
      </c>
      <c r="AF986">
        <v>80183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1029495</v>
      </c>
      <c r="AO986">
        <v>896782</v>
      </c>
      <c r="AP986">
        <v>137977</v>
      </c>
      <c r="AQ986">
        <v>0</v>
      </c>
      <c r="AR986">
        <v>20000</v>
      </c>
      <c r="AS986">
        <v>3000</v>
      </c>
      <c r="AT986">
        <v>8000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1065759</v>
      </c>
      <c r="BL986">
        <v>43130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590000</v>
      </c>
      <c r="CR986">
        <v>100000</v>
      </c>
      <c r="CS986">
        <v>10000</v>
      </c>
      <c r="CT986">
        <v>154000</v>
      </c>
      <c r="CU986">
        <v>65000</v>
      </c>
      <c r="CV986">
        <v>75000</v>
      </c>
      <c r="CW986">
        <v>1716</v>
      </c>
      <c r="CX986">
        <v>9000</v>
      </c>
      <c r="CY986">
        <v>6750</v>
      </c>
      <c r="CZ986">
        <v>2700</v>
      </c>
      <c r="DA986">
        <v>2250</v>
      </c>
      <c r="DB986">
        <v>9750</v>
      </c>
      <c r="DC986">
        <v>45000</v>
      </c>
      <c r="DD986">
        <v>2250</v>
      </c>
      <c r="DE986">
        <v>25000</v>
      </c>
      <c r="DF986">
        <v>765082</v>
      </c>
      <c r="DG986">
        <v>100000</v>
      </c>
      <c r="DH986">
        <v>0</v>
      </c>
      <c r="DI986">
        <v>0</v>
      </c>
      <c r="DJ986">
        <v>221024</v>
      </c>
      <c r="DK986">
        <v>224036</v>
      </c>
      <c r="DL986">
        <v>150000</v>
      </c>
      <c r="DM986">
        <v>340684</v>
      </c>
      <c r="DN986">
        <v>40000</v>
      </c>
      <c r="DO986">
        <v>2939242</v>
      </c>
      <c r="DP986">
        <v>317700</v>
      </c>
      <c r="DQ986">
        <v>-93343</v>
      </c>
      <c r="DR986">
        <v>0</v>
      </c>
      <c r="DS986">
        <v>0</v>
      </c>
    </row>
    <row r="987" spans="1:123" x14ac:dyDescent="0.3">
      <c r="A987" t="str">
        <f t="shared" si="15"/>
        <v>20211955</v>
      </c>
      <c r="B987">
        <v>29</v>
      </c>
      <c r="C987">
        <v>2021</v>
      </c>
      <c r="D987">
        <v>195512</v>
      </c>
      <c r="E987">
        <v>43</v>
      </c>
      <c r="F987">
        <v>1923925</v>
      </c>
      <c r="G987">
        <v>163116</v>
      </c>
      <c r="H987">
        <v>550000</v>
      </c>
      <c r="I987">
        <v>0</v>
      </c>
      <c r="J987">
        <v>120000</v>
      </c>
      <c r="K987">
        <v>85000</v>
      </c>
      <c r="L987">
        <v>205000</v>
      </c>
      <c r="M987">
        <v>56200</v>
      </c>
      <c r="N987">
        <v>11500</v>
      </c>
      <c r="O987">
        <v>25500</v>
      </c>
      <c r="P987">
        <v>4500</v>
      </c>
      <c r="Q987">
        <v>2000</v>
      </c>
      <c r="R987">
        <v>0</v>
      </c>
      <c r="S987">
        <v>7945</v>
      </c>
      <c r="T987">
        <v>35000</v>
      </c>
      <c r="U987">
        <v>36000</v>
      </c>
      <c r="V987">
        <v>0</v>
      </c>
      <c r="W987">
        <v>0</v>
      </c>
      <c r="X987">
        <v>0</v>
      </c>
      <c r="Y987">
        <v>186355</v>
      </c>
      <c r="Z987">
        <v>0</v>
      </c>
      <c r="AA987">
        <v>0</v>
      </c>
      <c r="AB987">
        <v>0</v>
      </c>
      <c r="AC987">
        <v>83689</v>
      </c>
      <c r="AD987">
        <v>43116</v>
      </c>
      <c r="AE987">
        <v>0</v>
      </c>
      <c r="AF987">
        <v>126805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1088195</v>
      </c>
      <c r="AO987">
        <v>824170</v>
      </c>
      <c r="AP987">
        <v>126805</v>
      </c>
      <c r="AQ987">
        <v>0</v>
      </c>
      <c r="AR987">
        <v>19237</v>
      </c>
      <c r="AS987">
        <v>3000</v>
      </c>
      <c r="AT987">
        <v>8000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981213</v>
      </c>
      <c r="BL987">
        <v>50523</v>
      </c>
      <c r="BM987">
        <v>3111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566889</v>
      </c>
      <c r="CR987">
        <v>100000</v>
      </c>
      <c r="CS987">
        <v>10000</v>
      </c>
      <c r="CT987">
        <v>154000</v>
      </c>
      <c r="CU987">
        <v>65000</v>
      </c>
      <c r="CV987">
        <v>75000</v>
      </c>
      <c r="CW987">
        <v>1716</v>
      </c>
      <c r="CX987">
        <v>9000</v>
      </c>
      <c r="CY987">
        <v>6750</v>
      </c>
      <c r="CZ987">
        <v>2700</v>
      </c>
      <c r="DA987">
        <v>2250</v>
      </c>
      <c r="DB987">
        <v>9750</v>
      </c>
      <c r="DC987">
        <v>45000</v>
      </c>
      <c r="DD987">
        <v>2250</v>
      </c>
      <c r="DE987">
        <v>30000</v>
      </c>
      <c r="DF987">
        <v>555774</v>
      </c>
      <c r="DG987">
        <v>100000</v>
      </c>
      <c r="DH987">
        <v>0</v>
      </c>
      <c r="DI987">
        <v>0</v>
      </c>
      <c r="DJ987">
        <v>221024</v>
      </c>
      <c r="DK987">
        <v>224036</v>
      </c>
      <c r="DL987">
        <v>150000</v>
      </c>
      <c r="DM987">
        <v>340684</v>
      </c>
      <c r="DN987">
        <v>40000</v>
      </c>
      <c r="DO987">
        <v>2711824</v>
      </c>
      <c r="DP987">
        <v>317700</v>
      </c>
      <c r="DQ987">
        <v>-189466</v>
      </c>
      <c r="DR987">
        <v>0</v>
      </c>
      <c r="DS987">
        <v>0</v>
      </c>
    </row>
    <row r="988" spans="1:123" x14ac:dyDescent="0.3">
      <c r="A988" t="str">
        <f t="shared" si="15"/>
        <v>20221956</v>
      </c>
      <c r="B988">
        <v>29</v>
      </c>
      <c r="C988">
        <v>2022</v>
      </c>
      <c r="D988">
        <v>195612</v>
      </c>
      <c r="E988">
        <v>65</v>
      </c>
      <c r="F988">
        <v>1997455</v>
      </c>
      <c r="G988">
        <v>163115</v>
      </c>
      <c r="H988">
        <v>550000</v>
      </c>
      <c r="I988">
        <v>0</v>
      </c>
      <c r="J988">
        <v>90000</v>
      </c>
      <c r="K988">
        <v>85000</v>
      </c>
      <c r="L988">
        <v>202500</v>
      </c>
      <c r="M988">
        <v>56200</v>
      </c>
      <c r="N988">
        <v>11500</v>
      </c>
      <c r="O988">
        <v>25500</v>
      </c>
      <c r="P988">
        <v>4500</v>
      </c>
      <c r="Q988">
        <v>2000</v>
      </c>
      <c r="R988">
        <v>0</v>
      </c>
      <c r="S988">
        <v>7757</v>
      </c>
      <c r="T988">
        <v>35000</v>
      </c>
      <c r="U988">
        <v>36000</v>
      </c>
      <c r="V988">
        <v>0</v>
      </c>
      <c r="W988">
        <v>0</v>
      </c>
      <c r="X988">
        <v>0</v>
      </c>
      <c r="Y988">
        <v>0</v>
      </c>
      <c r="Z988">
        <v>2877</v>
      </c>
      <c r="AA988">
        <v>0</v>
      </c>
      <c r="AB988">
        <v>0</v>
      </c>
      <c r="AC988">
        <v>126614</v>
      </c>
      <c r="AD988">
        <v>65231</v>
      </c>
      <c r="AE988">
        <v>0</v>
      </c>
      <c r="AF988">
        <v>191845</v>
      </c>
      <c r="AG988">
        <v>0</v>
      </c>
      <c r="AH988">
        <v>0</v>
      </c>
      <c r="AI988">
        <v>0</v>
      </c>
      <c r="AJ988">
        <v>58155</v>
      </c>
      <c r="AK988">
        <v>58155</v>
      </c>
      <c r="AL988">
        <v>0</v>
      </c>
      <c r="AM988">
        <v>0</v>
      </c>
      <c r="AN988">
        <v>743080</v>
      </c>
      <c r="AO988">
        <v>1246892</v>
      </c>
      <c r="AP988">
        <v>191845</v>
      </c>
      <c r="AQ988">
        <v>0</v>
      </c>
      <c r="AR988">
        <v>20000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1458737</v>
      </c>
      <c r="BL988">
        <v>57864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63111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610000</v>
      </c>
      <c r="CR988">
        <v>100000</v>
      </c>
      <c r="CS988">
        <v>10000</v>
      </c>
      <c r="CT988">
        <v>154000</v>
      </c>
      <c r="CU988">
        <v>65000</v>
      </c>
      <c r="CV988">
        <v>75000</v>
      </c>
      <c r="CW988">
        <v>1716</v>
      </c>
      <c r="CX988">
        <v>9000</v>
      </c>
      <c r="CY988">
        <v>6750</v>
      </c>
      <c r="CZ988">
        <v>2700</v>
      </c>
      <c r="DA988">
        <v>2250</v>
      </c>
      <c r="DB988">
        <v>9750</v>
      </c>
      <c r="DC988">
        <v>45000</v>
      </c>
      <c r="DD988">
        <v>2250</v>
      </c>
      <c r="DE988">
        <v>35000</v>
      </c>
      <c r="DF988">
        <v>541978</v>
      </c>
      <c r="DG988">
        <v>100000</v>
      </c>
      <c r="DH988">
        <v>0</v>
      </c>
      <c r="DI988">
        <v>0</v>
      </c>
      <c r="DJ988">
        <v>221024</v>
      </c>
      <c r="DK988">
        <v>224036</v>
      </c>
      <c r="DL988">
        <v>150000</v>
      </c>
      <c r="DM988">
        <v>340684</v>
      </c>
      <c r="DN988">
        <v>40000</v>
      </c>
      <c r="DO988">
        <v>2804294</v>
      </c>
      <c r="DP988">
        <v>317700</v>
      </c>
      <c r="DQ988">
        <v>124143</v>
      </c>
      <c r="DR988">
        <v>0</v>
      </c>
      <c r="DS988">
        <v>0</v>
      </c>
    </row>
    <row r="989" spans="1:123" x14ac:dyDescent="0.3">
      <c r="A989" t="str">
        <f t="shared" si="15"/>
        <v>20231957</v>
      </c>
      <c r="B989">
        <v>29</v>
      </c>
      <c r="C989">
        <v>2023</v>
      </c>
      <c r="D989">
        <v>195712</v>
      </c>
      <c r="E989">
        <v>49</v>
      </c>
      <c r="F989">
        <v>1864408</v>
      </c>
      <c r="G989">
        <v>163115</v>
      </c>
      <c r="H989">
        <v>550000</v>
      </c>
      <c r="I989">
        <v>0</v>
      </c>
      <c r="J989">
        <v>90000</v>
      </c>
      <c r="K989">
        <v>85000</v>
      </c>
      <c r="L989">
        <v>200000</v>
      </c>
      <c r="M989">
        <v>56200</v>
      </c>
      <c r="N989">
        <v>11500</v>
      </c>
      <c r="O989">
        <v>25500</v>
      </c>
      <c r="P989">
        <v>4500</v>
      </c>
      <c r="Q989">
        <v>2000</v>
      </c>
      <c r="R989">
        <v>0</v>
      </c>
      <c r="S989">
        <v>7568</v>
      </c>
      <c r="T989">
        <v>35000</v>
      </c>
      <c r="U989">
        <v>36000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58155</v>
      </c>
      <c r="AC989">
        <v>95054</v>
      </c>
      <c r="AD989">
        <v>48972</v>
      </c>
      <c r="AE989">
        <v>58155</v>
      </c>
      <c r="AF989">
        <v>85870</v>
      </c>
      <c r="AG989">
        <v>0</v>
      </c>
      <c r="AH989">
        <v>0</v>
      </c>
      <c r="AI989">
        <v>0</v>
      </c>
      <c r="AJ989">
        <v>145</v>
      </c>
      <c r="AK989">
        <v>145</v>
      </c>
      <c r="AL989">
        <v>0</v>
      </c>
      <c r="AM989">
        <v>0</v>
      </c>
      <c r="AN989">
        <v>907252</v>
      </c>
      <c r="AO989">
        <v>936094</v>
      </c>
      <c r="AP989">
        <v>144026</v>
      </c>
      <c r="AQ989">
        <v>0</v>
      </c>
      <c r="AR989">
        <v>20000</v>
      </c>
      <c r="AS989">
        <v>3000</v>
      </c>
      <c r="AT989">
        <v>8000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1111120</v>
      </c>
      <c r="BL989">
        <v>65151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20000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610000</v>
      </c>
      <c r="CR989">
        <v>100000</v>
      </c>
      <c r="CS989">
        <v>10000</v>
      </c>
      <c r="CT989">
        <v>154000</v>
      </c>
      <c r="CU989">
        <v>65000</v>
      </c>
      <c r="CV989">
        <v>75000</v>
      </c>
      <c r="CW989">
        <v>1716</v>
      </c>
      <c r="CX989">
        <v>9000</v>
      </c>
      <c r="CY989">
        <v>6750</v>
      </c>
      <c r="CZ989">
        <v>2700</v>
      </c>
      <c r="DA989">
        <v>2250</v>
      </c>
      <c r="DB989">
        <v>9750</v>
      </c>
      <c r="DC989">
        <v>45000</v>
      </c>
      <c r="DD989">
        <v>2250</v>
      </c>
      <c r="DE989">
        <v>40000</v>
      </c>
      <c r="DF989">
        <v>525579</v>
      </c>
      <c r="DG989">
        <v>100000</v>
      </c>
      <c r="DH989">
        <v>0</v>
      </c>
      <c r="DI989">
        <v>0</v>
      </c>
      <c r="DJ989">
        <v>221024</v>
      </c>
      <c r="DK989">
        <v>224036</v>
      </c>
      <c r="DL989">
        <v>150000</v>
      </c>
      <c r="DM989">
        <v>340684</v>
      </c>
      <c r="DN989">
        <v>40000</v>
      </c>
      <c r="DO989">
        <v>2734884</v>
      </c>
      <c r="DP989">
        <v>317700</v>
      </c>
      <c r="DQ989">
        <v>20145</v>
      </c>
      <c r="DR989">
        <v>0</v>
      </c>
      <c r="DS989">
        <v>0</v>
      </c>
    </row>
    <row r="990" spans="1:123" x14ac:dyDescent="0.3">
      <c r="A990" t="str">
        <f t="shared" si="15"/>
        <v>20241958</v>
      </c>
      <c r="B990">
        <v>29</v>
      </c>
      <c r="C990">
        <v>2024</v>
      </c>
      <c r="D990">
        <v>195812</v>
      </c>
      <c r="E990">
        <v>60</v>
      </c>
      <c r="F990">
        <v>1907536</v>
      </c>
      <c r="G990">
        <v>163114</v>
      </c>
      <c r="H990">
        <v>550000</v>
      </c>
      <c r="I990">
        <v>0</v>
      </c>
      <c r="J990">
        <v>90000</v>
      </c>
      <c r="K990">
        <v>85000</v>
      </c>
      <c r="L990">
        <v>200000</v>
      </c>
      <c r="M990">
        <v>56200</v>
      </c>
      <c r="N990">
        <v>11500</v>
      </c>
      <c r="O990">
        <v>25500</v>
      </c>
      <c r="P990">
        <v>4500</v>
      </c>
      <c r="Q990">
        <v>2000</v>
      </c>
      <c r="R990">
        <v>0</v>
      </c>
      <c r="S990">
        <v>7380</v>
      </c>
      <c r="T990">
        <v>35000</v>
      </c>
      <c r="U990">
        <v>36000</v>
      </c>
      <c r="V990">
        <v>0</v>
      </c>
      <c r="W990">
        <v>0</v>
      </c>
      <c r="X990">
        <v>0</v>
      </c>
      <c r="Y990">
        <v>0</v>
      </c>
      <c r="Z990">
        <v>32816</v>
      </c>
      <c r="AA990">
        <v>0</v>
      </c>
      <c r="AB990">
        <v>145</v>
      </c>
      <c r="AC990">
        <v>116516</v>
      </c>
      <c r="AD990">
        <v>60029</v>
      </c>
      <c r="AE990">
        <v>145</v>
      </c>
      <c r="AF990">
        <v>176400</v>
      </c>
      <c r="AG990">
        <v>0</v>
      </c>
      <c r="AH990">
        <v>0</v>
      </c>
      <c r="AI990">
        <v>0</v>
      </c>
      <c r="AJ990">
        <v>73600</v>
      </c>
      <c r="AK990">
        <v>73600</v>
      </c>
      <c r="AL990">
        <v>0</v>
      </c>
      <c r="AM990">
        <v>0</v>
      </c>
      <c r="AN990">
        <v>710264</v>
      </c>
      <c r="AO990">
        <v>1147455</v>
      </c>
      <c r="AP990">
        <v>176545</v>
      </c>
      <c r="AQ990">
        <v>0</v>
      </c>
      <c r="AR990">
        <v>20000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1344000</v>
      </c>
      <c r="BL990">
        <v>72386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20000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610000</v>
      </c>
      <c r="CR990">
        <v>100000</v>
      </c>
      <c r="CS990">
        <v>10000</v>
      </c>
      <c r="CT990">
        <v>154000</v>
      </c>
      <c r="CU990">
        <v>65000</v>
      </c>
      <c r="CV990">
        <v>75000</v>
      </c>
      <c r="CW990">
        <v>1716</v>
      </c>
      <c r="CX990">
        <v>9000</v>
      </c>
      <c r="CY990">
        <v>6750</v>
      </c>
      <c r="CZ990">
        <v>2700</v>
      </c>
      <c r="DA990">
        <v>2250</v>
      </c>
      <c r="DB990">
        <v>9750</v>
      </c>
      <c r="DC990">
        <v>45000</v>
      </c>
      <c r="DD990">
        <v>2250</v>
      </c>
      <c r="DE990">
        <v>45000</v>
      </c>
      <c r="DF990">
        <v>542628</v>
      </c>
      <c r="DG990">
        <v>100000</v>
      </c>
      <c r="DH990">
        <v>0</v>
      </c>
      <c r="DI990">
        <v>0</v>
      </c>
      <c r="DJ990">
        <v>221024</v>
      </c>
      <c r="DK990">
        <v>224036</v>
      </c>
      <c r="DL990">
        <v>150000</v>
      </c>
      <c r="DM990">
        <v>340684</v>
      </c>
      <c r="DN990">
        <v>40000</v>
      </c>
      <c r="DO990">
        <v>2830388</v>
      </c>
      <c r="DP990">
        <v>317700</v>
      </c>
      <c r="DQ990">
        <v>126416</v>
      </c>
      <c r="DR990">
        <v>0</v>
      </c>
      <c r="DS990">
        <v>0</v>
      </c>
    </row>
    <row r="991" spans="1:123" x14ac:dyDescent="0.3">
      <c r="A991" t="str">
        <f t="shared" si="15"/>
        <v>20251959</v>
      </c>
      <c r="B991">
        <v>29</v>
      </c>
      <c r="C991">
        <v>2025</v>
      </c>
      <c r="D991">
        <v>195912</v>
      </c>
      <c r="E991">
        <v>55</v>
      </c>
      <c r="F991">
        <v>2180996</v>
      </c>
      <c r="G991">
        <v>163114</v>
      </c>
      <c r="H991">
        <v>550000</v>
      </c>
      <c r="I991">
        <v>0</v>
      </c>
      <c r="J991">
        <v>90000</v>
      </c>
      <c r="K991">
        <v>85000</v>
      </c>
      <c r="L991">
        <v>200000</v>
      </c>
      <c r="M991">
        <v>56200</v>
      </c>
      <c r="N991">
        <v>11500</v>
      </c>
      <c r="O991">
        <v>25500</v>
      </c>
      <c r="P991">
        <v>4500</v>
      </c>
      <c r="Q991">
        <v>2000</v>
      </c>
      <c r="R991">
        <v>0</v>
      </c>
      <c r="S991">
        <v>7191</v>
      </c>
      <c r="T991">
        <v>35000</v>
      </c>
      <c r="U991">
        <v>36000</v>
      </c>
      <c r="V991">
        <v>0</v>
      </c>
      <c r="W991">
        <v>0</v>
      </c>
      <c r="X991">
        <v>0</v>
      </c>
      <c r="Y991">
        <v>160106</v>
      </c>
      <c r="Z991">
        <v>0</v>
      </c>
      <c r="AA991">
        <v>0</v>
      </c>
      <c r="AB991">
        <v>73600</v>
      </c>
      <c r="AC991">
        <v>105856</v>
      </c>
      <c r="AD991">
        <v>54537</v>
      </c>
      <c r="AE991">
        <v>73600</v>
      </c>
      <c r="AF991">
        <v>86792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1066205</v>
      </c>
      <c r="AO991">
        <v>1042468</v>
      </c>
      <c r="AP991">
        <v>160392</v>
      </c>
      <c r="AQ991">
        <v>0</v>
      </c>
      <c r="AR991">
        <v>20000</v>
      </c>
      <c r="AS991">
        <v>3000</v>
      </c>
      <c r="AT991">
        <v>8000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1233860</v>
      </c>
      <c r="BL991">
        <v>80045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590000</v>
      </c>
      <c r="CR991">
        <v>100000</v>
      </c>
      <c r="CS991">
        <v>10000</v>
      </c>
      <c r="CT991">
        <v>154000</v>
      </c>
      <c r="CU991">
        <v>65000</v>
      </c>
      <c r="CV991">
        <v>75000</v>
      </c>
      <c r="CW991">
        <v>1716</v>
      </c>
      <c r="CX991">
        <v>9000</v>
      </c>
      <c r="CY991">
        <v>6750</v>
      </c>
      <c r="CZ991">
        <v>2700</v>
      </c>
      <c r="DA991">
        <v>2250</v>
      </c>
      <c r="DB991">
        <v>9750</v>
      </c>
      <c r="DC991">
        <v>45000</v>
      </c>
      <c r="DD991">
        <v>2250</v>
      </c>
      <c r="DE991">
        <v>50000</v>
      </c>
      <c r="DF991">
        <v>364652</v>
      </c>
      <c r="DG991">
        <v>100000</v>
      </c>
      <c r="DH991">
        <v>0</v>
      </c>
      <c r="DI991">
        <v>0</v>
      </c>
      <c r="DJ991">
        <v>221024</v>
      </c>
      <c r="DK991">
        <v>224036</v>
      </c>
      <c r="DL991">
        <v>150000</v>
      </c>
      <c r="DM991">
        <v>340684</v>
      </c>
      <c r="DN991">
        <v>40000</v>
      </c>
      <c r="DO991">
        <v>2563812</v>
      </c>
      <c r="DP991">
        <v>317700</v>
      </c>
      <c r="DQ991">
        <v>-160106</v>
      </c>
      <c r="DR991">
        <v>0</v>
      </c>
      <c r="DS991">
        <v>0</v>
      </c>
    </row>
    <row r="992" spans="1:123" x14ac:dyDescent="0.3">
      <c r="A992" t="str">
        <f t="shared" si="15"/>
        <v>20261960</v>
      </c>
      <c r="B992">
        <v>29</v>
      </c>
      <c r="C992">
        <v>2026</v>
      </c>
      <c r="D992">
        <v>196012</v>
      </c>
      <c r="E992">
        <v>47</v>
      </c>
      <c r="F992">
        <v>2245586</v>
      </c>
      <c r="G992">
        <v>163110</v>
      </c>
      <c r="H992">
        <v>550000</v>
      </c>
      <c r="I992">
        <v>0</v>
      </c>
      <c r="J992">
        <v>90000</v>
      </c>
      <c r="K992">
        <v>85000</v>
      </c>
      <c r="L992">
        <v>200000</v>
      </c>
      <c r="M992">
        <v>56200</v>
      </c>
      <c r="N992">
        <v>11500</v>
      </c>
      <c r="O992">
        <v>25500</v>
      </c>
      <c r="P992">
        <v>4500</v>
      </c>
      <c r="Q992">
        <v>2000</v>
      </c>
      <c r="R992">
        <v>0</v>
      </c>
      <c r="S992">
        <v>7002</v>
      </c>
      <c r="T992">
        <v>35000</v>
      </c>
      <c r="U992">
        <v>36000</v>
      </c>
      <c r="V992">
        <v>0</v>
      </c>
      <c r="W992">
        <v>0</v>
      </c>
      <c r="X992">
        <v>0</v>
      </c>
      <c r="Y992">
        <v>222298</v>
      </c>
      <c r="Z992">
        <v>0</v>
      </c>
      <c r="AA992">
        <v>0</v>
      </c>
      <c r="AB992">
        <v>0</v>
      </c>
      <c r="AC992">
        <v>91908</v>
      </c>
      <c r="AD992">
        <v>47351</v>
      </c>
      <c r="AE992">
        <v>0</v>
      </c>
      <c r="AF992">
        <v>139258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1075742</v>
      </c>
      <c r="AO992">
        <v>905107</v>
      </c>
      <c r="AP992">
        <v>139258</v>
      </c>
      <c r="AQ992">
        <v>0</v>
      </c>
      <c r="AR992">
        <v>20000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1064365</v>
      </c>
      <c r="BL992">
        <v>87653</v>
      </c>
      <c r="BM992">
        <v>190000</v>
      </c>
      <c r="BN992">
        <v>0</v>
      </c>
      <c r="BO992">
        <v>0</v>
      </c>
      <c r="BP992">
        <v>26936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380000</v>
      </c>
      <c r="CR992">
        <v>73064</v>
      </c>
      <c r="CS992">
        <v>10000</v>
      </c>
      <c r="CT992">
        <v>154000</v>
      </c>
      <c r="CU992">
        <v>65000</v>
      </c>
      <c r="CV992">
        <v>75000</v>
      </c>
      <c r="CW992">
        <v>1716</v>
      </c>
      <c r="CX992">
        <v>9000</v>
      </c>
      <c r="CY992">
        <v>6750</v>
      </c>
      <c r="CZ992">
        <v>2700</v>
      </c>
      <c r="DA992">
        <v>2250</v>
      </c>
      <c r="DB992">
        <v>9750</v>
      </c>
      <c r="DC992">
        <v>45000</v>
      </c>
      <c r="DD992">
        <v>2250</v>
      </c>
      <c r="DE992">
        <v>55000</v>
      </c>
      <c r="DF992">
        <v>131414</v>
      </c>
      <c r="DG992">
        <v>100000</v>
      </c>
      <c r="DH992">
        <v>0</v>
      </c>
      <c r="DI992">
        <v>0</v>
      </c>
      <c r="DJ992">
        <v>221024</v>
      </c>
      <c r="DK992">
        <v>224036</v>
      </c>
      <c r="DL992">
        <v>150000</v>
      </c>
      <c r="DM992">
        <v>340684</v>
      </c>
      <c r="DN992">
        <v>40000</v>
      </c>
      <c r="DO992">
        <v>2098638</v>
      </c>
      <c r="DP992">
        <v>317700</v>
      </c>
      <c r="DQ992">
        <v>-439234</v>
      </c>
      <c r="DR992">
        <v>0</v>
      </c>
      <c r="DS992">
        <v>0</v>
      </c>
    </row>
    <row r="993" spans="1:123" x14ac:dyDescent="0.3">
      <c r="A993" t="str">
        <f t="shared" si="15"/>
        <v>20271961</v>
      </c>
      <c r="B993">
        <v>29</v>
      </c>
      <c r="C993">
        <v>2027</v>
      </c>
      <c r="D993">
        <v>196112</v>
      </c>
      <c r="E993">
        <v>34</v>
      </c>
      <c r="F993">
        <v>2392886</v>
      </c>
      <c r="G993">
        <v>163106</v>
      </c>
      <c r="H993">
        <v>550000</v>
      </c>
      <c r="I993">
        <v>0</v>
      </c>
      <c r="J993">
        <v>90000</v>
      </c>
      <c r="K993">
        <v>85000</v>
      </c>
      <c r="L993">
        <v>200000</v>
      </c>
      <c r="M993">
        <v>56200</v>
      </c>
      <c r="N993">
        <v>11500</v>
      </c>
      <c r="O993">
        <v>25500</v>
      </c>
      <c r="P993">
        <v>4500</v>
      </c>
      <c r="Q993">
        <v>2000</v>
      </c>
      <c r="R993">
        <v>0</v>
      </c>
      <c r="S993">
        <v>6814</v>
      </c>
      <c r="T993">
        <v>35000</v>
      </c>
      <c r="U993">
        <v>36000</v>
      </c>
      <c r="V993">
        <v>0</v>
      </c>
      <c r="W993">
        <v>0</v>
      </c>
      <c r="X993">
        <v>25000</v>
      </c>
      <c r="Y993">
        <v>127472</v>
      </c>
      <c r="Z993">
        <v>0</v>
      </c>
      <c r="AA993">
        <v>0</v>
      </c>
      <c r="AB993">
        <v>0</v>
      </c>
      <c r="AC993">
        <v>65937</v>
      </c>
      <c r="AD993">
        <v>0</v>
      </c>
      <c r="AE993">
        <v>0</v>
      </c>
      <c r="AF993">
        <v>99907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1045079</v>
      </c>
      <c r="AO993">
        <v>649346</v>
      </c>
      <c r="AP993">
        <v>99907</v>
      </c>
      <c r="AQ993">
        <v>0</v>
      </c>
      <c r="AR993">
        <v>9854</v>
      </c>
      <c r="AS993">
        <v>0</v>
      </c>
      <c r="AT993">
        <v>0</v>
      </c>
      <c r="AU993">
        <v>0</v>
      </c>
      <c r="AV993">
        <v>75000</v>
      </c>
      <c r="AW993">
        <v>5950</v>
      </c>
      <c r="AX993">
        <v>42229</v>
      </c>
      <c r="AY993">
        <v>0</v>
      </c>
      <c r="AZ993">
        <v>22000</v>
      </c>
      <c r="BA993">
        <v>25000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929286</v>
      </c>
      <c r="BL993">
        <v>95209</v>
      </c>
      <c r="BM993">
        <v>170000</v>
      </c>
      <c r="BN993">
        <v>141059</v>
      </c>
      <c r="BO993">
        <v>0</v>
      </c>
      <c r="BP993">
        <v>73064</v>
      </c>
      <c r="BQ993">
        <v>10000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33000</v>
      </c>
      <c r="BX993">
        <v>763</v>
      </c>
      <c r="BY993">
        <v>4000</v>
      </c>
      <c r="BZ993">
        <v>3000</v>
      </c>
      <c r="CA993">
        <v>1200</v>
      </c>
      <c r="CB993">
        <v>1000</v>
      </c>
      <c r="CC993">
        <v>4333</v>
      </c>
      <c r="CD993">
        <v>20000</v>
      </c>
      <c r="CE993">
        <v>1000</v>
      </c>
      <c r="CF993">
        <v>60000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190000</v>
      </c>
      <c r="CR993">
        <v>0</v>
      </c>
      <c r="CS993">
        <v>0</v>
      </c>
      <c r="CT993">
        <v>12941</v>
      </c>
      <c r="CU993">
        <v>65000</v>
      </c>
      <c r="CV993">
        <v>42000</v>
      </c>
      <c r="CW993">
        <v>953</v>
      </c>
      <c r="CX993">
        <v>5000</v>
      </c>
      <c r="CY993">
        <v>3750</v>
      </c>
      <c r="CZ993">
        <v>1500</v>
      </c>
      <c r="DA993">
        <v>1250</v>
      </c>
      <c r="DB993">
        <v>5417</v>
      </c>
      <c r="DC993">
        <v>25000</v>
      </c>
      <c r="DD993">
        <v>1250</v>
      </c>
      <c r="DE993">
        <v>0</v>
      </c>
      <c r="DF993">
        <v>0</v>
      </c>
      <c r="DG993">
        <v>75000</v>
      </c>
      <c r="DH993">
        <v>0</v>
      </c>
      <c r="DI993">
        <v>0</v>
      </c>
      <c r="DJ993">
        <v>178795</v>
      </c>
      <c r="DK993">
        <v>199036</v>
      </c>
      <c r="DL993">
        <v>144050</v>
      </c>
      <c r="DM993">
        <v>265684</v>
      </c>
      <c r="DN993">
        <v>18000</v>
      </c>
      <c r="DO993">
        <v>1234626</v>
      </c>
      <c r="DP993">
        <v>317700</v>
      </c>
      <c r="DQ993">
        <v>-845069</v>
      </c>
      <c r="DR993">
        <v>0</v>
      </c>
      <c r="DS993">
        <v>0</v>
      </c>
    </row>
    <row r="994" spans="1:123" x14ac:dyDescent="0.3">
      <c r="A994" t="str">
        <f t="shared" si="15"/>
        <v>20281962</v>
      </c>
      <c r="B994">
        <v>29</v>
      </c>
      <c r="C994">
        <v>2028</v>
      </c>
      <c r="D994">
        <v>196212</v>
      </c>
      <c r="E994">
        <v>49</v>
      </c>
      <c r="F994">
        <v>2060365</v>
      </c>
      <c r="G994">
        <v>163102</v>
      </c>
      <c r="H994">
        <v>550000</v>
      </c>
      <c r="I994">
        <v>0</v>
      </c>
      <c r="J994">
        <v>90000</v>
      </c>
      <c r="K994">
        <v>85000</v>
      </c>
      <c r="L994">
        <v>200000</v>
      </c>
      <c r="M994">
        <v>56200</v>
      </c>
      <c r="N994">
        <v>11500</v>
      </c>
      <c r="O994">
        <v>25500</v>
      </c>
      <c r="P994">
        <v>4500</v>
      </c>
      <c r="Q994">
        <v>2000</v>
      </c>
      <c r="R994">
        <v>0</v>
      </c>
      <c r="S994">
        <v>6625</v>
      </c>
      <c r="T994">
        <v>35000</v>
      </c>
      <c r="U994">
        <v>36000</v>
      </c>
      <c r="V994">
        <v>0</v>
      </c>
      <c r="W994">
        <v>0</v>
      </c>
      <c r="X994">
        <v>25000</v>
      </c>
      <c r="Y994">
        <v>0</v>
      </c>
      <c r="Z994">
        <v>0</v>
      </c>
      <c r="AA994">
        <v>0</v>
      </c>
      <c r="AB994">
        <v>0</v>
      </c>
      <c r="AC994">
        <v>95242</v>
      </c>
      <c r="AD994">
        <v>49068</v>
      </c>
      <c r="AE994">
        <v>0</v>
      </c>
      <c r="AF994">
        <v>144310</v>
      </c>
      <c r="AG994">
        <v>49068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873015</v>
      </c>
      <c r="AO994">
        <v>937944</v>
      </c>
      <c r="AP994">
        <v>144310</v>
      </c>
      <c r="AQ994">
        <v>0</v>
      </c>
      <c r="AR994">
        <v>20000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26139</v>
      </c>
      <c r="AY994">
        <v>5344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1133737</v>
      </c>
      <c r="BL994">
        <v>102715</v>
      </c>
      <c r="BM994">
        <v>150000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20000</v>
      </c>
      <c r="CR994">
        <v>0</v>
      </c>
      <c r="CS994">
        <v>0</v>
      </c>
      <c r="CT994">
        <v>12941</v>
      </c>
      <c r="CU994">
        <v>65000</v>
      </c>
      <c r="CV994">
        <v>42000</v>
      </c>
      <c r="CW994">
        <v>953</v>
      </c>
      <c r="CX994">
        <v>5000</v>
      </c>
      <c r="CY994">
        <v>3750</v>
      </c>
      <c r="CZ994">
        <v>1500</v>
      </c>
      <c r="DA994">
        <v>1250</v>
      </c>
      <c r="DB994">
        <v>5417</v>
      </c>
      <c r="DC994">
        <v>25000</v>
      </c>
      <c r="DD994">
        <v>1250</v>
      </c>
      <c r="DE994">
        <v>5000</v>
      </c>
      <c r="DF994">
        <v>0</v>
      </c>
      <c r="DG994">
        <v>50000</v>
      </c>
      <c r="DH994">
        <v>0</v>
      </c>
      <c r="DI994">
        <v>0</v>
      </c>
      <c r="DJ994">
        <v>152656</v>
      </c>
      <c r="DK994">
        <v>199036</v>
      </c>
      <c r="DL994">
        <v>144050</v>
      </c>
      <c r="DM994">
        <v>265684</v>
      </c>
      <c r="DN994">
        <v>18000</v>
      </c>
      <c r="DO994">
        <v>1018488</v>
      </c>
      <c r="DP994">
        <v>317700</v>
      </c>
      <c r="DQ994">
        <v>-201139</v>
      </c>
      <c r="DR994">
        <v>0</v>
      </c>
      <c r="DS994">
        <v>0</v>
      </c>
    </row>
    <row r="995" spans="1:123" x14ac:dyDescent="0.3">
      <c r="A995" t="str">
        <f t="shared" si="15"/>
        <v>20291963</v>
      </c>
      <c r="B995">
        <v>29</v>
      </c>
      <c r="C995">
        <v>2029</v>
      </c>
      <c r="D995">
        <v>196312</v>
      </c>
      <c r="E995">
        <v>47</v>
      </c>
      <c r="F995">
        <v>1992785</v>
      </c>
      <c r="G995">
        <v>163097</v>
      </c>
      <c r="H995">
        <v>550000</v>
      </c>
      <c r="I995">
        <v>0</v>
      </c>
      <c r="J995">
        <v>120000</v>
      </c>
      <c r="K995">
        <v>85000</v>
      </c>
      <c r="L995">
        <v>200000</v>
      </c>
      <c r="M995">
        <v>56200</v>
      </c>
      <c r="N995">
        <v>11500</v>
      </c>
      <c r="O995">
        <v>25500</v>
      </c>
      <c r="P995">
        <v>4500</v>
      </c>
      <c r="Q995">
        <v>2000</v>
      </c>
      <c r="R995">
        <v>0</v>
      </c>
      <c r="S995">
        <v>6437</v>
      </c>
      <c r="T995">
        <v>35000</v>
      </c>
      <c r="U995">
        <v>36000</v>
      </c>
      <c r="V995">
        <v>0</v>
      </c>
      <c r="W995">
        <v>0</v>
      </c>
      <c r="X995">
        <v>25000</v>
      </c>
      <c r="Y995">
        <v>0</v>
      </c>
      <c r="Z995">
        <v>0</v>
      </c>
      <c r="AA995">
        <v>0</v>
      </c>
      <c r="AB995">
        <v>0</v>
      </c>
      <c r="AC995">
        <v>91344</v>
      </c>
      <c r="AD995">
        <v>47060</v>
      </c>
      <c r="AE995">
        <v>0</v>
      </c>
      <c r="AF995">
        <v>138404</v>
      </c>
      <c r="AG995">
        <v>47060</v>
      </c>
      <c r="AH995">
        <v>0</v>
      </c>
      <c r="AI995">
        <v>49068</v>
      </c>
      <c r="AJ995">
        <v>0</v>
      </c>
      <c r="AK995">
        <v>49068</v>
      </c>
      <c r="AL995">
        <v>49068</v>
      </c>
      <c r="AM995">
        <v>0</v>
      </c>
      <c r="AN995">
        <v>908733</v>
      </c>
      <c r="AO995">
        <v>899557</v>
      </c>
      <c r="AP995">
        <v>138404</v>
      </c>
      <c r="AQ995">
        <v>0</v>
      </c>
      <c r="AR995">
        <v>20000</v>
      </c>
      <c r="AS995">
        <v>0</v>
      </c>
      <c r="AT995">
        <v>0</v>
      </c>
      <c r="AU995">
        <v>0</v>
      </c>
      <c r="AV995">
        <v>62405</v>
      </c>
      <c r="AW995">
        <v>0</v>
      </c>
      <c r="AX995">
        <v>49330</v>
      </c>
      <c r="AY995">
        <v>3284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1172980</v>
      </c>
      <c r="BL995">
        <v>110169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12941</v>
      </c>
      <c r="CU995">
        <v>65000</v>
      </c>
      <c r="CV995">
        <v>42000</v>
      </c>
      <c r="CW995">
        <v>953</v>
      </c>
      <c r="CX995">
        <v>5000</v>
      </c>
      <c r="CY995">
        <v>3750</v>
      </c>
      <c r="CZ995">
        <v>1500</v>
      </c>
      <c r="DA995">
        <v>1250</v>
      </c>
      <c r="DB995">
        <v>5417</v>
      </c>
      <c r="DC995">
        <v>25000</v>
      </c>
      <c r="DD995">
        <v>1250</v>
      </c>
      <c r="DE995">
        <v>10000</v>
      </c>
      <c r="DF995">
        <v>0</v>
      </c>
      <c r="DG995">
        <v>25000</v>
      </c>
      <c r="DH995">
        <v>0</v>
      </c>
      <c r="DI995">
        <v>0</v>
      </c>
      <c r="DJ995">
        <v>103326</v>
      </c>
      <c r="DK995">
        <v>199036</v>
      </c>
      <c r="DL995">
        <v>144050</v>
      </c>
      <c r="DM995">
        <v>203279</v>
      </c>
      <c r="DN995">
        <v>18000</v>
      </c>
      <c r="DO995">
        <v>915821</v>
      </c>
      <c r="DP995">
        <v>317700</v>
      </c>
      <c r="DQ995">
        <v>-136735</v>
      </c>
      <c r="DR995">
        <v>0</v>
      </c>
      <c r="DS995">
        <v>0</v>
      </c>
    </row>
    <row r="996" spans="1:123" x14ac:dyDescent="0.3">
      <c r="A996" t="str">
        <f t="shared" si="15"/>
        <v>20301964</v>
      </c>
      <c r="B996">
        <v>29</v>
      </c>
      <c r="C996">
        <v>2030</v>
      </c>
      <c r="D996">
        <v>196412</v>
      </c>
      <c r="E996">
        <v>59</v>
      </c>
      <c r="F996">
        <v>2042318</v>
      </c>
      <c r="G996">
        <v>163093</v>
      </c>
      <c r="H996">
        <v>550000</v>
      </c>
      <c r="I996">
        <v>0</v>
      </c>
      <c r="J996">
        <v>120000</v>
      </c>
      <c r="K996">
        <v>85000</v>
      </c>
      <c r="L996">
        <v>200000</v>
      </c>
      <c r="M996">
        <v>56200</v>
      </c>
      <c r="N996">
        <v>11500</v>
      </c>
      <c r="O996">
        <v>25500</v>
      </c>
      <c r="P996">
        <v>4500</v>
      </c>
      <c r="Q996">
        <v>2000</v>
      </c>
      <c r="R996">
        <v>0</v>
      </c>
      <c r="S996">
        <v>6248</v>
      </c>
      <c r="T996">
        <v>35000</v>
      </c>
      <c r="U996">
        <v>36000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49068</v>
      </c>
      <c r="AC996">
        <v>114272</v>
      </c>
      <c r="AD996">
        <v>58873</v>
      </c>
      <c r="AE996">
        <v>49068</v>
      </c>
      <c r="AF996">
        <v>124076</v>
      </c>
      <c r="AG996">
        <v>0</v>
      </c>
      <c r="AH996">
        <v>0</v>
      </c>
      <c r="AI996">
        <v>47060</v>
      </c>
      <c r="AJ996">
        <v>0</v>
      </c>
      <c r="AK996">
        <v>47060</v>
      </c>
      <c r="AL996">
        <v>47060</v>
      </c>
      <c r="AM996">
        <v>0</v>
      </c>
      <c r="AN996">
        <v>897872</v>
      </c>
      <c r="AO996">
        <v>1125354</v>
      </c>
      <c r="AP996">
        <v>173145</v>
      </c>
      <c r="AQ996">
        <v>0</v>
      </c>
      <c r="AR996">
        <v>20000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1318499</v>
      </c>
      <c r="BL996">
        <v>117712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92671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72671</v>
      </c>
      <c r="CR996">
        <v>0</v>
      </c>
      <c r="CS996">
        <v>0</v>
      </c>
      <c r="CT996">
        <v>12941</v>
      </c>
      <c r="CU996">
        <v>65000</v>
      </c>
      <c r="CV996">
        <v>42000</v>
      </c>
      <c r="CW996">
        <v>953</v>
      </c>
      <c r="CX996">
        <v>5000</v>
      </c>
      <c r="CY996">
        <v>3750</v>
      </c>
      <c r="CZ996">
        <v>1500</v>
      </c>
      <c r="DA996">
        <v>1250</v>
      </c>
      <c r="DB996">
        <v>5417</v>
      </c>
      <c r="DC996">
        <v>25000</v>
      </c>
      <c r="DD996">
        <v>1250</v>
      </c>
      <c r="DE996">
        <v>15000</v>
      </c>
      <c r="DF996">
        <v>0</v>
      </c>
      <c r="DG996">
        <v>25000</v>
      </c>
      <c r="DH996">
        <v>0</v>
      </c>
      <c r="DI996">
        <v>0</v>
      </c>
      <c r="DJ996">
        <v>103326</v>
      </c>
      <c r="DK996">
        <v>199036</v>
      </c>
      <c r="DL996">
        <v>144050</v>
      </c>
      <c r="DM996">
        <v>203279</v>
      </c>
      <c r="DN996">
        <v>18000</v>
      </c>
      <c r="DO996">
        <v>991484</v>
      </c>
      <c r="DP996">
        <v>317700</v>
      </c>
      <c r="DQ996">
        <v>92671</v>
      </c>
      <c r="DR996">
        <v>0</v>
      </c>
      <c r="DS996">
        <v>0</v>
      </c>
    </row>
    <row r="997" spans="1:123" x14ac:dyDescent="0.3">
      <c r="A997" t="str">
        <f t="shared" si="15"/>
        <v>20311965</v>
      </c>
      <c r="B997">
        <v>29</v>
      </c>
      <c r="C997">
        <v>2031</v>
      </c>
      <c r="D997">
        <v>196512</v>
      </c>
      <c r="E997">
        <v>71</v>
      </c>
      <c r="F997">
        <v>1890913</v>
      </c>
      <c r="G997">
        <v>163096</v>
      </c>
      <c r="H997">
        <v>550000</v>
      </c>
      <c r="I997">
        <v>0</v>
      </c>
      <c r="J997">
        <v>120000</v>
      </c>
      <c r="K997">
        <v>85000</v>
      </c>
      <c r="L997">
        <v>200000</v>
      </c>
      <c r="M997">
        <v>56200</v>
      </c>
      <c r="N997">
        <v>11500</v>
      </c>
      <c r="O997">
        <v>25500</v>
      </c>
      <c r="P997">
        <v>4500</v>
      </c>
      <c r="Q997">
        <v>2000</v>
      </c>
      <c r="R997">
        <v>0</v>
      </c>
      <c r="S997">
        <v>6059</v>
      </c>
      <c r="T997">
        <v>35000</v>
      </c>
      <c r="U997">
        <v>36000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47060</v>
      </c>
      <c r="AC997">
        <v>138443</v>
      </c>
      <c r="AD997">
        <v>71326</v>
      </c>
      <c r="AE997">
        <v>47060</v>
      </c>
      <c r="AF997">
        <v>162708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859050</v>
      </c>
      <c r="AO997">
        <v>1363390</v>
      </c>
      <c r="AP997">
        <v>209769</v>
      </c>
      <c r="AQ997">
        <v>241199</v>
      </c>
      <c r="AR997">
        <v>20000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1632</v>
      </c>
      <c r="BF997">
        <v>0</v>
      </c>
      <c r="BG997">
        <v>35194</v>
      </c>
      <c r="BH997">
        <v>0</v>
      </c>
      <c r="BI997">
        <v>0</v>
      </c>
      <c r="BJ997">
        <v>0</v>
      </c>
      <c r="BK997">
        <v>1797532</v>
      </c>
      <c r="BL997">
        <v>125957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500000</v>
      </c>
      <c r="BS997">
        <v>141059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25000</v>
      </c>
      <c r="CH997">
        <v>572</v>
      </c>
      <c r="CI997">
        <v>3000</v>
      </c>
      <c r="CJ997">
        <v>2250</v>
      </c>
      <c r="CK997">
        <v>900</v>
      </c>
      <c r="CL997">
        <v>750</v>
      </c>
      <c r="CM997">
        <v>3250</v>
      </c>
      <c r="CN997">
        <v>15000</v>
      </c>
      <c r="CO997">
        <v>750</v>
      </c>
      <c r="CP997">
        <v>0</v>
      </c>
      <c r="CQ997">
        <v>552672</v>
      </c>
      <c r="CR997">
        <v>0</v>
      </c>
      <c r="CS997">
        <v>0</v>
      </c>
      <c r="CT997">
        <v>154000</v>
      </c>
      <c r="CU997">
        <v>65000</v>
      </c>
      <c r="CV997">
        <v>67000</v>
      </c>
      <c r="CW997">
        <v>1525</v>
      </c>
      <c r="CX997">
        <v>8000</v>
      </c>
      <c r="CY997">
        <v>6000</v>
      </c>
      <c r="CZ997">
        <v>2400</v>
      </c>
      <c r="DA997">
        <v>2000</v>
      </c>
      <c r="DB997">
        <v>8667</v>
      </c>
      <c r="DC997">
        <v>40000</v>
      </c>
      <c r="DD997">
        <v>2000</v>
      </c>
      <c r="DE997">
        <v>20000</v>
      </c>
      <c r="DF997">
        <v>0</v>
      </c>
      <c r="DG997">
        <v>25000</v>
      </c>
      <c r="DH997">
        <v>0</v>
      </c>
      <c r="DI997">
        <v>0</v>
      </c>
      <c r="DJ997">
        <v>138520</v>
      </c>
      <c r="DK997">
        <v>199036</v>
      </c>
      <c r="DL997">
        <v>144050</v>
      </c>
      <c r="DM997">
        <v>204911</v>
      </c>
      <c r="DN997">
        <v>18000</v>
      </c>
      <c r="DO997">
        <v>1658780</v>
      </c>
      <c r="DP997">
        <v>317700</v>
      </c>
      <c r="DQ997">
        <v>729356</v>
      </c>
      <c r="DR997">
        <v>0</v>
      </c>
      <c r="DS997">
        <v>0</v>
      </c>
    </row>
    <row r="998" spans="1:123" x14ac:dyDescent="0.3">
      <c r="A998" t="str">
        <f t="shared" si="15"/>
        <v>20321966</v>
      </c>
      <c r="B998">
        <v>29</v>
      </c>
      <c r="C998">
        <v>2032</v>
      </c>
      <c r="D998">
        <v>196612</v>
      </c>
      <c r="E998">
        <v>63</v>
      </c>
      <c r="F998">
        <v>2013502</v>
      </c>
      <c r="G998">
        <v>163099</v>
      </c>
      <c r="H998">
        <v>550000</v>
      </c>
      <c r="I998">
        <v>0</v>
      </c>
      <c r="J998">
        <v>120000</v>
      </c>
      <c r="K998">
        <v>85000</v>
      </c>
      <c r="L998">
        <v>200000</v>
      </c>
      <c r="M998">
        <v>56200</v>
      </c>
      <c r="N998">
        <v>11500</v>
      </c>
      <c r="O998">
        <v>25500</v>
      </c>
      <c r="P998">
        <v>4500</v>
      </c>
      <c r="Q998">
        <v>2000</v>
      </c>
      <c r="R998">
        <v>0</v>
      </c>
      <c r="S998">
        <v>5871</v>
      </c>
      <c r="T998">
        <v>35000</v>
      </c>
      <c r="U998">
        <v>36000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122546</v>
      </c>
      <c r="AD998">
        <v>63135</v>
      </c>
      <c r="AE998">
        <v>0</v>
      </c>
      <c r="AF998">
        <v>185681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835890</v>
      </c>
      <c r="AO998">
        <v>1206832</v>
      </c>
      <c r="AP998">
        <v>185681</v>
      </c>
      <c r="AQ998">
        <v>0</v>
      </c>
      <c r="AR998">
        <v>20000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1412513</v>
      </c>
      <c r="BL998">
        <v>134254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77329</v>
      </c>
      <c r="BS998">
        <v>0</v>
      </c>
      <c r="BT998">
        <v>0</v>
      </c>
      <c r="BU998">
        <v>92727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610000</v>
      </c>
      <c r="CR998">
        <v>92727</v>
      </c>
      <c r="CS998">
        <v>0</v>
      </c>
      <c r="CT998">
        <v>154000</v>
      </c>
      <c r="CU998">
        <v>65000</v>
      </c>
      <c r="CV998">
        <v>67000</v>
      </c>
      <c r="CW998">
        <v>1525</v>
      </c>
      <c r="CX998">
        <v>8000</v>
      </c>
      <c r="CY998">
        <v>6000</v>
      </c>
      <c r="CZ998">
        <v>2400</v>
      </c>
      <c r="DA998">
        <v>2000</v>
      </c>
      <c r="DB998">
        <v>8667</v>
      </c>
      <c r="DC998">
        <v>40000</v>
      </c>
      <c r="DD998">
        <v>2000</v>
      </c>
      <c r="DE998">
        <v>25000</v>
      </c>
      <c r="DF998">
        <v>0</v>
      </c>
      <c r="DG998">
        <v>25000</v>
      </c>
      <c r="DH998">
        <v>0</v>
      </c>
      <c r="DI998">
        <v>0</v>
      </c>
      <c r="DJ998">
        <v>135000</v>
      </c>
      <c r="DK998">
        <v>199036</v>
      </c>
      <c r="DL998">
        <v>144050</v>
      </c>
      <c r="DM998">
        <v>204748</v>
      </c>
      <c r="DN998">
        <v>18000</v>
      </c>
      <c r="DO998">
        <v>1810154</v>
      </c>
      <c r="DP998">
        <v>317700</v>
      </c>
      <c r="DQ998">
        <v>170056</v>
      </c>
      <c r="DR998">
        <v>0</v>
      </c>
      <c r="DS998">
        <v>0</v>
      </c>
    </row>
    <row r="999" spans="1:123" x14ac:dyDescent="0.3">
      <c r="A999" t="str">
        <f t="shared" si="15"/>
        <v>20331967</v>
      </c>
      <c r="B999">
        <v>29</v>
      </c>
      <c r="C999">
        <v>2033</v>
      </c>
      <c r="D999">
        <v>196712</v>
      </c>
      <c r="E999">
        <v>85</v>
      </c>
      <c r="F999">
        <v>1956318</v>
      </c>
      <c r="G999">
        <v>163102</v>
      </c>
      <c r="H999">
        <v>550000</v>
      </c>
      <c r="I999">
        <v>0</v>
      </c>
      <c r="J999">
        <v>120000</v>
      </c>
      <c r="K999">
        <v>85000</v>
      </c>
      <c r="L999">
        <v>200000</v>
      </c>
      <c r="M999">
        <v>56200</v>
      </c>
      <c r="N999">
        <v>11500</v>
      </c>
      <c r="O999">
        <v>25500</v>
      </c>
      <c r="P999">
        <v>4500</v>
      </c>
      <c r="Q999">
        <v>2000</v>
      </c>
      <c r="R999">
        <v>0</v>
      </c>
      <c r="S999">
        <v>5682</v>
      </c>
      <c r="T999">
        <v>35000</v>
      </c>
      <c r="U999">
        <v>36000</v>
      </c>
      <c r="V999">
        <v>0</v>
      </c>
      <c r="W999">
        <v>0</v>
      </c>
      <c r="X999">
        <v>0</v>
      </c>
      <c r="Y999">
        <v>0</v>
      </c>
      <c r="Z999">
        <v>362727</v>
      </c>
      <c r="AA999">
        <v>0</v>
      </c>
      <c r="AB999">
        <v>0</v>
      </c>
      <c r="AC999">
        <v>164768</v>
      </c>
      <c r="AD999">
        <v>84888</v>
      </c>
      <c r="AE999">
        <v>0</v>
      </c>
      <c r="AF999">
        <v>249656</v>
      </c>
      <c r="AG999">
        <v>0</v>
      </c>
      <c r="AH999">
        <v>0</v>
      </c>
      <c r="AI999">
        <v>0</v>
      </c>
      <c r="AJ999">
        <v>344</v>
      </c>
      <c r="AK999">
        <v>344</v>
      </c>
      <c r="AL999">
        <v>0</v>
      </c>
      <c r="AM999">
        <v>0</v>
      </c>
      <c r="AN999">
        <v>408655</v>
      </c>
      <c r="AO999">
        <v>1622637</v>
      </c>
      <c r="AP999">
        <v>249656</v>
      </c>
      <c r="AQ999">
        <v>39326</v>
      </c>
      <c r="AR999">
        <v>20000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111111</v>
      </c>
      <c r="BF999">
        <v>21823</v>
      </c>
      <c r="BG999">
        <v>35194</v>
      </c>
      <c r="BH999">
        <v>20000</v>
      </c>
      <c r="BI999">
        <v>50964</v>
      </c>
      <c r="BJ999">
        <v>0</v>
      </c>
      <c r="BK999">
        <v>1692527</v>
      </c>
      <c r="BL999">
        <v>142983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20000</v>
      </c>
      <c r="BS999">
        <v>0</v>
      </c>
      <c r="BT999">
        <v>0</v>
      </c>
      <c r="BU999">
        <v>7273</v>
      </c>
      <c r="BV999">
        <v>10000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25000</v>
      </c>
      <c r="CH999">
        <v>572</v>
      </c>
      <c r="CI999">
        <v>3000</v>
      </c>
      <c r="CJ999">
        <v>2250</v>
      </c>
      <c r="CK999">
        <v>900</v>
      </c>
      <c r="CL999">
        <v>750</v>
      </c>
      <c r="CM999">
        <v>3250</v>
      </c>
      <c r="CN999">
        <v>15000</v>
      </c>
      <c r="CO999">
        <v>750</v>
      </c>
      <c r="CP999">
        <v>0</v>
      </c>
      <c r="CQ999">
        <v>610000</v>
      </c>
      <c r="CR999">
        <v>100000</v>
      </c>
      <c r="CS999">
        <v>10000</v>
      </c>
      <c r="CT999">
        <v>154000</v>
      </c>
      <c r="CU999">
        <v>65000</v>
      </c>
      <c r="CV999">
        <v>92000</v>
      </c>
      <c r="CW999">
        <v>2097</v>
      </c>
      <c r="CX999">
        <v>11000</v>
      </c>
      <c r="CY999">
        <v>8250</v>
      </c>
      <c r="CZ999">
        <v>3300</v>
      </c>
      <c r="DA999">
        <v>2750</v>
      </c>
      <c r="DB999">
        <v>11917</v>
      </c>
      <c r="DC999">
        <v>55000</v>
      </c>
      <c r="DD999">
        <v>2750</v>
      </c>
      <c r="DE999">
        <v>30000</v>
      </c>
      <c r="DF999">
        <v>362727</v>
      </c>
      <c r="DG999">
        <v>25000</v>
      </c>
      <c r="DH999">
        <v>0</v>
      </c>
      <c r="DI999">
        <v>0</v>
      </c>
      <c r="DJ999">
        <v>170194</v>
      </c>
      <c r="DK999">
        <v>250000</v>
      </c>
      <c r="DL999">
        <v>165873</v>
      </c>
      <c r="DM999">
        <v>315858</v>
      </c>
      <c r="DN999">
        <v>38000</v>
      </c>
      <c r="DO999">
        <v>2486062</v>
      </c>
      <c r="DP999">
        <v>317700</v>
      </c>
      <c r="DQ999">
        <v>690908</v>
      </c>
      <c r="DR999">
        <v>0</v>
      </c>
      <c r="DS999">
        <v>0</v>
      </c>
    </row>
    <row r="1000" spans="1:123" x14ac:dyDescent="0.3">
      <c r="A1000" t="str">
        <f t="shared" si="15"/>
        <v>20341968</v>
      </c>
      <c r="B1000">
        <v>29</v>
      </c>
      <c r="C1000">
        <v>2034</v>
      </c>
      <c r="D1000">
        <v>196812</v>
      </c>
      <c r="E1000">
        <v>78</v>
      </c>
      <c r="F1000">
        <v>2114127</v>
      </c>
      <c r="G1000">
        <v>163105</v>
      </c>
      <c r="H1000">
        <v>550000</v>
      </c>
      <c r="I1000">
        <v>0</v>
      </c>
      <c r="J1000">
        <v>120000</v>
      </c>
      <c r="K1000">
        <v>85000</v>
      </c>
      <c r="L1000">
        <v>200000</v>
      </c>
      <c r="M1000">
        <v>56200</v>
      </c>
      <c r="N1000">
        <v>11500</v>
      </c>
      <c r="O1000">
        <v>25500</v>
      </c>
      <c r="P1000">
        <v>4500</v>
      </c>
      <c r="Q1000">
        <v>2000</v>
      </c>
      <c r="R1000">
        <v>0</v>
      </c>
      <c r="S1000">
        <v>5494</v>
      </c>
      <c r="T1000">
        <v>35000</v>
      </c>
      <c r="U1000">
        <v>36000</v>
      </c>
      <c r="V1000">
        <v>0</v>
      </c>
      <c r="W1000">
        <v>0</v>
      </c>
      <c r="X1000">
        <v>0</v>
      </c>
      <c r="Y1000">
        <v>0</v>
      </c>
      <c r="Z1000">
        <v>365554</v>
      </c>
      <c r="AA1000">
        <v>0</v>
      </c>
      <c r="AB1000">
        <v>344</v>
      </c>
      <c r="AC1000">
        <v>151202</v>
      </c>
      <c r="AD1000">
        <v>77899</v>
      </c>
      <c r="AE1000">
        <v>344</v>
      </c>
      <c r="AF1000">
        <v>228757</v>
      </c>
      <c r="AG1000">
        <v>0</v>
      </c>
      <c r="AH1000">
        <v>0</v>
      </c>
      <c r="AI1000">
        <v>0</v>
      </c>
      <c r="AJ1000">
        <v>21243</v>
      </c>
      <c r="AK1000">
        <v>21243</v>
      </c>
      <c r="AL1000">
        <v>0</v>
      </c>
      <c r="AM1000">
        <v>0</v>
      </c>
      <c r="AN1000">
        <v>405640</v>
      </c>
      <c r="AO1000">
        <v>1489040</v>
      </c>
      <c r="AP1000">
        <v>229101</v>
      </c>
      <c r="AQ1000">
        <v>37765</v>
      </c>
      <c r="AR1000">
        <v>20000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1775906</v>
      </c>
      <c r="BL1000">
        <v>151686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20000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610000</v>
      </c>
      <c r="CR1000">
        <v>100000</v>
      </c>
      <c r="CS1000">
        <v>10000</v>
      </c>
      <c r="CT1000">
        <v>154000</v>
      </c>
      <c r="CU1000">
        <v>65000</v>
      </c>
      <c r="CV1000">
        <v>92000</v>
      </c>
      <c r="CW1000">
        <v>2097</v>
      </c>
      <c r="CX1000">
        <v>11000</v>
      </c>
      <c r="CY1000">
        <v>8250</v>
      </c>
      <c r="CZ1000">
        <v>3300</v>
      </c>
      <c r="DA1000">
        <v>2750</v>
      </c>
      <c r="DB1000">
        <v>11917</v>
      </c>
      <c r="DC1000">
        <v>55000</v>
      </c>
      <c r="DD1000">
        <v>2750</v>
      </c>
      <c r="DE1000">
        <v>35000</v>
      </c>
      <c r="DF1000">
        <v>699807</v>
      </c>
      <c r="DG1000">
        <v>25000</v>
      </c>
      <c r="DH1000">
        <v>0</v>
      </c>
      <c r="DI1000">
        <v>0</v>
      </c>
      <c r="DJ1000">
        <v>166675</v>
      </c>
      <c r="DK1000">
        <v>244394</v>
      </c>
      <c r="DL1000">
        <v>165873</v>
      </c>
      <c r="DM1000">
        <v>304747</v>
      </c>
      <c r="DN1000">
        <v>38000</v>
      </c>
      <c r="DO1000">
        <v>2828804</v>
      </c>
      <c r="DP1000">
        <v>317700</v>
      </c>
      <c r="DQ1000">
        <v>406797</v>
      </c>
      <c r="DR1000">
        <v>0</v>
      </c>
      <c r="DS1000">
        <v>0</v>
      </c>
    </row>
    <row r="1001" spans="1:123" x14ac:dyDescent="0.3">
      <c r="A1001" t="str">
        <f t="shared" si="15"/>
        <v>20351969</v>
      </c>
      <c r="B1001">
        <v>29</v>
      </c>
      <c r="C1001">
        <v>2035</v>
      </c>
      <c r="D1001">
        <v>196912</v>
      </c>
      <c r="E1001">
        <v>91</v>
      </c>
      <c r="F1001">
        <v>1897458</v>
      </c>
      <c r="G1001">
        <v>163108</v>
      </c>
      <c r="H1001">
        <v>550000</v>
      </c>
      <c r="I1001">
        <v>0</v>
      </c>
      <c r="J1001">
        <v>120000</v>
      </c>
      <c r="K1001">
        <v>85000</v>
      </c>
      <c r="L1001">
        <v>200000</v>
      </c>
      <c r="M1001">
        <v>56200</v>
      </c>
      <c r="N1001">
        <v>11500</v>
      </c>
      <c r="O1001">
        <v>25500</v>
      </c>
      <c r="P1001">
        <v>4500</v>
      </c>
      <c r="Q1001">
        <v>2000</v>
      </c>
      <c r="R1001">
        <v>0</v>
      </c>
      <c r="S1001">
        <v>5305</v>
      </c>
      <c r="T1001">
        <v>35000</v>
      </c>
      <c r="U1001">
        <v>36000</v>
      </c>
      <c r="V1001">
        <v>0</v>
      </c>
      <c r="W1001">
        <v>5000</v>
      </c>
      <c r="X1001">
        <v>0</v>
      </c>
      <c r="Y1001">
        <v>0</v>
      </c>
      <c r="Z1001">
        <v>380000</v>
      </c>
      <c r="AA1001">
        <v>0</v>
      </c>
      <c r="AB1001">
        <v>21243</v>
      </c>
      <c r="AC1001">
        <v>176088</v>
      </c>
      <c r="AD1001">
        <v>90720</v>
      </c>
      <c r="AE1001">
        <v>21243</v>
      </c>
      <c r="AF1001">
        <v>245565</v>
      </c>
      <c r="AG1001">
        <v>0</v>
      </c>
      <c r="AH1001">
        <v>0</v>
      </c>
      <c r="AI1001">
        <v>0</v>
      </c>
      <c r="AJ1001">
        <v>4435</v>
      </c>
      <c r="AK1001">
        <v>4435</v>
      </c>
      <c r="AL1001">
        <v>0</v>
      </c>
      <c r="AM1001">
        <v>0</v>
      </c>
      <c r="AN1001">
        <v>386005</v>
      </c>
      <c r="AO1001">
        <v>1734114</v>
      </c>
      <c r="AP1001">
        <v>266808</v>
      </c>
      <c r="AQ1001">
        <v>79790</v>
      </c>
      <c r="AR1001">
        <v>20000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285550</v>
      </c>
      <c r="BE1001">
        <v>45253</v>
      </c>
      <c r="BF1001">
        <v>60000</v>
      </c>
      <c r="BG1001">
        <v>35194</v>
      </c>
      <c r="BH1001">
        <v>12000</v>
      </c>
      <c r="BI1001">
        <v>5606</v>
      </c>
      <c r="BJ1001">
        <v>0</v>
      </c>
      <c r="BK1001">
        <v>1657109</v>
      </c>
      <c r="BL1001">
        <v>159966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20000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8000</v>
      </c>
      <c r="CH1001">
        <v>192</v>
      </c>
      <c r="CI1001">
        <v>1000</v>
      </c>
      <c r="CJ1001">
        <v>750</v>
      </c>
      <c r="CK1001">
        <v>300</v>
      </c>
      <c r="CL1001">
        <v>250</v>
      </c>
      <c r="CM1001">
        <v>1083</v>
      </c>
      <c r="CN1001">
        <v>11000</v>
      </c>
      <c r="CO1001">
        <v>250</v>
      </c>
      <c r="CP1001">
        <v>63689</v>
      </c>
      <c r="CQ1001">
        <v>610000</v>
      </c>
      <c r="CR1001">
        <v>100000</v>
      </c>
      <c r="CS1001">
        <v>10000</v>
      </c>
      <c r="CT1001">
        <v>154000</v>
      </c>
      <c r="CU1001">
        <v>65000</v>
      </c>
      <c r="CV1001">
        <v>100000</v>
      </c>
      <c r="CW1001">
        <v>2289</v>
      </c>
      <c r="CX1001">
        <v>12000</v>
      </c>
      <c r="CY1001">
        <v>9000</v>
      </c>
      <c r="CZ1001">
        <v>3600</v>
      </c>
      <c r="DA1001">
        <v>3000</v>
      </c>
      <c r="DB1001">
        <v>13000</v>
      </c>
      <c r="DC1001">
        <v>66000</v>
      </c>
      <c r="DD1001">
        <v>3000</v>
      </c>
      <c r="DE1001">
        <v>103689</v>
      </c>
      <c r="DF1001">
        <v>1041084</v>
      </c>
      <c r="DG1001">
        <v>25000</v>
      </c>
      <c r="DH1001">
        <v>0</v>
      </c>
      <c r="DI1001">
        <v>285550</v>
      </c>
      <c r="DJ1001">
        <v>201869</v>
      </c>
      <c r="DK1001">
        <v>250000</v>
      </c>
      <c r="DL1001">
        <v>225873</v>
      </c>
      <c r="DM1001">
        <v>350000</v>
      </c>
      <c r="DN1001">
        <v>50000</v>
      </c>
      <c r="DO1001">
        <v>3688390</v>
      </c>
      <c r="DP1001">
        <v>317700</v>
      </c>
      <c r="DQ1001">
        <v>934552</v>
      </c>
      <c r="DR1001">
        <v>0</v>
      </c>
      <c r="DS1001">
        <v>0</v>
      </c>
    </row>
    <row r="1002" spans="1:123" x14ac:dyDescent="0.3">
      <c r="A1002" t="str">
        <f t="shared" si="15"/>
        <v>20361970</v>
      </c>
      <c r="B1002">
        <v>29</v>
      </c>
      <c r="C1002">
        <v>2036</v>
      </c>
      <c r="D1002">
        <v>197012</v>
      </c>
      <c r="E1002">
        <v>84</v>
      </c>
      <c r="F1002">
        <v>2019856</v>
      </c>
      <c r="G1002">
        <v>163099</v>
      </c>
      <c r="H1002">
        <v>550000</v>
      </c>
      <c r="I1002">
        <v>0</v>
      </c>
      <c r="J1002">
        <v>90000</v>
      </c>
      <c r="K1002">
        <v>85000</v>
      </c>
      <c r="L1002">
        <v>200000</v>
      </c>
      <c r="M1002">
        <v>56200</v>
      </c>
      <c r="N1002">
        <v>11500</v>
      </c>
      <c r="O1002">
        <v>25500</v>
      </c>
      <c r="P1002">
        <v>4500</v>
      </c>
      <c r="Q1002">
        <v>2000</v>
      </c>
      <c r="R1002">
        <v>0</v>
      </c>
      <c r="S1002">
        <v>5091</v>
      </c>
      <c r="T1002">
        <v>35000</v>
      </c>
      <c r="U1002">
        <v>36000</v>
      </c>
      <c r="V1002">
        <v>0</v>
      </c>
      <c r="W1002">
        <v>5000</v>
      </c>
      <c r="X1002">
        <v>0</v>
      </c>
      <c r="Y1002">
        <v>0</v>
      </c>
      <c r="Z1002">
        <v>400000</v>
      </c>
      <c r="AA1002">
        <v>0</v>
      </c>
      <c r="AB1002">
        <v>4435</v>
      </c>
      <c r="AC1002">
        <v>163690</v>
      </c>
      <c r="AD1002">
        <v>84333</v>
      </c>
      <c r="AE1002">
        <v>4435</v>
      </c>
      <c r="AF1002">
        <v>243588</v>
      </c>
      <c r="AG1002">
        <v>0</v>
      </c>
      <c r="AH1002">
        <v>0</v>
      </c>
      <c r="AI1002">
        <v>0</v>
      </c>
      <c r="AJ1002">
        <v>6412</v>
      </c>
      <c r="AK1002">
        <v>6412</v>
      </c>
      <c r="AL1002">
        <v>0</v>
      </c>
      <c r="AM1002">
        <v>0</v>
      </c>
      <c r="AN1002">
        <v>335791</v>
      </c>
      <c r="AO1002">
        <v>1612026</v>
      </c>
      <c r="AP1002">
        <v>248023</v>
      </c>
      <c r="AQ1002">
        <v>93393</v>
      </c>
      <c r="AR1002">
        <v>20000</v>
      </c>
      <c r="AS1002">
        <v>0</v>
      </c>
      <c r="AT1002">
        <v>0</v>
      </c>
      <c r="AU1002">
        <v>285550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285550</v>
      </c>
      <c r="BE1002">
        <v>4525</v>
      </c>
      <c r="BF1002">
        <v>60000</v>
      </c>
      <c r="BG1002">
        <v>35194</v>
      </c>
      <c r="BH1002">
        <v>0</v>
      </c>
      <c r="BI1002">
        <v>617</v>
      </c>
      <c r="BJ1002">
        <v>101831</v>
      </c>
      <c r="BK1002">
        <v>1771276</v>
      </c>
      <c r="BL1002">
        <v>168199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20000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36311</v>
      </c>
      <c r="CQ1002">
        <v>610000</v>
      </c>
      <c r="CR1002">
        <v>100000</v>
      </c>
      <c r="CS1002">
        <v>10000</v>
      </c>
      <c r="CT1002">
        <v>154000</v>
      </c>
      <c r="CU1002">
        <v>65000</v>
      </c>
      <c r="CV1002">
        <v>100000</v>
      </c>
      <c r="CW1002">
        <v>2289</v>
      </c>
      <c r="CX1002">
        <v>12000</v>
      </c>
      <c r="CY1002">
        <v>9000</v>
      </c>
      <c r="CZ1002">
        <v>3600</v>
      </c>
      <c r="DA1002">
        <v>3000</v>
      </c>
      <c r="DB1002">
        <v>13000</v>
      </c>
      <c r="DC1002">
        <v>66000</v>
      </c>
      <c r="DD1002">
        <v>3000</v>
      </c>
      <c r="DE1002">
        <v>140000</v>
      </c>
      <c r="DF1002">
        <v>1391421</v>
      </c>
      <c r="DG1002">
        <v>25000</v>
      </c>
      <c r="DH1002">
        <v>0</v>
      </c>
      <c r="DI1002">
        <v>285550</v>
      </c>
      <c r="DJ1002">
        <v>233544</v>
      </c>
      <c r="DK1002">
        <v>250000</v>
      </c>
      <c r="DL1002">
        <v>285873</v>
      </c>
      <c r="DM1002">
        <v>350000</v>
      </c>
      <c r="DN1002">
        <v>50000</v>
      </c>
      <c r="DO1002">
        <v>4168689</v>
      </c>
      <c r="DP1002">
        <v>317700</v>
      </c>
      <c r="DQ1002">
        <v>664889</v>
      </c>
      <c r="DR1002">
        <v>0</v>
      </c>
      <c r="DS1002">
        <v>101831</v>
      </c>
    </row>
    <row r="1003" spans="1:123" x14ac:dyDescent="0.3">
      <c r="A1003" t="str">
        <f t="shared" si="15"/>
        <v>20371971</v>
      </c>
      <c r="B1003">
        <v>29</v>
      </c>
      <c r="C1003">
        <v>2037</v>
      </c>
      <c r="D1003">
        <v>197112</v>
      </c>
      <c r="E1003">
        <v>75</v>
      </c>
      <c r="F1003">
        <v>2161681</v>
      </c>
      <c r="G1003">
        <v>163089</v>
      </c>
      <c r="H1003">
        <v>550000</v>
      </c>
      <c r="I1003">
        <v>0</v>
      </c>
      <c r="J1003">
        <v>90000</v>
      </c>
      <c r="K1003">
        <v>85000</v>
      </c>
      <c r="L1003">
        <v>200000</v>
      </c>
      <c r="M1003">
        <v>56200</v>
      </c>
      <c r="N1003">
        <v>11500</v>
      </c>
      <c r="O1003">
        <v>25500</v>
      </c>
      <c r="P1003">
        <v>4500</v>
      </c>
      <c r="Q1003">
        <v>2000</v>
      </c>
      <c r="R1003">
        <v>0</v>
      </c>
      <c r="S1003">
        <v>4878</v>
      </c>
      <c r="T1003">
        <v>35000</v>
      </c>
      <c r="U1003">
        <v>36000</v>
      </c>
      <c r="V1003">
        <v>0</v>
      </c>
      <c r="W1003">
        <v>5000</v>
      </c>
      <c r="X1003">
        <v>0</v>
      </c>
      <c r="Y1003">
        <v>0</v>
      </c>
      <c r="Z1003">
        <v>149721</v>
      </c>
      <c r="AA1003">
        <v>0</v>
      </c>
      <c r="AB1003">
        <v>6412</v>
      </c>
      <c r="AC1003">
        <v>146406</v>
      </c>
      <c r="AD1003">
        <v>75428</v>
      </c>
      <c r="AE1003">
        <v>6412</v>
      </c>
      <c r="AF1003">
        <v>215422</v>
      </c>
      <c r="AG1003">
        <v>0</v>
      </c>
      <c r="AH1003">
        <v>0</v>
      </c>
      <c r="AI1003">
        <v>0</v>
      </c>
      <c r="AJ1003">
        <v>34578</v>
      </c>
      <c r="AK1003">
        <v>34578</v>
      </c>
      <c r="AL1003">
        <v>0</v>
      </c>
      <c r="AM1003">
        <v>0</v>
      </c>
      <c r="AN1003">
        <v>585857</v>
      </c>
      <c r="AO1003">
        <v>1441806</v>
      </c>
      <c r="AP1003">
        <v>221834</v>
      </c>
      <c r="AQ1003">
        <v>0</v>
      </c>
      <c r="AR1003">
        <v>20000</v>
      </c>
      <c r="AS1003">
        <v>0</v>
      </c>
      <c r="AT1003">
        <v>0</v>
      </c>
      <c r="AU1003">
        <v>285550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254947</v>
      </c>
      <c r="BE1003">
        <v>453</v>
      </c>
      <c r="BF1003">
        <v>60000</v>
      </c>
      <c r="BG1003">
        <v>35194</v>
      </c>
      <c r="BH1003">
        <v>0</v>
      </c>
      <c r="BI1003">
        <v>68</v>
      </c>
      <c r="BJ1003">
        <v>0</v>
      </c>
      <c r="BK1003">
        <v>1618528</v>
      </c>
      <c r="BL1003">
        <v>176385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20000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610000</v>
      </c>
      <c r="CR1003">
        <v>100000</v>
      </c>
      <c r="CS1003">
        <v>10000</v>
      </c>
      <c r="CT1003">
        <v>154000</v>
      </c>
      <c r="CU1003">
        <v>65000</v>
      </c>
      <c r="CV1003">
        <v>100000</v>
      </c>
      <c r="CW1003">
        <v>2289</v>
      </c>
      <c r="CX1003">
        <v>12000</v>
      </c>
      <c r="CY1003">
        <v>9000</v>
      </c>
      <c r="CZ1003">
        <v>3600</v>
      </c>
      <c r="DA1003">
        <v>3000</v>
      </c>
      <c r="DB1003">
        <v>13000</v>
      </c>
      <c r="DC1003">
        <v>66000</v>
      </c>
      <c r="DD1003">
        <v>3000</v>
      </c>
      <c r="DE1003">
        <v>140000</v>
      </c>
      <c r="DF1003">
        <v>1480000</v>
      </c>
      <c r="DG1003">
        <v>25000</v>
      </c>
      <c r="DH1003">
        <v>0</v>
      </c>
      <c r="DI1003">
        <v>254947</v>
      </c>
      <c r="DJ1003">
        <v>265218</v>
      </c>
      <c r="DK1003">
        <v>250000</v>
      </c>
      <c r="DL1003">
        <v>345873</v>
      </c>
      <c r="DM1003">
        <v>350000</v>
      </c>
      <c r="DN1003">
        <v>50000</v>
      </c>
      <c r="DO1003">
        <v>4346506</v>
      </c>
      <c r="DP1003">
        <v>317700</v>
      </c>
      <c r="DQ1003">
        <v>269411</v>
      </c>
      <c r="DR1003">
        <v>0</v>
      </c>
      <c r="DS1003">
        <v>0</v>
      </c>
    </row>
    <row r="1004" spans="1:123" x14ac:dyDescent="0.3">
      <c r="A1004" t="str">
        <f t="shared" si="15"/>
        <v>20381972</v>
      </c>
      <c r="B1004">
        <v>29</v>
      </c>
      <c r="C1004">
        <v>2038</v>
      </c>
      <c r="D1004">
        <v>197212</v>
      </c>
      <c r="E1004">
        <v>54</v>
      </c>
      <c r="F1004">
        <v>2351394</v>
      </c>
      <c r="G1004">
        <v>163079</v>
      </c>
      <c r="H1004">
        <v>550000</v>
      </c>
      <c r="I1004">
        <v>0</v>
      </c>
      <c r="J1004">
        <v>30000</v>
      </c>
      <c r="K1004">
        <v>85000</v>
      </c>
      <c r="L1004">
        <v>200000</v>
      </c>
      <c r="M1004">
        <v>56200</v>
      </c>
      <c r="N1004">
        <v>11500</v>
      </c>
      <c r="O1004">
        <v>25500</v>
      </c>
      <c r="P1004">
        <v>4500</v>
      </c>
      <c r="Q1004">
        <v>2000</v>
      </c>
      <c r="R1004">
        <v>0</v>
      </c>
      <c r="S1004">
        <v>4664</v>
      </c>
      <c r="T1004">
        <v>35000</v>
      </c>
      <c r="U1004">
        <v>36000</v>
      </c>
      <c r="V1004">
        <v>0</v>
      </c>
      <c r="W1004">
        <v>5000</v>
      </c>
      <c r="X1004">
        <v>0</v>
      </c>
      <c r="Y1004">
        <v>107891</v>
      </c>
      <c r="Z1004">
        <v>0</v>
      </c>
      <c r="AA1004">
        <v>0</v>
      </c>
      <c r="AB1004">
        <v>34578</v>
      </c>
      <c r="AC1004">
        <v>103896</v>
      </c>
      <c r="AD1004">
        <v>53527</v>
      </c>
      <c r="AE1004">
        <v>34578</v>
      </c>
      <c r="AF1004">
        <v>122844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910410</v>
      </c>
      <c r="AO1004">
        <v>1023166</v>
      </c>
      <c r="AP1004">
        <v>157422</v>
      </c>
      <c r="AQ1004">
        <v>0</v>
      </c>
      <c r="AR1004">
        <v>20000</v>
      </c>
      <c r="AS1004">
        <v>0</v>
      </c>
      <c r="AT1004">
        <v>0</v>
      </c>
      <c r="AU1004">
        <v>254947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1455536</v>
      </c>
      <c r="BL1004">
        <v>184527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590000</v>
      </c>
      <c r="CR1004">
        <v>100000</v>
      </c>
      <c r="CS1004">
        <v>10000</v>
      </c>
      <c r="CT1004">
        <v>154000</v>
      </c>
      <c r="CU1004">
        <v>65000</v>
      </c>
      <c r="CV1004">
        <v>100000</v>
      </c>
      <c r="CW1004">
        <v>2289</v>
      </c>
      <c r="CX1004">
        <v>12000</v>
      </c>
      <c r="CY1004">
        <v>9000</v>
      </c>
      <c r="CZ1004">
        <v>3600</v>
      </c>
      <c r="DA1004">
        <v>3000</v>
      </c>
      <c r="DB1004">
        <v>13000</v>
      </c>
      <c r="DC1004">
        <v>66000</v>
      </c>
      <c r="DD1004">
        <v>3000</v>
      </c>
      <c r="DE1004">
        <v>140000</v>
      </c>
      <c r="DF1004">
        <v>1320448</v>
      </c>
      <c r="DG1004">
        <v>25000</v>
      </c>
      <c r="DH1004">
        <v>0</v>
      </c>
      <c r="DI1004">
        <v>0</v>
      </c>
      <c r="DJ1004">
        <v>261699</v>
      </c>
      <c r="DK1004">
        <v>249993</v>
      </c>
      <c r="DL1004">
        <v>345873</v>
      </c>
      <c r="DM1004">
        <v>349955</v>
      </c>
      <c r="DN1004">
        <v>50000</v>
      </c>
      <c r="DO1004">
        <v>3873856</v>
      </c>
      <c r="DP1004">
        <v>317700</v>
      </c>
      <c r="DQ1004">
        <v>-362838</v>
      </c>
      <c r="DR1004">
        <v>0</v>
      </c>
      <c r="DS1004">
        <v>0</v>
      </c>
    </row>
    <row r="1005" spans="1:123" x14ac:dyDescent="0.3">
      <c r="A1005" t="str">
        <f t="shared" si="15"/>
        <v>20391973</v>
      </c>
      <c r="B1005">
        <v>29</v>
      </c>
      <c r="C1005">
        <v>2039</v>
      </c>
      <c r="D1005">
        <v>197312</v>
      </c>
      <c r="E1005">
        <v>64</v>
      </c>
      <c r="F1005">
        <v>2100177</v>
      </c>
      <c r="G1005">
        <v>163069</v>
      </c>
      <c r="H1005">
        <v>550000</v>
      </c>
      <c r="I1005">
        <v>0</v>
      </c>
      <c r="J1005">
        <v>30000</v>
      </c>
      <c r="K1005">
        <v>85000</v>
      </c>
      <c r="L1005">
        <v>200000</v>
      </c>
      <c r="M1005">
        <v>56200</v>
      </c>
      <c r="N1005">
        <v>11500</v>
      </c>
      <c r="O1005">
        <v>25500</v>
      </c>
      <c r="P1005">
        <v>4500</v>
      </c>
      <c r="Q1005">
        <v>2000</v>
      </c>
      <c r="R1005">
        <v>0</v>
      </c>
      <c r="S1005">
        <v>4451</v>
      </c>
      <c r="T1005">
        <v>35000</v>
      </c>
      <c r="U1005">
        <v>36000</v>
      </c>
      <c r="V1005">
        <v>0</v>
      </c>
      <c r="W1005">
        <v>5000</v>
      </c>
      <c r="X1005">
        <v>0</v>
      </c>
      <c r="Y1005">
        <v>0</v>
      </c>
      <c r="Z1005">
        <v>179166</v>
      </c>
      <c r="AA1005">
        <v>0</v>
      </c>
      <c r="AB1005">
        <v>0</v>
      </c>
      <c r="AC1005">
        <v>124046</v>
      </c>
      <c r="AD1005">
        <v>63908</v>
      </c>
      <c r="AE1005">
        <v>0</v>
      </c>
      <c r="AF1005">
        <v>187954</v>
      </c>
      <c r="AG1005">
        <v>0</v>
      </c>
      <c r="AH1005">
        <v>0</v>
      </c>
      <c r="AI1005">
        <v>0</v>
      </c>
      <c r="AJ1005">
        <v>62046</v>
      </c>
      <c r="AK1005">
        <v>62046</v>
      </c>
      <c r="AL1005">
        <v>0</v>
      </c>
      <c r="AM1005">
        <v>0</v>
      </c>
      <c r="AN1005">
        <v>495985</v>
      </c>
      <c r="AO1005">
        <v>1221607</v>
      </c>
      <c r="AP1005">
        <v>187954</v>
      </c>
      <c r="AQ1005">
        <v>342333</v>
      </c>
      <c r="AR1005">
        <v>20000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41883</v>
      </c>
      <c r="BE1005">
        <v>45</v>
      </c>
      <c r="BF1005">
        <v>44127</v>
      </c>
      <c r="BG1005">
        <v>35194</v>
      </c>
      <c r="BH1005">
        <v>0</v>
      </c>
      <c r="BI1005">
        <v>7</v>
      </c>
      <c r="BJ1005">
        <v>0</v>
      </c>
      <c r="BK1005">
        <v>1650638</v>
      </c>
      <c r="BL1005">
        <v>192623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40000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610000</v>
      </c>
      <c r="CR1005">
        <v>100000</v>
      </c>
      <c r="CS1005">
        <v>10000</v>
      </c>
      <c r="CT1005">
        <v>154000</v>
      </c>
      <c r="CU1005">
        <v>65000</v>
      </c>
      <c r="CV1005">
        <v>100000</v>
      </c>
      <c r="CW1005">
        <v>2289</v>
      </c>
      <c r="CX1005">
        <v>12000</v>
      </c>
      <c r="CY1005">
        <v>9000</v>
      </c>
      <c r="CZ1005">
        <v>3600</v>
      </c>
      <c r="DA1005">
        <v>3000</v>
      </c>
      <c r="DB1005">
        <v>13000</v>
      </c>
      <c r="DC1005">
        <v>66000</v>
      </c>
      <c r="DD1005">
        <v>3000</v>
      </c>
      <c r="DE1005">
        <v>140000</v>
      </c>
      <c r="DF1005">
        <v>1460000</v>
      </c>
      <c r="DG1005">
        <v>25000</v>
      </c>
      <c r="DH1005">
        <v>0</v>
      </c>
      <c r="DI1005">
        <v>41883</v>
      </c>
      <c r="DJ1005">
        <v>296893</v>
      </c>
      <c r="DK1005">
        <v>250000</v>
      </c>
      <c r="DL1005">
        <v>390000</v>
      </c>
      <c r="DM1005">
        <v>350000</v>
      </c>
      <c r="DN1005">
        <v>50000</v>
      </c>
      <c r="DO1005">
        <v>4216710</v>
      </c>
      <c r="DP1005">
        <v>317700</v>
      </c>
      <c r="DQ1005">
        <v>402468</v>
      </c>
      <c r="DR1005">
        <v>0</v>
      </c>
      <c r="DS1005">
        <v>0</v>
      </c>
    </row>
    <row r="1006" spans="1:123" x14ac:dyDescent="0.3">
      <c r="A1006" t="str">
        <f t="shared" si="15"/>
        <v>20401974</v>
      </c>
      <c r="B1006">
        <v>29</v>
      </c>
      <c r="C1006">
        <v>2040</v>
      </c>
      <c r="D1006">
        <v>197412</v>
      </c>
      <c r="E1006">
        <v>72</v>
      </c>
      <c r="F1006">
        <v>2111107</v>
      </c>
      <c r="G1006">
        <v>163060</v>
      </c>
      <c r="H1006">
        <v>550000</v>
      </c>
      <c r="I1006">
        <v>0</v>
      </c>
      <c r="J1006">
        <v>30000</v>
      </c>
      <c r="K1006">
        <v>85000</v>
      </c>
      <c r="L1006">
        <v>200000</v>
      </c>
      <c r="M1006">
        <v>56200</v>
      </c>
      <c r="N1006">
        <v>11500</v>
      </c>
      <c r="O1006">
        <v>25500</v>
      </c>
      <c r="P1006">
        <v>4500</v>
      </c>
      <c r="Q1006">
        <v>2000</v>
      </c>
      <c r="R1006">
        <v>0</v>
      </c>
      <c r="S1006">
        <v>4237</v>
      </c>
      <c r="T1006">
        <v>35000</v>
      </c>
      <c r="U1006">
        <v>36000</v>
      </c>
      <c r="V1006">
        <v>0</v>
      </c>
      <c r="W1006">
        <v>10000</v>
      </c>
      <c r="X1006">
        <v>0</v>
      </c>
      <c r="Y1006">
        <v>0</v>
      </c>
      <c r="Z1006">
        <v>72490</v>
      </c>
      <c r="AA1006">
        <v>0</v>
      </c>
      <c r="AB1006">
        <v>62046</v>
      </c>
      <c r="AC1006">
        <v>139012</v>
      </c>
      <c r="AD1006">
        <v>71619</v>
      </c>
      <c r="AE1006">
        <v>62046</v>
      </c>
      <c r="AF1006">
        <v>148586</v>
      </c>
      <c r="AG1006">
        <v>0</v>
      </c>
      <c r="AH1006">
        <v>0</v>
      </c>
      <c r="AI1006">
        <v>0</v>
      </c>
      <c r="AJ1006">
        <v>101414</v>
      </c>
      <c r="AK1006">
        <v>101414</v>
      </c>
      <c r="AL1006">
        <v>0</v>
      </c>
      <c r="AM1006">
        <v>0</v>
      </c>
      <c r="AN1006">
        <v>597447</v>
      </c>
      <c r="AO1006">
        <v>1368997</v>
      </c>
      <c r="AP1006">
        <v>210631</v>
      </c>
      <c r="AQ1006">
        <v>184926</v>
      </c>
      <c r="AR1006">
        <v>20000</v>
      </c>
      <c r="AS1006">
        <v>0</v>
      </c>
      <c r="AT1006">
        <v>0</v>
      </c>
      <c r="AU1006">
        <v>41883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258519</v>
      </c>
      <c r="BE1006">
        <v>5</v>
      </c>
      <c r="BF1006">
        <v>0</v>
      </c>
      <c r="BG1006">
        <v>35194</v>
      </c>
      <c r="BH1006">
        <v>0</v>
      </c>
      <c r="BI1006">
        <v>1</v>
      </c>
      <c r="BJ1006">
        <v>0</v>
      </c>
      <c r="BK1006">
        <v>1532720</v>
      </c>
      <c r="BL1006">
        <v>200000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20000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610000</v>
      </c>
      <c r="CR1006">
        <v>100000</v>
      </c>
      <c r="CS1006">
        <v>10000</v>
      </c>
      <c r="CT1006">
        <v>154000</v>
      </c>
      <c r="CU1006">
        <v>65000</v>
      </c>
      <c r="CV1006">
        <v>100000</v>
      </c>
      <c r="CW1006">
        <v>2289</v>
      </c>
      <c r="CX1006">
        <v>12000</v>
      </c>
      <c r="CY1006">
        <v>9000</v>
      </c>
      <c r="CZ1006">
        <v>3600</v>
      </c>
      <c r="DA1006">
        <v>3000</v>
      </c>
      <c r="DB1006">
        <v>13000</v>
      </c>
      <c r="DC1006">
        <v>66000</v>
      </c>
      <c r="DD1006">
        <v>3000</v>
      </c>
      <c r="DE1006">
        <v>140000</v>
      </c>
      <c r="DF1006">
        <v>1480000</v>
      </c>
      <c r="DG1006">
        <v>25000</v>
      </c>
      <c r="DH1006">
        <v>0</v>
      </c>
      <c r="DI1006">
        <v>258519</v>
      </c>
      <c r="DJ1006">
        <v>328567</v>
      </c>
      <c r="DK1006">
        <v>250000</v>
      </c>
      <c r="DL1006">
        <v>390000</v>
      </c>
      <c r="DM1006">
        <v>350000</v>
      </c>
      <c r="DN1006">
        <v>50000</v>
      </c>
      <c r="DO1006">
        <v>4524390</v>
      </c>
      <c r="DP1006">
        <v>317700</v>
      </c>
      <c r="DQ1006">
        <v>445739</v>
      </c>
      <c r="DR1006">
        <v>0</v>
      </c>
      <c r="DS1006">
        <v>0</v>
      </c>
    </row>
    <row r="1007" spans="1:123" x14ac:dyDescent="0.3">
      <c r="A1007" t="str">
        <f t="shared" si="15"/>
        <v>20411975</v>
      </c>
      <c r="B1007">
        <v>29</v>
      </c>
      <c r="C1007">
        <v>2041</v>
      </c>
      <c r="D1007">
        <v>197512</v>
      </c>
      <c r="E1007">
        <v>61</v>
      </c>
      <c r="F1007">
        <v>1983182</v>
      </c>
      <c r="G1007">
        <v>163056</v>
      </c>
      <c r="H1007">
        <v>550000</v>
      </c>
      <c r="I1007">
        <v>0</v>
      </c>
      <c r="J1007">
        <v>0</v>
      </c>
      <c r="K1007">
        <v>85000</v>
      </c>
      <c r="L1007">
        <v>200000</v>
      </c>
      <c r="M1007">
        <v>56200</v>
      </c>
      <c r="N1007">
        <v>11500</v>
      </c>
      <c r="O1007">
        <v>25500</v>
      </c>
      <c r="P1007">
        <v>4500</v>
      </c>
      <c r="Q1007">
        <v>2000</v>
      </c>
      <c r="R1007">
        <v>0</v>
      </c>
      <c r="S1007">
        <v>4023</v>
      </c>
      <c r="T1007">
        <v>35000</v>
      </c>
      <c r="U1007">
        <v>36000</v>
      </c>
      <c r="V1007">
        <v>0</v>
      </c>
      <c r="W1007">
        <v>10000</v>
      </c>
      <c r="X1007">
        <v>0</v>
      </c>
      <c r="Y1007">
        <v>0</v>
      </c>
      <c r="Z1007">
        <v>47916</v>
      </c>
      <c r="AA1007">
        <v>0</v>
      </c>
      <c r="AB1007">
        <v>101414</v>
      </c>
      <c r="AC1007">
        <v>119225</v>
      </c>
      <c r="AD1007">
        <v>0</v>
      </c>
      <c r="AE1007">
        <v>101414</v>
      </c>
      <c r="AF1007">
        <v>79235</v>
      </c>
      <c r="AG1007">
        <v>0</v>
      </c>
      <c r="AH1007">
        <v>0</v>
      </c>
      <c r="AI1007">
        <v>0</v>
      </c>
      <c r="AJ1007">
        <v>170765</v>
      </c>
      <c r="AK1007">
        <v>170765</v>
      </c>
      <c r="AL1007">
        <v>0</v>
      </c>
      <c r="AM1007">
        <v>0</v>
      </c>
      <c r="AN1007">
        <v>591807</v>
      </c>
      <c r="AO1007">
        <v>1174129</v>
      </c>
      <c r="AP1007">
        <v>180649</v>
      </c>
      <c r="AQ1007">
        <v>0</v>
      </c>
      <c r="AR1007">
        <v>20000</v>
      </c>
      <c r="AS1007">
        <v>0</v>
      </c>
      <c r="AT1007">
        <v>0</v>
      </c>
      <c r="AU1007">
        <v>258519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204402</v>
      </c>
      <c r="BE1007">
        <v>0</v>
      </c>
      <c r="BF1007">
        <v>0</v>
      </c>
      <c r="BG1007">
        <v>24952</v>
      </c>
      <c r="BH1007">
        <v>0</v>
      </c>
      <c r="BI1007">
        <v>0</v>
      </c>
      <c r="BJ1007">
        <v>0</v>
      </c>
      <c r="BK1007">
        <v>1403943</v>
      </c>
      <c r="BL1007">
        <v>206488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20000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610000</v>
      </c>
      <c r="CR1007">
        <v>100000</v>
      </c>
      <c r="CS1007">
        <v>10000</v>
      </c>
      <c r="CT1007">
        <v>154000</v>
      </c>
      <c r="CU1007">
        <v>65000</v>
      </c>
      <c r="CV1007">
        <v>100000</v>
      </c>
      <c r="CW1007">
        <v>2289</v>
      </c>
      <c r="CX1007">
        <v>12000</v>
      </c>
      <c r="CY1007">
        <v>9000</v>
      </c>
      <c r="CZ1007">
        <v>3600</v>
      </c>
      <c r="DA1007">
        <v>3000</v>
      </c>
      <c r="DB1007">
        <v>13000</v>
      </c>
      <c r="DC1007">
        <v>66000</v>
      </c>
      <c r="DD1007">
        <v>3000</v>
      </c>
      <c r="DE1007">
        <v>140000</v>
      </c>
      <c r="DF1007">
        <v>1480000</v>
      </c>
      <c r="DG1007">
        <v>25000</v>
      </c>
      <c r="DH1007">
        <v>0</v>
      </c>
      <c r="DI1007">
        <v>204402</v>
      </c>
      <c r="DJ1007">
        <v>350000</v>
      </c>
      <c r="DK1007">
        <v>250000</v>
      </c>
      <c r="DL1007">
        <v>390000</v>
      </c>
      <c r="DM1007">
        <v>350000</v>
      </c>
      <c r="DN1007">
        <v>50000</v>
      </c>
      <c r="DO1007">
        <v>4561056</v>
      </c>
      <c r="DP1007">
        <v>317700</v>
      </c>
      <c r="DQ1007">
        <v>209516</v>
      </c>
      <c r="DR1007">
        <v>0</v>
      </c>
      <c r="DS1007">
        <v>0</v>
      </c>
    </row>
    <row r="1008" spans="1:123" x14ac:dyDescent="0.3">
      <c r="A1008" t="str">
        <f t="shared" si="15"/>
        <v>20421976</v>
      </c>
      <c r="B1008">
        <v>29</v>
      </c>
      <c r="C1008">
        <v>2042</v>
      </c>
      <c r="D1008">
        <v>197612</v>
      </c>
      <c r="E1008">
        <v>43</v>
      </c>
      <c r="F1008">
        <v>2229210</v>
      </c>
      <c r="G1008">
        <v>163053</v>
      </c>
      <c r="H1008">
        <v>550000</v>
      </c>
      <c r="I1008">
        <v>0</v>
      </c>
      <c r="J1008">
        <v>0</v>
      </c>
      <c r="K1008">
        <v>85000</v>
      </c>
      <c r="L1008">
        <v>200000</v>
      </c>
      <c r="M1008">
        <v>56200</v>
      </c>
      <c r="N1008">
        <v>11500</v>
      </c>
      <c r="O1008">
        <v>25500</v>
      </c>
      <c r="P1008">
        <v>4500</v>
      </c>
      <c r="Q1008">
        <v>2000</v>
      </c>
      <c r="R1008">
        <v>0</v>
      </c>
      <c r="S1008">
        <v>3810</v>
      </c>
      <c r="T1008">
        <v>35000</v>
      </c>
      <c r="U1008">
        <v>36000</v>
      </c>
      <c r="V1008">
        <v>0</v>
      </c>
      <c r="W1008">
        <v>10000</v>
      </c>
      <c r="X1008">
        <v>0</v>
      </c>
      <c r="Y1008">
        <v>157544</v>
      </c>
      <c r="Z1008">
        <v>0</v>
      </c>
      <c r="AA1008">
        <v>0</v>
      </c>
      <c r="AB1008">
        <v>170765</v>
      </c>
      <c r="AC1008">
        <v>83156</v>
      </c>
      <c r="AD1008">
        <v>0</v>
      </c>
      <c r="AE1008">
        <v>125998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44767</v>
      </c>
      <c r="AL1008">
        <v>0</v>
      </c>
      <c r="AM1008">
        <v>0</v>
      </c>
      <c r="AN1008">
        <v>1047054</v>
      </c>
      <c r="AO1008">
        <v>818922</v>
      </c>
      <c r="AP1008">
        <v>125998</v>
      </c>
      <c r="AQ1008">
        <v>0</v>
      </c>
      <c r="AR1008">
        <v>18956</v>
      </c>
      <c r="AS1008">
        <v>0</v>
      </c>
      <c r="AT1008">
        <v>0</v>
      </c>
      <c r="AU1008">
        <v>204402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1168278</v>
      </c>
      <c r="BL1008">
        <v>212931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590000</v>
      </c>
      <c r="CR1008">
        <v>100000</v>
      </c>
      <c r="CS1008">
        <v>10000</v>
      </c>
      <c r="CT1008">
        <v>154000</v>
      </c>
      <c r="CU1008">
        <v>65000</v>
      </c>
      <c r="CV1008">
        <v>100000</v>
      </c>
      <c r="CW1008">
        <v>2289</v>
      </c>
      <c r="CX1008">
        <v>12000</v>
      </c>
      <c r="CY1008">
        <v>9000</v>
      </c>
      <c r="CZ1008">
        <v>3600</v>
      </c>
      <c r="DA1008">
        <v>3000</v>
      </c>
      <c r="DB1008">
        <v>13000</v>
      </c>
      <c r="DC1008">
        <v>66000</v>
      </c>
      <c r="DD1008">
        <v>3000</v>
      </c>
      <c r="DE1008">
        <v>140000</v>
      </c>
      <c r="DF1008">
        <v>1275732</v>
      </c>
      <c r="DG1008">
        <v>25000</v>
      </c>
      <c r="DH1008">
        <v>0</v>
      </c>
      <c r="DI1008">
        <v>0</v>
      </c>
      <c r="DJ1008">
        <v>347505</v>
      </c>
      <c r="DK1008">
        <v>250000</v>
      </c>
      <c r="DL1008">
        <v>390000</v>
      </c>
      <c r="DM1008">
        <v>350000</v>
      </c>
      <c r="DN1008">
        <v>50000</v>
      </c>
      <c r="DO1008">
        <v>4003892</v>
      </c>
      <c r="DP1008">
        <v>317700</v>
      </c>
      <c r="DQ1008">
        <v>-361946</v>
      </c>
      <c r="DR1008">
        <v>0</v>
      </c>
      <c r="DS1008">
        <v>0</v>
      </c>
    </row>
    <row r="1009" spans="1:123" x14ac:dyDescent="0.3">
      <c r="A1009" t="str">
        <f t="shared" si="15"/>
        <v>20431977</v>
      </c>
      <c r="B1009">
        <v>29</v>
      </c>
      <c r="C1009">
        <v>2043</v>
      </c>
      <c r="D1009">
        <v>197712</v>
      </c>
      <c r="E1009">
        <v>22</v>
      </c>
      <c r="F1009">
        <v>2270840</v>
      </c>
      <c r="G1009">
        <v>163049</v>
      </c>
      <c r="H1009">
        <v>550000</v>
      </c>
      <c r="I1009">
        <v>0</v>
      </c>
      <c r="J1009">
        <v>0</v>
      </c>
      <c r="K1009">
        <v>85000</v>
      </c>
      <c r="L1009">
        <v>200000</v>
      </c>
      <c r="M1009">
        <v>56200</v>
      </c>
      <c r="N1009">
        <v>11500</v>
      </c>
      <c r="O1009">
        <v>25500</v>
      </c>
      <c r="P1009">
        <v>4500</v>
      </c>
      <c r="Q1009">
        <v>2000</v>
      </c>
      <c r="R1009">
        <v>0</v>
      </c>
      <c r="S1009">
        <v>3595</v>
      </c>
      <c r="T1009">
        <v>35000</v>
      </c>
      <c r="U1009">
        <v>36000</v>
      </c>
      <c r="V1009">
        <v>0</v>
      </c>
      <c r="W1009">
        <v>10000</v>
      </c>
      <c r="X1009">
        <v>0</v>
      </c>
      <c r="Y1009">
        <v>325705</v>
      </c>
      <c r="Z1009">
        <v>0</v>
      </c>
      <c r="AA1009">
        <v>0</v>
      </c>
      <c r="AB1009">
        <v>44767</v>
      </c>
      <c r="AC1009">
        <v>42484</v>
      </c>
      <c r="AD1009">
        <v>0</v>
      </c>
      <c r="AE1009">
        <v>44767</v>
      </c>
      <c r="AF1009">
        <v>19604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1195396</v>
      </c>
      <c r="AO1009">
        <v>418380</v>
      </c>
      <c r="AP1009">
        <v>64371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75000</v>
      </c>
      <c r="AW1009">
        <v>0</v>
      </c>
      <c r="AX1009">
        <v>35674</v>
      </c>
      <c r="AY1009">
        <v>0</v>
      </c>
      <c r="AZ1009">
        <v>22000</v>
      </c>
      <c r="BA1009">
        <v>25000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640425</v>
      </c>
      <c r="BL1009">
        <v>219332</v>
      </c>
      <c r="BM1009">
        <v>150502</v>
      </c>
      <c r="BN1009">
        <v>154000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68917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419498</v>
      </c>
      <c r="CR1009">
        <v>100000</v>
      </c>
      <c r="CS1009">
        <v>10000</v>
      </c>
      <c r="CT1009">
        <v>0</v>
      </c>
      <c r="CU1009">
        <v>65000</v>
      </c>
      <c r="CV1009">
        <v>100000</v>
      </c>
      <c r="CW1009">
        <v>2289</v>
      </c>
      <c r="CX1009">
        <v>12000</v>
      </c>
      <c r="CY1009">
        <v>9000</v>
      </c>
      <c r="CZ1009">
        <v>3600</v>
      </c>
      <c r="DA1009">
        <v>3000</v>
      </c>
      <c r="DB1009">
        <v>13000</v>
      </c>
      <c r="DC1009">
        <v>66000</v>
      </c>
      <c r="DD1009">
        <v>3000</v>
      </c>
      <c r="DE1009">
        <v>71083</v>
      </c>
      <c r="DF1009">
        <v>911755</v>
      </c>
      <c r="DG1009">
        <v>25000</v>
      </c>
      <c r="DH1009">
        <v>0</v>
      </c>
      <c r="DI1009">
        <v>0</v>
      </c>
      <c r="DJ1009">
        <v>311831</v>
      </c>
      <c r="DK1009">
        <v>225000</v>
      </c>
      <c r="DL1009">
        <v>390000</v>
      </c>
      <c r="DM1009">
        <v>275000</v>
      </c>
      <c r="DN1009">
        <v>28000</v>
      </c>
      <c r="DO1009">
        <v>3044056</v>
      </c>
      <c r="DP1009">
        <v>317700</v>
      </c>
      <c r="DQ1009">
        <v>-898115</v>
      </c>
      <c r="DR1009">
        <v>41317</v>
      </c>
      <c r="DS1009">
        <v>0</v>
      </c>
    </row>
    <row r="1010" spans="1:123" x14ac:dyDescent="0.3">
      <c r="A1010" t="str">
        <f t="shared" si="15"/>
        <v>20441978</v>
      </c>
      <c r="B1010">
        <v>29</v>
      </c>
      <c r="C1010">
        <v>2044</v>
      </c>
      <c r="D1010">
        <v>197812</v>
      </c>
      <c r="E1010">
        <v>62</v>
      </c>
      <c r="F1010">
        <v>1915114</v>
      </c>
      <c r="G1010">
        <v>163046</v>
      </c>
      <c r="H1010">
        <v>550000</v>
      </c>
      <c r="I1010">
        <v>0</v>
      </c>
      <c r="J1010">
        <v>0</v>
      </c>
      <c r="K1010">
        <v>85000</v>
      </c>
      <c r="L1010">
        <v>200000</v>
      </c>
      <c r="M1010">
        <v>56200</v>
      </c>
      <c r="N1010">
        <v>11500</v>
      </c>
      <c r="O1010">
        <v>25500</v>
      </c>
      <c r="P1010">
        <v>4500</v>
      </c>
      <c r="Q1010">
        <v>2000</v>
      </c>
      <c r="R1010">
        <v>0</v>
      </c>
      <c r="S1010">
        <v>3381</v>
      </c>
      <c r="T1010">
        <v>35000</v>
      </c>
      <c r="U1010">
        <v>36000</v>
      </c>
      <c r="V1010">
        <v>0</v>
      </c>
      <c r="W1010">
        <v>10000</v>
      </c>
      <c r="X1010">
        <v>0</v>
      </c>
      <c r="Y1010">
        <v>0</v>
      </c>
      <c r="Z1010">
        <v>22116</v>
      </c>
      <c r="AA1010">
        <v>0</v>
      </c>
      <c r="AB1010">
        <v>0</v>
      </c>
      <c r="AC1010">
        <v>121113</v>
      </c>
      <c r="AD1010">
        <v>62397</v>
      </c>
      <c r="AE1010">
        <v>0</v>
      </c>
      <c r="AF1010">
        <v>183510</v>
      </c>
      <c r="AG1010">
        <v>0</v>
      </c>
      <c r="AH1010">
        <v>0</v>
      </c>
      <c r="AI1010">
        <v>0</v>
      </c>
      <c r="AJ1010">
        <v>66490</v>
      </c>
      <c r="AK1010">
        <v>66490</v>
      </c>
      <c r="AL1010">
        <v>0</v>
      </c>
      <c r="AM1010">
        <v>0</v>
      </c>
      <c r="AN1010">
        <v>616964</v>
      </c>
      <c r="AO1010">
        <v>1192724</v>
      </c>
      <c r="AP1010">
        <v>183510</v>
      </c>
      <c r="AQ1010">
        <v>85774</v>
      </c>
      <c r="AR1010">
        <v>20000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1482008</v>
      </c>
      <c r="BL1010">
        <v>225689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210502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610000</v>
      </c>
      <c r="CR1010">
        <v>100000</v>
      </c>
      <c r="CS1010">
        <v>10000</v>
      </c>
      <c r="CT1010">
        <v>0</v>
      </c>
      <c r="CU1010">
        <v>65000</v>
      </c>
      <c r="CV1010">
        <v>100000</v>
      </c>
      <c r="CW1010">
        <v>2289</v>
      </c>
      <c r="CX1010">
        <v>12000</v>
      </c>
      <c r="CY1010">
        <v>9000</v>
      </c>
      <c r="CZ1010">
        <v>3600</v>
      </c>
      <c r="DA1010">
        <v>3000</v>
      </c>
      <c r="DB1010">
        <v>13000</v>
      </c>
      <c r="DC1010">
        <v>66000</v>
      </c>
      <c r="DD1010">
        <v>3000</v>
      </c>
      <c r="DE1010">
        <v>71083</v>
      </c>
      <c r="DF1010">
        <v>906518</v>
      </c>
      <c r="DG1010">
        <v>25000</v>
      </c>
      <c r="DH1010">
        <v>0</v>
      </c>
      <c r="DI1010">
        <v>0</v>
      </c>
      <c r="DJ1010">
        <v>311831</v>
      </c>
      <c r="DK1010">
        <v>225000</v>
      </c>
      <c r="DL1010">
        <v>390000</v>
      </c>
      <c r="DM1010">
        <v>275000</v>
      </c>
      <c r="DN1010">
        <v>28000</v>
      </c>
      <c r="DO1010">
        <v>3295811</v>
      </c>
      <c r="DP1010">
        <v>317700</v>
      </c>
      <c r="DQ1010">
        <v>299108</v>
      </c>
      <c r="DR1010">
        <v>0</v>
      </c>
      <c r="DS1010">
        <v>0</v>
      </c>
    </row>
    <row r="1011" spans="1:123" x14ac:dyDescent="0.3">
      <c r="A1011" t="str">
        <f t="shared" si="15"/>
        <v>20451979</v>
      </c>
      <c r="B1011">
        <v>29</v>
      </c>
      <c r="C1011">
        <v>2045</v>
      </c>
      <c r="D1011">
        <v>197912</v>
      </c>
      <c r="E1011">
        <v>70</v>
      </c>
      <c r="F1011">
        <v>1940661</v>
      </c>
      <c r="G1011">
        <v>163042</v>
      </c>
      <c r="H1011">
        <v>550000</v>
      </c>
      <c r="I1011">
        <v>0</v>
      </c>
      <c r="J1011">
        <v>0</v>
      </c>
      <c r="K1011">
        <v>85000</v>
      </c>
      <c r="L1011">
        <v>200000</v>
      </c>
      <c r="M1011">
        <v>56200</v>
      </c>
      <c r="N1011">
        <v>11500</v>
      </c>
      <c r="O1011">
        <v>25500</v>
      </c>
      <c r="P1011">
        <v>4500</v>
      </c>
      <c r="Q1011">
        <v>2000</v>
      </c>
      <c r="R1011">
        <v>0</v>
      </c>
      <c r="S1011">
        <v>3166</v>
      </c>
      <c r="T1011">
        <v>35000</v>
      </c>
      <c r="U1011">
        <v>36000</v>
      </c>
      <c r="V1011">
        <v>0</v>
      </c>
      <c r="W1011">
        <v>15000</v>
      </c>
      <c r="X1011">
        <v>0</v>
      </c>
      <c r="Y1011">
        <v>0</v>
      </c>
      <c r="Z1011">
        <v>263120</v>
      </c>
      <c r="AA1011">
        <v>0</v>
      </c>
      <c r="AB1011">
        <v>66490</v>
      </c>
      <c r="AC1011">
        <v>135236</v>
      </c>
      <c r="AD1011">
        <v>69673</v>
      </c>
      <c r="AE1011">
        <v>66490</v>
      </c>
      <c r="AF1011">
        <v>138420</v>
      </c>
      <c r="AG1011">
        <v>0</v>
      </c>
      <c r="AH1011">
        <v>0</v>
      </c>
      <c r="AI1011">
        <v>0</v>
      </c>
      <c r="AJ1011">
        <v>111580</v>
      </c>
      <c r="AK1011">
        <v>111580</v>
      </c>
      <c r="AL1011">
        <v>0</v>
      </c>
      <c r="AM1011">
        <v>0</v>
      </c>
      <c r="AN1011">
        <v>370746</v>
      </c>
      <c r="AO1011">
        <v>1331807</v>
      </c>
      <c r="AP1011">
        <v>204909</v>
      </c>
      <c r="AQ1011">
        <v>0</v>
      </c>
      <c r="AR1011">
        <v>20000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1556716</v>
      </c>
      <c r="BL1011">
        <v>232241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20000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610000</v>
      </c>
      <c r="CR1011">
        <v>100000</v>
      </c>
      <c r="CS1011">
        <v>10000</v>
      </c>
      <c r="CT1011">
        <v>0</v>
      </c>
      <c r="CU1011">
        <v>65000</v>
      </c>
      <c r="CV1011">
        <v>100000</v>
      </c>
      <c r="CW1011">
        <v>2289</v>
      </c>
      <c r="CX1011">
        <v>12000</v>
      </c>
      <c r="CY1011">
        <v>9000</v>
      </c>
      <c r="CZ1011">
        <v>3600</v>
      </c>
      <c r="DA1011">
        <v>3000</v>
      </c>
      <c r="DB1011">
        <v>13000</v>
      </c>
      <c r="DC1011">
        <v>66000</v>
      </c>
      <c r="DD1011">
        <v>3000</v>
      </c>
      <c r="DE1011">
        <v>71083</v>
      </c>
      <c r="DF1011">
        <v>1141371</v>
      </c>
      <c r="DG1011">
        <v>25000</v>
      </c>
      <c r="DH1011">
        <v>0</v>
      </c>
      <c r="DI1011">
        <v>0</v>
      </c>
      <c r="DJ1011">
        <v>311831</v>
      </c>
      <c r="DK1011">
        <v>225000</v>
      </c>
      <c r="DL1011">
        <v>390000</v>
      </c>
      <c r="DM1011">
        <v>275000</v>
      </c>
      <c r="DN1011">
        <v>28000</v>
      </c>
      <c r="DO1011">
        <v>3575754</v>
      </c>
      <c r="DP1011">
        <v>317700</v>
      </c>
      <c r="DQ1011">
        <v>394701</v>
      </c>
      <c r="DR1011">
        <v>0</v>
      </c>
      <c r="DS1011">
        <v>0</v>
      </c>
    </row>
    <row r="1012" spans="1:123" x14ac:dyDescent="0.3">
      <c r="A1012" t="str">
        <f t="shared" si="15"/>
        <v>20461980</v>
      </c>
      <c r="B1012">
        <v>29</v>
      </c>
      <c r="C1012">
        <v>2046</v>
      </c>
      <c r="D1012">
        <v>198012</v>
      </c>
      <c r="E1012">
        <v>86</v>
      </c>
      <c r="F1012">
        <v>1945862</v>
      </c>
      <c r="G1012">
        <v>163038</v>
      </c>
      <c r="H1012">
        <v>550000</v>
      </c>
      <c r="I1012">
        <v>0</v>
      </c>
      <c r="J1012">
        <v>0</v>
      </c>
      <c r="K1012">
        <v>85000</v>
      </c>
      <c r="L1012">
        <v>200000</v>
      </c>
      <c r="M1012">
        <v>56200</v>
      </c>
      <c r="N1012">
        <v>11500</v>
      </c>
      <c r="O1012">
        <v>25500</v>
      </c>
      <c r="P1012">
        <v>4500</v>
      </c>
      <c r="Q1012">
        <v>2000</v>
      </c>
      <c r="R1012">
        <v>0</v>
      </c>
      <c r="S1012">
        <v>2951</v>
      </c>
      <c r="T1012">
        <v>35000</v>
      </c>
      <c r="U1012">
        <v>36000</v>
      </c>
      <c r="V1012">
        <v>0</v>
      </c>
      <c r="W1012">
        <v>15000</v>
      </c>
      <c r="X1012">
        <v>0</v>
      </c>
      <c r="Y1012">
        <v>0</v>
      </c>
      <c r="Z1012">
        <v>380000</v>
      </c>
      <c r="AA1012">
        <v>0</v>
      </c>
      <c r="AB1012">
        <v>111580</v>
      </c>
      <c r="AC1012">
        <v>166856</v>
      </c>
      <c r="AD1012">
        <v>0</v>
      </c>
      <c r="AE1012">
        <v>111580</v>
      </c>
      <c r="AF1012">
        <v>141239</v>
      </c>
      <c r="AG1012">
        <v>0</v>
      </c>
      <c r="AH1012">
        <v>0</v>
      </c>
      <c r="AI1012">
        <v>0</v>
      </c>
      <c r="AJ1012">
        <v>108761</v>
      </c>
      <c r="AK1012">
        <v>108761</v>
      </c>
      <c r="AL1012">
        <v>0</v>
      </c>
      <c r="AM1012">
        <v>0</v>
      </c>
      <c r="AN1012">
        <v>253651</v>
      </c>
      <c r="AO1012">
        <v>1643198</v>
      </c>
      <c r="AP1012">
        <v>252820</v>
      </c>
      <c r="AQ1012">
        <v>139226</v>
      </c>
      <c r="AR1012">
        <v>20000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73552</v>
      </c>
      <c r="BE1012">
        <v>75000</v>
      </c>
      <c r="BF1012">
        <v>0</v>
      </c>
      <c r="BG1012">
        <v>35194</v>
      </c>
      <c r="BH1012">
        <v>20000</v>
      </c>
      <c r="BI1012">
        <v>25000</v>
      </c>
      <c r="BJ1012">
        <v>0</v>
      </c>
      <c r="BK1012">
        <v>1826497</v>
      </c>
      <c r="BL1012">
        <v>238752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20000</v>
      </c>
      <c r="BS1012">
        <v>154000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610000</v>
      </c>
      <c r="CR1012">
        <v>100000</v>
      </c>
      <c r="CS1012">
        <v>10000</v>
      </c>
      <c r="CT1012">
        <v>154000</v>
      </c>
      <c r="CU1012">
        <v>65000</v>
      </c>
      <c r="CV1012">
        <v>100000</v>
      </c>
      <c r="CW1012">
        <v>2289</v>
      </c>
      <c r="CX1012">
        <v>12000</v>
      </c>
      <c r="CY1012">
        <v>9000</v>
      </c>
      <c r="CZ1012">
        <v>3600</v>
      </c>
      <c r="DA1012">
        <v>3000</v>
      </c>
      <c r="DB1012">
        <v>13000</v>
      </c>
      <c r="DC1012">
        <v>66000</v>
      </c>
      <c r="DD1012">
        <v>3000</v>
      </c>
      <c r="DE1012">
        <v>71083</v>
      </c>
      <c r="DF1012">
        <v>1474368</v>
      </c>
      <c r="DG1012">
        <v>25000</v>
      </c>
      <c r="DH1012">
        <v>0</v>
      </c>
      <c r="DI1012">
        <v>73552</v>
      </c>
      <c r="DJ1012">
        <v>347025</v>
      </c>
      <c r="DK1012">
        <v>250000</v>
      </c>
      <c r="DL1012">
        <v>390000</v>
      </c>
      <c r="DM1012">
        <v>350000</v>
      </c>
      <c r="DN1012">
        <v>48000</v>
      </c>
      <c r="DO1012">
        <v>4288678</v>
      </c>
      <c r="DP1012">
        <v>317700</v>
      </c>
      <c r="DQ1012">
        <v>891507</v>
      </c>
      <c r="DR1012">
        <v>0</v>
      </c>
      <c r="DS1012">
        <v>0</v>
      </c>
    </row>
    <row r="1013" spans="1:123" x14ac:dyDescent="0.3">
      <c r="A1013" t="str">
        <f t="shared" si="15"/>
        <v>20471981</v>
      </c>
      <c r="B1013">
        <v>29</v>
      </c>
      <c r="C1013">
        <v>2047</v>
      </c>
      <c r="D1013">
        <v>198112</v>
      </c>
      <c r="E1013">
        <v>59</v>
      </c>
      <c r="F1013">
        <v>2269146</v>
      </c>
      <c r="G1013">
        <v>163034</v>
      </c>
      <c r="H1013">
        <v>550000</v>
      </c>
      <c r="I1013">
        <v>0</v>
      </c>
      <c r="J1013">
        <v>0</v>
      </c>
      <c r="K1013">
        <v>85000</v>
      </c>
      <c r="L1013">
        <v>200000</v>
      </c>
      <c r="M1013">
        <v>56200</v>
      </c>
      <c r="N1013">
        <v>11500</v>
      </c>
      <c r="O1013">
        <v>25500</v>
      </c>
      <c r="P1013">
        <v>4500</v>
      </c>
      <c r="Q1013">
        <v>2000</v>
      </c>
      <c r="R1013">
        <v>0</v>
      </c>
      <c r="S1013">
        <v>2737</v>
      </c>
      <c r="T1013">
        <v>35000</v>
      </c>
      <c r="U1013">
        <v>36000</v>
      </c>
      <c r="V1013">
        <v>0</v>
      </c>
      <c r="W1013">
        <v>15000</v>
      </c>
      <c r="X1013">
        <v>0</v>
      </c>
      <c r="Y1013">
        <v>5961</v>
      </c>
      <c r="Z1013">
        <v>0</v>
      </c>
      <c r="AA1013">
        <v>0</v>
      </c>
      <c r="AB1013">
        <v>108761</v>
      </c>
      <c r="AC1013">
        <v>114871</v>
      </c>
      <c r="AD1013">
        <v>0</v>
      </c>
      <c r="AE1013">
        <v>108761</v>
      </c>
      <c r="AF1013">
        <v>65291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824107</v>
      </c>
      <c r="AO1013">
        <v>1131248</v>
      </c>
      <c r="AP1013">
        <v>174052</v>
      </c>
      <c r="AQ1013">
        <v>0</v>
      </c>
      <c r="AR1013">
        <v>20000</v>
      </c>
      <c r="AS1013">
        <v>0</v>
      </c>
      <c r="AT1013">
        <v>0</v>
      </c>
      <c r="AU1013">
        <v>73552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1398852</v>
      </c>
      <c r="BL1013">
        <v>245221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590000</v>
      </c>
      <c r="CR1013">
        <v>100000</v>
      </c>
      <c r="CS1013">
        <v>10000</v>
      </c>
      <c r="CT1013">
        <v>154000</v>
      </c>
      <c r="CU1013">
        <v>65000</v>
      </c>
      <c r="CV1013">
        <v>100000</v>
      </c>
      <c r="CW1013">
        <v>2289</v>
      </c>
      <c r="CX1013">
        <v>12000</v>
      </c>
      <c r="CY1013">
        <v>9000</v>
      </c>
      <c r="CZ1013">
        <v>3600</v>
      </c>
      <c r="DA1013">
        <v>3000</v>
      </c>
      <c r="DB1013">
        <v>13000</v>
      </c>
      <c r="DC1013">
        <v>66000</v>
      </c>
      <c r="DD1013">
        <v>3000</v>
      </c>
      <c r="DE1013">
        <v>71083</v>
      </c>
      <c r="DF1013">
        <v>1405746</v>
      </c>
      <c r="DG1013">
        <v>25000</v>
      </c>
      <c r="DH1013">
        <v>0</v>
      </c>
      <c r="DI1013">
        <v>0</v>
      </c>
      <c r="DJ1013">
        <v>343505</v>
      </c>
      <c r="DK1013">
        <v>247250</v>
      </c>
      <c r="DL1013">
        <v>390000</v>
      </c>
      <c r="DM1013">
        <v>342500</v>
      </c>
      <c r="DN1013">
        <v>48000</v>
      </c>
      <c r="DO1013">
        <v>4003974</v>
      </c>
      <c r="DP1013">
        <v>317700</v>
      </c>
      <c r="DQ1013">
        <v>-79513</v>
      </c>
      <c r="DR1013">
        <v>0</v>
      </c>
      <c r="DS1013">
        <v>0</v>
      </c>
    </row>
    <row r="1014" spans="1:123" x14ac:dyDescent="0.3">
      <c r="A1014" t="str">
        <f t="shared" si="15"/>
        <v>20481982</v>
      </c>
      <c r="B1014">
        <v>29</v>
      </c>
      <c r="C1014">
        <v>2048</v>
      </c>
      <c r="D1014">
        <v>198212</v>
      </c>
      <c r="E1014">
        <v>74</v>
      </c>
      <c r="F1014">
        <v>2067176</v>
      </c>
      <c r="G1014">
        <v>163030</v>
      </c>
      <c r="H1014">
        <v>550000</v>
      </c>
      <c r="I1014">
        <v>0</v>
      </c>
      <c r="J1014">
        <v>0</v>
      </c>
      <c r="K1014">
        <v>85000</v>
      </c>
      <c r="L1014">
        <v>200000</v>
      </c>
      <c r="M1014">
        <v>56200</v>
      </c>
      <c r="N1014">
        <v>11500</v>
      </c>
      <c r="O1014">
        <v>25500</v>
      </c>
      <c r="P1014">
        <v>4500</v>
      </c>
      <c r="Q1014">
        <v>2000</v>
      </c>
      <c r="R1014">
        <v>0</v>
      </c>
      <c r="S1014">
        <v>2522</v>
      </c>
      <c r="T1014">
        <v>35000</v>
      </c>
      <c r="U1014">
        <v>36000</v>
      </c>
      <c r="V1014">
        <v>0</v>
      </c>
      <c r="W1014">
        <v>15000</v>
      </c>
      <c r="X1014">
        <v>0</v>
      </c>
      <c r="Y1014">
        <v>0</v>
      </c>
      <c r="Z1014">
        <v>96426</v>
      </c>
      <c r="AA1014">
        <v>0</v>
      </c>
      <c r="AB1014">
        <v>0</v>
      </c>
      <c r="AC1014">
        <v>143849</v>
      </c>
      <c r="AD1014">
        <v>74111</v>
      </c>
      <c r="AE1014">
        <v>0</v>
      </c>
      <c r="AF1014">
        <v>217960</v>
      </c>
      <c r="AG1014">
        <v>0</v>
      </c>
      <c r="AH1014">
        <v>0</v>
      </c>
      <c r="AI1014">
        <v>0</v>
      </c>
      <c r="AJ1014">
        <v>32040</v>
      </c>
      <c r="AK1014">
        <v>32040</v>
      </c>
      <c r="AL1014">
        <v>0</v>
      </c>
      <c r="AM1014">
        <v>0</v>
      </c>
      <c r="AN1014">
        <v>536796</v>
      </c>
      <c r="AO1014">
        <v>1416627</v>
      </c>
      <c r="AP1014">
        <v>217960</v>
      </c>
      <c r="AQ1014">
        <v>226012</v>
      </c>
      <c r="AR1014">
        <v>20000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285550</v>
      </c>
      <c r="BE1014">
        <v>7500</v>
      </c>
      <c r="BF1014">
        <v>0</v>
      </c>
      <c r="BG1014">
        <v>6495</v>
      </c>
      <c r="BH1014">
        <v>2000</v>
      </c>
      <c r="BI1014">
        <v>2750</v>
      </c>
      <c r="BJ1014">
        <v>0</v>
      </c>
      <c r="BK1014">
        <v>1576304</v>
      </c>
      <c r="BL1014">
        <v>251648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40000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58542</v>
      </c>
      <c r="CQ1014">
        <v>610000</v>
      </c>
      <c r="CR1014">
        <v>100000</v>
      </c>
      <c r="CS1014">
        <v>10000</v>
      </c>
      <c r="CT1014">
        <v>154000</v>
      </c>
      <c r="CU1014">
        <v>65000</v>
      </c>
      <c r="CV1014">
        <v>100000</v>
      </c>
      <c r="CW1014">
        <v>2289</v>
      </c>
      <c r="CX1014">
        <v>12000</v>
      </c>
      <c r="CY1014">
        <v>9000</v>
      </c>
      <c r="CZ1014">
        <v>3600</v>
      </c>
      <c r="DA1014">
        <v>3000</v>
      </c>
      <c r="DB1014">
        <v>13000</v>
      </c>
      <c r="DC1014">
        <v>66000</v>
      </c>
      <c r="DD1014">
        <v>3000</v>
      </c>
      <c r="DE1014">
        <v>129625</v>
      </c>
      <c r="DF1014">
        <v>1460000</v>
      </c>
      <c r="DG1014">
        <v>25000</v>
      </c>
      <c r="DH1014">
        <v>0</v>
      </c>
      <c r="DI1014">
        <v>285550</v>
      </c>
      <c r="DJ1014">
        <v>350000</v>
      </c>
      <c r="DK1014">
        <v>250000</v>
      </c>
      <c r="DL1014">
        <v>390000</v>
      </c>
      <c r="DM1014">
        <v>350000</v>
      </c>
      <c r="DN1014">
        <v>50000</v>
      </c>
      <c r="DO1014">
        <v>4473104</v>
      </c>
      <c r="DP1014">
        <v>317700</v>
      </c>
      <c r="DQ1014">
        <v>531303</v>
      </c>
      <c r="DR1014">
        <v>0</v>
      </c>
      <c r="DS1014">
        <v>0</v>
      </c>
    </row>
    <row r="1015" spans="1:123" x14ac:dyDescent="0.3">
      <c r="A1015" t="str">
        <f t="shared" si="15"/>
        <v>20491983</v>
      </c>
      <c r="B1015">
        <v>29</v>
      </c>
      <c r="C1015">
        <v>2049</v>
      </c>
      <c r="D1015">
        <v>198312</v>
      </c>
      <c r="E1015">
        <v>89</v>
      </c>
      <c r="F1015">
        <v>1611369</v>
      </c>
      <c r="G1015">
        <v>163025</v>
      </c>
      <c r="H1015">
        <v>550000</v>
      </c>
      <c r="I1015">
        <v>0</v>
      </c>
      <c r="J1015">
        <v>0</v>
      </c>
      <c r="K1015">
        <v>85000</v>
      </c>
      <c r="L1015">
        <v>200000</v>
      </c>
      <c r="M1015">
        <v>56200</v>
      </c>
      <c r="N1015">
        <v>11500</v>
      </c>
      <c r="O1015">
        <v>25500</v>
      </c>
      <c r="P1015">
        <v>4500</v>
      </c>
      <c r="Q1015">
        <v>2000</v>
      </c>
      <c r="R1015">
        <v>0</v>
      </c>
      <c r="S1015">
        <v>2308</v>
      </c>
      <c r="T1015">
        <v>35000</v>
      </c>
      <c r="U1015">
        <v>36000</v>
      </c>
      <c r="V1015">
        <v>0</v>
      </c>
      <c r="W1015">
        <v>15000</v>
      </c>
      <c r="X1015">
        <v>0</v>
      </c>
      <c r="Y1015">
        <v>0</v>
      </c>
      <c r="Z1015">
        <v>88477</v>
      </c>
      <c r="AA1015">
        <v>0</v>
      </c>
      <c r="AB1015">
        <v>32040</v>
      </c>
      <c r="AC1015">
        <v>172034</v>
      </c>
      <c r="AD1015">
        <v>88631</v>
      </c>
      <c r="AE1015">
        <v>32040</v>
      </c>
      <c r="AF1015">
        <v>228625</v>
      </c>
      <c r="AG1015">
        <v>0</v>
      </c>
      <c r="AH1015">
        <v>0</v>
      </c>
      <c r="AI1015">
        <v>0</v>
      </c>
      <c r="AJ1015">
        <v>21375</v>
      </c>
      <c r="AK1015">
        <v>21375</v>
      </c>
      <c r="AL1015">
        <v>0</v>
      </c>
      <c r="AM1015">
        <v>0</v>
      </c>
      <c r="AN1015">
        <v>544531</v>
      </c>
      <c r="AO1015">
        <v>1694190</v>
      </c>
      <c r="AP1015">
        <v>260665</v>
      </c>
      <c r="AQ1015">
        <v>168465</v>
      </c>
      <c r="AR1015">
        <v>20000</v>
      </c>
      <c r="AS1015">
        <v>0</v>
      </c>
      <c r="AT1015">
        <v>0</v>
      </c>
      <c r="AU1015">
        <v>285550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285550</v>
      </c>
      <c r="BE1015">
        <v>750</v>
      </c>
      <c r="BF1015">
        <v>0</v>
      </c>
      <c r="BG1015">
        <v>649</v>
      </c>
      <c r="BH1015">
        <v>0</v>
      </c>
      <c r="BI1015">
        <v>303</v>
      </c>
      <c r="BJ1015">
        <v>1103414</v>
      </c>
      <c r="BK1015">
        <v>1038204</v>
      </c>
      <c r="BL1015">
        <v>258034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20000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10375</v>
      </c>
      <c r="CQ1015">
        <v>610000</v>
      </c>
      <c r="CR1015">
        <v>100000</v>
      </c>
      <c r="CS1015">
        <v>10000</v>
      </c>
      <c r="CT1015">
        <v>154000</v>
      </c>
      <c r="CU1015">
        <v>65000</v>
      </c>
      <c r="CV1015">
        <v>100000</v>
      </c>
      <c r="CW1015">
        <v>2289</v>
      </c>
      <c r="CX1015">
        <v>12000</v>
      </c>
      <c r="CY1015">
        <v>9000</v>
      </c>
      <c r="CZ1015">
        <v>3600</v>
      </c>
      <c r="DA1015">
        <v>3000</v>
      </c>
      <c r="DB1015">
        <v>13000</v>
      </c>
      <c r="DC1015">
        <v>66000</v>
      </c>
      <c r="DD1015">
        <v>3000</v>
      </c>
      <c r="DE1015">
        <v>140000</v>
      </c>
      <c r="DF1015">
        <v>1500000</v>
      </c>
      <c r="DG1015">
        <v>25000</v>
      </c>
      <c r="DH1015">
        <v>0</v>
      </c>
      <c r="DI1015">
        <v>285550</v>
      </c>
      <c r="DJ1015">
        <v>350000</v>
      </c>
      <c r="DK1015">
        <v>250000</v>
      </c>
      <c r="DL1015">
        <v>390000</v>
      </c>
      <c r="DM1015">
        <v>350000</v>
      </c>
      <c r="DN1015">
        <v>50000</v>
      </c>
      <c r="DO1015">
        <v>4512814</v>
      </c>
      <c r="DP1015">
        <v>317700</v>
      </c>
      <c r="DQ1015">
        <v>1245343</v>
      </c>
      <c r="DR1015">
        <v>0</v>
      </c>
      <c r="DS1015">
        <v>1103414</v>
      </c>
    </row>
    <row r="1016" spans="1:123" x14ac:dyDescent="0.3">
      <c r="A1016" t="str">
        <f t="shared" si="15"/>
        <v>20501984</v>
      </c>
      <c r="B1016">
        <v>29</v>
      </c>
      <c r="C1016">
        <v>2050</v>
      </c>
      <c r="D1016">
        <v>198412</v>
      </c>
      <c r="E1016">
        <v>87</v>
      </c>
      <c r="F1016">
        <v>2320046</v>
      </c>
      <c r="G1016">
        <v>163021</v>
      </c>
      <c r="H1016">
        <v>550000</v>
      </c>
      <c r="I1016">
        <v>0</v>
      </c>
      <c r="J1016">
        <v>0</v>
      </c>
      <c r="K1016">
        <v>85000</v>
      </c>
      <c r="L1016">
        <v>200000</v>
      </c>
      <c r="M1016">
        <v>56200</v>
      </c>
      <c r="N1016">
        <v>11500</v>
      </c>
      <c r="O1016">
        <v>25500</v>
      </c>
      <c r="P1016">
        <v>4500</v>
      </c>
      <c r="Q1016">
        <v>2000</v>
      </c>
      <c r="R1016">
        <v>0</v>
      </c>
      <c r="S1016">
        <v>2093</v>
      </c>
      <c r="T1016">
        <v>35000</v>
      </c>
      <c r="U1016">
        <v>36000</v>
      </c>
      <c r="V1016">
        <v>0</v>
      </c>
      <c r="W1016">
        <v>20000</v>
      </c>
      <c r="X1016">
        <v>0</v>
      </c>
      <c r="Y1016">
        <v>0</v>
      </c>
      <c r="Z1016">
        <v>49291</v>
      </c>
      <c r="AA1016">
        <v>0</v>
      </c>
      <c r="AB1016">
        <v>21375</v>
      </c>
      <c r="AC1016">
        <v>167958</v>
      </c>
      <c r="AD1016">
        <v>86532</v>
      </c>
      <c r="AE1016">
        <v>21375</v>
      </c>
      <c r="AF1016">
        <v>233115</v>
      </c>
      <c r="AG1016">
        <v>0</v>
      </c>
      <c r="AH1016">
        <v>0</v>
      </c>
      <c r="AI1016">
        <v>0</v>
      </c>
      <c r="AJ1016">
        <v>16885</v>
      </c>
      <c r="AK1016">
        <v>16885</v>
      </c>
      <c r="AL1016">
        <v>0</v>
      </c>
      <c r="AM1016">
        <v>0</v>
      </c>
      <c r="AN1016">
        <v>578502</v>
      </c>
      <c r="AO1016">
        <v>1654054</v>
      </c>
      <c r="AP1016">
        <v>254490</v>
      </c>
      <c r="AQ1016">
        <v>188070</v>
      </c>
      <c r="AR1016">
        <v>20000</v>
      </c>
      <c r="AS1016">
        <v>0</v>
      </c>
      <c r="AT1016">
        <v>0</v>
      </c>
      <c r="AU1016">
        <v>285550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285550</v>
      </c>
      <c r="BE1016">
        <v>75</v>
      </c>
      <c r="BF1016">
        <v>0</v>
      </c>
      <c r="BG1016">
        <v>65</v>
      </c>
      <c r="BH1016">
        <v>0</v>
      </c>
      <c r="BI1016">
        <v>33</v>
      </c>
      <c r="BJ1016">
        <v>418822</v>
      </c>
      <c r="BK1016">
        <v>1697618</v>
      </c>
      <c r="BL1016">
        <v>262947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20000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610000</v>
      </c>
      <c r="CR1016">
        <v>100000</v>
      </c>
      <c r="CS1016">
        <v>10000</v>
      </c>
      <c r="CT1016">
        <v>154000</v>
      </c>
      <c r="CU1016">
        <v>65000</v>
      </c>
      <c r="CV1016">
        <v>100000</v>
      </c>
      <c r="CW1016">
        <v>2289</v>
      </c>
      <c r="CX1016">
        <v>12000</v>
      </c>
      <c r="CY1016">
        <v>9000</v>
      </c>
      <c r="CZ1016">
        <v>3600</v>
      </c>
      <c r="DA1016">
        <v>3000</v>
      </c>
      <c r="DB1016">
        <v>13000</v>
      </c>
      <c r="DC1016">
        <v>66000</v>
      </c>
      <c r="DD1016">
        <v>3000</v>
      </c>
      <c r="DE1016">
        <v>140000</v>
      </c>
      <c r="DF1016">
        <v>1500000</v>
      </c>
      <c r="DG1016">
        <v>25000</v>
      </c>
      <c r="DH1016">
        <v>0</v>
      </c>
      <c r="DI1016">
        <v>285550</v>
      </c>
      <c r="DJ1016">
        <v>350000</v>
      </c>
      <c r="DK1016">
        <v>250000</v>
      </c>
      <c r="DL1016">
        <v>390000</v>
      </c>
      <c r="DM1016">
        <v>350000</v>
      </c>
      <c r="DN1016">
        <v>50000</v>
      </c>
      <c r="DO1016">
        <v>4508324</v>
      </c>
      <c r="DP1016">
        <v>317700</v>
      </c>
      <c r="DQ1016">
        <v>505172</v>
      </c>
      <c r="DR1016">
        <v>0</v>
      </c>
      <c r="DS1016">
        <v>418822</v>
      </c>
    </row>
    <row r="1017" spans="1:123" x14ac:dyDescent="0.3">
      <c r="A1017" t="str">
        <f t="shared" si="15"/>
        <v>20161951</v>
      </c>
      <c r="B1017">
        <v>30</v>
      </c>
      <c r="C1017">
        <v>2016</v>
      </c>
      <c r="D1017">
        <v>195112</v>
      </c>
      <c r="E1017">
        <v>91</v>
      </c>
      <c r="F1017">
        <v>1693005</v>
      </c>
      <c r="G1017">
        <v>211232</v>
      </c>
      <c r="H1017">
        <v>550000</v>
      </c>
      <c r="I1017">
        <v>0</v>
      </c>
      <c r="J1017">
        <v>126000</v>
      </c>
      <c r="K1017">
        <v>85000</v>
      </c>
      <c r="L1017">
        <v>100000</v>
      </c>
      <c r="M1017">
        <v>56200</v>
      </c>
      <c r="N1017">
        <v>11500</v>
      </c>
      <c r="O1017">
        <v>25500</v>
      </c>
      <c r="P1017">
        <v>4500</v>
      </c>
      <c r="Q1017">
        <v>2000</v>
      </c>
      <c r="R1017">
        <v>0</v>
      </c>
      <c r="S1017">
        <v>8370</v>
      </c>
      <c r="T1017">
        <v>35000</v>
      </c>
      <c r="U1017">
        <v>36000</v>
      </c>
      <c r="V1017">
        <v>0</v>
      </c>
      <c r="W1017">
        <v>0</v>
      </c>
      <c r="X1017">
        <v>0</v>
      </c>
      <c r="Y1017">
        <v>0</v>
      </c>
      <c r="Z1017">
        <v>22213</v>
      </c>
      <c r="AA1017">
        <v>0</v>
      </c>
      <c r="AB1017">
        <v>210000</v>
      </c>
      <c r="AC1017">
        <v>176254</v>
      </c>
      <c r="AD1017">
        <v>90806</v>
      </c>
      <c r="AE1017">
        <v>210000</v>
      </c>
      <c r="AF1017">
        <v>57060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850797</v>
      </c>
      <c r="AO1017">
        <v>1735751</v>
      </c>
      <c r="AP1017">
        <v>267060</v>
      </c>
      <c r="AQ1017">
        <v>310335</v>
      </c>
      <c r="AR1017">
        <v>20000</v>
      </c>
      <c r="AS1017">
        <v>0</v>
      </c>
      <c r="AT1017">
        <v>0</v>
      </c>
      <c r="AU1017">
        <v>200000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285550</v>
      </c>
      <c r="BE1017">
        <v>111111</v>
      </c>
      <c r="BF1017">
        <v>60000</v>
      </c>
      <c r="BG1017">
        <v>35194</v>
      </c>
      <c r="BH1017">
        <v>20000</v>
      </c>
      <c r="BI1017">
        <v>56200</v>
      </c>
      <c r="BJ1017">
        <v>0</v>
      </c>
      <c r="BK1017">
        <v>1965091</v>
      </c>
      <c r="BL1017">
        <v>8371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500000</v>
      </c>
      <c r="BS1017">
        <v>136000</v>
      </c>
      <c r="BT1017">
        <v>65000</v>
      </c>
      <c r="BU1017">
        <v>39000</v>
      </c>
      <c r="BV1017">
        <v>10000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25000</v>
      </c>
      <c r="CH1017">
        <v>572</v>
      </c>
      <c r="CI1017">
        <v>3000</v>
      </c>
      <c r="CJ1017">
        <v>2250</v>
      </c>
      <c r="CK1017">
        <v>900</v>
      </c>
      <c r="CL1017">
        <v>750</v>
      </c>
      <c r="CM1017">
        <v>3250</v>
      </c>
      <c r="CN1017">
        <v>15000</v>
      </c>
      <c r="CO1017">
        <v>750</v>
      </c>
      <c r="CP1017">
        <v>82550</v>
      </c>
      <c r="CQ1017">
        <v>596000</v>
      </c>
      <c r="CR1017">
        <v>100000</v>
      </c>
      <c r="CS1017">
        <v>10000</v>
      </c>
      <c r="CT1017">
        <v>154000</v>
      </c>
      <c r="CU1017">
        <v>65000</v>
      </c>
      <c r="CV1017">
        <v>25000</v>
      </c>
      <c r="CW1017">
        <v>572</v>
      </c>
      <c r="CX1017">
        <v>3000</v>
      </c>
      <c r="CY1017">
        <v>2250</v>
      </c>
      <c r="CZ1017">
        <v>900</v>
      </c>
      <c r="DA1017">
        <v>750</v>
      </c>
      <c r="DB1017">
        <v>3250</v>
      </c>
      <c r="DC1017">
        <v>15000</v>
      </c>
      <c r="DD1017">
        <v>750</v>
      </c>
      <c r="DE1017">
        <v>87550</v>
      </c>
      <c r="DF1017">
        <v>22213</v>
      </c>
      <c r="DG1017">
        <v>79000</v>
      </c>
      <c r="DH1017">
        <v>0</v>
      </c>
      <c r="DI1017">
        <v>285550</v>
      </c>
      <c r="DJ1017">
        <v>161194</v>
      </c>
      <c r="DK1017">
        <v>180200</v>
      </c>
      <c r="DL1017">
        <v>90000</v>
      </c>
      <c r="DM1017">
        <v>248111</v>
      </c>
      <c r="DN1017">
        <v>20000</v>
      </c>
      <c r="DO1017">
        <v>2150290</v>
      </c>
      <c r="DP1017">
        <v>317700</v>
      </c>
      <c r="DQ1017">
        <v>1274290</v>
      </c>
      <c r="DR1017">
        <v>0</v>
      </c>
      <c r="DS1017">
        <v>0</v>
      </c>
    </row>
    <row r="1018" spans="1:123" x14ac:dyDescent="0.3">
      <c r="A1018" t="str">
        <f t="shared" si="15"/>
        <v>20171952</v>
      </c>
      <c r="B1018">
        <v>30</v>
      </c>
      <c r="C1018">
        <v>2017</v>
      </c>
      <c r="D1018">
        <v>195212</v>
      </c>
      <c r="E1018">
        <v>90</v>
      </c>
      <c r="F1018">
        <v>1638425</v>
      </c>
      <c r="G1018">
        <v>215203</v>
      </c>
      <c r="H1018">
        <v>550000</v>
      </c>
      <c r="I1018">
        <v>0</v>
      </c>
      <c r="J1018">
        <v>126000</v>
      </c>
      <c r="K1018">
        <v>85000</v>
      </c>
      <c r="L1018">
        <v>100000</v>
      </c>
      <c r="M1018">
        <v>56200</v>
      </c>
      <c r="N1018">
        <v>11500</v>
      </c>
      <c r="O1018">
        <v>25500</v>
      </c>
      <c r="P1018">
        <v>4500</v>
      </c>
      <c r="Q1018">
        <v>2000</v>
      </c>
      <c r="R1018">
        <v>0</v>
      </c>
      <c r="S1018">
        <v>8311</v>
      </c>
      <c r="T1018">
        <v>35000</v>
      </c>
      <c r="U1018">
        <v>36000</v>
      </c>
      <c r="V1018">
        <v>0</v>
      </c>
      <c r="W1018">
        <v>0</v>
      </c>
      <c r="X1018">
        <v>0</v>
      </c>
      <c r="Y1018">
        <v>0</v>
      </c>
      <c r="Z1018">
        <v>387303</v>
      </c>
      <c r="AA1018">
        <v>0</v>
      </c>
      <c r="AB1018">
        <v>0</v>
      </c>
      <c r="AC1018">
        <v>175144</v>
      </c>
      <c r="AD1018">
        <v>90234</v>
      </c>
      <c r="AE1018">
        <v>0</v>
      </c>
      <c r="AF1018">
        <v>265377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277331</v>
      </c>
      <c r="AO1018">
        <v>1724817</v>
      </c>
      <c r="AP1018">
        <v>265377</v>
      </c>
      <c r="AQ1018">
        <v>0</v>
      </c>
      <c r="AR1018">
        <v>20000</v>
      </c>
      <c r="AS1018">
        <v>0</v>
      </c>
      <c r="AT1018">
        <v>0</v>
      </c>
      <c r="AU1018">
        <v>285550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285550</v>
      </c>
      <c r="BE1018">
        <v>111111</v>
      </c>
      <c r="BF1018">
        <v>60000</v>
      </c>
      <c r="BG1018">
        <v>35194</v>
      </c>
      <c r="BH1018">
        <v>20000</v>
      </c>
      <c r="BI1018">
        <v>56200</v>
      </c>
      <c r="BJ1018">
        <v>0</v>
      </c>
      <c r="BK1018">
        <v>1727689</v>
      </c>
      <c r="BL1018">
        <v>17530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34000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25000</v>
      </c>
      <c r="CH1018">
        <v>572</v>
      </c>
      <c r="CI1018">
        <v>3000</v>
      </c>
      <c r="CJ1018">
        <v>2250</v>
      </c>
      <c r="CK1018">
        <v>900</v>
      </c>
      <c r="CL1018">
        <v>750</v>
      </c>
      <c r="CM1018">
        <v>3250</v>
      </c>
      <c r="CN1018">
        <v>15000</v>
      </c>
      <c r="CO1018">
        <v>750</v>
      </c>
      <c r="CP1018">
        <v>47450</v>
      </c>
      <c r="CQ1018">
        <v>610000</v>
      </c>
      <c r="CR1018">
        <v>100000</v>
      </c>
      <c r="CS1018">
        <v>10000</v>
      </c>
      <c r="CT1018">
        <v>154000</v>
      </c>
      <c r="CU1018">
        <v>65000</v>
      </c>
      <c r="CV1018">
        <v>50000</v>
      </c>
      <c r="CW1018">
        <v>1144</v>
      </c>
      <c r="CX1018">
        <v>6000</v>
      </c>
      <c r="CY1018">
        <v>4500</v>
      </c>
      <c r="CZ1018">
        <v>1800</v>
      </c>
      <c r="DA1018">
        <v>1500</v>
      </c>
      <c r="DB1018">
        <v>6500</v>
      </c>
      <c r="DC1018">
        <v>30000</v>
      </c>
      <c r="DD1018">
        <v>1500</v>
      </c>
      <c r="DE1018">
        <v>140000</v>
      </c>
      <c r="DF1018">
        <v>407772</v>
      </c>
      <c r="DG1018">
        <v>100000</v>
      </c>
      <c r="DH1018">
        <v>0</v>
      </c>
      <c r="DI1018">
        <v>285550</v>
      </c>
      <c r="DJ1018">
        <v>192869</v>
      </c>
      <c r="DK1018">
        <v>230218</v>
      </c>
      <c r="DL1018">
        <v>150000</v>
      </c>
      <c r="DM1018">
        <v>348111</v>
      </c>
      <c r="DN1018">
        <v>40000</v>
      </c>
      <c r="DO1018">
        <v>2936464</v>
      </c>
      <c r="DP1018">
        <v>317700</v>
      </c>
      <c r="DQ1018">
        <v>802730</v>
      </c>
      <c r="DR1018">
        <v>0</v>
      </c>
      <c r="DS1018">
        <v>0</v>
      </c>
    </row>
    <row r="1019" spans="1:123" x14ac:dyDescent="0.3">
      <c r="A1019" t="str">
        <f t="shared" si="15"/>
        <v>20181953</v>
      </c>
      <c r="B1019">
        <v>30</v>
      </c>
      <c r="C1019">
        <v>2018</v>
      </c>
      <c r="D1019">
        <v>195312</v>
      </c>
      <c r="E1019">
        <v>66</v>
      </c>
      <c r="F1019">
        <v>1734289</v>
      </c>
      <c r="G1019">
        <v>186174</v>
      </c>
      <c r="H1019">
        <v>550000</v>
      </c>
      <c r="I1019">
        <v>0</v>
      </c>
      <c r="J1019">
        <v>120000</v>
      </c>
      <c r="K1019">
        <v>85000</v>
      </c>
      <c r="L1019">
        <v>130000</v>
      </c>
      <c r="M1019">
        <v>56200</v>
      </c>
      <c r="N1019">
        <v>11500</v>
      </c>
      <c r="O1019">
        <v>25500</v>
      </c>
      <c r="P1019">
        <v>4500</v>
      </c>
      <c r="Q1019">
        <v>2000</v>
      </c>
      <c r="R1019">
        <v>0</v>
      </c>
      <c r="S1019">
        <v>8252</v>
      </c>
      <c r="T1019">
        <v>35000</v>
      </c>
      <c r="U1019">
        <v>36000</v>
      </c>
      <c r="V1019">
        <v>0</v>
      </c>
      <c r="W1019">
        <v>0</v>
      </c>
      <c r="X1019">
        <v>0</v>
      </c>
      <c r="Y1019">
        <v>0</v>
      </c>
      <c r="Z1019">
        <v>368213</v>
      </c>
      <c r="AA1019">
        <v>0</v>
      </c>
      <c r="AB1019">
        <v>0</v>
      </c>
      <c r="AC1019">
        <v>128150</v>
      </c>
      <c r="AD1019">
        <v>66023</v>
      </c>
      <c r="AE1019">
        <v>0</v>
      </c>
      <c r="AF1019">
        <v>194173</v>
      </c>
      <c r="AG1019">
        <v>0</v>
      </c>
      <c r="AH1019">
        <v>0</v>
      </c>
      <c r="AI1019">
        <v>0</v>
      </c>
      <c r="AJ1019">
        <v>55827</v>
      </c>
      <c r="AK1019">
        <v>55827</v>
      </c>
      <c r="AL1019">
        <v>0</v>
      </c>
      <c r="AM1019">
        <v>0</v>
      </c>
      <c r="AN1019">
        <v>335739</v>
      </c>
      <c r="AO1019">
        <v>1262022</v>
      </c>
      <c r="AP1019">
        <v>194173</v>
      </c>
      <c r="AQ1019">
        <v>0</v>
      </c>
      <c r="AR1019">
        <v>20000</v>
      </c>
      <c r="AS1019">
        <v>0</v>
      </c>
      <c r="AT1019">
        <v>0</v>
      </c>
      <c r="AU1019">
        <v>285550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13000</v>
      </c>
      <c r="BF1019">
        <v>12024</v>
      </c>
      <c r="BG1019">
        <v>35194</v>
      </c>
      <c r="BH1019">
        <v>10000</v>
      </c>
      <c r="BI1019">
        <v>25964</v>
      </c>
      <c r="BJ1019">
        <v>0</v>
      </c>
      <c r="BK1019">
        <v>1665563</v>
      </c>
      <c r="BL1019">
        <v>26633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20000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25000</v>
      </c>
      <c r="CH1019">
        <v>572</v>
      </c>
      <c r="CI1019">
        <v>3000</v>
      </c>
      <c r="CJ1019">
        <v>2250</v>
      </c>
      <c r="CK1019">
        <v>900</v>
      </c>
      <c r="CL1019">
        <v>750</v>
      </c>
      <c r="CM1019">
        <v>3250</v>
      </c>
      <c r="CN1019">
        <v>15000</v>
      </c>
      <c r="CO1019">
        <v>750</v>
      </c>
      <c r="CP1019">
        <v>0</v>
      </c>
      <c r="CQ1019">
        <v>610000</v>
      </c>
      <c r="CR1019">
        <v>100000</v>
      </c>
      <c r="CS1019">
        <v>10000</v>
      </c>
      <c r="CT1019">
        <v>154000</v>
      </c>
      <c r="CU1019">
        <v>65000</v>
      </c>
      <c r="CV1019">
        <v>75000</v>
      </c>
      <c r="CW1019">
        <v>1716</v>
      </c>
      <c r="CX1019">
        <v>9000</v>
      </c>
      <c r="CY1019">
        <v>6750</v>
      </c>
      <c r="CZ1019">
        <v>2700</v>
      </c>
      <c r="DA1019">
        <v>2250</v>
      </c>
      <c r="DB1019">
        <v>9750</v>
      </c>
      <c r="DC1019">
        <v>45000</v>
      </c>
      <c r="DD1019">
        <v>2250</v>
      </c>
      <c r="DE1019">
        <v>140000</v>
      </c>
      <c r="DF1019">
        <v>744967</v>
      </c>
      <c r="DG1019">
        <v>100000</v>
      </c>
      <c r="DH1019">
        <v>0</v>
      </c>
      <c r="DI1019">
        <v>0</v>
      </c>
      <c r="DJ1019">
        <v>224543</v>
      </c>
      <c r="DK1019">
        <v>250000</v>
      </c>
      <c r="DL1019">
        <v>162024</v>
      </c>
      <c r="DM1019">
        <v>350000</v>
      </c>
      <c r="DN1019">
        <v>50000</v>
      </c>
      <c r="DO1019">
        <v>3170778</v>
      </c>
      <c r="DP1019">
        <v>317700</v>
      </c>
      <c r="DQ1019">
        <v>306144</v>
      </c>
      <c r="DR1019">
        <v>0</v>
      </c>
      <c r="DS1019">
        <v>0</v>
      </c>
    </row>
    <row r="1020" spans="1:123" x14ac:dyDescent="0.3">
      <c r="A1020" t="str">
        <f t="shared" si="15"/>
        <v>20191954</v>
      </c>
      <c r="B1020">
        <v>30</v>
      </c>
      <c r="C1020">
        <v>2019</v>
      </c>
      <c r="D1020">
        <v>195412</v>
      </c>
      <c r="E1020">
        <v>64</v>
      </c>
      <c r="F1020">
        <v>1910508</v>
      </c>
      <c r="G1020">
        <v>163145</v>
      </c>
      <c r="H1020">
        <v>550000</v>
      </c>
      <c r="I1020">
        <v>0</v>
      </c>
      <c r="J1020">
        <v>120000</v>
      </c>
      <c r="K1020">
        <v>85000</v>
      </c>
      <c r="L1020">
        <v>160000</v>
      </c>
      <c r="M1020">
        <v>56200</v>
      </c>
      <c r="N1020">
        <v>11500</v>
      </c>
      <c r="O1020">
        <v>25500</v>
      </c>
      <c r="P1020">
        <v>4500</v>
      </c>
      <c r="Q1020">
        <v>2000</v>
      </c>
      <c r="R1020">
        <v>0</v>
      </c>
      <c r="S1020">
        <v>8193</v>
      </c>
      <c r="T1020">
        <v>35000</v>
      </c>
      <c r="U1020">
        <v>36000</v>
      </c>
      <c r="V1020">
        <v>0</v>
      </c>
      <c r="W1020">
        <v>0</v>
      </c>
      <c r="X1020">
        <v>0</v>
      </c>
      <c r="Y1020">
        <v>0</v>
      </c>
      <c r="Z1020">
        <v>66295</v>
      </c>
      <c r="AA1020">
        <v>0</v>
      </c>
      <c r="AB1020">
        <v>55827</v>
      </c>
      <c r="AC1020">
        <v>123766</v>
      </c>
      <c r="AD1020">
        <v>63764</v>
      </c>
      <c r="AE1020">
        <v>55827</v>
      </c>
      <c r="AF1020">
        <v>131702</v>
      </c>
      <c r="AG1020">
        <v>0</v>
      </c>
      <c r="AH1020">
        <v>0</v>
      </c>
      <c r="AI1020">
        <v>0</v>
      </c>
      <c r="AJ1020">
        <v>118298</v>
      </c>
      <c r="AK1020">
        <v>118298</v>
      </c>
      <c r="AL1020">
        <v>0</v>
      </c>
      <c r="AM1020">
        <v>0</v>
      </c>
      <c r="AN1020">
        <v>667598</v>
      </c>
      <c r="AO1020">
        <v>1218845</v>
      </c>
      <c r="AP1020">
        <v>187529</v>
      </c>
      <c r="AQ1020">
        <v>0</v>
      </c>
      <c r="AR1020">
        <v>20000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1426374</v>
      </c>
      <c r="BL1020">
        <v>35681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20000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610000</v>
      </c>
      <c r="CR1020">
        <v>100000</v>
      </c>
      <c r="CS1020">
        <v>10000</v>
      </c>
      <c r="CT1020">
        <v>154000</v>
      </c>
      <c r="CU1020">
        <v>65000</v>
      </c>
      <c r="CV1020">
        <v>75000</v>
      </c>
      <c r="CW1020">
        <v>1716</v>
      </c>
      <c r="CX1020">
        <v>9000</v>
      </c>
      <c r="CY1020">
        <v>6750</v>
      </c>
      <c r="CZ1020">
        <v>2700</v>
      </c>
      <c r="DA1020">
        <v>2250</v>
      </c>
      <c r="DB1020">
        <v>9750</v>
      </c>
      <c r="DC1020">
        <v>45000</v>
      </c>
      <c r="DD1020">
        <v>2250</v>
      </c>
      <c r="DE1020">
        <v>140000</v>
      </c>
      <c r="DF1020">
        <v>771055</v>
      </c>
      <c r="DG1020">
        <v>100000</v>
      </c>
      <c r="DH1020">
        <v>0</v>
      </c>
      <c r="DI1020">
        <v>0</v>
      </c>
      <c r="DJ1020">
        <v>221024</v>
      </c>
      <c r="DK1020">
        <v>247144</v>
      </c>
      <c r="DL1020">
        <v>162024</v>
      </c>
      <c r="DM1020">
        <v>348700</v>
      </c>
      <c r="DN1020">
        <v>50000</v>
      </c>
      <c r="DO1020">
        <v>3251661</v>
      </c>
      <c r="DP1020">
        <v>317700</v>
      </c>
      <c r="DQ1020">
        <v>204593</v>
      </c>
      <c r="DR1020">
        <v>0</v>
      </c>
      <c r="DS1020">
        <v>0</v>
      </c>
    </row>
    <row r="1021" spans="1:123" x14ac:dyDescent="0.3">
      <c r="A1021" t="str">
        <f t="shared" si="15"/>
        <v>20201955</v>
      </c>
      <c r="B1021">
        <v>30</v>
      </c>
      <c r="C1021">
        <v>2020</v>
      </c>
      <c r="D1021">
        <v>195512</v>
      </c>
      <c r="E1021">
        <v>43</v>
      </c>
      <c r="F1021">
        <v>1913676</v>
      </c>
      <c r="G1021">
        <v>163116</v>
      </c>
      <c r="H1021">
        <v>550000</v>
      </c>
      <c r="I1021">
        <v>0</v>
      </c>
      <c r="J1021">
        <v>90000</v>
      </c>
      <c r="K1021">
        <v>85000</v>
      </c>
      <c r="L1021">
        <v>192500</v>
      </c>
      <c r="M1021">
        <v>56200</v>
      </c>
      <c r="N1021">
        <v>11500</v>
      </c>
      <c r="O1021">
        <v>25500</v>
      </c>
      <c r="P1021">
        <v>4500</v>
      </c>
      <c r="Q1021">
        <v>2000</v>
      </c>
      <c r="R1021">
        <v>0</v>
      </c>
      <c r="S1021">
        <v>8134</v>
      </c>
      <c r="T1021">
        <v>35000</v>
      </c>
      <c r="U1021">
        <v>36000</v>
      </c>
      <c r="V1021">
        <v>0</v>
      </c>
      <c r="W1021">
        <v>0</v>
      </c>
      <c r="X1021">
        <v>0</v>
      </c>
      <c r="Y1021">
        <v>110622</v>
      </c>
      <c r="Z1021">
        <v>0</v>
      </c>
      <c r="AA1021">
        <v>0</v>
      </c>
      <c r="AB1021">
        <v>118298</v>
      </c>
      <c r="AC1021">
        <v>83689</v>
      </c>
      <c r="AD1021">
        <v>0</v>
      </c>
      <c r="AE1021">
        <v>118298</v>
      </c>
      <c r="AF1021">
        <v>8507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1088449</v>
      </c>
      <c r="AO1021">
        <v>824170</v>
      </c>
      <c r="AP1021">
        <v>126805</v>
      </c>
      <c r="AQ1021">
        <v>0</v>
      </c>
      <c r="AR1021">
        <v>19237</v>
      </c>
      <c r="AS1021">
        <v>3000</v>
      </c>
      <c r="AT1021">
        <v>8000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981213</v>
      </c>
      <c r="BL1021">
        <v>43130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590000</v>
      </c>
      <c r="CR1021">
        <v>100000</v>
      </c>
      <c r="CS1021">
        <v>10000</v>
      </c>
      <c r="CT1021">
        <v>154000</v>
      </c>
      <c r="CU1021">
        <v>65000</v>
      </c>
      <c r="CV1021">
        <v>75000</v>
      </c>
      <c r="CW1021">
        <v>1716</v>
      </c>
      <c r="CX1021">
        <v>9000</v>
      </c>
      <c r="CY1021">
        <v>6750</v>
      </c>
      <c r="CZ1021">
        <v>2700</v>
      </c>
      <c r="DA1021">
        <v>2250</v>
      </c>
      <c r="DB1021">
        <v>9750</v>
      </c>
      <c r="DC1021">
        <v>45000</v>
      </c>
      <c r="DD1021">
        <v>2250</v>
      </c>
      <c r="DE1021">
        <v>140000</v>
      </c>
      <c r="DF1021">
        <v>634086</v>
      </c>
      <c r="DG1021">
        <v>100000</v>
      </c>
      <c r="DH1021">
        <v>0</v>
      </c>
      <c r="DI1021">
        <v>0</v>
      </c>
      <c r="DJ1021">
        <v>221024</v>
      </c>
      <c r="DK1021">
        <v>247144</v>
      </c>
      <c r="DL1021">
        <v>162024</v>
      </c>
      <c r="DM1021">
        <v>348700</v>
      </c>
      <c r="DN1021">
        <v>50000</v>
      </c>
      <c r="DO1021">
        <v>2976394</v>
      </c>
      <c r="DP1021">
        <v>317700</v>
      </c>
      <c r="DQ1021">
        <v>-110622</v>
      </c>
      <c r="DR1021">
        <v>0</v>
      </c>
      <c r="DS1021">
        <v>0</v>
      </c>
    </row>
    <row r="1022" spans="1:123" x14ac:dyDescent="0.3">
      <c r="A1022" t="str">
        <f t="shared" si="15"/>
        <v>20211956</v>
      </c>
      <c r="B1022">
        <v>30</v>
      </c>
      <c r="C1022">
        <v>2021</v>
      </c>
      <c r="D1022">
        <v>195612</v>
      </c>
      <c r="E1022">
        <v>65</v>
      </c>
      <c r="F1022">
        <v>1984996</v>
      </c>
      <c r="G1022">
        <v>163116</v>
      </c>
      <c r="H1022">
        <v>550000</v>
      </c>
      <c r="I1022">
        <v>0</v>
      </c>
      <c r="J1022">
        <v>90000</v>
      </c>
      <c r="K1022">
        <v>85000</v>
      </c>
      <c r="L1022">
        <v>205000</v>
      </c>
      <c r="M1022">
        <v>56200</v>
      </c>
      <c r="N1022">
        <v>11500</v>
      </c>
      <c r="O1022">
        <v>25500</v>
      </c>
      <c r="P1022">
        <v>4500</v>
      </c>
      <c r="Q1022">
        <v>2000</v>
      </c>
      <c r="R1022">
        <v>0</v>
      </c>
      <c r="S1022">
        <v>7945</v>
      </c>
      <c r="T1022">
        <v>35000</v>
      </c>
      <c r="U1022">
        <v>36000</v>
      </c>
      <c r="V1022">
        <v>0</v>
      </c>
      <c r="W1022">
        <v>0</v>
      </c>
      <c r="X1022">
        <v>0</v>
      </c>
      <c r="Y1022">
        <v>0</v>
      </c>
      <c r="Z1022">
        <v>33793</v>
      </c>
      <c r="AA1022">
        <v>0</v>
      </c>
      <c r="AB1022">
        <v>0</v>
      </c>
      <c r="AC1022">
        <v>126614</v>
      </c>
      <c r="AD1022">
        <v>65231</v>
      </c>
      <c r="AE1022">
        <v>0</v>
      </c>
      <c r="AF1022">
        <v>191845</v>
      </c>
      <c r="AG1022">
        <v>0</v>
      </c>
      <c r="AH1022">
        <v>0</v>
      </c>
      <c r="AI1022">
        <v>0</v>
      </c>
      <c r="AJ1022">
        <v>58155</v>
      </c>
      <c r="AK1022">
        <v>58155</v>
      </c>
      <c r="AL1022">
        <v>0</v>
      </c>
      <c r="AM1022">
        <v>0</v>
      </c>
      <c r="AN1022">
        <v>714852</v>
      </c>
      <c r="AO1022">
        <v>1246892</v>
      </c>
      <c r="AP1022">
        <v>191845</v>
      </c>
      <c r="AQ1022">
        <v>0</v>
      </c>
      <c r="AR1022">
        <v>20000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1458737</v>
      </c>
      <c r="BL1022">
        <v>50523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40000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610000</v>
      </c>
      <c r="CR1022">
        <v>100000</v>
      </c>
      <c r="CS1022">
        <v>10000</v>
      </c>
      <c r="CT1022">
        <v>154000</v>
      </c>
      <c r="CU1022">
        <v>65000</v>
      </c>
      <c r="CV1022">
        <v>75000</v>
      </c>
      <c r="CW1022">
        <v>1716</v>
      </c>
      <c r="CX1022">
        <v>9000</v>
      </c>
      <c r="CY1022">
        <v>6750</v>
      </c>
      <c r="CZ1022">
        <v>2700</v>
      </c>
      <c r="DA1022">
        <v>2250</v>
      </c>
      <c r="DB1022">
        <v>9750</v>
      </c>
      <c r="DC1022">
        <v>45000</v>
      </c>
      <c r="DD1022">
        <v>2250</v>
      </c>
      <c r="DE1022">
        <v>140000</v>
      </c>
      <c r="DF1022">
        <v>648856</v>
      </c>
      <c r="DG1022">
        <v>100000</v>
      </c>
      <c r="DH1022">
        <v>0</v>
      </c>
      <c r="DI1022">
        <v>0</v>
      </c>
      <c r="DJ1022">
        <v>221024</v>
      </c>
      <c r="DK1022">
        <v>247144</v>
      </c>
      <c r="DL1022">
        <v>162024</v>
      </c>
      <c r="DM1022">
        <v>348700</v>
      </c>
      <c r="DN1022">
        <v>50000</v>
      </c>
      <c r="DO1022">
        <v>3069319</v>
      </c>
      <c r="DP1022">
        <v>317700</v>
      </c>
      <c r="DQ1022">
        <v>131948</v>
      </c>
      <c r="DR1022">
        <v>0</v>
      </c>
      <c r="DS1022">
        <v>0</v>
      </c>
    </row>
    <row r="1023" spans="1:123" x14ac:dyDescent="0.3">
      <c r="A1023" t="str">
        <f t="shared" si="15"/>
        <v>20221957</v>
      </c>
      <c r="B1023">
        <v>30</v>
      </c>
      <c r="C1023">
        <v>2022</v>
      </c>
      <c r="D1023">
        <v>195712</v>
      </c>
      <c r="E1023">
        <v>49</v>
      </c>
      <c r="F1023">
        <v>1851178</v>
      </c>
      <c r="G1023">
        <v>163115</v>
      </c>
      <c r="H1023">
        <v>550000</v>
      </c>
      <c r="I1023">
        <v>0</v>
      </c>
      <c r="J1023">
        <v>90000</v>
      </c>
      <c r="K1023">
        <v>85000</v>
      </c>
      <c r="L1023">
        <v>202500</v>
      </c>
      <c r="M1023">
        <v>56200</v>
      </c>
      <c r="N1023">
        <v>11500</v>
      </c>
      <c r="O1023">
        <v>25500</v>
      </c>
      <c r="P1023">
        <v>4500</v>
      </c>
      <c r="Q1023">
        <v>2000</v>
      </c>
      <c r="R1023">
        <v>0</v>
      </c>
      <c r="S1023">
        <v>7757</v>
      </c>
      <c r="T1023">
        <v>35000</v>
      </c>
      <c r="U1023">
        <v>36000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58155</v>
      </c>
      <c r="AC1023">
        <v>95054</v>
      </c>
      <c r="AD1023">
        <v>48972</v>
      </c>
      <c r="AE1023">
        <v>58155</v>
      </c>
      <c r="AF1023">
        <v>85870</v>
      </c>
      <c r="AG1023">
        <v>0</v>
      </c>
      <c r="AH1023">
        <v>0</v>
      </c>
      <c r="AI1023">
        <v>0</v>
      </c>
      <c r="AJ1023">
        <v>8777</v>
      </c>
      <c r="AK1023">
        <v>8777</v>
      </c>
      <c r="AL1023">
        <v>0</v>
      </c>
      <c r="AM1023">
        <v>0</v>
      </c>
      <c r="AN1023">
        <v>901309</v>
      </c>
      <c r="AO1023">
        <v>936094</v>
      </c>
      <c r="AP1023">
        <v>144026</v>
      </c>
      <c r="AQ1023">
        <v>0</v>
      </c>
      <c r="AR1023">
        <v>20000</v>
      </c>
      <c r="AS1023">
        <v>3000</v>
      </c>
      <c r="AT1023">
        <v>8000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1111120</v>
      </c>
      <c r="BL1023">
        <v>57864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20000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610000</v>
      </c>
      <c r="CR1023">
        <v>100000</v>
      </c>
      <c r="CS1023">
        <v>10000</v>
      </c>
      <c r="CT1023">
        <v>154000</v>
      </c>
      <c r="CU1023">
        <v>65000</v>
      </c>
      <c r="CV1023">
        <v>75000</v>
      </c>
      <c r="CW1023">
        <v>1716</v>
      </c>
      <c r="CX1023">
        <v>9000</v>
      </c>
      <c r="CY1023">
        <v>6750</v>
      </c>
      <c r="CZ1023">
        <v>2700</v>
      </c>
      <c r="DA1023">
        <v>2250</v>
      </c>
      <c r="DB1023">
        <v>9750</v>
      </c>
      <c r="DC1023">
        <v>45000</v>
      </c>
      <c r="DD1023">
        <v>2250</v>
      </c>
      <c r="DE1023">
        <v>140000</v>
      </c>
      <c r="DF1023">
        <v>627751</v>
      </c>
      <c r="DG1023">
        <v>100000</v>
      </c>
      <c r="DH1023">
        <v>0</v>
      </c>
      <c r="DI1023">
        <v>0</v>
      </c>
      <c r="DJ1023">
        <v>221024</v>
      </c>
      <c r="DK1023">
        <v>247144</v>
      </c>
      <c r="DL1023">
        <v>162024</v>
      </c>
      <c r="DM1023">
        <v>348700</v>
      </c>
      <c r="DN1023">
        <v>50000</v>
      </c>
      <c r="DO1023">
        <v>2998836</v>
      </c>
      <c r="DP1023">
        <v>317700</v>
      </c>
      <c r="DQ1023">
        <v>28777</v>
      </c>
      <c r="DR1023">
        <v>0</v>
      </c>
      <c r="DS1023">
        <v>0</v>
      </c>
    </row>
    <row r="1024" spans="1:123" x14ac:dyDescent="0.3">
      <c r="A1024" t="str">
        <f t="shared" si="15"/>
        <v>20231958</v>
      </c>
      <c r="B1024">
        <v>30</v>
      </c>
      <c r="C1024">
        <v>2023</v>
      </c>
      <c r="D1024">
        <v>195812</v>
      </c>
      <c r="E1024">
        <v>60</v>
      </c>
      <c r="F1024">
        <v>1893550</v>
      </c>
      <c r="G1024">
        <v>163115</v>
      </c>
      <c r="H1024">
        <v>550000</v>
      </c>
      <c r="I1024">
        <v>0</v>
      </c>
      <c r="J1024">
        <v>90000</v>
      </c>
      <c r="K1024">
        <v>85000</v>
      </c>
      <c r="L1024">
        <v>200000</v>
      </c>
      <c r="M1024">
        <v>56200</v>
      </c>
      <c r="N1024">
        <v>11500</v>
      </c>
      <c r="O1024">
        <v>25500</v>
      </c>
      <c r="P1024">
        <v>4500</v>
      </c>
      <c r="Q1024">
        <v>2000</v>
      </c>
      <c r="R1024">
        <v>0</v>
      </c>
      <c r="S1024">
        <v>7568</v>
      </c>
      <c r="T1024">
        <v>35000</v>
      </c>
      <c r="U1024">
        <v>36000</v>
      </c>
      <c r="V1024">
        <v>0</v>
      </c>
      <c r="W1024">
        <v>0</v>
      </c>
      <c r="X1024">
        <v>0</v>
      </c>
      <c r="Y1024">
        <v>0</v>
      </c>
      <c r="Z1024">
        <v>39754</v>
      </c>
      <c r="AA1024">
        <v>0</v>
      </c>
      <c r="AB1024">
        <v>8777</v>
      </c>
      <c r="AC1024">
        <v>116516</v>
      </c>
      <c r="AD1024">
        <v>60029</v>
      </c>
      <c r="AE1024">
        <v>8777</v>
      </c>
      <c r="AF1024">
        <v>167768</v>
      </c>
      <c r="AG1024">
        <v>0</v>
      </c>
      <c r="AH1024">
        <v>0</v>
      </c>
      <c r="AI1024">
        <v>0</v>
      </c>
      <c r="AJ1024">
        <v>82232</v>
      </c>
      <c r="AK1024">
        <v>82232</v>
      </c>
      <c r="AL1024">
        <v>0</v>
      </c>
      <c r="AM1024">
        <v>0</v>
      </c>
      <c r="AN1024">
        <v>703514</v>
      </c>
      <c r="AO1024">
        <v>1147455</v>
      </c>
      <c r="AP1024">
        <v>176545</v>
      </c>
      <c r="AQ1024">
        <v>0</v>
      </c>
      <c r="AR1024">
        <v>20000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1344000</v>
      </c>
      <c r="BL1024">
        <v>65151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20000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610000</v>
      </c>
      <c r="CR1024">
        <v>100000</v>
      </c>
      <c r="CS1024">
        <v>10000</v>
      </c>
      <c r="CT1024">
        <v>154000</v>
      </c>
      <c r="CU1024">
        <v>65000</v>
      </c>
      <c r="CV1024">
        <v>75000</v>
      </c>
      <c r="CW1024">
        <v>1716</v>
      </c>
      <c r="CX1024">
        <v>9000</v>
      </c>
      <c r="CY1024">
        <v>6750</v>
      </c>
      <c r="CZ1024">
        <v>2700</v>
      </c>
      <c r="DA1024">
        <v>2250</v>
      </c>
      <c r="DB1024">
        <v>9750</v>
      </c>
      <c r="DC1024">
        <v>45000</v>
      </c>
      <c r="DD1024">
        <v>2250</v>
      </c>
      <c r="DE1024">
        <v>140000</v>
      </c>
      <c r="DF1024">
        <v>648673</v>
      </c>
      <c r="DG1024">
        <v>100000</v>
      </c>
      <c r="DH1024">
        <v>0</v>
      </c>
      <c r="DI1024">
        <v>0</v>
      </c>
      <c r="DJ1024">
        <v>221024</v>
      </c>
      <c r="DK1024">
        <v>247144</v>
      </c>
      <c r="DL1024">
        <v>162024</v>
      </c>
      <c r="DM1024">
        <v>348700</v>
      </c>
      <c r="DN1024">
        <v>50000</v>
      </c>
      <c r="DO1024">
        <v>3093213</v>
      </c>
      <c r="DP1024">
        <v>317700</v>
      </c>
      <c r="DQ1024">
        <v>141986</v>
      </c>
      <c r="DR1024">
        <v>0</v>
      </c>
      <c r="DS1024">
        <v>0</v>
      </c>
    </row>
    <row r="1025" spans="1:123" x14ac:dyDescent="0.3">
      <c r="A1025" t="str">
        <f t="shared" si="15"/>
        <v>20241959</v>
      </c>
      <c r="B1025">
        <v>30</v>
      </c>
      <c r="C1025">
        <v>2024</v>
      </c>
      <c r="D1025">
        <v>195912</v>
      </c>
      <c r="E1025">
        <v>55</v>
      </c>
      <c r="F1025">
        <v>2164322</v>
      </c>
      <c r="G1025">
        <v>163114</v>
      </c>
      <c r="H1025">
        <v>550000</v>
      </c>
      <c r="I1025">
        <v>0</v>
      </c>
      <c r="J1025">
        <v>90000</v>
      </c>
      <c r="K1025">
        <v>85000</v>
      </c>
      <c r="L1025">
        <v>200000</v>
      </c>
      <c r="M1025">
        <v>56200</v>
      </c>
      <c r="N1025">
        <v>11500</v>
      </c>
      <c r="O1025">
        <v>25500</v>
      </c>
      <c r="P1025">
        <v>4500</v>
      </c>
      <c r="Q1025">
        <v>2000</v>
      </c>
      <c r="R1025">
        <v>0</v>
      </c>
      <c r="S1025">
        <v>7380</v>
      </c>
      <c r="T1025">
        <v>35000</v>
      </c>
      <c r="U1025">
        <v>36000</v>
      </c>
      <c r="V1025">
        <v>0</v>
      </c>
      <c r="W1025">
        <v>0</v>
      </c>
      <c r="X1025">
        <v>0</v>
      </c>
      <c r="Y1025">
        <v>142270</v>
      </c>
      <c r="Z1025">
        <v>0</v>
      </c>
      <c r="AA1025">
        <v>0</v>
      </c>
      <c r="AB1025">
        <v>82232</v>
      </c>
      <c r="AC1025">
        <v>105856</v>
      </c>
      <c r="AD1025">
        <v>54537</v>
      </c>
      <c r="AE1025">
        <v>82232</v>
      </c>
      <c r="AF1025">
        <v>78160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1057190</v>
      </c>
      <c r="AO1025">
        <v>1042468</v>
      </c>
      <c r="AP1025">
        <v>160392</v>
      </c>
      <c r="AQ1025">
        <v>0</v>
      </c>
      <c r="AR1025">
        <v>20000</v>
      </c>
      <c r="AS1025">
        <v>3000</v>
      </c>
      <c r="AT1025">
        <v>8000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1233860</v>
      </c>
      <c r="BL1025">
        <v>72386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590000</v>
      </c>
      <c r="CR1025">
        <v>100000</v>
      </c>
      <c r="CS1025">
        <v>10000</v>
      </c>
      <c r="CT1025">
        <v>154000</v>
      </c>
      <c r="CU1025">
        <v>65000</v>
      </c>
      <c r="CV1025">
        <v>75000</v>
      </c>
      <c r="CW1025">
        <v>1716</v>
      </c>
      <c r="CX1025">
        <v>9000</v>
      </c>
      <c r="CY1025">
        <v>6750</v>
      </c>
      <c r="CZ1025">
        <v>2700</v>
      </c>
      <c r="DA1025">
        <v>2250</v>
      </c>
      <c r="DB1025">
        <v>9750</v>
      </c>
      <c r="DC1025">
        <v>45000</v>
      </c>
      <c r="DD1025">
        <v>2250</v>
      </c>
      <c r="DE1025">
        <v>140000</v>
      </c>
      <c r="DF1025">
        <v>485015</v>
      </c>
      <c r="DG1025">
        <v>100000</v>
      </c>
      <c r="DH1025">
        <v>0</v>
      </c>
      <c r="DI1025">
        <v>0</v>
      </c>
      <c r="DJ1025">
        <v>221024</v>
      </c>
      <c r="DK1025">
        <v>247144</v>
      </c>
      <c r="DL1025">
        <v>162024</v>
      </c>
      <c r="DM1025">
        <v>348700</v>
      </c>
      <c r="DN1025">
        <v>50000</v>
      </c>
      <c r="DO1025">
        <v>2827322</v>
      </c>
      <c r="DP1025">
        <v>317700</v>
      </c>
      <c r="DQ1025">
        <v>-142270</v>
      </c>
      <c r="DR1025">
        <v>0</v>
      </c>
      <c r="DS1025">
        <v>0</v>
      </c>
    </row>
    <row r="1026" spans="1:123" x14ac:dyDescent="0.3">
      <c r="A1026" t="str">
        <f t="shared" si="15"/>
        <v>20251960</v>
      </c>
      <c r="B1026">
        <v>30</v>
      </c>
      <c r="C1026">
        <v>2025</v>
      </c>
      <c r="D1026">
        <v>196012</v>
      </c>
      <c r="E1026">
        <v>47</v>
      </c>
      <c r="F1026">
        <v>2236757</v>
      </c>
      <c r="G1026">
        <v>163114</v>
      </c>
      <c r="H1026">
        <v>550000</v>
      </c>
      <c r="I1026">
        <v>0</v>
      </c>
      <c r="J1026">
        <v>90000</v>
      </c>
      <c r="K1026">
        <v>85000</v>
      </c>
      <c r="L1026">
        <v>200000</v>
      </c>
      <c r="M1026">
        <v>56200</v>
      </c>
      <c r="N1026">
        <v>11500</v>
      </c>
      <c r="O1026">
        <v>25500</v>
      </c>
      <c r="P1026">
        <v>4500</v>
      </c>
      <c r="Q1026">
        <v>2000</v>
      </c>
      <c r="R1026">
        <v>0</v>
      </c>
      <c r="S1026">
        <v>7191</v>
      </c>
      <c r="T1026">
        <v>35000</v>
      </c>
      <c r="U1026">
        <v>36000</v>
      </c>
      <c r="V1026">
        <v>0</v>
      </c>
      <c r="W1026">
        <v>0</v>
      </c>
      <c r="X1026">
        <v>0</v>
      </c>
      <c r="Y1026">
        <v>222109</v>
      </c>
      <c r="Z1026">
        <v>0</v>
      </c>
      <c r="AA1026">
        <v>0</v>
      </c>
      <c r="AB1026">
        <v>0</v>
      </c>
      <c r="AC1026">
        <v>91908</v>
      </c>
      <c r="AD1026">
        <v>47351</v>
      </c>
      <c r="AE1026">
        <v>0</v>
      </c>
      <c r="AF1026">
        <v>139258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1075742</v>
      </c>
      <c r="AO1026">
        <v>905107</v>
      </c>
      <c r="AP1026">
        <v>139258</v>
      </c>
      <c r="AQ1026">
        <v>0</v>
      </c>
      <c r="AR1026">
        <v>20000</v>
      </c>
      <c r="AS1026">
        <v>3000</v>
      </c>
      <c r="AT1026">
        <v>8000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1075365</v>
      </c>
      <c r="BL1026">
        <v>80045</v>
      </c>
      <c r="BM1026">
        <v>190000</v>
      </c>
      <c r="BN1026">
        <v>0</v>
      </c>
      <c r="BO1026">
        <v>0</v>
      </c>
      <c r="BP1026">
        <v>14719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380000</v>
      </c>
      <c r="CR1026">
        <v>85281</v>
      </c>
      <c r="CS1026">
        <v>10000</v>
      </c>
      <c r="CT1026">
        <v>154000</v>
      </c>
      <c r="CU1026">
        <v>65000</v>
      </c>
      <c r="CV1026">
        <v>75000</v>
      </c>
      <c r="CW1026">
        <v>1716</v>
      </c>
      <c r="CX1026">
        <v>9000</v>
      </c>
      <c r="CY1026">
        <v>6750</v>
      </c>
      <c r="CZ1026">
        <v>2700</v>
      </c>
      <c r="DA1026">
        <v>2250</v>
      </c>
      <c r="DB1026">
        <v>9750</v>
      </c>
      <c r="DC1026">
        <v>45000</v>
      </c>
      <c r="DD1026">
        <v>2250</v>
      </c>
      <c r="DE1026">
        <v>140000</v>
      </c>
      <c r="DF1026">
        <v>248355</v>
      </c>
      <c r="DG1026">
        <v>100000</v>
      </c>
      <c r="DH1026">
        <v>0</v>
      </c>
      <c r="DI1026">
        <v>0</v>
      </c>
      <c r="DJ1026">
        <v>221024</v>
      </c>
      <c r="DK1026">
        <v>247144</v>
      </c>
      <c r="DL1026">
        <v>162024</v>
      </c>
      <c r="DM1026">
        <v>348700</v>
      </c>
      <c r="DN1026">
        <v>50000</v>
      </c>
      <c r="DO1026">
        <v>2365944</v>
      </c>
      <c r="DP1026">
        <v>317700</v>
      </c>
      <c r="DQ1026">
        <v>-426828</v>
      </c>
      <c r="DR1026">
        <v>0</v>
      </c>
      <c r="DS1026">
        <v>0</v>
      </c>
    </row>
    <row r="1027" spans="1:123" x14ac:dyDescent="0.3">
      <c r="A1027" t="str">
        <f t="shared" ref="A1027:A1090" si="16">CONCATENATE(C1027,LEFT(D1027,4))</f>
        <v>20261961</v>
      </c>
      <c r="B1027">
        <v>30</v>
      </c>
      <c r="C1027">
        <v>2026</v>
      </c>
      <c r="D1027">
        <v>196112</v>
      </c>
      <c r="E1027">
        <v>34</v>
      </c>
      <c r="F1027">
        <v>2383196</v>
      </c>
      <c r="G1027">
        <v>163110</v>
      </c>
      <c r="H1027">
        <v>550000</v>
      </c>
      <c r="I1027">
        <v>0</v>
      </c>
      <c r="J1027">
        <v>90000</v>
      </c>
      <c r="K1027">
        <v>85000</v>
      </c>
      <c r="L1027">
        <v>200000</v>
      </c>
      <c r="M1027">
        <v>56200</v>
      </c>
      <c r="N1027">
        <v>11500</v>
      </c>
      <c r="O1027">
        <v>25500</v>
      </c>
      <c r="P1027">
        <v>4500</v>
      </c>
      <c r="Q1027">
        <v>2000</v>
      </c>
      <c r="R1027">
        <v>0</v>
      </c>
      <c r="S1027">
        <v>7002</v>
      </c>
      <c r="T1027">
        <v>35000</v>
      </c>
      <c r="U1027">
        <v>36000</v>
      </c>
      <c r="V1027">
        <v>0</v>
      </c>
      <c r="W1027">
        <v>0</v>
      </c>
      <c r="X1027">
        <v>0</v>
      </c>
      <c r="Y1027">
        <v>222298</v>
      </c>
      <c r="Z1027">
        <v>0</v>
      </c>
      <c r="AA1027">
        <v>0</v>
      </c>
      <c r="AB1027">
        <v>0</v>
      </c>
      <c r="AC1027">
        <v>65937</v>
      </c>
      <c r="AD1027">
        <v>0</v>
      </c>
      <c r="AE1027">
        <v>0</v>
      </c>
      <c r="AF1027">
        <v>99907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1115093</v>
      </c>
      <c r="AO1027">
        <v>649346</v>
      </c>
      <c r="AP1027">
        <v>99907</v>
      </c>
      <c r="AQ1027">
        <v>0</v>
      </c>
      <c r="AR1027">
        <v>9854</v>
      </c>
      <c r="AS1027">
        <v>0</v>
      </c>
      <c r="AT1027">
        <v>0</v>
      </c>
      <c r="AU1027">
        <v>0</v>
      </c>
      <c r="AV1027">
        <v>75000</v>
      </c>
      <c r="AW1027">
        <v>5950</v>
      </c>
      <c r="AX1027">
        <v>42229</v>
      </c>
      <c r="AY1027">
        <v>0</v>
      </c>
      <c r="AZ1027">
        <v>22000</v>
      </c>
      <c r="BA1027">
        <v>25000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929286</v>
      </c>
      <c r="BL1027">
        <v>87653</v>
      </c>
      <c r="BM1027">
        <v>170000</v>
      </c>
      <c r="BN1027">
        <v>47781</v>
      </c>
      <c r="BO1027">
        <v>0</v>
      </c>
      <c r="BP1027">
        <v>85281</v>
      </c>
      <c r="BQ1027">
        <v>10000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33000</v>
      </c>
      <c r="BX1027">
        <v>763</v>
      </c>
      <c r="BY1027">
        <v>4000</v>
      </c>
      <c r="BZ1027">
        <v>3000</v>
      </c>
      <c r="CA1027">
        <v>1200</v>
      </c>
      <c r="CB1027">
        <v>1000</v>
      </c>
      <c r="CC1027">
        <v>4333</v>
      </c>
      <c r="CD1027">
        <v>20000</v>
      </c>
      <c r="CE1027">
        <v>1000</v>
      </c>
      <c r="CF1027">
        <v>68917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190000</v>
      </c>
      <c r="CR1027">
        <v>0</v>
      </c>
      <c r="CS1027">
        <v>0</v>
      </c>
      <c r="CT1027">
        <v>106219</v>
      </c>
      <c r="CU1027">
        <v>65000</v>
      </c>
      <c r="CV1027">
        <v>42000</v>
      </c>
      <c r="CW1027">
        <v>953</v>
      </c>
      <c r="CX1027">
        <v>5000</v>
      </c>
      <c r="CY1027">
        <v>3750</v>
      </c>
      <c r="CZ1027">
        <v>1500</v>
      </c>
      <c r="DA1027">
        <v>1250</v>
      </c>
      <c r="DB1027">
        <v>5417</v>
      </c>
      <c r="DC1027">
        <v>25000</v>
      </c>
      <c r="DD1027">
        <v>1250</v>
      </c>
      <c r="DE1027">
        <v>71083</v>
      </c>
      <c r="DF1027">
        <v>18607</v>
      </c>
      <c r="DG1027">
        <v>100000</v>
      </c>
      <c r="DH1027">
        <v>0</v>
      </c>
      <c r="DI1027">
        <v>0</v>
      </c>
      <c r="DJ1027">
        <v>178795</v>
      </c>
      <c r="DK1027">
        <v>222144</v>
      </c>
      <c r="DL1027">
        <v>156074</v>
      </c>
      <c r="DM1027">
        <v>273700</v>
      </c>
      <c r="DN1027">
        <v>28000</v>
      </c>
      <c r="DO1027">
        <v>1495742</v>
      </c>
      <c r="DP1027">
        <v>317700</v>
      </c>
      <c r="DQ1027">
        <v>-842751</v>
      </c>
      <c r="DR1027">
        <v>0</v>
      </c>
      <c r="DS1027">
        <v>0</v>
      </c>
    </row>
    <row r="1028" spans="1:123" x14ac:dyDescent="0.3">
      <c r="A1028" t="str">
        <f t="shared" si="16"/>
        <v>20271962</v>
      </c>
      <c r="B1028">
        <v>30</v>
      </c>
      <c r="C1028">
        <v>2027</v>
      </c>
      <c r="D1028">
        <v>196212</v>
      </c>
      <c r="E1028">
        <v>49</v>
      </c>
      <c r="F1028">
        <v>2051411</v>
      </c>
      <c r="G1028">
        <v>163106</v>
      </c>
      <c r="H1028">
        <v>550000</v>
      </c>
      <c r="I1028">
        <v>0</v>
      </c>
      <c r="J1028">
        <v>90000</v>
      </c>
      <c r="K1028">
        <v>85000</v>
      </c>
      <c r="L1028">
        <v>200000</v>
      </c>
      <c r="M1028">
        <v>56200</v>
      </c>
      <c r="N1028">
        <v>11500</v>
      </c>
      <c r="O1028">
        <v>25500</v>
      </c>
      <c r="P1028">
        <v>4500</v>
      </c>
      <c r="Q1028">
        <v>2000</v>
      </c>
      <c r="R1028">
        <v>0</v>
      </c>
      <c r="S1028">
        <v>6814</v>
      </c>
      <c r="T1028">
        <v>35000</v>
      </c>
      <c r="U1028">
        <v>36000</v>
      </c>
      <c r="V1028">
        <v>0</v>
      </c>
      <c r="W1028">
        <v>0</v>
      </c>
      <c r="X1028">
        <v>25000</v>
      </c>
      <c r="Y1028">
        <v>18048</v>
      </c>
      <c r="Z1028">
        <v>0</v>
      </c>
      <c r="AA1028">
        <v>0</v>
      </c>
      <c r="AB1028">
        <v>0</v>
      </c>
      <c r="AC1028">
        <v>95242</v>
      </c>
      <c r="AD1028">
        <v>49068</v>
      </c>
      <c r="AE1028">
        <v>0</v>
      </c>
      <c r="AF1028">
        <v>144310</v>
      </c>
      <c r="AG1028">
        <v>49068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891252</v>
      </c>
      <c r="AO1028">
        <v>937944</v>
      </c>
      <c r="AP1028">
        <v>144310</v>
      </c>
      <c r="AQ1028">
        <v>0</v>
      </c>
      <c r="AR1028">
        <v>20000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6457</v>
      </c>
      <c r="AY1028">
        <v>5344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1114056</v>
      </c>
      <c r="BL1028">
        <v>95209</v>
      </c>
      <c r="BM1028">
        <v>150000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20000</v>
      </c>
      <c r="CR1028">
        <v>0</v>
      </c>
      <c r="CS1028">
        <v>0</v>
      </c>
      <c r="CT1028">
        <v>106219</v>
      </c>
      <c r="CU1028">
        <v>65000</v>
      </c>
      <c r="CV1028">
        <v>42000</v>
      </c>
      <c r="CW1028">
        <v>953</v>
      </c>
      <c r="CX1028">
        <v>5000</v>
      </c>
      <c r="CY1028">
        <v>3750</v>
      </c>
      <c r="CZ1028">
        <v>1500</v>
      </c>
      <c r="DA1028">
        <v>1250</v>
      </c>
      <c r="DB1028">
        <v>5417</v>
      </c>
      <c r="DC1028">
        <v>25000</v>
      </c>
      <c r="DD1028">
        <v>1250</v>
      </c>
      <c r="DE1028">
        <v>76083</v>
      </c>
      <c r="DF1028">
        <v>0</v>
      </c>
      <c r="DG1028">
        <v>75000</v>
      </c>
      <c r="DH1028">
        <v>0</v>
      </c>
      <c r="DI1028">
        <v>0</v>
      </c>
      <c r="DJ1028">
        <v>172337</v>
      </c>
      <c r="DK1028">
        <v>222144</v>
      </c>
      <c r="DL1028">
        <v>156074</v>
      </c>
      <c r="DM1028">
        <v>273700</v>
      </c>
      <c r="DN1028">
        <v>28000</v>
      </c>
      <c r="DO1028">
        <v>1280678</v>
      </c>
      <c r="DP1028">
        <v>317700</v>
      </c>
      <c r="DQ1028">
        <v>-199506</v>
      </c>
      <c r="DR1028">
        <v>0</v>
      </c>
      <c r="DS1028">
        <v>0</v>
      </c>
    </row>
    <row r="1029" spans="1:123" x14ac:dyDescent="0.3">
      <c r="A1029" t="str">
        <f t="shared" si="16"/>
        <v>20281963</v>
      </c>
      <c r="B1029">
        <v>30</v>
      </c>
      <c r="C1029">
        <v>2028</v>
      </c>
      <c r="D1029">
        <v>196312</v>
      </c>
      <c r="E1029">
        <v>47</v>
      </c>
      <c r="F1029">
        <v>1984311</v>
      </c>
      <c r="G1029">
        <v>163102</v>
      </c>
      <c r="H1029">
        <v>550000</v>
      </c>
      <c r="I1029">
        <v>0</v>
      </c>
      <c r="J1029">
        <v>120000</v>
      </c>
      <c r="K1029">
        <v>85000</v>
      </c>
      <c r="L1029">
        <v>200000</v>
      </c>
      <c r="M1029">
        <v>56200</v>
      </c>
      <c r="N1029">
        <v>11500</v>
      </c>
      <c r="O1029">
        <v>25500</v>
      </c>
      <c r="P1029">
        <v>4500</v>
      </c>
      <c r="Q1029">
        <v>2000</v>
      </c>
      <c r="R1029">
        <v>0</v>
      </c>
      <c r="S1029">
        <v>6625</v>
      </c>
      <c r="T1029">
        <v>35000</v>
      </c>
      <c r="U1029">
        <v>36000</v>
      </c>
      <c r="V1029">
        <v>0</v>
      </c>
      <c r="W1029">
        <v>0</v>
      </c>
      <c r="X1029">
        <v>25000</v>
      </c>
      <c r="Y1029">
        <v>0</v>
      </c>
      <c r="Z1029">
        <v>0</v>
      </c>
      <c r="AA1029">
        <v>0</v>
      </c>
      <c r="AB1029">
        <v>0</v>
      </c>
      <c r="AC1029">
        <v>91344</v>
      </c>
      <c r="AD1029">
        <v>47060</v>
      </c>
      <c r="AE1029">
        <v>0</v>
      </c>
      <c r="AF1029">
        <v>138404</v>
      </c>
      <c r="AG1029">
        <v>47060</v>
      </c>
      <c r="AH1029">
        <v>0</v>
      </c>
      <c r="AI1029">
        <v>49068</v>
      </c>
      <c r="AJ1029">
        <v>0</v>
      </c>
      <c r="AK1029">
        <v>49068</v>
      </c>
      <c r="AL1029">
        <v>49068</v>
      </c>
      <c r="AM1029">
        <v>0</v>
      </c>
      <c r="AN1029">
        <v>908921</v>
      </c>
      <c r="AO1029">
        <v>899557</v>
      </c>
      <c r="AP1029">
        <v>138404</v>
      </c>
      <c r="AQ1029">
        <v>0</v>
      </c>
      <c r="AR1029">
        <v>20000</v>
      </c>
      <c r="AS1029">
        <v>0</v>
      </c>
      <c r="AT1029">
        <v>0</v>
      </c>
      <c r="AU1029">
        <v>0</v>
      </c>
      <c r="AV1029">
        <v>61202</v>
      </c>
      <c r="AW1029">
        <v>0</v>
      </c>
      <c r="AX1029">
        <v>49330</v>
      </c>
      <c r="AY1029">
        <v>3284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1171777</v>
      </c>
      <c r="BL1029">
        <v>102715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106219</v>
      </c>
      <c r="CU1029">
        <v>65000</v>
      </c>
      <c r="CV1029">
        <v>42000</v>
      </c>
      <c r="CW1029">
        <v>953</v>
      </c>
      <c r="CX1029">
        <v>5000</v>
      </c>
      <c r="CY1029">
        <v>3750</v>
      </c>
      <c r="CZ1029">
        <v>1500</v>
      </c>
      <c r="DA1029">
        <v>1250</v>
      </c>
      <c r="DB1029">
        <v>5417</v>
      </c>
      <c r="DC1029">
        <v>25000</v>
      </c>
      <c r="DD1029">
        <v>1250</v>
      </c>
      <c r="DE1029">
        <v>81083</v>
      </c>
      <c r="DF1029">
        <v>0</v>
      </c>
      <c r="DG1029">
        <v>50000</v>
      </c>
      <c r="DH1029">
        <v>0</v>
      </c>
      <c r="DI1029">
        <v>0</v>
      </c>
      <c r="DJ1029">
        <v>123007</v>
      </c>
      <c r="DK1029">
        <v>222144</v>
      </c>
      <c r="DL1029">
        <v>156074</v>
      </c>
      <c r="DM1029">
        <v>212498</v>
      </c>
      <c r="DN1029">
        <v>28000</v>
      </c>
      <c r="DO1029">
        <v>1179214</v>
      </c>
      <c r="DP1029">
        <v>317700</v>
      </c>
      <c r="DQ1029">
        <v>-135532</v>
      </c>
      <c r="DR1029">
        <v>0</v>
      </c>
      <c r="DS1029">
        <v>0</v>
      </c>
    </row>
    <row r="1030" spans="1:123" x14ac:dyDescent="0.3">
      <c r="A1030" t="str">
        <f t="shared" si="16"/>
        <v>20291964</v>
      </c>
      <c r="B1030">
        <v>30</v>
      </c>
      <c r="C1030">
        <v>2029</v>
      </c>
      <c r="D1030">
        <v>196412</v>
      </c>
      <c r="E1030">
        <v>55</v>
      </c>
      <c r="F1030">
        <v>2033051</v>
      </c>
      <c r="G1030">
        <v>163097</v>
      </c>
      <c r="H1030">
        <v>550000</v>
      </c>
      <c r="I1030">
        <v>0</v>
      </c>
      <c r="J1030">
        <v>120000</v>
      </c>
      <c r="K1030">
        <v>85000</v>
      </c>
      <c r="L1030">
        <v>200000</v>
      </c>
      <c r="M1030">
        <v>56200</v>
      </c>
      <c r="N1030">
        <v>11500</v>
      </c>
      <c r="O1030">
        <v>25500</v>
      </c>
      <c r="P1030">
        <v>4500</v>
      </c>
      <c r="Q1030">
        <v>2000</v>
      </c>
      <c r="R1030">
        <v>0</v>
      </c>
      <c r="S1030">
        <v>6437</v>
      </c>
      <c r="T1030">
        <v>35000</v>
      </c>
      <c r="U1030">
        <v>36000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49068</v>
      </c>
      <c r="AC1030">
        <v>106842</v>
      </c>
      <c r="AD1030">
        <v>55045</v>
      </c>
      <c r="AE1030">
        <v>49068</v>
      </c>
      <c r="AF1030">
        <v>112818</v>
      </c>
      <c r="AG1030">
        <v>0</v>
      </c>
      <c r="AH1030">
        <v>0</v>
      </c>
      <c r="AI1030">
        <v>47060</v>
      </c>
      <c r="AJ1030">
        <v>0</v>
      </c>
      <c r="AK1030">
        <v>47060</v>
      </c>
      <c r="AL1030">
        <v>47060</v>
      </c>
      <c r="AM1030">
        <v>0</v>
      </c>
      <c r="AN1030">
        <v>909319</v>
      </c>
      <c r="AO1030">
        <v>1052181</v>
      </c>
      <c r="AP1030">
        <v>161887</v>
      </c>
      <c r="AQ1030">
        <v>0</v>
      </c>
      <c r="AR1030">
        <v>20000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1234068</v>
      </c>
      <c r="BL1030">
        <v>110169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21407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1407</v>
      </c>
      <c r="CR1030">
        <v>0</v>
      </c>
      <c r="CS1030">
        <v>0</v>
      </c>
      <c r="CT1030">
        <v>106219</v>
      </c>
      <c r="CU1030">
        <v>65000</v>
      </c>
      <c r="CV1030">
        <v>42000</v>
      </c>
      <c r="CW1030">
        <v>953</v>
      </c>
      <c r="CX1030">
        <v>5000</v>
      </c>
      <c r="CY1030">
        <v>3750</v>
      </c>
      <c r="CZ1030">
        <v>1500</v>
      </c>
      <c r="DA1030">
        <v>1250</v>
      </c>
      <c r="DB1030">
        <v>5417</v>
      </c>
      <c r="DC1030">
        <v>25000</v>
      </c>
      <c r="DD1030">
        <v>1250</v>
      </c>
      <c r="DE1030">
        <v>86083</v>
      </c>
      <c r="DF1030">
        <v>0</v>
      </c>
      <c r="DG1030">
        <v>50000</v>
      </c>
      <c r="DH1030">
        <v>0</v>
      </c>
      <c r="DI1030">
        <v>0</v>
      </c>
      <c r="DJ1030">
        <v>123007</v>
      </c>
      <c r="DK1030">
        <v>222144</v>
      </c>
      <c r="DL1030">
        <v>156074</v>
      </c>
      <c r="DM1030">
        <v>212498</v>
      </c>
      <c r="DN1030">
        <v>28000</v>
      </c>
      <c r="DO1030">
        <v>1183614</v>
      </c>
      <c r="DP1030">
        <v>317700</v>
      </c>
      <c r="DQ1030">
        <v>21407</v>
      </c>
      <c r="DR1030">
        <v>0</v>
      </c>
      <c r="DS1030">
        <v>0</v>
      </c>
    </row>
    <row r="1031" spans="1:123" x14ac:dyDescent="0.3">
      <c r="A1031" t="str">
        <f t="shared" si="16"/>
        <v>20301965</v>
      </c>
      <c r="B1031">
        <v>30</v>
      </c>
      <c r="C1031">
        <v>2030</v>
      </c>
      <c r="D1031">
        <v>196512</v>
      </c>
      <c r="E1031">
        <v>71</v>
      </c>
      <c r="F1031">
        <v>1881743</v>
      </c>
      <c r="G1031">
        <v>163093</v>
      </c>
      <c r="H1031">
        <v>550000</v>
      </c>
      <c r="I1031">
        <v>0</v>
      </c>
      <c r="J1031">
        <v>120000</v>
      </c>
      <c r="K1031">
        <v>85000</v>
      </c>
      <c r="L1031">
        <v>200000</v>
      </c>
      <c r="M1031">
        <v>56200</v>
      </c>
      <c r="N1031">
        <v>11500</v>
      </c>
      <c r="O1031">
        <v>25500</v>
      </c>
      <c r="P1031">
        <v>4500</v>
      </c>
      <c r="Q1031">
        <v>2000</v>
      </c>
      <c r="R1031">
        <v>0</v>
      </c>
      <c r="S1031">
        <v>6248</v>
      </c>
      <c r="T1031">
        <v>35000</v>
      </c>
      <c r="U1031">
        <v>36000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47060</v>
      </c>
      <c r="AC1031">
        <v>138443</v>
      </c>
      <c r="AD1031">
        <v>71326</v>
      </c>
      <c r="AE1031">
        <v>47060</v>
      </c>
      <c r="AF1031">
        <v>162708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859240</v>
      </c>
      <c r="AO1031">
        <v>1363390</v>
      </c>
      <c r="AP1031">
        <v>209769</v>
      </c>
      <c r="AQ1031">
        <v>241199</v>
      </c>
      <c r="AR1031">
        <v>20000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77434</v>
      </c>
      <c r="BF1031">
        <v>0</v>
      </c>
      <c r="BG1031">
        <v>35194</v>
      </c>
      <c r="BH1031">
        <v>0</v>
      </c>
      <c r="BI1031">
        <v>0</v>
      </c>
      <c r="BJ1031">
        <v>0</v>
      </c>
      <c r="BK1031">
        <v>1721730</v>
      </c>
      <c r="BL1031">
        <v>117712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518593</v>
      </c>
      <c r="BS1031">
        <v>47781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25000</v>
      </c>
      <c r="CH1031">
        <v>572</v>
      </c>
      <c r="CI1031">
        <v>3000</v>
      </c>
      <c r="CJ1031">
        <v>2250</v>
      </c>
      <c r="CK1031">
        <v>900</v>
      </c>
      <c r="CL1031">
        <v>750</v>
      </c>
      <c r="CM1031">
        <v>3250</v>
      </c>
      <c r="CN1031">
        <v>15000</v>
      </c>
      <c r="CO1031">
        <v>750</v>
      </c>
      <c r="CP1031">
        <v>0</v>
      </c>
      <c r="CQ1031">
        <v>500000</v>
      </c>
      <c r="CR1031">
        <v>0</v>
      </c>
      <c r="CS1031">
        <v>0</v>
      </c>
      <c r="CT1031">
        <v>154000</v>
      </c>
      <c r="CU1031">
        <v>65000</v>
      </c>
      <c r="CV1031">
        <v>67000</v>
      </c>
      <c r="CW1031">
        <v>1525</v>
      </c>
      <c r="CX1031">
        <v>8000</v>
      </c>
      <c r="CY1031">
        <v>6000</v>
      </c>
      <c r="CZ1031">
        <v>2400</v>
      </c>
      <c r="DA1031">
        <v>2000</v>
      </c>
      <c r="DB1031">
        <v>8667</v>
      </c>
      <c r="DC1031">
        <v>40000</v>
      </c>
      <c r="DD1031">
        <v>2000</v>
      </c>
      <c r="DE1031">
        <v>91083</v>
      </c>
      <c r="DF1031">
        <v>0</v>
      </c>
      <c r="DG1031">
        <v>50000</v>
      </c>
      <c r="DH1031">
        <v>0</v>
      </c>
      <c r="DI1031">
        <v>0</v>
      </c>
      <c r="DJ1031">
        <v>158201</v>
      </c>
      <c r="DK1031">
        <v>222144</v>
      </c>
      <c r="DL1031">
        <v>156074</v>
      </c>
      <c r="DM1031">
        <v>289932</v>
      </c>
      <c r="DN1031">
        <v>28000</v>
      </c>
      <c r="DO1031">
        <v>1852027</v>
      </c>
      <c r="DP1031">
        <v>317700</v>
      </c>
      <c r="DQ1031">
        <v>730473</v>
      </c>
      <c r="DR1031">
        <v>0</v>
      </c>
      <c r="DS1031">
        <v>0</v>
      </c>
    </row>
    <row r="1032" spans="1:123" x14ac:dyDescent="0.3">
      <c r="A1032" t="str">
        <f t="shared" si="16"/>
        <v>20311966</v>
      </c>
      <c r="B1032">
        <v>30</v>
      </c>
      <c r="C1032">
        <v>2031</v>
      </c>
      <c r="D1032">
        <v>196612</v>
      </c>
      <c r="E1032">
        <v>63</v>
      </c>
      <c r="F1032">
        <v>2002735</v>
      </c>
      <c r="G1032">
        <v>163096</v>
      </c>
      <c r="H1032">
        <v>550000</v>
      </c>
      <c r="I1032">
        <v>0</v>
      </c>
      <c r="J1032">
        <v>120000</v>
      </c>
      <c r="K1032">
        <v>85000</v>
      </c>
      <c r="L1032">
        <v>200000</v>
      </c>
      <c r="M1032">
        <v>56200</v>
      </c>
      <c r="N1032">
        <v>11500</v>
      </c>
      <c r="O1032">
        <v>25500</v>
      </c>
      <c r="P1032">
        <v>4500</v>
      </c>
      <c r="Q1032">
        <v>2000</v>
      </c>
      <c r="R1032">
        <v>0</v>
      </c>
      <c r="S1032">
        <v>6059</v>
      </c>
      <c r="T1032">
        <v>35000</v>
      </c>
      <c r="U1032">
        <v>36000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122546</v>
      </c>
      <c r="AD1032">
        <v>63135</v>
      </c>
      <c r="AE1032">
        <v>0</v>
      </c>
      <c r="AF1032">
        <v>185681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836078</v>
      </c>
      <c r="AO1032">
        <v>1206832</v>
      </c>
      <c r="AP1032">
        <v>185681</v>
      </c>
      <c r="AQ1032">
        <v>0</v>
      </c>
      <c r="AR1032">
        <v>20000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1412513</v>
      </c>
      <c r="BL1032">
        <v>125957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130000</v>
      </c>
      <c r="BS1032">
        <v>0</v>
      </c>
      <c r="BT1032">
        <v>0</v>
      </c>
      <c r="BU1032">
        <v>42717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610000</v>
      </c>
      <c r="CR1032">
        <v>42717</v>
      </c>
      <c r="CS1032">
        <v>0</v>
      </c>
      <c r="CT1032">
        <v>154000</v>
      </c>
      <c r="CU1032">
        <v>65000</v>
      </c>
      <c r="CV1032">
        <v>67000</v>
      </c>
      <c r="CW1032">
        <v>1525</v>
      </c>
      <c r="CX1032">
        <v>8000</v>
      </c>
      <c r="CY1032">
        <v>6000</v>
      </c>
      <c r="CZ1032">
        <v>2400</v>
      </c>
      <c r="DA1032">
        <v>2000</v>
      </c>
      <c r="DB1032">
        <v>8667</v>
      </c>
      <c r="DC1032">
        <v>40000</v>
      </c>
      <c r="DD1032">
        <v>2000</v>
      </c>
      <c r="DE1032">
        <v>96083</v>
      </c>
      <c r="DF1032">
        <v>0</v>
      </c>
      <c r="DG1032">
        <v>50000</v>
      </c>
      <c r="DH1032">
        <v>0</v>
      </c>
      <c r="DI1032">
        <v>0</v>
      </c>
      <c r="DJ1032">
        <v>154682</v>
      </c>
      <c r="DK1032">
        <v>222144</v>
      </c>
      <c r="DL1032">
        <v>156074</v>
      </c>
      <c r="DM1032">
        <v>282189</v>
      </c>
      <c r="DN1032">
        <v>28000</v>
      </c>
      <c r="DO1032">
        <v>1998481</v>
      </c>
      <c r="DP1032">
        <v>317700</v>
      </c>
      <c r="DQ1032">
        <v>172717</v>
      </c>
      <c r="DR1032">
        <v>0</v>
      </c>
      <c r="DS1032">
        <v>0</v>
      </c>
    </row>
    <row r="1033" spans="1:123" x14ac:dyDescent="0.3">
      <c r="A1033" t="str">
        <f t="shared" si="16"/>
        <v>20321967</v>
      </c>
      <c r="B1033">
        <v>30</v>
      </c>
      <c r="C1033">
        <v>2032</v>
      </c>
      <c r="D1033">
        <v>196712</v>
      </c>
      <c r="E1033">
        <v>85</v>
      </c>
      <c r="F1033">
        <v>1946581</v>
      </c>
      <c r="G1033">
        <v>163099</v>
      </c>
      <c r="H1033">
        <v>550000</v>
      </c>
      <c r="I1033">
        <v>0</v>
      </c>
      <c r="J1033">
        <v>120000</v>
      </c>
      <c r="K1033">
        <v>85000</v>
      </c>
      <c r="L1033">
        <v>200000</v>
      </c>
      <c r="M1033">
        <v>56200</v>
      </c>
      <c r="N1033">
        <v>11500</v>
      </c>
      <c r="O1033">
        <v>25500</v>
      </c>
      <c r="P1033">
        <v>4500</v>
      </c>
      <c r="Q1033">
        <v>2000</v>
      </c>
      <c r="R1033">
        <v>0</v>
      </c>
      <c r="S1033">
        <v>5871</v>
      </c>
      <c r="T1033">
        <v>35000</v>
      </c>
      <c r="U1033">
        <v>36000</v>
      </c>
      <c r="V1033">
        <v>0</v>
      </c>
      <c r="W1033">
        <v>0</v>
      </c>
      <c r="X1033">
        <v>0</v>
      </c>
      <c r="Y1033">
        <v>0</v>
      </c>
      <c r="Z1033">
        <v>312717</v>
      </c>
      <c r="AA1033">
        <v>0</v>
      </c>
      <c r="AB1033">
        <v>0</v>
      </c>
      <c r="AC1033">
        <v>164768</v>
      </c>
      <c r="AD1033">
        <v>84888</v>
      </c>
      <c r="AE1033">
        <v>0</v>
      </c>
      <c r="AF1033">
        <v>249656</v>
      </c>
      <c r="AG1033">
        <v>0</v>
      </c>
      <c r="AH1033">
        <v>0</v>
      </c>
      <c r="AI1033">
        <v>0</v>
      </c>
      <c r="AJ1033">
        <v>344</v>
      </c>
      <c r="AK1033">
        <v>344</v>
      </c>
      <c r="AL1033">
        <v>0</v>
      </c>
      <c r="AM1033">
        <v>0</v>
      </c>
      <c r="AN1033">
        <v>458854</v>
      </c>
      <c r="AO1033">
        <v>1622637</v>
      </c>
      <c r="AP1033">
        <v>249656</v>
      </c>
      <c r="AQ1033">
        <v>39326</v>
      </c>
      <c r="AR1033">
        <v>20000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29431</v>
      </c>
      <c r="BE1033">
        <v>67811</v>
      </c>
      <c r="BF1033">
        <v>60000</v>
      </c>
      <c r="BG1033">
        <v>35194</v>
      </c>
      <c r="BH1033">
        <v>20000</v>
      </c>
      <c r="BI1033">
        <v>27856</v>
      </c>
      <c r="BJ1033">
        <v>0</v>
      </c>
      <c r="BK1033">
        <v>1691327</v>
      </c>
      <c r="BL1033">
        <v>134254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20000</v>
      </c>
      <c r="BS1033">
        <v>0</v>
      </c>
      <c r="BT1033">
        <v>0</v>
      </c>
      <c r="BU1033">
        <v>57283</v>
      </c>
      <c r="BV1033">
        <v>10000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25000</v>
      </c>
      <c r="CH1033">
        <v>572</v>
      </c>
      <c r="CI1033">
        <v>3000</v>
      </c>
      <c r="CJ1033">
        <v>2250</v>
      </c>
      <c r="CK1033">
        <v>900</v>
      </c>
      <c r="CL1033">
        <v>750</v>
      </c>
      <c r="CM1033">
        <v>3250</v>
      </c>
      <c r="CN1033">
        <v>15000</v>
      </c>
      <c r="CO1033">
        <v>750</v>
      </c>
      <c r="CP1033">
        <v>0</v>
      </c>
      <c r="CQ1033">
        <v>610000</v>
      </c>
      <c r="CR1033">
        <v>100000</v>
      </c>
      <c r="CS1033">
        <v>10000</v>
      </c>
      <c r="CT1033">
        <v>154000</v>
      </c>
      <c r="CU1033">
        <v>65000</v>
      </c>
      <c r="CV1033">
        <v>92000</v>
      </c>
      <c r="CW1033">
        <v>2097</v>
      </c>
      <c r="CX1033">
        <v>11000</v>
      </c>
      <c r="CY1033">
        <v>8250</v>
      </c>
      <c r="CZ1033">
        <v>3300</v>
      </c>
      <c r="DA1033">
        <v>2750</v>
      </c>
      <c r="DB1033">
        <v>11917</v>
      </c>
      <c r="DC1033">
        <v>55000</v>
      </c>
      <c r="DD1033">
        <v>2750</v>
      </c>
      <c r="DE1033">
        <v>101083</v>
      </c>
      <c r="DF1033">
        <v>312717</v>
      </c>
      <c r="DG1033">
        <v>50000</v>
      </c>
      <c r="DH1033">
        <v>0</v>
      </c>
      <c r="DI1033">
        <v>29431</v>
      </c>
      <c r="DJ1033">
        <v>189876</v>
      </c>
      <c r="DK1033">
        <v>250000</v>
      </c>
      <c r="DL1033">
        <v>216074</v>
      </c>
      <c r="DM1033">
        <v>350000</v>
      </c>
      <c r="DN1033">
        <v>48000</v>
      </c>
      <c r="DO1033">
        <v>2675589</v>
      </c>
      <c r="DP1033">
        <v>317700</v>
      </c>
      <c r="DQ1033">
        <v>692108</v>
      </c>
      <c r="DR1033">
        <v>0</v>
      </c>
      <c r="DS1033">
        <v>0</v>
      </c>
    </row>
    <row r="1034" spans="1:123" x14ac:dyDescent="0.3">
      <c r="A1034" t="str">
        <f t="shared" si="16"/>
        <v>20331968</v>
      </c>
      <c r="B1034">
        <v>30</v>
      </c>
      <c r="C1034">
        <v>2033</v>
      </c>
      <c r="D1034">
        <v>196812</v>
      </c>
      <c r="E1034">
        <v>78</v>
      </c>
      <c r="F1034">
        <v>2103099</v>
      </c>
      <c r="G1034">
        <v>163102</v>
      </c>
      <c r="H1034">
        <v>550000</v>
      </c>
      <c r="I1034">
        <v>0</v>
      </c>
      <c r="J1034">
        <v>120000</v>
      </c>
      <c r="K1034">
        <v>85000</v>
      </c>
      <c r="L1034">
        <v>200000</v>
      </c>
      <c r="M1034">
        <v>56200</v>
      </c>
      <c r="N1034">
        <v>11500</v>
      </c>
      <c r="O1034">
        <v>25500</v>
      </c>
      <c r="P1034">
        <v>4500</v>
      </c>
      <c r="Q1034">
        <v>2000</v>
      </c>
      <c r="R1034">
        <v>0</v>
      </c>
      <c r="S1034">
        <v>5682</v>
      </c>
      <c r="T1034">
        <v>35000</v>
      </c>
      <c r="U1034">
        <v>36000</v>
      </c>
      <c r="V1034">
        <v>0</v>
      </c>
      <c r="W1034">
        <v>0</v>
      </c>
      <c r="X1034">
        <v>0</v>
      </c>
      <c r="Y1034">
        <v>0</v>
      </c>
      <c r="Z1034">
        <v>380000</v>
      </c>
      <c r="AA1034">
        <v>0</v>
      </c>
      <c r="AB1034">
        <v>344</v>
      </c>
      <c r="AC1034">
        <v>151202</v>
      </c>
      <c r="AD1034">
        <v>77899</v>
      </c>
      <c r="AE1034">
        <v>344</v>
      </c>
      <c r="AF1034">
        <v>228757</v>
      </c>
      <c r="AG1034">
        <v>0</v>
      </c>
      <c r="AH1034">
        <v>0</v>
      </c>
      <c r="AI1034">
        <v>0</v>
      </c>
      <c r="AJ1034">
        <v>21243</v>
      </c>
      <c r="AK1034">
        <v>21243</v>
      </c>
      <c r="AL1034">
        <v>0</v>
      </c>
      <c r="AM1034">
        <v>0</v>
      </c>
      <c r="AN1034">
        <v>391382</v>
      </c>
      <c r="AO1034">
        <v>1489040</v>
      </c>
      <c r="AP1034">
        <v>229101</v>
      </c>
      <c r="AQ1034">
        <v>37765</v>
      </c>
      <c r="AR1034">
        <v>20000</v>
      </c>
      <c r="AS1034">
        <v>0</v>
      </c>
      <c r="AT1034">
        <v>0</v>
      </c>
      <c r="AU1034">
        <v>29431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1805337</v>
      </c>
      <c r="BL1034">
        <v>142983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20000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8000</v>
      </c>
      <c r="CH1034">
        <v>192</v>
      </c>
      <c r="CI1034">
        <v>1000</v>
      </c>
      <c r="CJ1034">
        <v>750</v>
      </c>
      <c r="CK1034">
        <v>300</v>
      </c>
      <c r="CL1034">
        <v>250</v>
      </c>
      <c r="CM1034">
        <v>1083</v>
      </c>
      <c r="CN1034">
        <v>5676</v>
      </c>
      <c r="CO1034">
        <v>250</v>
      </c>
      <c r="CP1034">
        <v>0</v>
      </c>
      <c r="CQ1034">
        <v>610000</v>
      </c>
      <c r="CR1034">
        <v>100000</v>
      </c>
      <c r="CS1034">
        <v>10000</v>
      </c>
      <c r="CT1034">
        <v>154000</v>
      </c>
      <c r="CU1034">
        <v>65000</v>
      </c>
      <c r="CV1034">
        <v>100000</v>
      </c>
      <c r="CW1034">
        <v>2289</v>
      </c>
      <c r="CX1034">
        <v>12000</v>
      </c>
      <c r="CY1034">
        <v>9000</v>
      </c>
      <c r="CZ1034">
        <v>3600</v>
      </c>
      <c r="DA1034">
        <v>3000</v>
      </c>
      <c r="DB1034">
        <v>13000</v>
      </c>
      <c r="DC1034">
        <v>60676</v>
      </c>
      <c r="DD1034">
        <v>3000</v>
      </c>
      <c r="DE1034">
        <v>106083</v>
      </c>
      <c r="DF1034">
        <v>668169</v>
      </c>
      <c r="DG1034">
        <v>50000</v>
      </c>
      <c r="DH1034">
        <v>0</v>
      </c>
      <c r="DI1034">
        <v>0</v>
      </c>
      <c r="DJ1034">
        <v>186356</v>
      </c>
      <c r="DK1034">
        <v>246936</v>
      </c>
      <c r="DL1034">
        <v>216074</v>
      </c>
      <c r="DM1034">
        <v>343219</v>
      </c>
      <c r="DN1034">
        <v>48000</v>
      </c>
      <c r="DO1034">
        <v>3031645</v>
      </c>
      <c r="DP1034">
        <v>317700</v>
      </c>
      <c r="DQ1034">
        <v>409313</v>
      </c>
      <c r="DR1034">
        <v>0</v>
      </c>
      <c r="DS1034">
        <v>0</v>
      </c>
    </row>
    <row r="1035" spans="1:123" x14ac:dyDescent="0.3">
      <c r="A1035" t="str">
        <f t="shared" si="16"/>
        <v>20341969</v>
      </c>
      <c r="B1035">
        <v>30</v>
      </c>
      <c r="C1035">
        <v>2034</v>
      </c>
      <c r="D1035">
        <v>196912</v>
      </c>
      <c r="E1035">
        <v>91</v>
      </c>
      <c r="F1035">
        <v>1887030</v>
      </c>
      <c r="G1035">
        <v>163105</v>
      </c>
      <c r="H1035">
        <v>550000</v>
      </c>
      <c r="I1035">
        <v>0</v>
      </c>
      <c r="J1035">
        <v>120000</v>
      </c>
      <c r="K1035">
        <v>85000</v>
      </c>
      <c r="L1035">
        <v>200000</v>
      </c>
      <c r="M1035">
        <v>56200</v>
      </c>
      <c r="N1035">
        <v>11500</v>
      </c>
      <c r="O1035">
        <v>25500</v>
      </c>
      <c r="P1035">
        <v>4500</v>
      </c>
      <c r="Q1035">
        <v>2000</v>
      </c>
      <c r="R1035">
        <v>0</v>
      </c>
      <c r="S1035">
        <v>5494</v>
      </c>
      <c r="T1035">
        <v>35000</v>
      </c>
      <c r="U1035">
        <v>36000</v>
      </c>
      <c r="V1035">
        <v>0</v>
      </c>
      <c r="W1035">
        <v>0</v>
      </c>
      <c r="X1035">
        <v>0</v>
      </c>
      <c r="Y1035">
        <v>0</v>
      </c>
      <c r="Z1035">
        <v>400000</v>
      </c>
      <c r="AA1035">
        <v>0</v>
      </c>
      <c r="AB1035">
        <v>21243</v>
      </c>
      <c r="AC1035">
        <v>176088</v>
      </c>
      <c r="AD1035">
        <v>90720</v>
      </c>
      <c r="AE1035">
        <v>21243</v>
      </c>
      <c r="AF1035">
        <v>245565</v>
      </c>
      <c r="AG1035">
        <v>0</v>
      </c>
      <c r="AH1035">
        <v>0</v>
      </c>
      <c r="AI1035">
        <v>0</v>
      </c>
      <c r="AJ1035">
        <v>4435</v>
      </c>
      <c r="AK1035">
        <v>4435</v>
      </c>
      <c r="AL1035">
        <v>0</v>
      </c>
      <c r="AM1035">
        <v>0</v>
      </c>
      <c r="AN1035">
        <v>371194</v>
      </c>
      <c r="AO1035">
        <v>1734114</v>
      </c>
      <c r="AP1035">
        <v>266808</v>
      </c>
      <c r="AQ1035">
        <v>79790</v>
      </c>
      <c r="AR1035">
        <v>20000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285550</v>
      </c>
      <c r="BE1035">
        <v>6781</v>
      </c>
      <c r="BF1035">
        <v>60000</v>
      </c>
      <c r="BG1035">
        <v>35194</v>
      </c>
      <c r="BH1035">
        <v>2000</v>
      </c>
      <c r="BI1035">
        <v>3064</v>
      </c>
      <c r="BJ1035">
        <v>90626</v>
      </c>
      <c r="BK1035">
        <v>1617496</v>
      </c>
      <c r="BL1035">
        <v>151686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20000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5324</v>
      </c>
      <c r="CO1035">
        <v>0</v>
      </c>
      <c r="CP1035">
        <v>28917</v>
      </c>
      <c r="CQ1035">
        <v>610000</v>
      </c>
      <c r="CR1035">
        <v>100000</v>
      </c>
      <c r="CS1035">
        <v>10000</v>
      </c>
      <c r="CT1035">
        <v>154000</v>
      </c>
      <c r="CU1035">
        <v>65000</v>
      </c>
      <c r="CV1035">
        <v>100000</v>
      </c>
      <c r="CW1035">
        <v>2289</v>
      </c>
      <c r="CX1035">
        <v>12000</v>
      </c>
      <c r="CY1035">
        <v>9000</v>
      </c>
      <c r="CZ1035">
        <v>3600</v>
      </c>
      <c r="DA1035">
        <v>3000</v>
      </c>
      <c r="DB1035">
        <v>13000</v>
      </c>
      <c r="DC1035">
        <v>66000</v>
      </c>
      <c r="DD1035">
        <v>3000</v>
      </c>
      <c r="DE1035">
        <v>140000</v>
      </c>
      <c r="DF1035">
        <v>1029694</v>
      </c>
      <c r="DG1035">
        <v>50000</v>
      </c>
      <c r="DH1035">
        <v>0</v>
      </c>
      <c r="DI1035">
        <v>285550</v>
      </c>
      <c r="DJ1035">
        <v>221550</v>
      </c>
      <c r="DK1035">
        <v>250000</v>
      </c>
      <c r="DL1035">
        <v>276074</v>
      </c>
      <c r="DM1035">
        <v>350000</v>
      </c>
      <c r="DN1035">
        <v>50000</v>
      </c>
      <c r="DO1035">
        <v>3808193</v>
      </c>
      <c r="DP1035">
        <v>317700</v>
      </c>
      <c r="DQ1035">
        <v>941892</v>
      </c>
      <c r="DR1035">
        <v>0</v>
      </c>
      <c r="DS1035">
        <v>90626</v>
      </c>
    </row>
    <row r="1036" spans="1:123" x14ac:dyDescent="0.3">
      <c r="A1036" t="str">
        <f t="shared" si="16"/>
        <v>20351970</v>
      </c>
      <c r="B1036">
        <v>30</v>
      </c>
      <c r="C1036">
        <v>2035</v>
      </c>
      <c r="D1036">
        <v>197012</v>
      </c>
      <c r="E1036">
        <v>84</v>
      </c>
      <c r="F1036">
        <v>2011771</v>
      </c>
      <c r="G1036">
        <v>163108</v>
      </c>
      <c r="H1036">
        <v>550000</v>
      </c>
      <c r="I1036">
        <v>0</v>
      </c>
      <c r="J1036">
        <v>120000</v>
      </c>
      <c r="K1036">
        <v>85000</v>
      </c>
      <c r="L1036">
        <v>200000</v>
      </c>
      <c r="M1036">
        <v>56200</v>
      </c>
      <c r="N1036">
        <v>11500</v>
      </c>
      <c r="O1036">
        <v>25500</v>
      </c>
      <c r="P1036">
        <v>4500</v>
      </c>
      <c r="Q1036">
        <v>2000</v>
      </c>
      <c r="R1036">
        <v>0</v>
      </c>
      <c r="S1036">
        <v>5305</v>
      </c>
      <c r="T1036">
        <v>35000</v>
      </c>
      <c r="U1036">
        <v>36000</v>
      </c>
      <c r="V1036">
        <v>0</v>
      </c>
      <c r="W1036">
        <v>5000</v>
      </c>
      <c r="X1036">
        <v>0</v>
      </c>
      <c r="Y1036">
        <v>0</v>
      </c>
      <c r="Z1036">
        <v>400000</v>
      </c>
      <c r="AA1036">
        <v>0</v>
      </c>
      <c r="AB1036">
        <v>4435</v>
      </c>
      <c r="AC1036">
        <v>163690</v>
      </c>
      <c r="AD1036">
        <v>84333</v>
      </c>
      <c r="AE1036">
        <v>4435</v>
      </c>
      <c r="AF1036">
        <v>243588</v>
      </c>
      <c r="AG1036">
        <v>0</v>
      </c>
      <c r="AH1036">
        <v>0</v>
      </c>
      <c r="AI1036">
        <v>0</v>
      </c>
      <c r="AJ1036">
        <v>6412</v>
      </c>
      <c r="AK1036">
        <v>6412</v>
      </c>
      <c r="AL1036">
        <v>0</v>
      </c>
      <c r="AM1036">
        <v>0</v>
      </c>
      <c r="AN1036">
        <v>366005</v>
      </c>
      <c r="AO1036">
        <v>1612026</v>
      </c>
      <c r="AP1036">
        <v>248023</v>
      </c>
      <c r="AQ1036">
        <v>93393</v>
      </c>
      <c r="AR1036">
        <v>20000</v>
      </c>
      <c r="AS1036">
        <v>0</v>
      </c>
      <c r="AT1036">
        <v>0</v>
      </c>
      <c r="AU1036">
        <v>285550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285550</v>
      </c>
      <c r="BE1036">
        <v>678</v>
      </c>
      <c r="BF1036">
        <v>60000</v>
      </c>
      <c r="BG1036">
        <v>35194</v>
      </c>
      <c r="BH1036">
        <v>0</v>
      </c>
      <c r="BI1036">
        <v>337</v>
      </c>
      <c r="BJ1036">
        <v>172325</v>
      </c>
      <c r="BK1036">
        <v>1704908</v>
      </c>
      <c r="BL1036">
        <v>159966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20000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610000</v>
      </c>
      <c r="CR1036">
        <v>100000</v>
      </c>
      <c r="CS1036">
        <v>10000</v>
      </c>
      <c r="CT1036">
        <v>154000</v>
      </c>
      <c r="CU1036">
        <v>65000</v>
      </c>
      <c r="CV1036">
        <v>100000</v>
      </c>
      <c r="CW1036">
        <v>2289</v>
      </c>
      <c r="CX1036">
        <v>12000</v>
      </c>
      <c r="CY1036">
        <v>9000</v>
      </c>
      <c r="CZ1036">
        <v>3600</v>
      </c>
      <c r="DA1036">
        <v>3000</v>
      </c>
      <c r="DB1036">
        <v>13000</v>
      </c>
      <c r="DC1036">
        <v>66000</v>
      </c>
      <c r="DD1036">
        <v>3000</v>
      </c>
      <c r="DE1036">
        <v>140000</v>
      </c>
      <c r="DF1036">
        <v>1379403</v>
      </c>
      <c r="DG1036">
        <v>50000</v>
      </c>
      <c r="DH1036">
        <v>0</v>
      </c>
      <c r="DI1036">
        <v>285550</v>
      </c>
      <c r="DJ1036">
        <v>253225</v>
      </c>
      <c r="DK1036">
        <v>250000</v>
      </c>
      <c r="DL1036">
        <v>336074</v>
      </c>
      <c r="DM1036">
        <v>350000</v>
      </c>
      <c r="DN1036">
        <v>50000</v>
      </c>
      <c r="DO1036">
        <v>4251553</v>
      </c>
      <c r="DP1036">
        <v>317700</v>
      </c>
      <c r="DQ1036">
        <v>694946</v>
      </c>
      <c r="DR1036">
        <v>0</v>
      </c>
      <c r="DS1036">
        <v>172325</v>
      </c>
    </row>
    <row r="1037" spans="1:123" x14ac:dyDescent="0.3">
      <c r="A1037" t="str">
        <f t="shared" si="16"/>
        <v>20361971</v>
      </c>
      <c r="B1037">
        <v>30</v>
      </c>
      <c r="C1037">
        <v>2036</v>
      </c>
      <c r="D1037">
        <v>197112</v>
      </c>
      <c r="E1037">
        <v>75</v>
      </c>
      <c r="F1037">
        <v>2153314</v>
      </c>
      <c r="G1037">
        <v>163099</v>
      </c>
      <c r="H1037">
        <v>550000</v>
      </c>
      <c r="I1037">
        <v>0</v>
      </c>
      <c r="J1037">
        <v>90000</v>
      </c>
      <c r="K1037">
        <v>85000</v>
      </c>
      <c r="L1037">
        <v>200000</v>
      </c>
      <c r="M1037">
        <v>56200</v>
      </c>
      <c r="N1037">
        <v>11500</v>
      </c>
      <c r="O1037">
        <v>25500</v>
      </c>
      <c r="P1037">
        <v>4500</v>
      </c>
      <c r="Q1037">
        <v>2000</v>
      </c>
      <c r="R1037">
        <v>0</v>
      </c>
      <c r="S1037">
        <v>5091</v>
      </c>
      <c r="T1037">
        <v>35000</v>
      </c>
      <c r="U1037">
        <v>36000</v>
      </c>
      <c r="V1037">
        <v>0</v>
      </c>
      <c r="W1037">
        <v>5000</v>
      </c>
      <c r="X1037">
        <v>0</v>
      </c>
      <c r="Y1037">
        <v>0</v>
      </c>
      <c r="Z1037">
        <v>161379</v>
      </c>
      <c r="AA1037">
        <v>0</v>
      </c>
      <c r="AB1037">
        <v>6412</v>
      </c>
      <c r="AC1037">
        <v>146406</v>
      </c>
      <c r="AD1037">
        <v>75428</v>
      </c>
      <c r="AE1037">
        <v>6412</v>
      </c>
      <c r="AF1037">
        <v>215422</v>
      </c>
      <c r="AG1037">
        <v>0</v>
      </c>
      <c r="AH1037">
        <v>0</v>
      </c>
      <c r="AI1037">
        <v>0</v>
      </c>
      <c r="AJ1037">
        <v>34578</v>
      </c>
      <c r="AK1037">
        <v>34578</v>
      </c>
      <c r="AL1037">
        <v>0</v>
      </c>
      <c r="AM1037">
        <v>0</v>
      </c>
      <c r="AN1037">
        <v>574412</v>
      </c>
      <c r="AO1037">
        <v>1441806</v>
      </c>
      <c r="AP1037">
        <v>221834</v>
      </c>
      <c r="AQ1037">
        <v>0</v>
      </c>
      <c r="AR1037">
        <v>20000</v>
      </c>
      <c r="AS1037">
        <v>0</v>
      </c>
      <c r="AT1037">
        <v>0</v>
      </c>
      <c r="AU1037">
        <v>285550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250163</v>
      </c>
      <c r="BE1037">
        <v>68</v>
      </c>
      <c r="BF1037">
        <v>53925</v>
      </c>
      <c r="BG1037">
        <v>35194</v>
      </c>
      <c r="BH1037">
        <v>0</v>
      </c>
      <c r="BI1037">
        <v>37</v>
      </c>
      <c r="BJ1037">
        <v>0</v>
      </c>
      <c r="BK1037">
        <v>1629802</v>
      </c>
      <c r="BL1037">
        <v>168199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20000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610000</v>
      </c>
      <c r="CR1037">
        <v>100000</v>
      </c>
      <c r="CS1037">
        <v>10000</v>
      </c>
      <c r="CT1037">
        <v>154000</v>
      </c>
      <c r="CU1037">
        <v>65000</v>
      </c>
      <c r="CV1037">
        <v>100000</v>
      </c>
      <c r="CW1037">
        <v>2289</v>
      </c>
      <c r="CX1037">
        <v>12000</v>
      </c>
      <c r="CY1037">
        <v>9000</v>
      </c>
      <c r="CZ1037">
        <v>3600</v>
      </c>
      <c r="DA1037">
        <v>3000</v>
      </c>
      <c r="DB1037">
        <v>13000</v>
      </c>
      <c r="DC1037">
        <v>66000</v>
      </c>
      <c r="DD1037">
        <v>3000</v>
      </c>
      <c r="DE1037">
        <v>140000</v>
      </c>
      <c r="DF1037">
        <v>1480000</v>
      </c>
      <c r="DG1037">
        <v>50000</v>
      </c>
      <c r="DH1037">
        <v>0</v>
      </c>
      <c r="DI1037">
        <v>250163</v>
      </c>
      <c r="DJ1037">
        <v>284900</v>
      </c>
      <c r="DK1037">
        <v>250000</v>
      </c>
      <c r="DL1037">
        <v>390000</v>
      </c>
      <c r="DM1037">
        <v>350000</v>
      </c>
      <c r="DN1037">
        <v>50000</v>
      </c>
      <c r="DO1037">
        <v>4430530</v>
      </c>
      <c r="DP1037">
        <v>317700</v>
      </c>
      <c r="DQ1037">
        <v>269795</v>
      </c>
      <c r="DR1037">
        <v>0</v>
      </c>
      <c r="DS1037">
        <v>0</v>
      </c>
    </row>
    <row r="1038" spans="1:123" x14ac:dyDescent="0.3">
      <c r="A1038" t="str">
        <f t="shared" si="16"/>
        <v>20371972</v>
      </c>
      <c r="B1038">
        <v>30</v>
      </c>
      <c r="C1038">
        <v>2037</v>
      </c>
      <c r="D1038">
        <v>197212</v>
      </c>
      <c r="E1038">
        <v>54</v>
      </c>
      <c r="F1038">
        <v>2342305</v>
      </c>
      <c r="G1038">
        <v>163089</v>
      </c>
      <c r="H1038">
        <v>550000</v>
      </c>
      <c r="I1038">
        <v>0</v>
      </c>
      <c r="J1038">
        <v>90000</v>
      </c>
      <c r="K1038">
        <v>85000</v>
      </c>
      <c r="L1038">
        <v>200000</v>
      </c>
      <c r="M1038">
        <v>56200</v>
      </c>
      <c r="N1038">
        <v>11500</v>
      </c>
      <c r="O1038">
        <v>25500</v>
      </c>
      <c r="P1038">
        <v>4500</v>
      </c>
      <c r="Q1038">
        <v>2000</v>
      </c>
      <c r="R1038">
        <v>0</v>
      </c>
      <c r="S1038">
        <v>4878</v>
      </c>
      <c r="T1038">
        <v>35000</v>
      </c>
      <c r="U1038">
        <v>36000</v>
      </c>
      <c r="V1038">
        <v>0</v>
      </c>
      <c r="W1038">
        <v>5000</v>
      </c>
      <c r="X1038">
        <v>0</v>
      </c>
      <c r="Y1038">
        <v>51524</v>
      </c>
      <c r="Z1038">
        <v>0</v>
      </c>
      <c r="AA1038">
        <v>0</v>
      </c>
      <c r="AB1038">
        <v>34578</v>
      </c>
      <c r="AC1038">
        <v>103896</v>
      </c>
      <c r="AD1038">
        <v>53527</v>
      </c>
      <c r="AE1038">
        <v>34578</v>
      </c>
      <c r="AF1038">
        <v>122844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914257</v>
      </c>
      <c r="AO1038">
        <v>1023166</v>
      </c>
      <c r="AP1038">
        <v>157422</v>
      </c>
      <c r="AQ1038">
        <v>0</v>
      </c>
      <c r="AR1038">
        <v>20000</v>
      </c>
      <c r="AS1038">
        <v>0</v>
      </c>
      <c r="AT1038">
        <v>0</v>
      </c>
      <c r="AU1038">
        <v>250163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1450752</v>
      </c>
      <c r="BL1038">
        <v>176385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590000</v>
      </c>
      <c r="CR1038">
        <v>100000</v>
      </c>
      <c r="CS1038">
        <v>10000</v>
      </c>
      <c r="CT1038">
        <v>154000</v>
      </c>
      <c r="CU1038">
        <v>65000</v>
      </c>
      <c r="CV1038">
        <v>100000</v>
      </c>
      <c r="CW1038">
        <v>2289</v>
      </c>
      <c r="CX1038">
        <v>12000</v>
      </c>
      <c r="CY1038">
        <v>9000</v>
      </c>
      <c r="CZ1038">
        <v>3600</v>
      </c>
      <c r="DA1038">
        <v>3000</v>
      </c>
      <c r="DB1038">
        <v>13000</v>
      </c>
      <c r="DC1038">
        <v>66000</v>
      </c>
      <c r="DD1038">
        <v>3000</v>
      </c>
      <c r="DE1038">
        <v>140000</v>
      </c>
      <c r="DF1038">
        <v>1376249</v>
      </c>
      <c r="DG1038">
        <v>50000</v>
      </c>
      <c r="DH1038">
        <v>0</v>
      </c>
      <c r="DI1038">
        <v>0</v>
      </c>
      <c r="DJ1038">
        <v>281380</v>
      </c>
      <c r="DK1038">
        <v>249996</v>
      </c>
      <c r="DL1038">
        <v>390000</v>
      </c>
      <c r="DM1038">
        <v>349993</v>
      </c>
      <c r="DN1038">
        <v>50000</v>
      </c>
      <c r="DO1038">
        <v>4018508</v>
      </c>
      <c r="DP1038">
        <v>317700</v>
      </c>
      <c r="DQ1038">
        <v>-301687</v>
      </c>
      <c r="DR1038">
        <v>0</v>
      </c>
      <c r="DS1038">
        <v>0</v>
      </c>
    </row>
    <row r="1039" spans="1:123" x14ac:dyDescent="0.3">
      <c r="A1039" t="str">
        <f t="shared" si="16"/>
        <v>20381973</v>
      </c>
      <c r="B1039">
        <v>30</v>
      </c>
      <c r="C1039">
        <v>2038</v>
      </c>
      <c r="D1039">
        <v>197312</v>
      </c>
      <c r="E1039">
        <v>64</v>
      </c>
      <c r="F1039">
        <v>2091576</v>
      </c>
      <c r="G1039">
        <v>163079</v>
      </c>
      <c r="H1039">
        <v>550000</v>
      </c>
      <c r="I1039">
        <v>0</v>
      </c>
      <c r="J1039">
        <v>30000</v>
      </c>
      <c r="K1039">
        <v>85000</v>
      </c>
      <c r="L1039">
        <v>200000</v>
      </c>
      <c r="M1039">
        <v>56200</v>
      </c>
      <c r="N1039">
        <v>11500</v>
      </c>
      <c r="O1039">
        <v>25500</v>
      </c>
      <c r="P1039">
        <v>4500</v>
      </c>
      <c r="Q1039">
        <v>2000</v>
      </c>
      <c r="R1039">
        <v>0</v>
      </c>
      <c r="S1039">
        <v>4664</v>
      </c>
      <c r="T1039">
        <v>35000</v>
      </c>
      <c r="U1039">
        <v>36000</v>
      </c>
      <c r="V1039">
        <v>0</v>
      </c>
      <c r="W1039">
        <v>5000</v>
      </c>
      <c r="X1039">
        <v>0</v>
      </c>
      <c r="Y1039">
        <v>0</v>
      </c>
      <c r="Z1039">
        <v>125038</v>
      </c>
      <c r="AA1039">
        <v>0</v>
      </c>
      <c r="AB1039">
        <v>0</v>
      </c>
      <c r="AC1039">
        <v>124046</v>
      </c>
      <c r="AD1039">
        <v>63908</v>
      </c>
      <c r="AE1039">
        <v>0</v>
      </c>
      <c r="AF1039">
        <v>187954</v>
      </c>
      <c r="AG1039">
        <v>0</v>
      </c>
      <c r="AH1039">
        <v>0</v>
      </c>
      <c r="AI1039">
        <v>0</v>
      </c>
      <c r="AJ1039">
        <v>62046</v>
      </c>
      <c r="AK1039">
        <v>62046</v>
      </c>
      <c r="AL1039">
        <v>0</v>
      </c>
      <c r="AM1039">
        <v>0</v>
      </c>
      <c r="AN1039">
        <v>550326</v>
      </c>
      <c r="AO1039">
        <v>1221607</v>
      </c>
      <c r="AP1039">
        <v>187954</v>
      </c>
      <c r="AQ1039">
        <v>342333</v>
      </c>
      <c r="AR1039">
        <v>20000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140887</v>
      </c>
      <c r="BE1039">
        <v>7</v>
      </c>
      <c r="BF1039">
        <v>0</v>
      </c>
      <c r="BG1039">
        <v>35194</v>
      </c>
      <c r="BH1039">
        <v>0</v>
      </c>
      <c r="BI1039">
        <v>4</v>
      </c>
      <c r="BJ1039">
        <v>0</v>
      </c>
      <c r="BK1039">
        <v>1595802</v>
      </c>
      <c r="BL1039">
        <v>184527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40000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610000</v>
      </c>
      <c r="CR1039">
        <v>100000</v>
      </c>
      <c r="CS1039">
        <v>10000</v>
      </c>
      <c r="CT1039">
        <v>154000</v>
      </c>
      <c r="CU1039">
        <v>65000</v>
      </c>
      <c r="CV1039">
        <v>100000</v>
      </c>
      <c r="CW1039">
        <v>2289</v>
      </c>
      <c r="CX1039">
        <v>12000</v>
      </c>
      <c r="CY1039">
        <v>9000</v>
      </c>
      <c r="CZ1039">
        <v>3600</v>
      </c>
      <c r="DA1039">
        <v>3000</v>
      </c>
      <c r="DB1039">
        <v>13000</v>
      </c>
      <c r="DC1039">
        <v>66000</v>
      </c>
      <c r="DD1039">
        <v>3000</v>
      </c>
      <c r="DE1039">
        <v>140000</v>
      </c>
      <c r="DF1039">
        <v>1460000</v>
      </c>
      <c r="DG1039">
        <v>50000</v>
      </c>
      <c r="DH1039">
        <v>0</v>
      </c>
      <c r="DI1039">
        <v>140887</v>
      </c>
      <c r="DJ1039">
        <v>316574</v>
      </c>
      <c r="DK1039">
        <v>250000</v>
      </c>
      <c r="DL1039">
        <v>390000</v>
      </c>
      <c r="DM1039">
        <v>350000</v>
      </c>
      <c r="DN1039">
        <v>50000</v>
      </c>
      <c r="DO1039">
        <v>4360396</v>
      </c>
      <c r="DP1039">
        <v>317700</v>
      </c>
      <c r="DQ1039">
        <v>403176</v>
      </c>
      <c r="DR1039">
        <v>0</v>
      </c>
      <c r="DS1039">
        <v>0</v>
      </c>
    </row>
    <row r="1040" spans="1:123" x14ac:dyDescent="0.3">
      <c r="A1040" t="str">
        <f t="shared" si="16"/>
        <v>20391974</v>
      </c>
      <c r="B1040">
        <v>30</v>
      </c>
      <c r="C1040">
        <v>2039</v>
      </c>
      <c r="D1040">
        <v>197412</v>
      </c>
      <c r="E1040">
        <v>72</v>
      </c>
      <c r="F1040">
        <v>2101820</v>
      </c>
      <c r="G1040">
        <v>163069</v>
      </c>
      <c r="H1040">
        <v>550000</v>
      </c>
      <c r="I1040">
        <v>0</v>
      </c>
      <c r="J1040">
        <v>30000</v>
      </c>
      <c r="K1040">
        <v>85000</v>
      </c>
      <c r="L1040">
        <v>200000</v>
      </c>
      <c r="M1040">
        <v>56200</v>
      </c>
      <c r="N1040">
        <v>11500</v>
      </c>
      <c r="O1040">
        <v>25500</v>
      </c>
      <c r="P1040">
        <v>4500</v>
      </c>
      <c r="Q1040">
        <v>2000</v>
      </c>
      <c r="R1040">
        <v>0</v>
      </c>
      <c r="S1040">
        <v>4451</v>
      </c>
      <c r="T1040">
        <v>35000</v>
      </c>
      <c r="U1040">
        <v>36000</v>
      </c>
      <c r="V1040">
        <v>0</v>
      </c>
      <c r="W1040">
        <v>5000</v>
      </c>
      <c r="X1040">
        <v>0</v>
      </c>
      <c r="Y1040">
        <v>0</v>
      </c>
      <c r="Z1040">
        <v>89864</v>
      </c>
      <c r="AA1040">
        <v>0</v>
      </c>
      <c r="AB1040">
        <v>62046</v>
      </c>
      <c r="AC1040">
        <v>139012</v>
      </c>
      <c r="AD1040">
        <v>71619</v>
      </c>
      <c r="AE1040">
        <v>62046</v>
      </c>
      <c r="AF1040">
        <v>148586</v>
      </c>
      <c r="AG1040">
        <v>0</v>
      </c>
      <c r="AH1040">
        <v>0</v>
      </c>
      <c r="AI1040">
        <v>0</v>
      </c>
      <c r="AJ1040">
        <v>101414</v>
      </c>
      <c r="AK1040">
        <v>101414</v>
      </c>
      <c r="AL1040">
        <v>0</v>
      </c>
      <c r="AM1040">
        <v>0</v>
      </c>
      <c r="AN1040">
        <v>585287</v>
      </c>
      <c r="AO1040">
        <v>1368997</v>
      </c>
      <c r="AP1040">
        <v>210631</v>
      </c>
      <c r="AQ1040">
        <v>184926</v>
      </c>
      <c r="AR1040">
        <v>20000</v>
      </c>
      <c r="AS1040">
        <v>0</v>
      </c>
      <c r="AT1040">
        <v>0</v>
      </c>
      <c r="AU1040">
        <v>140887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276963</v>
      </c>
      <c r="BE1040">
        <v>1</v>
      </c>
      <c r="BF1040">
        <v>0</v>
      </c>
      <c r="BG1040">
        <v>35194</v>
      </c>
      <c r="BH1040">
        <v>0</v>
      </c>
      <c r="BI1040">
        <v>0</v>
      </c>
      <c r="BJ1040">
        <v>70304</v>
      </c>
      <c r="BK1040">
        <v>1542979</v>
      </c>
      <c r="BL1040">
        <v>192623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20000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610000</v>
      </c>
      <c r="CR1040">
        <v>100000</v>
      </c>
      <c r="CS1040">
        <v>10000</v>
      </c>
      <c r="CT1040">
        <v>154000</v>
      </c>
      <c r="CU1040">
        <v>65000</v>
      </c>
      <c r="CV1040">
        <v>100000</v>
      </c>
      <c r="CW1040">
        <v>2289</v>
      </c>
      <c r="CX1040">
        <v>12000</v>
      </c>
      <c r="CY1040">
        <v>9000</v>
      </c>
      <c r="CZ1040">
        <v>3600</v>
      </c>
      <c r="DA1040">
        <v>3000</v>
      </c>
      <c r="DB1040">
        <v>13000</v>
      </c>
      <c r="DC1040">
        <v>66000</v>
      </c>
      <c r="DD1040">
        <v>3000</v>
      </c>
      <c r="DE1040">
        <v>140000</v>
      </c>
      <c r="DF1040">
        <v>1500000</v>
      </c>
      <c r="DG1040">
        <v>50000</v>
      </c>
      <c r="DH1040">
        <v>0</v>
      </c>
      <c r="DI1040">
        <v>276963</v>
      </c>
      <c r="DJ1040">
        <v>348249</v>
      </c>
      <c r="DK1040">
        <v>250000</v>
      </c>
      <c r="DL1040">
        <v>390000</v>
      </c>
      <c r="DM1040">
        <v>350000</v>
      </c>
      <c r="DN1040">
        <v>50000</v>
      </c>
      <c r="DO1040">
        <v>4607516</v>
      </c>
      <c r="DP1040">
        <v>317700</v>
      </c>
      <c r="DQ1040">
        <v>452854</v>
      </c>
      <c r="DR1040">
        <v>0</v>
      </c>
      <c r="DS1040">
        <v>70304</v>
      </c>
    </row>
    <row r="1041" spans="1:123" x14ac:dyDescent="0.3">
      <c r="A1041" t="str">
        <f t="shared" si="16"/>
        <v>20401975</v>
      </c>
      <c r="B1041">
        <v>30</v>
      </c>
      <c r="C1041">
        <v>2040</v>
      </c>
      <c r="D1041">
        <v>197512</v>
      </c>
      <c r="E1041">
        <v>61</v>
      </c>
      <c r="F1041">
        <v>1975504</v>
      </c>
      <c r="G1041">
        <v>163060</v>
      </c>
      <c r="H1041">
        <v>550000</v>
      </c>
      <c r="I1041">
        <v>0</v>
      </c>
      <c r="J1041">
        <v>30000</v>
      </c>
      <c r="K1041">
        <v>85000</v>
      </c>
      <c r="L1041">
        <v>200000</v>
      </c>
      <c r="M1041">
        <v>56200</v>
      </c>
      <c r="N1041">
        <v>11500</v>
      </c>
      <c r="O1041">
        <v>25500</v>
      </c>
      <c r="P1041">
        <v>4500</v>
      </c>
      <c r="Q1041">
        <v>2000</v>
      </c>
      <c r="R1041">
        <v>0</v>
      </c>
      <c r="S1041">
        <v>4237</v>
      </c>
      <c r="T1041">
        <v>35000</v>
      </c>
      <c r="U1041">
        <v>36000</v>
      </c>
      <c r="V1041">
        <v>0</v>
      </c>
      <c r="W1041">
        <v>10000</v>
      </c>
      <c r="X1041">
        <v>0</v>
      </c>
      <c r="Y1041">
        <v>0</v>
      </c>
      <c r="Z1041">
        <v>49358</v>
      </c>
      <c r="AA1041">
        <v>0</v>
      </c>
      <c r="AB1041">
        <v>101414</v>
      </c>
      <c r="AC1041">
        <v>119225</v>
      </c>
      <c r="AD1041">
        <v>0</v>
      </c>
      <c r="AE1041">
        <v>101414</v>
      </c>
      <c r="AF1041">
        <v>79235</v>
      </c>
      <c r="AG1041">
        <v>0</v>
      </c>
      <c r="AH1041">
        <v>0</v>
      </c>
      <c r="AI1041">
        <v>0</v>
      </c>
      <c r="AJ1041">
        <v>170765</v>
      </c>
      <c r="AK1041">
        <v>170765</v>
      </c>
      <c r="AL1041">
        <v>0</v>
      </c>
      <c r="AM1041">
        <v>0</v>
      </c>
      <c r="AN1041">
        <v>620579</v>
      </c>
      <c r="AO1041">
        <v>1174129</v>
      </c>
      <c r="AP1041">
        <v>180649</v>
      </c>
      <c r="AQ1041">
        <v>0</v>
      </c>
      <c r="AR1041">
        <v>20000</v>
      </c>
      <c r="AS1041">
        <v>0</v>
      </c>
      <c r="AT1041">
        <v>0</v>
      </c>
      <c r="AU1041">
        <v>276963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216398</v>
      </c>
      <c r="BE1041">
        <v>0</v>
      </c>
      <c r="BF1041">
        <v>0</v>
      </c>
      <c r="BG1041">
        <v>5271</v>
      </c>
      <c r="BH1041">
        <v>0</v>
      </c>
      <c r="BI1041">
        <v>0</v>
      </c>
      <c r="BJ1041">
        <v>56088</v>
      </c>
      <c r="BK1041">
        <v>1373985</v>
      </c>
      <c r="BL1041">
        <v>200000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20000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610000</v>
      </c>
      <c r="CR1041">
        <v>100000</v>
      </c>
      <c r="CS1041">
        <v>10000</v>
      </c>
      <c r="CT1041">
        <v>154000</v>
      </c>
      <c r="CU1041">
        <v>65000</v>
      </c>
      <c r="CV1041">
        <v>100000</v>
      </c>
      <c r="CW1041">
        <v>2289</v>
      </c>
      <c r="CX1041">
        <v>12000</v>
      </c>
      <c r="CY1041">
        <v>9000</v>
      </c>
      <c r="CZ1041">
        <v>3600</v>
      </c>
      <c r="DA1041">
        <v>3000</v>
      </c>
      <c r="DB1041">
        <v>13000</v>
      </c>
      <c r="DC1041">
        <v>66000</v>
      </c>
      <c r="DD1041">
        <v>3000</v>
      </c>
      <c r="DE1041">
        <v>140000</v>
      </c>
      <c r="DF1041">
        <v>1500000</v>
      </c>
      <c r="DG1041">
        <v>50000</v>
      </c>
      <c r="DH1041">
        <v>0</v>
      </c>
      <c r="DI1041">
        <v>216398</v>
      </c>
      <c r="DJ1041">
        <v>350000</v>
      </c>
      <c r="DK1041">
        <v>250000</v>
      </c>
      <c r="DL1041">
        <v>390000</v>
      </c>
      <c r="DM1041">
        <v>350000</v>
      </c>
      <c r="DN1041">
        <v>50000</v>
      </c>
      <c r="DO1041">
        <v>4618052</v>
      </c>
      <c r="DP1041">
        <v>317700</v>
      </c>
      <c r="DQ1041">
        <v>240916</v>
      </c>
      <c r="DR1041">
        <v>0</v>
      </c>
      <c r="DS1041">
        <v>56088</v>
      </c>
    </row>
    <row r="1042" spans="1:123" x14ac:dyDescent="0.3">
      <c r="A1042" t="str">
        <f t="shared" si="16"/>
        <v>20411976</v>
      </c>
      <c r="B1042">
        <v>30</v>
      </c>
      <c r="C1042">
        <v>2041</v>
      </c>
      <c r="D1042">
        <v>197612</v>
      </c>
      <c r="E1042">
        <v>43</v>
      </c>
      <c r="F1042">
        <v>2221026</v>
      </c>
      <c r="G1042">
        <v>163056</v>
      </c>
      <c r="H1042">
        <v>550000</v>
      </c>
      <c r="I1042">
        <v>0</v>
      </c>
      <c r="J1042">
        <v>0</v>
      </c>
      <c r="K1042">
        <v>85000</v>
      </c>
      <c r="L1042">
        <v>200000</v>
      </c>
      <c r="M1042">
        <v>56200</v>
      </c>
      <c r="N1042">
        <v>11500</v>
      </c>
      <c r="O1042">
        <v>25500</v>
      </c>
      <c r="P1042">
        <v>4500</v>
      </c>
      <c r="Q1042">
        <v>2000</v>
      </c>
      <c r="R1042">
        <v>0</v>
      </c>
      <c r="S1042">
        <v>4023</v>
      </c>
      <c r="T1042">
        <v>35000</v>
      </c>
      <c r="U1042">
        <v>36000</v>
      </c>
      <c r="V1042">
        <v>0</v>
      </c>
      <c r="W1042">
        <v>10000</v>
      </c>
      <c r="X1042">
        <v>0</v>
      </c>
      <c r="Y1042">
        <v>143598</v>
      </c>
      <c r="Z1042">
        <v>0</v>
      </c>
      <c r="AA1042">
        <v>0</v>
      </c>
      <c r="AB1042">
        <v>170765</v>
      </c>
      <c r="AC1042">
        <v>83156</v>
      </c>
      <c r="AD1042">
        <v>0</v>
      </c>
      <c r="AE1042">
        <v>125998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44767</v>
      </c>
      <c r="AL1042">
        <v>0</v>
      </c>
      <c r="AM1042">
        <v>0</v>
      </c>
      <c r="AN1042">
        <v>1033320</v>
      </c>
      <c r="AO1042">
        <v>818922</v>
      </c>
      <c r="AP1042">
        <v>125998</v>
      </c>
      <c r="AQ1042">
        <v>0</v>
      </c>
      <c r="AR1042">
        <v>18956</v>
      </c>
      <c r="AS1042">
        <v>0</v>
      </c>
      <c r="AT1042">
        <v>0</v>
      </c>
      <c r="AU1042">
        <v>216398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1180274</v>
      </c>
      <c r="BL1042">
        <v>206488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590000</v>
      </c>
      <c r="CR1042">
        <v>100000</v>
      </c>
      <c r="CS1042">
        <v>10000</v>
      </c>
      <c r="CT1042">
        <v>154000</v>
      </c>
      <c r="CU1042">
        <v>65000</v>
      </c>
      <c r="CV1042">
        <v>100000</v>
      </c>
      <c r="CW1042">
        <v>2289</v>
      </c>
      <c r="CX1042">
        <v>12000</v>
      </c>
      <c r="CY1042">
        <v>9000</v>
      </c>
      <c r="CZ1042">
        <v>3600</v>
      </c>
      <c r="DA1042">
        <v>3000</v>
      </c>
      <c r="DB1042">
        <v>13000</v>
      </c>
      <c r="DC1042">
        <v>66000</v>
      </c>
      <c r="DD1042">
        <v>3000</v>
      </c>
      <c r="DE1042">
        <v>140000</v>
      </c>
      <c r="DF1042">
        <v>1309009</v>
      </c>
      <c r="DG1042">
        <v>50000</v>
      </c>
      <c r="DH1042">
        <v>0</v>
      </c>
      <c r="DI1042">
        <v>0</v>
      </c>
      <c r="DJ1042">
        <v>349473</v>
      </c>
      <c r="DK1042">
        <v>250000</v>
      </c>
      <c r="DL1042">
        <v>390000</v>
      </c>
      <c r="DM1042">
        <v>350000</v>
      </c>
      <c r="DN1042">
        <v>50000</v>
      </c>
      <c r="DO1042">
        <v>4064138</v>
      </c>
      <c r="DP1042">
        <v>317700</v>
      </c>
      <c r="DQ1042">
        <v>-359995</v>
      </c>
      <c r="DR1042">
        <v>0</v>
      </c>
      <c r="DS1042">
        <v>0</v>
      </c>
    </row>
    <row r="1043" spans="1:123" x14ac:dyDescent="0.3">
      <c r="A1043" t="str">
        <f t="shared" si="16"/>
        <v>20421977</v>
      </c>
      <c r="B1043">
        <v>30</v>
      </c>
      <c r="C1043">
        <v>2042</v>
      </c>
      <c r="D1043">
        <v>197712</v>
      </c>
      <c r="E1043">
        <v>22</v>
      </c>
      <c r="F1043">
        <v>2262278</v>
      </c>
      <c r="G1043">
        <v>163053</v>
      </c>
      <c r="H1043">
        <v>550000</v>
      </c>
      <c r="I1043">
        <v>0</v>
      </c>
      <c r="J1043">
        <v>0</v>
      </c>
      <c r="K1043">
        <v>85000</v>
      </c>
      <c r="L1043">
        <v>200000</v>
      </c>
      <c r="M1043">
        <v>56200</v>
      </c>
      <c r="N1043">
        <v>11500</v>
      </c>
      <c r="O1043">
        <v>25500</v>
      </c>
      <c r="P1043">
        <v>4500</v>
      </c>
      <c r="Q1043">
        <v>2000</v>
      </c>
      <c r="R1043">
        <v>0</v>
      </c>
      <c r="S1043">
        <v>3810</v>
      </c>
      <c r="T1043">
        <v>35000</v>
      </c>
      <c r="U1043">
        <v>36000</v>
      </c>
      <c r="V1043">
        <v>0</v>
      </c>
      <c r="W1043">
        <v>10000</v>
      </c>
      <c r="X1043">
        <v>0</v>
      </c>
      <c r="Y1043">
        <v>325490</v>
      </c>
      <c r="Z1043">
        <v>0</v>
      </c>
      <c r="AA1043">
        <v>0</v>
      </c>
      <c r="AB1043">
        <v>44767</v>
      </c>
      <c r="AC1043">
        <v>42484</v>
      </c>
      <c r="AD1043">
        <v>0</v>
      </c>
      <c r="AE1043">
        <v>44767</v>
      </c>
      <c r="AF1043">
        <v>19604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1195396</v>
      </c>
      <c r="AO1043">
        <v>418380</v>
      </c>
      <c r="AP1043">
        <v>64371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75000</v>
      </c>
      <c r="AW1043">
        <v>0</v>
      </c>
      <c r="AX1043">
        <v>35674</v>
      </c>
      <c r="AY1043">
        <v>0</v>
      </c>
      <c r="AZ1043">
        <v>22000</v>
      </c>
      <c r="BA1043">
        <v>25000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640425</v>
      </c>
      <c r="BL1043">
        <v>212931</v>
      </c>
      <c r="BM1043">
        <v>151357</v>
      </c>
      <c r="BN1043">
        <v>154000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68917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418643</v>
      </c>
      <c r="CR1043">
        <v>100000</v>
      </c>
      <c r="CS1043">
        <v>10000</v>
      </c>
      <c r="CT1043">
        <v>0</v>
      </c>
      <c r="CU1043">
        <v>65000</v>
      </c>
      <c r="CV1043">
        <v>100000</v>
      </c>
      <c r="CW1043">
        <v>2289</v>
      </c>
      <c r="CX1043">
        <v>12000</v>
      </c>
      <c r="CY1043">
        <v>9000</v>
      </c>
      <c r="CZ1043">
        <v>3600</v>
      </c>
      <c r="DA1043">
        <v>3000</v>
      </c>
      <c r="DB1043">
        <v>13000</v>
      </c>
      <c r="DC1043">
        <v>66000</v>
      </c>
      <c r="DD1043">
        <v>3000</v>
      </c>
      <c r="DE1043">
        <v>71083</v>
      </c>
      <c r="DF1043">
        <v>944248</v>
      </c>
      <c r="DG1043">
        <v>50000</v>
      </c>
      <c r="DH1043">
        <v>0</v>
      </c>
      <c r="DI1043">
        <v>0</v>
      </c>
      <c r="DJ1043">
        <v>313799</v>
      </c>
      <c r="DK1043">
        <v>225000</v>
      </c>
      <c r="DL1043">
        <v>390000</v>
      </c>
      <c r="DM1043">
        <v>275000</v>
      </c>
      <c r="DN1043">
        <v>28000</v>
      </c>
      <c r="DO1043">
        <v>3102662</v>
      </c>
      <c r="DP1043">
        <v>317700</v>
      </c>
      <c r="DQ1043">
        <v>-895743</v>
      </c>
      <c r="DR1043">
        <v>38305</v>
      </c>
      <c r="DS1043">
        <v>0</v>
      </c>
    </row>
    <row r="1044" spans="1:123" x14ac:dyDescent="0.3">
      <c r="A1044" t="str">
        <f t="shared" si="16"/>
        <v>20431978</v>
      </c>
      <c r="B1044">
        <v>30</v>
      </c>
      <c r="C1044">
        <v>2043</v>
      </c>
      <c r="D1044">
        <v>197812</v>
      </c>
      <c r="E1044">
        <v>62</v>
      </c>
      <c r="F1044">
        <v>1908360</v>
      </c>
      <c r="G1044">
        <v>163049</v>
      </c>
      <c r="H1044">
        <v>550000</v>
      </c>
      <c r="I1044">
        <v>0</v>
      </c>
      <c r="J1044">
        <v>0</v>
      </c>
      <c r="K1044">
        <v>85000</v>
      </c>
      <c r="L1044">
        <v>200000</v>
      </c>
      <c r="M1044">
        <v>56200</v>
      </c>
      <c r="N1044">
        <v>11500</v>
      </c>
      <c r="O1044">
        <v>25500</v>
      </c>
      <c r="P1044">
        <v>4500</v>
      </c>
      <c r="Q1044">
        <v>2000</v>
      </c>
      <c r="R1044">
        <v>0</v>
      </c>
      <c r="S1044">
        <v>3595</v>
      </c>
      <c r="T1044">
        <v>35000</v>
      </c>
      <c r="U1044">
        <v>36000</v>
      </c>
      <c r="V1044">
        <v>0</v>
      </c>
      <c r="W1044">
        <v>10000</v>
      </c>
      <c r="X1044">
        <v>0</v>
      </c>
      <c r="Y1044">
        <v>0</v>
      </c>
      <c r="Z1044">
        <v>21869</v>
      </c>
      <c r="AA1044">
        <v>0</v>
      </c>
      <c r="AB1044">
        <v>0</v>
      </c>
      <c r="AC1044">
        <v>121113</v>
      </c>
      <c r="AD1044">
        <v>62397</v>
      </c>
      <c r="AE1044">
        <v>0</v>
      </c>
      <c r="AF1044">
        <v>183510</v>
      </c>
      <c r="AG1044">
        <v>0</v>
      </c>
      <c r="AH1044">
        <v>0</v>
      </c>
      <c r="AI1044">
        <v>0</v>
      </c>
      <c r="AJ1044">
        <v>66490</v>
      </c>
      <c r="AK1044">
        <v>66490</v>
      </c>
      <c r="AL1044">
        <v>0</v>
      </c>
      <c r="AM1044">
        <v>0</v>
      </c>
      <c r="AN1044">
        <v>617426</v>
      </c>
      <c r="AO1044">
        <v>1192724</v>
      </c>
      <c r="AP1044">
        <v>183510</v>
      </c>
      <c r="AQ1044">
        <v>85774</v>
      </c>
      <c r="AR1044">
        <v>20000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1482008</v>
      </c>
      <c r="BL1044">
        <v>219332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211357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610000</v>
      </c>
      <c r="CR1044">
        <v>100000</v>
      </c>
      <c r="CS1044">
        <v>10000</v>
      </c>
      <c r="CT1044">
        <v>0</v>
      </c>
      <c r="CU1044">
        <v>65000</v>
      </c>
      <c r="CV1044">
        <v>100000</v>
      </c>
      <c r="CW1044">
        <v>2289</v>
      </c>
      <c r="CX1044">
        <v>12000</v>
      </c>
      <c r="CY1044">
        <v>9000</v>
      </c>
      <c r="CZ1044">
        <v>3600</v>
      </c>
      <c r="DA1044">
        <v>3000</v>
      </c>
      <c r="DB1044">
        <v>13000</v>
      </c>
      <c r="DC1044">
        <v>66000</v>
      </c>
      <c r="DD1044">
        <v>3000</v>
      </c>
      <c r="DE1044">
        <v>71083</v>
      </c>
      <c r="DF1044">
        <v>937790</v>
      </c>
      <c r="DG1044">
        <v>50000</v>
      </c>
      <c r="DH1044">
        <v>0</v>
      </c>
      <c r="DI1044">
        <v>0</v>
      </c>
      <c r="DJ1044">
        <v>313799</v>
      </c>
      <c r="DK1044">
        <v>225000</v>
      </c>
      <c r="DL1044">
        <v>390000</v>
      </c>
      <c r="DM1044">
        <v>275000</v>
      </c>
      <c r="DN1044">
        <v>28000</v>
      </c>
      <c r="DO1044">
        <v>3354050</v>
      </c>
      <c r="DP1044">
        <v>317700</v>
      </c>
      <c r="DQ1044">
        <v>299716</v>
      </c>
      <c r="DR1044">
        <v>0</v>
      </c>
      <c r="DS1044">
        <v>0</v>
      </c>
    </row>
    <row r="1045" spans="1:123" x14ac:dyDescent="0.3">
      <c r="A1045" t="str">
        <f t="shared" si="16"/>
        <v>20441979</v>
      </c>
      <c r="B1045">
        <v>30</v>
      </c>
      <c r="C1045">
        <v>2044</v>
      </c>
      <c r="D1045">
        <v>197912</v>
      </c>
      <c r="E1045">
        <v>70</v>
      </c>
      <c r="F1045">
        <v>1931584</v>
      </c>
      <c r="G1045">
        <v>163046</v>
      </c>
      <c r="H1045">
        <v>550000</v>
      </c>
      <c r="I1045">
        <v>0</v>
      </c>
      <c r="J1045">
        <v>0</v>
      </c>
      <c r="K1045">
        <v>85000</v>
      </c>
      <c r="L1045">
        <v>200000</v>
      </c>
      <c r="M1045">
        <v>56200</v>
      </c>
      <c r="N1045">
        <v>11500</v>
      </c>
      <c r="O1045">
        <v>25500</v>
      </c>
      <c r="P1045">
        <v>4500</v>
      </c>
      <c r="Q1045">
        <v>2000</v>
      </c>
      <c r="R1045">
        <v>0</v>
      </c>
      <c r="S1045">
        <v>3381</v>
      </c>
      <c r="T1045">
        <v>35000</v>
      </c>
      <c r="U1045">
        <v>36000</v>
      </c>
      <c r="V1045">
        <v>0</v>
      </c>
      <c r="W1045">
        <v>10000</v>
      </c>
      <c r="X1045">
        <v>0</v>
      </c>
      <c r="Y1045">
        <v>0</v>
      </c>
      <c r="Z1045">
        <v>270856</v>
      </c>
      <c r="AA1045">
        <v>0</v>
      </c>
      <c r="AB1045">
        <v>66490</v>
      </c>
      <c r="AC1045">
        <v>135236</v>
      </c>
      <c r="AD1045">
        <v>69673</v>
      </c>
      <c r="AE1045">
        <v>66490</v>
      </c>
      <c r="AF1045">
        <v>138420</v>
      </c>
      <c r="AG1045">
        <v>0</v>
      </c>
      <c r="AH1045">
        <v>0</v>
      </c>
      <c r="AI1045">
        <v>0</v>
      </c>
      <c r="AJ1045">
        <v>111580</v>
      </c>
      <c r="AK1045">
        <v>111580</v>
      </c>
      <c r="AL1045">
        <v>0</v>
      </c>
      <c r="AM1045">
        <v>0</v>
      </c>
      <c r="AN1045">
        <v>368225</v>
      </c>
      <c r="AO1045">
        <v>1331807</v>
      </c>
      <c r="AP1045">
        <v>204909</v>
      </c>
      <c r="AQ1045">
        <v>0</v>
      </c>
      <c r="AR1045">
        <v>20000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1556716</v>
      </c>
      <c r="BL1045">
        <v>225689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20000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610000</v>
      </c>
      <c r="CR1045">
        <v>100000</v>
      </c>
      <c r="CS1045">
        <v>10000</v>
      </c>
      <c r="CT1045">
        <v>0</v>
      </c>
      <c r="CU1045">
        <v>65000</v>
      </c>
      <c r="CV1045">
        <v>100000</v>
      </c>
      <c r="CW1045">
        <v>2289</v>
      </c>
      <c r="CX1045">
        <v>12000</v>
      </c>
      <c r="CY1045">
        <v>9000</v>
      </c>
      <c r="CZ1045">
        <v>3600</v>
      </c>
      <c r="DA1045">
        <v>3000</v>
      </c>
      <c r="DB1045">
        <v>13000</v>
      </c>
      <c r="DC1045">
        <v>66000</v>
      </c>
      <c r="DD1045">
        <v>3000</v>
      </c>
      <c r="DE1045">
        <v>71083</v>
      </c>
      <c r="DF1045">
        <v>1179452</v>
      </c>
      <c r="DG1045">
        <v>50000</v>
      </c>
      <c r="DH1045">
        <v>0</v>
      </c>
      <c r="DI1045">
        <v>0</v>
      </c>
      <c r="DJ1045">
        <v>313799</v>
      </c>
      <c r="DK1045">
        <v>225000</v>
      </c>
      <c r="DL1045">
        <v>390000</v>
      </c>
      <c r="DM1045">
        <v>275000</v>
      </c>
      <c r="DN1045">
        <v>28000</v>
      </c>
      <c r="DO1045">
        <v>3640803</v>
      </c>
      <c r="DP1045">
        <v>317700</v>
      </c>
      <c r="DQ1045">
        <v>402437</v>
      </c>
      <c r="DR1045">
        <v>0</v>
      </c>
      <c r="DS1045">
        <v>0</v>
      </c>
    </row>
    <row r="1046" spans="1:123" x14ac:dyDescent="0.3">
      <c r="A1046" t="str">
        <f t="shared" si="16"/>
        <v>20451980</v>
      </c>
      <c r="B1046">
        <v>30</v>
      </c>
      <c r="C1046">
        <v>2045</v>
      </c>
      <c r="D1046">
        <v>198012</v>
      </c>
      <c r="E1046">
        <v>86</v>
      </c>
      <c r="F1046">
        <v>1931602</v>
      </c>
      <c r="G1046">
        <v>163042</v>
      </c>
      <c r="H1046">
        <v>550000</v>
      </c>
      <c r="I1046">
        <v>0</v>
      </c>
      <c r="J1046">
        <v>0</v>
      </c>
      <c r="K1046">
        <v>85000</v>
      </c>
      <c r="L1046">
        <v>200000</v>
      </c>
      <c r="M1046">
        <v>56200</v>
      </c>
      <c r="N1046">
        <v>11500</v>
      </c>
      <c r="O1046">
        <v>25500</v>
      </c>
      <c r="P1046">
        <v>4500</v>
      </c>
      <c r="Q1046">
        <v>2000</v>
      </c>
      <c r="R1046">
        <v>0</v>
      </c>
      <c r="S1046">
        <v>3166</v>
      </c>
      <c r="T1046">
        <v>35000</v>
      </c>
      <c r="U1046">
        <v>36000</v>
      </c>
      <c r="V1046">
        <v>0</v>
      </c>
      <c r="W1046">
        <v>15000</v>
      </c>
      <c r="X1046">
        <v>0</v>
      </c>
      <c r="Y1046">
        <v>0</v>
      </c>
      <c r="Z1046">
        <v>349068</v>
      </c>
      <c r="AA1046">
        <v>0</v>
      </c>
      <c r="AB1046">
        <v>111580</v>
      </c>
      <c r="AC1046">
        <v>166856</v>
      </c>
      <c r="AD1046">
        <v>0</v>
      </c>
      <c r="AE1046">
        <v>111580</v>
      </c>
      <c r="AF1046">
        <v>141239</v>
      </c>
      <c r="AG1046">
        <v>0</v>
      </c>
      <c r="AH1046">
        <v>0</v>
      </c>
      <c r="AI1046">
        <v>0</v>
      </c>
      <c r="AJ1046">
        <v>108761</v>
      </c>
      <c r="AK1046">
        <v>108761</v>
      </c>
      <c r="AL1046">
        <v>0</v>
      </c>
      <c r="AM1046">
        <v>0</v>
      </c>
      <c r="AN1046">
        <v>284798</v>
      </c>
      <c r="AO1046">
        <v>1643198</v>
      </c>
      <c r="AP1046">
        <v>252820</v>
      </c>
      <c r="AQ1046">
        <v>139226</v>
      </c>
      <c r="AR1046">
        <v>20000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112445</v>
      </c>
      <c r="BE1046">
        <v>75000</v>
      </c>
      <c r="BF1046">
        <v>0</v>
      </c>
      <c r="BG1046">
        <v>35194</v>
      </c>
      <c r="BH1046">
        <v>20000</v>
      </c>
      <c r="BI1046">
        <v>25000</v>
      </c>
      <c r="BJ1046">
        <v>0</v>
      </c>
      <c r="BK1046">
        <v>1787605</v>
      </c>
      <c r="BL1046">
        <v>232241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20000</v>
      </c>
      <c r="BS1046">
        <v>154000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610000</v>
      </c>
      <c r="CR1046">
        <v>100000</v>
      </c>
      <c r="CS1046">
        <v>10000</v>
      </c>
      <c r="CT1046">
        <v>154000</v>
      </c>
      <c r="CU1046">
        <v>65000</v>
      </c>
      <c r="CV1046">
        <v>100000</v>
      </c>
      <c r="CW1046">
        <v>2289</v>
      </c>
      <c r="CX1046">
        <v>12000</v>
      </c>
      <c r="CY1046">
        <v>9000</v>
      </c>
      <c r="CZ1046">
        <v>3600</v>
      </c>
      <c r="DA1046">
        <v>3000</v>
      </c>
      <c r="DB1046">
        <v>13000</v>
      </c>
      <c r="DC1046">
        <v>66000</v>
      </c>
      <c r="DD1046">
        <v>3000</v>
      </c>
      <c r="DE1046">
        <v>71083</v>
      </c>
      <c r="DF1046">
        <v>1480000</v>
      </c>
      <c r="DG1046">
        <v>50000</v>
      </c>
      <c r="DH1046">
        <v>0</v>
      </c>
      <c r="DI1046">
        <v>112445</v>
      </c>
      <c r="DJ1046">
        <v>348993</v>
      </c>
      <c r="DK1046">
        <v>250000</v>
      </c>
      <c r="DL1046">
        <v>390000</v>
      </c>
      <c r="DM1046">
        <v>350000</v>
      </c>
      <c r="DN1046">
        <v>48000</v>
      </c>
      <c r="DO1046">
        <v>4360170</v>
      </c>
      <c r="DP1046">
        <v>317700</v>
      </c>
      <c r="DQ1046">
        <v>899467</v>
      </c>
      <c r="DR1046">
        <v>0</v>
      </c>
      <c r="DS1046">
        <v>0</v>
      </c>
    </row>
    <row r="1047" spans="1:123" x14ac:dyDescent="0.3">
      <c r="A1047" t="str">
        <f t="shared" si="16"/>
        <v>20461981</v>
      </c>
      <c r="B1047">
        <v>30</v>
      </c>
      <c r="C1047">
        <v>2046</v>
      </c>
      <c r="D1047">
        <v>198112</v>
      </c>
      <c r="E1047">
        <v>59</v>
      </c>
      <c r="F1047">
        <v>2254136</v>
      </c>
      <c r="G1047">
        <v>163038</v>
      </c>
      <c r="H1047">
        <v>550000</v>
      </c>
      <c r="I1047">
        <v>0</v>
      </c>
      <c r="J1047">
        <v>0</v>
      </c>
      <c r="K1047">
        <v>85000</v>
      </c>
      <c r="L1047">
        <v>200000</v>
      </c>
      <c r="M1047">
        <v>56200</v>
      </c>
      <c r="N1047">
        <v>11500</v>
      </c>
      <c r="O1047">
        <v>25500</v>
      </c>
      <c r="P1047">
        <v>4500</v>
      </c>
      <c r="Q1047">
        <v>2000</v>
      </c>
      <c r="R1047">
        <v>0</v>
      </c>
      <c r="S1047">
        <v>2951</v>
      </c>
      <c r="T1047">
        <v>35000</v>
      </c>
      <c r="U1047">
        <v>36000</v>
      </c>
      <c r="V1047">
        <v>0</v>
      </c>
      <c r="W1047">
        <v>15000</v>
      </c>
      <c r="X1047">
        <v>0</v>
      </c>
      <c r="Y1047">
        <v>0</v>
      </c>
      <c r="Z1047">
        <v>0</v>
      </c>
      <c r="AA1047">
        <v>0</v>
      </c>
      <c r="AB1047">
        <v>108761</v>
      </c>
      <c r="AC1047">
        <v>114871</v>
      </c>
      <c r="AD1047">
        <v>0</v>
      </c>
      <c r="AE1047">
        <v>108761</v>
      </c>
      <c r="AF1047">
        <v>65291</v>
      </c>
      <c r="AG1047">
        <v>0</v>
      </c>
      <c r="AH1047">
        <v>0</v>
      </c>
      <c r="AI1047">
        <v>0</v>
      </c>
      <c r="AJ1047">
        <v>21682</v>
      </c>
      <c r="AK1047">
        <v>21682</v>
      </c>
      <c r="AL1047">
        <v>0</v>
      </c>
      <c r="AM1047">
        <v>0</v>
      </c>
      <c r="AN1047">
        <v>796678</v>
      </c>
      <c r="AO1047">
        <v>1131248</v>
      </c>
      <c r="AP1047">
        <v>174052</v>
      </c>
      <c r="AQ1047">
        <v>0</v>
      </c>
      <c r="AR1047">
        <v>20000</v>
      </c>
      <c r="AS1047">
        <v>0</v>
      </c>
      <c r="AT1047">
        <v>0</v>
      </c>
      <c r="AU1047">
        <v>112445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1437744</v>
      </c>
      <c r="BL1047">
        <v>238752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20000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610000</v>
      </c>
      <c r="CR1047">
        <v>100000</v>
      </c>
      <c r="CS1047">
        <v>10000</v>
      </c>
      <c r="CT1047">
        <v>154000</v>
      </c>
      <c r="CU1047">
        <v>65000</v>
      </c>
      <c r="CV1047">
        <v>100000</v>
      </c>
      <c r="CW1047">
        <v>2289</v>
      </c>
      <c r="CX1047">
        <v>12000</v>
      </c>
      <c r="CY1047">
        <v>9000</v>
      </c>
      <c r="CZ1047">
        <v>3600</v>
      </c>
      <c r="DA1047">
        <v>3000</v>
      </c>
      <c r="DB1047">
        <v>13000</v>
      </c>
      <c r="DC1047">
        <v>66000</v>
      </c>
      <c r="DD1047">
        <v>3000</v>
      </c>
      <c r="DE1047">
        <v>71083</v>
      </c>
      <c r="DF1047">
        <v>1418670</v>
      </c>
      <c r="DG1047">
        <v>50000</v>
      </c>
      <c r="DH1047">
        <v>0</v>
      </c>
      <c r="DI1047">
        <v>0</v>
      </c>
      <c r="DJ1047">
        <v>345474</v>
      </c>
      <c r="DK1047">
        <v>247250</v>
      </c>
      <c r="DL1047">
        <v>390000</v>
      </c>
      <c r="DM1047">
        <v>342500</v>
      </c>
      <c r="DN1047">
        <v>48000</v>
      </c>
      <c r="DO1047">
        <v>4085548</v>
      </c>
      <c r="DP1047">
        <v>317700</v>
      </c>
      <c r="DQ1047">
        <v>-70762</v>
      </c>
      <c r="DR1047">
        <v>0</v>
      </c>
      <c r="DS1047">
        <v>0</v>
      </c>
    </row>
    <row r="1048" spans="1:123" x14ac:dyDescent="0.3">
      <c r="A1048" t="str">
        <f t="shared" si="16"/>
        <v>20471982</v>
      </c>
      <c r="B1048">
        <v>30</v>
      </c>
      <c r="C1048">
        <v>2047</v>
      </c>
      <c r="D1048">
        <v>198212</v>
      </c>
      <c r="E1048">
        <v>74</v>
      </c>
      <c r="F1048">
        <v>2053240</v>
      </c>
      <c r="G1048">
        <v>163034</v>
      </c>
      <c r="H1048">
        <v>550000</v>
      </c>
      <c r="I1048">
        <v>0</v>
      </c>
      <c r="J1048">
        <v>0</v>
      </c>
      <c r="K1048">
        <v>85000</v>
      </c>
      <c r="L1048">
        <v>200000</v>
      </c>
      <c r="M1048">
        <v>56200</v>
      </c>
      <c r="N1048">
        <v>11500</v>
      </c>
      <c r="O1048">
        <v>25500</v>
      </c>
      <c r="P1048">
        <v>4500</v>
      </c>
      <c r="Q1048">
        <v>2000</v>
      </c>
      <c r="R1048">
        <v>0</v>
      </c>
      <c r="S1048">
        <v>2737</v>
      </c>
      <c r="T1048">
        <v>35000</v>
      </c>
      <c r="U1048">
        <v>36000</v>
      </c>
      <c r="V1048">
        <v>0</v>
      </c>
      <c r="W1048">
        <v>15000</v>
      </c>
      <c r="X1048">
        <v>0</v>
      </c>
      <c r="Y1048">
        <v>0</v>
      </c>
      <c r="Z1048">
        <v>115739</v>
      </c>
      <c r="AA1048">
        <v>0</v>
      </c>
      <c r="AB1048">
        <v>21682</v>
      </c>
      <c r="AC1048">
        <v>143849</v>
      </c>
      <c r="AD1048">
        <v>74111</v>
      </c>
      <c r="AE1048">
        <v>21682</v>
      </c>
      <c r="AF1048">
        <v>196278</v>
      </c>
      <c r="AG1048">
        <v>0</v>
      </c>
      <c r="AH1048">
        <v>0</v>
      </c>
      <c r="AI1048">
        <v>0</v>
      </c>
      <c r="AJ1048">
        <v>53722</v>
      </c>
      <c r="AK1048">
        <v>53722</v>
      </c>
      <c r="AL1048">
        <v>0</v>
      </c>
      <c r="AM1048">
        <v>0</v>
      </c>
      <c r="AN1048">
        <v>517698</v>
      </c>
      <c r="AO1048">
        <v>1416627</v>
      </c>
      <c r="AP1048">
        <v>217960</v>
      </c>
      <c r="AQ1048">
        <v>226012</v>
      </c>
      <c r="AR1048">
        <v>20000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285550</v>
      </c>
      <c r="BE1048">
        <v>7500</v>
      </c>
      <c r="BF1048">
        <v>0</v>
      </c>
      <c r="BG1048">
        <v>4526</v>
      </c>
      <c r="BH1048">
        <v>2000</v>
      </c>
      <c r="BI1048">
        <v>2750</v>
      </c>
      <c r="BJ1048">
        <v>0</v>
      </c>
      <c r="BK1048">
        <v>1578272</v>
      </c>
      <c r="BL1048">
        <v>245221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20000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68917</v>
      </c>
      <c r="CQ1048">
        <v>610000</v>
      </c>
      <c r="CR1048">
        <v>100000</v>
      </c>
      <c r="CS1048">
        <v>10000</v>
      </c>
      <c r="CT1048">
        <v>154000</v>
      </c>
      <c r="CU1048">
        <v>65000</v>
      </c>
      <c r="CV1048">
        <v>100000</v>
      </c>
      <c r="CW1048">
        <v>2289</v>
      </c>
      <c r="CX1048">
        <v>12000</v>
      </c>
      <c r="CY1048">
        <v>9000</v>
      </c>
      <c r="CZ1048">
        <v>3600</v>
      </c>
      <c r="DA1048">
        <v>3000</v>
      </c>
      <c r="DB1048">
        <v>13000</v>
      </c>
      <c r="DC1048">
        <v>66000</v>
      </c>
      <c r="DD1048">
        <v>3000</v>
      </c>
      <c r="DE1048">
        <v>140000</v>
      </c>
      <c r="DF1048">
        <v>1491849</v>
      </c>
      <c r="DG1048">
        <v>50000</v>
      </c>
      <c r="DH1048">
        <v>0</v>
      </c>
      <c r="DI1048">
        <v>285550</v>
      </c>
      <c r="DJ1048">
        <v>350000</v>
      </c>
      <c r="DK1048">
        <v>250000</v>
      </c>
      <c r="DL1048">
        <v>390000</v>
      </c>
      <c r="DM1048">
        <v>350000</v>
      </c>
      <c r="DN1048">
        <v>50000</v>
      </c>
      <c r="DO1048">
        <v>4562011</v>
      </c>
      <c r="DP1048">
        <v>317700</v>
      </c>
      <c r="DQ1048">
        <v>560705</v>
      </c>
      <c r="DR1048">
        <v>0</v>
      </c>
      <c r="DS1048">
        <v>0</v>
      </c>
    </row>
    <row r="1049" spans="1:123" x14ac:dyDescent="0.3">
      <c r="A1049" t="str">
        <f t="shared" si="16"/>
        <v>20481983</v>
      </c>
      <c r="B1049">
        <v>30</v>
      </c>
      <c r="C1049">
        <v>2048</v>
      </c>
      <c r="D1049">
        <v>198312</v>
      </c>
      <c r="E1049">
        <v>89</v>
      </c>
      <c r="F1049">
        <v>1598269</v>
      </c>
      <c r="G1049">
        <v>163030</v>
      </c>
      <c r="H1049">
        <v>550000</v>
      </c>
      <c r="I1049">
        <v>0</v>
      </c>
      <c r="J1049">
        <v>0</v>
      </c>
      <c r="K1049">
        <v>85000</v>
      </c>
      <c r="L1049">
        <v>200000</v>
      </c>
      <c r="M1049">
        <v>56200</v>
      </c>
      <c r="N1049">
        <v>11500</v>
      </c>
      <c r="O1049">
        <v>25500</v>
      </c>
      <c r="P1049">
        <v>4500</v>
      </c>
      <c r="Q1049">
        <v>2000</v>
      </c>
      <c r="R1049">
        <v>0</v>
      </c>
      <c r="S1049">
        <v>2522</v>
      </c>
      <c r="T1049">
        <v>35000</v>
      </c>
      <c r="U1049">
        <v>36000</v>
      </c>
      <c r="V1049">
        <v>0</v>
      </c>
      <c r="W1049">
        <v>15000</v>
      </c>
      <c r="X1049">
        <v>0</v>
      </c>
      <c r="Y1049">
        <v>0</v>
      </c>
      <c r="Z1049">
        <v>58519</v>
      </c>
      <c r="AA1049">
        <v>0</v>
      </c>
      <c r="AB1049">
        <v>53722</v>
      </c>
      <c r="AC1049">
        <v>172034</v>
      </c>
      <c r="AD1049">
        <v>88631</v>
      </c>
      <c r="AE1049">
        <v>53722</v>
      </c>
      <c r="AF1049">
        <v>206943</v>
      </c>
      <c r="AG1049">
        <v>0</v>
      </c>
      <c r="AH1049">
        <v>0</v>
      </c>
      <c r="AI1049">
        <v>0</v>
      </c>
      <c r="AJ1049">
        <v>43057</v>
      </c>
      <c r="AK1049">
        <v>43057</v>
      </c>
      <c r="AL1049">
        <v>0</v>
      </c>
      <c r="AM1049">
        <v>0</v>
      </c>
      <c r="AN1049">
        <v>574703</v>
      </c>
      <c r="AO1049">
        <v>1694190</v>
      </c>
      <c r="AP1049">
        <v>260665</v>
      </c>
      <c r="AQ1049">
        <v>168465</v>
      </c>
      <c r="AR1049">
        <v>20000</v>
      </c>
      <c r="AS1049">
        <v>0</v>
      </c>
      <c r="AT1049">
        <v>0</v>
      </c>
      <c r="AU1049">
        <v>285550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285550</v>
      </c>
      <c r="BE1049">
        <v>750</v>
      </c>
      <c r="BF1049">
        <v>0</v>
      </c>
      <c r="BG1049">
        <v>453</v>
      </c>
      <c r="BH1049">
        <v>0</v>
      </c>
      <c r="BI1049">
        <v>303</v>
      </c>
      <c r="BJ1049">
        <v>1150866</v>
      </c>
      <c r="BK1049">
        <v>990948</v>
      </c>
      <c r="BL1049">
        <v>251648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20000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610000</v>
      </c>
      <c r="CR1049">
        <v>100000</v>
      </c>
      <c r="CS1049">
        <v>10000</v>
      </c>
      <c r="CT1049">
        <v>154000</v>
      </c>
      <c r="CU1049">
        <v>65000</v>
      </c>
      <c r="CV1049">
        <v>100000</v>
      </c>
      <c r="CW1049">
        <v>2289</v>
      </c>
      <c r="CX1049">
        <v>12000</v>
      </c>
      <c r="CY1049">
        <v>9000</v>
      </c>
      <c r="CZ1049">
        <v>3600</v>
      </c>
      <c r="DA1049">
        <v>3000</v>
      </c>
      <c r="DB1049">
        <v>13000</v>
      </c>
      <c r="DC1049">
        <v>66000</v>
      </c>
      <c r="DD1049">
        <v>3000</v>
      </c>
      <c r="DE1049">
        <v>140000</v>
      </c>
      <c r="DF1049">
        <v>1500000</v>
      </c>
      <c r="DG1049">
        <v>50000</v>
      </c>
      <c r="DH1049">
        <v>0</v>
      </c>
      <c r="DI1049">
        <v>285550</v>
      </c>
      <c r="DJ1049">
        <v>350000</v>
      </c>
      <c r="DK1049">
        <v>250000</v>
      </c>
      <c r="DL1049">
        <v>390000</v>
      </c>
      <c r="DM1049">
        <v>350000</v>
      </c>
      <c r="DN1049">
        <v>50000</v>
      </c>
      <c r="DO1049">
        <v>4559496</v>
      </c>
      <c r="DP1049">
        <v>317700</v>
      </c>
      <c r="DQ1049">
        <v>1273948</v>
      </c>
      <c r="DR1049">
        <v>0</v>
      </c>
      <c r="DS1049">
        <v>1150866</v>
      </c>
    </row>
    <row r="1050" spans="1:123" x14ac:dyDescent="0.3">
      <c r="A1050" t="str">
        <f t="shared" si="16"/>
        <v>20491984</v>
      </c>
      <c r="B1050">
        <v>30</v>
      </c>
      <c r="C1050">
        <v>2049</v>
      </c>
      <c r="D1050">
        <v>198412</v>
      </c>
      <c r="E1050">
        <v>87</v>
      </c>
      <c r="F1050">
        <v>2304530</v>
      </c>
      <c r="G1050">
        <v>163025</v>
      </c>
      <c r="H1050">
        <v>550000</v>
      </c>
      <c r="I1050">
        <v>0</v>
      </c>
      <c r="J1050">
        <v>0</v>
      </c>
      <c r="K1050">
        <v>85000</v>
      </c>
      <c r="L1050">
        <v>200000</v>
      </c>
      <c r="M1050">
        <v>56200</v>
      </c>
      <c r="N1050">
        <v>11500</v>
      </c>
      <c r="O1050">
        <v>25500</v>
      </c>
      <c r="P1050">
        <v>4500</v>
      </c>
      <c r="Q1050">
        <v>2000</v>
      </c>
      <c r="R1050">
        <v>0</v>
      </c>
      <c r="S1050">
        <v>2308</v>
      </c>
      <c r="T1050">
        <v>35000</v>
      </c>
      <c r="U1050">
        <v>36000</v>
      </c>
      <c r="V1050">
        <v>0</v>
      </c>
      <c r="W1050">
        <v>15000</v>
      </c>
      <c r="X1050">
        <v>0</v>
      </c>
      <c r="Y1050">
        <v>0</v>
      </c>
      <c r="Z1050">
        <v>47838</v>
      </c>
      <c r="AA1050">
        <v>0</v>
      </c>
      <c r="AB1050">
        <v>43057</v>
      </c>
      <c r="AC1050">
        <v>167958</v>
      </c>
      <c r="AD1050">
        <v>86532</v>
      </c>
      <c r="AE1050">
        <v>43057</v>
      </c>
      <c r="AF1050">
        <v>211432</v>
      </c>
      <c r="AG1050">
        <v>0</v>
      </c>
      <c r="AH1050">
        <v>0</v>
      </c>
      <c r="AI1050">
        <v>0</v>
      </c>
      <c r="AJ1050">
        <v>38568</v>
      </c>
      <c r="AK1050">
        <v>38568</v>
      </c>
      <c r="AL1050">
        <v>0</v>
      </c>
      <c r="AM1050">
        <v>0</v>
      </c>
      <c r="AN1050">
        <v>585170</v>
      </c>
      <c r="AO1050">
        <v>1654054</v>
      </c>
      <c r="AP1050">
        <v>254490</v>
      </c>
      <c r="AQ1050">
        <v>188070</v>
      </c>
      <c r="AR1050">
        <v>20000</v>
      </c>
      <c r="AS1050">
        <v>0</v>
      </c>
      <c r="AT1050">
        <v>0</v>
      </c>
      <c r="AU1050">
        <v>285550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285550</v>
      </c>
      <c r="BE1050">
        <v>75</v>
      </c>
      <c r="BF1050">
        <v>0</v>
      </c>
      <c r="BG1050">
        <v>45</v>
      </c>
      <c r="BH1050">
        <v>0</v>
      </c>
      <c r="BI1050">
        <v>33</v>
      </c>
      <c r="BJ1050">
        <v>436109</v>
      </c>
      <c r="BK1050">
        <v>1680351</v>
      </c>
      <c r="BL1050">
        <v>258034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20000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610000</v>
      </c>
      <c r="CR1050">
        <v>100000</v>
      </c>
      <c r="CS1050">
        <v>10000</v>
      </c>
      <c r="CT1050">
        <v>154000</v>
      </c>
      <c r="CU1050">
        <v>65000</v>
      </c>
      <c r="CV1050">
        <v>100000</v>
      </c>
      <c r="CW1050">
        <v>2289</v>
      </c>
      <c r="CX1050">
        <v>12000</v>
      </c>
      <c r="CY1050">
        <v>9000</v>
      </c>
      <c r="CZ1050">
        <v>3600</v>
      </c>
      <c r="DA1050">
        <v>3000</v>
      </c>
      <c r="DB1050">
        <v>13000</v>
      </c>
      <c r="DC1050">
        <v>66000</v>
      </c>
      <c r="DD1050">
        <v>3000</v>
      </c>
      <c r="DE1050">
        <v>140000</v>
      </c>
      <c r="DF1050">
        <v>1500000</v>
      </c>
      <c r="DG1050">
        <v>50000</v>
      </c>
      <c r="DH1050">
        <v>0</v>
      </c>
      <c r="DI1050">
        <v>285550</v>
      </c>
      <c r="DJ1050">
        <v>350000</v>
      </c>
      <c r="DK1050">
        <v>250000</v>
      </c>
      <c r="DL1050">
        <v>390000</v>
      </c>
      <c r="DM1050">
        <v>350000</v>
      </c>
      <c r="DN1050">
        <v>50000</v>
      </c>
      <c r="DO1050">
        <v>4555006</v>
      </c>
      <c r="DP1050">
        <v>317700</v>
      </c>
      <c r="DQ1050">
        <v>542668</v>
      </c>
      <c r="DR1050">
        <v>0</v>
      </c>
      <c r="DS1050">
        <v>436109</v>
      </c>
    </row>
    <row r="1051" spans="1:123" x14ac:dyDescent="0.3">
      <c r="A1051" t="str">
        <f t="shared" si="16"/>
        <v>20501985</v>
      </c>
      <c r="B1051">
        <v>30</v>
      </c>
      <c r="C1051">
        <v>2050</v>
      </c>
      <c r="D1051">
        <v>198512</v>
      </c>
      <c r="E1051">
        <v>62</v>
      </c>
      <c r="F1051">
        <v>2202540</v>
      </c>
      <c r="G1051">
        <v>163021</v>
      </c>
      <c r="H1051">
        <v>550000</v>
      </c>
      <c r="I1051">
        <v>0</v>
      </c>
      <c r="J1051">
        <v>0</v>
      </c>
      <c r="K1051">
        <v>85000</v>
      </c>
      <c r="L1051">
        <v>200000</v>
      </c>
      <c r="M1051">
        <v>56200</v>
      </c>
      <c r="N1051">
        <v>11500</v>
      </c>
      <c r="O1051">
        <v>25500</v>
      </c>
      <c r="P1051">
        <v>4500</v>
      </c>
      <c r="Q1051">
        <v>2000</v>
      </c>
      <c r="R1051">
        <v>0</v>
      </c>
      <c r="S1051">
        <v>2093</v>
      </c>
      <c r="T1051">
        <v>35000</v>
      </c>
      <c r="U1051">
        <v>36000</v>
      </c>
      <c r="V1051">
        <v>0</v>
      </c>
      <c r="W1051">
        <v>20000</v>
      </c>
      <c r="X1051">
        <v>0</v>
      </c>
      <c r="Y1051">
        <v>0</v>
      </c>
      <c r="Z1051">
        <v>27320</v>
      </c>
      <c r="AA1051">
        <v>0</v>
      </c>
      <c r="AB1051">
        <v>38568</v>
      </c>
      <c r="AC1051">
        <v>120084</v>
      </c>
      <c r="AD1051">
        <v>61867</v>
      </c>
      <c r="AE1051">
        <v>38568</v>
      </c>
      <c r="AF1051">
        <v>143383</v>
      </c>
      <c r="AG1051">
        <v>0</v>
      </c>
      <c r="AH1051">
        <v>0</v>
      </c>
      <c r="AI1051">
        <v>0</v>
      </c>
      <c r="AJ1051">
        <v>106617</v>
      </c>
      <c r="AK1051">
        <v>106617</v>
      </c>
      <c r="AL1051">
        <v>0</v>
      </c>
      <c r="AM1051">
        <v>0</v>
      </c>
      <c r="AN1051">
        <v>600473</v>
      </c>
      <c r="AO1051">
        <v>1182587</v>
      </c>
      <c r="AP1051">
        <v>181951</v>
      </c>
      <c r="AQ1051">
        <v>0</v>
      </c>
      <c r="AR1051">
        <v>20000</v>
      </c>
      <c r="AS1051">
        <v>0</v>
      </c>
      <c r="AT1051">
        <v>0</v>
      </c>
      <c r="AU1051">
        <v>285550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111931</v>
      </c>
      <c r="BE1051">
        <v>8</v>
      </c>
      <c r="BF1051">
        <v>0</v>
      </c>
      <c r="BG1051">
        <v>5</v>
      </c>
      <c r="BH1051">
        <v>0</v>
      </c>
      <c r="BI1051">
        <v>4</v>
      </c>
      <c r="BJ1051">
        <v>0</v>
      </c>
      <c r="BK1051">
        <v>1558141</v>
      </c>
      <c r="BL1051">
        <v>262947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20000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610000</v>
      </c>
      <c r="CR1051">
        <v>100000</v>
      </c>
      <c r="CS1051">
        <v>10000</v>
      </c>
      <c r="CT1051">
        <v>154000</v>
      </c>
      <c r="CU1051">
        <v>65000</v>
      </c>
      <c r="CV1051">
        <v>100000</v>
      </c>
      <c r="CW1051">
        <v>2289</v>
      </c>
      <c r="CX1051">
        <v>12000</v>
      </c>
      <c r="CY1051">
        <v>9000</v>
      </c>
      <c r="CZ1051">
        <v>3600</v>
      </c>
      <c r="DA1051">
        <v>3000</v>
      </c>
      <c r="DB1051">
        <v>13000</v>
      </c>
      <c r="DC1051">
        <v>66000</v>
      </c>
      <c r="DD1051">
        <v>3000</v>
      </c>
      <c r="DE1051">
        <v>140000</v>
      </c>
      <c r="DF1051">
        <v>1480000</v>
      </c>
      <c r="DG1051">
        <v>50000</v>
      </c>
      <c r="DH1051">
        <v>0</v>
      </c>
      <c r="DI1051">
        <v>111931</v>
      </c>
      <c r="DJ1051">
        <v>350000</v>
      </c>
      <c r="DK1051">
        <v>250000</v>
      </c>
      <c r="DL1051">
        <v>390000</v>
      </c>
      <c r="DM1051">
        <v>350000</v>
      </c>
      <c r="DN1051">
        <v>50000</v>
      </c>
      <c r="DO1051">
        <v>4429436</v>
      </c>
      <c r="DP1051">
        <v>317700</v>
      </c>
      <c r="DQ1051">
        <v>-19666</v>
      </c>
      <c r="DR1051">
        <v>0</v>
      </c>
      <c r="DS1051">
        <v>0</v>
      </c>
    </row>
    <row r="1052" spans="1:123" x14ac:dyDescent="0.3">
      <c r="A1052" t="str">
        <f t="shared" si="16"/>
        <v>20161952</v>
      </c>
      <c r="B1052">
        <v>31</v>
      </c>
      <c r="C1052">
        <v>2016</v>
      </c>
      <c r="D1052">
        <v>195212</v>
      </c>
      <c r="E1052">
        <v>90</v>
      </c>
      <c r="F1052">
        <v>1581226</v>
      </c>
      <c r="G1052">
        <v>211232</v>
      </c>
      <c r="H1052">
        <v>550000</v>
      </c>
      <c r="I1052">
        <v>0</v>
      </c>
      <c r="J1052">
        <v>126000</v>
      </c>
      <c r="K1052">
        <v>85000</v>
      </c>
      <c r="L1052">
        <v>100000</v>
      </c>
      <c r="M1052">
        <v>56200</v>
      </c>
      <c r="N1052">
        <v>11500</v>
      </c>
      <c r="O1052">
        <v>25500</v>
      </c>
      <c r="P1052">
        <v>4500</v>
      </c>
      <c r="Q1052">
        <v>2000</v>
      </c>
      <c r="R1052">
        <v>0</v>
      </c>
      <c r="S1052">
        <v>8370</v>
      </c>
      <c r="T1052">
        <v>35000</v>
      </c>
      <c r="U1052">
        <v>36000</v>
      </c>
      <c r="V1052">
        <v>0</v>
      </c>
      <c r="W1052">
        <v>0</v>
      </c>
      <c r="X1052">
        <v>0</v>
      </c>
      <c r="Y1052">
        <v>0</v>
      </c>
      <c r="Z1052">
        <v>24420</v>
      </c>
      <c r="AA1052">
        <v>0</v>
      </c>
      <c r="AB1052">
        <v>210000</v>
      </c>
      <c r="AC1052">
        <v>174610</v>
      </c>
      <c r="AD1052">
        <v>89959</v>
      </c>
      <c r="AE1052">
        <v>210000</v>
      </c>
      <c r="AF1052">
        <v>54569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851081</v>
      </c>
      <c r="AO1052">
        <v>1719564</v>
      </c>
      <c r="AP1052">
        <v>264569</v>
      </c>
      <c r="AQ1052">
        <v>0</v>
      </c>
      <c r="AR1052">
        <v>20000</v>
      </c>
      <c r="AS1052">
        <v>0</v>
      </c>
      <c r="AT1052">
        <v>0</v>
      </c>
      <c r="AU1052">
        <v>200000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151150</v>
      </c>
      <c r="BE1052">
        <v>111111</v>
      </c>
      <c r="BF1052">
        <v>60000</v>
      </c>
      <c r="BG1052">
        <v>35194</v>
      </c>
      <c r="BH1052">
        <v>20000</v>
      </c>
      <c r="BI1052">
        <v>56200</v>
      </c>
      <c r="BJ1052">
        <v>0</v>
      </c>
      <c r="BK1052">
        <v>1770478</v>
      </c>
      <c r="BL1052">
        <v>8371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500000</v>
      </c>
      <c r="BS1052">
        <v>136000</v>
      </c>
      <c r="BT1052">
        <v>65000</v>
      </c>
      <c r="BU1052">
        <v>39000</v>
      </c>
      <c r="BV1052">
        <v>10000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25000</v>
      </c>
      <c r="CH1052">
        <v>572</v>
      </c>
      <c r="CI1052">
        <v>3000</v>
      </c>
      <c r="CJ1052">
        <v>2250</v>
      </c>
      <c r="CK1052">
        <v>900</v>
      </c>
      <c r="CL1052">
        <v>750</v>
      </c>
      <c r="CM1052">
        <v>3250</v>
      </c>
      <c r="CN1052">
        <v>15000</v>
      </c>
      <c r="CO1052">
        <v>750</v>
      </c>
      <c r="CP1052">
        <v>0</v>
      </c>
      <c r="CQ1052">
        <v>596000</v>
      </c>
      <c r="CR1052">
        <v>100000</v>
      </c>
      <c r="CS1052">
        <v>10000</v>
      </c>
      <c r="CT1052">
        <v>154000</v>
      </c>
      <c r="CU1052">
        <v>65000</v>
      </c>
      <c r="CV1052">
        <v>25000</v>
      </c>
      <c r="CW1052">
        <v>572</v>
      </c>
      <c r="CX1052">
        <v>3000</v>
      </c>
      <c r="CY1052">
        <v>2250</v>
      </c>
      <c r="CZ1052">
        <v>900</v>
      </c>
      <c r="DA1052">
        <v>750</v>
      </c>
      <c r="DB1052">
        <v>3250</v>
      </c>
      <c r="DC1052">
        <v>15000</v>
      </c>
      <c r="DD1052">
        <v>750</v>
      </c>
      <c r="DE1052">
        <v>5000</v>
      </c>
      <c r="DF1052">
        <v>24420</v>
      </c>
      <c r="DG1052">
        <v>79000</v>
      </c>
      <c r="DH1052">
        <v>0</v>
      </c>
      <c r="DI1052">
        <v>151150</v>
      </c>
      <c r="DJ1052">
        <v>161194</v>
      </c>
      <c r="DK1052">
        <v>180200</v>
      </c>
      <c r="DL1052">
        <v>90000</v>
      </c>
      <c r="DM1052">
        <v>248111</v>
      </c>
      <c r="DN1052">
        <v>20000</v>
      </c>
      <c r="DO1052">
        <v>1935547</v>
      </c>
      <c r="DP1052">
        <v>317700</v>
      </c>
      <c r="DQ1052">
        <v>1059547</v>
      </c>
      <c r="DR1052">
        <v>0</v>
      </c>
      <c r="DS1052">
        <v>0</v>
      </c>
    </row>
    <row r="1053" spans="1:123" x14ac:dyDescent="0.3">
      <c r="A1053" t="str">
        <f t="shared" si="16"/>
        <v>20171953</v>
      </c>
      <c r="B1053">
        <v>31</v>
      </c>
      <c r="C1053">
        <v>2017</v>
      </c>
      <c r="D1053">
        <v>195312</v>
      </c>
      <c r="E1053">
        <v>67</v>
      </c>
      <c r="F1053">
        <v>1633435</v>
      </c>
      <c r="G1053">
        <v>215203</v>
      </c>
      <c r="H1053">
        <v>550000</v>
      </c>
      <c r="I1053">
        <v>0</v>
      </c>
      <c r="J1053">
        <v>126000</v>
      </c>
      <c r="K1053">
        <v>85000</v>
      </c>
      <c r="L1053">
        <v>100000</v>
      </c>
      <c r="M1053">
        <v>56200</v>
      </c>
      <c r="N1053">
        <v>11500</v>
      </c>
      <c r="O1053">
        <v>25500</v>
      </c>
      <c r="P1053">
        <v>4500</v>
      </c>
      <c r="Q1053">
        <v>2000</v>
      </c>
      <c r="R1053">
        <v>0</v>
      </c>
      <c r="S1053">
        <v>8311</v>
      </c>
      <c r="T1053">
        <v>35000</v>
      </c>
      <c r="U1053">
        <v>36000</v>
      </c>
      <c r="V1053">
        <v>0</v>
      </c>
      <c r="W1053">
        <v>0</v>
      </c>
      <c r="X1053">
        <v>0</v>
      </c>
      <c r="Y1053">
        <v>0</v>
      </c>
      <c r="Z1053">
        <v>350593</v>
      </c>
      <c r="AA1053">
        <v>0</v>
      </c>
      <c r="AB1053">
        <v>0</v>
      </c>
      <c r="AC1053">
        <v>129448</v>
      </c>
      <c r="AD1053">
        <v>66691</v>
      </c>
      <c r="AE1053">
        <v>0</v>
      </c>
      <c r="AF1053">
        <v>196140</v>
      </c>
      <c r="AG1053">
        <v>0</v>
      </c>
      <c r="AH1053">
        <v>0</v>
      </c>
      <c r="AI1053">
        <v>0</v>
      </c>
      <c r="AJ1053">
        <v>53860</v>
      </c>
      <c r="AK1053">
        <v>53860</v>
      </c>
      <c r="AL1053">
        <v>0</v>
      </c>
      <c r="AM1053">
        <v>0</v>
      </c>
      <c r="AN1053">
        <v>329418</v>
      </c>
      <c r="AO1053">
        <v>1274807</v>
      </c>
      <c r="AP1053">
        <v>196140</v>
      </c>
      <c r="AQ1053">
        <v>0</v>
      </c>
      <c r="AR1053">
        <v>20000</v>
      </c>
      <c r="AS1053">
        <v>0</v>
      </c>
      <c r="AT1053">
        <v>0</v>
      </c>
      <c r="AU1053">
        <v>151150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18935</v>
      </c>
      <c r="BH1053">
        <v>0</v>
      </c>
      <c r="BI1053">
        <v>0</v>
      </c>
      <c r="BJ1053">
        <v>0</v>
      </c>
      <c r="BK1053">
        <v>1623162</v>
      </c>
      <c r="BL1053">
        <v>17530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34000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25000</v>
      </c>
      <c r="CH1053">
        <v>572</v>
      </c>
      <c r="CI1053">
        <v>3000</v>
      </c>
      <c r="CJ1053">
        <v>2250</v>
      </c>
      <c r="CK1053">
        <v>900</v>
      </c>
      <c r="CL1053">
        <v>750</v>
      </c>
      <c r="CM1053">
        <v>3250</v>
      </c>
      <c r="CN1053">
        <v>15000</v>
      </c>
      <c r="CO1053">
        <v>750</v>
      </c>
      <c r="CP1053">
        <v>0</v>
      </c>
      <c r="CQ1053">
        <v>610000</v>
      </c>
      <c r="CR1053">
        <v>100000</v>
      </c>
      <c r="CS1053">
        <v>10000</v>
      </c>
      <c r="CT1053">
        <v>154000</v>
      </c>
      <c r="CU1053">
        <v>65000</v>
      </c>
      <c r="CV1053">
        <v>50000</v>
      </c>
      <c r="CW1053">
        <v>1144</v>
      </c>
      <c r="CX1053">
        <v>6000</v>
      </c>
      <c r="CY1053">
        <v>4500</v>
      </c>
      <c r="CZ1053">
        <v>1800</v>
      </c>
      <c r="DA1053">
        <v>1500</v>
      </c>
      <c r="DB1053">
        <v>6500</v>
      </c>
      <c r="DC1053">
        <v>30000</v>
      </c>
      <c r="DD1053">
        <v>1500</v>
      </c>
      <c r="DE1053">
        <v>10000</v>
      </c>
      <c r="DF1053">
        <v>373096</v>
      </c>
      <c r="DG1053">
        <v>100000</v>
      </c>
      <c r="DH1053">
        <v>0</v>
      </c>
      <c r="DI1053">
        <v>0</v>
      </c>
      <c r="DJ1053">
        <v>176610</v>
      </c>
      <c r="DK1053">
        <v>174018</v>
      </c>
      <c r="DL1053">
        <v>90000</v>
      </c>
      <c r="DM1053">
        <v>237000</v>
      </c>
      <c r="DN1053">
        <v>20000</v>
      </c>
      <c r="DO1053">
        <v>2276528</v>
      </c>
      <c r="DP1053">
        <v>317700</v>
      </c>
      <c r="DQ1053">
        <v>357710</v>
      </c>
      <c r="DR1053">
        <v>0</v>
      </c>
      <c r="DS1053">
        <v>0</v>
      </c>
    </row>
    <row r="1054" spans="1:123" x14ac:dyDescent="0.3">
      <c r="A1054" t="str">
        <f t="shared" si="16"/>
        <v>20181954</v>
      </c>
      <c r="B1054">
        <v>31</v>
      </c>
      <c r="C1054">
        <v>2018</v>
      </c>
      <c r="D1054">
        <v>195412</v>
      </c>
      <c r="E1054">
        <v>64</v>
      </c>
      <c r="F1054">
        <v>1837717</v>
      </c>
      <c r="G1054">
        <v>186174</v>
      </c>
      <c r="H1054">
        <v>550000</v>
      </c>
      <c r="I1054">
        <v>0</v>
      </c>
      <c r="J1054">
        <v>120000</v>
      </c>
      <c r="K1054">
        <v>85000</v>
      </c>
      <c r="L1054">
        <v>130000</v>
      </c>
      <c r="M1054">
        <v>56200</v>
      </c>
      <c r="N1054">
        <v>11500</v>
      </c>
      <c r="O1054">
        <v>25500</v>
      </c>
      <c r="P1054">
        <v>4500</v>
      </c>
      <c r="Q1054">
        <v>2000</v>
      </c>
      <c r="R1054">
        <v>0</v>
      </c>
      <c r="S1054">
        <v>8252</v>
      </c>
      <c r="T1054">
        <v>35000</v>
      </c>
      <c r="U1054">
        <v>36000</v>
      </c>
      <c r="V1054">
        <v>0</v>
      </c>
      <c r="W1054">
        <v>0</v>
      </c>
      <c r="X1054">
        <v>0</v>
      </c>
      <c r="Y1054">
        <v>0</v>
      </c>
      <c r="Z1054">
        <v>80384</v>
      </c>
      <c r="AA1054">
        <v>0</v>
      </c>
      <c r="AB1054">
        <v>53860</v>
      </c>
      <c r="AC1054">
        <v>124057</v>
      </c>
      <c r="AD1054">
        <v>63914</v>
      </c>
      <c r="AE1054">
        <v>53860</v>
      </c>
      <c r="AF1054">
        <v>134111</v>
      </c>
      <c r="AG1054">
        <v>0</v>
      </c>
      <c r="AH1054">
        <v>0</v>
      </c>
      <c r="AI1054">
        <v>0</v>
      </c>
      <c r="AJ1054">
        <v>115889</v>
      </c>
      <c r="AK1054">
        <v>115889</v>
      </c>
      <c r="AL1054">
        <v>0</v>
      </c>
      <c r="AM1054">
        <v>0</v>
      </c>
      <c r="AN1054">
        <v>623568</v>
      </c>
      <c r="AO1054">
        <v>1221719</v>
      </c>
      <c r="AP1054">
        <v>187972</v>
      </c>
      <c r="AQ1054">
        <v>0</v>
      </c>
      <c r="AR1054">
        <v>20000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1429690</v>
      </c>
      <c r="BL1054">
        <v>26633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20000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610000</v>
      </c>
      <c r="CR1054">
        <v>100000</v>
      </c>
      <c r="CS1054">
        <v>10000</v>
      </c>
      <c r="CT1054">
        <v>154000</v>
      </c>
      <c r="CU1054">
        <v>65000</v>
      </c>
      <c r="CV1054">
        <v>50000</v>
      </c>
      <c r="CW1054">
        <v>1144</v>
      </c>
      <c r="CX1054">
        <v>6000</v>
      </c>
      <c r="CY1054">
        <v>4500</v>
      </c>
      <c r="CZ1054">
        <v>1800</v>
      </c>
      <c r="DA1054">
        <v>1500</v>
      </c>
      <c r="DB1054">
        <v>6500</v>
      </c>
      <c r="DC1054">
        <v>30000</v>
      </c>
      <c r="DD1054">
        <v>1500</v>
      </c>
      <c r="DE1054">
        <v>15000</v>
      </c>
      <c r="DF1054">
        <v>425283</v>
      </c>
      <c r="DG1054">
        <v>100000</v>
      </c>
      <c r="DH1054">
        <v>0</v>
      </c>
      <c r="DI1054">
        <v>0</v>
      </c>
      <c r="DJ1054">
        <v>174716</v>
      </c>
      <c r="DK1054">
        <v>174018</v>
      </c>
      <c r="DL1054">
        <v>90000</v>
      </c>
      <c r="DM1054">
        <v>237000</v>
      </c>
      <c r="DN1054">
        <v>20000</v>
      </c>
      <c r="DO1054">
        <v>2393850</v>
      </c>
      <c r="DP1054">
        <v>317700</v>
      </c>
      <c r="DQ1054">
        <v>216273</v>
      </c>
      <c r="DR1054">
        <v>0</v>
      </c>
      <c r="DS1054">
        <v>0</v>
      </c>
    </row>
    <row r="1055" spans="1:123" x14ac:dyDescent="0.3">
      <c r="A1055" t="str">
        <f t="shared" si="16"/>
        <v>20191955</v>
      </c>
      <c r="B1055">
        <v>31</v>
      </c>
      <c r="C1055">
        <v>2019</v>
      </c>
      <c r="D1055">
        <v>195512</v>
      </c>
      <c r="E1055">
        <v>45</v>
      </c>
      <c r="F1055">
        <v>1898962</v>
      </c>
      <c r="G1055">
        <v>163145</v>
      </c>
      <c r="H1055">
        <v>550000</v>
      </c>
      <c r="I1055">
        <v>0</v>
      </c>
      <c r="J1055">
        <v>120000</v>
      </c>
      <c r="K1055">
        <v>85000</v>
      </c>
      <c r="L1055">
        <v>160000</v>
      </c>
      <c r="M1055">
        <v>56200</v>
      </c>
      <c r="N1055">
        <v>11500</v>
      </c>
      <c r="O1055">
        <v>25500</v>
      </c>
      <c r="P1055">
        <v>4500</v>
      </c>
      <c r="Q1055">
        <v>2000</v>
      </c>
      <c r="R1055">
        <v>0</v>
      </c>
      <c r="S1055">
        <v>8193</v>
      </c>
      <c r="T1055">
        <v>35000</v>
      </c>
      <c r="U1055">
        <v>36000</v>
      </c>
      <c r="V1055">
        <v>0</v>
      </c>
      <c r="W1055">
        <v>0</v>
      </c>
      <c r="X1055">
        <v>0</v>
      </c>
      <c r="Y1055">
        <v>78106</v>
      </c>
      <c r="Z1055">
        <v>0</v>
      </c>
      <c r="AA1055">
        <v>0</v>
      </c>
      <c r="AB1055">
        <v>115889</v>
      </c>
      <c r="AC1055">
        <v>86671</v>
      </c>
      <c r="AD1055">
        <v>0</v>
      </c>
      <c r="AE1055">
        <v>115889</v>
      </c>
      <c r="AF1055">
        <v>15435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1046564</v>
      </c>
      <c r="AO1055">
        <v>853538</v>
      </c>
      <c r="AP1055">
        <v>131324</v>
      </c>
      <c r="AQ1055">
        <v>0</v>
      </c>
      <c r="AR1055">
        <v>20000</v>
      </c>
      <c r="AS1055">
        <v>3000</v>
      </c>
      <c r="AT1055">
        <v>8000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1015862</v>
      </c>
      <c r="BL1055">
        <v>35681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590000</v>
      </c>
      <c r="CR1055">
        <v>100000</v>
      </c>
      <c r="CS1055">
        <v>10000</v>
      </c>
      <c r="CT1055">
        <v>154000</v>
      </c>
      <c r="CU1055">
        <v>65000</v>
      </c>
      <c r="CV1055">
        <v>50000</v>
      </c>
      <c r="CW1055">
        <v>1144</v>
      </c>
      <c r="CX1055">
        <v>6000</v>
      </c>
      <c r="CY1055">
        <v>4500</v>
      </c>
      <c r="CZ1055">
        <v>1800</v>
      </c>
      <c r="DA1055">
        <v>1500</v>
      </c>
      <c r="DB1055">
        <v>6500</v>
      </c>
      <c r="DC1055">
        <v>30000</v>
      </c>
      <c r="DD1055">
        <v>1500</v>
      </c>
      <c r="DE1055">
        <v>20000</v>
      </c>
      <c r="DF1055">
        <v>330520</v>
      </c>
      <c r="DG1055">
        <v>100000</v>
      </c>
      <c r="DH1055">
        <v>0</v>
      </c>
      <c r="DI1055">
        <v>0</v>
      </c>
      <c r="DJ1055">
        <v>174716</v>
      </c>
      <c r="DK1055">
        <v>174018</v>
      </c>
      <c r="DL1055">
        <v>90000</v>
      </c>
      <c r="DM1055">
        <v>237000</v>
      </c>
      <c r="DN1055">
        <v>20000</v>
      </c>
      <c r="DO1055">
        <v>2168198</v>
      </c>
      <c r="DP1055">
        <v>317700</v>
      </c>
      <c r="DQ1055">
        <v>-78106</v>
      </c>
      <c r="DR1055">
        <v>0</v>
      </c>
      <c r="DS1055">
        <v>0</v>
      </c>
    </row>
    <row r="1056" spans="1:123" x14ac:dyDescent="0.3">
      <c r="A1056" t="str">
        <f t="shared" si="16"/>
        <v>20201956</v>
      </c>
      <c r="B1056">
        <v>31</v>
      </c>
      <c r="C1056">
        <v>2020</v>
      </c>
      <c r="D1056">
        <v>195612</v>
      </c>
      <c r="E1056">
        <v>65</v>
      </c>
      <c r="F1056">
        <v>1973271</v>
      </c>
      <c r="G1056">
        <v>163116</v>
      </c>
      <c r="H1056">
        <v>550000</v>
      </c>
      <c r="I1056">
        <v>0</v>
      </c>
      <c r="J1056">
        <v>90000</v>
      </c>
      <c r="K1056">
        <v>85000</v>
      </c>
      <c r="L1056">
        <v>192500</v>
      </c>
      <c r="M1056">
        <v>56200</v>
      </c>
      <c r="N1056">
        <v>11500</v>
      </c>
      <c r="O1056">
        <v>25500</v>
      </c>
      <c r="P1056">
        <v>4500</v>
      </c>
      <c r="Q1056">
        <v>2000</v>
      </c>
      <c r="R1056">
        <v>0</v>
      </c>
      <c r="S1056">
        <v>8134</v>
      </c>
      <c r="T1056">
        <v>35000</v>
      </c>
      <c r="U1056">
        <v>36000</v>
      </c>
      <c r="V1056">
        <v>0</v>
      </c>
      <c r="W1056">
        <v>0</v>
      </c>
      <c r="X1056">
        <v>0</v>
      </c>
      <c r="Y1056">
        <v>0</v>
      </c>
      <c r="Z1056">
        <v>25814</v>
      </c>
      <c r="AA1056">
        <v>0</v>
      </c>
      <c r="AB1056">
        <v>0</v>
      </c>
      <c r="AC1056">
        <v>126614</v>
      </c>
      <c r="AD1056">
        <v>65231</v>
      </c>
      <c r="AE1056">
        <v>0</v>
      </c>
      <c r="AF1056">
        <v>191845</v>
      </c>
      <c r="AG1056">
        <v>0</v>
      </c>
      <c r="AH1056">
        <v>0</v>
      </c>
      <c r="AI1056">
        <v>0</v>
      </c>
      <c r="AJ1056">
        <v>58155</v>
      </c>
      <c r="AK1056">
        <v>58155</v>
      </c>
      <c r="AL1056">
        <v>0</v>
      </c>
      <c r="AM1056">
        <v>0</v>
      </c>
      <c r="AN1056">
        <v>710520</v>
      </c>
      <c r="AO1056">
        <v>1246892</v>
      </c>
      <c r="AP1056">
        <v>191845</v>
      </c>
      <c r="AQ1056">
        <v>0</v>
      </c>
      <c r="AR1056">
        <v>20000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1458737</v>
      </c>
      <c r="BL1056">
        <v>43130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40000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610000</v>
      </c>
      <c r="CR1056">
        <v>100000</v>
      </c>
      <c r="CS1056">
        <v>10000</v>
      </c>
      <c r="CT1056">
        <v>154000</v>
      </c>
      <c r="CU1056">
        <v>65000</v>
      </c>
      <c r="CV1056">
        <v>50000</v>
      </c>
      <c r="CW1056">
        <v>1144</v>
      </c>
      <c r="CX1056">
        <v>6000</v>
      </c>
      <c r="CY1056">
        <v>4500</v>
      </c>
      <c r="CZ1056">
        <v>1800</v>
      </c>
      <c r="DA1056">
        <v>1500</v>
      </c>
      <c r="DB1056">
        <v>6500</v>
      </c>
      <c r="DC1056">
        <v>30000</v>
      </c>
      <c r="DD1056">
        <v>1500</v>
      </c>
      <c r="DE1056">
        <v>25000</v>
      </c>
      <c r="DF1056">
        <v>346418</v>
      </c>
      <c r="DG1056">
        <v>100000</v>
      </c>
      <c r="DH1056">
        <v>0</v>
      </c>
      <c r="DI1056">
        <v>0</v>
      </c>
      <c r="DJ1056">
        <v>174716</v>
      </c>
      <c r="DK1056">
        <v>174018</v>
      </c>
      <c r="DL1056">
        <v>90000</v>
      </c>
      <c r="DM1056">
        <v>237000</v>
      </c>
      <c r="DN1056">
        <v>20000</v>
      </c>
      <c r="DO1056">
        <v>2267252</v>
      </c>
      <c r="DP1056">
        <v>317700</v>
      </c>
      <c r="DQ1056">
        <v>123969</v>
      </c>
      <c r="DR1056">
        <v>0</v>
      </c>
      <c r="DS1056">
        <v>0</v>
      </c>
    </row>
    <row r="1057" spans="1:123" x14ac:dyDescent="0.3">
      <c r="A1057" t="str">
        <f t="shared" si="16"/>
        <v>20211957</v>
      </c>
      <c r="B1057">
        <v>31</v>
      </c>
      <c r="C1057">
        <v>2021</v>
      </c>
      <c r="D1057">
        <v>195712</v>
      </c>
      <c r="E1057">
        <v>49</v>
      </c>
      <c r="F1057">
        <v>1838922</v>
      </c>
      <c r="G1057">
        <v>163116</v>
      </c>
      <c r="H1057">
        <v>550000</v>
      </c>
      <c r="I1057">
        <v>0</v>
      </c>
      <c r="J1057">
        <v>90000</v>
      </c>
      <c r="K1057">
        <v>85000</v>
      </c>
      <c r="L1057">
        <v>205000</v>
      </c>
      <c r="M1057">
        <v>56200</v>
      </c>
      <c r="N1057">
        <v>11500</v>
      </c>
      <c r="O1057">
        <v>25500</v>
      </c>
      <c r="P1057">
        <v>4500</v>
      </c>
      <c r="Q1057">
        <v>2000</v>
      </c>
      <c r="R1057">
        <v>0</v>
      </c>
      <c r="S1057">
        <v>7945</v>
      </c>
      <c r="T1057">
        <v>35000</v>
      </c>
      <c r="U1057">
        <v>36000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58155</v>
      </c>
      <c r="AC1057">
        <v>95054</v>
      </c>
      <c r="AD1057">
        <v>48972</v>
      </c>
      <c r="AE1057">
        <v>58155</v>
      </c>
      <c r="AF1057">
        <v>85870</v>
      </c>
      <c r="AG1057">
        <v>0</v>
      </c>
      <c r="AH1057">
        <v>0</v>
      </c>
      <c r="AI1057">
        <v>0</v>
      </c>
      <c r="AJ1057">
        <v>16379</v>
      </c>
      <c r="AK1057">
        <v>16379</v>
      </c>
      <c r="AL1057">
        <v>0</v>
      </c>
      <c r="AM1057">
        <v>0</v>
      </c>
      <c r="AN1057">
        <v>896395</v>
      </c>
      <c r="AO1057">
        <v>936094</v>
      </c>
      <c r="AP1057">
        <v>144026</v>
      </c>
      <c r="AQ1057">
        <v>0</v>
      </c>
      <c r="AR1057">
        <v>20000</v>
      </c>
      <c r="AS1057">
        <v>3000</v>
      </c>
      <c r="AT1057">
        <v>8000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1111120</v>
      </c>
      <c r="BL1057">
        <v>50523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20000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610000</v>
      </c>
      <c r="CR1057">
        <v>100000</v>
      </c>
      <c r="CS1057">
        <v>10000</v>
      </c>
      <c r="CT1057">
        <v>154000</v>
      </c>
      <c r="CU1057">
        <v>65000</v>
      </c>
      <c r="CV1057">
        <v>50000</v>
      </c>
      <c r="CW1057">
        <v>1144</v>
      </c>
      <c r="CX1057">
        <v>6000</v>
      </c>
      <c r="CY1057">
        <v>4500</v>
      </c>
      <c r="CZ1057">
        <v>1800</v>
      </c>
      <c r="DA1057">
        <v>1500</v>
      </c>
      <c r="DB1057">
        <v>6500</v>
      </c>
      <c r="DC1057">
        <v>30000</v>
      </c>
      <c r="DD1057">
        <v>1500</v>
      </c>
      <c r="DE1057">
        <v>30000</v>
      </c>
      <c r="DF1057">
        <v>334774</v>
      </c>
      <c r="DG1057">
        <v>100000</v>
      </c>
      <c r="DH1057">
        <v>0</v>
      </c>
      <c r="DI1057">
        <v>0</v>
      </c>
      <c r="DJ1057">
        <v>174716</v>
      </c>
      <c r="DK1057">
        <v>174018</v>
      </c>
      <c r="DL1057">
        <v>90000</v>
      </c>
      <c r="DM1057">
        <v>237000</v>
      </c>
      <c r="DN1057">
        <v>20000</v>
      </c>
      <c r="DO1057">
        <v>2218831</v>
      </c>
      <c r="DP1057">
        <v>317700</v>
      </c>
      <c r="DQ1057">
        <v>36379</v>
      </c>
      <c r="DR1057">
        <v>0</v>
      </c>
      <c r="DS1057">
        <v>0</v>
      </c>
    </row>
    <row r="1058" spans="1:123" x14ac:dyDescent="0.3">
      <c r="A1058" t="str">
        <f t="shared" si="16"/>
        <v>20221958</v>
      </c>
      <c r="B1058">
        <v>31</v>
      </c>
      <c r="C1058">
        <v>2022</v>
      </c>
      <c r="D1058">
        <v>195812</v>
      </c>
      <c r="E1058">
        <v>60</v>
      </c>
      <c r="F1058">
        <v>1880616</v>
      </c>
      <c r="G1058">
        <v>163115</v>
      </c>
      <c r="H1058">
        <v>550000</v>
      </c>
      <c r="I1058">
        <v>0</v>
      </c>
      <c r="J1058">
        <v>90000</v>
      </c>
      <c r="K1058">
        <v>85000</v>
      </c>
      <c r="L1058">
        <v>202500</v>
      </c>
      <c r="M1058">
        <v>56200</v>
      </c>
      <c r="N1058">
        <v>11500</v>
      </c>
      <c r="O1058">
        <v>25500</v>
      </c>
      <c r="P1058">
        <v>4500</v>
      </c>
      <c r="Q1058">
        <v>2000</v>
      </c>
      <c r="R1058">
        <v>0</v>
      </c>
      <c r="S1058">
        <v>7757</v>
      </c>
      <c r="T1058">
        <v>35000</v>
      </c>
      <c r="U1058">
        <v>36000</v>
      </c>
      <c r="V1058">
        <v>0</v>
      </c>
      <c r="W1058">
        <v>0</v>
      </c>
      <c r="X1058">
        <v>0</v>
      </c>
      <c r="Y1058">
        <v>0</v>
      </c>
      <c r="Z1058">
        <v>48090</v>
      </c>
      <c r="AA1058">
        <v>0</v>
      </c>
      <c r="AB1058">
        <v>16379</v>
      </c>
      <c r="AC1058">
        <v>116516</v>
      </c>
      <c r="AD1058">
        <v>60029</v>
      </c>
      <c r="AE1058">
        <v>16379</v>
      </c>
      <c r="AF1058">
        <v>160166</v>
      </c>
      <c r="AG1058">
        <v>0</v>
      </c>
      <c r="AH1058">
        <v>0</v>
      </c>
      <c r="AI1058">
        <v>0</v>
      </c>
      <c r="AJ1058">
        <v>89834</v>
      </c>
      <c r="AK1058">
        <v>89834</v>
      </c>
      <c r="AL1058">
        <v>0</v>
      </c>
      <c r="AM1058">
        <v>0</v>
      </c>
      <c r="AN1058">
        <v>697867</v>
      </c>
      <c r="AO1058">
        <v>1147455</v>
      </c>
      <c r="AP1058">
        <v>176545</v>
      </c>
      <c r="AQ1058">
        <v>0</v>
      </c>
      <c r="AR1058">
        <v>20000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1344000</v>
      </c>
      <c r="BL1058">
        <v>57864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20000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610000</v>
      </c>
      <c r="CR1058">
        <v>100000</v>
      </c>
      <c r="CS1058">
        <v>10000</v>
      </c>
      <c r="CT1058">
        <v>154000</v>
      </c>
      <c r="CU1058">
        <v>65000</v>
      </c>
      <c r="CV1058">
        <v>50000</v>
      </c>
      <c r="CW1058">
        <v>1144</v>
      </c>
      <c r="CX1058">
        <v>6000</v>
      </c>
      <c r="CY1058">
        <v>4500</v>
      </c>
      <c r="CZ1058">
        <v>1800</v>
      </c>
      <c r="DA1058">
        <v>1500</v>
      </c>
      <c r="DB1058">
        <v>6500</v>
      </c>
      <c r="DC1058">
        <v>30000</v>
      </c>
      <c r="DD1058">
        <v>1500</v>
      </c>
      <c r="DE1058">
        <v>35000</v>
      </c>
      <c r="DF1058">
        <v>372821</v>
      </c>
      <c r="DG1058">
        <v>100000</v>
      </c>
      <c r="DH1058">
        <v>0</v>
      </c>
      <c r="DI1058">
        <v>0</v>
      </c>
      <c r="DJ1058">
        <v>174716</v>
      </c>
      <c r="DK1058">
        <v>174018</v>
      </c>
      <c r="DL1058">
        <v>90000</v>
      </c>
      <c r="DM1058">
        <v>237000</v>
      </c>
      <c r="DN1058">
        <v>20000</v>
      </c>
      <c r="DO1058">
        <v>2335333</v>
      </c>
      <c r="DP1058">
        <v>317700</v>
      </c>
      <c r="DQ1058">
        <v>157924</v>
      </c>
      <c r="DR1058">
        <v>0</v>
      </c>
      <c r="DS1058">
        <v>0</v>
      </c>
    </row>
    <row r="1059" spans="1:123" x14ac:dyDescent="0.3">
      <c r="A1059" t="str">
        <f t="shared" si="16"/>
        <v>20231959</v>
      </c>
      <c r="B1059">
        <v>31</v>
      </c>
      <c r="C1059">
        <v>2023</v>
      </c>
      <c r="D1059">
        <v>195912</v>
      </c>
      <c r="E1059">
        <v>55</v>
      </c>
      <c r="F1059">
        <v>2147869</v>
      </c>
      <c r="G1059">
        <v>163115</v>
      </c>
      <c r="H1059">
        <v>550000</v>
      </c>
      <c r="I1059">
        <v>0</v>
      </c>
      <c r="J1059">
        <v>90000</v>
      </c>
      <c r="K1059">
        <v>85000</v>
      </c>
      <c r="L1059">
        <v>200000</v>
      </c>
      <c r="M1059">
        <v>56200</v>
      </c>
      <c r="N1059">
        <v>11500</v>
      </c>
      <c r="O1059">
        <v>25500</v>
      </c>
      <c r="P1059">
        <v>4500</v>
      </c>
      <c r="Q1059">
        <v>2000</v>
      </c>
      <c r="R1059">
        <v>0</v>
      </c>
      <c r="S1059">
        <v>7568</v>
      </c>
      <c r="T1059">
        <v>35000</v>
      </c>
      <c r="U1059">
        <v>36000</v>
      </c>
      <c r="V1059">
        <v>0</v>
      </c>
      <c r="W1059">
        <v>0</v>
      </c>
      <c r="X1059">
        <v>0</v>
      </c>
      <c r="Y1059">
        <v>125263</v>
      </c>
      <c r="Z1059">
        <v>0</v>
      </c>
      <c r="AA1059">
        <v>0</v>
      </c>
      <c r="AB1059">
        <v>89834</v>
      </c>
      <c r="AC1059">
        <v>105856</v>
      </c>
      <c r="AD1059">
        <v>54537</v>
      </c>
      <c r="AE1059">
        <v>89834</v>
      </c>
      <c r="AF1059">
        <v>70558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1047973</v>
      </c>
      <c r="AO1059">
        <v>1042468</v>
      </c>
      <c r="AP1059">
        <v>160392</v>
      </c>
      <c r="AQ1059">
        <v>0</v>
      </c>
      <c r="AR1059">
        <v>20000</v>
      </c>
      <c r="AS1059">
        <v>3000</v>
      </c>
      <c r="AT1059">
        <v>8000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1233860</v>
      </c>
      <c r="BL1059">
        <v>65151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590000</v>
      </c>
      <c r="CR1059">
        <v>100000</v>
      </c>
      <c r="CS1059">
        <v>10000</v>
      </c>
      <c r="CT1059">
        <v>154000</v>
      </c>
      <c r="CU1059">
        <v>65000</v>
      </c>
      <c r="CV1059">
        <v>50000</v>
      </c>
      <c r="CW1059">
        <v>1144</v>
      </c>
      <c r="CX1059">
        <v>6000</v>
      </c>
      <c r="CY1059">
        <v>4500</v>
      </c>
      <c r="CZ1059">
        <v>1800</v>
      </c>
      <c r="DA1059">
        <v>1500</v>
      </c>
      <c r="DB1059">
        <v>6500</v>
      </c>
      <c r="DC1059">
        <v>30000</v>
      </c>
      <c r="DD1059">
        <v>1500</v>
      </c>
      <c r="DE1059">
        <v>40000</v>
      </c>
      <c r="DF1059">
        <v>234041</v>
      </c>
      <c r="DG1059">
        <v>100000</v>
      </c>
      <c r="DH1059">
        <v>0</v>
      </c>
      <c r="DI1059">
        <v>0</v>
      </c>
      <c r="DJ1059">
        <v>174716</v>
      </c>
      <c r="DK1059">
        <v>174018</v>
      </c>
      <c r="DL1059">
        <v>90000</v>
      </c>
      <c r="DM1059">
        <v>237000</v>
      </c>
      <c r="DN1059">
        <v>20000</v>
      </c>
      <c r="DO1059">
        <v>2091719</v>
      </c>
      <c r="DP1059">
        <v>317700</v>
      </c>
      <c r="DQ1059">
        <v>-125263</v>
      </c>
      <c r="DR1059">
        <v>0</v>
      </c>
      <c r="DS1059">
        <v>0</v>
      </c>
    </row>
    <row r="1060" spans="1:123" x14ac:dyDescent="0.3">
      <c r="A1060" t="str">
        <f t="shared" si="16"/>
        <v>20241960</v>
      </c>
      <c r="B1060">
        <v>31</v>
      </c>
      <c r="C1060">
        <v>2024</v>
      </c>
      <c r="D1060">
        <v>196012</v>
      </c>
      <c r="E1060">
        <v>47</v>
      </c>
      <c r="F1060">
        <v>2221202</v>
      </c>
      <c r="G1060">
        <v>163114</v>
      </c>
      <c r="H1060">
        <v>550000</v>
      </c>
      <c r="I1060">
        <v>0</v>
      </c>
      <c r="J1060">
        <v>90000</v>
      </c>
      <c r="K1060">
        <v>85000</v>
      </c>
      <c r="L1060">
        <v>200000</v>
      </c>
      <c r="M1060">
        <v>56200</v>
      </c>
      <c r="N1060">
        <v>11500</v>
      </c>
      <c r="O1060">
        <v>25500</v>
      </c>
      <c r="P1060">
        <v>4500</v>
      </c>
      <c r="Q1060">
        <v>2000</v>
      </c>
      <c r="R1060">
        <v>0</v>
      </c>
      <c r="S1060">
        <v>7380</v>
      </c>
      <c r="T1060">
        <v>35000</v>
      </c>
      <c r="U1060">
        <v>36000</v>
      </c>
      <c r="V1060">
        <v>0</v>
      </c>
      <c r="W1060">
        <v>0</v>
      </c>
      <c r="X1060">
        <v>0</v>
      </c>
      <c r="Y1060">
        <v>221920</v>
      </c>
      <c r="Z1060">
        <v>0</v>
      </c>
      <c r="AA1060">
        <v>0</v>
      </c>
      <c r="AB1060">
        <v>0</v>
      </c>
      <c r="AC1060">
        <v>91908</v>
      </c>
      <c r="AD1060">
        <v>47351</v>
      </c>
      <c r="AE1060">
        <v>0</v>
      </c>
      <c r="AF1060">
        <v>139258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1075742</v>
      </c>
      <c r="AO1060">
        <v>905107</v>
      </c>
      <c r="AP1060">
        <v>139258</v>
      </c>
      <c r="AQ1060">
        <v>0</v>
      </c>
      <c r="AR1060">
        <v>20000</v>
      </c>
      <c r="AS1060">
        <v>3000</v>
      </c>
      <c r="AT1060">
        <v>8000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1075365</v>
      </c>
      <c r="BL1060">
        <v>72386</v>
      </c>
      <c r="BM1060">
        <v>190000</v>
      </c>
      <c r="BN1060">
        <v>0</v>
      </c>
      <c r="BO1060">
        <v>0</v>
      </c>
      <c r="BP1060">
        <v>6823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380000</v>
      </c>
      <c r="CR1060">
        <v>93177</v>
      </c>
      <c r="CS1060">
        <v>10000</v>
      </c>
      <c r="CT1060">
        <v>154000</v>
      </c>
      <c r="CU1060">
        <v>65000</v>
      </c>
      <c r="CV1060">
        <v>50000</v>
      </c>
      <c r="CW1060">
        <v>1144</v>
      </c>
      <c r="CX1060">
        <v>6000</v>
      </c>
      <c r="CY1060">
        <v>4500</v>
      </c>
      <c r="CZ1060">
        <v>1800</v>
      </c>
      <c r="DA1060">
        <v>1500</v>
      </c>
      <c r="DB1060">
        <v>6500</v>
      </c>
      <c r="DC1060">
        <v>30000</v>
      </c>
      <c r="DD1060">
        <v>1500</v>
      </c>
      <c r="DE1060">
        <v>45000</v>
      </c>
      <c r="DF1060">
        <v>5100</v>
      </c>
      <c r="DG1060">
        <v>100000</v>
      </c>
      <c r="DH1060">
        <v>0</v>
      </c>
      <c r="DI1060">
        <v>0</v>
      </c>
      <c r="DJ1060">
        <v>174716</v>
      </c>
      <c r="DK1060">
        <v>174018</v>
      </c>
      <c r="DL1060">
        <v>90000</v>
      </c>
      <c r="DM1060">
        <v>237000</v>
      </c>
      <c r="DN1060">
        <v>20000</v>
      </c>
      <c r="DO1060">
        <v>1650955</v>
      </c>
      <c r="DP1060">
        <v>317700</v>
      </c>
      <c r="DQ1060">
        <v>-418743</v>
      </c>
      <c r="DR1060">
        <v>0</v>
      </c>
      <c r="DS1060">
        <v>0</v>
      </c>
    </row>
    <row r="1061" spans="1:123" x14ac:dyDescent="0.3">
      <c r="A1061" t="str">
        <f t="shared" si="16"/>
        <v>20251961</v>
      </c>
      <c r="B1061">
        <v>31</v>
      </c>
      <c r="C1061">
        <v>2025</v>
      </c>
      <c r="D1061">
        <v>196112</v>
      </c>
      <c r="E1061">
        <v>34</v>
      </c>
      <c r="F1061">
        <v>2374025</v>
      </c>
      <c r="G1061">
        <v>163114</v>
      </c>
      <c r="H1061">
        <v>550000</v>
      </c>
      <c r="I1061">
        <v>0</v>
      </c>
      <c r="J1061">
        <v>90000</v>
      </c>
      <c r="K1061">
        <v>85000</v>
      </c>
      <c r="L1061">
        <v>200000</v>
      </c>
      <c r="M1061">
        <v>56200</v>
      </c>
      <c r="N1061">
        <v>11500</v>
      </c>
      <c r="O1061">
        <v>25500</v>
      </c>
      <c r="P1061">
        <v>4500</v>
      </c>
      <c r="Q1061">
        <v>2000</v>
      </c>
      <c r="R1061">
        <v>0</v>
      </c>
      <c r="S1061">
        <v>7191</v>
      </c>
      <c r="T1061">
        <v>35000</v>
      </c>
      <c r="U1061">
        <v>36000</v>
      </c>
      <c r="V1061">
        <v>0</v>
      </c>
      <c r="W1061">
        <v>0</v>
      </c>
      <c r="X1061">
        <v>25000</v>
      </c>
      <c r="Y1061">
        <v>4947</v>
      </c>
      <c r="Z1061">
        <v>0</v>
      </c>
      <c r="AA1061">
        <v>0</v>
      </c>
      <c r="AB1061">
        <v>0</v>
      </c>
      <c r="AC1061">
        <v>65937</v>
      </c>
      <c r="AD1061">
        <v>0</v>
      </c>
      <c r="AE1061">
        <v>0</v>
      </c>
      <c r="AF1061">
        <v>99907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922931</v>
      </c>
      <c r="AO1061">
        <v>649346</v>
      </c>
      <c r="AP1061">
        <v>99907</v>
      </c>
      <c r="AQ1061">
        <v>0</v>
      </c>
      <c r="AR1061">
        <v>9854</v>
      </c>
      <c r="AS1061">
        <v>3000</v>
      </c>
      <c r="AT1061">
        <v>8000</v>
      </c>
      <c r="AU1061">
        <v>0</v>
      </c>
      <c r="AV1061">
        <v>75000</v>
      </c>
      <c r="AW1061">
        <v>5950</v>
      </c>
      <c r="AX1061">
        <v>42229</v>
      </c>
      <c r="AY1061">
        <v>0</v>
      </c>
      <c r="AZ1061">
        <v>20000</v>
      </c>
      <c r="BA1061">
        <v>25000</v>
      </c>
      <c r="BB1061">
        <v>8000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946286</v>
      </c>
      <c r="BL1061">
        <v>80045</v>
      </c>
      <c r="BM1061">
        <v>170000</v>
      </c>
      <c r="BN1061">
        <v>154000</v>
      </c>
      <c r="BO1061">
        <v>65000</v>
      </c>
      <c r="BP1061">
        <v>93177</v>
      </c>
      <c r="BQ1061">
        <v>10000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33000</v>
      </c>
      <c r="BX1061">
        <v>763</v>
      </c>
      <c r="BY1061">
        <v>4000</v>
      </c>
      <c r="BZ1061">
        <v>3000</v>
      </c>
      <c r="CA1061">
        <v>1200</v>
      </c>
      <c r="CB1061">
        <v>1000</v>
      </c>
      <c r="CC1061">
        <v>4333</v>
      </c>
      <c r="CD1061">
        <v>20000</v>
      </c>
      <c r="CE1061">
        <v>1000</v>
      </c>
      <c r="CF1061">
        <v>50000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190000</v>
      </c>
      <c r="CR1061">
        <v>0</v>
      </c>
      <c r="CS1061">
        <v>0</v>
      </c>
      <c r="CT1061">
        <v>0</v>
      </c>
      <c r="CU1061">
        <v>0</v>
      </c>
      <c r="CV1061">
        <v>17000</v>
      </c>
      <c r="CW1061">
        <v>381</v>
      </c>
      <c r="CX1061">
        <v>2000</v>
      </c>
      <c r="CY1061">
        <v>1500</v>
      </c>
      <c r="CZ1061">
        <v>600</v>
      </c>
      <c r="DA1061">
        <v>500</v>
      </c>
      <c r="DB1061">
        <v>2167</v>
      </c>
      <c r="DC1061">
        <v>10000</v>
      </c>
      <c r="DD1061">
        <v>500</v>
      </c>
      <c r="DE1061">
        <v>0</v>
      </c>
      <c r="DF1061">
        <v>0</v>
      </c>
      <c r="DG1061">
        <v>75000</v>
      </c>
      <c r="DH1061">
        <v>0</v>
      </c>
      <c r="DI1061">
        <v>0</v>
      </c>
      <c r="DJ1061">
        <v>132487</v>
      </c>
      <c r="DK1061">
        <v>149018</v>
      </c>
      <c r="DL1061">
        <v>84050</v>
      </c>
      <c r="DM1061">
        <v>162000</v>
      </c>
      <c r="DN1061">
        <v>0</v>
      </c>
      <c r="DO1061">
        <v>827204</v>
      </c>
      <c r="DP1061">
        <v>317700</v>
      </c>
      <c r="DQ1061">
        <v>-822003</v>
      </c>
      <c r="DR1061">
        <v>13405</v>
      </c>
      <c r="DS1061">
        <v>0</v>
      </c>
    </row>
    <row r="1062" spans="1:123" x14ac:dyDescent="0.3">
      <c r="A1062" t="str">
        <f t="shared" si="16"/>
        <v>20261962</v>
      </c>
      <c r="B1062">
        <v>31</v>
      </c>
      <c r="C1062">
        <v>2026</v>
      </c>
      <c r="D1062">
        <v>196212</v>
      </c>
      <c r="E1062">
        <v>49</v>
      </c>
      <c r="F1062">
        <v>2043079</v>
      </c>
      <c r="G1062">
        <v>163110</v>
      </c>
      <c r="H1062">
        <v>550000</v>
      </c>
      <c r="I1062">
        <v>0</v>
      </c>
      <c r="J1062">
        <v>120000</v>
      </c>
      <c r="K1062">
        <v>85000</v>
      </c>
      <c r="L1062">
        <v>200000</v>
      </c>
      <c r="M1062">
        <v>56200</v>
      </c>
      <c r="N1062">
        <v>11500</v>
      </c>
      <c r="O1062">
        <v>25500</v>
      </c>
      <c r="P1062">
        <v>4500</v>
      </c>
      <c r="Q1062">
        <v>2000</v>
      </c>
      <c r="R1062">
        <v>0</v>
      </c>
      <c r="S1062">
        <v>7002</v>
      </c>
      <c r="T1062">
        <v>35000</v>
      </c>
      <c r="U1062">
        <v>36000</v>
      </c>
      <c r="V1062">
        <v>0</v>
      </c>
      <c r="W1062">
        <v>0</v>
      </c>
      <c r="X1062">
        <v>25000</v>
      </c>
      <c r="Y1062">
        <v>0</v>
      </c>
      <c r="Z1062">
        <v>0</v>
      </c>
      <c r="AA1062">
        <v>0</v>
      </c>
      <c r="AB1062">
        <v>0</v>
      </c>
      <c r="AC1062">
        <v>95242</v>
      </c>
      <c r="AD1062">
        <v>49068</v>
      </c>
      <c r="AE1062">
        <v>0</v>
      </c>
      <c r="AF1062">
        <v>144310</v>
      </c>
      <c r="AG1062">
        <v>49068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903392</v>
      </c>
      <c r="AO1062">
        <v>937944</v>
      </c>
      <c r="AP1062">
        <v>144310</v>
      </c>
      <c r="AQ1062">
        <v>0</v>
      </c>
      <c r="AR1062">
        <v>20000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1102254</v>
      </c>
      <c r="BL1062">
        <v>87653</v>
      </c>
      <c r="BM1062">
        <v>148890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21110</v>
      </c>
      <c r="CR1062">
        <v>0</v>
      </c>
      <c r="CS1062">
        <v>0</v>
      </c>
      <c r="CT1062">
        <v>0</v>
      </c>
      <c r="CU1062">
        <v>0</v>
      </c>
      <c r="CV1062">
        <v>17000</v>
      </c>
      <c r="CW1062">
        <v>381</v>
      </c>
      <c r="CX1062">
        <v>2000</v>
      </c>
      <c r="CY1062">
        <v>1500</v>
      </c>
      <c r="CZ1062">
        <v>600</v>
      </c>
      <c r="DA1062">
        <v>500</v>
      </c>
      <c r="DB1062">
        <v>2167</v>
      </c>
      <c r="DC1062">
        <v>10000</v>
      </c>
      <c r="DD1062">
        <v>500</v>
      </c>
      <c r="DE1062">
        <v>5000</v>
      </c>
      <c r="DF1062">
        <v>0</v>
      </c>
      <c r="DG1062">
        <v>50000</v>
      </c>
      <c r="DH1062">
        <v>0</v>
      </c>
      <c r="DI1062">
        <v>0</v>
      </c>
      <c r="DJ1062">
        <v>132487</v>
      </c>
      <c r="DK1062">
        <v>149018</v>
      </c>
      <c r="DL1062">
        <v>84050</v>
      </c>
      <c r="DM1062">
        <v>162000</v>
      </c>
      <c r="DN1062">
        <v>0</v>
      </c>
      <c r="DO1062">
        <v>638314</v>
      </c>
      <c r="DP1062">
        <v>317700</v>
      </c>
      <c r="DQ1062">
        <v>-173890</v>
      </c>
      <c r="DR1062">
        <v>0</v>
      </c>
      <c r="DS1062">
        <v>0</v>
      </c>
    </row>
    <row r="1063" spans="1:123" x14ac:dyDescent="0.3">
      <c r="A1063" t="str">
        <f t="shared" si="16"/>
        <v>20271963</v>
      </c>
      <c r="B1063">
        <v>31</v>
      </c>
      <c r="C1063">
        <v>2027</v>
      </c>
      <c r="D1063">
        <v>196312</v>
      </c>
      <c r="E1063">
        <v>47</v>
      </c>
      <c r="F1063">
        <v>1975064</v>
      </c>
      <c r="G1063">
        <v>163106</v>
      </c>
      <c r="H1063">
        <v>550000</v>
      </c>
      <c r="I1063">
        <v>0</v>
      </c>
      <c r="J1063">
        <v>120000</v>
      </c>
      <c r="K1063">
        <v>85000</v>
      </c>
      <c r="L1063">
        <v>200000</v>
      </c>
      <c r="M1063">
        <v>56200</v>
      </c>
      <c r="N1063">
        <v>11500</v>
      </c>
      <c r="O1063">
        <v>25500</v>
      </c>
      <c r="P1063">
        <v>4500</v>
      </c>
      <c r="Q1063">
        <v>2000</v>
      </c>
      <c r="R1063">
        <v>0</v>
      </c>
      <c r="S1063">
        <v>6814</v>
      </c>
      <c r="T1063">
        <v>35000</v>
      </c>
      <c r="U1063">
        <v>36000</v>
      </c>
      <c r="V1063">
        <v>0</v>
      </c>
      <c r="W1063">
        <v>0</v>
      </c>
      <c r="X1063">
        <v>25000</v>
      </c>
      <c r="Y1063">
        <v>0</v>
      </c>
      <c r="Z1063">
        <v>0</v>
      </c>
      <c r="AA1063">
        <v>0</v>
      </c>
      <c r="AB1063">
        <v>0</v>
      </c>
      <c r="AC1063">
        <v>91344</v>
      </c>
      <c r="AD1063">
        <v>47060</v>
      </c>
      <c r="AE1063">
        <v>0</v>
      </c>
      <c r="AF1063">
        <v>138404</v>
      </c>
      <c r="AG1063">
        <v>47060</v>
      </c>
      <c r="AH1063">
        <v>0</v>
      </c>
      <c r="AI1063">
        <v>49068</v>
      </c>
      <c r="AJ1063">
        <v>0</v>
      </c>
      <c r="AK1063">
        <v>49068</v>
      </c>
      <c r="AL1063">
        <v>49068</v>
      </c>
      <c r="AM1063">
        <v>0</v>
      </c>
      <c r="AN1063">
        <v>909110</v>
      </c>
      <c r="AO1063">
        <v>899557</v>
      </c>
      <c r="AP1063">
        <v>138404</v>
      </c>
      <c r="AQ1063">
        <v>0</v>
      </c>
      <c r="AR1063">
        <v>20000</v>
      </c>
      <c r="AS1063">
        <v>0</v>
      </c>
      <c r="AT1063">
        <v>0</v>
      </c>
      <c r="AU1063">
        <v>0</v>
      </c>
      <c r="AV1063">
        <v>58166</v>
      </c>
      <c r="AW1063">
        <v>0</v>
      </c>
      <c r="AX1063">
        <v>49330</v>
      </c>
      <c r="AY1063">
        <v>3284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1168741</v>
      </c>
      <c r="BL1063">
        <v>95209</v>
      </c>
      <c r="BM1063">
        <v>1110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17000</v>
      </c>
      <c r="CW1063">
        <v>381</v>
      </c>
      <c r="CX1063">
        <v>2000</v>
      </c>
      <c r="CY1063">
        <v>1500</v>
      </c>
      <c r="CZ1063">
        <v>600</v>
      </c>
      <c r="DA1063">
        <v>500</v>
      </c>
      <c r="DB1063">
        <v>2167</v>
      </c>
      <c r="DC1063">
        <v>10000</v>
      </c>
      <c r="DD1063">
        <v>500</v>
      </c>
      <c r="DE1063">
        <v>10000</v>
      </c>
      <c r="DF1063">
        <v>0</v>
      </c>
      <c r="DG1063">
        <v>25000</v>
      </c>
      <c r="DH1063">
        <v>0</v>
      </c>
      <c r="DI1063">
        <v>0</v>
      </c>
      <c r="DJ1063">
        <v>83157</v>
      </c>
      <c r="DK1063">
        <v>149018</v>
      </c>
      <c r="DL1063">
        <v>84050</v>
      </c>
      <c r="DM1063">
        <v>103834</v>
      </c>
      <c r="DN1063">
        <v>0</v>
      </c>
      <c r="DO1063">
        <v>538776</v>
      </c>
      <c r="DP1063">
        <v>317700</v>
      </c>
      <c r="DQ1063">
        <v>-133606</v>
      </c>
      <c r="DR1063">
        <v>0</v>
      </c>
      <c r="DS1063">
        <v>0</v>
      </c>
    </row>
    <row r="1064" spans="1:123" x14ac:dyDescent="0.3">
      <c r="A1064" t="str">
        <f t="shared" si="16"/>
        <v>20281964</v>
      </c>
      <c r="B1064">
        <v>31</v>
      </c>
      <c r="C1064">
        <v>2028</v>
      </c>
      <c r="D1064">
        <v>196412</v>
      </c>
      <c r="E1064">
        <v>55</v>
      </c>
      <c r="F1064">
        <v>2024315</v>
      </c>
      <c r="G1064">
        <v>163102</v>
      </c>
      <c r="H1064">
        <v>550000</v>
      </c>
      <c r="I1064">
        <v>0</v>
      </c>
      <c r="J1064">
        <v>120000</v>
      </c>
      <c r="K1064">
        <v>85000</v>
      </c>
      <c r="L1064">
        <v>200000</v>
      </c>
      <c r="M1064">
        <v>56200</v>
      </c>
      <c r="N1064">
        <v>11500</v>
      </c>
      <c r="O1064">
        <v>25500</v>
      </c>
      <c r="P1064">
        <v>4500</v>
      </c>
      <c r="Q1064">
        <v>2000</v>
      </c>
      <c r="R1064">
        <v>0</v>
      </c>
      <c r="S1064">
        <v>6625</v>
      </c>
      <c r="T1064">
        <v>35000</v>
      </c>
      <c r="U1064">
        <v>36000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49068</v>
      </c>
      <c r="AC1064">
        <v>106842</v>
      </c>
      <c r="AD1064">
        <v>55045</v>
      </c>
      <c r="AE1064">
        <v>49068</v>
      </c>
      <c r="AF1064">
        <v>112818</v>
      </c>
      <c r="AG1064">
        <v>0</v>
      </c>
      <c r="AH1064">
        <v>0</v>
      </c>
      <c r="AI1064">
        <v>47060</v>
      </c>
      <c r="AJ1064">
        <v>0</v>
      </c>
      <c r="AK1064">
        <v>47060</v>
      </c>
      <c r="AL1064">
        <v>47060</v>
      </c>
      <c r="AM1064">
        <v>0</v>
      </c>
      <c r="AN1064">
        <v>909507</v>
      </c>
      <c r="AO1064">
        <v>1052181</v>
      </c>
      <c r="AP1064">
        <v>161887</v>
      </c>
      <c r="AQ1064">
        <v>0</v>
      </c>
      <c r="AR1064">
        <v>20000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1234068</v>
      </c>
      <c r="BL1064">
        <v>102715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22872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2872</v>
      </c>
      <c r="CR1064">
        <v>0</v>
      </c>
      <c r="CS1064">
        <v>0</v>
      </c>
      <c r="CT1064">
        <v>0</v>
      </c>
      <c r="CU1064">
        <v>0</v>
      </c>
      <c r="CV1064">
        <v>17000</v>
      </c>
      <c r="CW1064">
        <v>381</v>
      </c>
      <c r="CX1064">
        <v>2000</v>
      </c>
      <c r="CY1064">
        <v>1500</v>
      </c>
      <c r="CZ1064">
        <v>600</v>
      </c>
      <c r="DA1064">
        <v>500</v>
      </c>
      <c r="DB1064">
        <v>2167</v>
      </c>
      <c r="DC1064">
        <v>10000</v>
      </c>
      <c r="DD1064">
        <v>500</v>
      </c>
      <c r="DE1064">
        <v>15000</v>
      </c>
      <c r="DF1064">
        <v>0</v>
      </c>
      <c r="DG1064">
        <v>25000</v>
      </c>
      <c r="DH1064">
        <v>0</v>
      </c>
      <c r="DI1064">
        <v>0</v>
      </c>
      <c r="DJ1064">
        <v>83157</v>
      </c>
      <c r="DK1064">
        <v>149018</v>
      </c>
      <c r="DL1064">
        <v>84050</v>
      </c>
      <c r="DM1064">
        <v>103834</v>
      </c>
      <c r="DN1064">
        <v>0</v>
      </c>
      <c r="DO1064">
        <v>544640</v>
      </c>
      <c r="DP1064">
        <v>317700</v>
      </c>
      <c r="DQ1064">
        <v>22872</v>
      </c>
      <c r="DR1064">
        <v>0</v>
      </c>
      <c r="DS1064">
        <v>0</v>
      </c>
    </row>
    <row r="1065" spans="1:123" x14ac:dyDescent="0.3">
      <c r="A1065" t="str">
        <f t="shared" si="16"/>
        <v>20291965</v>
      </c>
      <c r="B1065">
        <v>31</v>
      </c>
      <c r="C1065">
        <v>2029</v>
      </c>
      <c r="D1065">
        <v>196512</v>
      </c>
      <c r="E1065">
        <v>56</v>
      </c>
      <c r="F1065">
        <v>1873526</v>
      </c>
      <c r="G1065">
        <v>163097</v>
      </c>
      <c r="H1065">
        <v>550000</v>
      </c>
      <c r="I1065">
        <v>0</v>
      </c>
      <c r="J1065">
        <v>120000</v>
      </c>
      <c r="K1065">
        <v>85000</v>
      </c>
      <c r="L1065">
        <v>200000</v>
      </c>
      <c r="M1065">
        <v>56200</v>
      </c>
      <c r="N1065">
        <v>11500</v>
      </c>
      <c r="O1065">
        <v>25500</v>
      </c>
      <c r="P1065">
        <v>4500</v>
      </c>
      <c r="Q1065">
        <v>2000</v>
      </c>
      <c r="R1065">
        <v>0</v>
      </c>
      <c r="S1065">
        <v>6437</v>
      </c>
      <c r="T1065">
        <v>35000</v>
      </c>
      <c r="U1065">
        <v>36000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47060</v>
      </c>
      <c r="AC1065">
        <v>109378</v>
      </c>
      <c r="AD1065">
        <v>56351</v>
      </c>
      <c r="AE1065">
        <v>47060</v>
      </c>
      <c r="AF1065">
        <v>118669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903468</v>
      </c>
      <c r="AO1065">
        <v>1077155</v>
      </c>
      <c r="AP1065">
        <v>165729</v>
      </c>
      <c r="AQ1065">
        <v>0</v>
      </c>
      <c r="AR1065">
        <v>20000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1262884</v>
      </c>
      <c r="BL1065">
        <v>110169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203898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186771</v>
      </c>
      <c r="CR1065">
        <v>0</v>
      </c>
      <c r="CS1065">
        <v>0</v>
      </c>
      <c r="CT1065">
        <v>0</v>
      </c>
      <c r="CU1065">
        <v>0</v>
      </c>
      <c r="CV1065">
        <v>17000</v>
      </c>
      <c r="CW1065">
        <v>381</v>
      </c>
      <c r="CX1065">
        <v>2000</v>
      </c>
      <c r="CY1065">
        <v>1500</v>
      </c>
      <c r="CZ1065">
        <v>600</v>
      </c>
      <c r="DA1065">
        <v>500</v>
      </c>
      <c r="DB1065">
        <v>2167</v>
      </c>
      <c r="DC1065">
        <v>10000</v>
      </c>
      <c r="DD1065">
        <v>500</v>
      </c>
      <c r="DE1065">
        <v>20000</v>
      </c>
      <c r="DF1065">
        <v>0</v>
      </c>
      <c r="DG1065">
        <v>25000</v>
      </c>
      <c r="DH1065">
        <v>0</v>
      </c>
      <c r="DI1065">
        <v>0</v>
      </c>
      <c r="DJ1065">
        <v>83157</v>
      </c>
      <c r="DK1065">
        <v>149018</v>
      </c>
      <c r="DL1065">
        <v>84050</v>
      </c>
      <c r="DM1065">
        <v>103834</v>
      </c>
      <c r="DN1065">
        <v>0</v>
      </c>
      <c r="DO1065">
        <v>686478</v>
      </c>
      <c r="DP1065">
        <v>317700</v>
      </c>
      <c r="DQ1065">
        <v>203898</v>
      </c>
      <c r="DR1065">
        <v>0</v>
      </c>
      <c r="DS1065">
        <v>0</v>
      </c>
    </row>
    <row r="1066" spans="1:123" x14ac:dyDescent="0.3">
      <c r="A1066" t="str">
        <f t="shared" si="16"/>
        <v>20301966</v>
      </c>
      <c r="B1066">
        <v>31</v>
      </c>
      <c r="C1066">
        <v>2030</v>
      </c>
      <c r="D1066">
        <v>196612</v>
      </c>
      <c r="E1066">
        <v>63</v>
      </c>
      <c r="F1066">
        <v>1992605</v>
      </c>
      <c r="G1066">
        <v>163093</v>
      </c>
      <c r="H1066">
        <v>550000</v>
      </c>
      <c r="I1066">
        <v>0</v>
      </c>
      <c r="J1066">
        <v>120000</v>
      </c>
      <c r="K1066">
        <v>85000</v>
      </c>
      <c r="L1066">
        <v>200000</v>
      </c>
      <c r="M1066">
        <v>56200</v>
      </c>
      <c r="N1066">
        <v>11500</v>
      </c>
      <c r="O1066">
        <v>25500</v>
      </c>
      <c r="P1066">
        <v>4500</v>
      </c>
      <c r="Q1066">
        <v>2000</v>
      </c>
      <c r="R1066">
        <v>0</v>
      </c>
      <c r="S1066">
        <v>6248</v>
      </c>
      <c r="T1066">
        <v>35000</v>
      </c>
      <c r="U1066">
        <v>36000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122546</v>
      </c>
      <c r="AD1066">
        <v>63135</v>
      </c>
      <c r="AE1066">
        <v>0</v>
      </c>
      <c r="AF1066">
        <v>185681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836267</v>
      </c>
      <c r="AO1066">
        <v>1206832</v>
      </c>
      <c r="AP1066">
        <v>185681</v>
      </c>
      <c r="AQ1066">
        <v>0</v>
      </c>
      <c r="AR1066">
        <v>20000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1412513</v>
      </c>
      <c r="BL1066">
        <v>117712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174794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341565</v>
      </c>
      <c r="CR1066">
        <v>0</v>
      </c>
      <c r="CS1066">
        <v>0</v>
      </c>
      <c r="CT1066">
        <v>0</v>
      </c>
      <c r="CU1066">
        <v>0</v>
      </c>
      <c r="CV1066">
        <v>17000</v>
      </c>
      <c r="CW1066">
        <v>381</v>
      </c>
      <c r="CX1066">
        <v>2000</v>
      </c>
      <c r="CY1066">
        <v>1500</v>
      </c>
      <c r="CZ1066">
        <v>600</v>
      </c>
      <c r="DA1066">
        <v>500</v>
      </c>
      <c r="DB1066">
        <v>2167</v>
      </c>
      <c r="DC1066">
        <v>10000</v>
      </c>
      <c r="DD1066">
        <v>500</v>
      </c>
      <c r="DE1066">
        <v>25000</v>
      </c>
      <c r="DF1066">
        <v>0</v>
      </c>
      <c r="DG1066">
        <v>25000</v>
      </c>
      <c r="DH1066">
        <v>0</v>
      </c>
      <c r="DI1066">
        <v>0</v>
      </c>
      <c r="DJ1066">
        <v>83157</v>
      </c>
      <c r="DK1066">
        <v>149018</v>
      </c>
      <c r="DL1066">
        <v>84050</v>
      </c>
      <c r="DM1066">
        <v>103834</v>
      </c>
      <c r="DN1066">
        <v>0</v>
      </c>
      <c r="DO1066">
        <v>846272</v>
      </c>
      <c r="DP1066">
        <v>317700</v>
      </c>
      <c r="DQ1066">
        <v>174794</v>
      </c>
      <c r="DR1066">
        <v>0</v>
      </c>
      <c r="DS1066">
        <v>0</v>
      </c>
    </row>
    <row r="1067" spans="1:123" x14ac:dyDescent="0.3">
      <c r="A1067" t="str">
        <f t="shared" si="16"/>
        <v>20311967</v>
      </c>
      <c r="B1067">
        <v>31</v>
      </c>
      <c r="C1067">
        <v>2031</v>
      </c>
      <c r="D1067">
        <v>196712</v>
      </c>
      <c r="E1067">
        <v>85</v>
      </c>
      <c r="F1067">
        <v>1936391</v>
      </c>
      <c r="G1067">
        <v>163096</v>
      </c>
      <c r="H1067">
        <v>550000</v>
      </c>
      <c r="I1067">
        <v>0</v>
      </c>
      <c r="J1067">
        <v>120000</v>
      </c>
      <c r="K1067">
        <v>85000</v>
      </c>
      <c r="L1067">
        <v>200000</v>
      </c>
      <c r="M1067">
        <v>56200</v>
      </c>
      <c r="N1067">
        <v>11500</v>
      </c>
      <c r="O1067">
        <v>25500</v>
      </c>
      <c r="P1067">
        <v>4500</v>
      </c>
      <c r="Q1067">
        <v>2000</v>
      </c>
      <c r="R1067">
        <v>0</v>
      </c>
      <c r="S1067">
        <v>6059</v>
      </c>
      <c r="T1067">
        <v>35000</v>
      </c>
      <c r="U1067">
        <v>36000</v>
      </c>
      <c r="V1067">
        <v>0</v>
      </c>
      <c r="W1067">
        <v>0</v>
      </c>
      <c r="X1067">
        <v>0</v>
      </c>
      <c r="Y1067">
        <v>0</v>
      </c>
      <c r="Z1067">
        <v>1909</v>
      </c>
      <c r="AA1067">
        <v>0</v>
      </c>
      <c r="AB1067">
        <v>0</v>
      </c>
      <c r="AC1067">
        <v>164768</v>
      </c>
      <c r="AD1067">
        <v>84888</v>
      </c>
      <c r="AE1067">
        <v>0</v>
      </c>
      <c r="AF1067">
        <v>249656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770194</v>
      </c>
      <c r="AO1067">
        <v>1622637</v>
      </c>
      <c r="AP1067">
        <v>249656</v>
      </c>
      <c r="AQ1067">
        <v>39326</v>
      </c>
      <c r="AR1067">
        <v>20000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23376</v>
      </c>
      <c r="BH1067">
        <v>0</v>
      </c>
      <c r="BI1067">
        <v>0</v>
      </c>
      <c r="BJ1067">
        <v>0</v>
      </c>
      <c r="BK1067">
        <v>1908243</v>
      </c>
      <c r="BL1067">
        <v>125957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288435</v>
      </c>
      <c r="BS1067">
        <v>154000</v>
      </c>
      <c r="BT1067">
        <v>65000</v>
      </c>
      <c r="BU1067">
        <v>100000</v>
      </c>
      <c r="BV1067">
        <v>10000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25000</v>
      </c>
      <c r="CH1067">
        <v>572</v>
      </c>
      <c r="CI1067">
        <v>3000</v>
      </c>
      <c r="CJ1067">
        <v>2250</v>
      </c>
      <c r="CK1067">
        <v>900</v>
      </c>
      <c r="CL1067">
        <v>750</v>
      </c>
      <c r="CM1067">
        <v>3250</v>
      </c>
      <c r="CN1067">
        <v>15000</v>
      </c>
      <c r="CO1067">
        <v>750</v>
      </c>
      <c r="CP1067">
        <v>0</v>
      </c>
      <c r="CQ1067">
        <v>610000</v>
      </c>
      <c r="CR1067">
        <v>100000</v>
      </c>
      <c r="CS1067">
        <v>10000</v>
      </c>
      <c r="CT1067">
        <v>154000</v>
      </c>
      <c r="CU1067">
        <v>65000</v>
      </c>
      <c r="CV1067">
        <v>42000</v>
      </c>
      <c r="CW1067">
        <v>953</v>
      </c>
      <c r="CX1067">
        <v>5000</v>
      </c>
      <c r="CY1067">
        <v>3750</v>
      </c>
      <c r="CZ1067">
        <v>1500</v>
      </c>
      <c r="DA1067">
        <v>1250</v>
      </c>
      <c r="DB1067">
        <v>5417</v>
      </c>
      <c r="DC1067">
        <v>25000</v>
      </c>
      <c r="DD1067">
        <v>1250</v>
      </c>
      <c r="DE1067">
        <v>30000</v>
      </c>
      <c r="DF1067">
        <v>1909</v>
      </c>
      <c r="DG1067">
        <v>25000</v>
      </c>
      <c r="DH1067">
        <v>0</v>
      </c>
      <c r="DI1067">
        <v>0</v>
      </c>
      <c r="DJ1067">
        <v>106533</v>
      </c>
      <c r="DK1067">
        <v>149018</v>
      </c>
      <c r="DL1067">
        <v>84050</v>
      </c>
      <c r="DM1067">
        <v>103834</v>
      </c>
      <c r="DN1067">
        <v>0</v>
      </c>
      <c r="DO1067">
        <v>1525464</v>
      </c>
      <c r="DP1067">
        <v>317700</v>
      </c>
      <c r="DQ1067">
        <v>694192</v>
      </c>
      <c r="DR1067">
        <v>0</v>
      </c>
      <c r="DS1067">
        <v>0</v>
      </c>
    </row>
    <row r="1068" spans="1:123" x14ac:dyDescent="0.3">
      <c r="A1068" t="str">
        <f t="shared" si="16"/>
        <v>20321968</v>
      </c>
      <c r="B1068">
        <v>31</v>
      </c>
      <c r="C1068">
        <v>2032</v>
      </c>
      <c r="D1068">
        <v>196812</v>
      </c>
      <c r="E1068">
        <v>78</v>
      </c>
      <c r="F1068">
        <v>2092173</v>
      </c>
      <c r="G1068">
        <v>163099</v>
      </c>
      <c r="H1068">
        <v>550000</v>
      </c>
      <c r="I1068">
        <v>0</v>
      </c>
      <c r="J1068">
        <v>120000</v>
      </c>
      <c r="K1068">
        <v>85000</v>
      </c>
      <c r="L1068">
        <v>200000</v>
      </c>
      <c r="M1068">
        <v>56200</v>
      </c>
      <c r="N1068">
        <v>11500</v>
      </c>
      <c r="O1068">
        <v>25500</v>
      </c>
      <c r="P1068">
        <v>4500</v>
      </c>
      <c r="Q1068">
        <v>2000</v>
      </c>
      <c r="R1068">
        <v>0</v>
      </c>
      <c r="S1068">
        <v>5871</v>
      </c>
      <c r="T1068">
        <v>35000</v>
      </c>
      <c r="U1068">
        <v>36000</v>
      </c>
      <c r="V1068">
        <v>0</v>
      </c>
      <c r="W1068">
        <v>0</v>
      </c>
      <c r="X1068">
        <v>0</v>
      </c>
      <c r="Y1068">
        <v>0</v>
      </c>
      <c r="Z1068">
        <v>370459</v>
      </c>
      <c r="AA1068">
        <v>0</v>
      </c>
      <c r="AB1068">
        <v>0</v>
      </c>
      <c r="AC1068">
        <v>151202</v>
      </c>
      <c r="AD1068">
        <v>77899</v>
      </c>
      <c r="AE1068">
        <v>0</v>
      </c>
      <c r="AF1068">
        <v>229101</v>
      </c>
      <c r="AG1068">
        <v>0</v>
      </c>
      <c r="AH1068">
        <v>0</v>
      </c>
      <c r="AI1068">
        <v>0</v>
      </c>
      <c r="AJ1068">
        <v>20899</v>
      </c>
      <c r="AK1068">
        <v>20899</v>
      </c>
      <c r="AL1068">
        <v>0</v>
      </c>
      <c r="AM1068">
        <v>0</v>
      </c>
      <c r="AN1068">
        <v>401112</v>
      </c>
      <c r="AO1068">
        <v>1489040</v>
      </c>
      <c r="AP1068">
        <v>229101</v>
      </c>
      <c r="AQ1068">
        <v>37765</v>
      </c>
      <c r="AR1068">
        <v>20000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1775906</v>
      </c>
      <c r="BL1068">
        <v>134254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20000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610000</v>
      </c>
      <c r="CR1068">
        <v>100000</v>
      </c>
      <c r="CS1068">
        <v>10000</v>
      </c>
      <c r="CT1068">
        <v>154000</v>
      </c>
      <c r="CU1068">
        <v>65000</v>
      </c>
      <c r="CV1068">
        <v>42000</v>
      </c>
      <c r="CW1068">
        <v>953</v>
      </c>
      <c r="CX1068">
        <v>5000</v>
      </c>
      <c r="CY1068">
        <v>3750</v>
      </c>
      <c r="CZ1068">
        <v>1500</v>
      </c>
      <c r="DA1068">
        <v>1250</v>
      </c>
      <c r="DB1068">
        <v>5417</v>
      </c>
      <c r="DC1068">
        <v>25000</v>
      </c>
      <c r="DD1068">
        <v>1250</v>
      </c>
      <c r="DE1068">
        <v>35000</v>
      </c>
      <c r="DF1068">
        <v>372218</v>
      </c>
      <c r="DG1068">
        <v>25000</v>
      </c>
      <c r="DH1068">
        <v>0</v>
      </c>
      <c r="DI1068">
        <v>0</v>
      </c>
      <c r="DJ1068">
        <v>104195</v>
      </c>
      <c r="DK1068">
        <v>149018</v>
      </c>
      <c r="DL1068">
        <v>84050</v>
      </c>
      <c r="DM1068">
        <v>103834</v>
      </c>
      <c r="DN1068">
        <v>0</v>
      </c>
      <c r="DO1068">
        <v>1919335</v>
      </c>
      <c r="DP1068">
        <v>317700</v>
      </c>
      <c r="DQ1068">
        <v>411358</v>
      </c>
      <c r="DR1068">
        <v>0</v>
      </c>
      <c r="DS1068">
        <v>0</v>
      </c>
    </row>
    <row r="1069" spans="1:123" x14ac:dyDescent="0.3">
      <c r="A1069" t="str">
        <f t="shared" si="16"/>
        <v>20331969</v>
      </c>
      <c r="B1069">
        <v>31</v>
      </c>
      <c r="C1069">
        <v>2033</v>
      </c>
      <c r="D1069">
        <v>196912</v>
      </c>
      <c r="E1069">
        <v>91</v>
      </c>
      <c r="F1069">
        <v>1877499</v>
      </c>
      <c r="G1069">
        <v>163102</v>
      </c>
      <c r="H1069">
        <v>550000</v>
      </c>
      <c r="I1069">
        <v>0</v>
      </c>
      <c r="J1069">
        <v>120000</v>
      </c>
      <c r="K1069">
        <v>85000</v>
      </c>
      <c r="L1069">
        <v>200000</v>
      </c>
      <c r="M1069">
        <v>56200</v>
      </c>
      <c r="N1069">
        <v>11500</v>
      </c>
      <c r="O1069">
        <v>25500</v>
      </c>
      <c r="P1069">
        <v>4500</v>
      </c>
      <c r="Q1069">
        <v>2000</v>
      </c>
      <c r="R1069">
        <v>0</v>
      </c>
      <c r="S1069">
        <v>5682</v>
      </c>
      <c r="T1069">
        <v>35000</v>
      </c>
      <c r="U1069">
        <v>36000</v>
      </c>
      <c r="V1069">
        <v>0</v>
      </c>
      <c r="W1069">
        <v>0</v>
      </c>
      <c r="X1069">
        <v>0</v>
      </c>
      <c r="Y1069">
        <v>0</v>
      </c>
      <c r="Z1069">
        <v>357145</v>
      </c>
      <c r="AA1069">
        <v>0</v>
      </c>
      <c r="AB1069">
        <v>20899</v>
      </c>
      <c r="AC1069">
        <v>176088</v>
      </c>
      <c r="AD1069">
        <v>90720</v>
      </c>
      <c r="AE1069">
        <v>20899</v>
      </c>
      <c r="AF1069">
        <v>245909</v>
      </c>
      <c r="AG1069">
        <v>0</v>
      </c>
      <c r="AH1069">
        <v>0</v>
      </c>
      <c r="AI1069">
        <v>0</v>
      </c>
      <c r="AJ1069">
        <v>4091</v>
      </c>
      <c r="AK1069">
        <v>4091</v>
      </c>
      <c r="AL1069">
        <v>0</v>
      </c>
      <c r="AM1069">
        <v>0</v>
      </c>
      <c r="AN1069">
        <v>414237</v>
      </c>
      <c r="AO1069">
        <v>1734114</v>
      </c>
      <c r="AP1069">
        <v>266808</v>
      </c>
      <c r="AQ1069">
        <v>79790</v>
      </c>
      <c r="AR1069">
        <v>20000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227353</v>
      </c>
      <c r="BE1069">
        <v>111111</v>
      </c>
      <c r="BF1069">
        <v>60000</v>
      </c>
      <c r="BG1069">
        <v>35194</v>
      </c>
      <c r="BH1069">
        <v>20000</v>
      </c>
      <c r="BI1069">
        <v>56200</v>
      </c>
      <c r="BJ1069">
        <v>0</v>
      </c>
      <c r="BK1069">
        <v>1590854</v>
      </c>
      <c r="BL1069">
        <v>142983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20000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25000</v>
      </c>
      <c r="CH1069">
        <v>572</v>
      </c>
      <c r="CI1069">
        <v>3000</v>
      </c>
      <c r="CJ1069">
        <v>2250</v>
      </c>
      <c r="CK1069">
        <v>900</v>
      </c>
      <c r="CL1069">
        <v>750</v>
      </c>
      <c r="CM1069">
        <v>3250</v>
      </c>
      <c r="CN1069">
        <v>15000</v>
      </c>
      <c r="CO1069">
        <v>750</v>
      </c>
      <c r="CP1069">
        <v>0</v>
      </c>
      <c r="CQ1069">
        <v>610000</v>
      </c>
      <c r="CR1069">
        <v>100000</v>
      </c>
      <c r="CS1069">
        <v>10000</v>
      </c>
      <c r="CT1069">
        <v>154000</v>
      </c>
      <c r="CU1069">
        <v>65000</v>
      </c>
      <c r="CV1069">
        <v>67000</v>
      </c>
      <c r="CW1069">
        <v>1525</v>
      </c>
      <c r="CX1069">
        <v>8000</v>
      </c>
      <c r="CY1069">
        <v>6000</v>
      </c>
      <c r="CZ1069">
        <v>2400</v>
      </c>
      <c r="DA1069">
        <v>2000</v>
      </c>
      <c r="DB1069">
        <v>8667</v>
      </c>
      <c r="DC1069">
        <v>40000</v>
      </c>
      <c r="DD1069">
        <v>2000</v>
      </c>
      <c r="DE1069">
        <v>40000</v>
      </c>
      <c r="DF1069">
        <v>700230</v>
      </c>
      <c r="DG1069">
        <v>25000</v>
      </c>
      <c r="DH1069">
        <v>0</v>
      </c>
      <c r="DI1069">
        <v>227353</v>
      </c>
      <c r="DJ1069">
        <v>139389</v>
      </c>
      <c r="DK1069">
        <v>205218</v>
      </c>
      <c r="DL1069">
        <v>144050</v>
      </c>
      <c r="DM1069">
        <v>214945</v>
      </c>
      <c r="DN1069">
        <v>20000</v>
      </c>
      <c r="DO1069">
        <v>2796869</v>
      </c>
      <c r="DP1069">
        <v>317700</v>
      </c>
      <c r="DQ1069">
        <v>942567</v>
      </c>
      <c r="DR1069">
        <v>0</v>
      </c>
      <c r="DS1069">
        <v>0</v>
      </c>
    </row>
    <row r="1070" spans="1:123" x14ac:dyDescent="0.3">
      <c r="A1070" t="str">
        <f t="shared" si="16"/>
        <v>20341970</v>
      </c>
      <c r="B1070">
        <v>31</v>
      </c>
      <c r="C1070">
        <v>2034</v>
      </c>
      <c r="D1070">
        <v>197012</v>
      </c>
      <c r="E1070">
        <v>84</v>
      </c>
      <c r="F1070">
        <v>2000085</v>
      </c>
      <c r="G1070">
        <v>163105</v>
      </c>
      <c r="H1070">
        <v>550000</v>
      </c>
      <c r="I1070">
        <v>0</v>
      </c>
      <c r="J1070">
        <v>120000</v>
      </c>
      <c r="K1070">
        <v>85000</v>
      </c>
      <c r="L1070">
        <v>200000</v>
      </c>
      <c r="M1070">
        <v>56200</v>
      </c>
      <c r="N1070">
        <v>11500</v>
      </c>
      <c r="O1070">
        <v>25500</v>
      </c>
      <c r="P1070">
        <v>4500</v>
      </c>
      <c r="Q1070">
        <v>2000</v>
      </c>
      <c r="R1070">
        <v>0</v>
      </c>
      <c r="S1070">
        <v>5494</v>
      </c>
      <c r="T1070">
        <v>35000</v>
      </c>
      <c r="U1070">
        <v>36000</v>
      </c>
      <c r="V1070">
        <v>0</v>
      </c>
      <c r="W1070">
        <v>0</v>
      </c>
      <c r="X1070">
        <v>0</v>
      </c>
      <c r="Y1070">
        <v>0</v>
      </c>
      <c r="Z1070">
        <v>366401</v>
      </c>
      <c r="AA1070">
        <v>0</v>
      </c>
      <c r="AB1070">
        <v>4091</v>
      </c>
      <c r="AC1070">
        <v>163690</v>
      </c>
      <c r="AD1070">
        <v>84333</v>
      </c>
      <c r="AE1070">
        <v>4091</v>
      </c>
      <c r="AF1070">
        <v>243932</v>
      </c>
      <c r="AG1070">
        <v>0</v>
      </c>
      <c r="AH1070">
        <v>0</v>
      </c>
      <c r="AI1070">
        <v>0</v>
      </c>
      <c r="AJ1070">
        <v>6068</v>
      </c>
      <c r="AK1070">
        <v>6068</v>
      </c>
      <c r="AL1070">
        <v>0</v>
      </c>
      <c r="AM1070">
        <v>0</v>
      </c>
      <c r="AN1070">
        <v>404793</v>
      </c>
      <c r="AO1070">
        <v>1612026</v>
      </c>
      <c r="AP1070">
        <v>248023</v>
      </c>
      <c r="AQ1070">
        <v>93393</v>
      </c>
      <c r="AR1070">
        <v>20000</v>
      </c>
      <c r="AS1070">
        <v>0</v>
      </c>
      <c r="AT1070">
        <v>0</v>
      </c>
      <c r="AU1070">
        <v>227353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209344</v>
      </c>
      <c r="BE1070">
        <v>111111</v>
      </c>
      <c r="BF1070">
        <v>60000</v>
      </c>
      <c r="BG1070">
        <v>35194</v>
      </c>
      <c r="BH1070">
        <v>20000</v>
      </c>
      <c r="BI1070">
        <v>50964</v>
      </c>
      <c r="BJ1070">
        <v>0</v>
      </c>
      <c r="BK1070">
        <v>1714183</v>
      </c>
      <c r="BL1070">
        <v>151686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20000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25000</v>
      </c>
      <c r="CH1070">
        <v>572</v>
      </c>
      <c r="CI1070">
        <v>3000</v>
      </c>
      <c r="CJ1070">
        <v>2250</v>
      </c>
      <c r="CK1070">
        <v>900</v>
      </c>
      <c r="CL1070">
        <v>750</v>
      </c>
      <c r="CM1070">
        <v>3250</v>
      </c>
      <c r="CN1070">
        <v>15000</v>
      </c>
      <c r="CO1070">
        <v>750</v>
      </c>
      <c r="CP1070">
        <v>0</v>
      </c>
      <c r="CQ1070">
        <v>610000</v>
      </c>
      <c r="CR1070">
        <v>100000</v>
      </c>
      <c r="CS1070">
        <v>10000</v>
      </c>
      <c r="CT1070">
        <v>154000</v>
      </c>
      <c r="CU1070">
        <v>65000</v>
      </c>
      <c r="CV1070">
        <v>92000</v>
      </c>
      <c r="CW1070">
        <v>2097</v>
      </c>
      <c r="CX1070">
        <v>11000</v>
      </c>
      <c r="CY1070">
        <v>8250</v>
      </c>
      <c r="CZ1070">
        <v>3300</v>
      </c>
      <c r="DA1070">
        <v>2750</v>
      </c>
      <c r="DB1070">
        <v>11917</v>
      </c>
      <c r="DC1070">
        <v>55000</v>
      </c>
      <c r="DD1070">
        <v>2750</v>
      </c>
      <c r="DE1070">
        <v>45000</v>
      </c>
      <c r="DF1070">
        <v>1028302</v>
      </c>
      <c r="DG1070">
        <v>25000</v>
      </c>
      <c r="DH1070">
        <v>0</v>
      </c>
      <c r="DI1070">
        <v>209344</v>
      </c>
      <c r="DJ1070">
        <v>171064</v>
      </c>
      <c r="DK1070">
        <v>250000</v>
      </c>
      <c r="DL1070">
        <v>204050</v>
      </c>
      <c r="DM1070">
        <v>314945</v>
      </c>
      <c r="DN1070">
        <v>40000</v>
      </c>
      <c r="DO1070">
        <v>3421837</v>
      </c>
      <c r="DP1070">
        <v>317700</v>
      </c>
      <c r="DQ1070">
        <v>703200</v>
      </c>
      <c r="DR1070">
        <v>0</v>
      </c>
      <c r="DS1070">
        <v>0</v>
      </c>
    </row>
    <row r="1071" spans="1:123" x14ac:dyDescent="0.3">
      <c r="A1071" t="str">
        <f t="shared" si="16"/>
        <v>20351971</v>
      </c>
      <c r="B1071">
        <v>31</v>
      </c>
      <c r="C1071">
        <v>2035</v>
      </c>
      <c r="D1071">
        <v>197112</v>
      </c>
      <c r="E1071">
        <v>75</v>
      </c>
      <c r="F1071">
        <v>2145334</v>
      </c>
      <c r="G1071">
        <v>163108</v>
      </c>
      <c r="H1071">
        <v>550000</v>
      </c>
      <c r="I1071">
        <v>0</v>
      </c>
      <c r="J1071">
        <v>120000</v>
      </c>
      <c r="K1071">
        <v>85000</v>
      </c>
      <c r="L1071">
        <v>200000</v>
      </c>
      <c r="M1071">
        <v>56200</v>
      </c>
      <c r="N1071">
        <v>11500</v>
      </c>
      <c r="O1071">
        <v>25500</v>
      </c>
      <c r="P1071">
        <v>4500</v>
      </c>
      <c r="Q1071">
        <v>2000</v>
      </c>
      <c r="R1071">
        <v>0</v>
      </c>
      <c r="S1071">
        <v>5305</v>
      </c>
      <c r="T1071">
        <v>35000</v>
      </c>
      <c r="U1071">
        <v>36000</v>
      </c>
      <c r="V1071">
        <v>0</v>
      </c>
      <c r="W1071">
        <v>5000</v>
      </c>
      <c r="X1071">
        <v>0</v>
      </c>
      <c r="Y1071">
        <v>0</v>
      </c>
      <c r="Z1071">
        <v>374469</v>
      </c>
      <c r="AA1071">
        <v>0</v>
      </c>
      <c r="AB1071">
        <v>6068</v>
      </c>
      <c r="AC1071">
        <v>146406</v>
      </c>
      <c r="AD1071">
        <v>75428</v>
      </c>
      <c r="AE1071">
        <v>6068</v>
      </c>
      <c r="AF1071">
        <v>215766</v>
      </c>
      <c r="AG1071">
        <v>0</v>
      </c>
      <c r="AH1071">
        <v>0</v>
      </c>
      <c r="AI1071">
        <v>0</v>
      </c>
      <c r="AJ1071">
        <v>34234</v>
      </c>
      <c r="AK1071">
        <v>34234</v>
      </c>
      <c r="AL1071">
        <v>0</v>
      </c>
      <c r="AM1071">
        <v>0</v>
      </c>
      <c r="AN1071">
        <v>391536</v>
      </c>
      <c r="AO1071">
        <v>1441806</v>
      </c>
      <c r="AP1071">
        <v>221834</v>
      </c>
      <c r="AQ1071">
        <v>0</v>
      </c>
      <c r="AR1071">
        <v>20000</v>
      </c>
      <c r="AS1071">
        <v>0</v>
      </c>
      <c r="AT1071">
        <v>0</v>
      </c>
      <c r="AU1071">
        <v>209344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22024</v>
      </c>
      <c r="BF1071">
        <v>0</v>
      </c>
      <c r="BG1071">
        <v>35194</v>
      </c>
      <c r="BH1071">
        <v>0</v>
      </c>
      <c r="BI1071">
        <v>0</v>
      </c>
      <c r="BJ1071">
        <v>0</v>
      </c>
      <c r="BK1071">
        <v>1835765</v>
      </c>
      <c r="BL1071">
        <v>159966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20000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8000</v>
      </c>
      <c r="CH1071">
        <v>192</v>
      </c>
      <c r="CI1071">
        <v>1000</v>
      </c>
      <c r="CJ1071">
        <v>750</v>
      </c>
      <c r="CK1071">
        <v>300</v>
      </c>
      <c r="CL1071">
        <v>250</v>
      </c>
      <c r="CM1071">
        <v>1083</v>
      </c>
      <c r="CN1071">
        <v>11000</v>
      </c>
      <c r="CO1071">
        <v>250</v>
      </c>
      <c r="CP1071">
        <v>0</v>
      </c>
      <c r="CQ1071">
        <v>610000</v>
      </c>
      <c r="CR1071">
        <v>100000</v>
      </c>
      <c r="CS1071">
        <v>10000</v>
      </c>
      <c r="CT1071">
        <v>154000</v>
      </c>
      <c r="CU1071">
        <v>65000</v>
      </c>
      <c r="CV1071">
        <v>100000</v>
      </c>
      <c r="CW1071">
        <v>2289</v>
      </c>
      <c r="CX1071">
        <v>12000</v>
      </c>
      <c r="CY1071">
        <v>9000</v>
      </c>
      <c r="CZ1071">
        <v>3600</v>
      </c>
      <c r="DA1071">
        <v>3000</v>
      </c>
      <c r="DB1071">
        <v>13000</v>
      </c>
      <c r="DC1071">
        <v>66000</v>
      </c>
      <c r="DD1071">
        <v>3000</v>
      </c>
      <c r="DE1071">
        <v>50000</v>
      </c>
      <c r="DF1071">
        <v>1354152</v>
      </c>
      <c r="DG1071">
        <v>25000</v>
      </c>
      <c r="DH1071">
        <v>0</v>
      </c>
      <c r="DI1071">
        <v>0</v>
      </c>
      <c r="DJ1071">
        <v>202739</v>
      </c>
      <c r="DK1071">
        <v>244394</v>
      </c>
      <c r="DL1071">
        <v>204050</v>
      </c>
      <c r="DM1071">
        <v>325858</v>
      </c>
      <c r="DN1071">
        <v>40000</v>
      </c>
      <c r="DO1071">
        <v>3631316</v>
      </c>
      <c r="DP1071">
        <v>317700</v>
      </c>
      <c r="DQ1071">
        <v>299403</v>
      </c>
      <c r="DR1071">
        <v>0</v>
      </c>
      <c r="DS1071">
        <v>0</v>
      </c>
    </row>
    <row r="1072" spans="1:123" x14ac:dyDescent="0.3">
      <c r="A1072" t="str">
        <f t="shared" si="16"/>
        <v>20361972</v>
      </c>
      <c r="B1072">
        <v>31</v>
      </c>
      <c r="C1072">
        <v>2036</v>
      </c>
      <c r="D1072">
        <v>197212</v>
      </c>
      <c r="E1072">
        <v>54</v>
      </c>
      <c r="F1072">
        <v>2333601</v>
      </c>
      <c r="G1072">
        <v>163099</v>
      </c>
      <c r="H1072">
        <v>550000</v>
      </c>
      <c r="I1072">
        <v>0</v>
      </c>
      <c r="J1072">
        <v>90000</v>
      </c>
      <c r="K1072">
        <v>85000</v>
      </c>
      <c r="L1072">
        <v>200000</v>
      </c>
      <c r="M1072">
        <v>56200</v>
      </c>
      <c r="N1072">
        <v>11500</v>
      </c>
      <c r="O1072">
        <v>25500</v>
      </c>
      <c r="P1072">
        <v>4500</v>
      </c>
      <c r="Q1072">
        <v>2000</v>
      </c>
      <c r="R1072">
        <v>0</v>
      </c>
      <c r="S1072">
        <v>5091</v>
      </c>
      <c r="T1072">
        <v>35000</v>
      </c>
      <c r="U1072">
        <v>36000</v>
      </c>
      <c r="V1072">
        <v>0</v>
      </c>
      <c r="W1072">
        <v>5000</v>
      </c>
      <c r="X1072">
        <v>0</v>
      </c>
      <c r="Y1072">
        <v>229209</v>
      </c>
      <c r="Z1072">
        <v>0</v>
      </c>
      <c r="AA1072">
        <v>0</v>
      </c>
      <c r="AB1072">
        <v>34234</v>
      </c>
      <c r="AC1072">
        <v>103896</v>
      </c>
      <c r="AD1072">
        <v>53527</v>
      </c>
      <c r="AE1072">
        <v>34234</v>
      </c>
      <c r="AF1072">
        <v>123188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1091812</v>
      </c>
      <c r="AO1072">
        <v>1023166</v>
      </c>
      <c r="AP1072">
        <v>157422</v>
      </c>
      <c r="AQ1072">
        <v>0</v>
      </c>
      <c r="AR1072">
        <v>20000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1200588</v>
      </c>
      <c r="BL1072">
        <v>168199</v>
      </c>
      <c r="BM1072">
        <v>72101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517899</v>
      </c>
      <c r="CR1072">
        <v>100000</v>
      </c>
      <c r="CS1072">
        <v>10000</v>
      </c>
      <c r="CT1072">
        <v>154000</v>
      </c>
      <c r="CU1072">
        <v>65000</v>
      </c>
      <c r="CV1072">
        <v>100000</v>
      </c>
      <c r="CW1072">
        <v>2289</v>
      </c>
      <c r="CX1072">
        <v>12000</v>
      </c>
      <c r="CY1072">
        <v>9000</v>
      </c>
      <c r="CZ1072">
        <v>3600</v>
      </c>
      <c r="DA1072">
        <v>3000</v>
      </c>
      <c r="DB1072">
        <v>13000</v>
      </c>
      <c r="DC1072">
        <v>66000</v>
      </c>
      <c r="DD1072">
        <v>3000</v>
      </c>
      <c r="DE1072">
        <v>50000</v>
      </c>
      <c r="DF1072">
        <v>1066157</v>
      </c>
      <c r="DG1072">
        <v>25000</v>
      </c>
      <c r="DH1072">
        <v>0</v>
      </c>
      <c r="DI1072">
        <v>0</v>
      </c>
      <c r="DJ1072">
        <v>199219</v>
      </c>
      <c r="DK1072">
        <v>244394</v>
      </c>
      <c r="DL1072">
        <v>204050</v>
      </c>
      <c r="DM1072">
        <v>323655</v>
      </c>
      <c r="DN1072">
        <v>40000</v>
      </c>
      <c r="DO1072">
        <v>3211264</v>
      </c>
      <c r="DP1072">
        <v>317700</v>
      </c>
      <c r="DQ1072">
        <v>-301310</v>
      </c>
      <c r="DR1072">
        <v>0</v>
      </c>
      <c r="DS1072">
        <v>0</v>
      </c>
    </row>
    <row r="1073" spans="1:123" x14ac:dyDescent="0.3">
      <c r="A1073" t="str">
        <f t="shared" si="16"/>
        <v>20371973</v>
      </c>
      <c r="B1073">
        <v>31</v>
      </c>
      <c r="C1073">
        <v>2037</v>
      </c>
      <c r="D1073">
        <v>197312</v>
      </c>
      <c r="E1073">
        <v>64</v>
      </c>
      <c r="F1073">
        <v>2083290</v>
      </c>
      <c r="G1073">
        <v>163089</v>
      </c>
      <c r="H1073">
        <v>550000</v>
      </c>
      <c r="I1073">
        <v>0</v>
      </c>
      <c r="J1073">
        <v>90000</v>
      </c>
      <c r="K1073">
        <v>85000</v>
      </c>
      <c r="L1073">
        <v>200000</v>
      </c>
      <c r="M1073">
        <v>56200</v>
      </c>
      <c r="N1073">
        <v>11500</v>
      </c>
      <c r="O1073">
        <v>25500</v>
      </c>
      <c r="P1073">
        <v>4500</v>
      </c>
      <c r="Q1073">
        <v>2000</v>
      </c>
      <c r="R1073">
        <v>0</v>
      </c>
      <c r="S1073">
        <v>4878</v>
      </c>
      <c r="T1073">
        <v>35000</v>
      </c>
      <c r="U1073">
        <v>36000</v>
      </c>
      <c r="V1073">
        <v>0</v>
      </c>
      <c r="W1073">
        <v>5000</v>
      </c>
      <c r="X1073">
        <v>0</v>
      </c>
      <c r="Y1073">
        <v>0</v>
      </c>
      <c r="Z1073">
        <v>287899</v>
      </c>
      <c r="AA1073">
        <v>0</v>
      </c>
      <c r="AB1073">
        <v>0</v>
      </c>
      <c r="AC1073">
        <v>124046</v>
      </c>
      <c r="AD1073">
        <v>63908</v>
      </c>
      <c r="AE1073">
        <v>0</v>
      </c>
      <c r="AF1073">
        <v>187954</v>
      </c>
      <c r="AG1073">
        <v>0</v>
      </c>
      <c r="AH1073">
        <v>0</v>
      </c>
      <c r="AI1073">
        <v>0</v>
      </c>
      <c r="AJ1073">
        <v>62046</v>
      </c>
      <c r="AK1073">
        <v>62046</v>
      </c>
      <c r="AL1073">
        <v>0</v>
      </c>
      <c r="AM1073">
        <v>0</v>
      </c>
      <c r="AN1073">
        <v>447679</v>
      </c>
      <c r="AO1073">
        <v>1221607</v>
      </c>
      <c r="AP1073">
        <v>187954</v>
      </c>
      <c r="AQ1073">
        <v>342333</v>
      </c>
      <c r="AR1073">
        <v>20000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1478</v>
      </c>
      <c r="BH1073">
        <v>0</v>
      </c>
      <c r="BI1073">
        <v>0</v>
      </c>
      <c r="BJ1073">
        <v>0</v>
      </c>
      <c r="BK1073">
        <v>1770416</v>
      </c>
      <c r="BL1073">
        <v>176385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112101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610000</v>
      </c>
      <c r="CR1073">
        <v>100000</v>
      </c>
      <c r="CS1073">
        <v>10000</v>
      </c>
      <c r="CT1073">
        <v>154000</v>
      </c>
      <c r="CU1073">
        <v>65000</v>
      </c>
      <c r="CV1073">
        <v>100000</v>
      </c>
      <c r="CW1073">
        <v>2289</v>
      </c>
      <c r="CX1073">
        <v>12000</v>
      </c>
      <c r="CY1073">
        <v>9000</v>
      </c>
      <c r="CZ1073">
        <v>3600</v>
      </c>
      <c r="DA1073">
        <v>3000</v>
      </c>
      <c r="DB1073">
        <v>13000</v>
      </c>
      <c r="DC1073">
        <v>66000</v>
      </c>
      <c r="DD1073">
        <v>3000</v>
      </c>
      <c r="DE1073">
        <v>50000</v>
      </c>
      <c r="DF1073">
        <v>1322071</v>
      </c>
      <c r="DG1073">
        <v>25000</v>
      </c>
      <c r="DH1073">
        <v>0</v>
      </c>
      <c r="DI1073">
        <v>0</v>
      </c>
      <c r="DJ1073">
        <v>200698</v>
      </c>
      <c r="DK1073">
        <v>244394</v>
      </c>
      <c r="DL1073">
        <v>204050</v>
      </c>
      <c r="DM1073">
        <v>323655</v>
      </c>
      <c r="DN1073">
        <v>40000</v>
      </c>
      <c r="DO1073">
        <v>3622803</v>
      </c>
      <c r="DP1073">
        <v>317700</v>
      </c>
      <c r="DQ1073">
        <v>463524</v>
      </c>
      <c r="DR1073">
        <v>0</v>
      </c>
      <c r="DS1073">
        <v>0</v>
      </c>
    </row>
    <row r="1074" spans="1:123" x14ac:dyDescent="0.3">
      <c r="A1074" t="str">
        <f t="shared" si="16"/>
        <v>20381974</v>
      </c>
      <c r="B1074">
        <v>31</v>
      </c>
      <c r="C1074">
        <v>2038</v>
      </c>
      <c r="D1074">
        <v>197412</v>
      </c>
      <c r="E1074">
        <v>72</v>
      </c>
      <c r="F1074">
        <v>2092855</v>
      </c>
      <c r="G1074">
        <v>163079</v>
      </c>
      <c r="H1074">
        <v>550000</v>
      </c>
      <c r="I1074">
        <v>0</v>
      </c>
      <c r="J1074">
        <v>30000</v>
      </c>
      <c r="K1074">
        <v>85000</v>
      </c>
      <c r="L1074">
        <v>200000</v>
      </c>
      <c r="M1074">
        <v>56200</v>
      </c>
      <c r="N1074">
        <v>11500</v>
      </c>
      <c r="O1074">
        <v>25500</v>
      </c>
      <c r="P1074">
        <v>4500</v>
      </c>
      <c r="Q1074">
        <v>2000</v>
      </c>
      <c r="R1074">
        <v>0</v>
      </c>
      <c r="S1074">
        <v>4664</v>
      </c>
      <c r="T1074">
        <v>35000</v>
      </c>
      <c r="U1074">
        <v>36000</v>
      </c>
      <c r="V1074">
        <v>0</v>
      </c>
      <c r="W1074">
        <v>5000</v>
      </c>
      <c r="X1074">
        <v>0</v>
      </c>
      <c r="Y1074">
        <v>0</v>
      </c>
      <c r="Z1074">
        <v>211554</v>
      </c>
      <c r="AA1074">
        <v>0</v>
      </c>
      <c r="AB1074">
        <v>62046</v>
      </c>
      <c r="AC1074">
        <v>139012</v>
      </c>
      <c r="AD1074">
        <v>71619</v>
      </c>
      <c r="AE1074">
        <v>62046</v>
      </c>
      <c r="AF1074">
        <v>148586</v>
      </c>
      <c r="AG1074">
        <v>0</v>
      </c>
      <c r="AH1074">
        <v>0</v>
      </c>
      <c r="AI1074">
        <v>0</v>
      </c>
      <c r="AJ1074">
        <v>101414</v>
      </c>
      <c r="AK1074">
        <v>101414</v>
      </c>
      <c r="AL1074">
        <v>0</v>
      </c>
      <c r="AM1074">
        <v>0</v>
      </c>
      <c r="AN1074">
        <v>463810</v>
      </c>
      <c r="AO1074">
        <v>1368997</v>
      </c>
      <c r="AP1074">
        <v>210631</v>
      </c>
      <c r="AQ1074">
        <v>184926</v>
      </c>
      <c r="AR1074">
        <v>20000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26345</v>
      </c>
      <c r="BF1074">
        <v>43813</v>
      </c>
      <c r="BG1074">
        <v>35194</v>
      </c>
      <c r="BH1074">
        <v>10000</v>
      </c>
      <c r="BI1074">
        <v>5606</v>
      </c>
      <c r="BJ1074">
        <v>0</v>
      </c>
      <c r="BK1074">
        <v>1663597</v>
      </c>
      <c r="BL1074">
        <v>184527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20000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610000</v>
      </c>
      <c r="CR1074">
        <v>100000</v>
      </c>
      <c r="CS1074">
        <v>10000</v>
      </c>
      <c r="CT1074">
        <v>154000</v>
      </c>
      <c r="CU1074">
        <v>65000</v>
      </c>
      <c r="CV1074">
        <v>100000</v>
      </c>
      <c r="CW1074">
        <v>2289</v>
      </c>
      <c r="CX1074">
        <v>12000</v>
      </c>
      <c r="CY1074">
        <v>9000</v>
      </c>
      <c r="CZ1074">
        <v>3600</v>
      </c>
      <c r="DA1074">
        <v>3000</v>
      </c>
      <c r="DB1074">
        <v>13000</v>
      </c>
      <c r="DC1074">
        <v>66000</v>
      </c>
      <c r="DD1074">
        <v>3000</v>
      </c>
      <c r="DE1074">
        <v>50000</v>
      </c>
      <c r="DF1074">
        <v>1480000</v>
      </c>
      <c r="DG1074">
        <v>25000</v>
      </c>
      <c r="DH1074">
        <v>0</v>
      </c>
      <c r="DI1074">
        <v>0</v>
      </c>
      <c r="DJ1074">
        <v>235744</v>
      </c>
      <c r="DK1074">
        <v>250000</v>
      </c>
      <c r="DL1074">
        <v>247863</v>
      </c>
      <c r="DM1074">
        <v>350000</v>
      </c>
      <c r="DN1074">
        <v>50000</v>
      </c>
      <c r="DO1074">
        <v>3940910</v>
      </c>
      <c r="DP1074">
        <v>317700</v>
      </c>
      <c r="DQ1074">
        <v>453926</v>
      </c>
      <c r="DR1074">
        <v>0</v>
      </c>
      <c r="DS1074">
        <v>0</v>
      </c>
    </row>
    <row r="1075" spans="1:123" x14ac:dyDescent="0.3">
      <c r="A1075" t="str">
        <f t="shared" si="16"/>
        <v>20391975</v>
      </c>
      <c r="B1075">
        <v>31</v>
      </c>
      <c r="C1075">
        <v>2039</v>
      </c>
      <c r="D1075">
        <v>197512</v>
      </c>
      <c r="E1075">
        <v>61</v>
      </c>
      <c r="F1075">
        <v>1979719</v>
      </c>
      <c r="G1075">
        <v>163069</v>
      </c>
      <c r="H1075">
        <v>550000</v>
      </c>
      <c r="I1075">
        <v>0</v>
      </c>
      <c r="J1075">
        <v>30000</v>
      </c>
      <c r="K1075">
        <v>85000</v>
      </c>
      <c r="L1075">
        <v>200000</v>
      </c>
      <c r="M1075">
        <v>56200</v>
      </c>
      <c r="N1075">
        <v>11500</v>
      </c>
      <c r="O1075">
        <v>25500</v>
      </c>
      <c r="P1075">
        <v>4500</v>
      </c>
      <c r="Q1075">
        <v>2000</v>
      </c>
      <c r="R1075">
        <v>0</v>
      </c>
      <c r="S1075">
        <v>4451</v>
      </c>
      <c r="T1075">
        <v>35000</v>
      </c>
      <c r="U1075">
        <v>36000</v>
      </c>
      <c r="V1075">
        <v>0</v>
      </c>
      <c r="W1075">
        <v>5000</v>
      </c>
      <c r="X1075">
        <v>0</v>
      </c>
      <c r="Y1075">
        <v>0</v>
      </c>
      <c r="Z1075">
        <v>43764</v>
      </c>
      <c r="AA1075">
        <v>0</v>
      </c>
      <c r="AB1075">
        <v>101414</v>
      </c>
      <c r="AC1075">
        <v>119225</v>
      </c>
      <c r="AD1075">
        <v>0</v>
      </c>
      <c r="AE1075">
        <v>101414</v>
      </c>
      <c r="AF1075">
        <v>79235</v>
      </c>
      <c r="AG1075">
        <v>0</v>
      </c>
      <c r="AH1075">
        <v>0</v>
      </c>
      <c r="AI1075">
        <v>0</v>
      </c>
      <c r="AJ1075">
        <v>170765</v>
      </c>
      <c r="AK1075">
        <v>170765</v>
      </c>
      <c r="AL1075">
        <v>0</v>
      </c>
      <c r="AM1075">
        <v>0</v>
      </c>
      <c r="AN1075">
        <v>631387</v>
      </c>
      <c r="AO1075">
        <v>1174129</v>
      </c>
      <c r="AP1075">
        <v>180649</v>
      </c>
      <c r="AQ1075">
        <v>0</v>
      </c>
      <c r="AR1075">
        <v>20000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1374778</v>
      </c>
      <c r="BL1075">
        <v>192623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20000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610000</v>
      </c>
      <c r="CR1075">
        <v>100000</v>
      </c>
      <c r="CS1075">
        <v>10000</v>
      </c>
      <c r="CT1075">
        <v>154000</v>
      </c>
      <c r="CU1075">
        <v>65000</v>
      </c>
      <c r="CV1075">
        <v>100000</v>
      </c>
      <c r="CW1075">
        <v>2289</v>
      </c>
      <c r="CX1075">
        <v>12000</v>
      </c>
      <c r="CY1075">
        <v>9000</v>
      </c>
      <c r="CZ1075">
        <v>3600</v>
      </c>
      <c r="DA1075">
        <v>3000</v>
      </c>
      <c r="DB1075">
        <v>13000</v>
      </c>
      <c r="DC1075">
        <v>66000</v>
      </c>
      <c r="DD1075">
        <v>3000</v>
      </c>
      <c r="DE1075">
        <v>50000</v>
      </c>
      <c r="DF1075">
        <v>1469104</v>
      </c>
      <c r="DG1075">
        <v>25000</v>
      </c>
      <c r="DH1075">
        <v>0</v>
      </c>
      <c r="DI1075">
        <v>0</v>
      </c>
      <c r="DJ1075">
        <v>232224</v>
      </c>
      <c r="DK1075">
        <v>249383</v>
      </c>
      <c r="DL1075">
        <v>247863</v>
      </c>
      <c r="DM1075">
        <v>347366</v>
      </c>
      <c r="DN1075">
        <v>50000</v>
      </c>
      <c r="DO1075">
        <v>3992594</v>
      </c>
      <c r="DP1075">
        <v>317700</v>
      </c>
      <c r="DQ1075">
        <v>234529</v>
      </c>
      <c r="DR1075">
        <v>0</v>
      </c>
      <c r="DS1075">
        <v>0</v>
      </c>
    </row>
    <row r="1076" spans="1:123" x14ac:dyDescent="0.3">
      <c r="A1076" t="str">
        <f t="shared" si="16"/>
        <v>20401976</v>
      </c>
      <c r="B1076">
        <v>31</v>
      </c>
      <c r="C1076">
        <v>2040</v>
      </c>
      <c r="D1076">
        <v>197612</v>
      </c>
      <c r="E1076">
        <v>43</v>
      </c>
      <c r="F1076">
        <v>2213413</v>
      </c>
      <c r="G1076">
        <v>163060</v>
      </c>
      <c r="H1076">
        <v>550000</v>
      </c>
      <c r="I1076">
        <v>0</v>
      </c>
      <c r="J1076">
        <v>30000</v>
      </c>
      <c r="K1076">
        <v>85000</v>
      </c>
      <c r="L1076">
        <v>200000</v>
      </c>
      <c r="M1076">
        <v>56200</v>
      </c>
      <c r="N1076">
        <v>11500</v>
      </c>
      <c r="O1076">
        <v>25500</v>
      </c>
      <c r="P1076">
        <v>4500</v>
      </c>
      <c r="Q1076">
        <v>2000</v>
      </c>
      <c r="R1076">
        <v>0</v>
      </c>
      <c r="S1076">
        <v>4237</v>
      </c>
      <c r="T1076">
        <v>35000</v>
      </c>
      <c r="U1076">
        <v>36000</v>
      </c>
      <c r="V1076">
        <v>0</v>
      </c>
      <c r="W1076">
        <v>10000</v>
      </c>
      <c r="X1076">
        <v>0</v>
      </c>
      <c r="Y1076">
        <v>295063</v>
      </c>
      <c r="Z1076">
        <v>0</v>
      </c>
      <c r="AA1076">
        <v>0</v>
      </c>
      <c r="AB1076">
        <v>170765</v>
      </c>
      <c r="AC1076">
        <v>83156</v>
      </c>
      <c r="AD1076">
        <v>0</v>
      </c>
      <c r="AE1076">
        <v>125998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44767</v>
      </c>
      <c r="AL1076">
        <v>0</v>
      </c>
      <c r="AM1076">
        <v>0</v>
      </c>
      <c r="AN1076">
        <v>1215000</v>
      </c>
      <c r="AO1076">
        <v>818922</v>
      </c>
      <c r="AP1076">
        <v>125998</v>
      </c>
      <c r="AQ1076">
        <v>0</v>
      </c>
      <c r="AR1076">
        <v>18956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963876</v>
      </c>
      <c r="BL1076">
        <v>200000</v>
      </c>
      <c r="BM1076">
        <v>33597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556403</v>
      </c>
      <c r="CR1076">
        <v>100000</v>
      </c>
      <c r="CS1076">
        <v>10000</v>
      </c>
      <c r="CT1076">
        <v>154000</v>
      </c>
      <c r="CU1076">
        <v>65000</v>
      </c>
      <c r="CV1076">
        <v>100000</v>
      </c>
      <c r="CW1076">
        <v>2289</v>
      </c>
      <c r="CX1076">
        <v>12000</v>
      </c>
      <c r="CY1076">
        <v>9000</v>
      </c>
      <c r="CZ1076">
        <v>3600</v>
      </c>
      <c r="DA1076">
        <v>3000</v>
      </c>
      <c r="DB1076">
        <v>13000</v>
      </c>
      <c r="DC1076">
        <v>66000</v>
      </c>
      <c r="DD1076">
        <v>3000</v>
      </c>
      <c r="DE1076">
        <v>50000</v>
      </c>
      <c r="DF1076">
        <v>1127845</v>
      </c>
      <c r="DG1076">
        <v>25000</v>
      </c>
      <c r="DH1076">
        <v>0</v>
      </c>
      <c r="DI1076">
        <v>0</v>
      </c>
      <c r="DJ1076">
        <v>232224</v>
      </c>
      <c r="DK1076">
        <v>249383</v>
      </c>
      <c r="DL1076">
        <v>247863</v>
      </c>
      <c r="DM1076">
        <v>347366</v>
      </c>
      <c r="DN1076">
        <v>50000</v>
      </c>
      <c r="DO1076">
        <v>3471740</v>
      </c>
      <c r="DP1076">
        <v>317700</v>
      </c>
      <c r="DQ1076">
        <v>-328660</v>
      </c>
      <c r="DR1076">
        <v>0</v>
      </c>
      <c r="DS1076">
        <v>0</v>
      </c>
    </row>
    <row r="1077" spans="1:123" x14ac:dyDescent="0.3">
      <c r="A1077" t="str">
        <f t="shared" si="16"/>
        <v>20411977</v>
      </c>
      <c r="B1077">
        <v>31</v>
      </c>
      <c r="C1077">
        <v>2041</v>
      </c>
      <c r="D1077">
        <v>197712</v>
      </c>
      <c r="E1077">
        <v>22</v>
      </c>
      <c r="F1077">
        <v>2254323</v>
      </c>
      <c r="G1077">
        <v>163056</v>
      </c>
      <c r="H1077">
        <v>550000</v>
      </c>
      <c r="I1077">
        <v>0</v>
      </c>
      <c r="J1077">
        <v>0</v>
      </c>
      <c r="K1077">
        <v>85000</v>
      </c>
      <c r="L1077">
        <v>200000</v>
      </c>
      <c r="M1077">
        <v>56200</v>
      </c>
      <c r="N1077">
        <v>11500</v>
      </c>
      <c r="O1077">
        <v>25500</v>
      </c>
      <c r="P1077">
        <v>4500</v>
      </c>
      <c r="Q1077">
        <v>2000</v>
      </c>
      <c r="R1077">
        <v>0</v>
      </c>
      <c r="S1077">
        <v>4023</v>
      </c>
      <c r="T1077">
        <v>35000</v>
      </c>
      <c r="U1077">
        <v>36000</v>
      </c>
      <c r="V1077">
        <v>0</v>
      </c>
      <c r="W1077">
        <v>10000</v>
      </c>
      <c r="X1077">
        <v>0</v>
      </c>
      <c r="Y1077">
        <v>325277</v>
      </c>
      <c r="Z1077">
        <v>0</v>
      </c>
      <c r="AA1077">
        <v>0</v>
      </c>
      <c r="AB1077">
        <v>44767</v>
      </c>
      <c r="AC1077">
        <v>42484</v>
      </c>
      <c r="AD1077">
        <v>0</v>
      </c>
      <c r="AE1077">
        <v>44767</v>
      </c>
      <c r="AF1077">
        <v>19604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1195396</v>
      </c>
      <c r="AO1077">
        <v>418380</v>
      </c>
      <c r="AP1077">
        <v>64371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75000</v>
      </c>
      <c r="AW1077">
        <v>0</v>
      </c>
      <c r="AX1077">
        <v>35674</v>
      </c>
      <c r="AY1077">
        <v>0</v>
      </c>
      <c r="AZ1077">
        <v>22000</v>
      </c>
      <c r="BA1077">
        <v>25000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640425</v>
      </c>
      <c r="BL1077">
        <v>206488</v>
      </c>
      <c r="BM1077">
        <v>152263</v>
      </c>
      <c r="BN1077">
        <v>154000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50000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384140</v>
      </c>
      <c r="CR1077">
        <v>100000</v>
      </c>
      <c r="CS1077">
        <v>10000</v>
      </c>
      <c r="CT1077">
        <v>0</v>
      </c>
      <c r="CU1077">
        <v>65000</v>
      </c>
      <c r="CV1077">
        <v>100000</v>
      </c>
      <c r="CW1077">
        <v>2289</v>
      </c>
      <c r="CX1077">
        <v>12000</v>
      </c>
      <c r="CY1077">
        <v>9000</v>
      </c>
      <c r="CZ1077">
        <v>3600</v>
      </c>
      <c r="DA1077">
        <v>3000</v>
      </c>
      <c r="DB1077">
        <v>13000</v>
      </c>
      <c r="DC1077">
        <v>66000</v>
      </c>
      <c r="DD1077">
        <v>3000</v>
      </c>
      <c r="DE1077">
        <v>0</v>
      </c>
      <c r="DF1077">
        <v>768733</v>
      </c>
      <c r="DG1077">
        <v>25000</v>
      </c>
      <c r="DH1077">
        <v>0</v>
      </c>
      <c r="DI1077">
        <v>0</v>
      </c>
      <c r="DJ1077">
        <v>196550</v>
      </c>
      <c r="DK1077">
        <v>224383</v>
      </c>
      <c r="DL1077">
        <v>247863</v>
      </c>
      <c r="DM1077">
        <v>272366</v>
      </c>
      <c r="DN1077">
        <v>28000</v>
      </c>
      <c r="DO1077">
        <v>2533924</v>
      </c>
      <c r="DP1077">
        <v>317700</v>
      </c>
      <c r="DQ1077">
        <v>-894021</v>
      </c>
      <c r="DR1077">
        <v>54807</v>
      </c>
      <c r="DS1077">
        <v>0</v>
      </c>
    </row>
    <row r="1078" spans="1:123" x14ac:dyDescent="0.3">
      <c r="A1078" t="str">
        <f t="shared" si="16"/>
        <v>20421978</v>
      </c>
      <c r="B1078">
        <v>31</v>
      </c>
      <c r="C1078">
        <v>2042</v>
      </c>
      <c r="D1078">
        <v>197812</v>
      </c>
      <c r="E1078">
        <v>62</v>
      </c>
      <c r="F1078">
        <v>1900725</v>
      </c>
      <c r="G1078">
        <v>163053</v>
      </c>
      <c r="H1078">
        <v>550000</v>
      </c>
      <c r="I1078">
        <v>0</v>
      </c>
      <c r="J1078">
        <v>0</v>
      </c>
      <c r="K1078">
        <v>85000</v>
      </c>
      <c r="L1078">
        <v>200000</v>
      </c>
      <c r="M1078">
        <v>56200</v>
      </c>
      <c r="N1078">
        <v>11500</v>
      </c>
      <c r="O1078">
        <v>25500</v>
      </c>
      <c r="P1078">
        <v>4500</v>
      </c>
      <c r="Q1078">
        <v>2000</v>
      </c>
      <c r="R1078">
        <v>0</v>
      </c>
      <c r="S1078">
        <v>3810</v>
      </c>
      <c r="T1078">
        <v>35000</v>
      </c>
      <c r="U1078">
        <v>36000</v>
      </c>
      <c r="V1078">
        <v>0</v>
      </c>
      <c r="W1078">
        <v>10000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121113</v>
      </c>
      <c r="AD1078">
        <v>62397</v>
      </c>
      <c r="AE1078">
        <v>0</v>
      </c>
      <c r="AF1078">
        <v>183510</v>
      </c>
      <c r="AG1078">
        <v>0</v>
      </c>
      <c r="AH1078">
        <v>0</v>
      </c>
      <c r="AI1078">
        <v>0</v>
      </c>
      <c r="AJ1078">
        <v>55301</v>
      </c>
      <c r="AK1078">
        <v>55301</v>
      </c>
      <c r="AL1078">
        <v>0</v>
      </c>
      <c r="AM1078">
        <v>0</v>
      </c>
      <c r="AN1078">
        <v>650699</v>
      </c>
      <c r="AO1078">
        <v>1192724</v>
      </c>
      <c r="AP1078">
        <v>183510</v>
      </c>
      <c r="AQ1078">
        <v>85774</v>
      </c>
      <c r="AR1078">
        <v>20000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1482008</v>
      </c>
      <c r="BL1078">
        <v>212931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245860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610000</v>
      </c>
      <c r="CR1078">
        <v>100000</v>
      </c>
      <c r="CS1078">
        <v>10000</v>
      </c>
      <c r="CT1078">
        <v>0</v>
      </c>
      <c r="CU1078">
        <v>65000</v>
      </c>
      <c r="CV1078">
        <v>100000</v>
      </c>
      <c r="CW1078">
        <v>2289</v>
      </c>
      <c r="CX1078">
        <v>12000</v>
      </c>
      <c r="CY1078">
        <v>9000</v>
      </c>
      <c r="CZ1078">
        <v>3600</v>
      </c>
      <c r="DA1078">
        <v>3000</v>
      </c>
      <c r="DB1078">
        <v>13000</v>
      </c>
      <c r="DC1078">
        <v>66000</v>
      </c>
      <c r="DD1078">
        <v>3000</v>
      </c>
      <c r="DE1078">
        <v>0</v>
      </c>
      <c r="DF1078">
        <v>745671</v>
      </c>
      <c r="DG1078">
        <v>25000</v>
      </c>
      <c r="DH1078">
        <v>0</v>
      </c>
      <c r="DI1078">
        <v>0</v>
      </c>
      <c r="DJ1078">
        <v>196550</v>
      </c>
      <c r="DK1078">
        <v>224383</v>
      </c>
      <c r="DL1078">
        <v>247863</v>
      </c>
      <c r="DM1078">
        <v>272366</v>
      </c>
      <c r="DN1078">
        <v>28000</v>
      </c>
      <c r="DO1078">
        <v>2792023</v>
      </c>
      <c r="DP1078">
        <v>317700</v>
      </c>
      <c r="DQ1078">
        <v>301161</v>
      </c>
      <c r="DR1078">
        <v>0</v>
      </c>
      <c r="DS1078">
        <v>0</v>
      </c>
    </row>
    <row r="1079" spans="1:123" x14ac:dyDescent="0.3">
      <c r="A1079" t="str">
        <f t="shared" si="16"/>
        <v>20431979</v>
      </c>
      <c r="B1079">
        <v>31</v>
      </c>
      <c r="C1079">
        <v>2043</v>
      </c>
      <c r="D1079">
        <v>197912</v>
      </c>
      <c r="E1079">
        <v>70</v>
      </c>
      <c r="F1079">
        <v>1924022</v>
      </c>
      <c r="G1079">
        <v>163049</v>
      </c>
      <c r="H1079">
        <v>550000</v>
      </c>
      <c r="I1079">
        <v>0</v>
      </c>
      <c r="J1079">
        <v>0</v>
      </c>
      <c r="K1079">
        <v>85000</v>
      </c>
      <c r="L1079">
        <v>200000</v>
      </c>
      <c r="M1079">
        <v>56200</v>
      </c>
      <c r="N1079">
        <v>11500</v>
      </c>
      <c r="O1079">
        <v>25500</v>
      </c>
      <c r="P1079">
        <v>4500</v>
      </c>
      <c r="Q1079">
        <v>2000</v>
      </c>
      <c r="R1079">
        <v>0</v>
      </c>
      <c r="S1079">
        <v>3595</v>
      </c>
      <c r="T1079">
        <v>35000</v>
      </c>
      <c r="U1079">
        <v>36000</v>
      </c>
      <c r="V1079">
        <v>0</v>
      </c>
      <c r="W1079">
        <v>10000</v>
      </c>
      <c r="X1079">
        <v>0</v>
      </c>
      <c r="Y1079">
        <v>0</v>
      </c>
      <c r="Z1079">
        <v>272272</v>
      </c>
      <c r="AA1079">
        <v>0</v>
      </c>
      <c r="AB1079">
        <v>55301</v>
      </c>
      <c r="AC1079">
        <v>135236</v>
      </c>
      <c r="AD1079">
        <v>69673</v>
      </c>
      <c r="AE1079">
        <v>55301</v>
      </c>
      <c r="AF1079">
        <v>149608</v>
      </c>
      <c r="AG1079">
        <v>0</v>
      </c>
      <c r="AH1079">
        <v>0</v>
      </c>
      <c r="AI1079">
        <v>0</v>
      </c>
      <c r="AJ1079">
        <v>100392</v>
      </c>
      <c r="AK1079">
        <v>100392</v>
      </c>
      <c r="AL1079">
        <v>0</v>
      </c>
      <c r="AM1079">
        <v>0</v>
      </c>
      <c r="AN1079">
        <v>367023</v>
      </c>
      <c r="AO1079">
        <v>1331807</v>
      </c>
      <c r="AP1079">
        <v>204909</v>
      </c>
      <c r="AQ1079">
        <v>0</v>
      </c>
      <c r="AR1079">
        <v>20000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1556716</v>
      </c>
      <c r="BL1079">
        <v>219332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20000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610000</v>
      </c>
      <c r="CR1079">
        <v>100000</v>
      </c>
      <c r="CS1079">
        <v>10000</v>
      </c>
      <c r="CT1079">
        <v>0</v>
      </c>
      <c r="CU1079">
        <v>65000</v>
      </c>
      <c r="CV1079">
        <v>100000</v>
      </c>
      <c r="CW1079">
        <v>2289</v>
      </c>
      <c r="CX1079">
        <v>12000</v>
      </c>
      <c r="CY1079">
        <v>9000</v>
      </c>
      <c r="CZ1079">
        <v>3600</v>
      </c>
      <c r="DA1079">
        <v>3000</v>
      </c>
      <c r="DB1079">
        <v>13000</v>
      </c>
      <c r="DC1079">
        <v>66000</v>
      </c>
      <c r="DD1079">
        <v>3000</v>
      </c>
      <c r="DE1079">
        <v>0</v>
      </c>
      <c r="DF1079">
        <v>995573</v>
      </c>
      <c r="DG1079">
        <v>25000</v>
      </c>
      <c r="DH1079">
        <v>0</v>
      </c>
      <c r="DI1079">
        <v>0</v>
      </c>
      <c r="DJ1079">
        <v>196550</v>
      </c>
      <c r="DK1079">
        <v>224383</v>
      </c>
      <c r="DL1079">
        <v>247863</v>
      </c>
      <c r="DM1079">
        <v>272366</v>
      </c>
      <c r="DN1079">
        <v>28000</v>
      </c>
      <c r="DO1079">
        <v>3087016</v>
      </c>
      <c r="DP1079">
        <v>317700</v>
      </c>
      <c r="DQ1079">
        <v>392664</v>
      </c>
      <c r="DR1079">
        <v>0</v>
      </c>
      <c r="DS1079">
        <v>0</v>
      </c>
    </row>
    <row r="1080" spans="1:123" x14ac:dyDescent="0.3">
      <c r="A1080" t="str">
        <f t="shared" si="16"/>
        <v>20441980</v>
      </c>
      <c r="B1080">
        <v>31</v>
      </c>
      <c r="C1080">
        <v>2044</v>
      </c>
      <c r="D1080">
        <v>198012</v>
      </c>
      <c r="E1080">
        <v>86</v>
      </c>
      <c r="F1080">
        <v>1922752</v>
      </c>
      <c r="G1080">
        <v>163046</v>
      </c>
      <c r="H1080">
        <v>550000</v>
      </c>
      <c r="I1080">
        <v>0</v>
      </c>
      <c r="J1080">
        <v>0</v>
      </c>
      <c r="K1080">
        <v>85000</v>
      </c>
      <c r="L1080">
        <v>200000</v>
      </c>
      <c r="M1080">
        <v>56200</v>
      </c>
      <c r="N1080">
        <v>11500</v>
      </c>
      <c r="O1080">
        <v>25500</v>
      </c>
      <c r="P1080">
        <v>4500</v>
      </c>
      <c r="Q1080">
        <v>2000</v>
      </c>
      <c r="R1080">
        <v>0</v>
      </c>
      <c r="S1080">
        <v>3381</v>
      </c>
      <c r="T1080">
        <v>35000</v>
      </c>
      <c r="U1080">
        <v>36000</v>
      </c>
      <c r="V1080">
        <v>0</v>
      </c>
      <c r="W1080">
        <v>10000</v>
      </c>
      <c r="X1080">
        <v>0</v>
      </c>
      <c r="Y1080">
        <v>0</v>
      </c>
      <c r="Z1080">
        <v>380000</v>
      </c>
      <c r="AA1080">
        <v>0</v>
      </c>
      <c r="AB1080">
        <v>100392</v>
      </c>
      <c r="AC1080">
        <v>166856</v>
      </c>
      <c r="AD1080">
        <v>0</v>
      </c>
      <c r="AE1080">
        <v>100392</v>
      </c>
      <c r="AF1080">
        <v>152428</v>
      </c>
      <c r="AG1080">
        <v>0</v>
      </c>
      <c r="AH1080">
        <v>0</v>
      </c>
      <c r="AI1080">
        <v>0</v>
      </c>
      <c r="AJ1080">
        <v>97572</v>
      </c>
      <c r="AK1080">
        <v>97572</v>
      </c>
      <c r="AL1080">
        <v>0</v>
      </c>
      <c r="AM1080">
        <v>0</v>
      </c>
      <c r="AN1080">
        <v>259081</v>
      </c>
      <c r="AO1080">
        <v>1643198</v>
      </c>
      <c r="AP1080">
        <v>252820</v>
      </c>
      <c r="AQ1080">
        <v>139226</v>
      </c>
      <c r="AR1080">
        <v>20000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25770</v>
      </c>
      <c r="BE1080">
        <v>77634</v>
      </c>
      <c r="BF1080">
        <v>60000</v>
      </c>
      <c r="BG1080">
        <v>35194</v>
      </c>
      <c r="BH1080">
        <v>20000</v>
      </c>
      <c r="BI1080">
        <v>25617</v>
      </c>
      <c r="BJ1080">
        <v>0</v>
      </c>
      <c r="BK1080">
        <v>1811028</v>
      </c>
      <c r="BL1080">
        <v>225689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20000</v>
      </c>
      <c r="BS1080">
        <v>154000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610000</v>
      </c>
      <c r="CR1080">
        <v>100000</v>
      </c>
      <c r="CS1080">
        <v>10000</v>
      </c>
      <c r="CT1080">
        <v>154000</v>
      </c>
      <c r="CU1080">
        <v>65000</v>
      </c>
      <c r="CV1080">
        <v>100000</v>
      </c>
      <c r="CW1080">
        <v>2289</v>
      </c>
      <c r="CX1080">
        <v>12000</v>
      </c>
      <c r="CY1080">
        <v>9000</v>
      </c>
      <c r="CZ1080">
        <v>3600</v>
      </c>
      <c r="DA1080">
        <v>3000</v>
      </c>
      <c r="DB1080">
        <v>13000</v>
      </c>
      <c r="DC1080">
        <v>66000</v>
      </c>
      <c r="DD1080">
        <v>3000</v>
      </c>
      <c r="DE1080">
        <v>0</v>
      </c>
      <c r="DF1080">
        <v>1332501</v>
      </c>
      <c r="DG1080">
        <v>25000</v>
      </c>
      <c r="DH1080">
        <v>0</v>
      </c>
      <c r="DI1080">
        <v>25770</v>
      </c>
      <c r="DJ1080">
        <v>231744</v>
      </c>
      <c r="DK1080">
        <v>250000</v>
      </c>
      <c r="DL1080">
        <v>307863</v>
      </c>
      <c r="DM1080">
        <v>350000</v>
      </c>
      <c r="DN1080">
        <v>48000</v>
      </c>
      <c r="DO1080">
        <v>3819340</v>
      </c>
      <c r="DP1080">
        <v>317700</v>
      </c>
      <c r="DQ1080">
        <v>895788</v>
      </c>
      <c r="DR1080">
        <v>0</v>
      </c>
      <c r="DS1080">
        <v>0</v>
      </c>
    </row>
    <row r="1081" spans="1:123" x14ac:dyDescent="0.3">
      <c r="A1081" t="str">
        <f t="shared" si="16"/>
        <v>20451981</v>
      </c>
      <c r="B1081">
        <v>31</v>
      </c>
      <c r="C1081">
        <v>2045</v>
      </c>
      <c r="D1081">
        <v>198112</v>
      </c>
      <c r="E1081">
        <v>59</v>
      </c>
      <c r="F1081">
        <v>2238454</v>
      </c>
      <c r="G1081">
        <v>163042</v>
      </c>
      <c r="H1081">
        <v>550000</v>
      </c>
      <c r="I1081">
        <v>0</v>
      </c>
      <c r="J1081">
        <v>0</v>
      </c>
      <c r="K1081">
        <v>85000</v>
      </c>
      <c r="L1081">
        <v>200000</v>
      </c>
      <c r="M1081">
        <v>56200</v>
      </c>
      <c r="N1081">
        <v>11500</v>
      </c>
      <c r="O1081">
        <v>25500</v>
      </c>
      <c r="P1081">
        <v>4500</v>
      </c>
      <c r="Q1081">
        <v>2000</v>
      </c>
      <c r="R1081">
        <v>0</v>
      </c>
      <c r="S1081">
        <v>3166</v>
      </c>
      <c r="T1081">
        <v>35000</v>
      </c>
      <c r="U1081">
        <v>36000</v>
      </c>
      <c r="V1081">
        <v>0</v>
      </c>
      <c r="W1081">
        <v>15000</v>
      </c>
      <c r="X1081">
        <v>0</v>
      </c>
      <c r="Y1081">
        <v>46799</v>
      </c>
      <c r="Z1081">
        <v>0</v>
      </c>
      <c r="AA1081">
        <v>0</v>
      </c>
      <c r="AB1081">
        <v>97572</v>
      </c>
      <c r="AC1081">
        <v>114871</v>
      </c>
      <c r="AD1081">
        <v>59181</v>
      </c>
      <c r="AE1081">
        <v>97572</v>
      </c>
      <c r="AF1081">
        <v>76480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854185</v>
      </c>
      <c r="AO1081">
        <v>1131248</v>
      </c>
      <c r="AP1081">
        <v>174052</v>
      </c>
      <c r="AQ1081">
        <v>0</v>
      </c>
      <c r="AR1081">
        <v>20000</v>
      </c>
      <c r="AS1081">
        <v>0</v>
      </c>
      <c r="AT1081">
        <v>0</v>
      </c>
      <c r="AU1081">
        <v>25770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1351070</v>
      </c>
      <c r="BL1081">
        <v>232241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590000</v>
      </c>
      <c r="CR1081">
        <v>100000</v>
      </c>
      <c r="CS1081">
        <v>10000</v>
      </c>
      <c r="CT1081">
        <v>154000</v>
      </c>
      <c r="CU1081">
        <v>65000</v>
      </c>
      <c r="CV1081">
        <v>100000</v>
      </c>
      <c r="CW1081">
        <v>2289</v>
      </c>
      <c r="CX1081">
        <v>12000</v>
      </c>
      <c r="CY1081">
        <v>9000</v>
      </c>
      <c r="CZ1081">
        <v>3600</v>
      </c>
      <c r="DA1081">
        <v>3000</v>
      </c>
      <c r="DB1081">
        <v>13000</v>
      </c>
      <c r="DC1081">
        <v>66000</v>
      </c>
      <c r="DD1081">
        <v>3000</v>
      </c>
      <c r="DE1081">
        <v>0</v>
      </c>
      <c r="DF1081">
        <v>1227297</v>
      </c>
      <c r="DG1081">
        <v>25000</v>
      </c>
      <c r="DH1081">
        <v>0</v>
      </c>
      <c r="DI1081">
        <v>0</v>
      </c>
      <c r="DJ1081">
        <v>228225</v>
      </c>
      <c r="DK1081">
        <v>247182</v>
      </c>
      <c r="DL1081">
        <v>307863</v>
      </c>
      <c r="DM1081">
        <v>342237</v>
      </c>
      <c r="DN1081">
        <v>48000</v>
      </c>
      <c r="DO1081">
        <v>3556693</v>
      </c>
      <c r="DP1081">
        <v>317700</v>
      </c>
      <c r="DQ1081">
        <v>-72569</v>
      </c>
      <c r="DR1081">
        <v>0</v>
      </c>
      <c r="DS1081">
        <v>0</v>
      </c>
    </row>
    <row r="1082" spans="1:123" x14ac:dyDescent="0.3">
      <c r="A1082" t="str">
        <f t="shared" si="16"/>
        <v>20461982</v>
      </c>
      <c r="B1082">
        <v>31</v>
      </c>
      <c r="C1082">
        <v>2046</v>
      </c>
      <c r="D1082">
        <v>198212</v>
      </c>
      <c r="E1082">
        <v>74</v>
      </c>
      <c r="F1082">
        <v>2039607</v>
      </c>
      <c r="G1082">
        <v>163038</v>
      </c>
      <c r="H1082">
        <v>550000</v>
      </c>
      <c r="I1082">
        <v>0</v>
      </c>
      <c r="J1082">
        <v>0</v>
      </c>
      <c r="K1082">
        <v>85000</v>
      </c>
      <c r="L1082">
        <v>200000</v>
      </c>
      <c r="M1082">
        <v>56200</v>
      </c>
      <c r="N1082">
        <v>11500</v>
      </c>
      <c r="O1082">
        <v>25500</v>
      </c>
      <c r="P1082">
        <v>4500</v>
      </c>
      <c r="Q1082">
        <v>2000</v>
      </c>
      <c r="R1082">
        <v>0</v>
      </c>
      <c r="S1082">
        <v>2951</v>
      </c>
      <c r="T1082">
        <v>35000</v>
      </c>
      <c r="U1082">
        <v>36000</v>
      </c>
      <c r="V1082">
        <v>0</v>
      </c>
      <c r="W1082">
        <v>15000</v>
      </c>
      <c r="X1082">
        <v>0</v>
      </c>
      <c r="Y1082">
        <v>0</v>
      </c>
      <c r="Z1082">
        <v>269522</v>
      </c>
      <c r="AA1082">
        <v>0</v>
      </c>
      <c r="AB1082">
        <v>0</v>
      </c>
      <c r="AC1082">
        <v>143849</v>
      </c>
      <c r="AD1082">
        <v>74111</v>
      </c>
      <c r="AE1082">
        <v>0</v>
      </c>
      <c r="AF1082">
        <v>217960</v>
      </c>
      <c r="AG1082">
        <v>0</v>
      </c>
      <c r="AH1082">
        <v>0</v>
      </c>
      <c r="AI1082">
        <v>0</v>
      </c>
      <c r="AJ1082">
        <v>32040</v>
      </c>
      <c r="AK1082">
        <v>32040</v>
      </c>
      <c r="AL1082">
        <v>0</v>
      </c>
      <c r="AM1082">
        <v>0</v>
      </c>
      <c r="AN1082">
        <v>364129</v>
      </c>
      <c r="AO1082">
        <v>1416627</v>
      </c>
      <c r="AP1082">
        <v>217960</v>
      </c>
      <c r="AQ1082">
        <v>226012</v>
      </c>
      <c r="AR1082">
        <v>20000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97060</v>
      </c>
      <c r="BE1082">
        <v>7763</v>
      </c>
      <c r="BF1082">
        <v>60000</v>
      </c>
      <c r="BG1082">
        <v>35194</v>
      </c>
      <c r="BH1082">
        <v>2000</v>
      </c>
      <c r="BI1082">
        <v>2818</v>
      </c>
      <c r="BJ1082">
        <v>0</v>
      </c>
      <c r="BK1082">
        <v>1675764</v>
      </c>
      <c r="BL1082">
        <v>238752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40000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610000</v>
      </c>
      <c r="CR1082">
        <v>100000</v>
      </c>
      <c r="CS1082">
        <v>10000</v>
      </c>
      <c r="CT1082">
        <v>154000</v>
      </c>
      <c r="CU1082">
        <v>65000</v>
      </c>
      <c r="CV1082">
        <v>100000</v>
      </c>
      <c r="CW1082">
        <v>2289</v>
      </c>
      <c r="CX1082">
        <v>12000</v>
      </c>
      <c r="CY1082">
        <v>9000</v>
      </c>
      <c r="CZ1082">
        <v>3600</v>
      </c>
      <c r="DA1082">
        <v>3000</v>
      </c>
      <c r="DB1082">
        <v>13000</v>
      </c>
      <c r="DC1082">
        <v>66000</v>
      </c>
      <c r="DD1082">
        <v>3000</v>
      </c>
      <c r="DE1082">
        <v>0</v>
      </c>
      <c r="DF1082">
        <v>1460000</v>
      </c>
      <c r="DG1082">
        <v>25000</v>
      </c>
      <c r="DH1082">
        <v>0</v>
      </c>
      <c r="DI1082">
        <v>97060</v>
      </c>
      <c r="DJ1082">
        <v>263419</v>
      </c>
      <c r="DK1082">
        <v>250000</v>
      </c>
      <c r="DL1082">
        <v>367863</v>
      </c>
      <c r="DM1082">
        <v>350000</v>
      </c>
      <c r="DN1082">
        <v>50000</v>
      </c>
      <c r="DO1082">
        <v>4046271</v>
      </c>
      <c r="DP1082">
        <v>317700</v>
      </c>
      <c r="DQ1082">
        <v>546397</v>
      </c>
      <c r="DR1082">
        <v>0</v>
      </c>
      <c r="DS1082">
        <v>0</v>
      </c>
    </row>
    <row r="1083" spans="1:123" x14ac:dyDescent="0.3">
      <c r="A1083" t="str">
        <f t="shared" si="16"/>
        <v>20471983</v>
      </c>
      <c r="B1083">
        <v>31</v>
      </c>
      <c r="C1083">
        <v>2047</v>
      </c>
      <c r="D1083">
        <v>198312</v>
      </c>
      <c r="E1083">
        <v>89</v>
      </c>
      <c r="F1083">
        <v>1585446</v>
      </c>
      <c r="G1083">
        <v>163034</v>
      </c>
      <c r="H1083">
        <v>550000</v>
      </c>
      <c r="I1083">
        <v>0</v>
      </c>
      <c r="J1083">
        <v>0</v>
      </c>
      <c r="K1083">
        <v>85000</v>
      </c>
      <c r="L1083">
        <v>200000</v>
      </c>
      <c r="M1083">
        <v>56200</v>
      </c>
      <c r="N1083">
        <v>11500</v>
      </c>
      <c r="O1083">
        <v>25500</v>
      </c>
      <c r="P1083">
        <v>4500</v>
      </c>
      <c r="Q1083">
        <v>2000</v>
      </c>
      <c r="R1083">
        <v>0</v>
      </c>
      <c r="S1083">
        <v>2737</v>
      </c>
      <c r="T1083">
        <v>35000</v>
      </c>
      <c r="U1083">
        <v>36000</v>
      </c>
      <c r="V1083">
        <v>0</v>
      </c>
      <c r="W1083">
        <v>15000</v>
      </c>
      <c r="X1083">
        <v>0</v>
      </c>
      <c r="Y1083">
        <v>0</v>
      </c>
      <c r="Z1083">
        <v>96872</v>
      </c>
      <c r="AA1083">
        <v>0</v>
      </c>
      <c r="AB1083">
        <v>32040</v>
      </c>
      <c r="AC1083">
        <v>172034</v>
      </c>
      <c r="AD1083">
        <v>88631</v>
      </c>
      <c r="AE1083">
        <v>32040</v>
      </c>
      <c r="AF1083">
        <v>228625</v>
      </c>
      <c r="AG1083">
        <v>0</v>
      </c>
      <c r="AH1083">
        <v>0</v>
      </c>
      <c r="AI1083">
        <v>0</v>
      </c>
      <c r="AJ1083">
        <v>21375</v>
      </c>
      <c r="AK1083">
        <v>21375</v>
      </c>
      <c r="AL1083">
        <v>0</v>
      </c>
      <c r="AM1083">
        <v>0</v>
      </c>
      <c r="AN1083">
        <v>536565</v>
      </c>
      <c r="AO1083">
        <v>1694190</v>
      </c>
      <c r="AP1083">
        <v>260665</v>
      </c>
      <c r="AQ1083">
        <v>168465</v>
      </c>
      <c r="AR1083">
        <v>20000</v>
      </c>
      <c r="AS1083">
        <v>0</v>
      </c>
      <c r="AT1083">
        <v>0</v>
      </c>
      <c r="AU1083">
        <v>97060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285550</v>
      </c>
      <c r="BE1083">
        <v>776</v>
      </c>
      <c r="BF1083">
        <v>22137</v>
      </c>
      <c r="BG1083">
        <v>35194</v>
      </c>
      <c r="BH1083">
        <v>0</v>
      </c>
      <c r="BI1083">
        <v>310</v>
      </c>
      <c r="BJ1083">
        <v>759719</v>
      </c>
      <c r="BK1083">
        <v>1136694</v>
      </c>
      <c r="BL1083">
        <v>245221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20000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114000</v>
      </c>
      <c r="CQ1083">
        <v>610000</v>
      </c>
      <c r="CR1083">
        <v>100000</v>
      </c>
      <c r="CS1083">
        <v>10000</v>
      </c>
      <c r="CT1083">
        <v>154000</v>
      </c>
      <c r="CU1083">
        <v>65000</v>
      </c>
      <c r="CV1083">
        <v>100000</v>
      </c>
      <c r="CW1083">
        <v>2289</v>
      </c>
      <c r="CX1083">
        <v>12000</v>
      </c>
      <c r="CY1083">
        <v>9000</v>
      </c>
      <c r="CZ1083">
        <v>3600</v>
      </c>
      <c r="DA1083">
        <v>3000</v>
      </c>
      <c r="DB1083">
        <v>13000</v>
      </c>
      <c r="DC1083">
        <v>66000</v>
      </c>
      <c r="DD1083">
        <v>3000</v>
      </c>
      <c r="DE1083">
        <v>114000</v>
      </c>
      <c r="DF1083">
        <v>1500000</v>
      </c>
      <c r="DG1083">
        <v>25000</v>
      </c>
      <c r="DH1083">
        <v>0</v>
      </c>
      <c r="DI1083">
        <v>285550</v>
      </c>
      <c r="DJ1083">
        <v>295094</v>
      </c>
      <c r="DK1083">
        <v>250000</v>
      </c>
      <c r="DL1083">
        <v>390000</v>
      </c>
      <c r="DM1083">
        <v>350000</v>
      </c>
      <c r="DN1083">
        <v>50000</v>
      </c>
      <c r="DO1083">
        <v>4431908</v>
      </c>
      <c r="DP1083">
        <v>317700</v>
      </c>
      <c r="DQ1083">
        <v>1258873</v>
      </c>
      <c r="DR1083">
        <v>0</v>
      </c>
      <c r="DS1083">
        <v>759719</v>
      </c>
    </row>
    <row r="1084" spans="1:123" x14ac:dyDescent="0.3">
      <c r="A1084" t="str">
        <f t="shared" si="16"/>
        <v>20481984</v>
      </c>
      <c r="B1084">
        <v>31</v>
      </c>
      <c r="C1084">
        <v>2048</v>
      </c>
      <c r="D1084">
        <v>198412</v>
      </c>
      <c r="E1084">
        <v>87</v>
      </c>
      <c r="F1084">
        <v>2288661</v>
      </c>
      <c r="G1084">
        <v>163030</v>
      </c>
      <c r="H1084">
        <v>550000</v>
      </c>
      <c r="I1084">
        <v>0</v>
      </c>
      <c r="J1084">
        <v>0</v>
      </c>
      <c r="K1084">
        <v>85000</v>
      </c>
      <c r="L1084">
        <v>200000</v>
      </c>
      <c r="M1084">
        <v>56200</v>
      </c>
      <c r="N1084">
        <v>11500</v>
      </c>
      <c r="O1084">
        <v>25500</v>
      </c>
      <c r="P1084">
        <v>4500</v>
      </c>
      <c r="Q1084">
        <v>2000</v>
      </c>
      <c r="R1084">
        <v>0</v>
      </c>
      <c r="S1084">
        <v>2522</v>
      </c>
      <c r="T1084">
        <v>35000</v>
      </c>
      <c r="U1084">
        <v>36000</v>
      </c>
      <c r="V1084">
        <v>0</v>
      </c>
      <c r="W1084">
        <v>15000</v>
      </c>
      <c r="X1084">
        <v>0</v>
      </c>
      <c r="Y1084">
        <v>0</v>
      </c>
      <c r="Z1084">
        <v>49698</v>
      </c>
      <c r="AA1084">
        <v>0</v>
      </c>
      <c r="AB1084">
        <v>21375</v>
      </c>
      <c r="AC1084">
        <v>167958</v>
      </c>
      <c r="AD1084">
        <v>86532</v>
      </c>
      <c r="AE1084">
        <v>21375</v>
      </c>
      <c r="AF1084">
        <v>233115</v>
      </c>
      <c r="AG1084">
        <v>0</v>
      </c>
      <c r="AH1084">
        <v>0</v>
      </c>
      <c r="AI1084">
        <v>0</v>
      </c>
      <c r="AJ1084">
        <v>16885</v>
      </c>
      <c r="AK1084">
        <v>16885</v>
      </c>
      <c r="AL1084">
        <v>0</v>
      </c>
      <c r="AM1084">
        <v>0</v>
      </c>
      <c r="AN1084">
        <v>583524</v>
      </c>
      <c r="AO1084">
        <v>1654054</v>
      </c>
      <c r="AP1084">
        <v>254490</v>
      </c>
      <c r="AQ1084">
        <v>188070</v>
      </c>
      <c r="AR1084">
        <v>20000</v>
      </c>
      <c r="AS1084">
        <v>0</v>
      </c>
      <c r="AT1084">
        <v>0</v>
      </c>
      <c r="AU1084">
        <v>285550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285550</v>
      </c>
      <c r="BE1084">
        <v>78</v>
      </c>
      <c r="BF1084">
        <v>0</v>
      </c>
      <c r="BG1084">
        <v>35194</v>
      </c>
      <c r="BH1084">
        <v>0</v>
      </c>
      <c r="BI1084">
        <v>34</v>
      </c>
      <c r="BJ1084">
        <v>382789</v>
      </c>
      <c r="BK1084">
        <v>1698519</v>
      </c>
      <c r="BL1084">
        <v>251648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20000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26000</v>
      </c>
      <c r="CQ1084">
        <v>610000</v>
      </c>
      <c r="CR1084">
        <v>100000</v>
      </c>
      <c r="CS1084">
        <v>10000</v>
      </c>
      <c r="CT1084">
        <v>154000</v>
      </c>
      <c r="CU1084">
        <v>65000</v>
      </c>
      <c r="CV1084">
        <v>100000</v>
      </c>
      <c r="CW1084">
        <v>2289</v>
      </c>
      <c r="CX1084">
        <v>12000</v>
      </c>
      <c r="CY1084">
        <v>9000</v>
      </c>
      <c r="CZ1084">
        <v>3600</v>
      </c>
      <c r="DA1084">
        <v>3000</v>
      </c>
      <c r="DB1084">
        <v>13000</v>
      </c>
      <c r="DC1084">
        <v>66000</v>
      </c>
      <c r="DD1084">
        <v>3000</v>
      </c>
      <c r="DE1084">
        <v>140000</v>
      </c>
      <c r="DF1084">
        <v>1500000</v>
      </c>
      <c r="DG1084">
        <v>25000</v>
      </c>
      <c r="DH1084">
        <v>0</v>
      </c>
      <c r="DI1084">
        <v>285550</v>
      </c>
      <c r="DJ1084">
        <v>326768</v>
      </c>
      <c r="DK1084">
        <v>250000</v>
      </c>
      <c r="DL1084">
        <v>390000</v>
      </c>
      <c r="DM1084">
        <v>350000</v>
      </c>
      <c r="DN1084">
        <v>50000</v>
      </c>
      <c r="DO1084">
        <v>4485092</v>
      </c>
      <c r="DP1084">
        <v>317700</v>
      </c>
      <c r="DQ1084">
        <v>530678</v>
      </c>
      <c r="DR1084">
        <v>0</v>
      </c>
      <c r="DS1084">
        <v>382789</v>
      </c>
    </row>
    <row r="1085" spans="1:123" x14ac:dyDescent="0.3">
      <c r="A1085" t="str">
        <f t="shared" si="16"/>
        <v>20491985</v>
      </c>
      <c r="B1085">
        <v>31</v>
      </c>
      <c r="C1085">
        <v>2049</v>
      </c>
      <c r="D1085">
        <v>198512</v>
      </c>
      <c r="E1085">
        <v>62</v>
      </c>
      <c r="F1085">
        <v>2187830</v>
      </c>
      <c r="G1085">
        <v>163025</v>
      </c>
      <c r="H1085">
        <v>550000</v>
      </c>
      <c r="I1085">
        <v>0</v>
      </c>
      <c r="J1085">
        <v>0</v>
      </c>
      <c r="K1085">
        <v>85000</v>
      </c>
      <c r="L1085">
        <v>200000</v>
      </c>
      <c r="M1085">
        <v>56200</v>
      </c>
      <c r="N1085">
        <v>11500</v>
      </c>
      <c r="O1085">
        <v>25500</v>
      </c>
      <c r="P1085">
        <v>4500</v>
      </c>
      <c r="Q1085">
        <v>2000</v>
      </c>
      <c r="R1085">
        <v>0</v>
      </c>
      <c r="S1085">
        <v>2308</v>
      </c>
      <c r="T1085">
        <v>35000</v>
      </c>
      <c r="U1085">
        <v>36000</v>
      </c>
      <c r="V1085">
        <v>0</v>
      </c>
      <c r="W1085">
        <v>15000</v>
      </c>
      <c r="X1085">
        <v>0</v>
      </c>
      <c r="Y1085">
        <v>0</v>
      </c>
      <c r="Z1085">
        <v>27410</v>
      </c>
      <c r="AA1085">
        <v>0</v>
      </c>
      <c r="AB1085">
        <v>16885</v>
      </c>
      <c r="AC1085">
        <v>120084</v>
      </c>
      <c r="AD1085">
        <v>61867</v>
      </c>
      <c r="AE1085">
        <v>16885</v>
      </c>
      <c r="AF1085">
        <v>165065</v>
      </c>
      <c r="AG1085">
        <v>0</v>
      </c>
      <c r="AH1085">
        <v>0</v>
      </c>
      <c r="AI1085">
        <v>0</v>
      </c>
      <c r="AJ1085">
        <v>84935</v>
      </c>
      <c r="AK1085">
        <v>84935</v>
      </c>
      <c r="AL1085">
        <v>0</v>
      </c>
      <c r="AM1085">
        <v>0</v>
      </c>
      <c r="AN1085">
        <v>605598</v>
      </c>
      <c r="AO1085">
        <v>1182587</v>
      </c>
      <c r="AP1085">
        <v>181951</v>
      </c>
      <c r="AQ1085">
        <v>0</v>
      </c>
      <c r="AR1085">
        <v>20000</v>
      </c>
      <c r="AS1085">
        <v>0</v>
      </c>
      <c r="AT1085">
        <v>0</v>
      </c>
      <c r="AU1085">
        <v>285550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100102</v>
      </c>
      <c r="BE1085">
        <v>8</v>
      </c>
      <c r="BF1085">
        <v>0</v>
      </c>
      <c r="BG1085">
        <v>26751</v>
      </c>
      <c r="BH1085">
        <v>0</v>
      </c>
      <c r="BI1085">
        <v>4</v>
      </c>
      <c r="BJ1085">
        <v>0</v>
      </c>
      <c r="BK1085">
        <v>1543223</v>
      </c>
      <c r="BL1085">
        <v>258034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20000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610000</v>
      </c>
      <c r="CR1085">
        <v>100000</v>
      </c>
      <c r="CS1085">
        <v>10000</v>
      </c>
      <c r="CT1085">
        <v>154000</v>
      </c>
      <c r="CU1085">
        <v>65000</v>
      </c>
      <c r="CV1085">
        <v>100000</v>
      </c>
      <c r="CW1085">
        <v>2289</v>
      </c>
      <c r="CX1085">
        <v>12000</v>
      </c>
      <c r="CY1085">
        <v>9000</v>
      </c>
      <c r="CZ1085">
        <v>3600</v>
      </c>
      <c r="DA1085">
        <v>3000</v>
      </c>
      <c r="DB1085">
        <v>13000</v>
      </c>
      <c r="DC1085">
        <v>66000</v>
      </c>
      <c r="DD1085">
        <v>3000</v>
      </c>
      <c r="DE1085">
        <v>140000</v>
      </c>
      <c r="DF1085">
        <v>1480000</v>
      </c>
      <c r="DG1085">
        <v>25000</v>
      </c>
      <c r="DH1085">
        <v>0</v>
      </c>
      <c r="DI1085">
        <v>100102</v>
      </c>
      <c r="DJ1085">
        <v>350000</v>
      </c>
      <c r="DK1085">
        <v>250000</v>
      </c>
      <c r="DL1085">
        <v>390000</v>
      </c>
      <c r="DM1085">
        <v>350000</v>
      </c>
      <c r="DN1085">
        <v>50000</v>
      </c>
      <c r="DO1085">
        <v>4370926</v>
      </c>
      <c r="DP1085">
        <v>317700</v>
      </c>
      <c r="DQ1085">
        <v>-26341</v>
      </c>
      <c r="DR1085">
        <v>0</v>
      </c>
      <c r="DS1085">
        <v>0</v>
      </c>
    </row>
    <row r="1086" spans="1:123" x14ac:dyDescent="0.3">
      <c r="A1086" t="str">
        <f t="shared" si="16"/>
        <v>20501986</v>
      </c>
      <c r="B1086">
        <v>31</v>
      </c>
      <c r="C1086">
        <v>2050</v>
      </c>
      <c r="D1086">
        <v>198612</v>
      </c>
      <c r="E1086">
        <v>80</v>
      </c>
      <c r="F1086">
        <v>2132089</v>
      </c>
      <c r="G1086">
        <v>163021</v>
      </c>
      <c r="H1086">
        <v>550000</v>
      </c>
      <c r="I1086">
        <v>0</v>
      </c>
      <c r="J1086">
        <v>0</v>
      </c>
      <c r="K1086">
        <v>85000</v>
      </c>
      <c r="L1086">
        <v>200000</v>
      </c>
      <c r="M1086">
        <v>56200</v>
      </c>
      <c r="N1086">
        <v>11500</v>
      </c>
      <c r="O1086">
        <v>25500</v>
      </c>
      <c r="P1086">
        <v>4500</v>
      </c>
      <c r="Q1086">
        <v>2000</v>
      </c>
      <c r="R1086">
        <v>0</v>
      </c>
      <c r="S1086">
        <v>2093</v>
      </c>
      <c r="T1086">
        <v>35000</v>
      </c>
      <c r="U1086">
        <v>36000</v>
      </c>
      <c r="V1086">
        <v>0</v>
      </c>
      <c r="W1086">
        <v>20000</v>
      </c>
      <c r="X1086">
        <v>0</v>
      </c>
      <c r="Y1086">
        <v>0</v>
      </c>
      <c r="Z1086">
        <v>65729</v>
      </c>
      <c r="AA1086">
        <v>0</v>
      </c>
      <c r="AB1086">
        <v>84935</v>
      </c>
      <c r="AC1086">
        <v>154333</v>
      </c>
      <c r="AD1086">
        <v>79512</v>
      </c>
      <c r="AE1086">
        <v>84935</v>
      </c>
      <c r="AF1086">
        <v>148910</v>
      </c>
      <c r="AG1086">
        <v>0</v>
      </c>
      <c r="AH1086">
        <v>0</v>
      </c>
      <c r="AI1086">
        <v>0</v>
      </c>
      <c r="AJ1086">
        <v>101090</v>
      </c>
      <c r="AK1086">
        <v>101090</v>
      </c>
      <c r="AL1086">
        <v>0</v>
      </c>
      <c r="AM1086">
        <v>0</v>
      </c>
      <c r="AN1086">
        <v>562064</v>
      </c>
      <c r="AO1086">
        <v>1519873</v>
      </c>
      <c r="AP1086">
        <v>233845</v>
      </c>
      <c r="AQ1086">
        <v>53169</v>
      </c>
      <c r="AR1086">
        <v>20000</v>
      </c>
      <c r="AS1086">
        <v>0</v>
      </c>
      <c r="AT1086">
        <v>0</v>
      </c>
      <c r="AU1086">
        <v>100102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285550</v>
      </c>
      <c r="BE1086">
        <v>1</v>
      </c>
      <c r="BF1086">
        <v>0</v>
      </c>
      <c r="BG1086">
        <v>2675</v>
      </c>
      <c r="BH1086">
        <v>0</v>
      </c>
      <c r="BI1086">
        <v>0</v>
      </c>
      <c r="BJ1086">
        <v>112663</v>
      </c>
      <c r="BK1086">
        <v>1526099</v>
      </c>
      <c r="BL1086">
        <v>262947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20000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610000</v>
      </c>
      <c r="CR1086">
        <v>100000</v>
      </c>
      <c r="CS1086">
        <v>10000</v>
      </c>
      <c r="CT1086">
        <v>154000</v>
      </c>
      <c r="CU1086">
        <v>65000</v>
      </c>
      <c r="CV1086">
        <v>100000</v>
      </c>
      <c r="CW1086">
        <v>2289</v>
      </c>
      <c r="CX1086">
        <v>12000</v>
      </c>
      <c r="CY1086">
        <v>9000</v>
      </c>
      <c r="CZ1086">
        <v>3600</v>
      </c>
      <c r="DA1086">
        <v>3000</v>
      </c>
      <c r="DB1086">
        <v>13000</v>
      </c>
      <c r="DC1086">
        <v>66000</v>
      </c>
      <c r="DD1086">
        <v>3000</v>
      </c>
      <c r="DE1086">
        <v>140000</v>
      </c>
      <c r="DF1086">
        <v>1500000</v>
      </c>
      <c r="DG1086">
        <v>25000</v>
      </c>
      <c r="DH1086">
        <v>0</v>
      </c>
      <c r="DI1086">
        <v>285550</v>
      </c>
      <c r="DJ1086">
        <v>350000</v>
      </c>
      <c r="DK1086">
        <v>250000</v>
      </c>
      <c r="DL1086">
        <v>390000</v>
      </c>
      <c r="DM1086">
        <v>350000</v>
      </c>
      <c r="DN1086">
        <v>50000</v>
      </c>
      <c r="DO1086">
        <v>4592528</v>
      </c>
      <c r="DP1086">
        <v>317700</v>
      </c>
      <c r="DQ1086">
        <v>487607</v>
      </c>
      <c r="DR1086">
        <v>0</v>
      </c>
      <c r="DS1086">
        <v>112663</v>
      </c>
    </row>
    <row r="1087" spans="1:123" x14ac:dyDescent="0.3">
      <c r="A1087" t="str">
        <f t="shared" si="16"/>
        <v>20161953</v>
      </c>
      <c r="B1087">
        <v>32</v>
      </c>
      <c r="C1087">
        <v>2016</v>
      </c>
      <c r="D1087">
        <v>195312</v>
      </c>
      <c r="E1087">
        <v>67</v>
      </c>
      <c r="F1087">
        <v>1546864</v>
      </c>
      <c r="G1087">
        <v>211232</v>
      </c>
      <c r="H1087">
        <v>550000</v>
      </c>
      <c r="I1087">
        <v>0</v>
      </c>
      <c r="J1087">
        <v>126000</v>
      </c>
      <c r="K1087">
        <v>85000</v>
      </c>
      <c r="L1087">
        <v>100000</v>
      </c>
      <c r="M1087">
        <v>56200</v>
      </c>
      <c r="N1087">
        <v>11500</v>
      </c>
      <c r="O1087">
        <v>25500</v>
      </c>
      <c r="P1087">
        <v>4500</v>
      </c>
      <c r="Q1087">
        <v>2000</v>
      </c>
      <c r="R1087">
        <v>0</v>
      </c>
      <c r="S1087">
        <v>8370</v>
      </c>
      <c r="T1087">
        <v>35000</v>
      </c>
      <c r="U1087">
        <v>36000</v>
      </c>
      <c r="V1087">
        <v>0</v>
      </c>
      <c r="W1087">
        <v>0</v>
      </c>
      <c r="X1087">
        <v>0</v>
      </c>
      <c r="Y1087">
        <v>0</v>
      </c>
      <c r="Z1087">
        <v>72767</v>
      </c>
      <c r="AA1087">
        <v>0</v>
      </c>
      <c r="AB1087">
        <v>210000</v>
      </c>
      <c r="AC1087">
        <v>130746</v>
      </c>
      <c r="AD1087">
        <v>67360</v>
      </c>
      <c r="AE1087">
        <v>198107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11893</v>
      </c>
      <c r="AL1087">
        <v>0</v>
      </c>
      <c r="AM1087">
        <v>0</v>
      </c>
      <c r="AN1087">
        <v>857303</v>
      </c>
      <c r="AO1087">
        <v>1287592</v>
      </c>
      <c r="AP1087">
        <v>198107</v>
      </c>
      <c r="AQ1087">
        <v>0</v>
      </c>
      <c r="AR1087">
        <v>20000</v>
      </c>
      <c r="AS1087">
        <v>0</v>
      </c>
      <c r="AT1087">
        <v>0</v>
      </c>
      <c r="AU1087">
        <v>200000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1705699</v>
      </c>
      <c r="BL1087">
        <v>8371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500000</v>
      </c>
      <c r="BS1087">
        <v>136000</v>
      </c>
      <c r="BT1087">
        <v>64044</v>
      </c>
      <c r="BU1087">
        <v>39000</v>
      </c>
      <c r="BV1087">
        <v>10000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10798</v>
      </c>
      <c r="CH1087">
        <v>248</v>
      </c>
      <c r="CI1087">
        <v>1296</v>
      </c>
      <c r="CJ1087">
        <v>972</v>
      </c>
      <c r="CK1087">
        <v>389</v>
      </c>
      <c r="CL1087">
        <v>324</v>
      </c>
      <c r="CM1087">
        <v>1404</v>
      </c>
      <c r="CN1087">
        <v>12479</v>
      </c>
      <c r="CO1087">
        <v>324</v>
      </c>
      <c r="CP1087">
        <v>0</v>
      </c>
      <c r="CQ1087">
        <v>596000</v>
      </c>
      <c r="CR1087">
        <v>100000</v>
      </c>
      <c r="CS1087">
        <v>10000</v>
      </c>
      <c r="CT1087">
        <v>154000</v>
      </c>
      <c r="CU1087">
        <v>64044</v>
      </c>
      <c r="CV1087">
        <v>10798</v>
      </c>
      <c r="CW1087">
        <v>248</v>
      </c>
      <c r="CX1087">
        <v>1296</v>
      </c>
      <c r="CY1087">
        <v>972</v>
      </c>
      <c r="CZ1087">
        <v>389</v>
      </c>
      <c r="DA1087">
        <v>324</v>
      </c>
      <c r="DB1087">
        <v>1404</v>
      </c>
      <c r="DC1087">
        <v>12479</v>
      </c>
      <c r="DD1087">
        <v>324</v>
      </c>
      <c r="DE1087">
        <v>5000</v>
      </c>
      <c r="DF1087">
        <v>72767</v>
      </c>
      <c r="DG1087">
        <v>79000</v>
      </c>
      <c r="DH1087">
        <v>0</v>
      </c>
      <c r="DI1087">
        <v>0</v>
      </c>
      <c r="DJ1087">
        <v>126000</v>
      </c>
      <c r="DK1087">
        <v>124000</v>
      </c>
      <c r="DL1087">
        <v>30000</v>
      </c>
      <c r="DM1087">
        <v>137000</v>
      </c>
      <c r="DN1087">
        <v>0</v>
      </c>
      <c r="DO1087">
        <v>1537937</v>
      </c>
      <c r="DP1087">
        <v>317700</v>
      </c>
      <c r="DQ1087">
        <v>650044</v>
      </c>
      <c r="DR1087">
        <v>0</v>
      </c>
      <c r="DS1087">
        <v>0</v>
      </c>
    </row>
    <row r="1088" spans="1:123" x14ac:dyDescent="0.3">
      <c r="A1088" t="str">
        <f t="shared" si="16"/>
        <v>20171954</v>
      </c>
      <c r="B1088">
        <v>32</v>
      </c>
      <c r="C1088">
        <v>2017</v>
      </c>
      <c r="D1088">
        <v>195412</v>
      </c>
      <c r="E1088">
        <v>64</v>
      </c>
      <c r="F1088">
        <v>1765965</v>
      </c>
      <c r="G1088">
        <v>215203</v>
      </c>
      <c r="H1088">
        <v>550000</v>
      </c>
      <c r="I1088">
        <v>0</v>
      </c>
      <c r="J1088">
        <v>126000</v>
      </c>
      <c r="K1088">
        <v>85000</v>
      </c>
      <c r="L1088">
        <v>100000</v>
      </c>
      <c r="M1088">
        <v>56200</v>
      </c>
      <c r="N1088">
        <v>11500</v>
      </c>
      <c r="O1088">
        <v>25500</v>
      </c>
      <c r="P1088">
        <v>4500</v>
      </c>
      <c r="Q1088">
        <v>2000</v>
      </c>
      <c r="R1088">
        <v>0</v>
      </c>
      <c r="S1088">
        <v>8311</v>
      </c>
      <c r="T1088">
        <v>35000</v>
      </c>
      <c r="U1088">
        <v>36000</v>
      </c>
      <c r="V1088">
        <v>0</v>
      </c>
      <c r="W1088">
        <v>0</v>
      </c>
      <c r="X1088">
        <v>0</v>
      </c>
      <c r="Y1088">
        <v>0</v>
      </c>
      <c r="Z1088">
        <v>136083</v>
      </c>
      <c r="AA1088">
        <v>0</v>
      </c>
      <c r="AB1088">
        <v>11893</v>
      </c>
      <c r="AC1088">
        <v>124349</v>
      </c>
      <c r="AD1088">
        <v>64064</v>
      </c>
      <c r="AE1088">
        <v>11893</v>
      </c>
      <c r="AF1088">
        <v>176520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617408</v>
      </c>
      <c r="AO1088">
        <v>1224593</v>
      </c>
      <c r="AP1088">
        <v>188414</v>
      </c>
      <c r="AQ1088">
        <v>0</v>
      </c>
      <c r="AR1088">
        <v>20000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1433007</v>
      </c>
      <c r="BL1088">
        <v>17530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34000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8148</v>
      </c>
      <c r="CH1088">
        <v>186</v>
      </c>
      <c r="CI1088">
        <v>978</v>
      </c>
      <c r="CJ1088">
        <v>733</v>
      </c>
      <c r="CK1088">
        <v>293</v>
      </c>
      <c r="CL1088">
        <v>244</v>
      </c>
      <c r="CM1088">
        <v>1059</v>
      </c>
      <c r="CN1088">
        <v>4889</v>
      </c>
      <c r="CO1088">
        <v>244</v>
      </c>
      <c r="CP1088">
        <v>0</v>
      </c>
      <c r="CQ1088">
        <v>610000</v>
      </c>
      <c r="CR1088">
        <v>100000</v>
      </c>
      <c r="CS1088">
        <v>10000</v>
      </c>
      <c r="CT1088">
        <v>154000</v>
      </c>
      <c r="CU1088">
        <v>64044</v>
      </c>
      <c r="CV1088">
        <v>18946</v>
      </c>
      <c r="CW1088">
        <v>434</v>
      </c>
      <c r="CX1088">
        <v>2274</v>
      </c>
      <c r="CY1088">
        <v>1705</v>
      </c>
      <c r="CZ1088">
        <v>682</v>
      </c>
      <c r="DA1088">
        <v>568</v>
      </c>
      <c r="DB1088">
        <v>2463</v>
      </c>
      <c r="DC1088">
        <v>17368</v>
      </c>
      <c r="DD1088">
        <v>568</v>
      </c>
      <c r="DE1088">
        <v>10000</v>
      </c>
      <c r="DF1088">
        <v>203138</v>
      </c>
      <c r="DG1088">
        <v>100000</v>
      </c>
      <c r="DH1088">
        <v>0</v>
      </c>
      <c r="DI1088">
        <v>0</v>
      </c>
      <c r="DJ1088">
        <v>126000</v>
      </c>
      <c r="DK1088">
        <v>124000</v>
      </c>
      <c r="DL1088">
        <v>30000</v>
      </c>
      <c r="DM1088">
        <v>137000</v>
      </c>
      <c r="DN1088">
        <v>0</v>
      </c>
      <c r="DO1088">
        <v>1713191</v>
      </c>
      <c r="DP1088">
        <v>317700</v>
      </c>
      <c r="DQ1088">
        <v>186859</v>
      </c>
      <c r="DR1088">
        <v>0</v>
      </c>
      <c r="DS1088">
        <v>0</v>
      </c>
    </row>
    <row r="1089" spans="1:123" x14ac:dyDescent="0.3">
      <c r="A1089" t="str">
        <f t="shared" si="16"/>
        <v>20181955</v>
      </c>
      <c r="B1089">
        <v>32</v>
      </c>
      <c r="C1089">
        <v>2018</v>
      </c>
      <c r="D1089">
        <v>195512</v>
      </c>
      <c r="E1089">
        <v>44</v>
      </c>
      <c r="F1089">
        <v>1843874</v>
      </c>
      <c r="G1089">
        <v>186174</v>
      </c>
      <c r="H1089">
        <v>550000</v>
      </c>
      <c r="I1089">
        <v>0</v>
      </c>
      <c r="J1089">
        <v>120000</v>
      </c>
      <c r="K1089">
        <v>85000</v>
      </c>
      <c r="L1089">
        <v>130000</v>
      </c>
      <c r="M1089">
        <v>56200</v>
      </c>
      <c r="N1089">
        <v>11500</v>
      </c>
      <c r="O1089">
        <v>25500</v>
      </c>
      <c r="P1089">
        <v>4500</v>
      </c>
      <c r="Q1089">
        <v>2000</v>
      </c>
      <c r="R1089">
        <v>0</v>
      </c>
      <c r="S1089">
        <v>8252</v>
      </c>
      <c r="T1089">
        <v>35000</v>
      </c>
      <c r="U1089">
        <v>36000</v>
      </c>
      <c r="V1089">
        <v>0</v>
      </c>
      <c r="W1089">
        <v>0</v>
      </c>
      <c r="X1089">
        <v>13950</v>
      </c>
      <c r="Y1089">
        <v>190444</v>
      </c>
      <c r="Z1089">
        <v>0</v>
      </c>
      <c r="AA1089">
        <v>0</v>
      </c>
      <c r="AB1089">
        <v>0</v>
      </c>
      <c r="AC1089">
        <v>86319</v>
      </c>
      <c r="AD1089">
        <v>44471</v>
      </c>
      <c r="AE1089">
        <v>0</v>
      </c>
      <c r="AF1089">
        <v>130790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1027555</v>
      </c>
      <c r="AO1089">
        <v>850069</v>
      </c>
      <c r="AP1089">
        <v>130790</v>
      </c>
      <c r="AQ1089">
        <v>0</v>
      </c>
      <c r="AR1089">
        <v>20000</v>
      </c>
      <c r="AS1089">
        <v>3000</v>
      </c>
      <c r="AT1089">
        <v>8000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1011860</v>
      </c>
      <c r="BL1089">
        <v>26633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590000</v>
      </c>
      <c r="CR1089">
        <v>100000</v>
      </c>
      <c r="CS1089">
        <v>10000</v>
      </c>
      <c r="CT1089">
        <v>154000</v>
      </c>
      <c r="CU1089">
        <v>64044</v>
      </c>
      <c r="CV1089">
        <v>18946</v>
      </c>
      <c r="CW1089">
        <v>434</v>
      </c>
      <c r="CX1089">
        <v>2274</v>
      </c>
      <c r="CY1089">
        <v>1705</v>
      </c>
      <c r="CZ1089">
        <v>682</v>
      </c>
      <c r="DA1089">
        <v>568</v>
      </c>
      <c r="DB1089">
        <v>2463</v>
      </c>
      <c r="DC1089">
        <v>17368</v>
      </c>
      <c r="DD1089">
        <v>568</v>
      </c>
      <c r="DE1089">
        <v>15000</v>
      </c>
      <c r="DF1089">
        <v>0</v>
      </c>
      <c r="DG1089">
        <v>86050</v>
      </c>
      <c r="DH1089">
        <v>0</v>
      </c>
      <c r="DI1089">
        <v>0</v>
      </c>
      <c r="DJ1089">
        <v>126000</v>
      </c>
      <c r="DK1089">
        <v>124000</v>
      </c>
      <c r="DL1089">
        <v>30000</v>
      </c>
      <c r="DM1089">
        <v>137000</v>
      </c>
      <c r="DN1089">
        <v>0</v>
      </c>
      <c r="DO1089">
        <v>1481103</v>
      </c>
      <c r="DP1089">
        <v>317700</v>
      </c>
      <c r="DQ1089">
        <v>-204394</v>
      </c>
      <c r="DR1089">
        <v>0</v>
      </c>
      <c r="DS1089">
        <v>0</v>
      </c>
    </row>
    <row r="1090" spans="1:123" x14ac:dyDescent="0.3">
      <c r="A1090" t="str">
        <f t="shared" si="16"/>
        <v>20191956</v>
      </c>
      <c r="B1090">
        <v>32</v>
      </c>
      <c r="C1090">
        <v>2019</v>
      </c>
      <c r="D1090">
        <v>195612</v>
      </c>
      <c r="E1090">
        <v>94</v>
      </c>
      <c r="F1090">
        <v>1938409</v>
      </c>
      <c r="G1090">
        <v>163145</v>
      </c>
      <c r="H1090">
        <v>550000</v>
      </c>
      <c r="I1090">
        <v>0</v>
      </c>
      <c r="J1090">
        <v>120000</v>
      </c>
      <c r="K1090">
        <v>85000</v>
      </c>
      <c r="L1090">
        <v>160000</v>
      </c>
      <c r="M1090">
        <v>56200</v>
      </c>
      <c r="N1090">
        <v>11500</v>
      </c>
      <c r="O1090">
        <v>25500</v>
      </c>
      <c r="P1090">
        <v>4500</v>
      </c>
      <c r="Q1090">
        <v>2000</v>
      </c>
      <c r="R1090">
        <v>0</v>
      </c>
      <c r="S1090">
        <v>8193</v>
      </c>
      <c r="T1090">
        <v>35000</v>
      </c>
      <c r="U1090">
        <v>36000</v>
      </c>
      <c r="V1090">
        <v>0</v>
      </c>
      <c r="W1090">
        <v>0</v>
      </c>
      <c r="X1090">
        <v>0</v>
      </c>
      <c r="Y1090">
        <v>0</v>
      </c>
      <c r="Z1090">
        <v>342116</v>
      </c>
      <c r="AA1090">
        <v>0</v>
      </c>
      <c r="AB1090">
        <v>0</v>
      </c>
      <c r="AC1090">
        <v>182869</v>
      </c>
      <c r="AD1090">
        <v>94214</v>
      </c>
      <c r="AE1090">
        <v>0</v>
      </c>
      <c r="AF1090">
        <v>277083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364694</v>
      </c>
      <c r="AO1090">
        <v>1800897</v>
      </c>
      <c r="AP1090">
        <v>277083</v>
      </c>
      <c r="AQ1090">
        <v>193786</v>
      </c>
      <c r="AR1090">
        <v>20000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179654</v>
      </c>
      <c r="BE1090">
        <v>111111</v>
      </c>
      <c r="BF1090">
        <v>60000</v>
      </c>
      <c r="BG1090">
        <v>35194</v>
      </c>
      <c r="BH1090">
        <v>20000</v>
      </c>
      <c r="BI1090">
        <v>56200</v>
      </c>
      <c r="BJ1090">
        <v>0</v>
      </c>
      <c r="BK1090">
        <v>1829608</v>
      </c>
      <c r="BL1090">
        <v>35681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40000</v>
      </c>
      <c r="BS1090">
        <v>0</v>
      </c>
      <c r="BT1090">
        <v>956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25000</v>
      </c>
      <c r="CH1090">
        <v>572</v>
      </c>
      <c r="CI1090">
        <v>3000</v>
      </c>
      <c r="CJ1090">
        <v>2250</v>
      </c>
      <c r="CK1090">
        <v>900</v>
      </c>
      <c r="CL1090">
        <v>750</v>
      </c>
      <c r="CM1090">
        <v>3250</v>
      </c>
      <c r="CN1090">
        <v>15000</v>
      </c>
      <c r="CO1090">
        <v>750</v>
      </c>
      <c r="CP1090">
        <v>0</v>
      </c>
      <c r="CQ1090">
        <v>610000</v>
      </c>
      <c r="CR1090">
        <v>100000</v>
      </c>
      <c r="CS1090">
        <v>10000</v>
      </c>
      <c r="CT1090">
        <v>154000</v>
      </c>
      <c r="CU1090">
        <v>65000</v>
      </c>
      <c r="CV1090">
        <v>43946</v>
      </c>
      <c r="CW1090">
        <v>1006</v>
      </c>
      <c r="CX1090">
        <v>5274</v>
      </c>
      <c r="CY1090">
        <v>3955</v>
      </c>
      <c r="CZ1090">
        <v>1582</v>
      </c>
      <c r="DA1090">
        <v>1318</v>
      </c>
      <c r="DB1090">
        <v>5713</v>
      </c>
      <c r="DC1090">
        <v>32368</v>
      </c>
      <c r="DD1090">
        <v>1318</v>
      </c>
      <c r="DE1090">
        <v>20000</v>
      </c>
      <c r="DF1090">
        <v>342116</v>
      </c>
      <c r="DG1090">
        <v>86050</v>
      </c>
      <c r="DH1090">
        <v>0</v>
      </c>
      <c r="DI1090">
        <v>179654</v>
      </c>
      <c r="DJ1090">
        <v>161194</v>
      </c>
      <c r="DK1090">
        <v>180200</v>
      </c>
      <c r="DL1090">
        <v>90000</v>
      </c>
      <c r="DM1090">
        <v>248111</v>
      </c>
      <c r="DN1090">
        <v>20000</v>
      </c>
      <c r="DO1090">
        <v>2362806</v>
      </c>
      <c r="DP1090">
        <v>317700</v>
      </c>
      <c r="DQ1090">
        <v>896703</v>
      </c>
      <c r="DR1090">
        <v>0</v>
      </c>
      <c r="DS1090">
        <v>0</v>
      </c>
    </row>
    <row r="1091" spans="1:123" x14ac:dyDescent="0.3">
      <c r="A1091" t="str">
        <f t="shared" ref="A1091:A1154" si="17">CONCATENATE(C1091,LEFT(D1091,4))</f>
        <v>20201957</v>
      </c>
      <c r="B1091">
        <v>32</v>
      </c>
      <c r="C1091">
        <v>2020</v>
      </c>
      <c r="D1091">
        <v>195712</v>
      </c>
      <c r="E1091">
        <v>49</v>
      </c>
      <c r="F1091">
        <v>1828675</v>
      </c>
      <c r="G1091">
        <v>163116</v>
      </c>
      <c r="H1091">
        <v>550000</v>
      </c>
      <c r="I1091">
        <v>0</v>
      </c>
      <c r="J1091">
        <v>120000</v>
      </c>
      <c r="K1091">
        <v>85000</v>
      </c>
      <c r="L1091">
        <v>192500</v>
      </c>
      <c r="M1091">
        <v>56200</v>
      </c>
      <c r="N1091">
        <v>11500</v>
      </c>
      <c r="O1091">
        <v>25500</v>
      </c>
      <c r="P1091">
        <v>4500</v>
      </c>
      <c r="Q1091">
        <v>2000</v>
      </c>
      <c r="R1091">
        <v>0</v>
      </c>
      <c r="S1091">
        <v>8134</v>
      </c>
      <c r="T1091">
        <v>35000</v>
      </c>
      <c r="U1091">
        <v>36000</v>
      </c>
      <c r="V1091">
        <v>0</v>
      </c>
      <c r="W1091">
        <v>0</v>
      </c>
      <c r="X1091">
        <v>0</v>
      </c>
      <c r="Y1091">
        <v>0</v>
      </c>
      <c r="Z1091">
        <v>60851</v>
      </c>
      <c r="AA1091">
        <v>0</v>
      </c>
      <c r="AB1091">
        <v>0</v>
      </c>
      <c r="AC1091">
        <v>95054</v>
      </c>
      <c r="AD1091">
        <v>48972</v>
      </c>
      <c r="AE1091">
        <v>0</v>
      </c>
      <c r="AF1091">
        <v>144026</v>
      </c>
      <c r="AG1091">
        <v>0</v>
      </c>
      <c r="AH1091">
        <v>0</v>
      </c>
      <c r="AI1091">
        <v>0</v>
      </c>
      <c r="AJ1091">
        <v>97570</v>
      </c>
      <c r="AK1091">
        <v>97570</v>
      </c>
      <c r="AL1091">
        <v>0</v>
      </c>
      <c r="AM1091">
        <v>0</v>
      </c>
      <c r="AN1091">
        <v>713888</v>
      </c>
      <c r="AO1091">
        <v>936094</v>
      </c>
      <c r="AP1091">
        <v>144026</v>
      </c>
      <c r="AQ1091">
        <v>0</v>
      </c>
      <c r="AR1091">
        <v>20000</v>
      </c>
      <c r="AS1091">
        <v>3000</v>
      </c>
      <c r="AT1091">
        <v>8000</v>
      </c>
      <c r="AU1091">
        <v>179654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1290774</v>
      </c>
      <c r="BL1091">
        <v>43130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20000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610000</v>
      </c>
      <c r="CR1091">
        <v>100000</v>
      </c>
      <c r="CS1091">
        <v>10000</v>
      </c>
      <c r="CT1091">
        <v>154000</v>
      </c>
      <c r="CU1091">
        <v>65000</v>
      </c>
      <c r="CV1091">
        <v>43946</v>
      </c>
      <c r="CW1091">
        <v>1006</v>
      </c>
      <c r="CX1091">
        <v>5274</v>
      </c>
      <c r="CY1091">
        <v>3955</v>
      </c>
      <c r="CZ1091">
        <v>1582</v>
      </c>
      <c r="DA1091">
        <v>1318</v>
      </c>
      <c r="DB1091">
        <v>5713</v>
      </c>
      <c r="DC1091">
        <v>32368</v>
      </c>
      <c r="DD1091">
        <v>1318</v>
      </c>
      <c r="DE1091">
        <v>25000</v>
      </c>
      <c r="DF1091">
        <v>376111</v>
      </c>
      <c r="DG1091">
        <v>86050</v>
      </c>
      <c r="DH1091">
        <v>0</v>
      </c>
      <c r="DI1091">
        <v>0</v>
      </c>
      <c r="DJ1091">
        <v>157675</v>
      </c>
      <c r="DK1091">
        <v>174018</v>
      </c>
      <c r="DL1091">
        <v>90000</v>
      </c>
      <c r="DM1091">
        <v>237000</v>
      </c>
      <c r="DN1091">
        <v>20000</v>
      </c>
      <c r="DO1091">
        <v>2298905</v>
      </c>
      <c r="DP1091">
        <v>317700</v>
      </c>
      <c r="DQ1091">
        <v>-1233</v>
      </c>
      <c r="DR1091">
        <v>0</v>
      </c>
      <c r="DS1091">
        <v>0</v>
      </c>
    </row>
    <row r="1092" spans="1:123" x14ac:dyDescent="0.3">
      <c r="A1092" t="str">
        <f t="shared" si="17"/>
        <v>20211958</v>
      </c>
      <c r="B1092">
        <v>32</v>
      </c>
      <c r="C1092">
        <v>2021</v>
      </c>
      <c r="D1092">
        <v>195812</v>
      </c>
      <c r="E1092">
        <v>60</v>
      </c>
      <c r="F1092">
        <v>1868687</v>
      </c>
      <c r="G1092">
        <v>163116</v>
      </c>
      <c r="H1092">
        <v>550000</v>
      </c>
      <c r="I1092">
        <v>0</v>
      </c>
      <c r="J1092">
        <v>120000</v>
      </c>
      <c r="K1092">
        <v>85000</v>
      </c>
      <c r="L1092">
        <v>205000</v>
      </c>
      <c r="M1092">
        <v>56200</v>
      </c>
      <c r="N1092">
        <v>11500</v>
      </c>
      <c r="O1092">
        <v>25500</v>
      </c>
      <c r="P1092">
        <v>4500</v>
      </c>
      <c r="Q1092">
        <v>2000</v>
      </c>
      <c r="R1092">
        <v>0</v>
      </c>
      <c r="S1092">
        <v>7945</v>
      </c>
      <c r="T1092">
        <v>35000</v>
      </c>
      <c r="U1092">
        <v>36000</v>
      </c>
      <c r="V1092">
        <v>0</v>
      </c>
      <c r="W1092">
        <v>0</v>
      </c>
      <c r="X1092">
        <v>0</v>
      </c>
      <c r="Y1092">
        <v>0</v>
      </c>
      <c r="Z1092">
        <v>103210</v>
      </c>
      <c r="AA1092">
        <v>0</v>
      </c>
      <c r="AB1092">
        <v>97570</v>
      </c>
      <c r="AC1092">
        <v>116516</v>
      </c>
      <c r="AD1092">
        <v>60029</v>
      </c>
      <c r="AE1092">
        <v>97570</v>
      </c>
      <c r="AF1092">
        <v>78976</v>
      </c>
      <c r="AG1092">
        <v>0</v>
      </c>
      <c r="AH1092">
        <v>0</v>
      </c>
      <c r="AI1092">
        <v>0</v>
      </c>
      <c r="AJ1092">
        <v>153179</v>
      </c>
      <c r="AK1092">
        <v>153179</v>
      </c>
      <c r="AL1092">
        <v>0</v>
      </c>
      <c r="AM1092">
        <v>0</v>
      </c>
      <c r="AN1092">
        <v>693280</v>
      </c>
      <c r="AO1092">
        <v>1147455</v>
      </c>
      <c r="AP1092">
        <v>176545</v>
      </c>
      <c r="AQ1092">
        <v>0</v>
      </c>
      <c r="AR1092">
        <v>20000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1344000</v>
      </c>
      <c r="BL1092">
        <v>50523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20000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610000</v>
      </c>
      <c r="CR1092">
        <v>100000</v>
      </c>
      <c r="CS1092">
        <v>10000</v>
      </c>
      <c r="CT1092">
        <v>154000</v>
      </c>
      <c r="CU1092">
        <v>65000</v>
      </c>
      <c r="CV1092">
        <v>43946</v>
      </c>
      <c r="CW1092">
        <v>1006</v>
      </c>
      <c r="CX1092">
        <v>5274</v>
      </c>
      <c r="CY1092">
        <v>3955</v>
      </c>
      <c r="CZ1092">
        <v>1582</v>
      </c>
      <c r="DA1092">
        <v>1318</v>
      </c>
      <c r="DB1092">
        <v>5713</v>
      </c>
      <c r="DC1092">
        <v>32368</v>
      </c>
      <c r="DD1092">
        <v>1318</v>
      </c>
      <c r="DE1092">
        <v>30000</v>
      </c>
      <c r="DF1092">
        <v>465087</v>
      </c>
      <c r="DG1092">
        <v>86050</v>
      </c>
      <c r="DH1092">
        <v>0</v>
      </c>
      <c r="DI1092">
        <v>0</v>
      </c>
      <c r="DJ1092">
        <v>157675</v>
      </c>
      <c r="DK1092">
        <v>174018</v>
      </c>
      <c r="DL1092">
        <v>90000</v>
      </c>
      <c r="DM1092">
        <v>237000</v>
      </c>
      <c r="DN1092">
        <v>20000</v>
      </c>
      <c r="DO1092">
        <v>2448490</v>
      </c>
      <c r="DP1092">
        <v>317700</v>
      </c>
      <c r="DQ1092">
        <v>276390</v>
      </c>
      <c r="DR1092">
        <v>0</v>
      </c>
      <c r="DS1092">
        <v>0</v>
      </c>
    </row>
    <row r="1093" spans="1:123" x14ac:dyDescent="0.3">
      <c r="A1093" t="str">
        <f t="shared" si="17"/>
        <v>20221959</v>
      </c>
      <c r="B1093">
        <v>32</v>
      </c>
      <c r="C1093">
        <v>2022</v>
      </c>
      <c r="D1093">
        <v>195912</v>
      </c>
      <c r="E1093">
        <v>55</v>
      </c>
      <c r="F1093">
        <v>2132472</v>
      </c>
      <c r="G1093">
        <v>163115</v>
      </c>
      <c r="H1093">
        <v>550000</v>
      </c>
      <c r="I1093">
        <v>0</v>
      </c>
      <c r="J1093">
        <v>90000</v>
      </c>
      <c r="K1093">
        <v>85000</v>
      </c>
      <c r="L1093">
        <v>202500</v>
      </c>
      <c r="M1093">
        <v>56200</v>
      </c>
      <c r="N1093">
        <v>11500</v>
      </c>
      <c r="O1093">
        <v>25500</v>
      </c>
      <c r="P1093">
        <v>4500</v>
      </c>
      <c r="Q1093">
        <v>2000</v>
      </c>
      <c r="R1093">
        <v>0</v>
      </c>
      <c r="S1093">
        <v>7757</v>
      </c>
      <c r="T1093">
        <v>35000</v>
      </c>
      <c r="U1093">
        <v>36000</v>
      </c>
      <c r="V1093">
        <v>0</v>
      </c>
      <c r="W1093">
        <v>0</v>
      </c>
      <c r="X1093">
        <v>0</v>
      </c>
      <c r="Y1093">
        <v>51119</v>
      </c>
      <c r="Z1093">
        <v>0</v>
      </c>
      <c r="AA1093">
        <v>0</v>
      </c>
      <c r="AB1093">
        <v>153179</v>
      </c>
      <c r="AC1093">
        <v>105856</v>
      </c>
      <c r="AD1093">
        <v>0</v>
      </c>
      <c r="AE1093">
        <v>153179</v>
      </c>
      <c r="AF1093">
        <v>7213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1039863</v>
      </c>
      <c r="AO1093">
        <v>1042468</v>
      </c>
      <c r="AP1093">
        <v>160392</v>
      </c>
      <c r="AQ1093">
        <v>0</v>
      </c>
      <c r="AR1093">
        <v>20000</v>
      </c>
      <c r="AS1093">
        <v>3000</v>
      </c>
      <c r="AT1093">
        <v>8000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1233860</v>
      </c>
      <c r="BL1093">
        <v>57864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590000</v>
      </c>
      <c r="CR1093">
        <v>100000</v>
      </c>
      <c r="CS1093">
        <v>10000</v>
      </c>
      <c r="CT1093">
        <v>154000</v>
      </c>
      <c r="CU1093">
        <v>65000</v>
      </c>
      <c r="CV1093">
        <v>43946</v>
      </c>
      <c r="CW1093">
        <v>1006</v>
      </c>
      <c r="CX1093">
        <v>5274</v>
      </c>
      <c r="CY1093">
        <v>3955</v>
      </c>
      <c r="CZ1093">
        <v>1582</v>
      </c>
      <c r="DA1093">
        <v>1318</v>
      </c>
      <c r="DB1093">
        <v>5713</v>
      </c>
      <c r="DC1093">
        <v>32368</v>
      </c>
      <c r="DD1093">
        <v>1318</v>
      </c>
      <c r="DE1093">
        <v>35000</v>
      </c>
      <c r="DF1093">
        <v>395010</v>
      </c>
      <c r="DG1093">
        <v>86050</v>
      </c>
      <c r="DH1093">
        <v>0</v>
      </c>
      <c r="DI1093">
        <v>0</v>
      </c>
      <c r="DJ1093">
        <v>157675</v>
      </c>
      <c r="DK1093">
        <v>174018</v>
      </c>
      <c r="DL1093">
        <v>90000</v>
      </c>
      <c r="DM1093">
        <v>237000</v>
      </c>
      <c r="DN1093">
        <v>20000</v>
      </c>
      <c r="DO1093">
        <v>2210234</v>
      </c>
      <c r="DP1093">
        <v>317700</v>
      </c>
      <c r="DQ1093">
        <v>-51119</v>
      </c>
      <c r="DR1093">
        <v>0</v>
      </c>
      <c r="DS1093">
        <v>0</v>
      </c>
    </row>
    <row r="1094" spans="1:123" x14ac:dyDescent="0.3">
      <c r="A1094" t="str">
        <f t="shared" si="17"/>
        <v>20231960</v>
      </c>
      <c r="B1094">
        <v>32</v>
      </c>
      <c r="C1094">
        <v>2023</v>
      </c>
      <c r="D1094">
        <v>196012</v>
      </c>
      <c r="E1094">
        <v>47</v>
      </c>
      <c r="F1094">
        <v>2205867</v>
      </c>
      <c r="G1094">
        <v>163115</v>
      </c>
      <c r="H1094">
        <v>550000</v>
      </c>
      <c r="I1094">
        <v>0</v>
      </c>
      <c r="J1094">
        <v>90000</v>
      </c>
      <c r="K1094">
        <v>85000</v>
      </c>
      <c r="L1094">
        <v>200000</v>
      </c>
      <c r="M1094">
        <v>56200</v>
      </c>
      <c r="N1094">
        <v>11500</v>
      </c>
      <c r="O1094">
        <v>25500</v>
      </c>
      <c r="P1094">
        <v>4500</v>
      </c>
      <c r="Q1094">
        <v>2000</v>
      </c>
      <c r="R1094">
        <v>0</v>
      </c>
      <c r="S1094">
        <v>7568</v>
      </c>
      <c r="T1094">
        <v>35000</v>
      </c>
      <c r="U1094">
        <v>36000</v>
      </c>
      <c r="V1094">
        <v>0</v>
      </c>
      <c r="W1094">
        <v>0</v>
      </c>
      <c r="X1094">
        <v>0</v>
      </c>
      <c r="Y1094">
        <v>221732</v>
      </c>
      <c r="Z1094">
        <v>0</v>
      </c>
      <c r="AA1094">
        <v>0</v>
      </c>
      <c r="AB1094">
        <v>0</v>
      </c>
      <c r="AC1094">
        <v>91908</v>
      </c>
      <c r="AD1094">
        <v>47351</v>
      </c>
      <c r="AE1094">
        <v>0</v>
      </c>
      <c r="AF1094">
        <v>139258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1075742</v>
      </c>
      <c r="AO1094">
        <v>905107</v>
      </c>
      <c r="AP1094">
        <v>139258</v>
      </c>
      <c r="AQ1094">
        <v>0</v>
      </c>
      <c r="AR1094">
        <v>20000</v>
      </c>
      <c r="AS1094">
        <v>3000</v>
      </c>
      <c r="AT1094">
        <v>8000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1075365</v>
      </c>
      <c r="BL1094">
        <v>65151</v>
      </c>
      <c r="BM1094">
        <v>188724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381276</v>
      </c>
      <c r="CR1094">
        <v>100000</v>
      </c>
      <c r="CS1094">
        <v>10000</v>
      </c>
      <c r="CT1094">
        <v>154000</v>
      </c>
      <c r="CU1094">
        <v>65000</v>
      </c>
      <c r="CV1094">
        <v>43946</v>
      </c>
      <c r="CW1094">
        <v>1006</v>
      </c>
      <c r="CX1094">
        <v>5274</v>
      </c>
      <c r="CY1094">
        <v>3955</v>
      </c>
      <c r="CZ1094">
        <v>1582</v>
      </c>
      <c r="DA1094">
        <v>1318</v>
      </c>
      <c r="DB1094">
        <v>5713</v>
      </c>
      <c r="DC1094">
        <v>32368</v>
      </c>
      <c r="DD1094">
        <v>1318</v>
      </c>
      <c r="DE1094">
        <v>40000</v>
      </c>
      <c r="DF1094">
        <v>161428</v>
      </c>
      <c r="DG1094">
        <v>86050</v>
      </c>
      <c r="DH1094">
        <v>0</v>
      </c>
      <c r="DI1094">
        <v>0</v>
      </c>
      <c r="DJ1094">
        <v>157675</v>
      </c>
      <c r="DK1094">
        <v>174018</v>
      </c>
      <c r="DL1094">
        <v>90000</v>
      </c>
      <c r="DM1094">
        <v>237000</v>
      </c>
      <c r="DN1094">
        <v>20000</v>
      </c>
      <c r="DO1094">
        <v>1772928</v>
      </c>
      <c r="DP1094">
        <v>317700</v>
      </c>
      <c r="DQ1094">
        <v>-410456</v>
      </c>
      <c r="DR1094">
        <v>0</v>
      </c>
      <c r="DS1094">
        <v>0</v>
      </c>
    </row>
    <row r="1095" spans="1:123" x14ac:dyDescent="0.3">
      <c r="A1095" t="str">
        <f t="shared" si="17"/>
        <v>20241961</v>
      </c>
      <c r="B1095">
        <v>32</v>
      </c>
      <c r="C1095">
        <v>2024</v>
      </c>
      <c r="D1095">
        <v>196112</v>
      </c>
      <c r="E1095">
        <v>34</v>
      </c>
      <c r="F1095">
        <v>2357895</v>
      </c>
      <c r="G1095">
        <v>163114</v>
      </c>
      <c r="H1095">
        <v>550000</v>
      </c>
      <c r="I1095">
        <v>0</v>
      </c>
      <c r="J1095">
        <v>90000</v>
      </c>
      <c r="K1095">
        <v>85000</v>
      </c>
      <c r="L1095">
        <v>200000</v>
      </c>
      <c r="M1095">
        <v>56200</v>
      </c>
      <c r="N1095">
        <v>11500</v>
      </c>
      <c r="O1095">
        <v>25500</v>
      </c>
      <c r="P1095">
        <v>4500</v>
      </c>
      <c r="Q1095">
        <v>2000</v>
      </c>
      <c r="R1095">
        <v>0</v>
      </c>
      <c r="S1095">
        <v>7380</v>
      </c>
      <c r="T1095">
        <v>35000</v>
      </c>
      <c r="U1095">
        <v>36000</v>
      </c>
      <c r="V1095">
        <v>0</v>
      </c>
      <c r="W1095">
        <v>0</v>
      </c>
      <c r="X1095">
        <v>25000</v>
      </c>
      <c r="Y1095">
        <v>156585</v>
      </c>
      <c r="Z1095">
        <v>0</v>
      </c>
      <c r="AA1095">
        <v>0</v>
      </c>
      <c r="AB1095">
        <v>0</v>
      </c>
      <c r="AC1095">
        <v>65937</v>
      </c>
      <c r="AD1095">
        <v>0</v>
      </c>
      <c r="AE1095">
        <v>0</v>
      </c>
      <c r="AF1095">
        <v>99907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1074758</v>
      </c>
      <c r="AO1095">
        <v>649346</v>
      </c>
      <c r="AP1095">
        <v>99907</v>
      </c>
      <c r="AQ1095">
        <v>0</v>
      </c>
      <c r="AR1095">
        <v>9854</v>
      </c>
      <c r="AS1095">
        <v>3000</v>
      </c>
      <c r="AT1095">
        <v>8000</v>
      </c>
      <c r="AU1095">
        <v>0</v>
      </c>
      <c r="AV1095">
        <v>75000</v>
      </c>
      <c r="AW1095">
        <v>5950</v>
      </c>
      <c r="AX1095">
        <v>42229</v>
      </c>
      <c r="AY1095">
        <v>0</v>
      </c>
      <c r="AZ1095">
        <v>20000</v>
      </c>
      <c r="BA1095">
        <v>25000</v>
      </c>
      <c r="BB1095">
        <v>8000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946286</v>
      </c>
      <c r="BL1095">
        <v>72386</v>
      </c>
      <c r="BM1095">
        <v>170000</v>
      </c>
      <c r="BN1095">
        <v>70284</v>
      </c>
      <c r="BO1095">
        <v>0</v>
      </c>
      <c r="BP1095">
        <v>100000</v>
      </c>
      <c r="BQ1095">
        <v>10000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33000</v>
      </c>
      <c r="BX1095">
        <v>763</v>
      </c>
      <c r="BY1095">
        <v>4000</v>
      </c>
      <c r="BZ1095">
        <v>3000</v>
      </c>
      <c r="CA1095">
        <v>1200</v>
      </c>
      <c r="CB1095">
        <v>1000</v>
      </c>
      <c r="CC1095">
        <v>4333</v>
      </c>
      <c r="CD1095">
        <v>20000</v>
      </c>
      <c r="CE1095">
        <v>1000</v>
      </c>
      <c r="CF1095">
        <v>45000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191276</v>
      </c>
      <c r="CR1095">
        <v>0</v>
      </c>
      <c r="CS1095">
        <v>0</v>
      </c>
      <c r="CT1095">
        <v>83716</v>
      </c>
      <c r="CU1095">
        <v>65000</v>
      </c>
      <c r="CV1095">
        <v>10946</v>
      </c>
      <c r="CW1095">
        <v>243</v>
      </c>
      <c r="CX1095">
        <v>1274</v>
      </c>
      <c r="CY1095">
        <v>955</v>
      </c>
      <c r="CZ1095">
        <v>382</v>
      </c>
      <c r="DA1095">
        <v>318</v>
      </c>
      <c r="DB1095">
        <v>1380</v>
      </c>
      <c r="DC1095">
        <v>12368</v>
      </c>
      <c r="DD1095">
        <v>318</v>
      </c>
      <c r="DE1095">
        <v>0</v>
      </c>
      <c r="DF1095">
        <v>0</v>
      </c>
      <c r="DG1095">
        <v>61050</v>
      </c>
      <c r="DH1095">
        <v>0</v>
      </c>
      <c r="DI1095">
        <v>0</v>
      </c>
      <c r="DJ1095">
        <v>115446</v>
      </c>
      <c r="DK1095">
        <v>149018</v>
      </c>
      <c r="DL1095">
        <v>84050</v>
      </c>
      <c r="DM1095">
        <v>162000</v>
      </c>
      <c r="DN1095">
        <v>0</v>
      </c>
      <c r="DO1095">
        <v>939741</v>
      </c>
      <c r="DP1095">
        <v>317700</v>
      </c>
      <c r="DQ1095">
        <v>-813343</v>
      </c>
      <c r="DR1095">
        <v>0</v>
      </c>
      <c r="DS1095">
        <v>0</v>
      </c>
    </row>
    <row r="1096" spans="1:123" x14ac:dyDescent="0.3">
      <c r="A1096" t="str">
        <f t="shared" si="17"/>
        <v>20251962</v>
      </c>
      <c r="B1096">
        <v>32</v>
      </c>
      <c r="C1096">
        <v>2025</v>
      </c>
      <c r="D1096">
        <v>196212</v>
      </c>
      <c r="E1096">
        <v>49</v>
      </c>
      <c r="F1096">
        <v>2035263</v>
      </c>
      <c r="G1096">
        <v>163114</v>
      </c>
      <c r="H1096">
        <v>550000</v>
      </c>
      <c r="I1096">
        <v>0</v>
      </c>
      <c r="J1096">
        <v>90000</v>
      </c>
      <c r="K1096">
        <v>85000</v>
      </c>
      <c r="L1096">
        <v>200000</v>
      </c>
      <c r="M1096">
        <v>56200</v>
      </c>
      <c r="N1096">
        <v>11500</v>
      </c>
      <c r="O1096">
        <v>25500</v>
      </c>
      <c r="P1096">
        <v>4500</v>
      </c>
      <c r="Q1096">
        <v>2000</v>
      </c>
      <c r="R1096">
        <v>0</v>
      </c>
      <c r="S1096">
        <v>7191</v>
      </c>
      <c r="T1096">
        <v>35000</v>
      </c>
      <c r="U1096">
        <v>36000</v>
      </c>
      <c r="V1096">
        <v>0</v>
      </c>
      <c r="W1096">
        <v>0</v>
      </c>
      <c r="X1096">
        <v>25000</v>
      </c>
      <c r="Y1096">
        <v>0</v>
      </c>
      <c r="Z1096">
        <v>0</v>
      </c>
      <c r="AA1096">
        <v>0</v>
      </c>
      <c r="AB1096">
        <v>0</v>
      </c>
      <c r="AC1096">
        <v>95242</v>
      </c>
      <c r="AD1096">
        <v>49068</v>
      </c>
      <c r="AE1096">
        <v>0</v>
      </c>
      <c r="AF1096">
        <v>144310</v>
      </c>
      <c r="AG1096">
        <v>49068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873581</v>
      </c>
      <c r="AO1096">
        <v>937944</v>
      </c>
      <c r="AP1096">
        <v>144310</v>
      </c>
      <c r="AQ1096">
        <v>0</v>
      </c>
      <c r="AR1096">
        <v>20000</v>
      </c>
      <c r="AS1096">
        <v>3000</v>
      </c>
      <c r="AT1096">
        <v>8000</v>
      </c>
      <c r="AU1096">
        <v>0</v>
      </c>
      <c r="AV1096">
        <v>0</v>
      </c>
      <c r="AW1096">
        <v>0</v>
      </c>
      <c r="AX1096">
        <v>4153</v>
      </c>
      <c r="AY1096">
        <v>5344</v>
      </c>
      <c r="AZ1096">
        <v>0</v>
      </c>
      <c r="BA1096">
        <v>0</v>
      </c>
      <c r="BB1096">
        <v>8000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1130751</v>
      </c>
      <c r="BL1096">
        <v>80045</v>
      </c>
      <c r="BM1096">
        <v>150000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21276</v>
      </c>
      <c r="CR1096">
        <v>0</v>
      </c>
      <c r="CS1096">
        <v>0</v>
      </c>
      <c r="CT1096">
        <v>83716</v>
      </c>
      <c r="CU1096">
        <v>65000</v>
      </c>
      <c r="CV1096">
        <v>10946</v>
      </c>
      <c r="CW1096">
        <v>243</v>
      </c>
      <c r="CX1096">
        <v>1274</v>
      </c>
      <c r="CY1096">
        <v>955</v>
      </c>
      <c r="CZ1096">
        <v>382</v>
      </c>
      <c r="DA1096">
        <v>318</v>
      </c>
      <c r="DB1096">
        <v>1380</v>
      </c>
      <c r="DC1096">
        <v>12368</v>
      </c>
      <c r="DD1096">
        <v>318</v>
      </c>
      <c r="DE1096">
        <v>5000</v>
      </c>
      <c r="DF1096">
        <v>0</v>
      </c>
      <c r="DG1096">
        <v>36050</v>
      </c>
      <c r="DH1096">
        <v>0</v>
      </c>
      <c r="DI1096">
        <v>0</v>
      </c>
      <c r="DJ1096">
        <v>111293</v>
      </c>
      <c r="DK1096">
        <v>149018</v>
      </c>
      <c r="DL1096">
        <v>84050</v>
      </c>
      <c r="DM1096">
        <v>162000</v>
      </c>
      <c r="DN1096">
        <v>0</v>
      </c>
      <c r="DO1096">
        <v>745589</v>
      </c>
      <c r="DP1096">
        <v>317700</v>
      </c>
      <c r="DQ1096">
        <v>-179153</v>
      </c>
      <c r="DR1096">
        <v>0</v>
      </c>
      <c r="DS1096">
        <v>0</v>
      </c>
    </row>
    <row r="1097" spans="1:123" x14ac:dyDescent="0.3">
      <c r="A1097" t="str">
        <f t="shared" si="17"/>
        <v>20261963</v>
      </c>
      <c r="B1097">
        <v>32</v>
      </c>
      <c r="C1097">
        <v>2026</v>
      </c>
      <c r="D1097">
        <v>196312</v>
      </c>
      <c r="E1097">
        <v>47</v>
      </c>
      <c r="F1097">
        <v>1966440</v>
      </c>
      <c r="G1097">
        <v>163110</v>
      </c>
      <c r="H1097">
        <v>550000</v>
      </c>
      <c r="I1097">
        <v>0</v>
      </c>
      <c r="J1097">
        <v>120000</v>
      </c>
      <c r="K1097">
        <v>85000</v>
      </c>
      <c r="L1097">
        <v>200000</v>
      </c>
      <c r="M1097">
        <v>56200</v>
      </c>
      <c r="N1097">
        <v>11500</v>
      </c>
      <c r="O1097">
        <v>25500</v>
      </c>
      <c r="P1097">
        <v>4500</v>
      </c>
      <c r="Q1097">
        <v>2000</v>
      </c>
      <c r="R1097">
        <v>0</v>
      </c>
      <c r="S1097">
        <v>7002</v>
      </c>
      <c r="T1097">
        <v>35000</v>
      </c>
      <c r="U1097">
        <v>36000</v>
      </c>
      <c r="V1097">
        <v>0</v>
      </c>
      <c r="W1097">
        <v>0</v>
      </c>
      <c r="X1097">
        <v>25000</v>
      </c>
      <c r="Y1097">
        <v>0</v>
      </c>
      <c r="Z1097">
        <v>0</v>
      </c>
      <c r="AA1097">
        <v>0</v>
      </c>
      <c r="AB1097">
        <v>0</v>
      </c>
      <c r="AC1097">
        <v>91344</v>
      </c>
      <c r="AD1097">
        <v>47060</v>
      </c>
      <c r="AE1097">
        <v>0</v>
      </c>
      <c r="AF1097">
        <v>138404</v>
      </c>
      <c r="AG1097">
        <v>47060</v>
      </c>
      <c r="AH1097">
        <v>0</v>
      </c>
      <c r="AI1097">
        <v>49068</v>
      </c>
      <c r="AJ1097">
        <v>0</v>
      </c>
      <c r="AK1097">
        <v>49068</v>
      </c>
      <c r="AL1097">
        <v>49068</v>
      </c>
      <c r="AM1097">
        <v>0</v>
      </c>
      <c r="AN1097">
        <v>909298</v>
      </c>
      <c r="AO1097">
        <v>899557</v>
      </c>
      <c r="AP1097">
        <v>138404</v>
      </c>
      <c r="AQ1097">
        <v>0</v>
      </c>
      <c r="AR1097">
        <v>20000</v>
      </c>
      <c r="AS1097">
        <v>0</v>
      </c>
      <c r="AT1097">
        <v>0</v>
      </c>
      <c r="AU1097">
        <v>0</v>
      </c>
      <c r="AV1097">
        <v>56748</v>
      </c>
      <c r="AW1097">
        <v>0</v>
      </c>
      <c r="AX1097">
        <v>49330</v>
      </c>
      <c r="AY1097">
        <v>3284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1167323</v>
      </c>
      <c r="BL1097">
        <v>87653</v>
      </c>
      <c r="BM1097">
        <v>1276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83716</v>
      </c>
      <c r="CU1097">
        <v>65000</v>
      </c>
      <c r="CV1097">
        <v>10946</v>
      </c>
      <c r="CW1097">
        <v>243</v>
      </c>
      <c r="CX1097">
        <v>1274</v>
      </c>
      <c r="CY1097">
        <v>955</v>
      </c>
      <c r="CZ1097">
        <v>382</v>
      </c>
      <c r="DA1097">
        <v>318</v>
      </c>
      <c r="DB1097">
        <v>1380</v>
      </c>
      <c r="DC1097">
        <v>12368</v>
      </c>
      <c r="DD1097">
        <v>318</v>
      </c>
      <c r="DE1097">
        <v>10000</v>
      </c>
      <c r="DF1097">
        <v>0</v>
      </c>
      <c r="DG1097">
        <v>11050</v>
      </c>
      <c r="DH1097">
        <v>0</v>
      </c>
      <c r="DI1097">
        <v>0</v>
      </c>
      <c r="DJ1097">
        <v>61963</v>
      </c>
      <c r="DK1097">
        <v>149018</v>
      </c>
      <c r="DL1097">
        <v>84050</v>
      </c>
      <c r="DM1097">
        <v>105252</v>
      </c>
      <c r="DN1097">
        <v>0</v>
      </c>
      <c r="DO1097">
        <v>647303</v>
      </c>
      <c r="DP1097">
        <v>317700</v>
      </c>
      <c r="DQ1097">
        <v>-132354</v>
      </c>
      <c r="DR1097">
        <v>0</v>
      </c>
      <c r="DS1097">
        <v>0</v>
      </c>
    </row>
    <row r="1098" spans="1:123" x14ac:dyDescent="0.3">
      <c r="A1098" t="str">
        <f t="shared" si="17"/>
        <v>20271964</v>
      </c>
      <c r="B1098">
        <v>32</v>
      </c>
      <c r="C1098">
        <v>2027</v>
      </c>
      <c r="D1098">
        <v>196412</v>
      </c>
      <c r="E1098">
        <v>55</v>
      </c>
      <c r="F1098">
        <v>2014803</v>
      </c>
      <c r="G1098">
        <v>163106</v>
      </c>
      <c r="H1098">
        <v>550000</v>
      </c>
      <c r="I1098">
        <v>0</v>
      </c>
      <c r="J1098">
        <v>120000</v>
      </c>
      <c r="K1098">
        <v>85000</v>
      </c>
      <c r="L1098">
        <v>200000</v>
      </c>
      <c r="M1098">
        <v>56200</v>
      </c>
      <c r="N1098">
        <v>11500</v>
      </c>
      <c r="O1098">
        <v>25500</v>
      </c>
      <c r="P1098">
        <v>4500</v>
      </c>
      <c r="Q1098">
        <v>2000</v>
      </c>
      <c r="R1098">
        <v>0</v>
      </c>
      <c r="S1098">
        <v>6814</v>
      </c>
      <c r="T1098">
        <v>35000</v>
      </c>
      <c r="U1098">
        <v>36000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49068</v>
      </c>
      <c r="AC1098">
        <v>106842</v>
      </c>
      <c r="AD1098">
        <v>55045</v>
      </c>
      <c r="AE1098">
        <v>49068</v>
      </c>
      <c r="AF1098">
        <v>112818</v>
      </c>
      <c r="AG1098">
        <v>0</v>
      </c>
      <c r="AH1098">
        <v>0</v>
      </c>
      <c r="AI1098">
        <v>47060</v>
      </c>
      <c r="AJ1098">
        <v>0</v>
      </c>
      <c r="AK1098">
        <v>47060</v>
      </c>
      <c r="AL1098">
        <v>47060</v>
      </c>
      <c r="AM1098">
        <v>0</v>
      </c>
      <c r="AN1098">
        <v>909696</v>
      </c>
      <c r="AO1098">
        <v>1052181</v>
      </c>
      <c r="AP1098">
        <v>161887</v>
      </c>
      <c r="AQ1098">
        <v>0</v>
      </c>
      <c r="AR1098">
        <v>20000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1234068</v>
      </c>
      <c r="BL1098">
        <v>95209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25063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5063</v>
      </c>
      <c r="CR1098">
        <v>0</v>
      </c>
      <c r="CS1098">
        <v>0</v>
      </c>
      <c r="CT1098">
        <v>83716</v>
      </c>
      <c r="CU1098">
        <v>65000</v>
      </c>
      <c r="CV1098">
        <v>10946</v>
      </c>
      <c r="CW1098">
        <v>243</v>
      </c>
      <c r="CX1098">
        <v>1274</v>
      </c>
      <c r="CY1098">
        <v>955</v>
      </c>
      <c r="CZ1098">
        <v>382</v>
      </c>
      <c r="DA1098">
        <v>318</v>
      </c>
      <c r="DB1098">
        <v>1380</v>
      </c>
      <c r="DC1098">
        <v>12368</v>
      </c>
      <c r="DD1098">
        <v>318</v>
      </c>
      <c r="DE1098">
        <v>15000</v>
      </c>
      <c r="DF1098">
        <v>0</v>
      </c>
      <c r="DG1098">
        <v>11050</v>
      </c>
      <c r="DH1098">
        <v>0</v>
      </c>
      <c r="DI1098">
        <v>0</v>
      </c>
      <c r="DJ1098">
        <v>61963</v>
      </c>
      <c r="DK1098">
        <v>149018</v>
      </c>
      <c r="DL1098">
        <v>84050</v>
      </c>
      <c r="DM1098">
        <v>105252</v>
      </c>
      <c r="DN1098">
        <v>0</v>
      </c>
      <c r="DO1098">
        <v>655358</v>
      </c>
      <c r="DP1098">
        <v>317700</v>
      </c>
      <c r="DQ1098">
        <v>25063</v>
      </c>
      <c r="DR1098">
        <v>0</v>
      </c>
      <c r="DS1098">
        <v>0</v>
      </c>
    </row>
    <row r="1099" spans="1:123" x14ac:dyDescent="0.3">
      <c r="A1099" t="str">
        <f t="shared" si="17"/>
        <v>20281965</v>
      </c>
      <c r="B1099">
        <v>32</v>
      </c>
      <c r="C1099">
        <v>2028</v>
      </c>
      <c r="D1099">
        <v>196512</v>
      </c>
      <c r="E1099">
        <v>56</v>
      </c>
      <c r="F1099">
        <v>1865841</v>
      </c>
      <c r="G1099">
        <v>163102</v>
      </c>
      <c r="H1099">
        <v>550000</v>
      </c>
      <c r="I1099">
        <v>0</v>
      </c>
      <c r="J1099">
        <v>120000</v>
      </c>
      <c r="K1099">
        <v>85000</v>
      </c>
      <c r="L1099">
        <v>200000</v>
      </c>
      <c r="M1099">
        <v>56200</v>
      </c>
      <c r="N1099">
        <v>11500</v>
      </c>
      <c r="O1099">
        <v>25500</v>
      </c>
      <c r="P1099">
        <v>4500</v>
      </c>
      <c r="Q1099">
        <v>2000</v>
      </c>
      <c r="R1099">
        <v>0</v>
      </c>
      <c r="S1099">
        <v>6625</v>
      </c>
      <c r="T1099">
        <v>35000</v>
      </c>
      <c r="U1099">
        <v>36000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47060</v>
      </c>
      <c r="AC1099">
        <v>109378</v>
      </c>
      <c r="AD1099">
        <v>56351</v>
      </c>
      <c r="AE1099">
        <v>47060</v>
      </c>
      <c r="AF1099">
        <v>118669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903656</v>
      </c>
      <c r="AO1099">
        <v>1077155</v>
      </c>
      <c r="AP1099">
        <v>165729</v>
      </c>
      <c r="AQ1099">
        <v>0</v>
      </c>
      <c r="AR1099">
        <v>20000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1262884</v>
      </c>
      <c r="BL1099">
        <v>102715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204312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189376</v>
      </c>
      <c r="CR1099">
        <v>0</v>
      </c>
      <c r="CS1099">
        <v>0</v>
      </c>
      <c r="CT1099">
        <v>83716</v>
      </c>
      <c r="CU1099">
        <v>65000</v>
      </c>
      <c r="CV1099">
        <v>10946</v>
      </c>
      <c r="CW1099">
        <v>243</v>
      </c>
      <c r="CX1099">
        <v>1274</v>
      </c>
      <c r="CY1099">
        <v>955</v>
      </c>
      <c r="CZ1099">
        <v>382</v>
      </c>
      <c r="DA1099">
        <v>318</v>
      </c>
      <c r="DB1099">
        <v>1380</v>
      </c>
      <c r="DC1099">
        <v>12368</v>
      </c>
      <c r="DD1099">
        <v>318</v>
      </c>
      <c r="DE1099">
        <v>20000</v>
      </c>
      <c r="DF1099">
        <v>0</v>
      </c>
      <c r="DG1099">
        <v>11050</v>
      </c>
      <c r="DH1099">
        <v>0</v>
      </c>
      <c r="DI1099">
        <v>0</v>
      </c>
      <c r="DJ1099">
        <v>61963</v>
      </c>
      <c r="DK1099">
        <v>149018</v>
      </c>
      <c r="DL1099">
        <v>84050</v>
      </c>
      <c r="DM1099">
        <v>105252</v>
      </c>
      <c r="DN1099">
        <v>0</v>
      </c>
      <c r="DO1099">
        <v>797610</v>
      </c>
      <c r="DP1099">
        <v>317700</v>
      </c>
      <c r="DQ1099">
        <v>204312</v>
      </c>
      <c r="DR1099">
        <v>0</v>
      </c>
      <c r="DS1099">
        <v>0</v>
      </c>
    </row>
    <row r="1100" spans="1:123" x14ac:dyDescent="0.3">
      <c r="A1100" t="str">
        <f t="shared" si="17"/>
        <v>20291966</v>
      </c>
      <c r="B1100">
        <v>32</v>
      </c>
      <c r="C1100">
        <v>2029</v>
      </c>
      <c r="D1100">
        <v>196612</v>
      </c>
      <c r="E1100">
        <v>60</v>
      </c>
      <c r="F1100">
        <v>1983424</v>
      </c>
      <c r="G1100">
        <v>163097</v>
      </c>
      <c r="H1100">
        <v>550000</v>
      </c>
      <c r="I1100">
        <v>0</v>
      </c>
      <c r="J1100">
        <v>120000</v>
      </c>
      <c r="K1100">
        <v>85000</v>
      </c>
      <c r="L1100">
        <v>200000</v>
      </c>
      <c r="M1100">
        <v>56200</v>
      </c>
      <c r="N1100">
        <v>11500</v>
      </c>
      <c r="O1100">
        <v>25500</v>
      </c>
      <c r="P1100">
        <v>4500</v>
      </c>
      <c r="Q1100">
        <v>2000</v>
      </c>
      <c r="R1100">
        <v>0</v>
      </c>
      <c r="S1100">
        <v>6437</v>
      </c>
      <c r="T1100">
        <v>35000</v>
      </c>
      <c r="U1100">
        <v>36000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117174</v>
      </c>
      <c r="AD1100">
        <v>60368</v>
      </c>
      <c r="AE1100">
        <v>0</v>
      </c>
      <c r="AF1100">
        <v>177542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844595</v>
      </c>
      <c r="AO1100">
        <v>1153930</v>
      </c>
      <c r="AP1100">
        <v>177542</v>
      </c>
      <c r="AQ1100">
        <v>0</v>
      </c>
      <c r="AR1100">
        <v>20000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1351472</v>
      </c>
      <c r="BL1100">
        <v>110169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123715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293091</v>
      </c>
      <c r="CR1100">
        <v>0</v>
      </c>
      <c r="CS1100">
        <v>0</v>
      </c>
      <c r="CT1100">
        <v>83716</v>
      </c>
      <c r="CU1100">
        <v>65000</v>
      </c>
      <c r="CV1100">
        <v>10946</v>
      </c>
      <c r="CW1100">
        <v>243</v>
      </c>
      <c r="CX1100">
        <v>1274</v>
      </c>
      <c r="CY1100">
        <v>955</v>
      </c>
      <c r="CZ1100">
        <v>382</v>
      </c>
      <c r="DA1100">
        <v>318</v>
      </c>
      <c r="DB1100">
        <v>1380</v>
      </c>
      <c r="DC1100">
        <v>12368</v>
      </c>
      <c r="DD1100">
        <v>318</v>
      </c>
      <c r="DE1100">
        <v>25000</v>
      </c>
      <c r="DF1100">
        <v>0</v>
      </c>
      <c r="DG1100">
        <v>11050</v>
      </c>
      <c r="DH1100">
        <v>0</v>
      </c>
      <c r="DI1100">
        <v>0</v>
      </c>
      <c r="DJ1100">
        <v>61963</v>
      </c>
      <c r="DK1100">
        <v>149018</v>
      </c>
      <c r="DL1100">
        <v>84050</v>
      </c>
      <c r="DM1100">
        <v>105252</v>
      </c>
      <c r="DN1100">
        <v>0</v>
      </c>
      <c r="DO1100">
        <v>906325</v>
      </c>
      <c r="DP1100">
        <v>317700</v>
      </c>
      <c r="DQ1100">
        <v>123715</v>
      </c>
      <c r="DR1100">
        <v>0</v>
      </c>
      <c r="DS1100">
        <v>0</v>
      </c>
    </row>
    <row r="1101" spans="1:123" x14ac:dyDescent="0.3">
      <c r="A1101" t="str">
        <f t="shared" si="17"/>
        <v>20301967</v>
      </c>
      <c r="B1101">
        <v>32</v>
      </c>
      <c r="C1101">
        <v>2030</v>
      </c>
      <c r="D1101">
        <v>196712</v>
      </c>
      <c r="E1101">
        <v>85</v>
      </c>
      <c r="F1101">
        <v>1926835</v>
      </c>
      <c r="G1101">
        <v>163093</v>
      </c>
      <c r="H1101">
        <v>550000</v>
      </c>
      <c r="I1101">
        <v>0</v>
      </c>
      <c r="J1101">
        <v>120000</v>
      </c>
      <c r="K1101">
        <v>85000</v>
      </c>
      <c r="L1101">
        <v>200000</v>
      </c>
      <c r="M1101">
        <v>56200</v>
      </c>
      <c r="N1101">
        <v>11500</v>
      </c>
      <c r="O1101">
        <v>25500</v>
      </c>
      <c r="P1101">
        <v>4500</v>
      </c>
      <c r="Q1101">
        <v>2000</v>
      </c>
      <c r="R1101">
        <v>0</v>
      </c>
      <c r="S1101">
        <v>6248</v>
      </c>
      <c r="T1101">
        <v>35000</v>
      </c>
      <c r="U1101">
        <v>36000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164768</v>
      </c>
      <c r="AD1101">
        <v>84888</v>
      </c>
      <c r="AE1101">
        <v>0</v>
      </c>
      <c r="AF1101">
        <v>249656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772292</v>
      </c>
      <c r="AO1101">
        <v>1622637</v>
      </c>
      <c r="AP1101">
        <v>249656</v>
      </c>
      <c r="AQ1101">
        <v>39326</v>
      </c>
      <c r="AR1101">
        <v>20000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111111</v>
      </c>
      <c r="BF1101">
        <v>0</v>
      </c>
      <c r="BG1101">
        <v>35194</v>
      </c>
      <c r="BH1101">
        <v>20000</v>
      </c>
      <c r="BI1101">
        <v>7290</v>
      </c>
      <c r="BJ1101">
        <v>0</v>
      </c>
      <c r="BK1101">
        <v>1758024</v>
      </c>
      <c r="BL1101">
        <v>117712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336909</v>
      </c>
      <c r="BS1101">
        <v>70284</v>
      </c>
      <c r="BT1101">
        <v>0</v>
      </c>
      <c r="BU1101">
        <v>63435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25000</v>
      </c>
      <c r="CH1101">
        <v>572</v>
      </c>
      <c r="CI1101">
        <v>3000</v>
      </c>
      <c r="CJ1101">
        <v>2250</v>
      </c>
      <c r="CK1101">
        <v>900</v>
      </c>
      <c r="CL1101">
        <v>750</v>
      </c>
      <c r="CM1101">
        <v>3250</v>
      </c>
      <c r="CN1101">
        <v>15000</v>
      </c>
      <c r="CO1101">
        <v>750</v>
      </c>
      <c r="CP1101">
        <v>0</v>
      </c>
      <c r="CQ1101">
        <v>610000</v>
      </c>
      <c r="CR1101">
        <v>63435</v>
      </c>
      <c r="CS1101">
        <v>0</v>
      </c>
      <c r="CT1101">
        <v>154000</v>
      </c>
      <c r="CU1101">
        <v>65000</v>
      </c>
      <c r="CV1101">
        <v>35946</v>
      </c>
      <c r="CW1101">
        <v>815</v>
      </c>
      <c r="CX1101">
        <v>4274</v>
      </c>
      <c r="CY1101">
        <v>3205</v>
      </c>
      <c r="CZ1101">
        <v>1282</v>
      </c>
      <c r="DA1101">
        <v>1068</v>
      </c>
      <c r="DB1101">
        <v>4630</v>
      </c>
      <c r="DC1101">
        <v>27368</v>
      </c>
      <c r="DD1101">
        <v>1068</v>
      </c>
      <c r="DE1101">
        <v>30000</v>
      </c>
      <c r="DF1101">
        <v>0</v>
      </c>
      <c r="DG1101">
        <v>11050</v>
      </c>
      <c r="DH1101">
        <v>0</v>
      </c>
      <c r="DI1101">
        <v>0</v>
      </c>
      <c r="DJ1101">
        <v>97157</v>
      </c>
      <c r="DK1101">
        <v>156308</v>
      </c>
      <c r="DL1101">
        <v>84050</v>
      </c>
      <c r="DM1101">
        <v>216363</v>
      </c>
      <c r="DN1101">
        <v>20000</v>
      </c>
      <c r="DO1101">
        <v>1587020</v>
      </c>
      <c r="DP1101">
        <v>317700</v>
      </c>
      <c r="DQ1101">
        <v>695695</v>
      </c>
      <c r="DR1101">
        <v>0</v>
      </c>
      <c r="DS1101">
        <v>0</v>
      </c>
    </row>
    <row r="1102" spans="1:123" x14ac:dyDescent="0.3">
      <c r="A1102" t="str">
        <f t="shared" si="17"/>
        <v>20311968</v>
      </c>
      <c r="B1102">
        <v>32</v>
      </c>
      <c r="C1102">
        <v>2031</v>
      </c>
      <c r="D1102">
        <v>196812</v>
      </c>
      <c r="E1102">
        <v>78</v>
      </c>
      <c r="F1102">
        <v>2080791</v>
      </c>
      <c r="G1102">
        <v>163096</v>
      </c>
      <c r="H1102">
        <v>550000</v>
      </c>
      <c r="I1102">
        <v>0</v>
      </c>
      <c r="J1102">
        <v>120000</v>
      </c>
      <c r="K1102">
        <v>85000</v>
      </c>
      <c r="L1102">
        <v>200000</v>
      </c>
      <c r="M1102">
        <v>56200</v>
      </c>
      <c r="N1102">
        <v>11500</v>
      </c>
      <c r="O1102">
        <v>25500</v>
      </c>
      <c r="P1102">
        <v>4500</v>
      </c>
      <c r="Q1102">
        <v>2000</v>
      </c>
      <c r="R1102">
        <v>0</v>
      </c>
      <c r="S1102">
        <v>6059</v>
      </c>
      <c r="T1102">
        <v>35000</v>
      </c>
      <c r="U1102">
        <v>36000</v>
      </c>
      <c r="V1102">
        <v>0</v>
      </c>
      <c r="W1102">
        <v>0</v>
      </c>
      <c r="X1102">
        <v>0</v>
      </c>
      <c r="Y1102">
        <v>0</v>
      </c>
      <c r="Z1102">
        <v>327170</v>
      </c>
      <c r="AA1102">
        <v>0</v>
      </c>
      <c r="AB1102">
        <v>0</v>
      </c>
      <c r="AC1102">
        <v>151202</v>
      </c>
      <c r="AD1102">
        <v>77899</v>
      </c>
      <c r="AE1102">
        <v>0</v>
      </c>
      <c r="AF1102">
        <v>229101</v>
      </c>
      <c r="AG1102">
        <v>0</v>
      </c>
      <c r="AH1102">
        <v>0</v>
      </c>
      <c r="AI1102">
        <v>0</v>
      </c>
      <c r="AJ1102">
        <v>20899</v>
      </c>
      <c r="AK1102">
        <v>20899</v>
      </c>
      <c r="AL1102">
        <v>0</v>
      </c>
      <c r="AM1102">
        <v>0</v>
      </c>
      <c r="AN1102">
        <v>444589</v>
      </c>
      <c r="AO1102">
        <v>1489040</v>
      </c>
      <c r="AP1102">
        <v>229101</v>
      </c>
      <c r="AQ1102">
        <v>37765</v>
      </c>
      <c r="AR1102">
        <v>20000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1775906</v>
      </c>
      <c r="BL1102">
        <v>125957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20000</v>
      </c>
      <c r="BS1102">
        <v>0</v>
      </c>
      <c r="BT1102">
        <v>0</v>
      </c>
      <c r="BU1102">
        <v>36565</v>
      </c>
      <c r="BV1102">
        <v>10000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610000</v>
      </c>
      <c r="CR1102">
        <v>100000</v>
      </c>
      <c r="CS1102">
        <v>10000</v>
      </c>
      <c r="CT1102">
        <v>154000</v>
      </c>
      <c r="CU1102">
        <v>65000</v>
      </c>
      <c r="CV1102">
        <v>35946</v>
      </c>
      <c r="CW1102">
        <v>815</v>
      </c>
      <c r="CX1102">
        <v>4274</v>
      </c>
      <c r="CY1102">
        <v>3205</v>
      </c>
      <c r="CZ1102">
        <v>1282</v>
      </c>
      <c r="DA1102">
        <v>1068</v>
      </c>
      <c r="DB1102">
        <v>4630</v>
      </c>
      <c r="DC1102">
        <v>27368</v>
      </c>
      <c r="DD1102">
        <v>1068</v>
      </c>
      <c r="DE1102">
        <v>35000</v>
      </c>
      <c r="DF1102">
        <v>327170</v>
      </c>
      <c r="DG1102">
        <v>11050</v>
      </c>
      <c r="DH1102">
        <v>0</v>
      </c>
      <c r="DI1102">
        <v>0</v>
      </c>
      <c r="DJ1102">
        <v>93637</v>
      </c>
      <c r="DK1102">
        <v>155506</v>
      </c>
      <c r="DL1102">
        <v>84050</v>
      </c>
      <c r="DM1102">
        <v>205252</v>
      </c>
      <c r="DN1102">
        <v>20000</v>
      </c>
      <c r="DO1102">
        <v>1971222</v>
      </c>
      <c r="DP1102">
        <v>317700</v>
      </c>
      <c r="DQ1102">
        <v>414634</v>
      </c>
      <c r="DR1102">
        <v>0</v>
      </c>
      <c r="DS1102">
        <v>0</v>
      </c>
    </row>
    <row r="1103" spans="1:123" x14ac:dyDescent="0.3">
      <c r="A1103" t="str">
        <f t="shared" si="17"/>
        <v>20321969</v>
      </c>
      <c r="B1103">
        <v>32</v>
      </c>
      <c r="C1103">
        <v>2032</v>
      </c>
      <c r="D1103">
        <v>196912</v>
      </c>
      <c r="E1103">
        <v>91</v>
      </c>
      <c r="F1103">
        <v>1868067</v>
      </c>
      <c r="G1103">
        <v>163099</v>
      </c>
      <c r="H1103">
        <v>550000</v>
      </c>
      <c r="I1103">
        <v>0</v>
      </c>
      <c r="J1103">
        <v>120000</v>
      </c>
      <c r="K1103">
        <v>85000</v>
      </c>
      <c r="L1103">
        <v>200000</v>
      </c>
      <c r="M1103">
        <v>56200</v>
      </c>
      <c r="N1103">
        <v>11500</v>
      </c>
      <c r="O1103">
        <v>25500</v>
      </c>
      <c r="P1103">
        <v>4500</v>
      </c>
      <c r="Q1103">
        <v>2000</v>
      </c>
      <c r="R1103">
        <v>0</v>
      </c>
      <c r="S1103">
        <v>5871</v>
      </c>
      <c r="T1103">
        <v>35000</v>
      </c>
      <c r="U1103">
        <v>36000</v>
      </c>
      <c r="V1103">
        <v>0</v>
      </c>
      <c r="W1103">
        <v>0</v>
      </c>
      <c r="X1103">
        <v>0</v>
      </c>
      <c r="Y1103">
        <v>0</v>
      </c>
      <c r="Z1103">
        <v>356162</v>
      </c>
      <c r="AA1103">
        <v>0</v>
      </c>
      <c r="AB1103">
        <v>20899</v>
      </c>
      <c r="AC1103">
        <v>176088</v>
      </c>
      <c r="AD1103">
        <v>90720</v>
      </c>
      <c r="AE1103">
        <v>20899</v>
      </c>
      <c r="AF1103">
        <v>245909</v>
      </c>
      <c r="AG1103">
        <v>0</v>
      </c>
      <c r="AH1103">
        <v>0</v>
      </c>
      <c r="AI1103">
        <v>0</v>
      </c>
      <c r="AJ1103">
        <v>4091</v>
      </c>
      <c r="AK1103">
        <v>4091</v>
      </c>
      <c r="AL1103">
        <v>0</v>
      </c>
      <c r="AM1103">
        <v>0</v>
      </c>
      <c r="AN1103">
        <v>415409</v>
      </c>
      <c r="AO1103">
        <v>1734114</v>
      </c>
      <c r="AP1103">
        <v>266808</v>
      </c>
      <c r="AQ1103">
        <v>79790</v>
      </c>
      <c r="AR1103">
        <v>20000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229232</v>
      </c>
      <c r="BE1103">
        <v>111111</v>
      </c>
      <c r="BF1103">
        <v>60000</v>
      </c>
      <c r="BG1103">
        <v>35194</v>
      </c>
      <c r="BH1103">
        <v>20000</v>
      </c>
      <c r="BI1103">
        <v>56200</v>
      </c>
      <c r="BJ1103">
        <v>0</v>
      </c>
      <c r="BK1103">
        <v>1588975</v>
      </c>
      <c r="BL1103">
        <v>134254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20000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25000</v>
      </c>
      <c r="CH1103">
        <v>572</v>
      </c>
      <c r="CI1103">
        <v>3000</v>
      </c>
      <c r="CJ1103">
        <v>2250</v>
      </c>
      <c r="CK1103">
        <v>900</v>
      </c>
      <c r="CL1103">
        <v>750</v>
      </c>
      <c r="CM1103">
        <v>3250</v>
      </c>
      <c r="CN1103">
        <v>15000</v>
      </c>
      <c r="CO1103">
        <v>750</v>
      </c>
      <c r="CP1103">
        <v>0</v>
      </c>
      <c r="CQ1103">
        <v>610000</v>
      </c>
      <c r="CR1103">
        <v>100000</v>
      </c>
      <c r="CS1103">
        <v>10000</v>
      </c>
      <c r="CT1103">
        <v>154000</v>
      </c>
      <c r="CU1103">
        <v>65000</v>
      </c>
      <c r="CV1103">
        <v>60946</v>
      </c>
      <c r="CW1103">
        <v>1387</v>
      </c>
      <c r="CX1103">
        <v>7274</v>
      </c>
      <c r="CY1103">
        <v>5455</v>
      </c>
      <c r="CZ1103">
        <v>2182</v>
      </c>
      <c r="DA1103">
        <v>1818</v>
      </c>
      <c r="DB1103">
        <v>7880</v>
      </c>
      <c r="DC1103">
        <v>42368</v>
      </c>
      <c r="DD1103">
        <v>1818</v>
      </c>
      <c r="DE1103">
        <v>40000</v>
      </c>
      <c r="DF1103">
        <v>657649</v>
      </c>
      <c r="DG1103">
        <v>11050</v>
      </c>
      <c r="DH1103">
        <v>0</v>
      </c>
      <c r="DI1103">
        <v>229232</v>
      </c>
      <c r="DJ1103">
        <v>128831</v>
      </c>
      <c r="DK1103">
        <v>211706</v>
      </c>
      <c r="DL1103">
        <v>144050</v>
      </c>
      <c r="DM1103">
        <v>316363</v>
      </c>
      <c r="DN1103">
        <v>40000</v>
      </c>
      <c r="DO1103">
        <v>2853102</v>
      </c>
      <c r="DP1103">
        <v>317700</v>
      </c>
      <c r="DQ1103">
        <v>943462</v>
      </c>
      <c r="DR1103">
        <v>0</v>
      </c>
      <c r="DS1103">
        <v>0</v>
      </c>
    </row>
    <row r="1104" spans="1:123" x14ac:dyDescent="0.3">
      <c r="A1104" t="str">
        <f t="shared" si="17"/>
        <v>20331970</v>
      </c>
      <c r="B1104">
        <v>32</v>
      </c>
      <c r="C1104">
        <v>2033</v>
      </c>
      <c r="D1104">
        <v>197012</v>
      </c>
      <c r="E1104">
        <v>84</v>
      </c>
      <c r="F1104">
        <v>1989298</v>
      </c>
      <c r="G1104">
        <v>163102</v>
      </c>
      <c r="H1104">
        <v>550000</v>
      </c>
      <c r="I1104">
        <v>0</v>
      </c>
      <c r="J1104">
        <v>120000</v>
      </c>
      <c r="K1104">
        <v>85000</v>
      </c>
      <c r="L1104">
        <v>200000</v>
      </c>
      <c r="M1104">
        <v>56200</v>
      </c>
      <c r="N1104">
        <v>11500</v>
      </c>
      <c r="O1104">
        <v>25500</v>
      </c>
      <c r="P1104">
        <v>4500</v>
      </c>
      <c r="Q1104">
        <v>2000</v>
      </c>
      <c r="R1104">
        <v>0</v>
      </c>
      <c r="S1104">
        <v>5682</v>
      </c>
      <c r="T1104">
        <v>35000</v>
      </c>
      <c r="U1104">
        <v>36000</v>
      </c>
      <c r="V1104">
        <v>0</v>
      </c>
      <c r="W1104">
        <v>0</v>
      </c>
      <c r="X1104">
        <v>0</v>
      </c>
      <c r="Y1104">
        <v>0</v>
      </c>
      <c r="Z1104">
        <v>365378</v>
      </c>
      <c r="AA1104">
        <v>0</v>
      </c>
      <c r="AB1104">
        <v>4091</v>
      </c>
      <c r="AC1104">
        <v>163690</v>
      </c>
      <c r="AD1104">
        <v>84333</v>
      </c>
      <c r="AE1104">
        <v>4091</v>
      </c>
      <c r="AF1104">
        <v>243932</v>
      </c>
      <c r="AG1104">
        <v>0</v>
      </c>
      <c r="AH1104">
        <v>0</v>
      </c>
      <c r="AI1104">
        <v>0</v>
      </c>
      <c r="AJ1104">
        <v>6068</v>
      </c>
      <c r="AK1104">
        <v>6068</v>
      </c>
      <c r="AL1104">
        <v>0</v>
      </c>
      <c r="AM1104">
        <v>0</v>
      </c>
      <c r="AN1104">
        <v>406004</v>
      </c>
      <c r="AO1104">
        <v>1612026</v>
      </c>
      <c r="AP1104">
        <v>248023</v>
      </c>
      <c r="AQ1104">
        <v>93393</v>
      </c>
      <c r="AR1104">
        <v>20000</v>
      </c>
      <c r="AS1104">
        <v>0</v>
      </c>
      <c r="AT1104">
        <v>0</v>
      </c>
      <c r="AU1104">
        <v>229232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285550</v>
      </c>
      <c r="BE1104">
        <v>44748</v>
      </c>
      <c r="BF1104">
        <v>60000</v>
      </c>
      <c r="BG1104">
        <v>35194</v>
      </c>
      <c r="BH1104">
        <v>10000</v>
      </c>
      <c r="BI1104">
        <v>44476</v>
      </c>
      <c r="BJ1104">
        <v>0</v>
      </c>
      <c r="BK1104">
        <v>1722707</v>
      </c>
      <c r="BL1104">
        <v>142983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20000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25000</v>
      </c>
      <c r="CH1104">
        <v>572</v>
      </c>
      <c r="CI1104">
        <v>3000</v>
      </c>
      <c r="CJ1104">
        <v>2250</v>
      </c>
      <c r="CK1104">
        <v>900</v>
      </c>
      <c r="CL1104">
        <v>750</v>
      </c>
      <c r="CM1104">
        <v>3250</v>
      </c>
      <c r="CN1104">
        <v>15000</v>
      </c>
      <c r="CO1104">
        <v>750</v>
      </c>
      <c r="CP1104">
        <v>11821</v>
      </c>
      <c r="CQ1104">
        <v>610000</v>
      </c>
      <c r="CR1104">
        <v>100000</v>
      </c>
      <c r="CS1104">
        <v>10000</v>
      </c>
      <c r="CT1104">
        <v>154000</v>
      </c>
      <c r="CU1104">
        <v>65000</v>
      </c>
      <c r="CV1104">
        <v>85946</v>
      </c>
      <c r="CW1104">
        <v>1959</v>
      </c>
      <c r="CX1104">
        <v>10274</v>
      </c>
      <c r="CY1104">
        <v>7705</v>
      </c>
      <c r="CZ1104">
        <v>3082</v>
      </c>
      <c r="DA1104">
        <v>2568</v>
      </c>
      <c r="DB1104">
        <v>11130</v>
      </c>
      <c r="DC1104">
        <v>57368</v>
      </c>
      <c r="DD1104">
        <v>2568</v>
      </c>
      <c r="DE1104">
        <v>56821</v>
      </c>
      <c r="DF1104">
        <v>986024</v>
      </c>
      <c r="DG1104">
        <v>11050</v>
      </c>
      <c r="DH1104">
        <v>0</v>
      </c>
      <c r="DI1104">
        <v>285550</v>
      </c>
      <c r="DJ1104">
        <v>160506</v>
      </c>
      <c r="DK1104">
        <v>250000</v>
      </c>
      <c r="DL1104">
        <v>204050</v>
      </c>
      <c r="DM1104">
        <v>350000</v>
      </c>
      <c r="DN1104">
        <v>50000</v>
      </c>
      <c r="DO1104">
        <v>3481670</v>
      </c>
      <c r="DP1104">
        <v>317700</v>
      </c>
      <c r="DQ1104">
        <v>705475</v>
      </c>
      <c r="DR1104">
        <v>0</v>
      </c>
      <c r="DS1104">
        <v>0</v>
      </c>
    </row>
    <row r="1105" spans="1:123" x14ac:dyDescent="0.3">
      <c r="A1105" t="str">
        <f t="shared" si="17"/>
        <v>20341971</v>
      </c>
      <c r="B1105">
        <v>32</v>
      </c>
      <c r="C1105">
        <v>2034</v>
      </c>
      <c r="D1105">
        <v>197112</v>
      </c>
      <c r="E1105">
        <v>75</v>
      </c>
      <c r="F1105">
        <v>2133810</v>
      </c>
      <c r="G1105">
        <v>163105</v>
      </c>
      <c r="H1105">
        <v>550000</v>
      </c>
      <c r="I1105">
        <v>0</v>
      </c>
      <c r="J1105">
        <v>90000</v>
      </c>
      <c r="K1105">
        <v>85000</v>
      </c>
      <c r="L1105">
        <v>200000</v>
      </c>
      <c r="M1105">
        <v>56200</v>
      </c>
      <c r="N1105">
        <v>11500</v>
      </c>
      <c r="O1105">
        <v>25500</v>
      </c>
      <c r="P1105">
        <v>4500</v>
      </c>
      <c r="Q1105">
        <v>2000</v>
      </c>
      <c r="R1105">
        <v>0</v>
      </c>
      <c r="S1105">
        <v>5494</v>
      </c>
      <c r="T1105">
        <v>35000</v>
      </c>
      <c r="U1105">
        <v>36000</v>
      </c>
      <c r="V1105">
        <v>0</v>
      </c>
      <c r="W1105">
        <v>0</v>
      </c>
      <c r="X1105">
        <v>0</v>
      </c>
      <c r="Y1105">
        <v>0</v>
      </c>
      <c r="Z1105">
        <v>374718</v>
      </c>
      <c r="AA1105">
        <v>0</v>
      </c>
      <c r="AB1105">
        <v>6068</v>
      </c>
      <c r="AC1105">
        <v>146406</v>
      </c>
      <c r="AD1105">
        <v>75428</v>
      </c>
      <c r="AE1105">
        <v>6068</v>
      </c>
      <c r="AF1105">
        <v>215766</v>
      </c>
      <c r="AG1105">
        <v>0</v>
      </c>
      <c r="AH1105">
        <v>0</v>
      </c>
      <c r="AI1105">
        <v>0</v>
      </c>
      <c r="AJ1105">
        <v>34234</v>
      </c>
      <c r="AK1105">
        <v>34234</v>
      </c>
      <c r="AL1105">
        <v>0</v>
      </c>
      <c r="AM1105">
        <v>0</v>
      </c>
      <c r="AN1105">
        <v>366476</v>
      </c>
      <c r="AO1105">
        <v>1441806</v>
      </c>
      <c r="AP1105">
        <v>221834</v>
      </c>
      <c r="AQ1105">
        <v>0</v>
      </c>
      <c r="AR1105">
        <v>20000</v>
      </c>
      <c r="AS1105">
        <v>0</v>
      </c>
      <c r="AT1105">
        <v>0</v>
      </c>
      <c r="AU1105">
        <v>285550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587</v>
      </c>
      <c r="BE1105">
        <v>4475</v>
      </c>
      <c r="BF1105">
        <v>60000</v>
      </c>
      <c r="BG1105">
        <v>35194</v>
      </c>
      <c r="BH1105">
        <v>0</v>
      </c>
      <c r="BI1105">
        <v>4892</v>
      </c>
      <c r="BJ1105">
        <v>0</v>
      </c>
      <c r="BK1105">
        <v>1864042</v>
      </c>
      <c r="BL1105">
        <v>151686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20000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14054</v>
      </c>
      <c r="CH1105">
        <v>330</v>
      </c>
      <c r="CI1105">
        <v>1726</v>
      </c>
      <c r="CJ1105">
        <v>1295</v>
      </c>
      <c r="CK1105">
        <v>518</v>
      </c>
      <c r="CL1105">
        <v>432</v>
      </c>
      <c r="CM1105">
        <v>1870</v>
      </c>
      <c r="CN1105">
        <v>8632</v>
      </c>
      <c r="CO1105">
        <v>432</v>
      </c>
      <c r="CP1105">
        <v>0</v>
      </c>
      <c r="CQ1105">
        <v>610000</v>
      </c>
      <c r="CR1105">
        <v>100000</v>
      </c>
      <c r="CS1105">
        <v>10000</v>
      </c>
      <c r="CT1105">
        <v>154000</v>
      </c>
      <c r="CU1105">
        <v>65000</v>
      </c>
      <c r="CV1105">
        <v>100000</v>
      </c>
      <c r="CW1105">
        <v>2289</v>
      </c>
      <c r="CX1105">
        <v>12000</v>
      </c>
      <c r="CY1105">
        <v>9000</v>
      </c>
      <c r="CZ1105">
        <v>3600</v>
      </c>
      <c r="DA1105">
        <v>3000</v>
      </c>
      <c r="DB1105">
        <v>13000</v>
      </c>
      <c r="DC1105">
        <v>66000</v>
      </c>
      <c r="DD1105">
        <v>3000</v>
      </c>
      <c r="DE1105">
        <v>61821</v>
      </c>
      <c r="DF1105">
        <v>1313440</v>
      </c>
      <c r="DG1105">
        <v>11050</v>
      </c>
      <c r="DH1105">
        <v>0</v>
      </c>
      <c r="DI1105">
        <v>587</v>
      </c>
      <c r="DJ1105">
        <v>192180</v>
      </c>
      <c r="DK1105">
        <v>250000</v>
      </c>
      <c r="DL1105">
        <v>264050</v>
      </c>
      <c r="DM1105">
        <v>350000</v>
      </c>
      <c r="DN1105">
        <v>50000</v>
      </c>
      <c r="DO1105">
        <v>3678253</v>
      </c>
      <c r="DP1105">
        <v>317700</v>
      </c>
      <c r="DQ1105">
        <v>277839</v>
      </c>
      <c r="DR1105">
        <v>0</v>
      </c>
      <c r="DS1105">
        <v>0</v>
      </c>
    </row>
    <row r="1106" spans="1:123" x14ac:dyDescent="0.3">
      <c r="A1106" t="str">
        <f t="shared" si="17"/>
        <v>20351972</v>
      </c>
      <c r="B1106">
        <v>32</v>
      </c>
      <c r="C1106">
        <v>2035</v>
      </c>
      <c r="D1106">
        <v>197212</v>
      </c>
      <c r="E1106">
        <v>54</v>
      </c>
      <c r="F1106">
        <v>2325285</v>
      </c>
      <c r="G1106">
        <v>163108</v>
      </c>
      <c r="H1106">
        <v>550000</v>
      </c>
      <c r="I1106">
        <v>0</v>
      </c>
      <c r="J1106">
        <v>90000</v>
      </c>
      <c r="K1106">
        <v>85000</v>
      </c>
      <c r="L1106">
        <v>200000</v>
      </c>
      <c r="M1106">
        <v>56200</v>
      </c>
      <c r="N1106">
        <v>11500</v>
      </c>
      <c r="O1106">
        <v>25500</v>
      </c>
      <c r="P1106">
        <v>4500</v>
      </c>
      <c r="Q1106">
        <v>2000</v>
      </c>
      <c r="R1106">
        <v>0</v>
      </c>
      <c r="S1106">
        <v>5305</v>
      </c>
      <c r="T1106">
        <v>35000</v>
      </c>
      <c r="U1106">
        <v>36000</v>
      </c>
      <c r="V1106">
        <v>0</v>
      </c>
      <c r="W1106">
        <v>5000</v>
      </c>
      <c r="X1106">
        <v>0</v>
      </c>
      <c r="Y1106">
        <v>228995</v>
      </c>
      <c r="Z1106">
        <v>0</v>
      </c>
      <c r="AA1106">
        <v>0</v>
      </c>
      <c r="AB1106">
        <v>34234</v>
      </c>
      <c r="AC1106">
        <v>103896</v>
      </c>
      <c r="AD1106">
        <v>53527</v>
      </c>
      <c r="AE1106">
        <v>34234</v>
      </c>
      <c r="AF1106">
        <v>123188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1091812</v>
      </c>
      <c r="AO1106">
        <v>1023166</v>
      </c>
      <c r="AP1106">
        <v>157422</v>
      </c>
      <c r="AQ1106">
        <v>0</v>
      </c>
      <c r="AR1106">
        <v>20000</v>
      </c>
      <c r="AS1106">
        <v>0</v>
      </c>
      <c r="AT1106">
        <v>0</v>
      </c>
      <c r="AU1106">
        <v>587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1201176</v>
      </c>
      <c r="BL1106">
        <v>159966</v>
      </c>
      <c r="BM1106">
        <v>71440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518560</v>
      </c>
      <c r="CR1106">
        <v>100000</v>
      </c>
      <c r="CS1106">
        <v>10000</v>
      </c>
      <c r="CT1106">
        <v>154000</v>
      </c>
      <c r="CU1106">
        <v>65000</v>
      </c>
      <c r="CV1106">
        <v>100000</v>
      </c>
      <c r="CW1106">
        <v>2289</v>
      </c>
      <c r="CX1106">
        <v>12000</v>
      </c>
      <c r="CY1106">
        <v>9000</v>
      </c>
      <c r="CZ1106">
        <v>3600</v>
      </c>
      <c r="DA1106">
        <v>3000</v>
      </c>
      <c r="DB1106">
        <v>13000</v>
      </c>
      <c r="DC1106">
        <v>66000</v>
      </c>
      <c r="DD1106">
        <v>3000</v>
      </c>
      <c r="DE1106">
        <v>66821</v>
      </c>
      <c r="DF1106">
        <v>1026868</v>
      </c>
      <c r="DG1106">
        <v>11050</v>
      </c>
      <c r="DH1106">
        <v>0</v>
      </c>
      <c r="DI1106">
        <v>0</v>
      </c>
      <c r="DJ1106">
        <v>188661</v>
      </c>
      <c r="DK1106">
        <v>249462</v>
      </c>
      <c r="DL1106">
        <v>264050</v>
      </c>
      <c r="DM1106">
        <v>349553</v>
      </c>
      <c r="DN1106">
        <v>50000</v>
      </c>
      <c r="DO1106">
        <v>3265915</v>
      </c>
      <c r="DP1106">
        <v>317700</v>
      </c>
      <c r="DQ1106">
        <v>-301022</v>
      </c>
      <c r="DR1106">
        <v>0</v>
      </c>
      <c r="DS1106">
        <v>0</v>
      </c>
    </row>
    <row r="1107" spans="1:123" x14ac:dyDescent="0.3">
      <c r="A1107" t="str">
        <f t="shared" si="17"/>
        <v>20361973</v>
      </c>
      <c r="B1107">
        <v>32</v>
      </c>
      <c r="C1107">
        <v>2036</v>
      </c>
      <c r="D1107">
        <v>197312</v>
      </c>
      <c r="E1107">
        <v>64</v>
      </c>
      <c r="F1107">
        <v>2075390</v>
      </c>
      <c r="G1107">
        <v>163099</v>
      </c>
      <c r="H1107">
        <v>550000</v>
      </c>
      <c r="I1107">
        <v>0</v>
      </c>
      <c r="J1107">
        <v>60000</v>
      </c>
      <c r="K1107">
        <v>85000</v>
      </c>
      <c r="L1107">
        <v>200000</v>
      </c>
      <c r="M1107">
        <v>56200</v>
      </c>
      <c r="N1107">
        <v>11500</v>
      </c>
      <c r="O1107">
        <v>25500</v>
      </c>
      <c r="P1107">
        <v>4500</v>
      </c>
      <c r="Q1107">
        <v>2000</v>
      </c>
      <c r="R1107">
        <v>0</v>
      </c>
      <c r="S1107">
        <v>5091</v>
      </c>
      <c r="T1107">
        <v>35000</v>
      </c>
      <c r="U1107">
        <v>36000</v>
      </c>
      <c r="V1107">
        <v>0</v>
      </c>
      <c r="W1107">
        <v>5000</v>
      </c>
      <c r="X1107">
        <v>0</v>
      </c>
      <c r="Y1107">
        <v>0</v>
      </c>
      <c r="Z1107">
        <v>259955</v>
      </c>
      <c r="AA1107">
        <v>0</v>
      </c>
      <c r="AB1107">
        <v>0</v>
      </c>
      <c r="AC1107">
        <v>124046</v>
      </c>
      <c r="AD1107">
        <v>63908</v>
      </c>
      <c r="AE1107">
        <v>0</v>
      </c>
      <c r="AF1107">
        <v>187954</v>
      </c>
      <c r="AG1107">
        <v>0</v>
      </c>
      <c r="AH1107">
        <v>0</v>
      </c>
      <c r="AI1107">
        <v>0</v>
      </c>
      <c r="AJ1107">
        <v>62046</v>
      </c>
      <c r="AK1107">
        <v>62046</v>
      </c>
      <c r="AL1107">
        <v>0</v>
      </c>
      <c r="AM1107">
        <v>0</v>
      </c>
      <c r="AN1107">
        <v>445836</v>
      </c>
      <c r="AO1107">
        <v>1221607</v>
      </c>
      <c r="AP1107">
        <v>187954</v>
      </c>
      <c r="AQ1107">
        <v>342333</v>
      </c>
      <c r="AR1107">
        <v>20000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1771894</v>
      </c>
      <c r="BL1107">
        <v>168199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111440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610000</v>
      </c>
      <c r="CR1107">
        <v>100000</v>
      </c>
      <c r="CS1107">
        <v>10000</v>
      </c>
      <c r="CT1107">
        <v>154000</v>
      </c>
      <c r="CU1107">
        <v>65000</v>
      </c>
      <c r="CV1107">
        <v>100000</v>
      </c>
      <c r="CW1107">
        <v>2289</v>
      </c>
      <c r="CX1107">
        <v>12000</v>
      </c>
      <c r="CY1107">
        <v>9000</v>
      </c>
      <c r="CZ1107">
        <v>3600</v>
      </c>
      <c r="DA1107">
        <v>3000</v>
      </c>
      <c r="DB1107">
        <v>13000</v>
      </c>
      <c r="DC1107">
        <v>66000</v>
      </c>
      <c r="DD1107">
        <v>3000</v>
      </c>
      <c r="DE1107">
        <v>66821</v>
      </c>
      <c r="DF1107">
        <v>1256018</v>
      </c>
      <c r="DG1107">
        <v>11050</v>
      </c>
      <c r="DH1107">
        <v>0</v>
      </c>
      <c r="DI1107">
        <v>0</v>
      </c>
      <c r="DJ1107">
        <v>188661</v>
      </c>
      <c r="DK1107">
        <v>249462</v>
      </c>
      <c r="DL1107">
        <v>264050</v>
      </c>
      <c r="DM1107">
        <v>349553</v>
      </c>
      <c r="DN1107">
        <v>50000</v>
      </c>
      <c r="DO1107">
        <v>3648550</v>
      </c>
      <c r="DP1107">
        <v>317700</v>
      </c>
      <c r="DQ1107">
        <v>433441</v>
      </c>
      <c r="DR1107">
        <v>0</v>
      </c>
      <c r="DS1107">
        <v>0</v>
      </c>
    </row>
    <row r="1108" spans="1:123" x14ac:dyDescent="0.3">
      <c r="A1108" t="str">
        <f t="shared" si="17"/>
        <v>20371974</v>
      </c>
      <c r="B1108">
        <v>32</v>
      </c>
      <c r="C1108">
        <v>2037</v>
      </c>
      <c r="D1108">
        <v>197412</v>
      </c>
      <c r="E1108">
        <v>72</v>
      </c>
      <c r="F1108">
        <v>2084204</v>
      </c>
      <c r="G1108">
        <v>163089</v>
      </c>
      <c r="H1108">
        <v>550000</v>
      </c>
      <c r="I1108">
        <v>0</v>
      </c>
      <c r="J1108">
        <v>60000</v>
      </c>
      <c r="K1108">
        <v>85000</v>
      </c>
      <c r="L1108">
        <v>200000</v>
      </c>
      <c r="M1108">
        <v>56200</v>
      </c>
      <c r="N1108">
        <v>11500</v>
      </c>
      <c r="O1108">
        <v>25500</v>
      </c>
      <c r="P1108">
        <v>4500</v>
      </c>
      <c r="Q1108">
        <v>2000</v>
      </c>
      <c r="R1108">
        <v>0</v>
      </c>
      <c r="S1108">
        <v>4878</v>
      </c>
      <c r="T1108">
        <v>35000</v>
      </c>
      <c r="U1108">
        <v>36000</v>
      </c>
      <c r="V1108">
        <v>0</v>
      </c>
      <c r="W1108">
        <v>5000</v>
      </c>
      <c r="X1108">
        <v>0</v>
      </c>
      <c r="Y1108">
        <v>0</v>
      </c>
      <c r="Z1108">
        <v>274271</v>
      </c>
      <c r="AA1108">
        <v>0</v>
      </c>
      <c r="AB1108">
        <v>62046</v>
      </c>
      <c r="AC1108">
        <v>139012</v>
      </c>
      <c r="AD1108">
        <v>71619</v>
      </c>
      <c r="AE1108">
        <v>62046</v>
      </c>
      <c r="AF1108">
        <v>148586</v>
      </c>
      <c r="AG1108">
        <v>0</v>
      </c>
      <c r="AH1108">
        <v>0</v>
      </c>
      <c r="AI1108">
        <v>0</v>
      </c>
      <c r="AJ1108">
        <v>101414</v>
      </c>
      <c r="AK1108">
        <v>101414</v>
      </c>
      <c r="AL1108">
        <v>0</v>
      </c>
      <c r="AM1108">
        <v>0</v>
      </c>
      <c r="AN1108">
        <v>431307</v>
      </c>
      <c r="AO1108">
        <v>1368997</v>
      </c>
      <c r="AP1108">
        <v>210631</v>
      </c>
      <c r="AQ1108">
        <v>184926</v>
      </c>
      <c r="AR1108">
        <v>20000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447</v>
      </c>
      <c r="BF1108">
        <v>52774</v>
      </c>
      <c r="BG1108">
        <v>35194</v>
      </c>
      <c r="BH1108">
        <v>0</v>
      </c>
      <c r="BI1108">
        <v>538</v>
      </c>
      <c r="BJ1108">
        <v>0</v>
      </c>
      <c r="BK1108">
        <v>1695601</v>
      </c>
      <c r="BL1108">
        <v>176385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20000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610000</v>
      </c>
      <c r="CR1108">
        <v>100000</v>
      </c>
      <c r="CS1108">
        <v>10000</v>
      </c>
      <c r="CT1108">
        <v>154000</v>
      </c>
      <c r="CU1108">
        <v>65000</v>
      </c>
      <c r="CV1108">
        <v>100000</v>
      </c>
      <c r="CW1108">
        <v>2289</v>
      </c>
      <c r="CX1108">
        <v>12000</v>
      </c>
      <c r="CY1108">
        <v>9000</v>
      </c>
      <c r="CZ1108">
        <v>3600</v>
      </c>
      <c r="DA1108">
        <v>3000</v>
      </c>
      <c r="DB1108">
        <v>13000</v>
      </c>
      <c r="DC1108">
        <v>66000</v>
      </c>
      <c r="DD1108">
        <v>3000</v>
      </c>
      <c r="DE1108">
        <v>66821</v>
      </c>
      <c r="DF1108">
        <v>1480000</v>
      </c>
      <c r="DG1108">
        <v>11050</v>
      </c>
      <c r="DH1108">
        <v>0</v>
      </c>
      <c r="DI1108">
        <v>0</v>
      </c>
      <c r="DJ1108">
        <v>223855</v>
      </c>
      <c r="DK1108">
        <v>250000</v>
      </c>
      <c r="DL1108">
        <v>316824</v>
      </c>
      <c r="DM1108">
        <v>350000</v>
      </c>
      <c r="DN1108">
        <v>50000</v>
      </c>
      <c r="DO1108">
        <v>4000854</v>
      </c>
      <c r="DP1108">
        <v>317700</v>
      </c>
      <c r="DQ1108">
        <v>484639</v>
      </c>
      <c r="DR1108">
        <v>0</v>
      </c>
      <c r="DS1108">
        <v>0</v>
      </c>
    </row>
    <row r="1109" spans="1:123" x14ac:dyDescent="0.3">
      <c r="A1109" t="str">
        <f t="shared" si="17"/>
        <v>20381975</v>
      </c>
      <c r="B1109">
        <v>32</v>
      </c>
      <c r="C1109">
        <v>2038</v>
      </c>
      <c r="D1109">
        <v>197512</v>
      </c>
      <c r="E1109">
        <v>61</v>
      </c>
      <c r="F1109">
        <v>1971117</v>
      </c>
      <c r="G1109">
        <v>163079</v>
      </c>
      <c r="H1109">
        <v>550000</v>
      </c>
      <c r="I1109">
        <v>0</v>
      </c>
      <c r="J1109">
        <v>30000</v>
      </c>
      <c r="K1109">
        <v>85000</v>
      </c>
      <c r="L1109">
        <v>200000</v>
      </c>
      <c r="M1109">
        <v>56200</v>
      </c>
      <c r="N1109">
        <v>11500</v>
      </c>
      <c r="O1109">
        <v>25500</v>
      </c>
      <c r="P1109">
        <v>4500</v>
      </c>
      <c r="Q1109">
        <v>2000</v>
      </c>
      <c r="R1109">
        <v>0</v>
      </c>
      <c r="S1109">
        <v>4664</v>
      </c>
      <c r="T1109">
        <v>35000</v>
      </c>
      <c r="U1109">
        <v>36000</v>
      </c>
      <c r="V1109">
        <v>0</v>
      </c>
      <c r="W1109">
        <v>5000</v>
      </c>
      <c r="X1109">
        <v>0</v>
      </c>
      <c r="Y1109">
        <v>0</v>
      </c>
      <c r="Z1109">
        <v>44473</v>
      </c>
      <c r="AA1109">
        <v>0</v>
      </c>
      <c r="AB1109">
        <v>101414</v>
      </c>
      <c r="AC1109">
        <v>119225</v>
      </c>
      <c r="AD1109">
        <v>0</v>
      </c>
      <c r="AE1109">
        <v>101414</v>
      </c>
      <c r="AF1109">
        <v>79235</v>
      </c>
      <c r="AG1109">
        <v>0</v>
      </c>
      <c r="AH1109">
        <v>0</v>
      </c>
      <c r="AI1109">
        <v>0</v>
      </c>
      <c r="AJ1109">
        <v>170765</v>
      </c>
      <c r="AK1109">
        <v>170765</v>
      </c>
      <c r="AL1109">
        <v>0</v>
      </c>
      <c r="AM1109">
        <v>0</v>
      </c>
      <c r="AN1109">
        <v>630891</v>
      </c>
      <c r="AO1109">
        <v>1174129</v>
      </c>
      <c r="AP1109">
        <v>180649</v>
      </c>
      <c r="AQ1109">
        <v>0</v>
      </c>
      <c r="AR1109">
        <v>20000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1374778</v>
      </c>
      <c r="BL1109">
        <v>184527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20000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610000</v>
      </c>
      <c r="CR1109">
        <v>100000</v>
      </c>
      <c r="CS1109">
        <v>10000</v>
      </c>
      <c r="CT1109">
        <v>154000</v>
      </c>
      <c r="CU1109">
        <v>65000</v>
      </c>
      <c r="CV1109">
        <v>100000</v>
      </c>
      <c r="CW1109">
        <v>2289</v>
      </c>
      <c r="CX1109">
        <v>12000</v>
      </c>
      <c r="CY1109">
        <v>9000</v>
      </c>
      <c r="CZ1109">
        <v>3600</v>
      </c>
      <c r="DA1109">
        <v>3000</v>
      </c>
      <c r="DB1109">
        <v>13000</v>
      </c>
      <c r="DC1109">
        <v>66000</v>
      </c>
      <c r="DD1109">
        <v>3000</v>
      </c>
      <c r="DE1109">
        <v>66821</v>
      </c>
      <c r="DF1109">
        <v>1466771</v>
      </c>
      <c r="DG1109">
        <v>11050</v>
      </c>
      <c r="DH1109">
        <v>0</v>
      </c>
      <c r="DI1109">
        <v>0</v>
      </c>
      <c r="DJ1109">
        <v>220336</v>
      </c>
      <c r="DK1109">
        <v>249941</v>
      </c>
      <c r="DL1109">
        <v>316824</v>
      </c>
      <c r="DM1109">
        <v>349955</v>
      </c>
      <c r="DN1109">
        <v>50000</v>
      </c>
      <c r="DO1109">
        <v>4053353</v>
      </c>
      <c r="DP1109">
        <v>317700</v>
      </c>
      <c r="DQ1109">
        <v>235238</v>
      </c>
      <c r="DR1109">
        <v>0</v>
      </c>
      <c r="DS1109">
        <v>0</v>
      </c>
    </row>
    <row r="1110" spans="1:123" x14ac:dyDescent="0.3">
      <c r="A1110" t="str">
        <f t="shared" si="17"/>
        <v>20391976</v>
      </c>
      <c r="B1110">
        <v>32</v>
      </c>
      <c r="C1110">
        <v>2039</v>
      </c>
      <c r="D1110">
        <v>197612</v>
      </c>
      <c r="E1110">
        <v>43</v>
      </c>
      <c r="F1110">
        <v>2214721</v>
      </c>
      <c r="G1110">
        <v>163069</v>
      </c>
      <c r="H1110">
        <v>550000</v>
      </c>
      <c r="I1110">
        <v>0</v>
      </c>
      <c r="J1110">
        <v>30000</v>
      </c>
      <c r="K1110">
        <v>85000</v>
      </c>
      <c r="L1110">
        <v>200000</v>
      </c>
      <c r="M1110">
        <v>56200</v>
      </c>
      <c r="N1110">
        <v>11500</v>
      </c>
      <c r="O1110">
        <v>25500</v>
      </c>
      <c r="P1110">
        <v>4500</v>
      </c>
      <c r="Q1110">
        <v>2000</v>
      </c>
      <c r="R1110">
        <v>0</v>
      </c>
      <c r="S1110">
        <v>4451</v>
      </c>
      <c r="T1110">
        <v>35000</v>
      </c>
      <c r="U1110">
        <v>36000</v>
      </c>
      <c r="V1110">
        <v>0</v>
      </c>
      <c r="W1110">
        <v>5000</v>
      </c>
      <c r="X1110">
        <v>0</v>
      </c>
      <c r="Y1110">
        <v>289849</v>
      </c>
      <c r="Z1110">
        <v>0</v>
      </c>
      <c r="AA1110">
        <v>0</v>
      </c>
      <c r="AB1110">
        <v>170765</v>
      </c>
      <c r="AC1110">
        <v>83156</v>
      </c>
      <c r="AD1110">
        <v>0</v>
      </c>
      <c r="AE1110">
        <v>125998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44767</v>
      </c>
      <c r="AL1110">
        <v>0</v>
      </c>
      <c r="AM1110">
        <v>0</v>
      </c>
      <c r="AN1110">
        <v>1215000</v>
      </c>
      <c r="AO1110">
        <v>818922</v>
      </c>
      <c r="AP1110">
        <v>125998</v>
      </c>
      <c r="AQ1110">
        <v>0</v>
      </c>
      <c r="AR1110">
        <v>18956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963876</v>
      </c>
      <c r="BL1110">
        <v>192623</v>
      </c>
      <c r="BM1110">
        <v>42291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547709</v>
      </c>
      <c r="CR1110">
        <v>100000</v>
      </c>
      <c r="CS1110">
        <v>10000</v>
      </c>
      <c r="CT1110">
        <v>154000</v>
      </c>
      <c r="CU1110">
        <v>65000</v>
      </c>
      <c r="CV1110">
        <v>100000</v>
      </c>
      <c r="CW1110">
        <v>2289</v>
      </c>
      <c r="CX1110">
        <v>12000</v>
      </c>
      <c r="CY1110">
        <v>9000</v>
      </c>
      <c r="CZ1110">
        <v>3600</v>
      </c>
      <c r="DA1110">
        <v>3000</v>
      </c>
      <c r="DB1110">
        <v>13000</v>
      </c>
      <c r="DC1110">
        <v>66000</v>
      </c>
      <c r="DD1110">
        <v>3000</v>
      </c>
      <c r="DE1110">
        <v>66821</v>
      </c>
      <c r="DF1110">
        <v>1130762</v>
      </c>
      <c r="DG1110">
        <v>11050</v>
      </c>
      <c r="DH1110">
        <v>0</v>
      </c>
      <c r="DI1110">
        <v>0</v>
      </c>
      <c r="DJ1110">
        <v>220336</v>
      </c>
      <c r="DK1110">
        <v>249941</v>
      </c>
      <c r="DL1110">
        <v>316824</v>
      </c>
      <c r="DM1110">
        <v>349955</v>
      </c>
      <c r="DN1110">
        <v>50000</v>
      </c>
      <c r="DO1110">
        <v>3529055</v>
      </c>
      <c r="DP1110">
        <v>317700</v>
      </c>
      <c r="DQ1110">
        <v>-332140</v>
      </c>
      <c r="DR1110">
        <v>0</v>
      </c>
      <c r="DS1110">
        <v>0</v>
      </c>
    </row>
    <row r="1111" spans="1:123" x14ac:dyDescent="0.3">
      <c r="A1111" t="str">
        <f t="shared" si="17"/>
        <v>20401977</v>
      </c>
      <c r="B1111">
        <v>32</v>
      </c>
      <c r="C1111">
        <v>2040</v>
      </c>
      <c r="D1111">
        <v>197712</v>
      </c>
      <c r="E1111">
        <v>22</v>
      </c>
      <c r="F1111">
        <v>2248531</v>
      </c>
      <c r="G1111">
        <v>163060</v>
      </c>
      <c r="H1111">
        <v>550000</v>
      </c>
      <c r="I1111">
        <v>0</v>
      </c>
      <c r="J1111">
        <v>30000</v>
      </c>
      <c r="K1111">
        <v>85000</v>
      </c>
      <c r="L1111">
        <v>200000</v>
      </c>
      <c r="M1111">
        <v>56200</v>
      </c>
      <c r="N1111">
        <v>11500</v>
      </c>
      <c r="O1111">
        <v>25500</v>
      </c>
      <c r="P1111">
        <v>4500</v>
      </c>
      <c r="Q1111">
        <v>2000</v>
      </c>
      <c r="R1111">
        <v>0</v>
      </c>
      <c r="S1111">
        <v>4237</v>
      </c>
      <c r="T1111">
        <v>35000</v>
      </c>
      <c r="U1111">
        <v>36000</v>
      </c>
      <c r="V1111">
        <v>0</v>
      </c>
      <c r="W1111">
        <v>10000</v>
      </c>
      <c r="X1111">
        <v>0</v>
      </c>
      <c r="Y1111">
        <v>295063</v>
      </c>
      <c r="Z1111">
        <v>0</v>
      </c>
      <c r="AA1111">
        <v>0</v>
      </c>
      <c r="AB1111">
        <v>44767</v>
      </c>
      <c r="AC1111">
        <v>42484</v>
      </c>
      <c r="AD1111">
        <v>0</v>
      </c>
      <c r="AE1111">
        <v>44767</v>
      </c>
      <c r="AF1111">
        <v>19604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1195396</v>
      </c>
      <c r="AO1111">
        <v>418380</v>
      </c>
      <c r="AP1111">
        <v>64371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75000</v>
      </c>
      <c r="AW1111">
        <v>0</v>
      </c>
      <c r="AX1111">
        <v>35674</v>
      </c>
      <c r="AY1111">
        <v>0</v>
      </c>
      <c r="AZ1111">
        <v>22000</v>
      </c>
      <c r="BA1111">
        <v>25000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640425</v>
      </c>
      <c r="BL1111">
        <v>200000</v>
      </c>
      <c r="BM1111">
        <v>153275</v>
      </c>
      <c r="BN1111">
        <v>154000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66821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374434</v>
      </c>
      <c r="CR1111">
        <v>100000</v>
      </c>
      <c r="CS1111">
        <v>10000</v>
      </c>
      <c r="CT1111">
        <v>0</v>
      </c>
      <c r="CU1111">
        <v>65000</v>
      </c>
      <c r="CV1111">
        <v>100000</v>
      </c>
      <c r="CW1111">
        <v>2289</v>
      </c>
      <c r="CX1111">
        <v>12000</v>
      </c>
      <c r="CY1111">
        <v>9000</v>
      </c>
      <c r="CZ1111">
        <v>3600</v>
      </c>
      <c r="DA1111">
        <v>3000</v>
      </c>
      <c r="DB1111">
        <v>13000</v>
      </c>
      <c r="DC1111">
        <v>66000</v>
      </c>
      <c r="DD1111">
        <v>3000</v>
      </c>
      <c r="DE1111">
        <v>0</v>
      </c>
      <c r="DF1111">
        <v>801776</v>
      </c>
      <c r="DG1111">
        <v>11050</v>
      </c>
      <c r="DH1111">
        <v>0</v>
      </c>
      <c r="DI1111">
        <v>0</v>
      </c>
      <c r="DJ1111">
        <v>184662</v>
      </c>
      <c r="DK1111">
        <v>224941</v>
      </c>
      <c r="DL1111">
        <v>316824</v>
      </c>
      <c r="DM1111">
        <v>274955</v>
      </c>
      <c r="DN1111">
        <v>28000</v>
      </c>
      <c r="DO1111">
        <v>2603532</v>
      </c>
      <c r="DP1111">
        <v>317700</v>
      </c>
      <c r="DQ1111">
        <v>-864507</v>
      </c>
      <c r="DR1111">
        <v>37674</v>
      </c>
      <c r="DS1111">
        <v>0</v>
      </c>
    </row>
    <row r="1112" spans="1:123" x14ac:dyDescent="0.3">
      <c r="A1112" t="str">
        <f t="shared" si="17"/>
        <v>20411978</v>
      </c>
      <c r="B1112">
        <v>32</v>
      </c>
      <c r="C1112">
        <v>2041</v>
      </c>
      <c r="D1112">
        <v>197812</v>
      </c>
      <c r="E1112">
        <v>62</v>
      </c>
      <c r="F1112">
        <v>1893771</v>
      </c>
      <c r="G1112">
        <v>163056</v>
      </c>
      <c r="H1112">
        <v>550000</v>
      </c>
      <c r="I1112">
        <v>0</v>
      </c>
      <c r="J1112">
        <v>0</v>
      </c>
      <c r="K1112">
        <v>85000</v>
      </c>
      <c r="L1112">
        <v>200000</v>
      </c>
      <c r="M1112">
        <v>56200</v>
      </c>
      <c r="N1112">
        <v>11500</v>
      </c>
      <c r="O1112">
        <v>25500</v>
      </c>
      <c r="P1112">
        <v>4500</v>
      </c>
      <c r="Q1112">
        <v>2000</v>
      </c>
      <c r="R1112">
        <v>0</v>
      </c>
      <c r="S1112">
        <v>4023</v>
      </c>
      <c r="T1112">
        <v>35000</v>
      </c>
      <c r="U1112">
        <v>36000</v>
      </c>
      <c r="V1112">
        <v>0</v>
      </c>
      <c r="W1112">
        <v>10000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121113</v>
      </c>
      <c r="AD1112">
        <v>62397</v>
      </c>
      <c r="AE1112">
        <v>0</v>
      </c>
      <c r="AF1112">
        <v>183510</v>
      </c>
      <c r="AG1112">
        <v>0</v>
      </c>
      <c r="AH1112">
        <v>0</v>
      </c>
      <c r="AI1112">
        <v>0</v>
      </c>
      <c r="AJ1112">
        <v>46316</v>
      </c>
      <c r="AK1112">
        <v>46316</v>
      </c>
      <c r="AL1112">
        <v>0</v>
      </c>
      <c r="AM1112">
        <v>0</v>
      </c>
      <c r="AN1112">
        <v>659897</v>
      </c>
      <c r="AO1112">
        <v>1192724</v>
      </c>
      <c r="AP1112">
        <v>183510</v>
      </c>
      <c r="AQ1112">
        <v>85774</v>
      </c>
      <c r="AR1112">
        <v>20000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1482008</v>
      </c>
      <c r="BL1112">
        <v>206488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255566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610000</v>
      </c>
      <c r="CR1112">
        <v>100000</v>
      </c>
      <c r="CS1112">
        <v>10000</v>
      </c>
      <c r="CT1112">
        <v>0</v>
      </c>
      <c r="CU1112">
        <v>65000</v>
      </c>
      <c r="CV1112">
        <v>100000</v>
      </c>
      <c r="CW1112">
        <v>2289</v>
      </c>
      <c r="CX1112">
        <v>12000</v>
      </c>
      <c r="CY1112">
        <v>9000</v>
      </c>
      <c r="CZ1112">
        <v>3600</v>
      </c>
      <c r="DA1112">
        <v>3000</v>
      </c>
      <c r="DB1112">
        <v>13000</v>
      </c>
      <c r="DC1112">
        <v>66000</v>
      </c>
      <c r="DD1112">
        <v>3000</v>
      </c>
      <c r="DE1112">
        <v>0</v>
      </c>
      <c r="DF1112">
        <v>777723</v>
      </c>
      <c r="DG1112">
        <v>11050</v>
      </c>
      <c r="DH1112">
        <v>0</v>
      </c>
      <c r="DI1112">
        <v>0</v>
      </c>
      <c r="DJ1112">
        <v>184662</v>
      </c>
      <c r="DK1112">
        <v>224941</v>
      </c>
      <c r="DL1112">
        <v>316824</v>
      </c>
      <c r="DM1112">
        <v>274955</v>
      </c>
      <c r="DN1112">
        <v>28000</v>
      </c>
      <c r="DO1112">
        <v>2861360</v>
      </c>
      <c r="DP1112">
        <v>317700</v>
      </c>
      <c r="DQ1112">
        <v>301882</v>
      </c>
      <c r="DR1112">
        <v>0</v>
      </c>
      <c r="DS1112">
        <v>0</v>
      </c>
    </row>
    <row r="1113" spans="1:123" x14ac:dyDescent="0.3">
      <c r="A1113" t="str">
        <f t="shared" si="17"/>
        <v>20421979</v>
      </c>
      <c r="B1113">
        <v>32</v>
      </c>
      <c r="C1113">
        <v>2042</v>
      </c>
      <c r="D1113">
        <v>197912</v>
      </c>
      <c r="E1113">
        <v>70</v>
      </c>
      <c r="F1113">
        <v>1915579</v>
      </c>
      <c r="G1113">
        <v>163053</v>
      </c>
      <c r="H1113">
        <v>550000</v>
      </c>
      <c r="I1113">
        <v>0</v>
      </c>
      <c r="J1113">
        <v>0</v>
      </c>
      <c r="K1113">
        <v>85000</v>
      </c>
      <c r="L1113">
        <v>200000</v>
      </c>
      <c r="M1113">
        <v>56200</v>
      </c>
      <c r="N1113">
        <v>11500</v>
      </c>
      <c r="O1113">
        <v>25500</v>
      </c>
      <c r="P1113">
        <v>4500</v>
      </c>
      <c r="Q1113">
        <v>2000</v>
      </c>
      <c r="R1113">
        <v>0</v>
      </c>
      <c r="S1113">
        <v>3810</v>
      </c>
      <c r="T1113">
        <v>35000</v>
      </c>
      <c r="U1113">
        <v>36000</v>
      </c>
      <c r="V1113">
        <v>0</v>
      </c>
      <c r="W1113">
        <v>10000</v>
      </c>
      <c r="X1113">
        <v>0</v>
      </c>
      <c r="Y1113">
        <v>0</v>
      </c>
      <c r="Z1113">
        <v>274525</v>
      </c>
      <c r="AA1113">
        <v>0</v>
      </c>
      <c r="AB1113">
        <v>46316</v>
      </c>
      <c r="AC1113">
        <v>135236</v>
      </c>
      <c r="AD1113">
        <v>69673</v>
      </c>
      <c r="AE1113">
        <v>46316</v>
      </c>
      <c r="AF1113">
        <v>158594</v>
      </c>
      <c r="AG1113">
        <v>0</v>
      </c>
      <c r="AH1113">
        <v>0</v>
      </c>
      <c r="AI1113">
        <v>0</v>
      </c>
      <c r="AJ1113">
        <v>91406</v>
      </c>
      <c r="AK1113">
        <v>91406</v>
      </c>
      <c r="AL1113">
        <v>0</v>
      </c>
      <c r="AM1113">
        <v>0</v>
      </c>
      <c r="AN1113">
        <v>364985</v>
      </c>
      <c r="AO1113">
        <v>1331807</v>
      </c>
      <c r="AP1113">
        <v>204909</v>
      </c>
      <c r="AQ1113">
        <v>0</v>
      </c>
      <c r="AR1113">
        <v>20000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1556716</v>
      </c>
      <c r="BL1113">
        <v>212931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20000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610000</v>
      </c>
      <c r="CR1113">
        <v>100000</v>
      </c>
      <c r="CS1113">
        <v>10000</v>
      </c>
      <c r="CT1113">
        <v>0</v>
      </c>
      <c r="CU1113">
        <v>65000</v>
      </c>
      <c r="CV1113">
        <v>100000</v>
      </c>
      <c r="CW1113">
        <v>2289</v>
      </c>
      <c r="CX1113">
        <v>12000</v>
      </c>
      <c r="CY1113">
        <v>9000</v>
      </c>
      <c r="CZ1113">
        <v>3600</v>
      </c>
      <c r="DA1113">
        <v>3000</v>
      </c>
      <c r="DB1113">
        <v>13000</v>
      </c>
      <c r="DC1113">
        <v>66000</v>
      </c>
      <c r="DD1113">
        <v>3000</v>
      </c>
      <c r="DE1113">
        <v>0</v>
      </c>
      <c r="DF1113">
        <v>1028917</v>
      </c>
      <c r="DG1113">
        <v>11050</v>
      </c>
      <c r="DH1113">
        <v>0</v>
      </c>
      <c r="DI1113">
        <v>0</v>
      </c>
      <c r="DJ1113">
        <v>184662</v>
      </c>
      <c r="DK1113">
        <v>224941</v>
      </c>
      <c r="DL1113">
        <v>316824</v>
      </c>
      <c r="DM1113">
        <v>274955</v>
      </c>
      <c r="DN1113">
        <v>28000</v>
      </c>
      <c r="DO1113">
        <v>3157645</v>
      </c>
      <c r="DP1113">
        <v>317700</v>
      </c>
      <c r="DQ1113">
        <v>385932</v>
      </c>
      <c r="DR1113">
        <v>0</v>
      </c>
      <c r="DS1113">
        <v>0</v>
      </c>
    </row>
    <row r="1114" spans="1:123" x14ac:dyDescent="0.3">
      <c r="A1114" t="str">
        <f t="shared" si="17"/>
        <v>20431980</v>
      </c>
      <c r="B1114">
        <v>32</v>
      </c>
      <c r="C1114">
        <v>2043</v>
      </c>
      <c r="D1114">
        <v>198012</v>
      </c>
      <c r="E1114">
        <v>86</v>
      </c>
      <c r="F1114">
        <v>1915416</v>
      </c>
      <c r="G1114">
        <v>163049</v>
      </c>
      <c r="H1114">
        <v>550000</v>
      </c>
      <c r="I1114">
        <v>0</v>
      </c>
      <c r="J1114">
        <v>0</v>
      </c>
      <c r="K1114">
        <v>85000</v>
      </c>
      <c r="L1114">
        <v>200000</v>
      </c>
      <c r="M1114">
        <v>56200</v>
      </c>
      <c r="N1114">
        <v>11500</v>
      </c>
      <c r="O1114">
        <v>25500</v>
      </c>
      <c r="P1114">
        <v>4500</v>
      </c>
      <c r="Q1114">
        <v>2000</v>
      </c>
      <c r="R1114">
        <v>0</v>
      </c>
      <c r="S1114">
        <v>3595</v>
      </c>
      <c r="T1114">
        <v>35000</v>
      </c>
      <c r="U1114">
        <v>36000</v>
      </c>
      <c r="V1114">
        <v>0</v>
      </c>
      <c r="W1114">
        <v>10000</v>
      </c>
      <c r="X1114">
        <v>0</v>
      </c>
      <c r="Y1114">
        <v>0</v>
      </c>
      <c r="Z1114">
        <v>380000</v>
      </c>
      <c r="AA1114">
        <v>0</v>
      </c>
      <c r="AB1114">
        <v>91406</v>
      </c>
      <c r="AC1114">
        <v>166856</v>
      </c>
      <c r="AD1114">
        <v>85964</v>
      </c>
      <c r="AE1114">
        <v>91406</v>
      </c>
      <c r="AF1114">
        <v>161413</v>
      </c>
      <c r="AG1114">
        <v>0</v>
      </c>
      <c r="AH1114">
        <v>0</v>
      </c>
      <c r="AI1114">
        <v>0</v>
      </c>
      <c r="AJ1114">
        <v>88587</v>
      </c>
      <c r="AK1114">
        <v>88587</v>
      </c>
      <c r="AL1114">
        <v>0</v>
      </c>
      <c r="AM1114">
        <v>0</v>
      </c>
      <c r="AN1114">
        <v>259295</v>
      </c>
      <c r="AO1114">
        <v>1643198</v>
      </c>
      <c r="AP1114">
        <v>252820</v>
      </c>
      <c r="AQ1114">
        <v>139226</v>
      </c>
      <c r="AR1114">
        <v>20000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30108</v>
      </c>
      <c r="BE1114">
        <v>75045</v>
      </c>
      <c r="BF1114">
        <v>60000</v>
      </c>
      <c r="BG1114">
        <v>35194</v>
      </c>
      <c r="BH1114">
        <v>20000</v>
      </c>
      <c r="BI1114">
        <v>25059</v>
      </c>
      <c r="BJ1114">
        <v>0</v>
      </c>
      <c r="BK1114">
        <v>1809838</v>
      </c>
      <c r="BL1114">
        <v>219332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20000</v>
      </c>
      <c r="BS1114">
        <v>154000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610000</v>
      </c>
      <c r="CR1114">
        <v>100000</v>
      </c>
      <c r="CS1114">
        <v>10000</v>
      </c>
      <c r="CT1114">
        <v>154000</v>
      </c>
      <c r="CU1114">
        <v>65000</v>
      </c>
      <c r="CV1114">
        <v>100000</v>
      </c>
      <c r="CW1114">
        <v>2289</v>
      </c>
      <c r="CX1114">
        <v>12000</v>
      </c>
      <c r="CY1114">
        <v>9000</v>
      </c>
      <c r="CZ1114">
        <v>3600</v>
      </c>
      <c r="DA1114">
        <v>3000</v>
      </c>
      <c r="DB1114">
        <v>13000</v>
      </c>
      <c r="DC1114">
        <v>66000</v>
      </c>
      <c r="DD1114">
        <v>3000</v>
      </c>
      <c r="DE1114">
        <v>0</v>
      </c>
      <c r="DF1114">
        <v>1364735</v>
      </c>
      <c r="DG1114">
        <v>11050</v>
      </c>
      <c r="DH1114">
        <v>0</v>
      </c>
      <c r="DI1114">
        <v>30108</v>
      </c>
      <c r="DJ1114">
        <v>219856</v>
      </c>
      <c r="DK1114">
        <v>250000</v>
      </c>
      <c r="DL1114">
        <v>376824</v>
      </c>
      <c r="DM1114">
        <v>350000</v>
      </c>
      <c r="DN1114">
        <v>48000</v>
      </c>
      <c r="DO1114">
        <v>3890049</v>
      </c>
      <c r="DP1114">
        <v>317700</v>
      </c>
      <c r="DQ1114">
        <v>887992</v>
      </c>
      <c r="DR1114">
        <v>0</v>
      </c>
      <c r="DS1114">
        <v>0</v>
      </c>
    </row>
    <row r="1115" spans="1:123" x14ac:dyDescent="0.3">
      <c r="A1115" t="str">
        <f t="shared" si="17"/>
        <v>20441981</v>
      </c>
      <c r="B1115">
        <v>32</v>
      </c>
      <c r="C1115">
        <v>2044</v>
      </c>
      <c r="D1115">
        <v>198112</v>
      </c>
      <c r="E1115">
        <v>59</v>
      </c>
      <c r="F1115">
        <v>2228629</v>
      </c>
      <c r="G1115">
        <v>163046</v>
      </c>
      <c r="H1115">
        <v>550000</v>
      </c>
      <c r="I1115">
        <v>0</v>
      </c>
      <c r="J1115">
        <v>0</v>
      </c>
      <c r="K1115">
        <v>85000</v>
      </c>
      <c r="L1115">
        <v>200000</v>
      </c>
      <c r="M1115">
        <v>56200</v>
      </c>
      <c r="N1115">
        <v>11500</v>
      </c>
      <c r="O1115">
        <v>25500</v>
      </c>
      <c r="P1115">
        <v>4500</v>
      </c>
      <c r="Q1115">
        <v>2000</v>
      </c>
      <c r="R1115">
        <v>0</v>
      </c>
      <c r="S1115">
        <v>3381</v>
      </c>
      <c r="T1115">
        <v>35000</v>
      </c>
      <c r="U1115">
        <v>36000</v>
      </c>
      <c r="V1115">
        <v>0</v>
      </c>
      <c r="W1115">
        <v>10000</v>
      </c>
      <c r="X1115">
        <v>0</v>
      </c>
      <c r="Y1115">
        <v>42963</v>
      </c>
      <c r="Z1115">
        <v>0</v>
      </c>
      <c r="AA1115">
        <v>0</v>
      </c>
      <c r="AB1115">
        <v>88587</v>
      </c>
      <c r="AC1115">
        <v>114871</v>
      </c>
      <c r="AD1115">
        <v>59181</v>
      </c>
      <c r="AE1115">
        <v>88587</v>
      </c>
      <c r="AF1115">
        <v>85465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846579</v>
      </c>
      <c r="AO1115">
        <v>1131248</v>
      </c>
      <c r="AP1115">
        <v>174052</v>
      </c>
      <c r="AQ1115">
        <v>0</v>
      </c>
      <c r="AR1115">
        <v>20000</v>
      </c>
      <c r="AS1115">
        <v>0</v>
      </c>
      <c r="AT1115">
        <v>0</v>
      </c>
      <c r="AU1115">
        <v>30108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1355407</v>
      </c>
      <c r="BL1115">
        <v>225689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590000</v>
      </c>
      <c r="CR1115">
        <v>100000</v>
      </c>
      <c r="CS1115">
        <v>10000</v>
      </c>
      <c r="CT1115">
        <v>154000</v>
      </c>
      <c r="CU1115">
        <v>65000</v>
      </c>
      <c r="CV1115">
        <v>100000</v>
      </c>
      <c r="CW1115">
        <v>2289</v>
      </c>
      <c r="CX1115">
        <v>12000</v>
      </c>
      <c r="CY1115">
        <v>9000</v>
      </c>
      <c r="CZ1115">
        <v>3600</v>
      </c>
      <c r="DA1115">
        <v>3000</v>
      </c>
      <c r="DB1115">
        <v>13000</v>
      </c>
      <c r="DC1115">
        <v>66000</v>
      </c>
      <c r="DD1115">
        <v>3000</v>
      </c>
      <c r="DE1115">
        <v>0</v>
      </c>
      <c r="DF1115">
        <v>1262400</v>
      </c>
      <c r="DG1115">
        <v>11050</v>
      </c>
      <c r="DH1115">
        <v>0</v>
      </c>
      <c r="DI1115">
        <v>0</v>
      </c>
      <c r="DJ1115">
        <v>216336</v>
      </c>
      <c r="DK1115">
        <v>247243</v>
      </c>
      <c r="DL1115">
        <v>376824</v>
      </c>
      <c r="DM1115">
        <v>342496</v>
      </c>
      <c r="DN1115">
        <v>48000</v>
      </c>
      <c r="DO1115">
        <v>3635239</v>
      </c>
      <c r="DP1115">
        <v>317700</v>
      </c>
      <c r="DQ1115">
        <v>-73070</v>
      </c>
      <c r="DR1115">
        <v>0</v>
      </c>
      <c r="DS1115">
        <v>0</v>
      </c>
    </row>
    <row r="1116" spans="1:123" x14ac:dyDescent="0.3">
      <c r="A1116" t="str">
        <f t="shared" si="17"/>
        <v>20451982</v>
      </c>
      <c r="B1116">
        <v>32</v>
      </c>
      <c r="C1116">
        <v>2045</v>
      </c>
      <c r="D1116">
        <v>198212</v>
      </c>
      <c r="E1116">
        <v>74</v>
      </c>
      <c r="F1116">
        <v>2025302</v>
      </c>
      <c r="G1116">
        <v>163042</v>
      </c>
      <c r="H1116">
        <v>550000</v>
      </c>
      <c r="I1116">
        <v>0</v>
      </c>
      <c r="J1116">
        <v>0</v>
      </c>
      <c r="K1116">
        <v>85000</v>
      </c>
      <c r="L1116">
        <v>200000</v>
      </c>
      <c r="M1116">
        <v>56200</v>
      </c>
      <c r="N1116">
        <v>11500</v>
      </c>
      <c r="O1116">
        <v>25500</v>
      </c>
      <c r="P1116">
        <v>4500</v>
      </c>
      <c r="Q1116">
        <v>2000</v>
      </c>
      <c r="R1116">
        <v>0</v>
      </c>
      <c r="S1116">
        <v>3166</v>
      </c>
      <c r="T1116">
        <v>35000</v>
      </c>
      <c r="U1116">
        <v>36000</v>
      </c>
      <c r="V1116">
        <v>0</v>
      </c>
      <c r="W1116">
        <v>15000</v>
      </c>
      <c r="X1116">
        <v>0</v>
      </c>
      <c r="Y1116">
        <v>0</v>
      </c>
      <c r="Z1116">
        <v>235472</v>
      </c>
      <c r="AA1116">
        <v>0</v>
      </c>
      <c r="AB1116">
        <v>0</v>
      </c>
      <c r="AC1116">
        <v>143849</v>
      </c>
      <c r="AD1116">
        <v>74111</v>
      </c>
      <c r="AE1116">
        <v>0</v>
      </c>
      <c r="AF1116">
        <v>217960</v>
      </c>
      <c r="AG1116">
        <v>0</v>
      </c>
      <c r="AH1116">
        <v>0</v>
      </c>
      <c r="AI1116">
        <v>0</v>
      </c>
      <c r="AJ1116">
        <v>32040</v>
      </c>
      <c r="AK1116">
        <v>32040</v>
      </c>
      <c r="AL1116">
        <v>0</v>
      </c>
      <c r="AM1116">
        <v>0</v>
      </c>
      <c r="AN1116">
        <v>398394</v>
      </c>
      <c r="AO1116">
        <v>1416627</v>
      </c>
      <c r="AP1116">
        <v>217960</v>
      </c>
      <c r="AQ1116">
        <v>226012</v>
      </c>
      <c r="AR1116">
        <v>20000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186259</v>
      </c>
      <c r="BE1116">
        <v>7504</v>
      </c>
      <c r="BF1116">
        <v>13176</v>
      </c>
      <c r="BG1116">
        <v>35194</v>
      </c>
      <c r="BH1116">
        <v>2000</v>
      </c>
      <c r="BI1116">
        <v>2757</v>
      </c>
      <c r="BJ1116">
        <v>0</v>
      </c>
      <c r="BK1116">
        <v>1633709</v>
      </c>
      <c r="BL1116">
        <v>232241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40000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610000</v>
      </c>
      <c r="CR1116">
        <v>100000</v>
      </c>
      <c r="CS1116">
        <v>10000</v>
      </c>
      <c r="CT1116">
        <v>154000</v>
      </c>
      <c r="CU1116">
        <v>65000</v>
      </c>
      <c r="CV1116">
        <v>100000</v>
      </c>
      <c r="CW1116">
        <v>2289</v>
      </c>
      <c r="CX1116">
        <v>12000</v>
      </c>
      <c r="CY1116">
        <v>9000</v>
      </c>
      <c r="CZ1116">
        <v>3600</v>
      </c>
      <c r="DA1116">
        <v>3000</v>
      </c>
      <c r="DB1116">
        <v>13000</v>
      </c>
      <c r="DC1116">
        <v>66000</v>
      </c>
      <c r="DD1116">
        <v>3000</v>
      </c>
      <c r="DE1116">
        <v>0</v>
      </c>
      <c r="DF1116">
        <v>1460000</v>
      </c>
      <c r="DG1116">
        <v>11050</v>
      </c>
      <c r="DH1116">
        <v>0</v>
      </c>
      <c r="DI1116">
        <v>186259</v>
      </c>
      <c r="DJ1116">
        <v>251530</v>
      </c>
      <c r="DK1116">
        <v>250000</v>
      </c>
      <c r="DL1116">
        <v>390000</v>
      </c>
      <c r="DM1116">
        <v>350000</v>
      </c>
      <c r="DN1116">
        <v>50000</v>
      </c>
      <c r="DO1116">
        <v>4131769</v>
      </c>
      <c r="DP1116">
        <v>317700</v>
      </c>
      <c r="DQ1116">
        <v>554402</v>
      </c>
      <c r="DR1116">
        <v>0</v>
      </c>
      <c r="DS1116">
        <v>0</v>
      </c>
    </row>
    <row r="1117" spans="1:123" x14ac:dyDescent="0.3">
      <c r="A1117" t="str">
        <f t="shared" si="17"/>
        <v>20461983</v>
      </c>
      <c r="B1117">
        <v>32</v>
      </c>
      <c r="C1117">
        <v>2046</v>
      </c>
      <c r="D1117">
        <v>198312</v>
      </c>
      <c r="E1117">
        <v>89</v>
      </c>
      <c r="F1117">
        <v>1572925</v>
      </c>
      <c r="G1117">
        <v>163038</v>
      </c>
      <c r="H1117">
        <v>550000</v>
      </c>
      <c r="I1117">
        <v>0</v>
      </c>
      <c r="J1117">
        <v>0</v>
      </c>
      <c r="K1117">
        <v>85000</v>
      </c>
      <c r="L1117">
        <v>200000</v>
      </c>
      <c r="M1117">
        <v>56200</v>
      </c>
      <c r="N1117">
        <v>11500</v>
      </c>
      <c r="O1117">
        <v>25500</v>
      </c>
      <c r="P1117">
        <v>4500</v>
      </c>
      <c r="Q1117">
        <v>2000</v>
      </c>
      <c r="R1117">
        <v>0</v>
      </c>
      <c r="S1117">
        <v>2951</v>
      </c>
      <c r="T1117">
        <v>35000</v>
      </c>
      <c r="U1117">
        <v>36000</v>
      </c>
      <c r="V1117">
        <v>0</v>
      </c>
      <c r="W1117">
        <v>15000</v>
      </c>
      <c r="X1117">
        <v>0</v>
      </c>
      <c r="Y1117">
        <v>0</v>
      </c>
      <c r="Z1117">
        <v>95220</v>
      </c>
      <c r="AA1117">
        <v>0</v>
      </c>
      <c r="AB1117">
        <v>32040</v>
      </c>
      <c r="AC1117">
        <v>172034</v>
      </c>
      <c r="AD1117">
        <v>88631</v>
      </c>
      <c r="AE1117">
        <v>32040</v>
      </c>
      <c r="AF1117">
        <v>228625</v>
      </c>
      <c r="AG1117">
        <v>0</v>
      </c>
      <c r="AH1117">
        <v>0</v>
      </c>
      <c r="AI1117">
        <v>0</v>
      </c>
      <c r="AJ1117">
        <v>21375</v>
      </c>
      <c r="AK1117">
        <v>21375</v>
      </c>
      <c r="AL1117">
        <v>0</v>
      </c>
      <c r="AM1117">
        <v>0</v>
      </c>
      <c r="AN1117">
        <v>538431</v>
      </c>
      <c r="AO1117">
        <v>1694190</v>
      </c>
      <c r="AP1117">
        <v>260665</v>
      </c>
      <c r="AQ1117">
        <v>168465</v>
      </c>
      <c r="AR1117">
        <v>20000</v>
      </c>
      <c r="AS1117">
        <v>0</v>
      </c>
      <c r="AT1117">
        <v>0</v>
      </c>
      <c r="AU1117">
        <v>186259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285550</v>
      </c>
      <c r="BE1117">
        <v>750</v>
      </c>
      <c r="BF1117">
        <v>0</v>
      </c>
      <c r="BG1117">
        <v>35194</v>
      </c>
      <c r="BH1117">
        <v>0</v>
      </c>
      <c r="BI1117">
        <v>303</v>
      </c>
      <c r="BJ1117">
        <v>879001</v>
      </c>
      <c r="BK1117">
        <v>1128780</v>
      </c>
      <c r="BL1117">
        <v>238752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20000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114000</v>
      </c>
      <c r="CQ1117">
        <v>610000</v>
      </c>
      <c r="CR1117">
        <v>100000</v>
      </c>
      <c r="CS1117">
        <v>10000</v>
      </c>
      <c r="CT1117">
        <v>154000</v>
      </c>
      <c r="CU1117">
        <v>65000</v>
      </c>
      <c r="CV1117">
        <v>100000</v>
      </c>
      <c r="CW1117">
        <v>2289</v>
      </c>
      <c r="CX1117">
        <v>12000</v>
      </c>
      <c r="CY1117">
        <v>9000</v>
      </c>
      <c r="CZ1117">
        <v>3600</v>
      </c>
      <c r="DA1117">
        <v>3000</v>
      </c>
      <c r="DB1117">
        <v>13000</v>
      </c>
      <c r="DC1117">
        <v>66000</v>
      </c>
      <c r="DD1117">
        <v>3000</v>
      </c>
      <c r="DE1117">
        <v>114000</v>
      </c>
      <c r="DF1117">
        <v>1500000</v>
      </c>
      <c r="DG1117">
        <v>11050</v>
      </c>
      <c r="DH1117">
        <v>0</v>
      </c>
      <c r="DI1117">
        <v>285550</v>
      </c>
      <c r="DJ1117">
        <v>283205</v>
      </c>
      <c r="DK1117">
        <v>250000</v>
      </c>
      <c r="DL1117">
        <v>390000</v>
      </c>
      <c r="DM1117">
        <v>350000</v>
      </c>
      <c r="DN1117">
        <v>50000</v>
      </c>
      <c r="DO1117">
        <v>4406070</v>
      </c>
      <c r="DP1117">
        <v>317700</v>
      </c>
      <c r="DQ1117">
        <v>1265135</v>
      </c>
      <c r="DR1117">
        <v>0</v>
      </c>
      <c r="DS1117">
        <v>879001</v>
      </c>
    </row>
    <row r="1118" spans="1:123" x14ac:dyDescent="0.3">
      <c r="A1118" t="str">
        <f t="shared" si="17"/>
        <v>20471984</v>
      </c>
      <c r="B1118">
        <v>32</v>
      </c>
      <c r="C1118">
        <v>2047</v>
      </c>
      <c r="D1118">
        <v>198412</v>
      </c>
      <c r="E1118">
        <v>87</v>
      </c>
      <c r="F1118">
        <v>2273069</v>
      </c>
      <c r="G1118">
        <v>163034</v>
      </c>
      <c r="H1118">
        <v>550000</v>
      </c>
      <c r="I1118">
        <v>0</v>
      </c>
      <c r="J1118">
        <v>0</v>
      </c>
      <c r="K1118">
        <v>85000</v>
      </c>
      <c r="L1118">
        <v>200000</v>
      </c>
      <c r="M1118">
        <v>56200</v>
      </c>
      <c r="N1118">
        <v>11500</v>
      </c>
      <c r="O1118">
        <v>25500</v>
      </c>
      <c r="P1118">
        <v>4500</v>
      </c>
      <c r="Q1118">
        <v>2000</v>
      </c>
      <c r="R1118">
        <v>0</v>
      </c>
      <c r="S1118">
        <v>2737</v>
      </c>
      <c r="T1118">
        <v>35000</v>
      </c>
      <c r="U1118">
        <v>36000</v>
      </c>
      <c r="V1118">
        <v>0</v>
      </c>
      <c r="W1118">
        <v>15000</v>
      </c>
      <c r="X1118">
        <v>0</v>
      </c>
      <c r="Y1118">
        <v>0</v>
      </c>
      <c r="Z1118">
        <v>49618</v>
      </c>
      <c r="AA1118">
        <v>0</v>
      </c>
      <c r="AB1118">
        <v>21375</v>
      </c>
      <c r="AC1118">
        <v>167958</v>
      </c>
      <c r="AD1118">
        <v>86532</v>
      </c>
      <c r="AE1118">
        <v>21375</v>
      </c>
      <c r="AF1118">
        <v>233115</v>
      </c>
      <c r="AG1118">
        <v>0</v>
      </c>
      <c r="AH1118">
        <v>0</v>
      </c>
      <c r="AI1118">
        <v>0</v>
      </c>
      <c r="AJ1118">
        <v>16885</v>
      </c>
      <c r="AK1118">
        <v>16885</v>
      </c>
      <c r="AL1118">
        <v>0</v>
      </c>
      <c r="AM1118">
        <v>0</v>
      </c>
      <c r="AN1118">
        <v>583819</v>
      </c>
      <c r="AO1118">
        <v>1654054</v>
      </c>
      <c r="AP1118">
        <v>254490</v>
      </c>
      <c r="AQ1118">
        <v>188070</v>
      </c>
      <c r="AR1118">
        <v>20000</v>
      </c>
      <c r="AS1118">
        <v>0</v>
      </c>
      <c r="AT1118">
        <v>0</v>
      </c>
      <c r="AU1118">
        <v>285550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285550</v>
      </c>
      <c r="BE1118">
        <v>75</v>
      </c>
      <c r="BF1118">
        <v>0</v>
      </c>
      <c r="BG1118">
        <v>35194</v>
      </c>
      <c r="BH1118">
        <v>0</v>
      </c>
      <c r="BI1118">
        <v>33</v>
      </c>
      <c r="BJ1118">
        <v>392248</v>
      </c>
      <c r="BK1118">
        <v>1689063</v>
      </c>
      <c r="BL1118">
        <v>245221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20000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26000</v>
      </c>
      <c r="CQ1118">
        <v>610000</v>
      </c>
      <c r="CR1118">
        <v>100000</v>
      </c>
      <c r="CS1118">
        <v>10000</v>
      </c>
      <c r="CT1118">
        <v>154000</v>
      </c>
      <c r="CU1118">
        <v>65000</v>
      </c>
      <c r="CV1118">
        <v>100000</v>
      </c>
      <c r="CW1118">
        <v>2289</v>
      </c>
      <c r="CX1118">
        <v>12000</v>
      </c>
      <c r="CY1118">
        <v>9000</v>
      </c>
      <c r="CZ1118">
        <v>3600</v>
      </c>
      <c r="DA1118">
        <v>3000</v>
      </c>
      <c r="DB1118">
        <v>13000</v>
      </c>
      <c r="DC1118">
        <v>66000</v>
      </c>
      <c r="DD1118">
        <v>3000</v>
      </c>
      <c r="DE1118">
        <v>140000</v>
      </c>
      <c r="DF1118">
        <v>1500000</v>
      </c>
      <c r="DG1118">
        <v>11050</v>
      </c>
      <c r="DH1118">
        <v>0</v>
      </c>
      <c r="DI1118">
        <v>285550</v>
      </c>
      <c r="DJ1118">
        <v>314880</v>
      </c>
      <c r="DK1118">
        <v>250000</v>
      </c>
      <c r="DL1118">
        <v>390000</v>
      </c>
      <c r="DM1118">
        <v>350000</v>
      </c>
      <c r="DN1118">
        <v>50000</v>
      </c>
      <c r="DO1118">
        <v>4459254</v>
      </c>
      <c r="DP1118">
        <v>317700</v>
      </c>
      <c r="DQ1118">
        <v>540054</v>
      </c>
      <c r="DR1118">
        <v>0</v>
      </c>
      <c r="DS1118">
        <v>392248</v>
      </c>
    </row>
    <row r="1119" spans="1:123" x14ac:dyDescent="0.3">
      <c r="A1119" t="str">
        <f t="shared" si="17"/>
        <v>20481985</v>
      </c>
      <c r="B1119">
        <v>32</v>
      </c>
      <c r="C1119">
        <v>2048</v>
      </c>
      <c r="D1119">
        <v>198512</v>
      </c>
      <c r="E1119">
        <v>62</v>
      </c>
      <c r="F1119">
        <v>2172769</v>
      </c>
      <c r="G1119">
        <v>163030</v>
      </c>
      <c r="H1119">
        <v>550000</v>
      </c>
      <c r="I1119">
        <v>0</v>
      </c>
      <c r="J1119">
        <v>0</v>
      </c>
      <c r="K1119">
        <v>85000</v>
      </c>
      <c r="L1119">
        <v>200000</v>
      </c>
      <c r="M1119">
        <v>56200</v>
      </c>
      <c r="N1119">
        <v>11500</v>
      </c>
      <c r="O1119">
        <v>25500</v>
      </c>
      <c r="P1119">
        <v>4500</v>
      </c>
      <c r="Q1119">
        <v>2000</v>
      </c>
      <c r="R1119">
        <v>0</v>
      </c>
      <c r="S1119">
        <v>2522</v>
      </c>
      <c r="T1119">
        <v>35000</v>
      </c>
      <c r="U1119">
        <v>36000</v>
      </c>
      <c r="V1119">
        <v>0</v>
      </c>
      <c r="W1119">
        <v>15000</v>
      </c>
      <c r="X1119">
        <v>0</v>
      </c>
      <c r="Y1119">
        <v>0</v>
      </c>
      <c r="Z1119">
        <v>27406</v>
      </c>
      <c r="AA1119">
        <v>0</v>
      </c>
      <c r="AB1119">
        <v>16885</v>
      </c>
      <c r="AC1119">
        <v>120084</v>
      </c>
      <c r="AD1119">
        <v>61867</v>
      </c>
      <c r="AE1119">
        <v>16885</v>
      </c>
      <c r="AF1119">
        <v>165065</v>
      </c>
      <c r="AG1119">
        <v>0</v>
      </c>
      <c r="AH1119">
        <v>0</v>
      </c>
      <c r="AI1119">
        <v>0</v>
      </c>
      <c r="AJ1119">
        <v>84935</v>
      </c>
      <c r="AK1119">
        <v>84935</v>
      </c>
      <c r="AL1119">
        <v>0</v>
      </c>
      <c r="AM1119">
        <v>0</v>
      </c>
      <c r="AN1119">
        <v>605816</v>
      </c>
      <c r="AO1119">
        <v>1182587</v>
      </c>
      <c r="AP1119">
        <v>181951</v>
      </c>
      <c r="AQ1119">
        <v>0</v>
      </c>
      <c r="AR1119">
        <v>20000</v>
      </c>
      <c r="AS1119">
        <v>0</v>
      </c>
      <c r="AT1119">
        <v>0</v>
      </c>
      <c r="AU1119">
        <v>285550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100547</v>
      </c>
      <c r="BE1119">
        <v>8</v>
      </c>
      <c r="BF1119">
        <v>0</v>
      </c>
      <c r="BG1119">
        <v>35194</v>
      </c>
      <c r="BH1119">
        <v>0</v>
      </c>
      <c r="BI1119">
        <v>4</v>
      </c>
      <c r="BJ1119">
        <v>0</v>
      </c>
      <c r="BK1119">
        <v>1534336</v>
      </c>
      <c r="BL1119">
        <v>251648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20000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610000</v>
      </c>
      <c r="CR1119">
        <v>100000</v>
      </c>
      <c r="CS1119">
        <v>10000</v>
      </c>
      <c r="CT1119">
        <v>154000</v>
      </c>
      <c r="CU1119">
        <v>65000</v>
      </c>
      <c r="CV1119">
        <v>100000</v>
      </c>
      <c r="CW1119">
        <v>2289</v>
      </c>
      <c r="CX1119">
        <v>12000</v>
      </c>
      <c r="CY1119">
        <v>9000</v>
      </c>
      <c r="CZ1119">
        <v>3600</v>
      </c>
      <c r="DA1119">
        <v>3000</v>
      </c>
      <c r="DB1119">
        <v>13000</v>
      </c>
      <c r="DC1119">
        <v>66000</v>
      </c>
      <c r="DD1119">
        <v>3000</v>
      </c>
      <c r="DE1119">
        <v>140000</v>
      </c>
      <c r="DF1119">
        <v>1480000</v>
      </c>
      <c r="DG1119">
        <v>11050</v>
      </c>
      <c r="DH1119">
        <v>0</v>
      </c>
      <c r="DI1119">
        <v>100547</v>
      </c>
      <c r="DJ1119">
        <v>346554</v>
      </c>
      <c r="DK1119">
        <v>250000</v>
      </c>
      <c r="DL1119">
        <v>390000</v>
      </c>
      <c r="DM1119">
        <v>350000</v>
      </c>
      <c r="DN1119">
        <v>50000</v>
      </c>
      <c r="DO1119">
        <v>4353976</v>
      </c>
      <c r="DP1119">
        <v>317700</v>
      </c>
      <c r="DQ1119">
        <v>-17457</v>
      </c>
      <c r="DR1119">
        <v>0</v>
      </c>
      <c r="DS1119">
        <v>0</v>
      </c>
    </row>
    <row r="1120" spans="1:123" x14ac:dyDescent="0.3">
      <c r="A1120" t="str">
        <f t="shared" si="17"/>
        <v>20491986</v>
      </c>
      <c r="B1120">
        <v>32</v>
      </c>
      <c r="C1120">
        <v>2049</v>
      </c>
      <c r="D1120">
        <v>198612</v>
      </c>
      <c r="E1120">
        <v>80</v>
      </c>
      <c r="F1120">
        <v>2117894</v>
      </c>
      <c r="G1120">
        <v>163025</v>
      </c>
      <c r="H1120">
        <v>550000</v>
      </c>
      <c r="I1120">
        <v>0</v>
      </c>
      <c r="J1120">
        <v>0</v>
      </c>
      <c r="K1120">
        <v>85000</v>
      </c>
      <c r="L1120">
        <v>200000</v>
      </c>
      <c r="M1120">
        <v>56200</v>
      </c>
      <c r="N1120">
        <v>11500</v>
      </c>
      <c r="O1120">
        <v>25500</v>
      </c>
      <c r="P1120">
        <v>4500</v>
      </c>
      <c r="Q1120">
        <v>2000</v>
      </c>
      <c r="R1120">
        <v>0</v>
      </c>
      <c r="S1120">
        <v>2308</v>
      </c>
      <c r="T1120">
        <v>35000</v>
      </c>
      <c r="U1120">
        <v>36000</v>
      </c>
      <c r="V1120">
        <v>0</v>
      </c>
      <c r="W1120">
        <v>15000</v>
      </c>
      <c r="X1120">
        <v>0</v>
      </c>
      <c r="Y1120">
        <v>0</v>
      </c>
      <c r="Z1120">
        <v>65729</v>
      </c>
      <c r="AA1120">
        <v>0</v>
      </c>
      <c r="AB1120">
        <v>84935</v>
      </c>
      <c r="AC1120">
        <v>154333</v>
      </c>
      <c r="AD1120">
        <v>79512</v>
      </c>
      <c r="AE1120">
        <v>84935</v>
      </c>
      <c r="AF1120">
        <v>148910</v>
      </c>
      <c r="AG1120">
        <v>0</v>
      </c>
      <c r="AH1120">
        <v>0</v>
      </c>
      <c r="AI1120">
        <v>0</v>
      </c>
      <c r="AJ1120">
        <v>101090</v>
      </c>
      <c r="AK1120">
        <v>101090</v>
      </c>
      <c r="AL1120">
        <v>0</v>
      </c>
      <c r="AM1120">
        <v>0</v>
      </c>
      <c r="AN1120">
        <v>567279</v>
      </c>
      <c r="AO1120">
        <v>1519873</v>
      </c>
      <c r="AP1120">
        <v>233845</v>
      </c>
      <c r="AQ1120">
        <v>53169</v>
      </c>
      <c r="AR1120">
        <v>20000</v>
      </c>
      <c r="AS1120">
        <v>0</v>
      </c>
      <c r="AT1120">
        <v>0</v>
      </c>
      <c r="AU1120">
        <v>100547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285550</v>
      </c>
      <c r="BE1120">
        <v>1</v>
      </c>
      <c r="BF1120">
        <v>0</v>
      </c>
      <c r="BG1120">
        <v>6965</v>
      </c>
      <c r="BH1120">
        <v>0</v>
      </c>
      <c r="BI1120">
        <v>0</v>
      </c>
      <c r="BJ1120">
        <v>123311</v>
      </c>
      <c r="BK1120">
        <v>1511606</v>
      </c>
      <c r="BL1120">
        <v>258034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20000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610000</v>
      </c>
      <c r="CR1120">
        <v>100000</v>
      </c>
      <c r="CS1120">
        <v>10000</v>
      </c>
      <c r="CT1120">
        <v>154000</v>
      </c>
      <c r="CU1120">
        <v>65000</v>
      </c>
      <c r="CV1120">
        <v>100000</v>
      </c>
      <c r="CW1120">
        <v>2289</v>
      </c>
      <c r="CX1120">
        <v>12000</v>
      </c>
      <c r="CY1120">
        <v>9000</v>
      </c>
      <c r="CZ1120">
        <v>3600</v>
      </c>
      <c r="DA1120">
        <v>3000</v>
      </c>
      <c r="DB1120">
        <v>13000</v>
      </c>
      <c r="DC1120">
        <v>66000</v>
      </c>
      <c r="DD1120">
        <v>3000</v>
      </c>
      <c r="DE1120">
        <v>140000</v>
      </c>
      <c r="DF1120">
        <v>1500000</v>
      </c>
      <c r="DG1120">
        <v>11050</v>
      </c>
      <c r="DH1120">
        <v>0</v>
      </c>
      <c r="DI1120">
        <v>285550</v>
      </c>
      <c r="DJ1120">
        <v>350000</v>
      </c>
      <c r="DK1120">
        <v>250000</v>
      </c>
      <c r="DL1120">
        <v>390000</v>
      </c>
      <c r="DM1120">
        <v>350000</v>
      </c>
      <c r="DN1120">
        <v>50000</v>
      </c>
      <c r="DO1120">
        <v>4578579</v>
      </c>
      <c r="DP1120">
        <v>317700</v>
      </c>
      <c r="DQ1120">
        <v>502100</v>
      </c>
      <c r="DR1120">
        <v>0</v>
      </c>
      <c r="DS1120">
        <v>123311</v>
      </c>
    </row>
    <row r="1121" spans="1:123" x14ac:dyDescent="0.3">
      <c r="A1121" t="str">
        <f t="shared" si="17"/>
        <v>20501987</v>
      </c>
      <c r="B1121">
        <v>32</v>
      </c>
      <c r="C1121">
        <v>2050</v>
      </c>
      <c r="D1121">
        <v>198712</v>
      </c>
      <c r="E1121">
        <v>32</v>
      </c>
      <c r="F1121">
        <v>2148646</v>
      </c>
      <c r="G1121">
        <v>163021</v>
      </c>
      <c r="H1121">
        <v>550000</v>
      </c>
      <c r="I1121">
        <v>0</v>
      </c>
      <c r="J1121">
        <v>0</v>
      </c>
      <c r="K1121">
        <v>85000</v>
      </c>
      <c r="L1121">
        <v>200000</v>
      </c>
      <c r="M1121">
        <v>56200</v>
      </c>
      <c r="N1121">
        <v>11500</v>
      </c>
      <c r="O1121">
        <v>25500</v>
      </c>
      <c r="P1121">
        <v>4500</v>
      </c>
      <c r="Q1121">
        <v>2000</v>
      </c>
      <c r="R1121">
        <v>0</v>
      </c>
      <c r="S1121">
        <v>2093</v>
      </c>
      <c r="T1121">
        <v>35000</v>
      </c>
      <c r="U1121">
        <v>36000</v>
      </c>
      <c r="V1121">
        <v>0</v>
      </c>
      <c r="W1121">
        <v>20000</v>
      </c>
      <c r="X1121">
        <v>0</v>
      </c>
      <c r="Y1121">
        <v>198757</v>
      </c>
      <c r="Z1121">
        <v>0</v>
      </c>
      <c r="AA1121">
        <v>0</v>
      </c>
      <c r="AB1121">
        <v>101090</v>
      </c>
      <c r="AC1121">
        <v>62868</v>
      </c>
      <c r="AD1121">
        <v>0</v>
      </c>
      <c r="AE1121">
        <v>95258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5831</v>
      </c>
      <c r="AL1121">
        <v>0</v>
      </c>
      <c r="AM1121">
        <v>0</v>
      </c>
      <c r="AN1121">
        <v>1076550</v>
      </c>
      <c r="AO1121">
        <v>619130</v>
      </c>
      <c r="AP1121">
        <v>95258</v>
      </c>
      <c r="AQ1121">
        <v>0</v>
      </c>
      <c r="AR1121">
        <v>8232</v>
      </c>
      <c r="AS1121">
        <v>0</v>
      </c>
      <c r="AT1121">
        <v>0</v>
      </c>
      <c r="AU1121">
        <v>285550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1008170</v>
      </c>
      <c r="BL1121">
        <v>262947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590000</v>
      </c>
      <c r="CR1121">
        <v>100000</v>
      </c>
      <c r="CS1121">
        <v>10000</v>
      </c>
      <c r="CT1121">
        <v>154000</v>
      </c>
      <c r="CU1121">
        <v>65000</v>
      </c>
      <c r="CV1121">
        <v>100000</v>
      </c>
      <c r="CW1121">
        <v>2289</v>
      </c>
      <c r="CX1121">
        <v>12000</v>
      </c>
      <c r="CY1121">
        <v>9000</v>
      </c>
      <c r="CZ1121">
        <v>3600</v>
      </c>
      <c r="DA1121">
        <v>3000</v>
      </c>
      <c r="DB1121">
        <v>13000</v>
      </c>
      <c r="DC1121">
        <v>66000</v>
      </c>
      <c r="DD1121">
        <v>3000</v>
      </c>
      <c r="DE1121">
        <v>140000</v>
      </c>
      <c r="DF1121">
        <v>1253055</v>
      </c>
      <c r="DG1121">
        <v>11050</v>
      </c>
      <c r="DH1121">
        <v>0</v>
      </c>
      <c r="DI1121">
        <v>0</v>
      </c>
      <c r="DJ1121">
        <v>349303</v>
      </c>
      <c r="DK1121">
        <v>250000</v>
      </c>
      <c r="DL1121">
        <v>390000</v>
      </c>
      <c r="DM1121">
        <v>350000</v>
      </c>
      <c r="DN1121">
        <v>50000</v>
      </c>
      <c r="DO1121">
        <v>3930130</v>
      </c>
      <c r="DP1121">
        <v>317700</v>
      </c>
      <c r="DQ1121">
        <v>-484307</v>
      </c>
      <c r="DR1121">
        <v>0</v>
      </c>
      <c r="DS1121">
        <v>0</v>
      </c>
    </row>
    <row r="1122" spans="1:123" x14ac:dyDescent="0.3">
      <c r="A1122" t="str">
        <f t="shared" si="17"/>
        <v>20161954</v>
      </c>
      <c r="B1122">
        <v>33</v>
      </c>
      <c r="C1122">
        <v>2016</v>
      </c>
      <c r="D1122">
        <v>195412</v>
      </c>
      <c r="E1122">
        <v>64</v>
      </c>
      <c r="F1122">
        <v>1707195</v>
      </c>
      <c r="G1122">
        <v>211232</v>
      </c>
      <c r="H1122">
        <v>550000</v>
      </c>
      <c r="I1122">
        <v>0</v>
      </c>
      <c r="J1122">
        <v>126000</v>
      </c>
      <c r="K1122">
        <v>85000</v>
      </c>
      <c r="L1122">
        <v>100000</v>
      </c>
      <c r="M1122">
        <v>56200</v>
      </c>
      <c r="N1122">
        <v>11500</v>
      </c>
      <c r="O1122">
        <v>25500</v>
      </c>
      <c r="P1122">
        <v>4500</v>
      </c>
      <c r="Q1122">
        <v>2000</v>
      </c>
      <c r="R1122">
        <v>0</v>
      </c>
      <c r="S1122">
        <v>8370</v>
      </c>
      <c r="T1122">
        <v>35000</v>
      </c>
      <c r="U1122">
        <v>36000</v>
      </c>
      <c r="V1122">
        <v>0</v>
      </c>
      <c r="W1122">
        <v>0</v>
      </c>
      <c r="X1122">
        <v>0</v>
      </c>
      <c r="Y1122">
        <v>0</v>
      </c>
      <c r="Z1122">
        <v>46486</v>
      </c>
      <c r="AA1122">
        <v>0</v>
      </c>
      <c r="AB1122">
        <v>210000</v>
      </c>
      <c r="AC1122">
        <v>124641</v>
      </c>
      <c r="AD1122">
        <v>64215</v>
      </c>
      <c r="AE1122">
        <v>188856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21144</v>
      </c>
      <c r="AL1122">
        <v>0</v>
      </c>
      <c r="AM1122">
        <v>0</v>
      </c>
      <c r="AN1122">
        <v>883584</v>
      </c>
      <c r="AO1122">
        <v>1227467</v>
      </c>
      <c r="AP1122">
        <v>188856</v>
      </c>
      <c r="AQ1122">
        <v>0</v>
      </c>
      <c r="AR1122">
        <v>20000</v>
      </c>
      <c r="AS1122">
        <v>0</v>
      </c>
      <c r="AT1122">
        <v>0</v>
      </c>
      <c r="AU1122">
        <v>200000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1636323</v>
      </c>
      <c r="BL1122">
        <v>8371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500000</v>
      </c>
      <c r="BS1122">
        <v>0</v>
      </c>
      <c r="BT1122">
        <v>0</v>
      </c>
      <c r="BU1122">
        <v>39000</v>
      </c>
      <c r="BV1122">
        <v>10000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9155</v>
      </c>
      <c r="CH1122">
        <v>210</v>
      </c>
      <c r="CI1122">
        <v>1099</v>
      </c>
      <c r="CJ1122">
        <v>824</v>
      </c>
      <c r="CK1122">
        <v>330</v>
      </c>
      <c r="CL1122">
        <v>275</v>
      </c>
      <c r="CM1122">
        <v>1190</v>
      </c>
      <c r="CN1122">
        <v>11493</v>
      </c>
      <c r="CO1122">
        <v>275</v>
      </c>
      <c r="CP1122">
        <v>0</v>
      </c>
      <c r="CQ1122">
        <v>596000</v>
      </c>
      <c r="CR1122">
        <v>100000</v>
      </c>
      <c r="CS1122">
        <v>10000</v>
      </c>
      <c r="CT1122">
        <v>18000</v>
      </c>
      <c r="CU1122">
        <v>0</v>
      </c>
      <c r="CV1122">
        <v>9155</v>
      </c>
      <c r="CW1122">
        <v>210</v>
      </c>
      <c r="CX1122">
        <v>1099</v>
      </c>
      <c r="CY1122">
        <v>824</v>
      </c>
      <c r="CZ1122">
        <v>330</v>
      </c>
      <c r="DA1122">
        <v>275</v>
      </c>
      <c r="DB1122">
        <v>1190</v>
      </c>
      <c r="DC1122">
        <v>11493</v>
      </c>
      <c r="DD1122">
        <v>275</v>
      </c>
      <c r="DE1122">
        <v>5000</v>
      </c>
      <c r="DF1122">
        <v>46486</v>
      </c>
      <c r="DG1122">
        <v>79000</v>
      </c>
      <c r="DH1122">
        <v>0</v>
      </c>
      <c r="DI1122">
        <v>0</v>
      </c>
      <c r="DJ1122">
        <v>126000</v>
      </c>
      <c r="DK1122">
        <v>124000</v>
      </c>
      <c r="DL1122">
        <v>30000</v>
      </c>
      <c r="DM1122">
        <v>137000</v>
      </c>
      <c r="DN1122">
        <v>0</v>
      </c>
      <c r="DO1122">
        <v>1317481</v>
      </c>
      <c r="DP1122">
        <v>317700</v>
      </c>
      <c r="DQ1122">
        <v>420337</v>
      </c>
      <c r="DR1122">
        <v>0</v>
      </c>
      <c r="DS1122">
        <v>0</v>
      </c>
    </row>
    <row r="1123" spans="1:123" x14ac:dyDescent="0.3">
      <c r="A1123" t="str">
        <f t="shared" si="17"/>
        <v>20171955</v>
      </c>
      <c r="B1123">
        <v>33</v>
      </c>
      <c r="C1123">
        <v>2017</v>
      </c>
      <c r="D1123">
        <v>195512</v>
      </c>
      <c r="E1123">
        <v>44</v>
      </c>
      <c r="F1123">
        <v>1766514</v>
      </c>
      <c r="G1123">
        <v>215203</v>
      </c>
      <c r="H1123">
        <v>550000</v>
      </c>
      <c r="I1123">
        <v>0</v>
      </c>
      <c r="J1123">
        <v>126000</v>
      </c>
      <c r="K1123">
        <v>85000</v>
      </c>
      <c r="L1123">
        <v>100000</v>
      </c>
      <c r="M1123">
        <v>56200</v>
      </c>
      <c r="N1123">
        <v>11500</v>
      </c>
      <c r="O1123">
        <v>25500</v>
      </c>
      <c r="P1123">
        <v>4500</v>
      </c>
      <c r="Q1123">
        <v>2000</v>
      </c>
      <c r="R1123">
        <v>0</v>
      </c>
      <c r="S1123">
        <v>8311</v>
      </c>
      <c r="T1123">
        <v>35000</v>
      </c>
      <c r="U1123">
        <v>36000</v>
      </c>
      <c r="V1123">
        <v>0</v>
      </c>
      <c r="W1123">
        <v>0</v>
      </c>
      <c r="X1123">
        <v>25000</v>
      </c>
      <c r="Y1123">
        <v>42837</v>
      </c>
      <c r="Z1123">
        <v>0</v>
      </c>
      <c r="AA1123">
        <v>0</v>
      </c>
      <c r="AB1123">
        <v>21144</v>
      </c>
      <c r="AC1123">
        <v>85967</v>
      </c>
      <c r="AD1123">
        <v>44290</v>
      </c>
      <c r="AE1123">
        <v>21144</v>
      </c>
      <c r="AF1123">
        <v>109112</v>
      </c>
      <c r="AG1123">
        <v>44290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888736</v>
      </c>
      <c r="AO1123">
        <v>846601</v>
      </c>
      <c r="AP1123">
        <v>130256</v>
      </c>
      <c r="AQ1123">
        <v>0</v>
      </c>
      <c r="AR1123">
        <v>20000</v>
      </c>
      <c r="AS1123">
        <v>3000</v>
      </c>
      <c r="AT1123">
        <v>8000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1007857</v>
      </c>
      <c r="BL1123">
        <v>17530</v>
      </c>
      <c r="BM1123">
        <v>103594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472406</v>
      </c>
      <c r="CR1123">
        <v>100000</v>
      </c>
      <c r="CS1123">
        <v>10000</v>
      </c>
      <c r="CT1123">
        <v>18000</v>
      </c>
      <c r="CU1123">
        <v>0</v>
      </c>
      <c r="CV1123">
        <v>9155</v>
      </c>
      <c r="CW1123">
        <v>210</v>
      </c>
      <c r="CX1123">
        <v>1099</v>
      </c>
      <c r="CY1123">
        <v>824</v>
      </c>
      <c r="CZ1123">
        <v>330</v>
      </c>
      <c r="DA1123">
        <v>275</v>
      </c>
      <c r="DB1123">
        <v>1190</v>
      </c>
      <c r="DC1123">
        <v>11493</v>
      </c>
      <c r="DD1123">
        <v>275</v>
      </c>
      <c r="DE1123">
        <v>10000</v>
      </c>
      <c r="DF1123">
        <v>0</v>
      </c>
      <c r="DG1123">
        <v>75000</v>
      </c>
      <c r="DH1123">
        <v>0</v>
      </c>
      <c r="DI1123">
        <v>0</v>
      </c>
      <c r="DJ1123">
        <v>126000</v>
      </c>
      <c r="DK1123">
        <v>124000</v>
      </c>
      <c r="DL1123">
        <v>30000</v>
      </c>
      <c r="DM1123">
        <v>137000</v>
      </c>
      <c r="DN1123">
        <v>0</v>
      </c>
      <c r="DO1123">
        <v>1127256</v>
      </c>
      <c r="DP1123">
        <v>317700</v>
      </c>
      <c r="DQ1123">
        <v>-171431</v>
      </c>
      <c r="DR1123">
        <v>0</v>
      </c>
      <c r="DS1123">
        <v>0</v>
      </c>
    </row>
    <row r="1124" spans="1:123" x14ac:dyDescent="0.3">
      <c r="A1124" t="str">
        <f t="shared" si="17"/>
        <v>20181956</v>
      </c>
      <c r="B1124">
        <v>33</v>
      </c>
      <c r="C1124">
        <v>2018</v>
      </c>
      <c r="D1124">
        <v>195612</v>
      </c>
      <c r="E1124">
        <v>94</v>
      </c>
      <c r="F1124">
        <v>1857175</v>
      </c>
      <c r="G1124">
        <v>186174</v>
      </c>
      <c r="H1124">
        <v>550000</v>
      </c>
      <c r="I1124">
        <v>0</v>
      </c>
      <c r="J1124">
        <v>120000</v>
      </c>
      <c r="K1124">
        <v>85000</v>
      </c>
      <c r="L1124">
        <v>130000</v>
      </c>
      <c r="M1124">
        <v>56200</v>
      </c>
      <c r="N1124">
        <v>11500</v>
      </c>
      <c r="O1124">
        <v>25500</v>
      </c>
      <c r="P1124">
        <v>4500</v>
      </c>
      <c r="Q1124">
        <v>2000</v>
      </c>
      <c r="R1124">
        <v>0</v>
      </c>
      <c r="S1124">
        <v>8252</v>
      </c>
      <c r="T1124">
        <v>35000</v>
      </c>
      <c r="U1124">
        <v>36000</v>
      </c>
      <c r="V1124">
        <v>0</v>
      </c>
      <c r="W1124">
        <v>0</v>
      </c>
      <c r="X1124">
        <v>0</v>
      </c>
      <c r="Y1124">
        <v>0</v>
      </c>
      <c r="Z1124">
        <v>220069</v>
      </c>
      <c r="AA1124">
        <v>0</v>
      </c>
      <c r="AB1124">
        <v>0</v>
      </c>
      <c r="AC1124">
        <v>182762</v>
      </c>
      <c r="AD1124">
        <v>94159</v>
      </c>
      <c r="AE1124">
        <v>0</v>
      </c>
      <c r="AF1124">
        <v>276920</v>
      </c>
      <c r="AG1124">
        <v>0</v>
      </c>
      <c r="AH1124">
        <v>0</v>
      </c>
      <c r="AI1124">
        <v>44290</v>
      </c>
      <c r="AJ1124">
        <v>0</v>
      </c>
      <c r="AK1124">
        <v>44290</v>
      </c>
      <c r="AL1124">
        <v>44290</v>
      </c>
      <c r="AM1124">
        <v>0</v>
      </c>
      <c r="AN1124">
        <v>456963</v>
      </c>
      <c r="AO1124">
        <v>1799840</v>
      </c>
      <c r="AP1124">
        <v>276920</v>
      </c>
      <c r="AQ1124">
        <v>193786</v>
      </c>
      <c r="AR1124">
        <v>20000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2222</v>
      </c>
      <c r="BE1124">
        <v>111111</v>
      </c>
      <c r="BF1124">
        <v>60000</v>
      </c>
      <c r="BG1124">
        <v>35194</v>
      </c>
      <c r="BH1124">
        <v>20000</v>
      </c>
      <c r="BI1124">
        <v>56200</v>
      </c>
      <c r="BJ1124">
        <v>0</v>
      </c>
      <c r="BK1124">
        <v>2005820</v>
      </c>
      <c r="BL1124">
        <v>26633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157594</v>
      </c>
      <c r="BS1124">
        <v>136000</v>
      </c>
      <c r="BT1124">
        <v>65000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25000</v>
      </c>
      <c r="CH1124">
        <v>572</v>
      </c>
      <c r="CI1124">
        <v>3000</v>
      </c>
      <c r="CJ1124">
        <v>2250</v>
      </c>
      <c r="CK1124">
        <v>900</v>
      </c>
      <c r="CL1124">
        <v>750</v>
      </c>
      <c r="CM1124">
        <v>3250</v>
      </c>
      <c r="CN1124">
        <v>15000</v>
      </c>
      <c r="CO1124">
        <v>750</v>
      </c>
      <c r="CP1124">
        <v>0</v>
      </c>
      <c r="CQ1124">
        <v>610000</v>
      </c>
      <c r="CR1124">
        <v>100000</v>
      </c>
      <c r="CS1124">
        <v>10000</v>
      </c>
      <c r="CT1124">
        <v>154000</v>
      </c>
      <c r="CU1124">
        <v>65000</v>
      </c>
      <c r="CV1124">
        <v>34155</v>
      </c>
      <c r="CW1124">
        <v>782</v>
      </c>
      <c r="CX1124">
        <v>4099</v>
      </c>
      <c r="CY1124">
        <v>3074</v>
      </c>
      <c r="CZ1124">
        <v>1230</v>
      </c>
      <c r="DA1124">
        <v>1025</v>
      </c>
      <c r="DB1124">
        <v>4440</v>
      </c>
      <c r="DC1124">
        <v>26493</v>
      </c>
      <c r="DD1124">
        <v>1025</v>
      </c>
      <c r="DE1124">
        <v>15000</v>
      </c>
      <c r="DF1124">
        <v>220069</v>
      </c>
      <c r="DG1124">
        <v>75000</v>
      </c>
      <c r="DH1124">
        <v>0</v>
      </c>
      <c r="DI1124">
        <v>2222</v>
      </c>
      <c r="DJ1124">
        <v>161194</v>
      </c>
      <c r="DK1124">
        <v>180200</v>
      </c>
      <c r="DL1124">
        <v>90000</v>
      </c>
      <c r="DM1124">
        <v>248111</v>
      </c>
      <c r="DN1124">
        <v>20000</v>
      </c>
      <c r="DO1124">
        <v>2071409</v>
      </c>
      <c r="DP1124">
        <v>317700</v>
      </c>
      <c r="DQ1124">
        <v>914862</v>
      </c>
      <c r="DR1124">
        <v>0</v>
      </c>
      <c r="DS1124">
        <v>0</v>
      </c>
    </row>
    <row r="1125" spans="1:123" x14ac:dyDescent="0.3">
      <c r="A1125" t="str">
        <f t="shared" si="17"/>
        <v>20191957</v>
      </c>
      <c r="B1125">
        <v>33</v>
      </c>
      <c r="C1125">
        <v>2019</v>
      </c>
      <c r="D1125">
        <v>195712</v>
      </c>
      <c r="E1125">
        <v>60</v>
      </c>
      <c r="F1125">
        <v>1805775</v>
      </c>
      <c r="G1125">
        <v>163145</v>
      </c>
      <c r="H1125">
        <v>550000</v>
      </c>
      <c r="I1125">
        <v>0</v>
      </c>
      <c r="J1125">
        <v>120000</v>
      </c>
      <c r="K1125">
        <v>85000</v>
      </c>
      <c r="L1125">
        <v>160000</v>
      </c>
      <c r="M1125">
        <v>56200</v>
      </c>
      <c r="N1125">
        <v>11500</v>
      </c>
      <c r="O1125">
        <v>25500</v>
      </c>
      <c r="P1125">
        <v>4500</v>
      </c>
      <c r="Q1125">
        <v>2000</v>
      </c>
      <c r="R1125">
        <v>0</v>
      </c>
      <c r="S1125">
        <v>8193</v>
      </c>
      <c r="T1125">
        <v>35000</v>
      </c>
      <c r="U1125">
        <v>36000</v>
      </c>
      <c r="V1125">
        <v>0</v>
      </c>
      <c r="W1125">
        <v>0</v>
      </c>
      <c r="X1125">
        <v>0</v>
      </c>
      <c r="Y1125">
        <v>0</v>
      </c>
      <c r="Z1125">
        <v>141281</v>
      </c>
      <c r="AA1125">
        <v>0</v>
      </c>
      <c r="AB1125">
        <v>44290</v>
      </c>
      <c r="AC1125">
        <v>116436</v>
      </c>
      <c r="AD1125">
        <v>59988</v>
      </c>
      <c r="AE1125">
        <v>44290</v>
      </c>
      <c r="AF1125">
        <v>132134</v>
      </c>
      <c r="AG1125">
        <v>0</v>
      </c>
      <c r="AH1125">
        <v>0</v>
      </c>
      <c r="AI1125">
        <v>0</v>
      </c>
      <c r="AJ1125">
        <v>77547</v>
      </c>
      <c r="AK1125">
        <v>77547</v>
      </c>
      <c r="AL1125">
        <v>0</v>
      </c>
      <c r="AM1125">
        <v>0</v>
      </c>
      <c r="AN1125">
        <v>632932</v>
      </c>
      <c r="AO1125">
        <v>1146662</v>
      </c>
      <c r="AP1125">
        <v>176423</v>
      </c>
      <c r="AQ1125">
        <v>0</v>
      </c>
      <c r="AR1125">
        <v>20000</v>
      </c>
      <c r="AS1125">
        <v>3000</v>
      </c>
      <c r="AT1125">
        <v>8000</v>
      </c>
      <c r="AU1125">
        <v>2222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1356308</v>
      </c>
      <c r="BL1125">
        <v>35681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20000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610000</v>
      </c>
      <c r="CR1125">
        <v>100000</v>
      </c>
      <c r="CS1125">
        <v>10000</v>
      </c>
      <c r="CT1125">
        <v>154000</v>
      </c>
      <c r="CU1125">
        <v>65000</v>
      </c>
      <c r="CV1125">
        <v>34155</v>
      </c>
      <c r="CW1125">
        <v>782</v>
      </c>
      <c r="CX1125">
        <v>4099</v>
      </c>
      <c r="CY1125">
        <v>3074</v>
      </c>
      <c r="CZ1125">
        <v>1230</v>
      </c>
      <c r="DA1125">
        <v>1025</v>
      </c>
      <c r="DB1125">
        <v>4440</v>
      </c>
      <c r="DC1125">
        <v>26493</v>
      </c>
      <c r="DD1125">
        <v>1025</v>
      </c>
      <c r="DE1125">
        <v>20000</v>
      </c>
      <c r="DF1125">
        <v>344075</v>
      </c>
      <c r="DG1125">
        <v>75000</v>
      </c>
      <c r="DH1125">
        <v>0</v>
      </c>
      <c r="DI1125">
        <v>0</v>
      </c>
      <c r="DJ1125">
        <v>157675</v>
      </c>
      <c r="DK1125">
        <v>174018</v>
      </c>
      <c r="DL1125">
        <v>90000</v>
      </c>
      <c r="DM1125">
        <v>237000</v>
      </c>
      <c r="DN1125">
        <v>20000</v>
      </c>
      <c r="DO1125">
        <v>2210637</v>
      </c>
      <c r="DP1125">
        <v>317700</v>
      </c>
      <c r="DQ1125">
        <v>236606</v>
      </c>
      <c r="DR1125">
        <v>0</v>
      </c>
      <c r="DS1125">
        <v>0</v>
      </c>
    </row>
    <row r="1126" spans="1:123" x14ac:dyDescent="0.3">
      <c r="A1126" t="str">
        <f t="shared" si="17"/>
        <v>20201958</v>
      </c>
      <c r="B1126">
        <v>33</v>
      </c>
      <c r="C1126">
        <v>2020</v>
      </c>
      <c r="D1126">
        <v>195812</v>
      </c>
      <c r="E1126">
        <v>60</v>
      </c>
      <c r="F1126">
        <v>1858722</v>
      </c>
      <c r="G1126">
        <v>163116</v>
      </c>
      <c r="H1126">
        <v>550000</v>
      </c>
      <c r="I1126">
        <v>0</v>
      </c>
      <c r="J1126">
        <v>120000</v>
      </c>
      <c r="K1126">
        <v>85000</v>
      </c>
      <c r="L1126">
        <v>192500</v>
      </c>
      <c r="M1126">
        <v>56200</v>
      </c>
      <c r="N1126">
        <v>11500</v>
      </c>
      <c r="O1126">
        <v>25500</v>
      </c>
      <c r="P1126">
        <v>4500</v>
      </c>
      <c r="Q1126">
        <v>2000</v>
      </c>
      <c r="R1126">
        <v>0</v>
      </c>
      <c r="S1126">
        <v>8134</v>
      </c>
      <c r="T1126">
        <v>35000</v>
      </c>
      <c r="U1126">
        <v>36000</v>
      </c>
      <c r="V1126">
        <v>0</v>
      </c>
      <c r="W1126">
        <v>0</v>
      </c>
      <c r="X1126">
        <v>0</v>
      </c>
      <c r="Y1126">
        <v>0</v>
      </c>
      <c r="Z1126">
        <v>98348</v>
      </c>
      <c r="AA1126">
        <v>0</v>
      </c>
      <c r="AB1126">
        <v>77547</v>
      </c>
      <c r="AC1126">
        <v>116516</v>
      </c>
      <c r="AD1126">
        <v>60029</v>
      </c>
      <c r="AE1126">
        <v>77547</v>
      </c>
      <c r="AF1126">
        <v>98999</v>
      </c>
      <c r="AG1126">
        <v>0</v>
      </c>
      <c r="AH1126">
        <v>0</v>
      </c>
      <c r="AI1126">
        <v>0</v>
      </c>
      <c r="AJ1126">
        <v>128280</v>
      </c>
      <c r="AK1126">
        <v>128280</v>
      </c>
      <c r="AL1126">
        <v>0</v>
      </c>
      <c r="AM1126">
        <v>0</v>
      </c>
      <c r="AN1126">
        <v>690708</v>
      </c>
      <c r="AO1126">
        <v>1147455</v>
      </c>
      <c r="AP1126">
        <v>176545</v>
      </c>
      <c r="AQ1126">
        <v>0</v>
      </c>
      <c r="AR1126">
        <v>20000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1344000</v>
      </c>
      <c r="BL1126">
        <v>43130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20000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610000</v>
      </c>
      <c r="CR1126">
        <v>100000</v>
      </c>
      <c r="CS1126">
        <v>10000</v>
      </c>
      <c r="CT1126">
        <v>154000</v>
      </c>
      <c r="CU1126">
        <v>65000</v>
      </c>
      <c r="CV1126">
        <v>34155</v>
      </c>
      <c r="CW1126">
        <v>782</v>
      </c>
      <c r="CX1126">
        <v>4099</v>
      </c>
      <c r="CY1126">
        <v>3074</v>
      </c>
      <c r="CZ1126">
        <v>1230</v>
      </c>
      <c r="DA1126">
        <v>1025</v>
      </c>
      <c r="DB1126">
        <v>4440</v>
      </c>
      <c r="DC1126">
        <v>26493</v>
      </c>
      <c r="DD1126">
        <v>1025</v>
      </c>
      <c r="DE1126">
        <v>25000</v>
      </c>
      <c r="DF1126">
        <v>425248</v>
      </c>
      <c r="DG1126">
        <v>75000</v>
      </c>
      <c r="DH1126">
        <v>0</v>
      </c>
      <c r="DI1126">
        <v>0</v>
      </c>
      <c r="DJ1126">
        <v>157675</v>
      </c>
      <c r="DK1126">
        <v>174018</v>
      </c>
      <c r="DL1126">
        <v>90000</v>
      </c>
      <c r="DM1126">
        <v>237000</v>
      </c>
      <c r="DN1126">
        <v>20000</v>
      </c>
      <c r="DO1126">
        <v>2347544</v>
      </c>
      <c r="DP1126">
        <v>317700</v>
      </c>
      <c r="DQ1126">
        <v>246628</v>
      </c>
      <c r="DR1126">
        <v>0</v>
      </c>
      <c r="DS1126">
        <v>0</v>
      </c>
    </row>
    <row r="1127" spans="1:123" x14ac:dyDescent="0.3">
      <c r="A1127" t="str">
        <f t="shared" si="17"/>
        <v>20211959</v>
      </c>
      <c r="B1127">
        <v>33</v>
      </c>
      <c r="C1127">
        <v>2021</v>
      </c>
      <c r="D1127">
        <v>195912</v>
      </c>
      <c r="E1127">
        <v>55</v>
      </c>
      <c r="F1127">
        <v>2118085</v>
      </c>
      <c r="G1127">
        <v>163116</v>
      </c>
      <c r="H1127">
        <v>550000</v>
      </c>
      <c r="I1127">
        <v>0</v>
      </c>
      <c r="J1127">
        <v>120000</v>
      </c>
      <c r="K1127">
        <v>85000</v>
      </c>
      <c r="L1127">
        <v>205000</v>
      </c>
      <c r="M1127">
        <v>56200</v>
      </c>
      <c r="N1127">
        <v>11500</v>
      </c>
      <c r="O1127">
        <v>25500</v>
      </c>
      <c r="P1127">
        <v>4500</v>
      </c>
      <c r="Q1127">
        <v>2000</v>
      </c>
      <c r="R1127">
        <v>0</v>
      </c>
      <c r="S1127">
        <v>7945</v>
      </c>
      <c r="T1127">
        <v>35000</v>
      </c>
      <c r="U1127">
        <v>36000</v>
      </c>
      <c r="V1127">
        <v>0</v>
      </c>
      <c r="W1127">
        <v>0</v>
      </c>
      <c r="X1127">
        <v>0</v>
      </c>
      <c r="Y1127">
        <v>36285</v>
      </c>
      <c r="Z1127">
        <v>0</v>
      </c>
      <c r="AA1127">
        <v>0</v>
      </c>
      <c r="AB1127">
        <v>128280</v>
      </c>
      <c r="AC1127">
        <v>105856</v>
      </c>
      <c r="AD1127">
        <v>0</v>
      </c>
      <c r="AE1127">
        <v>128280</v>
      </c>
      <c r="AF1127">
        <v>32112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1032818</v>
      </c>
      <c r="AO1127">
        <v>1042468</v>
      </c>
      <c r="AP1127">
        <v>160392</v>
      </c>
      <c r="AQ1127">
        <v>0</v>
      </c>
      <c r="AR1127">
        <v>20000</v>
      </c>
      <c r="AS1127">
        <v>3000</v>
      </c>
      <c r="AT1127">
        <v>8000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1233860</v>
      </c>
      <c r="BL1127">
        <v>50523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590000</v>
      </c>
      <c r="CR1127">
        <v>100000</v>
      </c>
      <c r="CS1127">
        <v>10000</v>
      </c>
      <c r="CT1127">
        <v>154000</v>
      </c>
      <c r="CU1127">
        <v>65000</v>
      </c>
      <c r="CV1127">
        <v>34155</v>
      </c>
      <c r="CW1127">
        <v>782</v>
      </c>
      <c r="CX1127">
        <v>4099</v>
      </c>
      <c r="CY1127">
        <v>3074</v>
      </c>
      <c r="CZ1127">
        <v>1230</v>
      </c>
      <c r="DA1127">
        <v>1025</v>
      </c>
      <c r="DB1127">
        <v>4440</v>
      </c>
      <c r="DC1127">
        <v>26493</v>
      </c>
      <c r="DD1127">
        <v>1025</v>
      </c>
      <c r="DE1127">
        <v>30000</v>
      </c>
      <c r="DF1127">
        <v>371436</v>
      </c>
      <c r="DG1127">
        <v>75000</v>
      </c>
      <c r="DH1127">
        <v>0</v>
      </c>
      <c r="DI1127">
        <v>0</v>
      </c>
      <c r="DJ1127">
        <v>157675</v>
      </c>
      <c r="DK1127">
        <v>174018</v>
      </c>
      <c r="DL1127">
        <v>90000</v>
      </c>
      <c r="DM1127">
        <v>237000</v>
      </c>
      <c r="DN1127">
        <v>20000</v>
      </c>
      <c r="DO1127">
        <v>2150451</v>
      </c>
      <c r="DP1127">
        <v>317700</v>
      </c>
      <c r="DQ1127">
        <v>-36285</v>
      </c>
      <c r="DR1127">
        <v>0</v>
      </c>
      <c r="DS1127">
        <v>0</v>
      </c>
    </row>
    <row r="1128" spans="1:123" x14ac:dyDescent="0.3">
      <c r="A1128" t="str">
        <f t="shared" si="17"/>
        <v>20221960</v>
      </c>
      <c r="B1128">
        <v>33</v>
      </c>
      <c r="C1128">
        <v>2022</v>
      </c>
      <c r="D1128">
        <v>196012</v>
      </c>
      <c r="E1128">
        <v>47</v>
      </c>
      <c r="F1128">
        <v>2191588</v>
      </c>
      <c r="G1128">
        <v>163115</v>
      </c>
      <c r="H1128">
        <v>550000</v>
      </c>
      <c r="I1128">
        <v>0</v>
      </c>
      <c r="J1128">
        <v>90000</v>
      </c>
      <c r="K1128">
        <v>85000</v>
      </c>
      <c r="L1128">
        <v>202500</v>
      </c>
      <c r="M1128">
        <v>56200</v>
      </c>
      <c r="N1128">
        <v>11500</v>
      </c>
      <c r="O1128">
        <v>25500</v>
      </c>
      <c r="P1128">
        <v>4500</v>
      </c>
      <c r="Q1128">
        <v>2000</v>
      </c>
      <c r="R1128">
        <v>0</v>
      </c>
      <c r="S1128">
        <v>7757</v>
      </c>
      <c r="T1128">
        <v>35000</v>
      </c>
      <c r="U1128">
        <v>36000</v>
      </c>
      <c r="V1128">
        <v>0</v>
      </c>
      <c r="W1128">
        <v>0</v>
      </c>
      <c r="X1128">
        <v>0</v>
      </c>
      <c r="Y1128">
        <v>219043</v>
      </c>
      <c r="Z1128">
        <v>0</v>
      </c>
      <c r="AA1128">
        <v>0</v>
      </c>
      <c r="AB1128">
        <v>0</v>
      </c>
      <c r="AC1128">
        <v>91908</v>
      </c>
      <c r="AD1128">
        <v>47351</v>
      </c>
      <c r="AE1128">
        <v>0</v>
      </c>
      <c r="AF1128">
        <v>139258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1075742</v>
      </c>
      <c r="AO1128">
        <v>905107</v>
      </c>
      <c r="AP1128">
        <v>139258</v>
      </c>
      <c r="AQ1128">
        <v>0</v>
      </c>
      <c r="AR1128">
        <v>20000</v>
      </c>
      <c r="AS1128">
        <v>3000</v>
      </c>
      <c r="AT1128">
        <v>8000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1075365</v>
      </c>
      <c r="BL1128">
        <v>57864</v>
      </c>
      <c r="BM1128">
        <v>181732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388268</v>
      </c>
      <c r="CR1128">
        <v>100000</v>
      </c>
      <c r="CS1128">
        <v>10000</v>
      </c>
      <c r="CT1128">
        <v>154000</v>
      </c>
      <c r="CU1128">
        <v>65000</v>
      </c>
      <c r="CV1128">
        <v>34155</v>
      </c>
      <c r="CW1128">
        <v>782</v>
      </c>
      <c r="CX1128">
        <v>4099</v>
      </c>
      <c r="CY1128">
        <v>3074</v>
      </c>
      <c r="CZ1128">
        <v>1230</v>
      </c>
      <c r="DA1128">
        <v>1025</v>
      </c>
      <c r="DB1128">
        <v>4440</v>
      </c>
      <c r="DC1128">
        <v>26493</v>
      </c>
      <c r="DD1128">
        <v>1025</v>
      </c>
      <c r="DE1128">
        <v>35000</v>
      </c>
      <c r="DF1128">
        <v>141250</v>
      </c>
      <c r="DG1128">
        <v>75000</v>
      </c>
      <c r="DH1128">
        <v>0</v>
      </c>
      <c r="DI1128">
        <v>0</v>
      </c>
      <c r="DJ1128">
        <v>157675</v>
      </c>
      <c r="DK1128">
        <v>174018</v>
      </c>
      <c r="DL1128">
        <v>90000</v>
      </c>
      <c r="DM1128">
        <v>237000</v>
      </c>
      <c r="DN1128">
        <v>20000</v>
      </c>
      <c r="DO1128">
        <v>1723533</v>
      </c>
      <c r="DP1128">
        <v>317700</v>
      </c>
      <c r="DQ1128">
        <v>-400775</v>
      </c>
      <c r="DR1128">
        <v>0</v>
      </c>
      <c r="DS1128">
        <v>0</v>
      </c>
    </row>
    <row r="1129" spans="1:123" x14ac:dyDescent="0.3">
      <c r="A1129" t="str">
        <f t="shared" si="17"/>
        <v>20231961</v>
      </c>
      <c r="B1129">
        <v>33</v>
      </c>
      <c r="C1129">
        <v>2023</v>
      </c>
      <c r="D1129">
        <v>196112</v>
      </c>
      <c r="E1129">
        <v>34</v>
      </c>
      <c r="F1129">
        <v>2341986</v>
      </c>
      <c r="G1129">
        <v>163115</v>
      </c>
      <c r="H1129">
        <v>550000</v>
      </c>
      <c r="I1129">
        <v>0</v>
      </c>
      <c r="J1129">
        <v>90000</v>
      </c>
      <c r="K1129">
        <v>85000</v>
      </c>
      <c r="L1129">
        <v>200000</v>
      </c>
      <c r="M1129">
        <v>56200</v>
      </c>
      <c r="N1129">
        <v>11500</v>
      </c>
      <c r="O1129">
        <v>25500</v>
      </c>
      <c r="P1129">
        <v>4500</v>
      </c>
      <c r="Q1129">
        <v>2000</v>
      </c>
      <c r="R1129">
        <v>0</v>
      </c>
      <c r="S1129">
        <v>7568</v>
      </c>
      <c r="T1129">
        <v>35000</v>
      </c>
      <c r="U1129">
        <v>36000</v>
      </c>
      <c r="V1129">
        <v>0</v>
      </c>
      <c r="W1129">
        <v>0</v>
      </c>
      <c r="X1129">
        <v>25000</v>
      </c>
      <c r="Y1129">
        <v>137012</v>
      </c>
      <c r="Z1129">
        <v>0</v>
      </c>
      <c r="AA1129">
        <v>0</v>
      </c>
      <c r="AB1129">
        <v>0</v>
      </c>
      <c r="AC1129">
        <v>65937</v>
      </c>
      <c r="AD1129">
        <v>0</v>
      </c>
      <c r="AE1129">
        <v>0</v>
      </c>
      <c r="AF1129">
        <v>99907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1055373</v>
      </c>
      <c r="AO1129">
        <v>649346</v>
      </c>
      <c r="AP1129">
        <v>99907</v>
      </c>
      <c r="AQ1129">
        <v>0</v>
      </c>
      <c r="AR1129">
        <v>9854</v>
      </c>
      <c r="AS1129">
        <v>3000</v>
      </c>
      <c r="AT1129">
        <v>8000</v>
      </c>
      <c r="AU1129">
        <v>0</v>
      </c>
      <c r="AV1129">
        <v>75000</v>
      </c>
      <c r="AW1129">
        <v>5950</v>
      </c>
      <c r="AX1129">
        <v>42229</v>
      </c>
      <c r="AY1129">
        <v>0</v>
      </c>
      <c r="AZ1129">
        <v>20000</v>
      </c>
      <c r="BA1129">
        <v>25000</v>
      </c>
      <c r="BB1129">
        <v>8000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946286</v>
      </c>
      <c r="BL1129">
        <v>65151</v>
      </c>
      <c r="BM1129">
        <v>170000</v>
      </c>
      <c r="BN1129">
        <v>85995</v>
      </c>
      <c r="BO1129">
        <v>0</v>
      </c>
      <c r="BP1129">
        <v>100000</v>
      </c>
      <c r="BQ1129">
        <v>10000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33000</v>
      </c>
      <c r="BX1129">
        <v>763</v>
      </c>
      <c r="BY1129">
        <v>4000</v>
      </c>
      <c r="BZ1129">
        <v>3000</v>
      </c>
      <c r="CA1129">
        <v>1200</v>
      </c>
      <c r="CB1129">
        <v>1000</v>
      </c>
      <c r="CC1129">
        <v>4333</v>
      </c>
      <c r="CD1129">
        <v>20000</v>
      </c>
      <c r="CE1129">
        <v>1000</v>
      </c>
      <c r="CF1129">
        <v>40000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198268</v>
      </c>
      <c r="CR1129">
        <v>0</v>
      </c>
      <c r="CS1129">
        <v>0</v>
      </c>
      <c r="CT1129">
        <v>68005</v>
      </c>
      <c r="CU1129">
        <v>65000</v>
      </c>
      <c r="CV1129">
        <v>1155</v>
      </c>
      <c r="CW1129">
        <v>19</v>
      </c>
      <c r="CX1129">
        <v>99</v>
      </c>
      <c r="CY1129">
        <v>74</v>
      </c>
      <c r="CZ1129">
        <v>30</v>
      </c>
      <c r="DA1129">
        <v>25</v>
      </c>
      <c r="DB1129">
        <v>107</v>
      </c>
      <c r="DC1129">
        <v>6493</v>
      </c>
      <c r="DD1129">
        <v>25</v>
      </c>
      <c r="DE1129">
        <v>0</v>
      </c>
      <c r="DF1129">
        <v>0</v>
      </c>
      <c r="DG1129">
        <v>50000</v>
      </c>
      <c r="DH1129">
        <v>0</v>
      </c>
      <c r="DI1129">
        <v>0</v>
      </c>
      <c r="DJ1129">
        <v>115446</v>
      </c>
      <c r="DK1129">
        <v>149018</v>
      </c>
      <c r="DL1129">
        <v>84050</v>
      </c>
      <c r="DM1129">
        <v>162000</v>
      </c>
      <c r="DN1129">
        <v>0</v>
      </c>
      <c r="DO1129">
        <v>899813</v>
      </c>
      <c r="DP1129">
        <v>317700</v>
      </c>
      <c r="DQ1129">
        <v>-804482</v>
      </c>
      <c r="DR1129">
        <v>0</v>
      </c>
      <c r="DS1129">
        <v>0</v>
      </c>
    </row>
    <row r="1130" spans="1:123" x14ac:dyDescent="0.3">
      <c r="A1130" t="str">
        <f t="shared" si="17"/>
        <v>20241962</v>
      </c>
      <c r="B1130">
        <v>33</v>
      </c>
      <c r="C1130">
        <v>2024</v>
      </c>
      <c r="D1130">
        <v>196212</v>
      </c>
      <c r="E1130">
        <v>49</v>
      </c>
      <c r="F1130">
        <v>2031465</v>
      </c>
      <c r="G1130">
        <v>163114</v>
      </c>
      <c r="H1130">
        <v>550000</v>
      </c>
      <c r="I1130">
        <v>0</v>
      </c>
      <c r="J1130">
        <v>90000</v>
      </c>
      <c r="K1130">
        <v>85000</v>
      </c>
      <c r="L1130">
        <v>200000</v>
      </c>
      <c r="M1130">
        <v>56200</v>
      </c>
      <c r="N1130">
        <v>11500</v>
      </c>
      <c r="O1130">
        <v>25500</v>
      </c>
      <c r="P1130">
        <v>4500</v>
      </c>
      <c r="Q1130">
        <v>2000</v>
      </c>
      <c r="R1130">
        <v>0</v>
      </c>
      <c r="S1130">
        <v>7380</v>
      </c>
      <c r="T1130">
        <v>35000</v>
      </c>
      <c r="U1130">
        <v>36000</v>
      </c>
      <c r="V1130">
        <v>0</v>
      </c>
      <c r="W1130">
        <v>0</v>
      </c>
      <c r="X1130">
        <v>25000</v>
      </c>
      <c r="Y1130">
        <v>0</v>
      </c>
      <c r="Z1130">
        <v>0</v>
      </c>
      <c r="AA1130">
        <v>0</v>
      </c>
      <c r="AB1130">
        <v>0</v>
      </c>
      <c r="AC1130">
        <v>95242</v>
      </c>
      <c r="AD1130">
        <v>49068</v>
      </c>
      <c r="AE1130">
        <v>0</v>
      </c>
      <c r="AF1130">
        <v>144310</v>
      </c>
      <c r="AG1130">
        <v>49068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873770</v>
      </c>
      <c r="AO1130">
        <v>937944</v>
      </c>
      <c r="AP1130">
        <v>144310</v>
      </c>
      <c r="AQ1130">
        <v>0</v>
      </c>
      <c r="AR1130">
        <v>20000</v>
      </c>
      <c r="AS1130">
        <v>3000</v>
      </c>
      <c r="AT1130">
        <v>8000</v>
      </c>
      <c r="AU1130">
        <v>0</v>
      </c>
      <c r="AV1130">
        <v>0</v>
      </c>
      <c r="AW1130">
        <v>0</v>
      </c>
      <c r="AX1130">
        <v>7825</v>
      </c>
      <c r="AY1130">
        <v>5344</v>
      </c>
      <c r="AZ1130">
        <v>0</v>
      </c>
      <c r="BA1130">
        <v>0</v>
      </c>
      <c r="BB1130">
        <v>8000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1134423</v>
      </c>
      <c r="BL1130">
        <v>72386</v>
      </c>
      <c r="BM1130">
        <v>150000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28268</v>
      </c>
      <c r="CR1130">
        <v>0</v>
      </c>
      <c r="CS1130">
        <v>0</v>
      </c>
      <c r="CT1130">
        <v>68005</v>
      </c>
      <c r="CU1130">
        <v>65000</v>
      </c>
      <c r="CV1130">
        <v>1155</v>
      </c>
      <c r="CW1130">
        <v>19</v>
      </c>
      <c r="CX1130">
        <v>99</v>
      </c>
      <c r="CY1130">
        <v>74</v>
      </c>
      <c r="CZ1130">
        <v>30</v>
      </c>
      <c r="DA1130">
        <v>25</v>
      </c>
      <c r="DB1130">
        <v>107</v>
      </c>
      <c r="DC1130">
        <v>6493</v>
      </c>
      <c r="DD1130">
        <v>25</v>
      </c>
      <c r="DE1130">
        <v>5000</v>
      </c>
      <c r="DF1130">
        <v>0</v>
      </c>
      <c r="DG1130">
        <v>25000</v>
      </c>
      <c r="DH1130">
        <v>0</v>
      </c>
      <c r="DI1130">
        <v>0</v>
      </c>
      <c r="DJ1130">
        <v>107621</v>
      </c>
      <c r="DK1130">
        <v>149018</v>
      </c>
      <c r="DL1130">
        <v>84050</v>
      </c>
      <c r="DM1130">
        <v>162000</v>
      </c>
      <c r="DN1130">
        <v>0</v>
      </c>
      <c r="DO1130">
        <v>701989</v>
      </c>
      <c r="DP1130">
        <v>317700</v>
      </c>
      <c r="DQ1130">
        <v>-182825</v>
      </c>
      <c r="DR1130">
        <v>0</v>
      </c>
      <c r="DS1130">
        <v>0</v>
      </c>
    </row>
    <row r="1131" spans="1:123" x14ac:dyDescent="0.3">
      <c r="A1131" t="str">
        <f t="shared" si="17"/>
        <v>20251963</v>
      </c>
      <c r="B1131">
        <v>33</v>
      </c>
      <c r="C1131">
        <v>2025</v>
      </c>
      <c r="D1131">
        <v>196312</v>
      </c>
      <c r="E1131">
        <v>47</v>
      </c>
      <c r="F1131">
        <v>1959065</v>
      </c>
      <c r="G1131">
        <v>163114</v>
      </c>
      <c r="H1131">
        <v>550000</v>
      </c>
      <c r="I1131">
        <v>0</v>
      </c>
      <c r="J1131">
        <v>120000</v>
      </c>
      <c r="K1131">
        <v>85000</v>
      </c>
      <c r="L1131">
        <v>200000</v>
      </c>
      <c r="M1131">
        <v>56200</v>
      </c>
      <c r="N1131">
        <v>11500</v>
      </c>
      <c r="O1131">
        <v>25500</v>
      </c>
      <c r="P1131">
        <v>4500</v>
      </c>
      <c r="Q1131">
        <v>2000</v>
      </c>
      <c r="R1131">
        <v>0</v>
      </c>
      <c r="S1131">
        <v>7191</v>
      </c>
      <c r="T1131">
        <v>35000</v>
      </c>
      <c r="U1131">
        <v>36000</v>
      </c>
      <c r="V1131">
        <v>0</v>
      </c>
      <c r="W1131">
        <v>0</v>
      </c>
      <c r="X1131">
        <v>25000</v>
      </c>
      <c r="Y1131">
        <v>0</v>
      </c>
      <c r="Z1131">
        <v>0</v>
      </c>
      <c r="AA1131">
        <v>0</v>
      </c>
      <c r="AB1131">
        <v>0</v>
      </c>
      <c r="AC1131">
        <v>91344</v>
      </c>
      <c r="AD1131">
        <v>47060</v>
      </c>
      <c r="AE1131">
        <v>0</v>
      </c>
      <c r="AF1131">
        <v>138404</v>
      </c>
      <c r="AG1131">
        <v>47060</v>
      </c>
      <c r="AH1131">
        <v>0</v>
      </c>
      <c r="AI1131">
        <v>49068</v>
      </c>
      <c r="AJ1131">
        <v>0</v>
      </c>
      <c r="AK1131">
        <v>49068</v>
      </c>
      <c r="AL1131">
        <v>49068</v>
      </c>
      <c r="AM1131">
        <v>0</v>
      </c>
      <c r="AN1131">
        <v>909487</v>
      </c>
      <c r="AO1131">
        <v>899557</v>
      </c>
      <c r="AP1131">
        <v>138404</v>
      </c>
      <c r="AQ1131">
        <v>0</v>
      </c>
      <c r="AR1131">
        <v>20000</v>
      </c>
      <c r="AS1131">
        <v>3000</v>
      </c>
      <c r="AT1131">
        <v>8000</v>
      </c>
      <c r="AU1131">
        <v>0</v>
      </c>
      <c r="AV1131">
        <v>30804</v>
      </c>
      <c r="AW1131">
        <v>0</v>
      </c>
      <c r="AX1131">
        <v>49330</v>
      </c>
      <c r="AY1131">
        <v>3284</v>
      </c>
      <c r="AZ1131">
        <v>0</v>
      </c>
      <c r="BA1131">
        <v>0</v>
      </c>
      <c r="BB1131">
        <v>8000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1160379</v>
      </c>
      <c r="BL1131">
        <v>80045</v>
      </c>
      <c r="BM1131">
        <v>8268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68005</v>
      </c>
      <c r="CU1131">
        <v>65000</v>
      </c>
      <c r="CV1131">
        <v>1155</v>
      </c>
      <c r="CW1131">
        <v>19</v>
      </c>
      <c r="CX1131">
        <v>99</v>
      </c>
      <c r="CY1131">
        <v>74</v>
      </c>
      <c r="CZ1131">
        <v>30</v>
      </c>
      <c r="DA1131">
        <v>25</v>
      </c>
      <c r="DB1131">
        <v>107</v>
      </c>
      <c r="DC1131">
        <v>6493</v>
      </c>
      <c r="DD1131">
        <v>25</v>
      </c>
      <c r="DE1131">
        <v>10000</v>
      </c>
      <c r="DF1131">
        <v>0</v>
      </c>
      <c r="DG1131">
        <v>0</v>
      </c>
      <c r="DH1131">
        <v>0</v>
      </c>
      <c r="DI1131">
        <v>0</v>
      </c>
      <c r="DJ1131">
        <v>58291</v>
      </c>
      <c r="DK1131">
        <v>149018</v>
      </c>
      <c r="DL1131">
        <v>84050</v>
      </c>
      <c r="DM1131">
        <v>131196</v>
      </c>
      <c r="DN1131">
        <v>0</v>
      </c>
      <c r="DO1131">
        <v>622655</v>
      </c>
      <c r="DP1131">
        <v>317700</v>
      </c>
      <c r="DQ1131">
        <v>-113402</v>
      </c>
      <c r="DR1131">
        <v>0</v>
      </c>
      <c r="DS1131">
        <v>0</v>
      </c>
    </row>
    <row r="1132" spans="1:123" x14ac:dyDescent="0.3">
      <c r="A1132" t="str">
        <f t="shared" si="17"/>
        <v>20261964</v>
      </c>
      <c r="B1132">
        <v>33</v>
      </c>
      <c r="C1132">
        <v>2026</v>
      </c>
      <c r="D1132">
        <v>196412</v>
      </c>
      <c r="E1132">
        <v>55</v>
      </c>
      <c r="F1132">
        <v>2005928</v>
      </c>
      <c r="G1132">
        <v>163110</v>
      </c>
      <c r="H1132">
        <v>550000</v>
      </c>
      <c r="I1132">
        <v>0</v>
      </c>
      <c r="J1132">
        <v>120000</v>
      </c>
      <c r="K1132">
        <v>85000</v>
      </c>
      <c r="L1132">
        <v>200000</v>
      </c>
      <c r="M1132">
        <v>56200</v>
      </c>
      <c r="N1132">
        <v>11500</v>
      </c>
      <c r="O1132">
        <v>25500</v>
      </c>
      <c r="P1132">
        <v>4500</v>
      </c>
      <c r="Q1132">
        <v>2000</v>
      </c>
      <c r="R1132">
        <v>0</v>
      </c>
      <c r="S1132">
        <v>7002</v>
      </c>
      <c r="T1132">
        <v>35000</v>
      </c>
      <c r="U1132">
        <v>36000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49068</v>
      </c>
      <c r="AC1132">
        <v>106842</v>
      </c>
      <c r="AD1132">
        <v>55045</v>
      </c>
      <c r="AE1132">
        <v>49068</v>
      </c>
      <c r="AF1132">
        <v>112818</v>
      </c>
      <c r="AG1132">
        <v>0</v>
      </c>
      <c r="AH1132">
        <v>0</v>
      </c>
      <c r="AI1132">
        <v>47060</v>
      </c>
      <c r="AJ1132">
        <v>0</v>
      </c>
      <c r="AK1132">
        <v>47060</v>
      </c>
      <c r="AL1132">
        <v>47060</v>
      </c>
      <c r="AM1132">
        <v>0</v>
      </c>
      <c r="AN1132">
        <v>909884</v>
      </c>
      <c r="AO1132">
        <v>1052181</v>
      </c>
      <c r="AP1132">
        <v>161887</v>
      </c>
      <c r="AQ1132">
        <v>0</v>
      </c>
      <c r="AR1132">
        <v>20000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1234068</v>
      </c>
      <c r="BL1132">
        <v>87653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26566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6566</v>
      </c>
      <c r="CR1132">
        <v>0</v>
      </c>
      <c r="CS1132">
        <v>0</v>
      </c>
      <c r="CT1132">
        <v>68005</v>
      </c>
      <c r="CU1132">
        <v>65000</v>
      </c>
      <c r="CV1132">
        <v>1155</v>
      </c>
      <c r="CW1132">
        <v>19</v>
      </c>
      <c r="CX1132">
        <v>99</v>
      </c>
      <c r="CY1132">
        <v>74</v>
      </c>
      <c r="CZ1132">
        <v>30</v>
      </c>
      <c r="DA1132">
        <v>25</v>
      </c>
      <c r="DB1132">
        <v>107</v>
      </c>
      <c r="DC1132">
        <v>6493</v>
      </c>
      <c r="DD1132">
        <v>25</v>
      </c>
      <c r="DE1132">
        <v>15000</v>
      </c>
      <c r="DF1132">
        <v>0</v>
      </c>
      <c r="DG1132">
        <v>0</v>
      </c>
      <c r="DH1132">
        <v>0</v>
      </c>
      <c r="DI1132">
        <v>0</v>
      </c>
      <c r="DJ1132">
        <v>58291</v>
      </c>
      <c r="DK1132">
        <v>149018</v>
      </c>
      <c r="DL1132">
        <v>84050</v>
      </c>
      <c r="DM1132">
        <v>131196</v>
      </c>
      <c r="DN1132">
        <v>0</v>
      </c>
      <c r="DO1132">
        <v>632213</v>
      </c>
      <c r="DP1132">
        <v>317700</v>
      </c>
      <c r="DQ1132">
        <v>26566</v>
      </c>
      <c r="DR1132">
        <v>0</v>
      </c>
      <c r="DS1132">
        <v>0</v>
      </c>
    </row>
    <row r="1133" spans="1:123" x14ac:dyDescent="0.3">
      <c r="A1133" t="str">
        <f t="shared" si="17"/>
        <v>20271965</v>
      </c>
      <c r="B1133">
        <v>33</v>
      </c>
      <c r="C1133">
        <v>2027</v>
      </c>
      <c r="D1133">
        <v>196512</v>
      </c>
      <c r="E1133">
        <v>56</v>
      </c>
      <c r="F1133">
        <v>1857380</v>
      </c>
      <c r="G1133">
        <v>163106</v>
      </c>
      <c r="H1133">
        <v>550000</v>
      </c>
      <c r="I1133">
        <v>0</v>
      </c>
      <c r="J1133">
        <v>120000</v>
      </c>
      <c r="K1133">
        <v>85000</v>
      </c>
      <c r="L1133">
        <v>200000</v>
      </c>
      <c r="M1133">
        <v>56200</v>
      </c>
      <c r="N1133">
        <v>11500</v>
      </c>
      <c r="O1133">
        <v>25500</v>
      </c>
      <c r="P1133">
        <v>4500</v>
      </c>
      <c r="Q1133">
        <v>2000</v>
      </c>
      <c r="R1133">
        <v>0</v>
      </c>
      <c r="S1133">
        <v>6814</v>
      </c>
      <c r="T1133">
        <v>35000</v>
      </c>
      <c r="U1133">
        <v>36000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47060</v>
      </c>
      <c r="AC1133">
        <v>109378</v>
      </c>
      <c r="AD1133">
        <v>56351</v>
      </c>
      <c r="AE1133">
        <v>47060</v>
      </c>
      <c r="AF1133">
        <v>118669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903845</v>
      </c>
      <c r="AO1133">
        <v>1077155</v>
      </c>
      <c r="AP1133">
        <v>165729</v>
      </c>
      <c r="AQ1133">
        <v>0</v>
      </c>
      <c r="AR1133">
        <v>20000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1262884</v>
      </c>
      <c r="BL1133">
        <v>95209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205452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192019</v>
      </c>
      <c r="CR1133">
        <v>0</v>
      </c>
      <c r="CS1133">
        <v>0</v>
      </c>
      <c r="CT1133">
        <v>68005</v>
      </c>
      <c r="CU1133">
        <v>65000</v>
      </c>
      <c r="CV1133">
        <v>1155</v>
      </c>
      <c r="CW1133">
        <v>19</v>
      </c>
      <c r="CX1133">
        <v>99</v>
      </c>
      <c r="CY1133">
        <v>74</v>
      </c>
      <c r="CZ1133">
        <v>30</v>
      </c>
      <c r="DA1133">
        <v>25</v>
      </c>
      <c r="DB1133">
        <v>107</v>
      </c>
      <c r="DC1133">
        <v>6493</v>
      </c>
      <c r="DD1133">
        <v>25</v>
      </c>
      <c r="DE1133">
        <v>20000</v>
      </c>
      <c r="DF1133">
        <v>0</v>
      </c>
      <c r="DG1133">
        <v>0</v>
      </c>
      <c r="DH1133">
        <v>0</v>
      </c>
      <c r="DI1133">
        <v>0</v>
      </c>
      <c r="DJ1133">
        <v>58291</v>
      </c>
      <c r="DK1133">
        <v>149018</v>
      </c>
      <c r="DL1133">
        <v>84050</v>
      </c>
      <c r="DM1133">
        <v>131196</v>
      </c>
      <c r="DN1133">
        <v>0</v>
      </c>
      <c r="DO1133">
        <v>775605</v>
      </c>
      <c r="DP1133">
        <v>317700</v>
      </c>
      <c r="DQ1133">
        <v>205452</v>
      </c>
      <c r="DR1133">
        <v>0</v>
      </c>
      <c r="DS1133">
        <v>0</v>
      </c>
    </row>
    <row r="1134" spans="1:123" x14ac:dyDescent="0.3">
      <c r="A1134" t="str">
        <f t="shared" si="17"/>
        <v>20281966</v>
      </c>
      <c r="B1134">
        <v>33</v>
      </c>
      <c r="C1134">
        <v>2028</v>
      </c>
      <c r="D1134">
        <v>196612</v>
      </c>
      <c r="E1134">
        <v>60</v>
      </c>
      <c r="F1134">
        <v>1974774</v>
      </c>
      <c r="G1134">
        <v>163102</v>
      </c>
      <c r="H1134">
        <v>550000</v>
      </c>
      <c r="I1134">
        <v>0</v>
      </c>
      <c r="J1134">
        <v>120000</v>
      </c>
      <c r="K1134">
        <v>85000</v>
      </c>
      <c r="L1134">
        <v>200000</v>
      </c>
      <c r="M1134">
        <v>56200</v>
      </c>
      <c r="N1134">
        <v>11500</v>
      </c>
      <c r="O1134">
        <v>25500</v>
      </c>
      <c r="P1134">
        <v>4500</v>
      </c>
      <c r="Q1134">
        <v>2000</v>
      </c>
      <c r="R1134">
        <v>0</v>
      </c>
      <c r="S1134">
        <v>6625</v>
      </c>
      <c r="T1134">
        <v>35000</v>
      </c>
      <c r="U1134">
        <v>36000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117174</v>
      </c>
      <c r="AD1134">
        <v>60368</v>
      </c>
      <c r="AE1134">
        <v>0</v>
      </c>
      <c r="AF1134">
        <v>177542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844783</v>
      </c>
      <c r="AO1134">
        <v>1153930</v>
      </c>
      <c r="AP1134">
        <v>177542</v>
      </c>
      <c r="AQ1134">
        <v>0</v>
      </c>
      <c r="AR1134">
        <v>20000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1351472</v>
      </c>
      <c r="BL1134">
        <v>102715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125094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297113</v>
      </c>
      <c r="CR1134">
        <v>0</v>
      </c>
      <c r="CS1134">
        <v>0</v>
      </c>
      <c r="CT1134">
        <v>68005</v>
      </c>
      <c r="CU1134">
        <v>65000</v>
      </c>
      <c r="CV1134">
        <v>1155</v>
      </c>
      <c r="CW1134">
        <v>19</v>
      </c>
      <c r="CX1134">
        <v>99</v>
      </c>
      <c r="CY1134">
        <v>74</v>
      </c>
      <c r="CZ1134">
        <v>30</v>
      </c>
      <c r="DA1134">
        <v>25</v>
      </c>
      <c r="DB1134">
        <v>107</v>
      </c>
      <c r="DC1134">
        <v>6493</v>
      </c>
      <c r="DD1134">
        <v>25</v>
      </c>
      <c r="DE1134">
        <v>25000</v>
      </c>
      <c r="DF1134">
        <v>0</v>
      </c>
      <c r="DG1134">
        <v>0</v>
      </c>
      <c r="DH1134">
        <v>0</v>
      </c>
      <c r="DI1134">
        <v>0</v>
      </c>
      <c r="DJ1134">
        <v>58291</v>
      </c>
      <c r="DK1134">
        <v>149018</v>
      </c>
      <c r="DL1134">
        <v>84050</v>
      </c>
      <c r="DM1134">
        <v>131196</v>
      </c>
      <c r="DN1134">
        <v>0</v>
      </c>
      <c r="DO1134">
        <v>885699</v>
      </c>
      <c r="DP1134">
        <v>317700</v>
      </c>
      <c r="DQ1134">
        <v>125094</v>
      </c>
      <c r="DR1134">
        <v>0</v>
      </c>
      <c r="DS1134">
        <v>0</v>
      </c>
    </row>
    <row r="1135" spans="1:123" x14ac:dyDescent="0.3">
      <c r="A1135" t="str">
        <f t="shared" si="17"/>
        <v>20291967</v>
      </c>
      <c r="B1135">
        <v>33</v>
      </c>
      <c r="C1135">
        <v>2029</v>
      </c>
      <c r="D1135">
        <v>196712</v>
      </c>
      <c r="E1135">
        <v>56</v>
      </c>
      <c r="F1135">
        <v>1918224</v>
      </c>
      <c r="G1135">
        <v>163097</v>
      </c>
      <c r="H1135">
        <v>550000</v>
      </c>
      <c r="I1135">
        <v>0</v>
      </c>
      <c r="J1135">
        <v>120000</v>
      </c>
      <c r="K1135">
        <v>85000</v>
      </c>
      <c r="L1135">
        <v>200000</v>
      </c>
      <c r="M1135">
        <v>56200</v>
      </c>
      <c r="N1135">
        <v>11500</v>
      </c>
      <c r="O1135">
        <v>25500</v>
      </c>
      <c r="P1135">
        <v>4500</v>
      </c>
      <c r="Q1135">
        <v>2000</v>
      </c>
      <c r="R1135">
        <v>0</v>
      </c>
      <c r="S1135">
        <v>6437</v>
      </c>
      <c r="T1135">
        <v>35000</v>
      </c>
      <c r="U1135">
        <v>36000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109002</v>
      </c>
      <c r="AD1135">
        <v>56158</v>
      </c>
      <c r="AE1135">
        <v>0</v>
      </c>
      <c r="AF1135">
        <v>165160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856977</v>
      </c>
      <c r="AO1135">
        <v>1073455</v>
      </c>
      <c r="AP1135">
        <v>165160</v>
      </c>
      <c r="AQ1135">
        <v>14337</v>
      </c>
      <c r="AR1135">
        <v>20000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1272952</v>
      </c>
      <c r="BL1135">
        <v>110169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122777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399890</v>
      </c>
      <c r="CR1135">
        <v>0</v>
      </c>
      <c r="CS1135">
        <v>0</v>
      </c>
      <c r="CT1135">
        <v>68005</v>
      </c>
      <c r="CU1135">
        <v>65000</v>
      </c>
      <c r="CV1135">
        <v>1155</v>
      </c>
      <c r="CW1135">
        <v>19</v>
      </c>
      <c r="CX1135">
        <v>99</v>
      </c>
      <c r="CY1135">
        <v>74</v>
      </c>
      <c r="CZ1135">
        <v>30</v>
      </c>
      <c r="DA1135">
        <v>25</v>
      </c>
      <c r="DB1135">
        <v>107</v>
      </c>
      <c r="DC1135">
        <v>6493</v>
      </c>
      <c r="DD1135">
        <v>25</v>
      </c>
      <c r="DE1135">
        <v>30000</v>
      </c>
      <c r="DF1135">
        <v>0</v>
      </c>
      <c r="DG1135">
        <v>0</v>
      </c>
      <c r="DH1135">
        <v>0</v>
      </c>
      <c r="DI1135">
        <v>0</v>
      </c>
      <c r="DJ1135">
        <v>58291</v>
      </c>
      <c r="DK1135">
        <v>149018</v>
      </c>
      <c r="DL1135">
        <v>84050</v>
      </c>
      <c r="DM1135">
        <v>131196</v>
      </c>
      <c r="DN1135">
        <v>0</v>
      </c>
      <c r="DO1135">
        <v>993476</v>
      </c>
      <c r="DP1135">
        <v>317700</v>
      </c>
      <c r="DQ1135">
        <v>122777</v>
      </c>
      <c r="DR1135">
        <v>0</v>
      </c>
      <c r="DS1135">
        <v>0</v>
      </c>
    </row>
    <row r="1136" spans="1:123" x14ac:dyDescent="0.3">
      <c r="A1136" t="str">
        <f t="shared" si="17"/>
        <v>20301968</v>
      </c>
      <c r="B1136">
        <v>33</v>
      </c>
      <c r="C1136">
        <v>2030</v>
      </c>
      <c r="D1136">
        <v>196812</v>
      </c>
      <c r="E1136">
        <v>78</v>
      </c>
      <c r="F1136">
        <v>2070044</v>
      </c>
      <c r="G1136">
        <v>163093</v>
      </c>
      <c r="H1136">
        <v>550000</v>
      </c>
      <c r="I1136">
        <v>0</v>
      </c>
      <c r="J1136">
        <v>120000</v>
      </c>
      <c r="K1136">
        <v>85000</v>
      </c>
      <c r="L1136">
        <v>200000</v>
      </c>
      <c r="M1136">
        <v>56200</v>
      </c>
      <c r="N1136">
        <v>11500</v>
      </c>
      <c r="O1136">
        <v>25500</v>
      </c>
      <c r="P1136">
        <v>4500</v>
      </c>
      <c r="Q1136">
        <v>2000</v>
      </c>
      <c r="R1136">
        <v>0</v>
      </c>
      <c r="S1136">
        <v>6248</v>
      </c>
      <c r="T1136">
        <v>35000</v>
      </c>
      <c r="U1136">
        <v>36000</v>
      </c>
      <c r="V1136">
        <v>0</v>
      </c>
      <c r="W1136">
        <v>0</v>
      </c>
      <c r="X1136">
        <v>0</v>
      </c>
      <c r="Y1136">
        <v>0</v>
      </c>
      <c r="Z1136">
        <v>58808</v>
      </c>
      <c r="AA1136">
        <v>0</v>
      </c>
      <c r="AB1136">
        <v>0</v>
      </c>
      <c r="AC1136">
        <v>151202</v>
      </c>
      <c r="AD1136">
        <v>77899</v>
      </c>
      <c r="AE1136">
        <v>0</v>
      </c>
      <c r="AF1136">
        <v>229101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734039</v>
      </c>
      <c r="AO1136">
        <v>1489040</v>
      </c>
      <c r="AP1136">
        <v>229101</v>
      </c>
      <c r="AQ1136">
        <v>37765</v>
      </c>
      <c r="AR1136">
        <v>20000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1775906</v>
      </c>
      <c r="BL1136">
        <v>117712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230110</v>
      </c>
      <c r="BS1136">
        <v>0</v>
      </c>
      <c r="BT1136">
        <v>0</v>
      </c>
      <c r="BU1136">
        <v>100000</v>
      </c>
      <c r="BV1136">
        <v>10000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8770</v>
      </c>
      <c r="CH1136">
        <v>209</v>
      </c>
      <c r="CI1136">
        <v>1092</v>
      </c>
      <c r="CJ1136">
        <v>819</v>
      </c>
      <c r="CK1136">
        <v>328</v>
      </c>
      <c r="CL1136">
        <v>273</v>
      </c>
      <c r="CM1136">
        <v>1183</v>
      </c>
      <c r="CN1136">
        <v>5462</v>
      </c>
      <c r="CO1136">
        <v>273</v>
      </c>
      <c r="CP1136">
        <v>0</v>
      </c>
      <c r="CQ1136">
        <v>610000</v>
      </c>
      <c r="CR1136">
        <v>100000</v>
      </c>
      <c r="CS1136">
        <v>10000</v>
      </c>
      <c r="CT1136">
        <v>68005</v>
      </c>
      <c r="CU1136">
        <v>65000</v>
      </c>
      <c r="CV1136">
        <v>9926</v>
      </c>
      <c r="CW1136">
        <v>228</v>
      </c>
      <c r="CX1136">
        <v>1191</v>
      </c>
      <c r="CY1136">
        <v>893</v>
      </c>
      <c r="CZ1136">
        <v>357</v>
      </c>
      <c r="DA1136">
        <v>298</v>
      </c>
      <c r="DB1136">
        <v>1290</v>
      </c>
      <c r="DC1136">
        <v>11955</v>
      </c>
      <c r="DD1136">
        <v>298</v>
      </c>
      <c r="DE1136">
        <v>35000</v>
      </c>
      <c r="DF1136">
        <v>58808</v>
      </c>
      <c r="DG1136">
        <v>0</v>
      </c>
      <c r="DH1136">
        <v>0</v>
      </c>
      <c r="DI1136">
        <v>0</v>
      </c>
      <c r="DJ1136">
        <v>58291</v>
      </c>
      <c r="DK1136">
        <v>149018</v>
      </c>
      <c r="DL1136">
        <v>84050</v>
      </c>
      <c r="DM1136">
        <v>131196</v>
      </c>
      <c r="DN1136">
        <v>0</v>
      </c>
      <c r="DO1136">
        <v>1395804</v>
      </c>
      <c r="DP1136">
        <v>317700</v>
      </c>
      <c r="DQ1136">
        <v>417328</v>
      </c>
      <c r="DR1136">
        <v>0</v>
      </c>
      <c r="DS1136">
        <v>0</v>
      </c>
    </row>
    <row r="1137" spans="1:123" x14ac:dyDescent="0.3">
      <c r="A1137" t="str">
        <f t="shared" si="17"/>
        <v>20311969</v>
      </c>
      <c r="B1137">
        <v>33</v>
      </c>
      <c r="C1137">
        <v>2031</v>
      </c>
      <c r="D1137">
        <v>196912</v>
      </c>
      <c r="E1137">
        <v>91</v>
      </c>
      <c r="F1137">
        <v>1858182</v>
      </c>
      <c r="G1137">
        <v>163096</v>
      </c>
      <c r="H1137">
        <v>550000</v>
      </c>
      <c r="I1137">
        <v>0</v>
      </c>
      <c r="J1137">
        <v>120000</v>
      </c>
      <c r="K1137">
        <v>85000</v>
      </c>
      <c r="L1137">
        <v>200000</v>
      </c>
      <c r="M1137">
        <v>56200</v>
      </c>
      <c r="N1137">
        <v>11500</v>
      </c>
      <c r="O1137">
        <v>25500</v>
      </c>
      <c r="P1137">
        <v>4500</v>
      </c>
      <c r="Q1137">
        <v>2000</v>
      </c>
      <c r="R1137">
        <v>0</v>
      </c>
      <c r="S1137">
        <v>6059</v>
      </c>
      <c r="T1137">
        <v>35000</v>
      </c>
      <c r="U1137">
        <v>36000</v>
      </c>
      <c r="V1137">
        <v>0</v>
      </c>
      <c r="W1137">
        <v>0</v>
      </c>
      <c r="X1137">
        <v>0</v>
      </c>
      <c r="Y1137">
        <v>0</v>
      </c>
      <c r="Z1137">
        <v>337203</v>
      </c>
      <c r="AA1137">
        <v>0</v>
      </c>
      <c r="AB1137">
        <v>0</v>
      </c>
      <c r="AC1137">
        <v>176088</v>
      </c>
      <c r="AD1137">
        <v>90720</v>
      </c>
      <c r="AE1137">
        <v>0</v>
      </c>
      <c r="AF1137">
        <v>266808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417748</v>
      </c>
      <c r="AO1137">
        <v>1734114</v>
      </c>
      <c r="AP1137">
        <v>266808</v>
      </c>
      <c r="AQ1137">
        <v>79790</v>
      </c>
      <c r="AR1137">
        <v>20000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147167</v>
      </c>
      <c r="BE1137">
        <v>111111</v>
      </c>
      <c r="BF1137">
        <v>60000</v>
      </c>
      <c r="BG1137">
        <v>35194</v>
      </c>
      <c r="BH1137">
        <v>20000</v>
      </c>
      <c r="BI1137">
        <v>56200</v>
      </c>
      <c r="BJ1137">
        <v>0</v>
      </c>
      <c r="BK1137">
        <v>1671040</v>
      </c>
      <c r="BL1137">
        <v>125957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20000</v>
      </c>
      <c r="BS1137">
        <v>85995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25000</v>
      </c>
      <c r="CH1137">
        <v>572</v>
      </c>
      <c r="CI1137">
        <v>3000</v>
      </c>
      <c r="CJ1137">
        <v>2250</v>
      </c>
      <c r="CK1137">
        <v>900</v>
      </c>
      <c r="CL1137">
        <v>750</v>
      </c>
      <c r="CM1137">
        <v>3250</v>
      </c>
      <c r="CN1137">
        <v>15000</v>
      </c>
      <c r="CO1137">
        <v>750</v>
      </c>
      <c r="CP1137">
        <v>0</v>
      </c>
      <c r="CQ1137">
        <v>610000</v>
      </c>
      <c r="CR1137">
        <v>100000</v>
      </c>
      <c r="CS1137">
        <v>10000</v>
      </c>
      <c r="CT1137">
        <v>154000</v>
      </c>
      <c r="CU1137">
        <v>65000</v>
      </c>
      <c r="CV1137">
        <v>34926</v>
      </c>
      <c r="CW1137">
        <v>800</v>
      </c>
      <c r="CX1137">
        <v>4191</v>
      </c>
      <c r="CY1137">
        <v>3143</v>
      </c>
      <c r="CZ1137">
        <v>1257</v>
      </c>
      <c r="DA1137">
        <v>1048</v>
      </c>
      <c r="DB1137">
        <v>4540</v>
      </c>
      <c r="DC1137">
        <v>26955</v>
      </c>
      <c r="DD1137">
        <v>1048</v>
      </c>
      <c r="DE1137">
        <v>40000</v>
      </c>
      <c r="DF1137">
        <v>391394</v>
      </c>
      <c r="DG1137">
        <v>0</v>
      </c>
      <c r="DH1137">
        <v>0</v>
      </c>
      <c r="DI1137">
        <v>147167</v>
      </c>
      <c r="DJ1137">
        <v>93485</v>
      </c>
      <c r="DK1137">
        <v>205218</v>
      </c>
      <c r="DL1137">
        <v>144050</v>
      </c>
      <c r="DM1137">
        <v>242307</v>
      </c>
      <c r="DN1137">
        <v>20000</v>
      </c>
      <c r="DO1137">
        <v>2300530</v>
      </c>
      <c r="DP1137">
        <v>317700</v>
      </c>
      <c r="DQ1137">
        <v>924342</v>
      </c>
      <c r="DR1137">
        <v>0</v>
      </c>
      <c r="DS1137">
        <v>0</v>
      </c>
    </row>
    <row r="1138" spans="1:123" x14ac:dyDescent="0.3">
      <c r="A1138" t="str">
        <f t="shared" si="17"/>
        <v>20321970</v>
      </c>
      <c r="B1138">
        <v>33</v>
      </c>
      <c r="C1138">
        <v>2032</v>
      </c>
      <c r="D1138">
        <v>197012</v>
      </c>
      <c r="E1138">
        <v>84</v>
      </c>
      <c r="F1138">
        <v>1978611</v>
      </c>
      <c r="G1138">
        <v>163099</v>
      </c>
      <c r="H1138">
        <v>550000</v>
      </c>
      <c r="I1138">
        <v>0</v>
      </c>
      <c r="J1138">
        <v>120000</v>
      </c>
      <c r="K1138">
        <v>85000</v>
      </c>
      <c r="L1138">
        <v>200000</v>
      </c>
      <c r="M1138">
        <v>56200</v>
      </c>
      <c r="N1138">
        <v>11500</v>
      </c>
      <c r="O1138">
        <v>25500</v>
      </c>
      <c r="P1138">
        <v>4500</v>
      </c>
      <c r="Q1138">
        <v>2000</v>
      </c>
      <c r="R1138">
        <v>0</v>
      </c>
      <c r="S1138">
        <v>5871</v>
      </c>
      <c r="T1138">
        <v>35000</v>
      </c>
      <c r="U1138">
        <v>36000</v>
      </c>
      <c r="V1138">
        <v>0</v>
      </c>
      <c r="W1138">
        <v>0</v>
      </c>
      <c r="X1138">
        <v>0</v>
      </c>
      <c r="Y1138">
        <v>0</v>
      </c>
      <c r="Z1138">
        <v>347565</v>
      </c>
      <c r="AA1138">
        <v>0</v>
      </c>
      <c r="AB1138">
        <v>0</v>
      </c>
      <c r="AC1138">
        <v>163690</v>
      </c>
      <c r="AD1138">
        <v>84333</v>
      </c>
      <c r="AE1138">
        <v>0</v>
      </c>
      <c r="AF1138">
        <v>248023</v>
      </c>
      <c r="AG1138">
        <v>0</v>
      </c>
      <c r="AH1138">
        <v>0</v>
      </c>
      <c r="AI1138">
        <v>0</v>
      </c>
      <c r="AJ1138">
        <v>1977</v>
      </c>
      <c r="AK1138">
        <v>1977</v>
      </c>
      <c r="AL1138">
        <v>0</v>
      </c>
      <c r="AM1138">
        <v>0</v>
      </c>
      <c r="AN1138">
        <v>424006</v>
      </c>
      <c r="AO1138">
        <v>1612026</v>
      </c>
      <c r="AP1138">
        <v>248023</v>
      </c>
      <c r="AQ1138">
        <v>93393</v>
      </c>
      <c r="AR1138">
        <v>20000</v>
      </c>
      <c r="AS1138">
        <v>0</v>
      </c>
      <c r="AT1138">
        <v>0</v>
      </c>
      <c r="AU1138">
        <v>147167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152418</v>
      </c>
      <c r="BE1138">
        <v>111111</v>
      </c>
      <c r="BF1138">
        <v>60000</v>
      </c>
      <c r="BG1138">
        <v>35194</v>
      </c>
      <c r="BH1138">
        <v>20000</v>
      </c>
      <c r="BI1138">
        <v>50964</v>
      </c>
      <c r="BJ1138">
        <v>0</v>
      </c>
      <c r="BK1138">
        <v>1690922</v>
      </c>
      <c r="BL1138">
        <v>134254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20000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25000</v>
      </c>
      <c r="CH1138">
        <v>572</v>
      </c>
      <c r="CI1138">
        <v>3000</v>
      </c>
      <c r="CJ1138">
        <v>2250</v>
      </c>
      <c r="CK1138">
        <v>900</v>
      </c>
      <c r="CL1138">
        <v>750</v>
      </c>
      <c r="CM1138">
        <v>3250</v>
      </c>
      <c r="CN1138">
        <v>15000</v>
      </c>
      <c r="CO1138">
        <v>750</v>
      </c>
      <c r="CP1138">
        <v>0</v>
      </c>
      <c r="CQ1138">
        <v>610000</v>
      </c>
      <c r="CR1138">
        <v>100000</v>
      </c>
      <c r="CS1138">
        <v>10000</v>
      </c>
      <c r="CT1138">
        <v>154000</v>
      </c>
      <c r="CU1138">
        <v>65000</v>
      </c>
      <c r="CV1138">
        <v>59926</v>
      </c>
      <c r="CW1138">
        <v>1372</v>
      </c>
      <c r="CX1138">
        <v>7191</v>
      </c>
      <c r="CY1138">
        <v>5393</v>
      </c>
      <c r="CZ1138">
        <v>2157</v>
      </c>
      <c r="DA1138">
        <v>1798</v>
      </c>
      <c r="DB1138">
        <v>7790</v>
      </c>
      <c r="DC1138">
        <v>41955</v>
      </c>
      <c r="DD1138">
        <v>1798</v>
      </c>
      <c r="DE1138">
        <v>45000</v>
      </c>
      <c r="DF1138">
        <v>710864</v>
      </c>
      <c r="DG1138">
        <v>0</v>
      </c>
      <c r="DH1138">
        <v>0</v>
      </c>
      <c r="DI1138">
        <v>152418</v>
      </c>
      <c r="DJ1138">
        <v>125159</v>
      </c>
      <c r="DK1138">
        <v>250000</v>
      </c>
      <c r="DL1138">
        <v>204050</v>
      </c>
      <c r="DM1138">
        <v>342307</v>
      </c>
      <c r="DN1138">
        <v>40000</v>
      </c>
      <c r="DO1138">
        <v>2940155</v>
      </c>
      <c r="DP1138">
        <v>317700</v>
      </c>
      <c r="DQ1138">
        <v>703534</v>
      </c>
      <c r="DR1138">
        <v>0</v>
      </c>
      <c r="DS1138">
        <v>0</v>
      </c>
    </row>
    <row r="1139" spans="1:123" x14ac:dyDescent="0.3">
      <c r="A1139" t="str">
        <f t="shared" si="17"/>
        <v>20331971</v>
      </c>
      <c r="B1139">
        <v>33</v>
      </c>
      <c r="C1139">
        <v>2033</v>
      </c>
      <c r="D1139">
        <v>197112</v>
      </c>
      <c r="E1139">
        <v>75</v>
      </c>
      <c r="F1139">
        <v>2123182</v>
      </c>
      <c r="G1139">
        <v>163102</v>
      </c>
      <c r="H1139">
        <v>550000</v>
      </c>
      <c r="I1139">
        <v>0</v>
      </c>
      <c r="J1139">
        <v>120000</v>
      </c>
      <c r="K1139">
        <v>85000</v>
      </c>
      <c r="L1139">
        <v>200000</v>
      </c>
      <c r="M1139">
        <v>56200</v>
      </c>
      <c r="N1139">
        <v>11500</v>
      </c>
      <c r="O1139">
        <v>25500</v>
      </c>
      <c r="P1139">
        <v>4500</v>
      </c>
      <c r="Q1139">
        <v>2000</v>
      </c>
      <c r="R1139">
        <v>0</v>
      </c>
      <c r="S1139">
        <v>5682</v>
      </c>
      <c r="T1139">
        <v>35000</v>
      </c>
      <c r="U1139">
        <v>36000</v>
      </c>
      <c r="V1139">
        <v>0</v>
      </c>
      <c r="W1139">
        <v>0</v>
      </c>
      <c r="X1139">
        <v>0</v>
      </c>
      <c r="Y1139">
        <v>0</v>
      </c>
      <c r="Z1139">
        <v>357897</v>
      </c>
      <c r="AA1139">
        <v>0</v>
      </c>
      <c r="AB1139">
        <v>1977</v>
      </c>
      <c r="AC1139">
        <v>146406</v>
      </c>
      <c r="AD1139">
        <v>75428</v>
      </c>
      <c r="AE1139">
        <v>1977</v>
      </c>
      <c r="AF1139">
        <v>219857</v>
      </c>
      <c r="AG1139">
        <v>0</v>
      </c>
      <c r="AH1139">
        <v>0</v>
      </c>
      <c r="AI1139">
        <v>0</v>
      </c>
      <c r="AJ1139">
        <v>30143</v>
      </c>
      <c r="AK1139">
        <v>30143</v>
      </c>
      <c r="AL1139">
        <v>0</v>
      </c>
      <c r="AM1139">
        <v>0</v>
      </c>
      <c r="AN1139">
        <v>413485</v>
      </c>
      <c r="AO1139">
        <v>1441806</v>
      </c>
      <c r="AP1139">
        <v>221834</v>
      </c>
      <c r="AQ1139">
        <v>0</v>
      </c>
      <c r="AR1139">
        <v>20000</v>
      </c>
      <c r="AS1139">
        <v>0</v>
      </c>
      <c r="AT1139">
        <v>0</v>
      </c>
      <c r="AU1139">
        <v>152418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1836058</v>
      </c>
      <c r="BL1139">
        <v>142983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20000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25000</v>
      </c>
      <c r="CH1139">
        <v>572</v>
      </c>
      <c r="CI1139">
        <v>3000</v>
      </c>
      <c r="CJ1139">
        <v>2250</v>
      </c>
      <c r="CK1139">
        <v>900</v>
      </c>
      <c r="CL1139">
        <v>750</v>
      </c>
      <c r="CM1139">
        <v>3250</v>
      </c>
      <c r="CN1139">
        <v>13770</v>
      </c>
      <c r="CO1139">
        <v>750</v>
      </c>
      <c r="CP1139">
        <v>0</v>
      </c>
      <c r="CQ1139">
        <v>610000</v>
      </c>
      <c r="CR1139">
        <v>100000</v>
      </c>
      <c r="CS1139">
        <v>10000</v>
      </c>
      <c r="CT1139">
        <v>154000</v>
      </c>
      <c r="CU1139">
        <v>65000</v>
      </c>
      <c r="CV1139">
        <v>84926</v>
      </c>
      <c r="CW1139">
        <v>1944</v>
      </c>
      <c r="CX1139">
        <v>10191</v>
      </c>
      <c r="CY1139">
        <v>7643</v>
      </c>
      <c r="CZ1139">
        <v>3057</v>
      </c>
      <c r="DA1139">
        <v>2548</v>
      </c>
      <c r="DB1139">
        <v>11040</v>
      </c>
      <c r="DC1139">
        <v>55725</v>
      </c>
      <c r="DD1139">
        <v>2548</v>
      </c>
      <c r="DE1139">
        <v>50000</v>
      </c>
      <c r="DF1139">
        <v>1030578</v>
      </c>
      <c r="DG1139">
        <v>0</v>
      </c>
      <c r="DH1139">
        <v>0</v>
      </c>
      <c r="DI1139">
        <v>0</v>
      </c>
      <c r="DJ1139">
        <v>121640</v>
      </c>
      <c r="DK1139">
        <v>244394</v>
      </c>
      <c r="DL1139">
        <v>204050</v>
      </c>
      <c r="DM1139">
        <v>331196</v>
      </c>
      <c r="DN1139">
        <v>40000</v>
      </c>
      <c r="DO1139">
        <v>3170623</v>
      </c>
      <c r="DP1139">
        <v>317700</v>
      </c>
      <c r="DQ1139">
        <v>305864</v>
      </c>
      <c r="DR1139">
        <v>0</v>
      </c>
      <c r="DS1139">
        <v>0</v>
      </c>
    </row>
    <row r="1140" spans="1:123" x14ac:dyDescent="0.3">
      <c r="A1140" t="str">
        <f t="shared" si="17"/>
        <v>20341972</v>
      </c>
      <c r="B1140">
        <v>33</v>
      </c>
      <c r="C1140">
        <v>2034</v>
      </c>
      <c r="D1140">
        <v>197212</v>
      </c>
      <c r="E1140">
        <v>54</v>
      </c>
      <c r="F1140">
        <v>2313274</v>
      </c>
      <c r="G1140">
        <v>163105</v>
      </c>
      <c r="H1140">
        <v>550000</v>
      </c>
      <c r="I1140">
        <v>0</v>
      </c>
      <c r="J1140">
        <v>90000</v>
      </c>
      <c r="K1140">
        <v>85000</v>
      </c>
      <c r="L1140">
        <v>200000</v>
      </c>
      <c r="M1140">
        <v>56200</v>
      </c>
      <c r="N1140">
        <v>11500</v>
      </c>
      <c r="O1140">
        <v>25500</v>
      </c>
      <c r="P1140">
        <v>4500</v>
      </c>
      <c r="Q1140">
        <v>2000</v>
      </c>
      <c r="R1140">
        <v>0</v>
      </c>
      <c r="S1140">
        <v>5494</v>
      </c>
      <c r="T1140">
        <v>35000</v>
      </c>
      <c r="U1140">
        <v>36000</v>
      </c>
      <c r="V1140">
        <v>0</v>
      </c>
      <c r="W1140">
        <v>0</v>
      </c>
      <c r="X1140">
        <v>0</v>
      </c>
      <c r="Y1140">
        <v>223806</v>
      </c>
      <c r="Z1140">
        <v>0</v>
      </c>
      <c r="AA1140">
        <v>0</v>
      </c>
      <c r="AB1140">
        <v>30143</v>
      </c>
      <c r="AC1140">
        <v>103896</v>
      </c>
      <c r="AD1140">
        <v>53527</v>
      </c>
      <c r="AE1140">
        <v>30143</v>
      </c>
      <c r="AF1140">
        <v>127280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1087720</v>
      </c>
      <c r="AO1140">
        <v>1023166</v>
      </c>
      <c r="AP1140">
        <v>157422</v>
      </c>
      <c r="AQ1140">
        <v>0</v>
      </c>
      <c r="AR1140">
        <v>20000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1200588</v>
      </c>
      <c r="BL1140">
        <v>151686</v>
      </c>
      <c r="BM1140">
        <v>72384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517616</v>
      </c>
      <c r="CR1140">
        <v>100000</v>
      </c>
      <c r="CS1140">
        <v>10000</v>
      </c>
      <c r="CT1140">
        <v>154000</v>
      </c>
      <c r="CU1140">
        <v>65000</v>
      </c>
      <c r="CV1140">
        <v>84926</v>
      </c>
      <c r="CW1140">
        <v>1944</v>
      </c>
      <c r="CX1140">
        <v>10191</v>
      </c>
      <c r="CY1140">
        <v>7643</v>
      </c>
      <c r="CZ1140">
        <v>3057</v>
      </c>
      <c r="DA1140">
        <v>2548</v>
      </c>
      <c r="DB1140">
        <v>11040</v>
      </c>
      <c r="DC1140">
        <v>55725</v>
      </c>
      <c r="DD1140">
        <v>2548</v>
      </c>
      <c r="DE1140">
        <v>55000</v>
      </c>
      <c r="DF1140">
        <v>758496</v>
      </c>
      <c r="DG1140">
        <v>0</v>
      </c>
      <c r="DH1140">
        <v>0</v>
      </c>
      <c r="DI1140">
        <v>0</v>
      </c>
      <c r="DJ1140">
        <v>121640</v>
      </c>
      <c r="DK1140">
        <v>244394</v>
      </c>
      <c r="DL1140">
        <v>204050</v>
      </c>
      <c r="DM1140">
        <v>331196</v>
      </c>
      <c r="DN1140">
        <v>40000</v>
      </c>
      <c r="DO1140">
        <v>2781014</v>
      </c>
      <c r="DP1140">
        <v>317700</v>
      </c>
      <c r="DQ1140">
        <v>-296190</v>
      </c>
      <c r="DR1140">
        <v>0</v>
      </c>
      <c r="DS1140">
        <v>0</v>
      </c>
    </row>
    <row r="1141" spans="1:123" x14ac:dyDescent="0.3">
      <c r="A1141" t="str">
        <f t="shared" si="17"/>
        <v>20351973</v>
      </c>
      <c r="B1141">
        <v>33</v>
      </c>
      <c r="C1141">
        <v>2035</v>
      </c>
      <c r="D1141">
        <v>197312</v>
      </c>
      <c r="E1141">
        <v>64</v>
      </c>
      <c r="F1141">
        <v>2067879</v>
      </c>
      <c r="G1141">
        <v>163108</v>
      </c>
      <c r="H1141">
        <v>550000</v>
      </c>
      <c r="I1141">
        <v>0</v>
      </c>
      <c r="J1141">
        <v>90000</v>
      </c>
      <c r="K1141">
        <v>85000</v>
      </c>
      <c r="L1141">
        <v>200000</v>
      </c>
      <c r="M1141">
        <v>56200</v>
      </c>
      <c r="N1141">
        <v>11500</v>
      </c>
      <c r="O1141">
        <v>25500</v>
      </c>
      <c r="P1141">
        <v>4500</v>
      </c>
      <c r="Q1141">
        <v>2000</v>
      </c>
      <c r="R1141">
        <v>0</v>
      </c>
      <c r="S1141">
        <v>5305</v>
      </c>
      <c r="T1141">
        <v>35000</v>
      </c>
      <c r="U1141">
        <v>36000</v>
      </c>
      <c r="V1141">
        <v>0</v>
      </c>
      <c r="W1141">
        <v>5000</v>
      </c>
      <c r="X1141">
        <v>0</v>
      </c>
      <c r="Y1141">
        <v>0</v>
      </c>
      <c r="Z1141">
        <v>287616</v>
      </c>
      <c r="AA1141">
        <v>0</v>
      </c>
      <c r="AB1141">
        <v>0</v>
      </c>
      <c r="AC1141">
        <v>124046</v>
      </c>
      <c r="AD1141">
        <v>63908</v>
      </c>
      <c r="AE1141">
        <v>0</v>
      </c>
      <c r="AF1141">
        <v>187954</v>
      </c>
      <c r="AG1141">
        <v>0</v>
      </c>
      <c r="AH1141">
        <v>0</v>
      </c>
      <c r="AI1141">
        <v>0</v>
      </c>
      <c r="AJ1141">
        <v>62046</v>
      </c>
      <c r="AK1141">
        <v>62046</v>
      </c>
      <c r="AL1141">
        <v>0</v>
      </c>
      <c r="AM1141">
        <v>0</v>
      </c>
      <c r="AN1141">
        <v>448389</v>
      </c>
      <c r="AO1141">
        <v>1221607</v>
      </c>
      <c r="AP1141">
        <v>187954</v>
      </c>
      <c r="AQ1141">
        <v>342333</v>
      </c>
      <c r="AR1141">
        <v>20000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1771894</v>
      </c>
      <c r="BL1141">
        <v>159966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112384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332</v>
      </c>
      <c r="CH1141">
        <v>27</v>
      </c>
      <c r="CI1141">
        <v>143</v>
      </c>
      <c r="CJ1141">
        <v>107</v>
      </c>
      <c r="CK1141">
        <v>43</v>
      </c>
      <c r="CL1141">
        <v>36</v>
      </c>
      <c r="CM1141">
        <v>154</v>
      </c>
      <c r="CN1141">
        <v>0</v>
      </c>
      <c r="CO1141">
        <v>36</v>
      </c>
      <c r="CP1141">
        <v>0</v>
      </c>
      <c r="CQ1141">
        <v>610000</v>
      </c>
      <c r="CR1141">
        <v>100000</v>
      </c>
      <c r="CS1141">
        <v>10000</v>
      </c>
      <c r="CT1141">
        <v>154000</v>
      </c>
      <c r="CU1141">
        <v>65000</v>
      </c>
      <c r="CV1141">
        <v>85257</v>
      </c>
      <c r="CW1141">
        <v>1971</v>
      </c>
      <c r="CX1141">
        <v>10334</v>
      </c>
      <c r="CY1141">
        <v>7751</v>
      </c>
      <c r="CZ1141">
        <v>3100</v>
      </c>
      <c r="DA1141">
        <v>2584</v>
      </c>
      <c r="DB1141">
        <v>11195</v>
      </c>
      <c r="DC1141">
        <v>55725</v>
      </c>
      <c r="DD1141">
        <v>2584</v>
      </c>
      <c r="DE1141">
        <v>60000</v>
      </c>
      <c r="DF1141">
        <v>1023357</v>
      </c>
      <c r="DG1141">
        <v>0</v>
      </c>
      <c r="DH1141">
        <v>0</v>
      </c>
      <c r="DI1141">
        <v>0</v>
      </c>
      <c r="DJ1141">
        <v>121640</v>
      </c>
      <c r="DK1141">
        <v>244394</v>
      </c>
      <c r="DL1141">
        <v>204050</v>
      </c>
      <c r="DM1141">
        <v>331196</v>
      </c>
      <c r="DN1141">
        <v>40000</v>
      </c>
      <c r="DO1141">
        <v>3206184</v>
      </c>
      <c r="DP1141">
        <v>317700</v>
      </c>
      <c r="DQ1141">
        <v>462924</v>
      </c>
      <c r="DR1141">
        <v>0</v>
      </c>
      <c r="DS1141">
        <v>0</v>
      </c>
    </row>
    <row r="1142" spans="1:123" x14ac:dyDescent="0.3">
      <c r="A1142" t="str">
        <f t="shared" si="17"/>
        <v>20361974</v>
      </c>
      <c r="B1142">
        <v>33</v>
      </c>
      <c r="C1142">
        <v>2036</v>
      </c>
      <c r="D1142">
        <v>197412</v>
      </c>
      <c r="E1142">
        <v>72</v>
      </c>
      <c r="F1142">
        <v>2075942</v>
      </c>
      <c r="G1142">
        <v>163099</v>
      </c>
      <c r="H1142">
        <v>550000</v>
      </c>
      <c r="I1142">
        <v>0</v>
      </c>
      <c r="J1142">
        <v>60000</v>
      </c>
      <c r="K1142">
        <v>85000</v>
      </c>
      <c r="L1142">
        <v>200000</v>
      </c>
      <c r="M1142">
        <v>56200</v>
      </c>
      <c r="N1142">
        <v>11500</v>
      </c>
      <c r="O1142">
        <v>25500</v>
      </c>
      <c r="P1142">
        <v>4500</v>
      </c>
      <c r="Q1142">
        <v>2000</v>
      </c>
      <c r="R1142">
        <v>0</v>
      </c>
      <c r="S1142">
        <v>5091</v>
      </c>
      <c r="T1142">
        <v>35000</v>
      </c>
      <c r="U1142">
        <v>36000</v>
      </c>
      <c r="V1142">
        <v>0</v>
      </c>
      <c r="W1142">
        <v>5000</v>
      </c>
      <c r="X1142">
        <v>0</v>
      </c>
      <c r="Y1142">
        <v>0</v>
      </c>
      <c r="Z1142">
        <v>353683</v>
      </c>
      <c r="AA1142">
        <v>0</v>
      </c>
      <c r="AB1142">
        <v>62046</v>
      </c>
      <c r="AC1142">
        <v>139012</v>
      </c>
      <c r="AD1142">
        <v>71619</v>
      </c>
      <c r="AE1142">
        <v>62046</v>
      </c>
      <c r="AF1142">
        <v>148586</v>
      </c>
      <c r="AG1142">
        <v>0</v>
      </c>
      <c r="AH1142">
        <v>0</v>
      </c>
      <c r="AI1142">
        <v>0</v>
      </c>
      <c r="AJ1142">
        <v>101414</v>
      </c>
      <c r="AK1142">
        <v>101414</v>
      </c>
      <c r="AL1142">
        <v>0</v>
      </c>
      <c r="AM1142">
        <v>0</v>
      </c>
      <c r="AN1142">
        <v>352108</v>
      </c>
      <c r="AO1142">
        <v>1368997</v>
      </c>
      <c r="AP1142">
        <v>210631</v>
      </c>
      <c r="AQ1142">
        <v>184926</v>
      </c>
      <c r="AR1142">
        <v>20000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1784554</v>
      </c>
      <c r="BL1142">
        <v>168199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20000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4267</v>
      </c>
      <c r="CH1142">
        <v>78</v>
      </c>
      <c r="CI1142">
        <v>409</v>
      </c>
      <c r="CJ1142">
        <v>307</v>
      </c>
      <c r="CK1142">
        <v>123</v>
      </c>
      <c r="CL1142">
        <v>102</v>
      </c>
      <c r="CM1142">
        <v>444</v>
      </c>
      <c r="CN1142">
        <v>3989</v>
      </c>
      <c r="CO1142">
        <v>102</v>
      </c>
      <c r="CP1142">
        <v>0</v>
      </c>
      <c r="CQ1142">
        <v>610000</v>
      </c>
      <c r="CR1142">
        <v>100000</v>
      </c>
      <c r="CS1142">
        <v>10000</v>
      </c>
      <c r="CT1142">
        <v>154000</v>
      </c>
      <c r="CU1142">
        <v>65000</v>
      </c>
      <c r="CV1142">
        <v>89524</v>
      </c>
      <c r="CW1142">
        <v>2049</v>
      </c>
      <c r="CX1142">
        <v>10743</v>
      </c>
      <c r="CY1142">
        <v>8057</v>
      </c>
      <c r="CZ1142">
        <v>3223</v>
      </c>
      <c r="DA1142">
        <v>2686</v>
      </c>
      <c r="DB1142">
        <v>11638</v>
      </c>
      <c r="DC1142">
        <v>59715</v>
      </c>
      <c r="DD1142">
        <v>2686</v>
      </c>
      <c r="DE1142">
        <v>60000</v>
      </c>
      <c r="DF1142">
        <v>1332390</v>
      </c>
      <c r="DG1142">
        <v>0</v>
      </c>
      <c r="DH1142">
        <v>0</v>
      </c>
      <c r="DI1142">
        <v>0</v>
      </c>
      <c r="DJ1142">
        <v>121640</v>
      </c>
      <c r="DK1142">
        <v>244394</v>
      </c>
      <c r="DL1142">
        <v>204050</v>
      </c>
      <c r="DM1142">
        <v>331196</v>
      </c>
      <c r="DN1142">
        <v>40000</v>
      </c>
      <c r="DO1142">
        <v>3564406</v>
      </c>
      <c r="DP1142">
        <v>317700</v>
      </c>
      <c r="DQ1142">
        <v>484918</v>
      </c>
      <c r="DR1142">
        <v>0</v>
      </c>
      <c r="DS1142">
        <v>0</v>
      </c>
    </row>
    <row r="1143" spans="1:123" x14ac:dyDescent="0.3">
      <c r="A1143" t="str">
        <f t="shared" si="17"/>
        <v>20371975</v>
      </c>
      <c r="B1143">
        <v>33</v>
      </c>
      <c r="C1143">
        <v>2037</v>
      </c>
      <c r="D1143">
        <v>197512</v>
      </c>
      <c r="E1143">
        <v>61</v>
      </c>
      <c r="F1143">
        <v>1962831</v>
      </c>
      <c r="G1143">
        <v>163089</v>
      </c>
      <c r="H1143">
        <v>550000</v>
      </c>
      <c r="I1143">
        <v>0</v>
      </c>
      <c r="J1143">
        <v>90000</v>
      </c>
      <c r="K1143">
        <v>85000</v>
      </c>
      <c r="L1143">
        <v>200000</v>
      </c>
      <c r="M1143">
        <v>56200</v>
      </c>
      <c r="N1143">
        <v>11500</v>
      </c>
      <c r="O1143">
        <v>25500</v>
      </c>
      <c r="P1143">
        <v>4500</v>
      </c>
      <c r="Q1143">
        <v>2000</v>
      </c>
      <c r="R1143">
        <v>0</v>
      </c>
      <c r="S1143">
        <v>4878</v>
      </c>
      <c r="T1143">
        <v>35000</v>
      </c>
      <c r="U1143">
        <v>36000</v>
      </c>
      <c r="V1143">
        <v>0</v>
      </c>
      <c r="W1143">
        <v>5000</v>
      </c>
      <c r="X1143">
        <v>0</v>
      </c>
      <c r="Y1143">
        <v>0</v>
      </c>
      <c r="Z1143">
        <v>99384</v>
      </c>
      <c r="AA1143">
        <v>0</v>
      </c>
      <c r="AB1143">
        <v>101414</v>
      </c>
      <c r="AC1143">
        <v>119225</v>
      </c>
      <c r="AD1143">
        <v>0</v>
      </c>
      <c r="AE1143">
        <v>101414</v>
      </c>
      <c r="AF1143">
        <v>79235</v>
      </c>
      <c r="AG1143">
        <v>0</v>
      </c>
      <c r="AH1143">
        <v>0</v>
      </c>
      <c r="AI1143">
        <v>0</v>
      </c>
      <c r="AJ1143">
        <v>170765</v>
      </c>
      <c r="AK1143">
        <v>170765</v>
      </c>
      <c r="AL1143">
        <v>0</v>
      </c>
      <c r="AM1143">
        <v>0</v>
      </c>
      <c r="AN1143">
        <v>636194</v>
      </c>
      <c r="AO1143">
        <v>1174129</v>
      </c>
      <c r="AP1143">
        <v>180649</v>
      </c>
      <c r="AQ1143">
        <v>0</v>
      </c>
      <c r="AR1143">
        <v>20000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1374778</v>
      </c>
      <c r="BL1143">
        <v>176385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20000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2641</v>
      </c>
      <c r="CH1143">
        <v>60</v>
      </c>
      <c r="CI1143">
        <v>317</v>
      </c>
      <c r="CJ1143">
        <v>238</v>
      </c>
      <c r="CK1143">
        <v>95</v>
      </c>
      <c r="CL1143">
        <v>79</v>
      </c>
      <c r="CM1143">
        <v>343</v>
      </c>
      <c r="CN1143">
        <v>1585</v>
      </c>
      <c r="CO1143">
        <v>79</v>
      </c>
      <c r="CP1143">
        <v>0</v>
      </c>
      <c r="CQ1143">
        <v>610000</v>
      </c>
      <c r="CR1143">
        <v>100000</v>
      </c>
      <c r="CS1143">
        <v>10000</v>
      </c>
      <c r="CT1143">
        <v>154000</v>
      </c>
      <c r="CU1143">
        <v>65000</v>
      </c>
      <c r="CV1143">
        <v>92166</v>
      </c>
      <c r="CW1143">
        <v>2110</v>
      </c>
      <c r="CX1143">
        <v>11060</v>
      </c>
      <c r="CY1143">
        <v>8295</v>
      </c>
      <c r="CZ1143">
        <v>3318</v>
      </c>
      <c r="DA1143">
        <v>2765</v>
      </c>
      <c r="DB1143">
        <v>11982</v>
      </c>
      <c r="DC1143">
        <v>61299</v>
      </c>
      <c r="DD1143">
        <v>2765</v>
      </c>
      <c r="DE1143">
        <v>60000</v>
      </c>
      <c r="DF1143">
        <v>1374648</v>
      </c>
      <c r="DG1143">
        <v>0</v>
      </c>
      <c r="DH1143">
        <v>0</v>
      </c>
      <c r="DI1143">
        <v>0</v>
      </c>
      <c r="DJ1143">
        <v>121640</v>
      </c>
      <c r="DK1143">
        <v>244394</v>
      </c>
      <c r="DL1143">
        <v>204050</v>
      </c>
      <c r="DM1143">
        <v>331196</v>
      </c>
      <c r="DN1143">
        <v>40000</v>
      </c>
      <c r="DO1143">
        <v>3681452</v>
      </c>
      <c r="DP1143">
        <v>317700</v>
      </c>
      <c r="DQ1143">
        <v>295586</v>
      </c>
      <c r="DR1143">
        <v>0</v>
      </c>
      <c r="DS1143">
        <v>0</v>
      </c>
    </row>
    <row r="1144" spans="1:123" x14ac:dyDescent="0.3">
      <c r="A1144" t="str">
        <f t="shared" si="17"/>
        <v>20381976</v>
      </c>
      <c r="B1144">
        <v>33</v>
      </c>
      <c r="C1144">
        <v>2038</v>
      </c>
      <c r="D1144">
        <v>197612</v>
      </c>
      <c r="E1144">
        <v>43</v>
      </c>
      <c r="F1144">
        <v>2205583</v>
      </c>
      <c r="G1144">
        <v>163079</v>
      </c>
      <c r="H1144">
        <v>550000</v>
      </c>
      <c r="I1144">
        <v>0</v>
      </c>
      <c r="J1144">
        <v>60000</v>
      </c>
      <c r="K1144">
        <v>85000</v>
      </c>
      <c r="L1144">
        <v>200000</v>
      </c>
      <c r="M1144">
        <v>56200</v>
      </c>
      <c r="N1144">
        <v>11500</v>
      </c>
      <c r="O1144">
        <v>25500</v>
      </c>
      <c r="P1144">
        <v>4500</v>
      </c>
      <c r="Q1144">
        <v>2000</v>
      </c>
      <c r="R1144">
        <v>0</v>
      </c>
      <c r="S1144">
        <v>4664</v>
      </c>
      <c r="T1144">
        <v>35000</v>
      </c>
      <c r="U1144">
        <v>36000</v>
      </c>
      <c r="V1144">
        <v>0</v>
      </c>
      <c r="W1144">
        <v>5000</v>
      </c>
      <c r="X1144">
        <v>0</v>
      </c>
      <c r="Y1144">
        <v>259636</v>
      </c>
      <c r="Z1144">
        <v>0</v>
      </c>
      <c r="AA1144">
        <v>0</v>
      </c>
      <c r="AB1144">
        <v>170765</v>
      </c>
      <c r="AC1144">
        <v>83156</v>
      </c>
      <c r="AD1144">
        <v>0</v>
      </c>
      <c r="AE1144">
        <v>125998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44767</v>
      </c>
      <c r="AL1144">
        <v>0</v>
      </c>
      <c r="AM1144">
        <v>0</v>
      </c>
      <c r="AN1144">
        <v>1215000</v>
      </c>
      <c r="AO1144">
        <v>818922</v>
      </c>
      <c r="AP1144">
        <v>125998</v>
      </c>
      <c r="AQ1144">
        <v>0</v>
      </c>
      <c r="AR1144">
        <v>18956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963876</v>
      </c>
      <c r="BL1144">
        <v>184527</v>
      </c>
      <c r="BM1144">
        <v>41259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548741</v>
      </c>
      <c r="CR1144">
        <v>100000</v>
      </c>
      <c r="CS1144">
        <v>10000</v>
      </c>
      <c r="CT1144">
        <v>154000</v>
      </c>
      <c r="CU1144">
        <v>65000</v>
      </c>
      <c r="CV1144">
        <v>92166</v>
      </c>
      <c r="CW1144">
        <v>2110</v>
      </c>
      <c r="CX1144">
        <v>11060</v>
      </c>
      <c r="CY1144">
        <v>8295</v>
      </c>
      <c r="CZ1144">
        <v>3318</v>
      </c>
      <c r="DA1144">
        <v>2765</v>
      </c>
      <c r="DB1144">
        <v>11982</v>
      </c>
      <c r="DC1144">
        <v>61299</v>
      </c>
      <c r="DD1144">
        <v>2765</v>
      </c>
      <c r="DE1144">
        <v>60000</v>
      </c>
      <c r="DF1144">
        <v>1068953</v>
      </c>
      <c r="DG1144">
        <v>0</v>
      </c>
      <c r="DH1144">
        <v>0</v>
      </c>
      <c r="DI1144">
        <v>0</v>
      </c>
      <c r="DJ1144">
        <v>121640</v>
      </c>
      <c r="DK1144">
        <v>244394</v>
      </c>
      <c r="DL1144">
        <v>204050</v>
      </c>
      <c r="DM1144">
        <v>331196</v>
      </c>
      <c r="DN1144">
        <v>40000</v>
      </c>
      <c r="DO1144">
        <v>3188499</v>
      </c>
      <c r="DP1144">
        <v>317700</v>
      </c>
      <c r="DQ1144">
        <v>-300895</v>
      </c>
      <c r="DR1144">
        <v>0</v>
      </c>
      <c r="DS1144">
        <v>0</v>
      </c>
    </row>
    <row r="1145" spans="1:123" x14ac:dyDescent="0.3">
      <c r="A1145" t="str">
        <f t="shared" si="17"/>
        <v>20391977</v>
      </c>
      <c r="B1145">
        <v>33</v>
      </c>
      <c r="C1145">
        <v>2039</v>
      </c>
      <c r="D1145">
        <v>197712</v>
      </c>
      <c r="E1145">
        <v>22</v>
      </c>
      <c r="F1145">
        <v>2239308</v>
      </c>
      <c r="G1145">
        <v>163069</v>
      </c>
      <c r="H1145">
        <v>550000</v>
      </c>
      <c r="I1145">
        <v>0</v>
      </c>
      <c r="J1145">
        <v>30000</v>
      </c>
      <c r="K1145">
        <v>85000</v>
      </c>
      <c r="L1145">
        <v>200000</v>
      </c>
      <c r="M1145">
        <v>56200</v>
      </c>
      <c r="N1145">
        <v>11500</v>
      </c>
      <c r="O1145">
        <v>25500</v>
      </c>
      <c r="P1145">
        <v>4500</v>
      </c>
      <c r="Q1145">
        <v>2000</v>
      </c>
      <c r="R1145">
        <v>0</v>
      </c>
      <c r="S1145">
        <v>4451</v>
      </c>
      <c r="T1145">
        <v>35000</v>
      </c>
      <c r="U1145">
        <v>36000</v>
      </c>
      <c r="V1145">
        <v>0</v>
      </c>
      <c r="W1145">
        <v>5000</v>
      </c>
      <c r="X1145">
        <v>0</v>
      </c>
      <c r="Y1145">
        <v>289849</v>
      </c>
      <c r="Z1145">
        <v>0</v>
      </c>
      <c r="AA1145">
        <v>0</v>
      </c>
      <c r="AB1145">
        <v>44767</v>
      </c>
      <c r="AC1145">
        <v>42484</v>
      </c>
      <c r="AD1145">
        <v>0</v>
      </c>
      <c r="AE1145">
        <v>44767</v>
      </c>
      <c r="AF1145">
        <v>19604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1195396</v>
      </c>
      <c r="AO1145">
        <v>418380</v>
      </c>
      <c r="AP1145">
        <v>64371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75000</v>
      </c>
      <c r="AW1145">
        <v>0</v>
      </c>
      <c r="AX1145">
        <v>35674</v>
      </c>
      <c r="AY1145">
        <v>0</v>
      </c>
      <c r="AZ1145">
        <v>22000</v>
      </c>
      <c r="BA1145">
        <v>25000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640425</v>
      </c>
      <c r="BL1145">
        <v>192623</v>
      </c>
      <c r="BM1145">
        <v>154449</v>
      </c>
      <c r="BN1145">
        <v>154000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60000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374292</v>
      </c>
      <c r="CR1145">
        <v>100000</v>
      </c>
      <c r="CS1145">
        <v>10000</v>
      </c>
      <c r="CT1145">
        <v>0</v>
      </c>
      <c r="CU1145">
        <v>65000</v>
      </c>
      <c r="CV1145">
        <v>92166</v>
      </c>
      <c r="CW1145">
        <v>2110</v>
      </c>
      <c r="CX1145">
        <v>11060</v>
      </c>
      <c r="CY1145">
        <v>8295</v>
      </c>
      <c r="CZ1145">
        <v>3318</v>
      </c>
      <c r="DA1145">
        <v>2765</v>
      </c>
      <c r="DB1145">
        <v>11982</v>
      </c>
      <c r="DC1145">
        <v>61299</v>
      </c>
      <c r="DD1145">
        <v>2765</v>
      </c>
      <c r="DE1145">
        <v>0</v>
      </c>
      <c r="DF1145">
        <v>747035</v>
      </c>
      <c r="DG1145">
        <v>0</v>
      </c>
      <c r="DH1145">
        <v>0</v>
      </c>
      <c r="DI1145">
        <v>0</v>
      </c>
      <c r="DJ1145">
        <v>85966</v>
      </c>
      <c r="DK1145">
        <v>219394</v>
      </c>
      <c r="DL1145">
        <v>204050</v>
      </c>
      <c r="DM1145">
        <v>256196</v>
      </c>
      <c r="DN1145">
        <v>18000</v>
      </c>
      <c r="DO1145">
        <v>2275692</v>
      </c>
      <c r="DP1145">
        <v>317700</v>
      </c>
      <c r="DQ1145">
        <v>-857456</v>
      </c>
      <c r="DR1145">
        <v>41484</v>
      </c>
      <c r="DS1145">
        <v>0</v>
      </c>
    </row>
    <row r="1146" spans="1:123" x14ac:dyDescent="0.3">
      <c r="A1146" t="str">
        <f t="shared" si="17"/>
        <v>20401978</v>
      </c>
      <c r="B1146">
        <v>33</v>
      </c>
      <c r="C1146">
        <v>2040</v>
      </c>
      <c r="D1146">
        <v>197812</v>
      </c>
      <c r="E1146">
        <v>62</v>
      </c>
      <c r="F1146">
        <v>1886729</v>
      </c>
      <c r="G1146">
        <v>163060</v>
      </c>
      <c r="H1146">
        <v>550000</v>
      </c>
      <c r="I1146">
        <v>0</v>
      </c>
      <c r="J1146">
        <v>30000</v>
      </c>
      <c r="K1146">
        <v>85000</v>
      </c>
      <c r="L1146">
        <v>200000</v>
      </c>
      <c r="M1146">
        <v>56200</v>
      </c>
      <c r="N1146">
        <v>11500</v>
      </c>
      <c r="O1146">
        <v>25500</v>
      </c>
      <c r="P1146">
        <v>4500</v>
      </c>
      <c r="Q1146">
        <v>2000</v>
      </c>
      <c r="R1146">
        <v>0</v>
      </c>
      <c r="S1146">
        <v>4237</v>
      </c>
      <c r="T1146">
        <v>35000</v>
      </c>
      <c r="U1146">
        <v>36000</v>
      </c>
      <c r="V1146">
        <v>0</v>
      </c>
      <c r="W1146">
        <v>10000</v>
      </c>
      <c r="X1146">
        <v>0</v>
      </c>
      <c r="Y1146">
        <v>0</v>
      </c>
      <c r="Z1146">
        <v>10448</v>
      </c>
      <c r="AA1146">
        <v>0</v>
      </c>
      <c r="AB1146">
        <v>0</v>
      </c>
      <c r="AC1146">
        <v>121113</v>
      </c>
      <c r="AD1146">
        <v>62397</v>
      </c>
      <c r="AE1146">
        <v>0</v>
      </c>
      <c r="AF1146">
        <v>183510</v>
      </c>
      <c r="AG1146">
        <v>0</v>
      </c>
      <c r="AH1146">
        <v>0</v>
      </c>
      <c r="AI1146">
        <v>0</v>
      </c>
      <c r="AJ1146">
        <v>66490</v>
      </c>
      <c r="AK1146">
        <v>66490</v>
      </c>
      <c r="AL1146">
        <v>0</v>
      </c>
      <c r="AM1146">
        <v>0</v>
      </c>
      <c r="AN1146">
        <v>659489</v>
      </c>
      <c r="AO1146">
        <v>1192724</v>
      </c>
      <c r="AP1146">
        <v>183510</v>
      </c>
      <c r="AQ1146">
        <v>85774</v>
      </c>
      <c r="AR1146">
        <v>20000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1482008</v>
      </c>
      <c r="BL1146">
        <v>200000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255708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610000</v>
      </c>
      <c r="CR1146">
        <v>100000</v>
      </c>
      <c r="CS1146">
        <v>10000</v>
      </c>
      <c r="CT1146">
        <v>0</v>
      </c>
      <c r="CU1146">
        <v>65000</v>
      </c>
      <c r="CV1146">
        <v>92166</v>
      </c>
      <c r="CW1146">
        <v>2110</v>
      </c>
      <c r="CX1146">
        <v>11060</v>
      </c>
      <c r="CY1146">
        <v>8295</v>
      </c>
      <c r="CZ1146">
        <v>3318</v>
      </c>
      <c r="DA1146">
        <v>2765</v>
      </c>
      <c r="DB1146">
        <v>11982</v>
      </c>
      <c r="DC1146">
        <v>61299</v>
      </c>
      <c r="DD1146">
        <v>2765</v>
      </c>
      <c r="DE1146">
        <v>0</v>
      </c>
      <c r="DF1146">
        <v>735072</v>
      </c>
      <c r="DG1146">
        <v>0</v>
      </c>
      <c r="DH1146">
        <v>0</v>
      </c>
      <c r="DI1146">
        <v>0</v>
      </c>
      <c r="DJ1146">
        <v>85966</v>
      </c>
      <c r="DK1146">
        <v>219394</v>
      </c>
      <c r="DL1146">
        <v>204050</v>
      </c>
      <c r="DM1146">
        <v>256196</v>
      </c>
      <c r="DN1146">
        <v>18000</v>
      </c>
      <c r="DO1146">
        <v>2565927</v>
      </c>
      <c r="DP1146">
        <v>317700</v>
      </c>
      <c r="DQ1146">
        <v>332646</v>
      </c>
      <c r="DR1146">
        <v>0</v>
      </c>
      <c r="DS1146">
        <v>0</v>
      </c>
    </row>
    <row r="1147" spans="1:123" x14ac:dyDescent="0.3">
      <c r="A1147" t="str">
        <f t="shared" si="17"/>
        <v>20411979</v>
      </c>
      <c r="B1147">
        <v>33</v>
      </c>
      <c r="C1147">
        <v>2041</v>
      </c>
      <c r="D1147">
        <v>197912</v>
      </c>
      <c r="E1147">
        <v>70</v>
      </c>
      <c r="F1147">
        <v>1903529</v>
      </c>
      <c r="G1147">
        <v>163056</v>
      </c>
      <c r="H1147">
        <v>550000</v>
      </c>
      <c r="I1147">
        <v>0</v>
      </c>
      <c r="J1147">
        <v>0</v>
      </c>
      <c r="K1147">
        <v>85000</v>
      </c>
      <c r="L1147">
        <v>200000</v>
      </c>
      <c r="M1147">
        <v>56200</v>
      </c>
      <c r="N1147">
        <v>11500</v>
      </c>
      <c r="O1147">
        <v>25500</v>
      </c>
      <c r="P1147">
        <v>4500</v>
      </c>
      <c r="Q1147">
        <v>2000</v>
      </c>
      <c r="R1147">
        <v>0</v>
      </c>
      <c r="S1147">
        <v>4023</v>
      </c>
      <c r="T1147">
        <v>35000</v>
      </c>
      <c r="U1147">
        <v>36000</v>
      </c>
      <c r="V1147">
        <v>0</v>
      </c>
      <c r="W1147">
        <v>10000</v>
      </c>
      <c r="X1147">
        <v>0</v>
      </c>
      <c r="Y1147">
        <v>0</v>
      </c>
      <c r="Z1147">
        <v>280342</v>
      </c>
      <c r="AA1147">
        <v>0</v>
      </c>
      <c r="AB1147">
        <v>66490</v>
      </c>
      <c r="AC1147">
        <v>135236</v>
      </c>
      <c r="AD1147">
        <v>69673</v>
      </c>
      <c r="AE1147">
        <v>66490</v>
      </c>
      <c r="AF1147">
        <v>138420</v>
      </c>
      <c r="AG1147">
        <v>0</v>
      </c>
      <c r="AH1147">
        <v>0</v>
      </c>
      <c r="AI1147">
        <v>0</v>
      </c>
      <c r="AJ1147">
        <v>111580</v>
      </c>
      <c r="AK1147">
        <v>111580</v>
      </c>
      <c r="AL1147">
        <v>0</v>
      </c>
      <c r="AM1147">
        <v>0</v>
      </c>
      <c r="AN1147">
        <v>359381</v>
      </c>
      <c r="AO1147">
        <v>1331807</v>
      </c>
      <c r="AP1147">
        <v>204909</v>
      </c>
      <c r="AQ1147">
        <v>0</v>
      </c>
      <c r="AR1147">
        <v>20000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1556716</v>
      </c>
      <c r="BL1147">
        <v>206488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20000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610000</v>
      </c>
      <c r="CR1147">
        <v>100000</v>
      </c>
      <c r="CS1147">
        <v>10000</v>
      </c>
      <c r="CT1147">
        <v>0</v>
      </c>
      <c r="CU1147">
        <v>65000</v>
      </c>
      <c r="CV1147">
        <v>92166</v>
      </c>
      <c r="CW1147">
        <v>2110</v>
      </c>
      <c r="CX1147">
        <v>11060</v>
      </c>
      <c r="CY1147">
        <v>8295</v>
      </c>
      <c r="CZ1147">
        <v>3318</v>
      </c>
      <c r="DA1147">
        <v>2765</v>
      </c>
      <c r="DB1147">
        <v>11982</v>
      </c>
      <c r="DC1147">
        <v>61299</v>
      </c>
      <c r="DD1147">
        <v>2765</v>
      </c>
      <c r="DE1147">
        <v>0</v>
      </c>
      <c r="DF1147">
        <v>992856</v>
      </c>
      <c r="DG1147">
        <v>0</v>
      </c>
      <c r="DH1147">
        <v>0</v>
      </c>
      <c r="DI1147">
        <v>0</v>
      </c>
      <c r="DJ1147">
        <v>85966</v>
      </c>
      <c r="DK1147">
        <v>219394</v>
      </c>
      <c r="DL1147">
        <v>204050</v>
      </c>
      <c r="DM1147">
        <v>256196</v>
      </c>
      <c r="DN1147">
        <v>18000</v>
      </c>
      <c r="DO1147">
        <v>2868801</v>
      </c>
      <c r="DP1147">
        <v>317700</v>
      </c>
      <c r="DQ1147">
        <v>411923</v>
      </c>
      <c r="DR1147">
        <v>0</v>
      </c>
      <c r="DS1147">
        <v>0</v>
      </c>
    </row>
    <row r="1148" spans="1:123" x14ac:dyDescent="0.3">
      <c r="A1148" t="str">
        <f t="shared" si="17"/>
        <v>20421980</v>
      </c>
      <c r="B1148">
        <v>33</v>
      </c>
      <c r="C1148">
        <v>2042</v>
      </c>
      <c r="D1148">
        <v>198012</v>
      </c>
      <c r="E1148">
        <v>86</v>
      </c>
      <c r="F1148">
        <v>1925313</v>
      </c>
      <c r="G1148">
        <v>163053</v>
      </c>
      <c r="H1148">
        <v>550000</v>
      </c>
      <c r="I1148">
        <v>0</v>
      </c>
      <c r="J1148">
        <v>0</v>
      </c>
      <c r="K1148">
        <v>85000</v>
      </c>
      <c r="L1148">
        <v>200000</v>
      </c>
      <c r="M1148">
        <v>56200</v>
      </c>
      <c r="N1148">
        <v>11500</v>
      </c>
      <c r="O1148">
        <v>25500</v>
      </c>
      <c r="P1148">
        <v>4500</v>
      </c>
      <c r="Q1148">
        <v>2000</v>
      </c>
      <c r="R1148">
        <v>0</v>
      </c>
      <c r="S1148">
        <v>3810</v>
      </c>
      <c r="T1148">
        <v>35000</v>
      </c>
      <c r="U1148">
        <v>36000</v>
      </c>
      <c r="V1148">
        <v>0</v>
      </c>
      <c r="W1148">
        <v>10000</v>
      </c>
      <c r="X1148">
        <v>0</v>
      </c>
      <c r="Y1148">
        <v>0</v>
      </c>
      <c r="Z1148">
        <v>380000</v>
      </c>
      <c r="AA1148">
        <v>0</v>
      </c>
      <c r="AB1148">
        <v>111580</v>
      </c>
      <c r="AC1148">
        <v>166856</v>
      </c>
      <c r="AD1148">
        <v>0</v>
      </c>
      <c r="AE1148">
        <v>111580</v>
      </c>
      <c r="AF1148">
        <v>141239</v>
      </c>
      <c r="AG1148">
        <v>0</v>
      </c>
      <c r="AH1148">
        <v>0</v>
      </c>
      <c r="AI1148">
        <v>0</v>
      </c>
      <c r="AJ1148">
        <v>108761</v>
      </c>
      <c r="AK1148">
        <v>108761</v>
      </c>
      <c r="AL1148">
        <v>0</v>
      </c>
      <c r="AM1148">
        <v>0</v>
      </c>
      <c r="AN1148">
        <v>259510</v>
      </c>
      <c r="AO1148">
        <v>1643198</v>
      </c>
      <c r="AP1148">
        <v>252820</v>
      </c>
      <c r="AQ1148">
        <v>139226</v>
      </c>
      <c r="AR1148">
        <v>20000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93804</v>
      </c>
      <c r="BF1148">
        <v>33584</v>
      </c>
      <c r="BG1148">
        <v>35194</v>
      </c>
      <c r="BH1148">
        <v>20000</v>
      </c>
      <c r="BI1148">
        <v>30606</v>
      </c>
      <c r="BJ1148">
        <v>0</v>
      </c>
      <c r="BK1148">
        <v>1842055</v>
      </c>
      <c r="BL1148">
        <v>212931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20000</v>
      </c>
      <c r="BS1148">
        <v>154000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7834</v>
      </c>
      <c r="CH1148">
        <v>179</v>
      </c>
      <c r="CI1148">
        <v>940</v>
      </c>
      <c r="CJ1148">
        <v>705</v>
      </c>
      <c r="CK1148">
        <v>282</v>
      </c>
      <c r="CL1148">
        <v>235</v>
      </c>
      <c r="CM1148">
        <v>1018</v>
      </c>
      <c r="CN1148">
        <v>4701</v>
      </c>
      <c r="CO1148">
        <v>235</v>
      </c>
      <c r="CP1148">
        <v>0</v>
      </c>
      <c r="CQ1148">
        <v>610000</v>
      </c>
      <c r="CR1148">
        <v>100000</v>
      </c>
      <c r="CS1148">
        <v>10000</v>
      </c>
      <c r="CT1148">
        <v>154000</v>
      </c>
      <c r="CU1148">
        <v>65000</v>
      </c>
      <c r="CV1148">
        <v>100000</v>
      </c>
      <c r="CW1148">
        <v>2289</v>
      </c>
      <c r="CX1148">
        <v>12000</v>
      </c>
      <c r="CY1148">
        <v>9000</v>
      </c>
      <c r="CZ1148">
        <v>3600</v>
      </c>
      <c r="DA1148">
        <v>3000</v>
      </c>
      <c r="DB1148">
        <v>13000</v>
      </c>
      <c r="DC1148">
        <v>66000</v>
      </c>
      <c r="DD1148">
        <v>3000</v>
      </c>
      <c r="DE1148">
        <v>0</v>
      </c>
      <c r="DF1148">
        <v>1329474</v>
      </c>
      <c r="DG1148">
        <v>0</v>
      </c>
      <c r="DH1148">
        <v>0</v>
      </c>
      <c r="DI1148">
        <v>0</v>
      </c>
      <c r="DJ1148">
        <v>121160</v>
      </c>
      <c r="DK1148">
        <v>250000</v>
      </c>
      <c r="DL1148">
        <v>237634</v>
      </c>
      <c r="DM1148">
        <v>350000</v>
      </c>
      <c r="DN1148">
        <v>38000</v>
      </c>
      <c r="DO1148">
        <v>3585918</v>
      </c>
      <c r="DP1148">
        <v>317700</v>
      </c>
      <c r="DQ1148">
        <v>892079</v>
      </c>
      <c r="DR1148">
        <v>0</v>
      </c>
      <c r="DS1148">
        <v>0</v>
      </c>
    </row>
    <row r="1149" spans="1:123" x14ac:dyDescent="0.3">
      <c r="A1149" t="str">
        <f t="shared" si="17"/>
        <v>20431981</v>
      </c>
      <c r="B1149">
        <v>33</v>
      </c>
      <c r="C1149">
        <v>2043</v>
      </c>
      <c r="D1149">
        <v>198112</v>
      </c>
      <c r="E1149">
        <v>59</v>
      </c>
      <c r="F1149">
        <v>2220892</v>
      </c>
      <c r="G1149">
        <v>163049</v>
      </c>
      <c r="H1149">
        <v>550000</v>
      </c>
      <c r="I1149">
        <v>0</v>
      </c>
      <c r="J1149">
        <v>0</v>
      </c>
      <c r="K1149">
        <v>85000</v>
      </c>
      <c r="L1149">
        <v>200000</v>
      </c>
      <c r="M1149">
        <v>56200</v>
      </c>
      <c r="N1149">
        <v>11500</v>
      </c>
      <c r="O1149">
        <v>25500</v>
      </c>
      <c r="P1149">
        <v>4500</v>
      </c>
      <c r="Q1149">
        <v>2000</v>
      </c>
      <c r="R1149">
        <v>0</v>
      </c>
      <c r="S1149">
        <v>3595</v>
      </c>
      <c r="T1149">
        <v>35000</v>
      </c>
      <c r="U1149">
        <v>36000</v>
      </c>
      <c r="V1149">
        <v>0</v>
      </c>
      <c r="W1149">
        <v>10000</v>
      </c>
      <c r="X1149">
        <v>0</v>
      </c>
      <c r="Y1149">
        <v>51305</v>
      </c>
      <c r="Z1149">
        <v>0</v>
      </c>
      <c r="AA1149">
        <v>0</v>
      </c>
      <c r="AB1149">
        <v>108761</v>
      </c>
      <c r="AC1149">
        <v>114871</v>
      </c>
      <c r="AD1149">
        <v>0</v>
      </c>
      <c r="AE1149">
        <v>108761</v>
      </c>
      <c r="AF1149">
        <v>65291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875309</v>
      </c>
      <c r="AO1149">
        <v>1131248</v>
      </c>
      <c r="AP1149">
        <v>174052</v>
      </c>
      <c r="AQ1149">
        <v>0</v>
      </c>
      <c r="AR1149">
        <v>20000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1325300</v>
      </c>
      <c r="BL1149">
        <v>219332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590000</v>
      </c>
      <c r="CR1149">
        <v>100000</v>
      </c>
      <c r="CS1149">
        <v>10000</v>
      </c>
      <c r="CT1149">
        <v>154000</v>
      </c>
      <c r="CU1149">
        <v>65000</v>
      </c>
      <c r="CV1149">
        <v>100000</v>
      </c>
      <c r="CW1149">
        <v>2289</v>
      </c>
      <c r="CX1149">
        <v>12000</v>
      </c>
      <c r="CY1149">
        <v>9000</v>
      </c>
      <c r="CZ1149">
        <v>3600</v>
      </c>
      <c r="DA1149">
        <v>3000</v>
      </c>
      <c r="DB1149">
        <v>13000</v>
      </c>
      <c r="DC1149">
        <v>66000</v>
      </c>
      <c r="DD1149">
        <v>3000</v>
      </c>
      <c r="DE1149">
        <v>0</v>
      </c>
      <c r="DF1149">
        <v>1219854</v>
      </c>
      <c r="DG1149">
        <v>0</v>
      </c>
      <c r="DH1149">
        <v>0</v>
      </c>
      <c r="DI1149">
        <v>0</v>
      </c>
      <c r="DJ1149">
        <v>117640</v>
      </c>
      <c r="DK1149">
        <v>246633</v>
      </c>
      <c r="DL1149">
        <v>237634</v>
      </c>
      <c r="DM1149">
        <v>340620</v>
      </c>
      <c r="DN1149">
        <v>38000</v>
      </c>
      <c r="DO1149">
        <v>3331271</v>
      </c>
      <c r="DP1149">
        <v>317700</v>
      </c>
      <c r="DQ1149">
        <v>-51305</v>
      </c>
      <c r="DR1149">
        <v>0</v>
      </c>
      <c r="DS1149">
        <v>0</v>
      </c>
    </row>
    <row r="1150" spans="1:123" x14ac:dyDescent="0.3">
      <c r="A1150" t="str">
        <f t="shared" si="17"/>
        <v>20441982</v>
      </c>
      <c r="B1150">
        <v>33</v>
      </c>
      <c r="C1150">
        <v>2044</v>
      </c>
      <c r="D1150">
        <v>198212</v>
      </c>
      <c r="E1150">
        <v>74</v>
      </c>
      <c r="F1150">
        <v>2016402</v>
      </c>
      <c r="G1150">
        <v>163046</v>
      </c>
      <c r="H1150">
        <v>550000</v>
      </c>
      <c r="I1150">
        <v>0</v>
      </c>
      <c r="J1150">
        <v>0</v>
      </c>
      <c r="K1150">
        <v>85000</v>
      </c>
      <c r="L1150">
        <v>200000</v>
      </c>
      <c r="M1150">
        <v>56200</v>
      </c>
      <c r="N1150">
        <v>11500</v>
      </c>
      <c r="O1150">
        <v>25500</v>
      </c>
      <c r="P1150">
        <v>4500</v>
      </c>
      <c r="Q1150">
        <v>2000</v>
      </c>
      <c r="R1150">
        <v>0</v>
      </c>
      <c r="S1150">
        <v>3381</v>
      </c>
      <c r="T1150">
        <v>35000</v>
      </c>
      <c r="U1150">
        <v>36000</v>
      </c>
      <c r="V1150">
        <v>0</v>
      </c>
      <c r="W1150">
        <v>10000</v>
      </c>
      <c r="X1150">
        <v>0</v>
      </c>
      <c r="Y1150">
        <v>0</v>
      </c>
      <c r="Z1150">
        <v>276742</v>
      </c>
      <c r="AA1150">
        <v>0</v>
      </c>
      <c r="AB1150">
        <v>0</v>
      </c>
      <c r="AC1150">
        <v>143849</v>
      </c>
      <c r="AD1150">
        <v>74111</v>
      </c>
      <c r="AE1150">
        <v>0</v>
      </c>
      <c r="AF1150">
        <v>217960</v>
      </c>
      <c r="AG1150">
        <v>0</v>
      </c>
      <c r="AH1150">
        <v>0</v>
      </c>
      <c r="AI1150">
        <v>0</v>
      </c>
      <c r="AJ1150">
        <v>32040</v>
      </c>
      <c r="AK1150">
        <v>32040</v>
      </c>
      <c r="AL1150">
        <v>0</v>
      </c>
      <c r="AM1150">
        <v>0</v>
      </c>
      <c r="AN1150">
        <v>362340</v>
      </c>
      <c r="AO1150">
        <v>1416627</v>
      </c>
      <c r="AP1150">
        <v>217960</v>
      </c>
      <c r="AQ1150">
        <v>226012</v>
      </c>
      <c r="AR1150">
        <v>20000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93238</v>
      </c>
      <c r="BE1150">
        <v>9380</v>
      </c>
      <c r="BF1150">
        <v>60000</v>
      </c>
      <c r="BG1150">
        <v>35194</v>
      </c>
      <c r="BH1150">
        <v>12000</v>
      </c>
      <c r="BI1150">
        <v>3367</v>
      </c>
      <c r="BJ1150">
        <v>0</v>
      </c>
      <c r="BK1150">
        <v>1667420</v>
      </c>
      <c r="BL1150">
        <v>225689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40000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610000</v>
      </c>
      <c r="CR1150">
        <v>100000</v>
      </c>
      <c r="CS1150">
        <v>10000</v>
      </c>
      <c r="CT1150">
        <v>154000</v>
      </c>
      <c r="CU1150">
        <v>65000</v>
      </c>
      <c r="CV1150">
        <v>100000</v>
      </c>
      <c r="CW1150">
        <v>2289</v>
      </c>
      <c r="CX1150">
        <v>12000</v>
      </c>
      <c r="CY1150">
        <v>9000</v>
      </c>
      <c r="CZ1150">
        <v>3600</v>
      </c>
      <c r="DA1150">
        <v>3000</v>
      </c>
      <c r="DB1150">
        <v>13000</v>
      </c>
      <c r="DC1150">
        <v>66000</v>
      </c>
      <c r="DD1150">
        <v>3000</v>
      </c>
      <c r="DE1150">
        <v>0</v>
      </c>
      <c r="DF1150">
        <v>1460000</v>
      </c>
      <c r="DG1150">
        <v>0</v>
      </c>
      <c r="DH1150">
        <v>0</v>
      </c>
      <c r="DI1150">
        <v>93238</v>
      </c>
      <c r="DJ1150">
        <v>152834</v>
      </c>
      <c r="DK1150">
        <v>250000</v>
      </c>
      <c r="DL1150">
        <v>297634</v>
      </c>
      <c r="DM1150">
        <v>350000</v>
      </c>
      <c r="DN1150">
        <v>50000</v>
      </c>
      <c r="DO1150">
        <v>3836636</v>
      </c>
      <c r="DP1150">
        <v>317700</v>
      </c>
      <c r="DQ1150">
        <v>561961</v>
      </c>
      <c r="DR1150">
        <v>0</v>
      </c>
      <c r="DS1150">
        <v>0</v>
      </c>
    </row>
    <row r="1151" spans="1:123" x14ac:dyDescent="0.3">
      <c r="A1151" t="str">
        <f t="shared" si="17"/>
        <v>20451983</v>
      </c>
      <c r="B1151">
        <v>33</v>
      </c>
      <c r="C1151">
        <v>2045</v>
      </c>
      <c r="D1151">
        <v>198312</v>
      </c>
      <c r="E1151">
        <v>89</v>
      </c>
      <c r="F1151">
        <v>1559731</v>
      </c>
      <c r="G1151">
        <v>163042</v>
      </c>
      <c r="H1151">
        <v>550000</v>
      </c>
      <c r="I1151">
        <v>0</v>
      </c>
      <c r="J1151">
        <v>0</v>
      </c>
      <c r="K1151">
        <v>85000</v>
      </c>
      <c r="L1151">
        <v>200000</v>
      </c>
      <c r="M1151">
        <v>56200</v>
      </c>
      <c r="N1151">
        <v>11500</v>
      </c>
      <c r="O1151">
        <v>25500</v>
      </c>
      <c r="P1151">
        <v>4500</v>
      </c>
      <c r="Q1151">
        <v>2000</v>
      </c>
      <c r="R1151">
        <v>0</v>
      </c>
      <c r="S1151">
        <v>3166</v>
      </c>
      <c r="T1151">
        <v>35000</v>
      </c>
      <c r="U1151">
        <v>36000</v>
      </c>
      <c r="V1151">
        <v>0</v>
      </c>
      <c r="W1151">
        <v>15000</v>
      </c>
      <c r="X1151">
        <v>0</v>
      </c>
      <c r="Y1151">
        <v>0</v>
      </c>
      <c r="Z1151">
        <v>97222</v>
      </c>
      <c r="AA1151">
        <v>0</v>
      </c>
      <c r="AB1151">
        <v>32040</v>
      </c>
      <c r="AC1151">
        <v>172034</v>
      </c>
      <c r="AD1151">
        <v>88631</v>
      </c>
      <c r="AE1151">
        <v>32040</v>
      </c>
      <c r="AF1151">
        <v>228625</v>
      </c>
      <c r="AG1151">
        <v>0</v>
      </c>
      <c r="AH1151">
        <v>0</v>
      </c>
      <c r="AI1151">
        <v>0</v>
      </c>
      <c r="AJ1151">
        <v>21375</v>
      </c>
      <c r="AK1151">
        <v>21375</v>
      </c>
      <c r="AL1151">
        <v>0</v>
      </c>
      <c r="AM1151">
        <v>0</v>
      </c>
      <c r="AN1151">
        <v>536644</v>
      </c>
      <c r="AO1151">
        <v>1694190</v>
      </c>
      <c r="AP1151">
        <v>260665</v>
      </c>
      <c r="AQ1151">
        <v>168465</v>
      </c>
      <c r="AR1151">
        <v>20000</v>
      </c>
      <c r="AS1151">
        <v>0</v>
      </c>
      <c r="AT1151">
        <v>0</v>
      </c>
      <c r="AU1151">
        <v>93238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285550</v>
      </c>
      <c r="BE1151">
        <v>938</v>
      </c>
      <c r="BF1151">
        <v>60000</v>
      </c>
      <c r="BG1151">
        <v>35194</v>
      </c>
      <c r="BH1151">
        <v>0</v>
      </c>
      <c r="BI1151">
        <v>370</v>
      </c>
      <c r="BJ1151">
        <v>730618</v>
      </c>
      <c r="BK1151">
        <v>1123888</v>
      </c>
      <c r="BL1151">
        <v>232241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20000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114000</v>
      </c>
      <c r="CQ1151">
        <v>610000</v>
      </c>
      <c r="CR1151">
        <v>100000</v>
      </c>
      <c r="CS1151">
        <v>10000</v>
      </c>
      <c r="CT1151">
        <v>154000</v>
      </c>
      <c r="CU1151">
        <v>65000</v>
      </c>
      <c r="CV1151">
        <v>100000</v>
      </c>
      <c r="CW1151">
        <v>2289</v>
      </c>
      <c r="CX1151">
        <v>12000</v>
      </c>
      <c r="CY1151">
        <v>9000</v>
      </c>
      <c r="CZ1151">
        <v>3600</v>
      </c>
      <c r="DA1151">
        <v>3000</v>
      </c>
      <c r="DB1151">
        <v>13000</v>
      </c>
      <c r="DC1151">
        <v>66000</v>
      </c>
      <c r="DD1151">
        <v>3000</v>
      </c>
      <c r="DE1151">
        <v>114000</v>
      </c>
      <c r="DF1151">
        <v>1500000</v>
      </c>
      <c r="DG1151">
        <v>0</v>
      </c>
      <c r="DH1151">
        <v>0</v>
      </c>
      <c r="DI1151">
        <v>285550</v>
      </c>
      <c r="DJ1151">
        <v>184509</v>
      </c>
      <c r="DK1151">
        <v>250000</v>
      </c>
      <c r="DL1151">
        <v>357634</v>
      </c>
      <c r="DM1151">
        <v>350000</v>
      </c>
      <c r="DN1151">
        <v>50000</v>
      </c>
      <c r="DO1151">
        <v>4263958</v>
      </c>
      <c r="DP1151">
        <v>317700</v>
      </c>
      <c r="DQ1151">
        <v>1272029</v>
      </c>
      <c r="DR1151">
        <v>0</v>
      </c>
      <c r="DS1151">
        <v>730618</v>
      </c>
    </row>
    <row r="1152" spans="1:123" x14ac:dyDescent="0.3">
      <c r="A1152" t="str">
        <f t="shared" si="17"/>
        <v>20461984</v>
      </c>
      <c r="B1152">
        <v>33</v>
      </c>
      <c r="C1152">
        <v>2046</v>
      </c>
      <c r="D1152">
        <v>198412</v>
      </c>
      <c r="E1152">
        <v>87</v>
      </c>
      <c r="F1152">
        <v>2257779</v>
      </c>
      <c r="G1152">
        <v>163038</v>
      </c>
      <c r="H1152">
        <v>550000</v>
      </c>
      <c r="I1152">
        <v>0</v>
      </c>
      <c r="J1152">
        <v>0</v>
      </c>
      <c r="K1152">
        <v>85000</v>
      </c>
      <c r="L1152">
        <v>200000</v>
      </c>
      <c r="M1152">
        <v>56200</v>
      </c>
      <c r="N1152">
        <v>11500</v>
      </c>
      <c r="O1152">
        <v>25500</v>
      </c>
      <c r="P1152">
        <v>4500</v>
      </c>
      <c r="Q1152">
        <v>2000</v>
      </c>
      <c r="R1152">
        <v>0</v>
      </c>
      <c r="S1152">
        <v>2951</v>
      </c>
      <c r="T1152">
        <v>35000</v>
      </c>
      <c r="U1152">
        <v>36000</v>
      </c>
      <c r="V1152">
        <v>0</v>
      </c>
      <c r="W1152">
        <v>15000</v>
      </c>
      <c r="X1152">
        <v>0</v>
      </c>
      <c r="Y1152">
        <v>0</v>
      </c>
      <c r="Z1152">
        <v>49715</v>
      </c>
      <c r="AA1152">
        <v>0</v>
      </c>
      <c r="AB1152">
        <v>21375</v>
      </c>
      <c r="AC1152">
        <v>167958</v>
      </c>
      <c r="AD1152">
        <v>86532</v>
      </c>
      <c r="AE1152">
        <v>21375</v>
      </c>
      <c r="AF1152">
        <v>233115</v>
      </c>
      <c r="AG1152">
        <v>0</v>
      </c>
      <c r="AH1152">
        <v>0</v>
      </c>
      <c r="AI1152">
        <v>0</v>
      </c>
      <c r="AJ1152">
        <v>16885</v>
      </c>
      <c r="AK1152">
        <v>16885</v>
      </c>
      <c r="AL1152">
        <v>0</v>
      </c>
      <c r="AM1152">
        <v>0</v>
      </c>
      <c r="AN1152">
        <v>583936</v>
      </c>
      <c r="AO1152">
        <v>1654054</v>
      </c>
      <c r="AP1152">
        <v>254490</v>
      </c>
      <c r="AQ1152">
        <v>188070</v>
      </c>
      <c r="AR1152">
        <v>20000</v>
      </c>
      <c r="AS1152">
        <v>0</v>
      </c>
      <c r="AT1152">
        <v>0</v>
      </c>
      <c r="AU1152">
        <v>285550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285550</v>
      </c>
      <c r="BE1152">
        <v>94</v>
      </c>
      <c r="BF1152">
        <v>32366</v>
      </c>
      <c r="BG1152">
        <v>35194</v>
      </c>
      <c r="BH1152">
        <v>0</v>
      </c>
      <c r="BI1152">
        <v>41</v>
      </c>
      <c r="BJ1152">
        <v>368790</v>
      </c>
      <c r="BK1152">
        <v>1680129</v>
      </c>
      <c r="BL1152">
        <v>238752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20000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26000</v>
      </c>
      <c r="CQ1152">
        <v>610000</v>
      </c>
      <c r="CR1152">
        <v>100000</v>
      </c>
      <c r="CS1152">
        <v>10000</v>
      </c>
      <c r="CT1152">
        <v>154000</v>
      </c>
      <c r="CU1152">
        <v>65000</v>
      </c>
      <c r="CV1152">
        <v>100000</v>
      </c>
      <c r="CW1152">
        <v>2289</v>
      </c>
      <c r="CX1152">
        <v>12000</v>
      </c>
      <c r="CY1152">
        <v>9000</v>
      </c>
      <c r="CZ1152">
        <v>3600</v>
      </c>
      <c r="DA1152">
        <v>3000</v>
      </c>
      <c r="DB1152">
        <v>13000</v>
      </c>
      <c r="DC1152">
        <v>66000</v>
      </c>
      <c r="DD1152">
        <v>3000</v>
      </c>
      <c r="DE1152">
        <v>140000</v>
      </c>
      <c r="DF1152">
        <v>1500000</v>
      </c>
      <c r="DG1152">
        <v>0</v>
      </c>
      <c r="DH1152">
        <v>0</v>
      </c>
      <c r="DI1152">
        <v>285550</v>
      </c>
      <c r="DJ1152">
        <v>216184</v>
      </c>
      <c r="DK1152">
        <v>250000</v>
      </c>
      <c r="DL1152">
        <v>390000</v>
      </c>
      <c r="DM1152">
        <v>350000</v>
      </c>
      <c r="DN1152">
        <v>50000</v>
      </c>
      <c r="DO1152">
        <v>4349508</v>
      </c>
      <c r="DP1152">
        <v>317700</v>
      </c>
      <c r="DQ1152">
        <v>549085</v>
      </c>
      <c r="DR1152">
        <v>0</v>
      </c>
      <c r="DS1152">
        <v>368790</v>
      </c>
    </row>
    <row r="1153" spans="1:123" x14ac:dyDescent="0.3">
      <c r="A1153" t="str">
        <f t="shared" si="17"/>
        <v>20471985</v>
      </c>
      <c r="B1153">
        <v>33</v>
      </c>
      <c r="C1153">
        <v>2047</v>
      </c>
      <c r="D1153">
        <v>198512</v>
      </c>
      <c r="E1153">
        <v>62</v>
      </c>
      <c r="F1153">
        <v>2157985</v>
      </c>
      <c r="G1153">
        <v>163034</v>
      </c>
      <c r="H1153">
        <v>550000</v>
      </c>
      <c r="I1153">
        <v>0</v>
      </c>
      <c r="J1153">
        <v>0</v>
      </c>
      <c r="K1153">
        <v>85000</v>
      </c>
      <c r="L1153">
        <v>200000</v>
      </c>
      <c r="M1153">
        <v>56200</v>
      </c>
      <c r="N1153">
        <v>11500</v>
      </c>
      <c r="O1153">
        <v>25500</v>
      </c>
      <c r="P1153">
        <v>4500</v>
      </c>
      <c r="Q1153">
        <v>2000</v>
      </c>
      <c r="R1153">
        <v>0</v>
      </c>
      <c r="S1153">
        <v>2737</v>
      </c>
      <c r="T1153">
        <v>35000</v>
      </c>
      <c r="U1153">
        <v>36000</v>
      </c>
      <c r="V1153">
        <v>0</v>
      </c>
      <c r="W1153">
        <v>15000</v>
      </c>
      <c r="X1153">
        <v>0</v>
      </c>
      <c r="Y1153">
        <v>0</v>
      </c>
      <c r="Z1153">
        <v>27411</v>
      </c>
      <c r="AA1153">
        <v>0</v>
      </c>
      <c r="AB1153">
        <v>16885</v>
      </c>
      <c r="AC1153">
        <v>120084</v>
      </c>
      <c r="AD1153">
        <v>61867</v>
      </c>
      <c r="AE1153">
        <v>16885</v>
      </c>
      <c r="AF1153">
        <v>165065</v>
      </c>
      <c r="AG1153">
        <v>0</v>
      </c>
      <c r="AH1153">
        <v>0</v>
      </c>
      <c r="AI1153">
        <v>0</v>
      </c>
      <c r="AJ1153">
        <v>84935</v>
      </c>
      <c r="AK1153">
        <v>84935</v>
      </c>
      <c r="AL1153">
        <v>0</v>
      </c>
      <c r="AM1153">
        <v>0</v>
      </c>
      <c r="AN1153">
        <v>606026</v>
      </c>
      <c r="AO1153">
        <v>1182587</v>
      </c>
      <c r="AP1153">
        <v>181951</v>
      </c>
      <c r="AQ1153">
        <v>0</v>
      </c>
      <c r="AR1153">
        <v>20000</v>
      </c>
      <c r="AS1153">
        <v>0</v>
      </c>
      <c r="AT1153">
        <v>0</v>
      </c>
      <c r="AU1153">
        <v>285550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109108</v>
      </c>
      <c r="BE1153">
        <v>9</v>
      </c>
      <c r="BF1153">
        <v>0</v>
      </c>
      <c r="BG1153">
        <v>35194</v>
      </c>
      <c r="BH1153">
        <v>0</v>
      </c>
      <c r="BI1153">
        <v>4</v>
      </c>
      <c r="BJ1153">
        <v>0</v>
      </c>
      <c r="BK1153">
        <v>1525772</v>
      </c>
      <c r="BL1153">
        <v>245221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20000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610000</v>
      </c>
      <c r="CR1153">
        <v>100000</v>
      </c>
      <c r="CS1153">
        <v>10000</v>
      </c>
      <c r="CT1153">
        <v>154000</v>
      </c>
      <c r="CU1153">
        <v>65000</v>
      </c>
      <c r="CV1153">
        <v>100000</v>
      </c>
      <c r="CW1153">
        <v>2289</v>
      </c>
      <c r="CX1153">
        <v>12000</v>
      </c>
      <c r="CY1153">
        <v>9000</v>
      </c>
      <c r="CZ1153">
        <v>3600</v>
      </c>
      <c r="DA1153">
        <v>3000</v>
      </c>
      <c r="DB1153">
        <v>13000</v>
      </c>
      <c r="DC1153">
        <v>66000</v>
      </c>
      <c r="DD1153">
        <v>3000</v>
      </c>
      <c r="DE1153">
        <v>140000</v>
      </c>
      <c r="DF1153">
        <v>1480000</v>
      </c>
      <c r="DG1153">
        <v>0</v>
      </c>
      <c r="DH1153">
        <v>0</v>
      </c>
      <c r="DI1153">
        <v>109108</v>
      </c>
      <c r="DJ1153">
        <v>247858</v>
      </c>
      <c r="DK1153">
        <v>250000</v>
      </c>
      <c r="DL1153">
        <v>390000</v>
      </c>
      <c r="DM1153">
        <v>350000</v>
      </c>
      <c r="DN1153">
        <v>50000</v>
      </c>
      <c r="DO1153">
        <v>4252790</v>
      </c>
      <c r="DP1153">
        <v>317700</v>
      </c>
      <c r="DQ1153">
        <v>-8889</v>
      </c>
      <c r="DR1153">
        <v>0</v>
      </c>
      <c r="DS1153">
        <v>0</v>
      </c>
    </row>
    <row r="1154" spans="1:123" x14ac:dyDescent="0.3">
      <c r="A1154" t="str">
        <f t="shared" si="17"/>
        <v>20481986</v>
      </c>
      <c r="B1154">
        <v>33</v>
      </c>
      <c r="C1154">
        <v>2048</v>
      </c>
      <c r="D1154">
        <v>198612</v>
      </c>
      <c r="E1154">
        <v>80</v>
      </c>
      <c r="F1154">
        <v>2103348</v>
      </c>
      <c r="G1154">
        <v>163030</v>
      </c>
      <c r="H1154">
        <v>550000</v>
      </c>
      <c r="I1154">
        <v>0</v>
      </c>
      <c r="J1154">
        <v>0</v>
      </c>
      <c r="K1154">
        <v>85000</v>
      </c>
      <c r="L1154">
        <v>200000</v>
      </c>
      <c r="M1154">
        <v>56200</v>
      </c>
      <c r="N1154">
        <v>11500</v>
      </c>
      <c r="O1154">
        <v>25500</v>
      </c>
      <c r="P1154">
        <v>4500</v>
      </c>
      <c r="Q1154">
        <v>2000</v>
      </c>
      <c r="R1154">
        <v>0</v>
      </c>
      <c r="S1154">
        <v>2522</v>
      </c>
      <c r="T1154">
        <v>35000</v>
      </c>
      <c r="U1154">
        <v>36000</v>
      </c>
      <c r="V1154">
        <v>0</v>
      </c>
      <c r="W1154">
        <v>15000</v>
      </c>
      <c r="X1154">
        <v>0</v>
      </c>
      <c r="Y1154">
        <v>0</v>
      </c>
      <c r="Z1154">
        <v>65729</v>
      </c>
      <c r="AA1154">
        <v>0</v>
      </c>
      <c r="AB1154">
        <v>84935</v>
      </c>
      <c r="AC1154">
        <v>154333</v>
      </c>
      <c r="AD1154">
        <v>79512</v>
      </c>
      <c r="AE1154">
        <v>84935</v>
      </c>
      <c r="AF1154">
        <v>148910</v>
      </c>
      <c r="AG1154">
        <v>0</v>
      </c>
      <c r="AH1154">
        <v>0</v>
      </c>
      <c r="AI1154">
        <v>0</v>
      </c>
      <c r="AJ1154">
        <v>101090</v>
      </c>
      <c r="AK1154">
        <v>101090</v>
      </c>
      <c r="AL1154">
        <v>0</v>
      </c>
      <c r="AM1154">
        <v>0</v>
      </c>
      <c r="AN1154">
        <v>567493</v>
      </c>
      <c r="AO1154">
        <v>1519873</v>
      </c>
      <c r="AP1154">
        <v>233845</v>
      </c>
      <c r="AQ1154">
        <v>53169</v>
      </c>
      <c r="AR1154">
        <v>20000</v>
      </c>
      <c r="AS1154">
        <v>0</v>
      </c>
      <c r="AT1154">
        <v>0</v>
      </c>
      <c r="AU1154">
        <v>109108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285550</v>
      </c>
      <c r="BE1154">
        <v>1</v>
      </c>
      <c r="BF1154">
        <v>0</v>
      </c>
      <c r="BG1154">
        <v>35194</v>
      </c>
      <c r="BH1154">
        <v>0</v>
      </c>
      <c r="BI1154">
        <v>0</v>
      </c>
      <c r="BJ1154">
        <v>112012</v>
      </c>
      <c r="BK1154">
        <v>1503238</v>
      </c>
      <c r="BL1154">
        <v>251648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20000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610000</v>
      </c>
      <c r="CR1154">
        <v>100000</v>
      </c>
      <c r="CS1154">
        <v>10000</v>
      </c>
      <c r="CT1154">
        <v>154000</v>
      </c>
      <c r="CU1154">
        <v>65000</v>
      </c>
      <c r="CV1154">
        <v>100000</v>
      </c>
      <c r="CW1154">
        <v>2289</v>
      </c>
      <c r="CX1154">
        <v>12000</v>
      </c>
      <c r="CY1154">
        <v>9000</v>
      </c>
      <c r="CZ1154">
        <v>3600</v>
      </c>
      <c r="DA1154">
        <v>3000</v>
      </c>
      <c r="DB1154">
        <v>13000</v>
      </c>
      <c r="DC1154">
        <v>66000</v>
      </c>
      <c r="DD1154">
        <v>3000</v>
      </c>
      <c r="DE1154">
        <v>140000</v>
      </c>
      <c r="DF1154">
        <v>1500000</v>
      </c>
      <c r="DG1154">
        <v>0</v>
      </c>
      <c r="DH1154">
        <v>0</v>
      </c>
      <c r="DI1154">
        <v>285550</v>
      </c>
      <c r="DJ1154">
        <v>279533</v>
      </c>
      <c r="DK1154">
        <v>250000</v>
      </c>
      <c r="DL1154">
        <v>390000</v>
      </c>
      <c r="DM1154">
        <v>350000</v>
      </c>
      <c r="DN1154">
        <v>50000</v>
      </c>
      <c r="DO1154">
        <v>4497062</v>
      </c>
      <c r="DP1154">
        <v>317700</v>
      </c>
      <c r="DQ1154">
        <v>510469</v>
      </c>
      <c r="DR1154">
        <v>0</v>
      </c>
      <c r="DS1154">
        <v>112012</v>
      </c>
    </row>
    <row r="1155" spans="1:123" x14ac:dyDescent="0.3">
      <c r="A1155" t="str">
        <f t="shared" ref="A1155:A1218" si="18">CONCATENATE(C1155,LEFT(D1155,4))</f>
        <v>20491987</v>
      </c>
      <c r="B1155">
        <v>33</v>
      </c>
      <c r="C1155">
        <v>2049</v>
      </c>
      <c r="D1155">
        <v>198712</v>
      </c>
      <c r="E1155">
        <v>32</v>
      </c>
      <c r="F1155">
        <v>2134144</v>
      </c>
      <c r="G1155">
        <v>163025</v>
      </c>
      <c r="H1155">
        <v>550000</v>
      </c>
      <c r="I1155">
        <v>0</v>
      </c>
      <c r="J1155">
        <v>0</v>
      </c>
      <c r="K1155">
        <v>85000</v>
      </c>
      <c r="L1155">
        <v>200000</v>
      </c>
      <c r="M1155">
        <v>56200</v>
      </c>
      <c r="N1155">
        <v>11500</v>
      </c>
      <c r="O1155">
        <v>25500</v>
      </c>
      <c r="P1155">
        <v>4500</v>
      </c>
      <c r="Q1155">
        <v>2000</v>
      </c>
      <c r="R1155">
        <v>0</v>
      </c>
      <c r="S1155">
        <v>2308</v>
      </c>
      <c r="T1155">
        <v>35000</v>
      </c>
      <c r="U1155">
        <v>36000</v>
      </c>
      <c r="V1155">
        <v>0</v>
      </c>
      <c r="W1155">
        <v>15000</v>
      </c>
      <c r="X1155">
        <v>0</v>
      </c>
      <c r="Y1155">
        <v>183957</v>
      </c>
      <c r="Z1155">
        <v>0</v>
      </c>
      <c r="AA1155">
        <v>0</v>
      </c>
      <c r="AB1155">
        <v>101090</v>
      </c>
      <c r="AC1155">
        <v>62868</v>
      </c>
      <c r="AD1155">
        <v>0</v>
      </c>
      <c r="AE1155">
        <v>95258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5831</v>
      </c>
      <c r="AL1155">
        <v>0</v>
      </c>
      <c r="AM1155">
        <v>0</v>
      </c>
      <c r="AN1155">
        <v>1066965</v>
      </c>
      <c r="AO1155">
        <v>619130</v>
      </c>
      <c r="AP1155">
        <v>95258</v>
      </c>
      <c r="AQ1155">
        <v>0</v>
      </c>
      <c r="AR1155">
        <v>8232</v>
      </c>
      <c r="AS1155">
        <v>0</v>
      </c>
      <c r="AT1155">
        <v>0</v>
      </c>
      <c r="AU1155">
        <v>285550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1008170</v>
      </c>
      <c r="BL1155">
        <v>258034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590000</v>
      </c>
      <c r="CR1155">
        <v>100000</v>
      </c>
      <c r="CS1155">
        <v>10000</v>
      </c>
      <c r="CT1155">
        <v>154000</v>
      </c>
      <c r="CU1155">
        <v>65000</v>
      </c>
      <c r="CV1155">
        <v>100000</v>
      </c>
      <c r="CW1155">
        <v>2289</v>
      </c>
      <c r="CX1155">
        <v>12000</v>
      </c>
      <c r="CY1155">
        <v>9000</v>
      </c>
      <c r="CZ1155">
        <v>3600</v>
      </c>
      <c r="DA1155">
        <v>3000</v>
      </c>
      <c r="DB1155">
        <v>13000</v>
      </c>
      <c r="DC1155">
        <v>66000</v>
      </c>
      <c r="DD1155">
        <v>3000</v>
      </c>
      <c r="DE1155">
        <v>140000</v>
      </c>
      <c r="DF1155">
        <v>1267855</v>
      </c>
      <c r="DG1155">
        <v>0</v>
      </c>
      <c r="DH1155">
        <v>0</v>
      </c>
      <c r="DI1155">
        <v>0</v>
      </c>
      <c r="DJ1155">
        <v>276014</v>
      </c>
      <c r="DK1155">
        <v>250000</v>
      </c>
      <c r="DL1155">
        <v>390000</v>
      </c>
      <c r="DM1155">
        <v>350000</v>
      </c>
      <c r="DN1155">
        <v>50000</v>
      </c>
      <c r="DO1155">
        <v>3860589</v>
      </c>
      <c r="DP1155">
        <v>317700</v>
      </c>
      <c r="DQ1155">
        <v>-469507</v>
      </c>
      <c r="DR1155">
        <v>0</v>
      </c>
      <c r="DS1155">
        <v>0</v>
      </c>
    </row>
    <row r="1156" spans="1:123" x14ac:dyDescent="0.3">
      <c r="A1156" t="str">
        <f t="shared" si="18"/>
        <v>20501988</v>
      </c>
      <c r="B1156">
        <v>33</v>
      </c>
      <c r="C1156">
        <v>2050</v>
      </c>
      <c r="D1156">
        <v>198812</v>
      </c>
      <c r="E1156">
        <v>24</v>
      </c>
      <c r="F1156">
        <v>2405424</v>
      </c>
      <c r="G1156">
        <v>163021</v>
      </c>
      <c r="H1156">
        <v>550000</v>
      </c>
      <c r="I1156">
        <v>250000</v>
      </c>
      <c r="J1156">
        <v>0</v>
      </c>
      <c r="K1156">
        <v>85000</v>
      </c>
      <c r="L1156">
        <v>200000</v>
      </c>
      <c r="M1156">
        <v>56200</v>
      </c>
      <c r="N1156">
        <v>11500</v>
      </c>
      <c r="O1156">
        <v>25500</v>
      </c>
      <c r="P1156">
        <v>4500</v>
      </c>
      <c r="Q1156">
        <v>2000</v>
      </c>
      <c r="R1156">
        <v>0</v>
      </c>
      <c r="S1156">
        <v>2093</v>
      </c>
      <c r="T1156">
        <v>35000</v>
      </c>
      <c r="U1156">
        <v>36000</v>
      </c>
      <c r="V1156">
        <v>0</v>
      </c>
      <c r="W1156">
        <v>20000</v>
      </c>
      <c r="X1156">
        <v>0</v>
      </c>
      <c r="Y1156">
        <v>87207</v>
      </c>
      <c r="Z1156">
        <v>0</v>
      </c>
      <c r="AA1156">
        <v>0</v>
      </c>
      <c r="AB1156">
        <v>5831</v>
      </c>
      <c r="AC1156">
        <v>47410</v>
      </c>
      <c r="AD1156">
        <v>0</v>
      </c>
      <c r="AE1156">
        <v>5831</v>
      </c>
      <c r="AF1156">
        <v>66005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1148995</v>
      </c>
      <c r="AO1156">
        <v>466898</v>
      </c>
      <c r="AP1156">
        <v>71836</v>
      </c>
      <c r="AQ1156">
        <v>0</v>
      </c>
      <c r="AR1156">
        <v>61</v>
      </c>
      <c r="AS1156">
        <v>0</v>
      </c>
      <c r="AT1156">
        <v>0</v>
      </c>
      <c r="AU1156">
        <v>0</v>
      </c>
      <c r="AV1156">
        <v>75000</v>
      </c>
      <c r="AW1156">
        <v>0</v>
      </c>
      <c r="AX1156">
        <v>37051</v>
      </c>
      <c r="AY1156">
        <v>0</v>
      </c>
      <c r="AZ1156">
        <v>22000</v>
      </c>
      <c r="BA1156">
        <v>25000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697846</v>
      </c>
      <c r="BL1156">
        <v>262947</v>
      </c>
      <c r="BM1156">
        <v>190000</v>
      </c>
      <c r="BN1156">
        <v>154000</v>
      </c>
      <c r="BO1156">
        <v>0</v>
      </c>
      <c r="BP1156">
        <v>76581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68917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380000</v>
      </c>
      <c r="CR1156">
        <v>23419</v>
      </c>
      <c r="CS1156">
        <v>10000</v>
      </c>
      <c r="CT1156">
        <v>0</v>
      </c>
      <c r="CU1156">
        <v>65000</v>
      </c>
      <c r="CV1156">
        <v>100000</v>
      </c>
      <c r="CW1156">
        <v>2289</v>
      </c>
      <c r="CX1156">
        <v>12000</v>
      </c>
      <c r="CY1156">
        <v>9000</v>
      </c>
      <c r="CZ1156">
        <v>3600</v>
      </c>
      <c r="DA1156">
        <v>3000</v>
      </c>
      <c r="DB1156">
        <v>13000</v>
      </c>
      <c r="DC1156">
        <v>66000</v>
      </c>
      <c r="DD1156">
        <v>3000</v>
      </c>
      <c r="DE1156">
        <v>71083</v>
      </c>
      <c r="DF1156">
        <v>1142613</v>
      </c>
      <c r="DG1156">
        <v>0</v>
      </c>
      <c r="DH1156">
        <v>0</v>
      </c>
      <c r="DI1156">
        <v>0</v>
      </c>
      <c r="DJ1156">
        <v>238963</v>
      </c>
      <c r="DK1156">
        <v>225000</v>
      </c>
      <c r="DL1156">
        <v>390000</v>
      </c>
      <c r="DM1156">
        <v>275000</v>
      </c>
      <c r="DN1156">
        <v>28000</v>
      </c>
      <c r="DO1156">
        <v>3060966</v>
      </c>
      <c r="DP1156">
        <v>317700</v>
      </c>
      <c r="DQ1156">
        <v>-740915</v>
      </c>
      <c r="DR1156">
        <v>5159</v>
      </c>
      <c r="DS1156">
        <v>0</v>
      </c>
    </row>
    <row r="1157" spans="1:123" x14ac:dyDescent="0.3">
      <c r="A1157" t="str">
        <f t="shared" si="18"/>
        <v>20161955</v>
      </c>
      <c r="B1157">
        <v>34</v>
      </c>
      <c r="C1157">
        <v>2016</v>
      </c>
      <c r="D1157">
        <v>195512</v>
      </c>
      <c r="E1157">
        <v>44</v>
      </c>
      <c r="F1157">
        <v>1684379</v>
      </c>
      <c r="G1157">
        <v>211232</v>
      </c>
      <c r="H1157">
        <v>550000</v>
      </c>
      <c r="I1157">
        <v>0</v>
      </c>
      <c r="J1157">
        <v>126000</v>
      </c>
      <c r="K1157">
        <v>85000</v>
      </c>
      <c r="L1157">
        <v>100000</v>
      </c>
      <c r="M1157">
        <v>56200</v>
      </c>
      <c r="N1157">
        <v>11500</v>
      </c>
      <c r="O1157">
        <v>25500</v>
      </c>
      <c r="P1157">
        <v>4500</v>
      </c>
      <c r="Q1157">
        <v>2000</v>
      </c>
      <c r="R1157">
        <v>0</v>
      </c>
      <c r="S1157">
        <v>8370</v>
      </c>
      <c r="T1157">
        <v>35000</v>
      </c>
      <c r="U1157">
        <v>36000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210000</v>
      </c>
      <c r="AC1157">
        <v>85614</v>
      </c>
      <c r="AD1157">
        <v>44108</v>
      </c>
      <c r="AE1157">
        <v>129723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80277</v>
      </c>
      <c r="AL1157">
        <v>0</v>
      </c>
      <c r="AM1157">
        <v>0</v>
      </c>
      <c r="AN1157">
        <v>930070</v>
      </c>
      <c r="AO1157">
        <v>843132</v>
      </c>
      <c r="AP1157">
        <v>129723</v>
      </c>
      <c r="AQ1157">
        <v>0</v>
      </c>
      <c r="AR1157">
        <v>20000</v>
      </c>
      <c r="AS1157">
        <v>3000</v>
      </c>
      <c r="AT1157">
        <v>8000</v>
      </c>
      <c r="AU1157">
        <v>200000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1203855</v>
      </c>
      <c r="BL1157">
        <v>8371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210685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306685</v>
      </c>
      <c r="CR1157">
        <v>61000</v>
      </c>
      <c r="CS1157">
        <v>0</v>
      </c>
      <c r="CT1157">
        <v>18000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5000</v>
      </c>
      <c r="DF1157">
        <v>0</v>
      </c>
      <c r="DG1157">
        <v>79000</v>
      </c>
      <c r="DH1157">
        <v>0</v>
      </c>
      <c r="DI1157">
        <v>0</v>
      </c>
      <c r="DJ1157">
        <v>126000</v>
      </c>
      <c r="DK1157">
        <v>124000</v>
      </c>
      <c r="DL1157">
        <v>30000</v>
      </c>
      <c r="DM1157">
        <v>137000</v>
      </c>
      <c r="DN1157">
        <v>0</v>
      </c>
      <c r="DO1157">
        <v>966962</v>
      </c>
      <c r="DP1157">
        <v>317700</v>
      </c>
      <c r="DQ1157">
        <v>10685</v>
      </c>
      <c r="DR1157">
        <v>0</v>
      </c>
      <c r="DS1157">
        <v>0</v>
      </c>
    </row>
    <row r="1158" spans="1:123" x14ac:dyDescent="0.3">
      <c r="A1158" t="str">
        <f t="shared" si="18"/>
        <v>20171956</v>
      </c>
      <c r="B1158">
        <v>34</v>
      </c>
      <c r="C1158">
        <v>2017</v>
      </c>
      <c r="D1158">
        <v>195612</v>
      </c>
      <c r="E1158">
        <v>94</v>
      </c>
      <c r="F1158">
        <v>1771087</v>
      </c>
      <c r="G1158">
        <v>215203</v>
      </c>
      <c r="H1158">
        <v>550000</v>
      </c>
      <c r="I1158">
        <v>0</v>
      </c>
      <c r="J1158">
        <v>126000</v>
      </c>
      <c r="K1158">
        <v>85000</v>
      </c>
      <c r="L1158">
        <v>100000</v>
      </c>
      <c r="M1158">
        <v>56200</v>
      </c>
      <c r="N1158">
        <v>11500</v>
      </c>
      <c r="O1158">
        <v>25500</v>
      </c>
      <c r="P1158">
        <v>4500</v>
      </c>
      <c r="Q1158">
        <v>2000</v>
      </c>
      <c r="R1158">
        <v>0</v>
      </c>
      <c r="S1158">
        <v>8311</v>
      </c>
      <c r="T1158">
        <v>35000</v>
      </c>
      <c r="U1158">
        <v>36000</v>
      </c>
      <c r="V1158">
        <v>0</v>
      </c>
      <c r="W1158">
        <v>0</v>
      </c>
      <c r="X1158">
        <v>0</v>
      </c>
      <c r="Y1158">
        <v>0</v>
      </c>
      <c r="Z1158">
        <v>55229</v>
      </c>
      <c r="AA1158">
        <v>0</v>
      </c>
      <c r="AB1158">
        <v>80277</v>
      </c>
      <c r="AC1158">
        <v>182654</v>
      </c>
      <c r="AD1158">
        <v>94103</v>
      </c>
      <c r="AE1158">
        <v>80277</v>
      </c>
      <c r="AF1158">
        <v>196480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678302</v>
      </c>
      <c r="AO1158">
        <v>1798783</v>
      </c>
      <c r="AP1158">
        <v>276758</v>
      </c>
      <c r="AQ1158">
        <v>193786</v>
      </c>
      <c r="AR1158">
        <v>20000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55577</v>
      </c>
      <c r="BE1158">
        <v>111111</v>
      </c>
      <c r="BF1158">
        <v>60000</v>
      </c>
      <c r="BG1158">
        <v>35194</v>
      </c>
      <c r="BH1158">
        <v>20000</v>
      </c>
      <c r="BI1158">
        <v>56200</v>
      </c>
      <c r="BJ1158">
        <v>0</v>
      </c>
      <c r="BK1158">
        <v>1951245</v>
      </c>
      <c r="BL1158">
        <v>17530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323315</v>
      </c>
      <c r="BS1158">
        <v>136000</v>
      </c>
      <c r="BT1158">
        <v>65000</v>
      </c>
      <c r="BU1158">
        <v>39000</v>
      </c>
      <c r="BV1158">
        <v>10000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25000</v>
      </c>
      <c r="CH1158">
        <v>572</v>
      </c>
      <c r="CI1158">
        <v>3000</v>
      </c>
      <c r="CJ1158">
        <v>2250</v>
      </c>
      <c r="CK1158">
        <v>900</v>
      </c>
      <c r="CL1158">
        <v>750</v>
      </c>
      <c r="CM1158">
        <v>3250</v>
      </c>
      <c r="CN1158">
        <v>15000</v>
      </c>
      <c r="CO1158">
        <v>750</v>
      </c>
      <c r="CP1158">
        <v>0</v>
      </c>
      <c r="CQ1158">
        <v>610000</v>
      </c>
      <c r="CR1158">
        <v>100000</v>
      </c>
      <c r="CS1158">
        <v>10000</v>
      </c>
      <c r="CT1158">
        <v>154000</v>
      </c>
      <c r="CU1158">
        <v>65000</v>
      </c>
      <c r="CV1158">
        <v>25000</v>
      </c>
      <c r="CW1158">
        <v>572</v>
      </c>
      <c r="CX1158">
        <v>3000</v>
      </c>
      <c r="CY1158">
        <v>2250</v>
      </c>
      <c r="CZ1158">
        <v>900</v>
      </c>
      <c r="DA1158">
        <v>750</v>
      </c>
      <c r="DB1158">
        <v>3250</v>
      </c>
      <c r="DC1158">
        <v>15000</v>
      </c>
      <c r="DD1158">
        <v>750</v>
      </c>
      <c r="DE1158">
        <v>10000</v>
      </c>
      <c r="DF1158">
        <v>55229</v>
      </c>
      <c r="DG1158">
        <v>100000</v>
      </c>
      <c r="DH1158">
        <v>0</v>
      </c>
      <c r="DI1158">
        <v>55577</v>
      </c>
      <c r="DJ1158">
        <v>161194</v>
      </c>
      <c r="DK1158">
        <v>180200</v>
      </c>
      <c r="DL1158">
        <v>90000</v>
      </c>
      <c r="DM1158">
        <v>248111</v>
      </c>
      <c r="DN1158">
        <v>20000</v>
      </c>
      <c r="DO1158">
        <v>1910782</v>
      </c>
      <c r="DP1158">
        <v>317700</v>
      </c>
      <c r="DQ1158">
        <v>1018097</v>
      </c>
      <c r="DR1158">
        <v>0</v>
      </c>
      <c r="DS1158">
        <v>0</v>
      </c>
    </row>
    <row r="1159" spans="1:123" x14ac:dyDescent="0.3">
      <c r="A1159" t="str">
        <f t="shared" si="18"/>
        <v>20181957</v>
      </c>
      <c r="B1159">
        <v>34</v>
      </c>
      <c r="C1159">
        <v>2018</v>
      </c>
      <c r="D1159">
        <v>195712</v>
      </c>
      <c r="E1159">
        <v>60</v>
      </c>
      <c r="F1159">
        <v>1729502</v>
      </c>
      <c r="G1159">
        <v>186174</v>
      </c>
      <c r="H1159">
        <v>550000</v>
      </c>
      <c r="I1159">
        <v>0</v>
      </c>
      <c r="J1159">
        <v>120000</v>
      </c>
      <c r="K1159">
        <v>85000</v>
      </c>
      <c r="L1159">
        <v>130000</v>
      </c>
      <c r="M1159">
        <v>56200</v>
      </c>
      <c r="N1159">
        <v>11500</v>
      </c>
      <c r="O1159">
        <v>25500</v>
      </c>
      <c r="P1159">
        <v>4500</v>
      </c>
      <c r="Q1159">
        <v>2000</v>
      </c>
      <c r="R1159">
        <v>0</v>
      </c>
      <c r="S1159">
        <v>8252</v>
      </c>
      <c r="T1159">
        <v>35000</v>
      </c>
      <c r="U1159">
        <v>36000</v>
      </c>
      <c r="V1159">
        <v>0</v>
      </c>
      <c r="W1159">
        <v>0</v>
      </c>
      <c r="X1159">
        <v>0</v>
      </c>
      <c r="Y1159">
        <v>0</v>
      </c>
      <c r="Z1159">
        <v>207561</v>
      </c>
      <c r="AA1159">
        <v>0</v>
      </c>
      <c r="AB1159">
        <v>0</v>
      </c>
      <c r="AC1159">
        <v>116932</v>
      </c>
      <c r="AD1159">
        <v>60243</v>
      </c>
      <c r="AE1159">
        <v>0</v>
      </c>
      <c r="AF1159">
        <v>177176</v>
      </c>
      <c r="AG1159">
        <v>0</v>
      </c>
      <c r="AH1159">
        <v>0</v>
      </c>
      <c r="AI1159">
        <v>0</v>
      </c>
      <c r="AJ1159">
        <v>24034</v>
      </c>
      <c r="AK1159">
        <v>24034</v>
      </c>
      <c r="AL1159">
        <v>0</v>
      </c>
      <c r="AM1159">
        <v>0</v>
      </c>
      <c r="AN1159">
        <v>545181</v>
      </c>
      <c r="AO1159">
        <v>1151551</v>
      </c>
      <c r="AP1159">
        <v>177176</v>
      </c>
      <c r="AQ1159">
        <v>0</v>
      </c>
      <c r="AR1159">
        <v>20000</v>
      </c>
      <c r="AS1159">
        <v>0</v>
      </c>
      <c r="AT1159">
        <v>0</v>
      </c>
      <c r="AU1159">
        <v>55577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1404304</v>
      </c>
      <c r="BL1159">
        <v>26633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20000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4442</v>
      </c>
      <c r="CO1159">
        <v>0</v>
      </c>
      <c r="CP1159">
        <v>0</v>
      </c>
      <c r="CQ1159">
        <v>610000</v>
      </c>
      <c r="CR1159">
        <v>100000</v>
      </c>
      <c r="CS1159">
        <v>10000</v>
      </c>
      <c r="CT1159">
        <v>154000</v>
      </c>
      <c r="CU1159">
        <v>65000</v>
      </c>
      <c r="CV1159">
        <v>25000</v>
      </c>
      <c r="CW1159">
        <v>572</v>
      </c>
      <c r="CX1159">
        <v>3000</v>
      </c>
      <c r="CY1159">
        <v>2250</v>
      </c>
      <c r="CZ1159">
        <v>900</v>
      </c>
      <c r="DA1159">
        <v>750</v>
      </c>
      <c r="DB1159">
        <v>3250</v>
      </c>
      <c r="DC1159">
        <v>19442</v>
      </c>
      <c r="DD1159">
        <v>750</v>
      </c>
      <c r="DE1159">
        <v>15000</v>
      </c>
      <c r="DF1159">
        <v>258454</v>
      </c>
      <c r="DG1159">
        <v>100000</v>
      </c>
      <c r="DH1159">
        <v>0</v>
      </c>
      <c r="DI1159">
        <v>0</v>
      </c>
      <c r="DJ1159">
        <v>157675</v>
      </c>
      <c r="DK1159">
        <v>174018</v>
      </c>
      <c r="DL1159">
        <v>90000</v>
      </c>
      <c r="DM1159">
        <v>237000</v>
      </c>
      <c r="DN1159">
        <v>20000</v>
      </c>
      <c r="DO1159">
        <v>2071095</v>
      </c>
      <c r="DP1159">
        <v>317700</v>
      </c>
      <c r="DQ1159">
        <v>200460</v>
      </c>
      <c r="DR1159">
        <v>0</v>
      </c>
      <c r="DS1159">
        <v>0</v>
      </c>
    </row>
    <row r="1160" spans="1:123" x14ac:dyDescent="0.3">
      <c r="A1160" t="str">
        <f t="shared" si="18"/>
        <v>20191958</v>
      </c>
      <c r="B1160">
        <v>34</v>
      </c>
      <c r="C1160">
        <v>2019</v>
      </c>
      <c r="D1160">
        <v>195812</v>
      </c>
      <c r="E1160">
        <v>89</v>
      </c>
      <c r="F1160">
        <v>1841127</v>
      </c>
      <c r="G1160">
        <v>163145</v>
      </c>
      <c r="H1160">
        <v>550000</v>
      </c>
      <c r="I1160">
        <v>0</v>
      </c>
      <c r="J1160">
        <v>120000</v>
      </c>
      <c r="K1160">
        <v>85000</v>
      </c>
      <c r="L1160">
        <v>160000</v>
      </c>
      <c r="M1160">
        <v>56200</v>
      </c>
      <c r="N1160">
        <v>11500</v>
      </c>
      <c r="O1160">
        <v>25500</v>
      </c>
      <c r="P1160">
        <v>4500</v>
      </c>
      <c r="Q1160">
        <v>2000</v>
      </c>
      <c r="R1160">
        <v>0</v>
      </c>
      <c r="S1160">
        <v>8193</v>
      </c>
      <c r="T1160">
        <v>35000</v>
      </c>
      <c r="U1160">
        <v>36000</v>
      </c>
      <c r="V1160">
        <v>0</v>
      </c>
      <c r="W1160">
        <v>0</v>
      </c>
      <c r="X1160">
        <v>0</v>
      </c>
      <c r="Y1160">
        <v>0</v>
      </c>
      <c r="Z1160">
        <v>342064</v>
      </c>
      <c r="AA1160">
        <v>0</v>
      </c>
      <c r="AB1160">
        <v>24034</v>
      </c>
      <c r="AC1160">
        <v>173711</v>
      </c>
      <c r="AD1160">
        <v>89496</v>
      </c>
      <c r="AE1160">
        <v>24034</v>
      </c>
      <c r="AF1160">
        <v>239173</v>
      </c>
      <c r="AG1160">
        <v>0</v>
      </c>
      <c r="AH1160">
        <v>0</v>
      </c>
      <c r="AI1160">
        <v>0</v>
      </c>
      <c r="AJ1160">
        <v>10827</v>
      </c>
      <c r="AK1160">
        <v>10827</v>
      </c>
      <c r="AL1160">
        <v>0</v>
      </c>
      <c r="AM1160">
        <v>0</v>
      </c>
      <c r="AN1160">
        <v>391829</v>
      </c>
      <c r="AO1160">
        <v>1710710</v>
      </c>
      <c r="AP1160">
        <v>263207</v>
      </c>
      <c r="AQ1160">
        <v>0</v>
      </c>
      <c r="AR1160">
        <v>20000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27178</v>
      </c>
      <c r="BE1160">
        <v>111111</v>
      </c>
      <c r="BF1160">
        <v>60000</v>
      </c>
      <c r="BG1160">
        <v>35194</v>
      </c>
      <c r="BH1160">
        <v>20000</v>
      </c>
      <c r="BI1160">
        <v>56200</v>
      </c>
      <c r="BJ1160">
        <v>0</v>
      </c>
      <c r="BK1160">
        <v>1684234</v>
      </c>
      <c r="BL1160">
        <v>35681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20000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25000</v>
      </c>
      <c r="CH1160">
        <v>572</v>
      </c>
      <c r="CI1160">
        <v>3000</v>
      </c>
      <c r="CJ1160">
        <v>2250</v>
      </c>
      <c r="CK1160">
        <v>900</v>
      </c>
      <c r="CL1160">
        <v>750</v>
      </c>
      <c r="CM1160">
        <v>3250</v>
      </c>
      <c r="CN1160">
        <v>15000</v>
      </c>
      <c r="CO1160">
        <v>750</v>
      </c>
      <c r="CP1160">
        <v>0</v>
      </c>
      <c r="CQ1160">
        <v>610000</v>
      </c>
      <c r="CR1160">
        <v>100000</v>
      </c>
      <c r="CS1160">
        <v>10000</v>
      </c>
      <c r="CT1160">
        <v>154000</v>
      </c>
      <c r="CU1160">
        <v>65000</v>
      </c>
      <c r="CV1160">
        <v>50000</v>
      </c>
      <c r="CW1160">
        <v>1144</v>
      </c>
      <c r="CX1160">
        <v>6000</v>
      </c>
      <c r="CY1160">
        <v>4500</v>
      </c>
      <c r="CZ1160">
        <v>1800</v>
      </c>
      <c r="DA1160">
        <v>1500</v>
      </c>
      <c r="DB1160">
        <v>6500</v>
      </c>
      <c r="DC1160">
        <v>34442</v>
      </c>
      <c r="DD1160">
        <v>1500</v>
      </c>
      <c r="DE1160">
        <v>20000</v>
      </c>
      <c r="DF1160">
        <v>582697</v>
      </c>
      <c r="DG1160">
        <v>100000</v>
      </c>
      <c r="DH1160">
        <v>0</v>
      </c>
      <c r="DI1160">
        <v>27178</v>
      </c>
      <c r="DJ1160">
        <v>192869</v>
      </c>
      <c r="DK1160">
        <v>230218</v>
      </c>
      <c r="DL1160">
        <v>150000</v>
      </c>
      <c r="DM1160">
        <v>348111</v>
      </c>
      <c r="DN1160">
        <v>40000</v>
      </c>
      <c r="DO1160">
        <v>2748286</v>
      </c>
      <c r="DP1160">
        <v>317700</v>
      </c>
      <c r="DQ1160">
        <v>734046</v>
      </c>
      <c r="DR1160">
        <v>0</v>
      </c>
      <c r="DS1160">
        <v>0</v>
      </c>
    </row>
    <row r="1161" spans="1:123" x14ac:dyDescent="0.3">
      <c r="A1161" t="str">
        <f t="shared" si="18"/>
        <v>20201959</v>
      </c>
      <c r="B1161">
        <v>34</v>
      </c>
      <c r="C1161">
        <v>2020</v>
      </c>
      <c r="D1161">
        <v>195912</v>
      </c>
      <c r="E1161">
        <v>55</v>
      </c>
      <c r="F1161">
        <v>2105265</v>
      </c>
      <c r="G1161">
        <v>163116</v>
      </c>
      <c r="H1161">
        <v>550000</v>
      </c>
      <c r="I1161">
        <v>0</v>
      </c>
      <c r="J1161">
        <v>120000</v>
      </c>
      <c r="K1161">
        <v>85000</v>
      </c>
      <c r="L1161">
        <v>192500</v>
      </c>
      <c r="M1161">
        <v>56200</v>
      </c>
      <c r="N1161">
        <v>11500</v>
      </c>
      <c r="O1161">
        <v>25500</v>
      </c>
      <c r="P1161">
        <v>4500</v>
      </c>
      <c r="Q1161">
        <v>2000</v>
      </c>
      <c r="R1161">
        <v>0</v>
      </c>
      <c r="S1161">
        <v>8134</v>
      </c>
      <c r="T1161">
        <v>35000</v>
      </c>
      <c r="U1161">
        <v>36000</v>
      </c>
      <c r="V1161">
        <v>0</v>
      </c>
      <c r="W1161">
        <v>0</v>
      </c>
      <c r="X1161">
        <v>0</v>
      </c>
      <c r="Y1161">
        <v>133444</v>
      </c>
      <c r="Z1161">
        <v>0</v>
      </c>
      <c r="AA1161">
        <v>0</v>
      </c>
      <c r="AB1161">
        <v>10827</v>
      </c>
      <c r="AC1161">
        <v>105856</v>
      </c>
      <c r="AD1161">
        <v>54537</v>
      </c>
      <c r="AE1161">
        <v>10827</v>
      </c>
      <c r="AF1161">
        <v>149565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1000212</v>
      </c>
      <c r="AO1161">
        <v>1042468</v>
      </c>
      <c r="AP1161">
        <v>160392</v>
      </c>
      <c r="AQ1161">
        <v>0</v>
      </c>
      <c r="AR1161">
        <v>20000</v>
      </c>
      <c r="AS1161">
        <v>3000</v>
      </c>
      <c r="AT1161">
        <v>8000</v>
      </c>
      <c r="AU1161">
        <v>27178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1261038</v>
      </c>
      <c r="BL1161">
        <v>43130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590000</v>
      </c>
      <c r="CR1161">
        <v>100000</v>
      </c>
      <c r="CS1161">
        <v>10000</v>
      </c>
      <c r="CT1161">
        <v>154000</v>
      </c>
      <c r="CU1161">
        <v>65000</v>
      </c>
      <c r="CV1161">
        <v>50000</v>
      </c>
      <c r="CW1161">
        <v>1144</v>
      </c>
      <c r="CX1161">
        <v>6000</v>
      </c>
      <c r="CY1161">
        <v>4500</v>
      </c>
      <c r="CZ1161">
        <v>1800</v>
      </c>
      <c r="DA1161">
        <v>1500</v>
      </c>
      <c r="DB1161">
        <v>6500</v>
      </c>
      <c r="DC1161">
        <v>34442</v>
      </c>
      <c r="DD1161">
        <v>1500</v>
      </c>
      <c r="DE1161">
        <v>25000</v>
      </c>
      <c r="DF1161">
        <v>415183</v>
      </c>
      <c r="DG1161">
        <v>100000</v>
      </c>
      <c r="DH1161">
        <v>0</v>
      </c>
      <c r="DI1161">
        <v>0</v>
      </c>
      <c r="DJ1161">
        <v>189349</v>
      </c>
      <c r="DK1161">
        <v>224036</v>
      </c>
      <c r="DL1161">
        <v>150000</v>
      </c>
      <c r="DM1161">
        <v>337000</v>
      </c>
      <c r="DN1161">
        <v>40000</v>
      </c>
      <c r="DO1161">
        <v>2506954</v>
      </c>
      <c r="DP1161">
        <v>317700</v>
      </c>
      <c r="DQ1161">
        <v>-160622</v>
      </c>
      <c r="DR1161">
        <v>0</v>
      </c>
      <c r="DS1161">
        <v>0</v>
      </c>
    </row>
    <row r="1162" spans="1:123" x14ac:dyDescent="0.3">
      <c r="A1162" t="str">
        <f t="shared" si="18"/>
        <v>20211960</v>
      </c>
      <c r="B1162">
        <v>34</v>
      </c>
      <c r="C1162">
        <v>2021</v>
      </c>
      <c r="D1162">
        <v>196012</v>
      </c>
      <c r="E1162">
        <v>47</v>
      </c>
      <c r="F1162">
        <v>2178315</v>
      </c>
      <c r="G1162">
        <v>163116</v>
      </c>
      <c r="H1162">
        <v>550000</v>
      </c>
      <c r="I1162">
        <v>0</v>
      </c>
      <c r="J1162">
        <v>120000</v>
      </c>
      <c r="K1162">
        <v>85000</v>
      </c>
      <c r="L1162">
        <v>205000</v>
      </c>
      <c r="M1162">
        <v>56200</v>
      </c>
      <c r="N1162">
        <v>11500</v>
      </c>
      <c r="O1162">
        <v>25500</v>
      </c>
      <c r="P1162">
        <v>4500</v>
      </c>
      <c r="Q1162">
        <v>2000</v>
      </c>
      <c r="R1162">
        <v>0</v>
      </c>
      <c r="S1162">
        <v>7945</v>
      </c>
      <c r="T1162">
        <v>35000</v>
      </c>
      <c r="U1162">
        <v>36000</v>
      </c>
      <c r="V1162">
        <v>0</v>
      </c>
      <c r="W1162">
        <v>0</v>
      </c>
      <c r="X1162">
        <v>0</v>
      </c>
      <c r="Y1162">
        <v>186355</v>
      </c>
      <c r="Z1162">
        <v>0</v>
      </c>
      <c r="AA1162">
        <v>0</v>
      </c>
      <c r="AB1162">
        <v>0</v>
      </c>
      <c r="AC1162">
        <v>91908</v>
      </c>
      <c r="AD1162">
        <v>47351</v>
      </c>
      <c r="AE1162">
        <v>0</v>
      </c>
      <c r="AF1162">
        <v>139258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1075742</v>
      </c>
      <c r="AO1162">
        <v>905107</v>
      </c>
      <c r="AP1162">
        <v>139258</v>
      </c>
      <c r="AQ1162">
        <v>0</v>
      </c>
      <c r="AR1162">
        <v>20000</v>
      </c>
      <c r="AS1162">
        <v>3000</v>
      </c>
      <c r="AT1162">
        <v>8000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1075365</v>
      </c>
      <c r="BL1162">
        <v>50523</v>
      </c>
      <c r="BM1162">
        <v>175801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394199</v>
      </c>
      <c r="CR1162">
        <v>100000</v>
      </c>
      <c r="CS1162">
        <v>10000</v>
      </c>
      <c r="CT1162">
        <v>154000</v>
      </c>
      <c r="CU1162">
        <v>65000</v>
      </c>
      <c r="CV1162">
        <v>50000</v>
      </c>
      <c r="CW1162">
        <v>1144</v>
      </c>
      <c r="CX1162">
        <v>6000</v>
      </c>
      <c r="CY1162">
        <v>4500</v>
      </c>
      <c r="CZ1162">
        <v>1800</v>
      </c>
      <c r="DA1162">
        <v>1500</v>
      </c>
      <c r="DB1162">
        <v>6500</v>
      </c>
      <c r="DC1162">
        <v>34442</v>
      </c>
      <c r="DD1162">
        <v>1500</v>
      </c>
      <c r="DE1162">
        <v>30000</v>
      </c>
      <c r="DF1162">
        <v>216372</v>
      </c>
      <c r="DG1162">
        <v>100000</v>
      </c>
      <c r="DH1162">
        <v>0</v>
      </c>
      <c r="DI1162">
        <v>0</v>
      </c>
      <c r="DJ1162">
        <v>189349</v>
      </c>
      <c r="DK1162">
        <v>224036</v>
      </c>
      <c r="DL1162">
        <v>150000</v>
      </c>
      <c r="DM1162">
        <v>337000</v>
      </c>
      <c r="DN1162">
        <v>40000</v>
      </c>
      <c r="DO1162">
        <v>2117342</v>
      </c>
      <c r="DP1162">
        <v>317700</v>
      </c>
      <c r="DQ1162">
        <v>-362156</v>
      </c>
      <c r="DR1162">
        <v>0</v>
      </c>
      <c r="DS1162">
        <v>0</v>
      </c>
    </row>
    <row r="1163" spans="1:123" x14ac:dyDescent="0.3">
      <c r="A1163" t="str">
        <f t="shared" si="18"/>
        <v>20221961</v>
      </c>
      <c r="B1163">
        <v>34</v>
      </c>
      <c r="C1163">
        <v>2022</v>
      </c>
      <c r="D1163">
        <v>196112</v>
      </c>
      <c r="E1163">
        <v>34</v>
      </c>
      <c r="F1163">
        <v>2328322</v>
      </c>
      <c r="G1163">
        <v>163115</v>
      </c>
      <c r="H1163">
        <v>550000</v>
      </c>
      <c r="I1163">
        <v>0</v>
      </c>
      <c r="J1163">
        <v>90000</v>
      </c>
      <c r="K1163">
        <v>85000</v>
      </c>
      <c r="L1163">
        <v>202500</v>
      </c>
      <c r="M1163">
        <v>56200</v>
      </c>
      <c r="N1163">
        <v>11500</v>
      </c>
      <c r="O1163">
        <v>25500</v>
      </c>
      <c r="P1163">
        <v>4500</v>
      </c>
      <c r="Q1163">
        <v>2000</v>
      </c>
      <c r="R1163">
        <v>0</v>
      </c>
      <c r="S1163">
        <v>7757</v>
      </c>
      <c r="T1163">
        <v>35000</v>
      </c>
      <c r="U1163">
        <v>36000</v>
      </c>
      <c r="V1163">
        <v>0</v>
      </c>
      <c r="W1163">
        <v>0</v>
      </c>
      <c r="X1163">
        <v>9162</v>
      </c>
      <c r="Y1163">
        <v>209881</v>
      </c>
      <c r="Z1163">
        <v>0</v>
      </c>
      <c r="AA1163">
        <v>0</v>
      </c>
      <c r="AB1163">
        <v>0</v>
      </c>
      <c r="AC1163">
        <v>65937</v>
      </c>
      <c r="AD1163">
        <v>0</v>
      </c>
      <c r="AE1163">
        <v>0</v>
      </c>
      <c r="AF1163">
        <v>99907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1115093</v>
      </c>
      <c r="AO1163">
        <v>649346</v>
      </c>
      <c r="AP1163">
        <v>99907</v>
      </c>
      <c r="AQ1163">
        <v>0</v>
      </c>
      <c r="AR1163">
        <v>9854</v>
      </c>
      <c r="AS1163">
        <v>3000</v>
      </c>
      <c r="AT1163">
        <v>8000</v>
      </c>
      <c r="AU1163">
        <v>0</v>
      </c>
      <c r="AV1163">
        <v>75000</v>
      </c>
      <c r="AW1163">
        <v>5950</v>
      </c>
      <c r="AX1163">
        <v>42229</v>
      </c>
      <c r="AY1163">
        <v>0</v>
      </c>
      <c r="AZ1163">
        <v>22000</v>
      </c>
      <c r="BA1163">
        <v>25000</v>
      </c>
      <c r="BB1163">
        <v>8000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948286</v>
      </c>
      <c r="BL1163">
        <v>57864</v>
      </c>
      <c r="BM1163">
        <v>170000</v>
      </c>
      <c r="BN1163">
        <v>22899</v>
      </c>
      <c r="BO1163">
        <v>0</v>
      </c>
      <c r="BP1163">
        <v>100000</v>
      </c>
      <c r="BQ1163">
        <v>10000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33000</v>
      </c>
      <c r="BX1163">
        <v>763</v>
      </c>
      <c r="BY1163">
        <v>4000</v>
      </c>
      <c r="BZ1163">
        <v>3000</v>
      </c>
      <c r="CA1163">
        <v>1200</v>
      </c>
      <c r="CB1163">
        <v>1000</v>
      </c>
      <c r="CC1163">
        <v>4333</v>
      </c>
      <c r="CD1163">
        <v>20000</v>
      </c>
      <c r="CE1163">
        <v>1000</v>
      </c>
      <c r="CF1163">
        <v>35000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204199</v>
      </c>
      <c r="CR1163">
        <v>0</v>
      </c>
      <c r="CS1163">
        <v>0</v>
      </c>
      <c r="CT1163">
        <v>131101</v>
      </c>
      <c r="CU1163">
        <v>65000</v>
      </c>
      <c r="CV1163">
        <v>17000</v>
      </c>
      <c r="CW1163">
        <v>381</v>
      </c>
      <c r="CX1163">
        <v>2000</v>
      </c>
      <c r="CY1163">
        <v>1500</v>
      </c>
      <c r="CZ1163">
        <v>600</v>
      </c>
      <c r="DA1163">
        <v>500</v>
      </c>
      <c r="DB1163">
        <v>2167</v>
      </c>
      <c r="DC1163">
        <v>14442</v>
      </c>
      <c r="DD1163">
        <v>500</v>
      </c>
      <c r="DE1163">
        <v>0</v>
      </c>
      <c r="DF1163">
        <v>0</v>
      </c>
      <c r="DG1163">
        <v>90838</v>
      </c>
      <c r="DH1163">
        <v>0</v>
      </c>
      <c r="DI1163">
        <v>0</v>
      </c>
      <c r="DJ1163">
        <v>147120</v>
      </c>
      <c r="DK1163">
        <v>199036</v>
      </c>
      <c r="DL1163">
        <v>144050</v>
      </c>
      <c r="DM1163">
        <v>262000</v>
      </c>
      <c r="DN1163">
        <v>18000</v>
      </c>
      <c r="DO1163">
        <v>1300435</v>
      </c>
      <c r="DP1163">
        <v>317700</v>
      </c>
      <c r="DQ1163">
        <v>-795416</v>
      </c>
      <c r="DR1163">
        <v>0</v>
      </c>
      <c r="DS1163">
        <v>0</v>
      </c>
    </row>
    <row r="1164" spans="1:123" x14ac:dyDescent="0.3">
      <c r="A1164" t="str">
        <f t="shared" si="18"/>
        <v>20231962</v>
      </c>
      <c r="B1164">
        <v>34</v>
      </c>
      <c r="C1164">
        <v>2023</v>
      </c>
      <c r="D1164">
        <v>196212</v>
      </c>
      <c r="E1164">
        <v>49</v>
      </c>
      <c r="F1164">
        <v>2016815</v>
      </c>
      <c r="G1164">
        <v>163115</v>
      </c>
      <c r="H1164">
        <v>550000</v>
      </c>
      <c r="I1164">
        <v>0</v>
      </c>
      <c r="J1164">
        <v>90000</v>
      </c>
      <c r="K1164">
        <v>85000</v>
      </c>
      <c r="L1164">
        <v>200000</v>
      </c>
      <c r="M1164">
        <v>56200</v>
      </c>
      <c r="N1164">
        <v>11500</v>
      </c>
      <c r="O1164">
        <v>25500</v>
      </c>
      <c r="P1164">
        <v>4500</v>
      </c>
      <c r="Q1164">
        <v>2000</v>
      </c>
      <c r="R1164">
        <v>0</v>
      </c>
      <c r="S1164">
        <v>7568</v>
      </c>
      <c r="T1164">
        <v>35000</v>
      </c>
      <c r="U1164">
        <v>36000</v>
      </c>
      <c r="V1164">
        <v>0</v>
      </c>
      <c r="W1164">
        <v>0</v>
      </c>
      <c r="X1164">
        <v>25000</v>
      </c>
      <c r="Y1164">
        <v>0</v>
      </c>
      <c r="Z1164">
        <v>0</v>
      </c>
      <c r="AA1164">
        <v>0</v>
      </c>
      <c r="AB1164">
        <v>0</v>
      </c>
      <c r="AC1164">
        <v>95242</v>
      </c>
      <c r="AD1164">
        <v>49068</v>
      </c>
      <c r="AE1164">
        <v>0</v>
      </c>
      <c r="AF1164">
        <v>144310</v>
      </c>
      <c r="AG1164">
        <v>49068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873958</v>
      </c>
      <c r="AO1164">
        <v>937944</v>
      </c>
      <c r="AP1164">
        <v>144310</v>
      </c>
      <c r="AQ1164">
        <v>0</v>
      </c>
      <c r="AR1164">
        <v>20000</v>
      </c>
      <c r="AS1164">
        <v>3000</v>
      </c>
      <c r="AT1164">
        <v>8000</v>
      </c>
      <c r="AU1164">
        <v>0</v>
      </c>
      <c r="AV1164">
        <v>0</v>
      </c>
      <c r="AW1164">
        <v>0</v>
      </c>
      <c r="AX1164">
        <v>223</v>
      </c>
      <c r="AY1164">
        <v>5344</v>
      </c>
      <c r="AZ1164">
        <v>0</v>
      </c>
      <c r="BA1164">
        <v>0</v>
      </c>
      <c r="BB1164">
        <v>8000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1126821</v>
      </c>
      <c r="BL1164">
        <v>65151</v>
      </c>
      <c r="BM1164">
        <v>150000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34199</v>
      </c>
      <c r="CR1164">
        <v>0</v>
      </c>
      <c r="CS1164">
        <v>0</v>
      </c>
      <c r="CT1164">
        <v>131101</v>
      </c>
      <c r="CU1164">
        <v>65000</v>
      </c>
      <c r="CV1164">
        <v>17000</v>
      </c>
      <c r="CW1164">
        <v>381</v>
      </c>
      <c r="CX1164">
        <v>2000</v>
      </c>
      <c r="CY1164">
        <v>1500</v>
      </c>
      <c r="CZ1164">
        <v>600</v>
      </c>
      <c r="DA1164">
        <v>500</v>
      </c>
      <c r="DB1164">
        <v>2167</v>
      </c>
      <c r="DC1164">
        <v>14442</v>
      </c>
      <c r="DD1164">
        <v>500</v>
      </c>
      <c r="DE1164">
        <v>5000</v>
      </c>
      <c r="DF1164">
        <v>0</v>
      </c>
      <c r="DG1164">
        <v>65838</v>
      </c>
      <c r="DH1164">
        <v>0</v>
      </c>
      <c r="DI1164">
        <v>0</v>
      </c>
      <c r="DJ1164">
        <v>146897</v>
      </c>
      <c r="DK1164">
        <v>199036</v>
      </c>
      <c r="DL1164">
        <v>144050</v>
      </c>
      <c r="DM1164">
        <v>262000</v>
      </c>
      <c r="DN1164">
        <v>18000</v>
      </c>
      <c r="DO1164">
        <v>1110212</v>
      </c>
      <c r="DP1164">
        <v>317700</v>
      </c>
      <c r="DQ1164">
        <v>-175223</v>
      </c>
      <c r="DR1164">
        <v>0</v>
      </c>
      <c r="DS1164">
        <v>0</v>
      </c>
    </row>
    <row r="1165" spans="1:123" x14ac:dyDescent="0.3">
      <c r="A1165" t="str">
        <f t="shared" si="18"/>
        <v>20241963</v>
      </c>
      <c r="B1165">
        <v>34</v>
      </c>
      <c r="C1165">
        <v>2024</v>
      </c>
      <c r="D1165">
        <v>196312</v>
      </c>
      <c r="E1165">
        <v>47</v>
      </c>
      <c r="F1165">
        <v>1944624</v>
      </c>
      <c r="G1165">
        <v>163114</v>
      </c>
      <c r="H1165">
        <v>550000</v>
      </c>
      <c r="I1165">
        <v>0</v>
      </c>
      <c r="J1165">
        <v>120000</v>
      </c>
      <c r="K1165">
        <v>85000</v>
      </c>
      <c r="L1165">
        <v>200000</v>
      </c>
      <c r="M1165">
        <v>56200</v>
      </c>
      <c r="N1165">
        <v>11500</v>
      </c>
      <c r="O1165">
        <v>25500</v>
      </c>
      <c r="P1165">
        <v>4500</v>
      </c>
      <c r="Q1165">
        <v>2000</v>
      </c>
      <c r="R1165">
        <v>0</v>
      </c>
      <c r="S1165">
        <v>7380</v>
      </c>
      <c r="T1165">
        <v>35000</v>
      </c>
      <c r="U1165">
        <v>36000</v>
      </c>
      <c r="V1165">
        <v>0</v>
      </c>
      <c r="W1165">
        <v>0</v>
      </c>
      <c r="X1165">
        <v>25000</v>
      </c>
      <c r="Y1165">
        <v>0</v>
      </c>
      <c r="Z1165">
        <v>0</v>
      </c>
      <c r="AA1165">
        <v>0</v>
      </c>
      <c r="AB1165">
        <v>0</v>
      </c>
      <c r="AC1165">
        <v>91344</v>
      </c>
      <c r="AD1165">
        <v>47060</v>
      </c>
      <c r="AE1165">
        <v>0</v>
      </c>
      <c r="AF1165">
        <v>138404</v>
      </c>
      <c r="AG1165">
        <v>47060</v>
      </c>
      <c r="AH1165">
        <v>0</v>
      </c>
      <c r="AI1165">
        <v>49068</v>
      </c>
      <c r="AJ1165">
        <v>0</v>
      </c>
      <c r="AK1165">
        <v>49068</v>
      </c>
      <c r="AL1165">
        <v>49068</v>
      </c>
      <c r="AM1165">
        <v>0</v>
      </c>
      <c r="AN1165">
        <v>909676</v>
      </c>
      <c r="AO1165">
        <v>899557</v>
      </c>
      <c r="AP1165">
        <v>138404</v>
      </c>
      <c r="AQ1165">
        <v>0</v>
      </c>
      <c r="AR1165">
        <v>20000</v>
      </c>
      <c r="AS1165">
        <v>3000</v>
      </c>
      <c r="AT1165">
        <v>8000</v>
      </c>
      <c r="AU1165">
        <v>0</v>
      </c>
      <c r="AV1165">
        <v>17902</v>
      </c>
      <c r="AW1165">
        <v>0</v>
      </c>
      <c r="AX1165">
        <v>49330</v>
      </c>
      <c r="AY1165">
        <v>3284</v>
      </c>
      <c r="AZ1165">
        <v>0</v>
      </c>
      <c r="BA1165">
        <v>0</v>
      </c>
      <c r="BB1165">
        <v>8000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1147477</v>
      </c>
      <c r="BL1165">
        <v>72386</v>
      </c>
      <c r="BM1165">
        <v>14199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131101</v>
      </c>
      <c r="CU1165">
        <v>65000</v>
      </c>
      <c r="CV1165">
        <v>17000</v>
      </c>
      <c r="CW1165">
        <v>381</v>
      </c>
      <c r="CX1165">
        <v>2000</v>
      </c>
      <c r="CY1165">
        <v>1500</v>
      </c>
      <c r="CZ1165">
        <v>600</v>
      </c>
      <c r="DA1165">
        <v>500</v>
      </c>
      <c r="DB1165">
        <v>2167</v>
      </c>
      <c r="DC1165">
        <v>14442</v>
      </c>
      <c r="DD1165">
        <v>500</v>
      </c>
      <c r="DE1165">
        <v>10000</v>
      </c>
      <c r="DF1165">
        <v>0</v>
      </c>
      <c r="DG1165">
        <v>40838</v>
      </c>
      <c r="DH1165">
        <v>0</v>
      </c>
      <c r="DI1165">
        <v>0</v>
      </c>
      <c r="DJ1165">
        <v>97567</v>
      </c>
      <c r="DK1165">
        <v>199036</v>
      </c>
      <c r="DL1165">
        <v>144050</v>
      </c>
      <c r="DM1165">
        <v>244098</v>
      </c>
      <c r="DN1165">
        <v>18000</v>
      </c>
      <c r="DO1165">
        <v>1037849</v>
      </c>
      <c r="DP1165">
        <v>317700</v>
      </c>
      <c r="DQ1165">
        <v>-106431</v>
      </c>
      <c r="DR1165">
        <v>0</v>
      </c>
      <c r="DS1165">
        <v>0</v>
      </c>
    </row>
    <row r="1166" spans="1:123" x14ac:dyDescent="0.3">
      <c r="A1166" t="str">
        <f t="shared" si="18"/>
        <v>20251964</v>
      </c>
      <c r="B1166">
        <v>34</v>
      </c>
      <c r="C1166">
        <v>2025</v>
      </c>
      <c r="D1166">
        <v>196412</v>
      </c>
      <c r="E1166">
        <v>55</v>
      </c>
      <c r="F1166">
        <v>1997556</v>
      </c>
      <c r="G1166">
        <v>163114</v>
      </c>
      <c r="H1166">
        <v>550000</v>
      </c>
      <c r="I1166">
        <v>0</v>
      </c>
      <c r="J1166">
        <v>120000</v>
      </c>
      <c r="K1166">
        <v>85000</v>
      </c>
      <c r="L1166">
        <v>200000</v>
      </c>
      <c r="M1166">
        <v>56200</v>
      </c>
      <c r="N1166">
        <v>11500</v>
      </c>
      <c r="O1166">
        <v>25500</v>
      </c>
      <c r="P1166">
        <v>4500</v>
      </c>
      <c r="Q1166">
        <v>2000</v>
      </c>
      <c r="R1166">
        <v>0</v>
      </c>
      <c r="S1166">
        <v>7191</v>
      </c>
      <c r="T1166">
        <v>35000</v>
      </c>
      <c r="U1166">
        <v>36000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49068</v>
      </c>
      <c r="AC1166">
        <v>106842</v>
      </c>
      <c r="AD1166">
        <v>55045</v>
      </c>
      <c r="AE1166">
        <v>49068</v>
      </c>
      <c r="AF1166">
        <v>112818</v>
      </c>
      <c r="AG1166">
        <v>0</v>
      </c>
      <c r="AH1166">
        <v>0</v>
      </c>
      <c r="AI1166">
        <v>47060</v>
      </c>
      <c r="AJ1166">
        <v>0</v>
      </c>
      <c r="AK1166">
        <v>47060</v>
      </c>
      <c r="AL1166">
        <v>47060</v>
      </c>
      <c r="AM1166">
        <v>0</v>
      </c>
      <c r="AN1166">
        <v>910073</v>
      </c>
      <c r="AO1166">
        <v>1052181</v>
      </c>
      <c r="AP1166">
        <v>161887</v>
      </c>
      <c r="AQ1166">
        <v>0</v>
      </c>
      <c r="AR1166">
        <v>20000</v>
      </c>
      <c r="AS1166">
        <v>3000</v>
      </c>
      <c r="AT1166">
        <v>8000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1245068</v>
      </c>
      <c r="BL1166">
        <v>80045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38515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18515</v>
      </c>
      <c r="CR1166">
        <v>0</v>
      </c>
      <c r="CS1166">
        <v>0</v>
      </c>
      <c r="CT1166">
        <v>131101</v>
      </c>
      <c r="CU1166">
        <v>65000</v>
      </c>
      <c r="CV1166">
        <v>17000</v>
      </c>
      <c r="CW1166">
        <v>381</v>
      </c>
      <c r="CX1166">
        <v>2000</v>
      </c>
      <c r="CY1166">
        <v>1500</v>
      </c>
      <c r="CZ1166">
        <v>600</v>
      </c>
      <c r="DA1166">
        <v>500</v>
      </c>
      <c r="DB1166">
        <v>2167</v>
      </c>
      <c r="DC1166">
        <v>14442</v>
      </c>
      <c r="DD1166">
        <v>500</v>
      </c>
      <c r="DE1166">
        <v>15000</v>
      </c>
      <c r="DF1166">
        <v>0</v>
      </c>
      <c r="DG1166">
        <v>40838</v>
      </c>
      <c r="DH1166">
        <v>0</v>
      </c>
      <c r="DI1166">
        <v>0</v>
      </c>
      <c r="DJ1166">
        <v>97567</v>
      </c>
      <c r="DK1166">
        <v>199036</v>
      </c>
      <c r="DL1166">
        <v>144050</v>
      </c>
      <c r="DM1166">
        <v>244098</v>
      </c>
      <c r="DN1166">
        <v>18000</v>
      </c>
      <c r="DO1166">
        <v>1059357</v>
      </c>
      <c r="DP1166">
        <v>317700</v>
      </c>
      <c r="DQ1166">
        <v>38515</v>
      </c>
      <c r="DR1166">
        <v>0</v>
      </c>
      <c r="DS1166">
        <v>0</v>
      </c>
    </row>
    <row r="1167" spans="1:123" x14ac:dyDescent="0.3">
      <c r="A1167" t="str">
        <f t="shared" si="18"/>
        <v>20261965</v>
      </c>
      <c r="B1167">
        <v>34</v>
      </c>
      <c r="C1167">
        <v>2026</v>
      </c>
      <c r="D1167">
        <v>196512</v>
      </c>
      <c r="E1167">
        <v>56</v>
      </c>
      <c r="F1167">
        <v>1849542</v>
      </c>
      <c r="G1167">
        <v>163110</v>
      </c>
      <c r="H1167">
        <v>550000</v>
      </c>
      <c r="I1167">
        <v>0</v>
      </c>
      <c r="J1167">
        <v>120000</v>
      </c>
      <c r="K1167">
        <v>85000</v>
      </c>
      <c r="L1167">
        <v>200000</v>
      </c>
      <c r="M1167">
        <v>56200</v>
      </c>
      <c r="N1167">
        <v>11500</v>
      </c>
      <c r="O1167">
        <v>25500</v>
      </c>
      <c r="P1167">
        <v>4500</v>
      </c>
      <c r="Q1167">
        <v>2000</v>
      </c>
      <c r="R1167">
        <v>0</v>
      </c>
      <c r="S1167">
        <v>7002</v>
      </c>
      <c r="T1167">
        <v>35000</v>
      </c>
      <c r="U1167">
        <v>36000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47060</v>
      </c>
      <c r="AC1167">
        <v>109378</v>
      </c>
      <c r="AD1167">
        <v>56351</v>
      </c>
      <c r="AE1167">
        <v>47060</v>
      </c>
      <c r="AF1167">
        <v>118669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904033</v>
      </c>
      <c r="AO1167">
        <v>1077155</v>
      </c>
      <c r="AP1167">
        <v>165729</v>
      </c>
      <c r="AQ1167">
        <v>0</v>
      </c>
      <c r="AR1167">
        <v>20000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1262884</v>
      </c>
      <c r="BL1167">
        <v>87653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205918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204434</v>
      </c>
      <c r="CR1167">
        <v>0</v>
      </c>
      <c r="CS1167">
        <v>0</v>
      </c>
      <c r="CT1167">
        <v>131101</v>
      </c>
      <c r="CU1167">
        <v>65000</v>
      </c>
      <c r="CV1167">
        <v>17000</v>
      </c>
      <c r="CW1167">
        <v>381</v>
      </c>
      <c r="CX1167">
        <v>2000</v>
      </c>
      <c r="CY1167">
        <v>1500</v>
      </c>
      <c r="CZ1167">
        <v>600</v>
      </c>
      <c r="DA1167">
        <v>500</v>
      </c>
      <c r="DB1167">
        <v>2167</v>
      </c>
      <c r="DC1167">
        <v>14442</v>
      </c>
      <c r="DD1167">
        <v>500</v>
      </c>
      <c r="DE1167">
        <v>20000</v>
      </c>
      <c r="DF1167">
        <v>0</v>
      </c>
      <c r="DG1167">
        <v>40838</v>
      </c>
      <c r="DH1167">
        <v>0</v>
      </c>
      <c r="DI1167">
        <v>0</v>
      </c>
      <c r="DJ1167">
        <v>97567</v>
      </c>
      <c r="DK1167">
        <v>199036</v>
      </c>
      <c r="DL1167">
        <v>144050</v>
      </c>
      <c r="DM1167">
        <v>244098</v>
      </c>
      <c r="DN1167">
        <v>18000</v>
      </c>
      <c r="DO1167">
        <v>1203215</v>
      </c>
      <c r="DP1167">
        <v>317700</v>
      </c>
      <c r="DQ1167">
        <v>205918</v>
      </c>
      <c r="DR1167">
        <v>0</v>
      </c>
      <c r="DS1167">
        <v>0</v>
      </c>
    </row>
    <row r="1168" spans="1:123" x14ac:dyDescent="0.3">
      <c r="A1168" t="str">
        <f t="shared" si="18"/>
        <v>20271966</v>
      </c>
      <c r="B1168">
        <v>34</v>
      </c>
      <c r="C1168">
        <v>2027</v>
      </c>
      <c r="D1168">
        <v>196612</v>
      </c>
      <c r="E1168">
        <v>60</v>
      </c>
      <c r="F1168">
        <v>1965348</v>
      </c>
      <c r="G1168">
        <v>163106</v>
      </c>
      <c r="H1168">
        <v>550000</v>
      </c>
      <c r="I1168">
        <v>0</v>
      </c>
      <c r="J1168">
        <v>120000</v>
      </c>
      <c r="K1168">
        <v>85000</v>
      </c>
      <c r="L1168">
        <v>200000</v>
      </c>
      <c r="M1168">
        <v>56200</v>
      </c>
      <c r="N1168">
        <v>11500</v>
      </c>
      <c r="O1168">
        <v>25500</v>
      </c>
      <c r="P1168">
        <v>4500</v>
      </c>
      <c r="Q1168">
        <v>2000</v>
      </c>
      <c r="R1168">
        <v>0</v>
      </c>
      <c r="S1168">
        <v>6814</v>
      </c>
      <c r="T1168">
        <v>35000</v>
      </c>
      <c r="U1168">
        <v>36000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117174</v>
      </c>
      <c r="AD1168">
        <v>60368</v>
      </c>
      <c r="AE1168">
        <v>0</v>
      </c>
      <c r="AF1168">
        <v>177542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844972</v>
      </c>
      <c r="AO1168">
        <v>1153930</v>
      </c>
      <c r="AP1168">
        <v>177542</v>
      </c>
      <c r="AQ1168">
        <v>0</v>
      </c>
      <c r="AR1168">
        <v>20000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1351472</v>
      </c>
      <c r="BL1168">
        <v>95209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127199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311633</v>
      </c>
      <c r="CR1168">
        <v>0</v>
      </c>
      <c r="CS1168">
        <v>0</v>
      </c>
      <c r="CT1168">
        <v>131101</v>
      </c>
      <c r="CU1168">
        <v>65000</v>
      </c>
      <c r="CV1168">
        <v>17000</v>
      </c>
      <c r="CW1168">
        <v>381</v>
      </c>
      <c r="CX1168">
        <v>2000</v>
      </c>
      <c r="CY1168">
        <v>1500</v>
      </c>
      <c r="CZ1168">
        <v>600</v>
      </c>
      <c r="DA1168">
        <v>500</v>
      </c>
      <c r="DB1168">
        <v>2167</v>
      </c>
      <c r="DC1168">
        <v>14442</v>
      </c>
      <c r="DD1168">
        <v>500</v>
      </c>
      <c r="DE1168">
        <v>25000</v>
      </c>
      <c r="DF1168">
        <v>0</v>
      </c>
      <c r="DG1168">
        <v>40838</v>
      </c>
      <c r="DH1168">
        <v>0</v>
      </c>
      <c r="DI1168">
        <v>0</v>
      </c>
      <c r="DJ1168">
        <v>97567</v>
      </c>
      <c r="DK1168">
        <v>199036</v>
      </c>
      <c r="DL1168">
        <v>144050</v>
      </c>
      <c r="DM1168">
        <v>244098</v>
      </c>
      <c r="DN1168">
        <v>18000</v>
      </c>
      <c r="DO1168">
        <v>1315414</v>
      </c>
      <c r="DP1168">
        <v>317700</v>
      </c>
      <c r="DQ1168">
        <v>127199</v>
      </c>
      <c r="DR1168">
        <v>0</v>
      </c>
      <c r="DS1168">
        <v>0</v>
      </c>
    </row>
    <row r="1169" spans="1:123" x14ac:dyDescent="0.3">
      <c r="A1169" t="str">
        <f t="shared" si="18"/>
        <v>20281967</v>
      </c>
      <c r="B1169">
        <v>34</v>
      </c>
      <c r="C1169">
        <v>2028</v>
      </c>
      <c r="D1169">
        <v>196712</v>
      </c>
      <c r="E1169">
        <v>56</v>
      </c>
      <c r="F1169">
        <v>1910143</v>
      </c>
      <c r="G1169">
        <v>163102</v>
      </c>
      <c r="H1169">
        <v>550000</v>
      </c>
      <c r="I1169">
        <v>0</v>
      </c>
      <c r="J1169">
        <v>120000</v>
      </c>
      <c r="K1169">
        <v>85000</v>
      </c>
      <c r="L1169">
        <v>200000</v>
      </c>
      <c r="M1169">
        <v>56200</v>
      </c>
      <c r="N1169">
        <v>11500</v>
      </c>
      <c r="O1169">
        <v>25500</v>
      </c>
      <c r="P1169">
        <v>4500</v>
      </c>
      <c r="Q1169">
        <v>2000</v>
      </c>
      <c r="R1169">
        <v>0</v>
      </c>
      <c r="S1169">
        <v>6625</v>
      </c>
      <c r="T1169">
        <v>35000</v>
      </c>
      <c r="U1169">
        <v>36000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109002</v>
      </c>
      <c r="AD1169">
        <v>56158</v>
      </c>
      <c r="AE1169">
        <v>0</v>
      </c>
      <c r="AF1169">
        <v>165160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857165</v>
      </c>
      <c r="AO1169">
        <v>1073455</v>
      </c>
      <c r="AP1169">
        <v>165160</v>
      </c>
      <c r="AQ1169">
        <v>14337</v>
      </c>
      <c r="AR1169">
        <v>20000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1272952</v>
      </c>
      <c r="BL1169">
        <v>102715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123587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415220</v>
      </c>
      <c r="CR1169">
        <v>0</v>
      </c>
      <c r="CS1169">
        <v>0</v>
      </c>
      <c r="CT1169">
        <v>131101</v>
      </c>
      <c r="CU1169">
        <v>65000</v>
      </c>
      <c r="CV1169">
        <v>17000</v>
      </c>
      <c r="CW1169">
        <v>381</v>
      </c>
      <c r="CX1169">
        <v>2000</v>
      </c>
      <c r="CY1169">
        <v>1500</v>
      </c>
      <c r="CZ1169">
        <v>600</v>
      </c>
      <c r="DA1169">
        <v>500</v>
      </c>
      <c r="DB1169">
        <v>2167</v>
      </c>
      <c r="DC1169">
        <v>14442</v>
      </c>
      <c r="DD1169">
        <v>500</v>
      </c>
      <c r="DE1169">
        <v>30000</v>
      </c>
      <c r="DF1169">
        <v>0</v>
      </c>
      <c r="DG1169">
        <v>40838</v>
      </c>
      <c r="DH1169">
        <v>0</v>
      </c>
      <c r="DI1169">
        <v>0</v>
      </c>
      <c r="DJ1169">
        <v>97567</v>
      </c>
      <c r="DK1169">
        <v>199036</v>
      </c>
      <c r="DL1169">
        <v>144050</v>
      </c>
      <c r="DM1169">
        <v>244098</v>
      </c>
      <c r="DN1169">
        <v>18000</v>
      </c>
      <c r="DO1169">
        <v>1424001</v>
      </c>
      <c r="DP1169">
        <v>317700</v>
      </c>
      <c r="DQ1169">
        <v>123587</v>
      </c>
      <c r="DR1169">
        <v>0</v>
      </c>
      <c r="DS1169">
        <v>0</v>
      </c>
    </row>
    <row r="1170" spans="1:123" x14ac:dyDescent="0.3">
      <c r="A1170" t="str">
        <f t="shared" si="18"/>
        <v>20291968</v>
      </c>
      <c r="B1170">
        <v>34</v>
      </c>
      <c r="C1170">
        <v>2029</v>
      </c>
      <c r="D1170">
        <v>196812</v>
      </c>
      <c r="E1170">
        <v>56</v>
      </c>
      <c r="F1170">
        <v>2060265</v>
      </c>
      <c r="G1170">
        <v>163097</v>
      </c>
      <c r="H1170">
        <v>550000</v>
      </c>
      <c r="I1170">
        <v>0</v>
      </c>
      <c r="J1170">
        <v>120000</v>
      </c>
      <c r="K1170">
        <v>85000</v>
      </c>
      <c r="L1170">
        <v>200000</v>
      </c>
      <c r="M1170">
        <v>56200</v>
      </c>
      <c r="N1170">
        <v>11500</v>
      </c>
      <c r="O1170">
        <v>25500</v>
      </c>
      <c r="P1170">
        <v>4500</v>
      </c>
      <c r="Q1170">
        <v>2000</v>
      </c>
      <c r="R1170">
        <v>0</v>
      </c>
      <c r="S1170">
        <v>6437</v>
      </c>
      <c r="T1170">
        <v>35000</v>
      </c>
      <c r="U1170">
        <v>36000</v>
      </c>
      <c r="V1170">
        <v>0</v>
      </c>
      <c r="W1170">
        <v>0</v>
      </c>
      <c r="X1170">
        <v>25000</v>
      </c>
      <c r="Y1170">
        <v>0</v>
      </c>
      <c r="Z1170">
        <v>0</v>
      </c>
      <c r="AA1170">
        <v>0</v>
      </c>
      <c r="AB1170">
        <v>0</v>
      </c>
      <c r="AC1170">
        <v>109566</v>
      </c>
      <c r="AD1170">
        <v>56448</v>
      </c>
      <c r="AE1170">
        <v>0</v>
      </c>
      <c r="AF1170">
        <v>166014</v>
      </c>
      <c r="AG1170">
        <v>28224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881123</v>
      </c>
      <c r="AO1170">
        <v>1079005</v>
      </c>
      <c r="AP1170">
        <v>166014</v>
      </c>
      <c r="AQ1170">
        <v>0</v>
      </c>
      <c r="AR1170">
        <v>20000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1265019</v>
      </c>
      <c r="BL1170">
        <v>110169</v>
      </c>
      <c r="BM1170">
        <v>3051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392169</v>
      </c>
      <c r="CR1170">
        <v>0</v>
      </c>
      <c r="CS1170">
        <v>0</v>
      </c>
      <c r="CT1170">
        <v>131101</v>
      </c>
      <c r="CU1170">
        <v>65000</v>
      </c>
      <c r="CV1170">
        <v>17000</v>
      </c>
      <c r="CW1170">
        <v>381</v>
      </c>
      <c r="CX1170">
        <v>2000</v>
      </c>
      <c r="CY1170">
        <v>1500</v>
      </c>
      <c r="CZ1170">
        <v>600</v>
      </c>
      <c r="DA1170">
        <v>500</v>
      </c>
      <c r="DB1170">
        <v>2167</v>
      </c>
      <c r="DC1170">
        <v>14442</v>
      </c>
      <c r="DD1170">
        <v>500</v>
      </c>
      <c r="DE1170">
        <v>35000</v>
      </c>
      <c r="DF1170">
        <v>0</v>
      </c>
      <c r="DG1170">
        <v>15838</v>
      </c>
      <c r="DH1170">
        <v>0</v>
      </c>
      <c r="DI1170">
        <v>0</v>
      </c>
      <c r="DJ1170">
        <v>97567</v>
      </c>
      <c r="DK1170">
        <v>199036</v>
      </c>
      <c r="DL1170">
        <v>144050</v>
      </c>
      <c r="DM1170">
        <v>244098</v>
      </c>
      <c r="DN1170">
        <v>18000</v>
      </c>
      <c r="DO1170">
        <v>1380950</v>
      </c>
      <c r="DP1170">
        <v>317700</v>
      </c>
      <c r="DQ1170">
        <v>-28051</v>
      </c>
      <c r="DR1170">
        <v>0</v>
      </c>
      <c r="DS1170">
        <v>0</v>
      </c>
    </row>
    <row r="1171" spans="1:123" x14ac:dyDescent="0.3">
      <c r="A1171" t="str">
        <f t="shared" si="18"/>
        <v>20301969</v>
      </c>
      <c r="B1171">
        <v>34</v>
      </c>
      <c r="C1171">
        <v>2030</v>
      </c>
      <c r="D1171">
        <v>196912</v>
      </c>
      <c r="E1171">
        <v>91</v>
      </c>
      <c r="F1171">
        <v>1848931</v>
      </c>
      <c r="G1171">
        <v>163093</v>
      </c>
      <c r="H1171">
        <v>550000</v>
      </c>
      <c r="I1171">
        <v>0</v>
      </c>
      <c r="J1171">
        <v>120000</v>
      </c>
      <c r="K1171">
        <v>85000</v>
      </c>
      <c r="L1171">
        <v>200000</v>
      </c>
      <c r="M1171">
        <v>56200</v>
      </c>
      <c r="N1171">
        <v>11500</v>
      </c>
      <c r="O1171">
        <v>25500</v>
      </c>
      <c r="P1171">
        <v>4500</v>
      </c>
      <c r="Q1171">
        <v>2000</v>
      </c>
      <c r="R1171">
        <v>0</v>
      </c>
      <c r="S1171">
        <v>6248</v>
      </c>
      <c r="T1171">
        <v>35000</v>
      </c>
      <c r="U1171">
        <v>36000</v>
      </c>
      <c r="V1171">
        <v>0</v>
      </c>
      <c r="W1171">
        <v>0</v>
      </c>
      <c r="X1171">
        <v>0</v>
      </c>
      <c r="Y1171">
        <v>0</v>
      </c>
      <c r="Z1171">
        <v>52169</v>
      </c>
      <c r="AA1171">
        <v>0</v>
      </c>
      <c r="AB1171">
        <v>0</v>
      </c>
      <c r="AC1171">
        <v>176088</v>
      </c>
      <c r="AD1171">
        <v>90720</v>
      </c>
      <c r="AE1171">
        <v>0</v>
      </c>
      <c r="AF1171">
        <v>266808</v>
      </c>
      <c r="AG1171">
        <v>0</v>
      </c>
      <c r="AH1171">
        <v>0</v>
      </c>
      <c r="AI1171">
        <v>28224</v>
      </c>
      <c r="AJ1171">
        <v>0</v>
      </c>
      <c r="AK1171">
        <v>28224</v>
      </c>
      <c r="AL1171">
        <v>28224</v>
      </c>
      <c r="AM1171">
        <v>0</v>
      </c>
      <c r="AN1171">
        <v>702972</v>
      </c>
      <c r="AO1171">
        <v>1734114</v>
      </c>
      <c r="AP1171">
        <v>266808</v>
      </c>
      <c r="AQ1171">
        <v>79790</v>
      </c>
      <c r="AR1171">
        <v>20000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179109</v>
      </c>
      <c r="BE1171">
        <v>105902</v>
      </c>
      <c r="BF1171">
        <v>60000</v>
      </c>
      <c r="BG1171">
        <v>35194</v>
      </c>
      <c r="BH1171">
        <v>20000</v>
      </c>
      <c r="BI1171">
        <v>50964</v>
      </c>
      <c r="BJ1171">
        <v>0</v>
      </c>
      <c r="BK1171">
        <v>1649542</v>
      </c>
      <c r="BL1171">
        <v>117712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237831</v>
      </c>
      <c r="BS1171">
        <v>22899</v>
      </c>
      <c r="BT1171">
        <v>0</v>
      </c>
      <c r="BU1171">
        <v>100000</v>
      </c>
      <c r="BV1171">
        <v>10000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25000</v>
      </c>
      <c r="CH1171">
        <v>572</v>
      </c>
      <c r="CI1171">
        <v>3000</v>
      </c>
      <c r="CJ1171">
        <v>2250</v>
      </c>
      <c r="CK1171">
        <v>900</v>
      </c>
      <c r="CL1171">
        <v>750</v>
      </c>
      <c r="CM1171">
        <v>3250</v>
      </c>
      <c r="CN1171">
        <v>15000</v>
      </c>
      <c r="CO1171">
        <v>750</v>
      </c>
      <c r="CP1171">
        <v>0</v>
      </c>
      <c r="CQ1171">
        <v>610000</v>
      </c>
      <c r="CR1171">
        <v>100000</v>
      </c>
      <c r="CS1171">
        <v>10000</v>
      </c>
      <c r="CT1171">
        <v>154000</v>
      </c>
      <c r="CU1171">
        <v>65000</v>
      </c>
      <c r="CV1171">
        <v>42000</v>
      </c>
      <c r="CW1171">
        <v>953</v>
      </c>
      <c r="CX1171">
        <v>5000</v>
      </c>
      <c r="CY1171">
        <v>3750</v>
      </c>
      <c r="CZ1171">
        <v>1500</v>
      </c>
      <c r="DA1171">
        <v>1250</v>
      </c>
      <c r="DB1171">
        <v>5417</v>
      </c>
      <c r="DC1171">
        <v>29442</v>
      </c>
      <c r="DD1171">
        <v>1250</v>
      </c>
      <c r="DE1171">
        <v>40000</v>
      </c>
      <c r="DF1171">
        <v>52169</v>
      </c>
      <c r="DG1171">
        <v>15838</v>
      </c>
      <c r="DH1171">
        <v>0</v>
      </c>
      <c r="DI1171">
        <v>179109</v>
      </c>
      <c r="DJ1171">
        <v>132761</v>
      </c>
      <c r="DK1171">
        <v>250000</v>
      </c>
      <c r="DL1171">
        <v>204050</v>
      </c>
      <c r="DM1171">
        <v>350000</v>
      </c>
      <c r="DN1171">
        <v>38000</v>
      </c>
      <c r="DO1171">
        <v>2319714</v>
      </c>
      <c r="DP1171">
        <v>317700</v>
      </c>
      <c r="DQ1171">
        <v>925540</v>
      </c>
      <c r="DR1171">
        <v>0</v>
      </c>
      <c r="DS1171">
        <v>0</v>
      </c>
    </row>
    <row r="1172" spans="1:123" x14ac:dyDescent="0.3">
      <c r="A1172" t="str">
        <f t="shared" si="18"/>
        <v>20311970</v>
      </c>
      <c r="B1172">
        <v>34</v>
      </c>
      <c r="C1172">
        <v>2031</v>
      </c>
      <c r="D1172">
        <v>197012</v>
      </c>
      <c r="E1172">
        <v>84</v>
      </c>
      <c r="F1172">
        <v>1967469</v>
      </c>
      <c r="G1172">
        <v>163096</v>
      </c>
      <c r="H1172">
        <v>550000</v>
      </c>
      <c r="I1172">
        <v>0</v>
      </c>
      <c r="J1172">
        <v>120000</v>
      </c>
      <c r="K1172">
        <v>85000</v>
      </c>
      <c r="L1172">
        <v>200000</v>
      </c>
      <c r="M1172">
        <v>56200</v>
      </c>
      <c r="N1172">
        <v>11500</v>
      </c>
      <c r="O1172">
        <v>25500</v>
      </c>
      <c r="P1172">
        <v>4500</v>
      </c>
      <c r="Q1172">
        <v>2000</v>
      </c>
      <c r="R1172">
        <v>0</v>
      </c>
      <c r="S1172">
        <v>6059</v>
      </c>
      <c r="T1172">
        <v>35000</v>
      </c>
      <c r="U1172">
        <v>36000</v>
      </c>
      <c r="V1172">
        <v>0</v>
      </c>
      <c r="W1172">
        <v>0</v>
      </c>
      <c r="X1172">
        <v>0</v>
      </c>
      <c r="Y1172">
        <v>0</v>
      </c>
      <c r="Z1172">
        <v>380000</v>
      </c>
      <c r="AA1172">
        <v>0</v>
      </c>
      <c r="AB1172">
        <v>28224</v>
      </c>
      <c r="AC1172">
        <v>163690</v>
      </c>
      <c r="AD1172">
        <v>84333</v>
      </c>
      <c r="AE1172">
        <v>28224</v>
      </c>
      <c r="AF1172">
        <v>219799</v>
      </c>
      <c r="AG1172">
        <v>0</v>
      </c>
      <c r="AH1172">
        <v>0</v>
      </c>
      <c r="AI1172">
        <v>0</v>
      </c>
      <c r="AJ1172">
        <v>30201</v>
      </c>
      <c r="AK1172">
        <v>30201</v>
      </c>
      <c r="AL1172">
        <v>0</v>
      </c>
      <c r="AM1172">
        <v>0</v>
      </c>
      <c r="AN1172">
        <v>391759</v>
      </c>
      <c r="AO1172">
        <v>1612026</v>
      </c>
      <c r="AP1172">
        <v>248023</v>
      </c>
      <c r="AQ1172">
        <v>93393</v>
      </c>
      <c r="AR1172">
        <v>20000</v>
      </c>
      <c r="AS1172">
        <v>0</v>
      </c>
      <c r="AT1172">
        <v>0</v>
      </c>
      <c r="AU1172">
        <v>179109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285550</v>
      </c>
      <c r="BE1172">
        <v>10590</v>
      </c>
      <c r="BF1172">
        <v>60000</v>
      </c>
      <c r="BG1172">
        <v>35194</v>
      </c>
      <c r="BH1172">
        <v>12000</v>
      </c>
      <c r="BI1172">
        <v>5606</v>
      </c>
      <c r="BJ1172">
        <v>0</v>
      </c>
      <c r="BK1172">
        <v>1743611</v>
      </c>
      <c r="BL1172">
        <v>125957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20000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25000</v>
      </c>
      <c r="CH1172">
        <v>572</v>
      </c>
      <c r="CI1172">
        <v>3000</v>
      </c>
      <c r="CJ1172">
        <v>2250</v>
      </c>
      <c r="CK1172">
        <v>900</v>
      </c>
      <c r="CL1172">
        <v>750</v>
      </c>
      <c r="CM1172">
        <v>3250</v>
      </c>
      <c r="CN1172">
        <v>15000</v>
      </c>
      <c r="CO1172">
        <v>750</v>
      </c>
      <c r="CP1172">
        <v>23290</v>
      </c>
      <c r="CQ1172">
        <v>610000</v>
      </c>
      <c r="CR1172">
        <v>100000</v>
      </c>
      <c r="CS1172">
        <v>10000</v>
      </c>
      <c r="CT1172">
        <v>154000</v>
      </c>
      <c r="CU1172">
        <v>65000</v>
      </c>
      <c r="CV1172">
        <v>67000</v>
      </c>
      <c r="CW1172">
        <v>1525</v>
      </c>
      <c r="CX1172">
        <v>8000</v>
      </c>
      <c r="CY1172">
        <v>6000</v>
      </c>
      <c r="CZ1172">
        <v>2400</v>
      </c>
      <c r="DA1172">
        <v>2000</v>
      </c>
      <c r="DB1172">
        <v>8667</v>
      </c>
      <c r="DC1172">
        <v>44442</v>
      </c>
      <c r="DD1172">
        <v>2000</v>
      </c>
      <c r="DE1172">
        <v>68290</v>
      </c>
      <c r="DF1172">
        <v>428074</v>
      </c>
      <c r="DG1172">
        <v>15838</v>
      </c>
      <c r="DH1172">
        <v>0</v>
      </c>
      <c r="DI1172">
        <v>285550</v>
      </c>
      <c r="DJ1172">
        <v>164436</v>
      </c>
      <c r="DK1172">
        <v>250000</v>
      </c>
      <c r="DL1172">
        <v>264050</v>
      </c>
      <c r="DM1172">
        <v>350000</v>
      </c>
      <c r="DN1172">
        <v>50000</v>
      </c>
      <c r="DO1172">
        <v>2987473</v>
      </c>
      <c r="DP1172">
        <v>317700</v>
      </c>
      <c r="DQ1172">
        <v>734794</v>
      </c>
      <c r="DR1172">
        <v>0</v>
      </c>
      <c r="DS1172">
        <v>0</v>
      </c>
    </row>
    <row r="1173" spans="1:123" x14ac:dyDescent="0.3">
      <c r="A1173" t="str">
        <f t="shared" si="18"/>
        <v>20321971</v>
      </c>
      <c r="B1173">
        <v>34</v>
      </c>
      <c r="C1173">
        <v>2032</v>
      </c>
      <c r="D1173">
        <v>197112</v>
      </c>
      <c r="E1173">
        <v>75</v>
      </c>
      <c r="F1173">
        <v>2112655</v>
      </c>
      <c r="G1173">
        <v>163099</v>
      </c>
      <c r="H1173">
        <v>550000</v>
      </c>
      <c r="I1173">
        <v>0</v>
      </c>
      <c r="J1173">
        <v>120000</v>
      </c>
      <c r="K1173">
        <v>85000</v>
      </c>
      <c r="L1173">
        <v>200000</v>
      </c>
      <c r="M1173">
        <v>56200</v>
      </c>
      <c r="N1173">
        <v>11500</v>
      </c>
      <c r="O1173">
        <v>25500</v>
      </c>
      <c r="P1173">
        <v>4500</v>
      </c>
      <c r="Q1173">
        <v>2000</v>
      </c>
      <c r="R1173">
        <v>0</v>
      </c>
      <c r="S1173">
        <v>5871</v>
      </c>
      <c r="T1173">
        <v>35000</v>
      </c>
      <c r="U1173">
        <v>36000</v>
      </c>
      <c r="V1173">
        <v>0</v>
      </c>
      <c r="W1173">
        <v>0</v>
      </c>
      <c r="X1173">
        <v>0</v>
      </c>
      <c r="Y1173">
        <v>0</v>
      </c>
      <c r="Z1173">
        <v>380000</v>
      </c>
      <c r="AA1173">
        <v>0</v>
      </c>
      <c r="AB1173">
        <v>30201</v>
      </c>
      <c r="AC1173">
        <v>146406</v>
      </c>
      <c r="AD1173">
        <v>75428</v>
      </c>
      <c r="AE1173">
        <v>30201</v>
      </c>
      <c r="AF1173">
        <v>191633</v>
      </c>
      <c r="AG1173">
        <v>0</v>
      </c>
      <c r="AH1173">
        <v>0</v>
      </c>
      <c r="AI1173">
        <v>0</v>
      </c>
      <c r="AJ1173">
        <v>58367</v>
      </c>
      <c r="AK1173">
        <v>58367</v>
      </c>
      <c r="AL1173">
        <v>0</v>
      </c>
      <c r="AM1173">
        <v>0</v>
      </c>
      <c r="AN1173">
        <v>391571</v>
      </c>
      <c r="AO1173">
        <v>1441806</v>
      </c>
      <c r="AP1173">
        <v>221834</v>
      </c>
      <c r="AQ1173">
        <v>0</v>
      </c>
      <c r="AR1173">
        <v>20000</v>
      </c>
      <c r="AS1173">
        <v>0</v>
      </c>
      <c r="AT1173">
        <v>0</v>
      </c>
      <c r="AU1173">
        <v>285550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14919</v>
      </c>
      <c r="BE1173">
        <v>1059</v>
      </c>
      <c r="BF1173">
        <v>60000</v>
      </c>
      <c r="BG1173">
        <v>35194</v>
      </c>
      <c r="BH1173">
        <v>0</v>
      </c>
      <c r="BI1173">
        <v>617</v>
      </c>
      <c r="BJ1173">
        <v>0</v>
      </c>
      <c r="BK1173">
        <v>1857401</v>
      </c>
      <c r="BL1173">
        <v>134254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20000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25000</v>
      </c>
      <c r="CH1173">
        <v>572</v>
      </c>
      <c r="CI1173">
        <v>3000</v>
      </c>
      <c r="CJ1173">
        <v>2250</v>
      </c>
      <c r="CK1173">
        <v>900</v>
      </c>
      <c r="CL1173">
        <v>750</v>
      </c>
      <c r="CM1173">
        <v>3250</v>
      </c>
      <c r="CN1173">
        <v>15000</v>
      </c>
      <c r="CO1173">
        <v>750</v>
      </c>
      <c r="CP1173">
        <v>0</v>
      </c>
      <c r="CQ1173">
        <v>610000</v>
      </c>
      <c r="CR1173">
        <v>100000</v>
      </c>
      <c r="CS1173">
        <v>10000</v>
      </c>
      <c r="CT1173">
        <v>154000</v>
      </c>
      <c r="CU1173">
        <v>65000</v>
      </c>
      <c r="CV1173">
        <v>92000</v>
      </c>
      <c r="CW1173">
        <v>2097</v>
      </c>
      <c r="CX1173">
        <v>11000</v>
      </c>
      <c r="CY1173">
        <v>8250</v>
      </c>
      <c r="CZ1173">
        <v>3300</v>
      </c>
      <c r="DA1173">
        <v>2750</v>
      </c>
      <c r="DB1173">
        <v>11917</v>
      </c>
      <c r="DC1173">
        <v>59442</v>
      </c>
      <c r="DD1173">
        <v>2750</v>
      </c>
      <c r="DE1173">
        <v>73290</v>
      </c>
      <c r="DF1173">
        <v>776801</v>
      </c>
      <c r="DG1173">
        <v>15838</v>
      </c>
      <c r="DH1173">
        <v>0</v>
      </c>
      <c r="DI1173">
        <v>14919</v>
      </c>
      <c r="DJ1173">
        <v>196110</v>
      </c>
      <c r="DK1173">
        <v>250000</v>
      </c>
      <c r="DL1173">
        <v>324050</v>
      </c>
      <c r="DM1173">
        <v>350000</v>
      </c>
      <c r="DN1173">
        <v>50000</v>
      </c>
      <c r="DO1173">
        <v>3241882</v>
      </c>
      <c r="DP1173">
        <v>317700</v>
      </c>
      <c r="DQ1173">
        <v>336078</v>
      </c>
      <c r="DR1173">
        <v>0</v>
      </c>
      <c r="DS1173">
        <v>0</v>
      </c>
    </row>
    <row r="1174" spans="1:123" x14ac:dyDescent="0.3">
      <c r="A1174" t="str">
        <f t="shared" si="18"/>
        <v>20331972</v>
      </c>
      <c r="B1174">
        <v>34</v>
      </c>
      <c r="C1174">
        <v>2033</v>
      </c>
      <c r="D1174">
        <v>197212</v>
      </c>
      <c r="E1174">
        <v>54</v>
      </c>
      <c r="F1174">
        <v>2302160</v>
      </c>
      <c r="G1174">
        <v>163102</v>
      </c>
      <c r="H1174">
        <v>550000</v>
      </c>
      <c r="I1174">
        <v>0</v>
      </c>
      <c r="J1174">
        <v>120000</v>
      </c>
      <c r="K1174">
        <v>85000</v>
      </c>
      <c r="L1174">
        <v>200000</v>
      </c>
      <c r="M1174">
        <v>56200</v>
      </c>
      <c r="N1174">
        <v>11500</v>
      </c>
      <c r="O1174">
        <v>25500</v>
      </c>
      <c r="P1174">
        <v>4500</v>
      </c>
      <c r="Q1174">
        <v>2000</v>
      </c>
      <c r="R1174">
        <v>0</v>
      </c>
      <c r="S1174">
        <v>5682</v>
      </c>
      <c r="T1174">
        <v>35000</v>
      </c>
      <c r="U1174">
        <v>36000</v>
      </c>
      <c r="V1174">
        <v>0</v>
      </c>
      <c r="W1174">
        <v>0</v>
      </c>
      <c r="X1174">
        <v>0</v>
      </c>
      <c r="Y1174">
        <v>193618</v>
      </c>
      <c r="Z1174">
        <v>0</v>
      </c>
      <c r="AA1174">
        <v>0</v>
      </c>
      <c r="AB1174">
        <v>58367</v>
      </c>
      <c r="AC1174">
        <v>103896</v>
      </c>
      <c r="AD1174">
        <v>53527</v>
      </c>
      <c r="AE1174">
        <v>58367</v>
      </c>
      <c r="AF1174">
        <v>99056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1115944</v>
      </c>
      <c r="AO1174">
        <v>1023166</v>
      </c>
      <c r="AP1174">
        <v>157422</v>
      </c>
      <c r="AQ1174">
        <v>0</v>
      </c>
      <c r="AR1174">
        <v>20000</v>
      </c>
      <c r="AS1174">
        <v>0</v>
      </c>
      <c r="AT1174">
        <v>0</v>
      </c>
      <c r="AU1174">
        <v>14919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1215508</v>
      </c>
      <c r="BL1174">
        <v>142983</v>
      </c>
      <c r="BM1174">
        <v>26827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563173</v>
      </c>
      <c r="CR1174">
        <v>100000</v>
      </c>
      <c r="CS1174">
        <v>10000</v>
      </c>
      <c r="CT1174">
        <v>154000</v>
      </c>
      <c r="CU1174">
        <v>65000</v>
      </c>
      <c r="CV1174">
        <v>92000</v>
      </c>
      <c r="CW1174">
        <v>2097</v>
      </c>
      <c r="CX1174">
        <v>11000</v>
      </c>
      <c r="CY1174">
        <v>8250</v>
      </c>
      <c r="CZ1174">
        <v>3300</v>
      </c>
      <c r="DA1174">
        <v>2750</v>
      </c>
      <c r="DB1174">
        <v>11917</v>
      </c>
      <c r="DC1174">
        <v>59442</v>
      </c>
      <c r="DD1174">
        <v>2750</v>
      </c>
      <c r="DE1174">
        <v>78290</v>
      </c>
      <c r="DF1174">
        <v>541449</v>
      </c>
      <c r="DG1174">
        <v>15838</v>
      </c>
      <c r="DH1174">
        <v>0</v>
      </c>
      <c r="DI1174">
        <v>0</v>
      </c>
      <c r="DJ1174">
        <v>192591</v>
      </c>
      <c r="DK1174">
        <v>249932</v>
      </c>
      <c r="DL1174">
        <v>324050</v>
      </c>
      <c r="DM1174">
        <v>349894</v>
      </c>
      <c r="DN1174">
        <v>50000</v>
      </c>
      <c r="DO1174">
        <v>2887724</v>
      </c>
      <c r="DP1174">
        <v>317700</v>
      </c>
      <c r="DQ1174">
        <v>-235364</v>
      </c>
      <c r="DR1174">
        <v>0</v>
      </c>
      <c r="DS1174">
        <v>0</v>
      </c>
    </row>
    <row r="1175" spans="1:123" x14ac:dyDescent="0.3">
      <c r="A1175" t="str">
        <f t="shared" si="18"/>
        <v>20341973</v>
      </c>
      <c r="B1175">
        <v>34</v>
      </c>
      <c r="C1175">
        <v>2034</v>
      </c>
      <c r="D1175">
        <v>197312</v>
      </c>
      <c r="E1175">
        <v>64</v>
      </c>
      <c r="F1175">
        <v>2057023</v>
      </c>
      <c r="G1175">
        <v>163105</v>
      </c>
      <c r="H1175">
        <v>550000</v>
      </c>
      <c r="I1175">
        <v>0</v>
      </c>
      <c r="J1175">
        <v>90000</v>
      </c>
      <c r="K1175">
        <v>85000</v>
      </c>
      <c r="L1175">
        <v>200000</v>
      </c>
      <c r="M1175">
        <v>56200</v>
      </c>
      <c r="N1175">
        <v>11500</v>
      </c>
      <c r="O1175">
        <v>25500</v>
      </c>
      <c r="P1175">
        <v>4500</v>
      </c>
      <c r="Q1175">
        <v>2000</v>
      </c>
      <c r="R1175">
        <v>0</v>
      </c>
      <c r="S1175">
        <v>5494</v>
      </c>
      <c r="T1175">
        <v>35000</v>
      </c>
      <c r="U1175">
        <v>36000</v>
      </c>
      <c r="V1175">
        <v>0</v>
      </c>
      <c r="W1175">
        <v>0</v>
      </c>
      <c r="X1175">
        <v>0</v>
      </c>
      <c r="Y1175">
        <v>0</v>
      </c>
      <c r="Z1175">
        <v>333173</v>
      </c>
      <c r="AA1175">
        <v>0</v>
      </c>
      <c r="AB1175">
        <v>0</v>
      </c>
      <c r="AC1175">
        <v>124046</v>
      </c>
      <c r="AD1175">
        <v>63908</v>
      </c>
      <c r="AE1175">
        <v>0</v>
      </c>
      <c r="AF1175">
        <v>187954</v>
      </c>
      <c r="AG1175">
        <v>0</v>
      </c>
      <c r="AH1175">
        <v>0</v>
      </c>
      <c r="AI1175">
        <v>0</v>
      </c>
      <c r="AJ1175">
        <v>62046</v>
      </c>
      <c r="AK1175">
        <v>62046</v>
      </c>
      <c r="AL1175">
        <v>0</v>
      </c>
      <c r="AM1175">
        <v>0</v>
      </c>
      <c r="AN1175">
        <v>408021</v>
      </c>
      <c r="AO1175">
        <v>1221607</v>
      </c>
      <c r="AP1175">
        <v>187954</v>
      </c>
      <c r="AQ1175">
        <v>342333</v>
      </c>
      <c r="AR1175">
        <v>20000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1771894</v>
      </c>
      <c r="BL1175">
        <v>151686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66827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5512</v>
      </c>
      <c r="CH1175">
        <v>158</v>
      </c>
      <c r="CI1175">
        <v>820</v>
      </c>
      <c r="CJ1175">
        <v>615</v>
      </c>
      <c r="CK1175">
        <v>246</v>
      </c>
      <c r="CL1175">
        <v>205</v>
      </c>
      <c r="CM1175">
        <v>887</v>
      </c>
      <c r="CN1175">
        <v>0</v>
      </c>
      <c r="CO1175">
        <v>205</v>
      </c>
      <c r="CP1175">
        <v>0</v>
      </c>
      <c r="CQ1175">
        <v>610000</v>
      </c>
      <c r="CR1175">
        <v>100000</v>
      </c>
      <c r="CS1175">
        <v>10000</v>
      </c>
      <c r="CT1175">
        <v>154000</v>
      </c>
      <c r="CU1175">
        <v>65000</v>
      </c>
      <c r="CV1175">
        <v>97512</v>
      </c>
      <c r="CW1175">
        <v>2255</v>
      </c>
      <c r="CX1175">
        <v>11820</v>
      </c>
      <c r="CY1175">
        <v>8865</v>
      </c>
      <c r="CZ1175">
        <v>3546</v>
      </c>
      <c r="DA1175">
        <v>2955</v>
      </c>
      <c r="DB1175">
        <v>12804</v>
      </c>
      <c r="DC1175">
        <v>59442</v>
      </c>
      <c r="DD1175">
        <v>2955</v>
      </c>
      <c r="DE1175">
        <v>83290</v>
      </c>
      <c r="DF1175">
        <v>858379</v>
      </c>
      <c r="DG1175">
        <v>15838</v>
      </c>
      <c r="DH1175">
        <v>0</v>
      </c>
      <c r="DI1175">
        <v>0</v>
      </c>
      <c r="DJ1175">
        <v>192591</v>
      </c>
      <c r="DK1175">
        <v>249932</v>
      </c>
      <c r="DL1175">
        <v>324050</v>
      </c>
      <c r="DM1175">
        <v>349894</v>
      </c>
      <c r="DN1175">
        <v>50000</v>
      </c>
      <c r="DO1175">
        <v>3327173</v>
      </c>
      <c r="DP1175">
        <v>317700</v>
      </c>
      <c r="DQ1175">
        <v>470692</v>
      </c>
      <c r="DR1175">
        <v>0</v>
      </c>
      <c r="DS1175">
        <v>0</v>
      </c>
    </row>
    <row r="1176" spans="1:123" x14ac:dyDescent="0.3">
      <c r="A1176" t="str">
        <f t="shared" si="18"/>
        <v>20351974</v>
      </c>
      <c r="B1176">
        <v>34</v>
      </c>
      <c r="C1176">
        <v>2035</v>
      </c>
      <c r="D1176">
        <v>197412</v>
      </c>
      <c r="E1176">
        <v>72</v>
      </c>
      <c r="F1176">
        <v>2068067</v>
      </c>
      <c r="G1176">
        <v>163108</v>
      </c>
      <c r="H1176">
        <v>550000</v>
      </c>
      <c r="I1176">
        <v>0</v>
      </c>
      <c r="J1176">
        <v>90000</v>
      </c>
      <c r="K1176">
        <v>85000</v>
      </c>
      <c r="L1176">
        <v>200000</v>
      </c>
      <c r="M1176">
        <v>56200</v>
      </c>
      <c r="N1176">
        <v>11500</v>
      </c>
      <c r="O1176">
        <v>25500</v>
      </c>
      <c r="P1176">
        <v>4500</v>
      </c>
      <c r="Q1176">
        <v>2000</v>
      </c>
      <c r="R1176">
        <v>0</v>
      </c>
      <c r="S1176">
        <v>5305</v>
      </c>
      <c r="T1176">
        <v>35000</v>
      </c>
      <c r="U1176">
        <v>36000</v>
      </c>
      <c r="V1176">
        <v>0</v>
      </c>
      <c r="W1176">
        <v>5000</v>
      </c>
      <c r="X1176">
        <v>0</v>
      </c>
      <c r="Y1176">
        <v>0</v>
      </c>
      <c r="Z1176">
        <v>380000</v>
      </c>
      <c r="AA1176">
        <v>0</v>
      </c>
      <c r="AB1176">
        <v>62046</v>
      </c>
      <c r="AC1176">
        <v>139012</v>
      </c>
      <c r="AD1176">
        <v>71619</v>
      </c>
      <c r="AE1176">
        <v>62046</v>
      </c>
      <c r="AF1176">
        <v>148586</v>
      </c>
      <c r="AG1176">
        <v>0</v>
      </c>
      <c r="AH1176">
        <v>0</v>
      </c>
      <c r="AI1176">
        <v>0</v>
      </c>
      <c r="AJ1176">
        <v>101414</v>
      </c>
      <c r="AK1176">
        <v>101414</v>
      </c>
      <c r="AL1176">
        <v>0</v>
      </c>
      <c r="AM1176">
        <v>0</v>
      </c>
      <c r="AN1176">
        <v>356005</v>
      </c>
      <c r="AO1176">
        <v>1368997</v>
      </c>
      <c r="AP1176">
        <v>210631</v>
      </c>
      <c r="AQ1176">
        <v>184926</v>
      </c>
      <c r="AR1176">
        <v>20000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3614</v>
      </c>
      <c r="BH1176">
        <v>0</v>
      </c>
      <c r="BI1176">
        <v>0</v>
      </c>
      <c r="BJ1176">
        <v>0</v>
      </c>
      <c r="BK1176">
        <v>1780941</v>
      </c>
      <c r="BL1176">
        <v>159966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20000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2488</v>
      </c>
      <c r="CH1176">
        <v>34</v>
      </c>
      <c r="CI1176">
        <v>180</v>
      </c>
      <c r="CJ1176">
        <v>135</v>
      </c>
      <c r="CK1176">
        <v>54</v>
      </c>
      <c r="CL1176">
        <v>45</v>
      </c>
      <c r="CM1176">
        <v>196</v>
      </c>
      <c r="CN1176">
        <v>6558</v>
      </c>
      <c r="CO1176">
        <v>45</v>
      </c>
      <c r="CP1176">
        <v>0</v>
      </c>
      <c r="CQ1176">
        <v>610000</v>
      </c>
      <c r="CR1176">
        <v>100000</v>
      </c>
      <c r="CS1176">
        <v>10000</v>
      </c>
      <c r="CT1176">
        <v>154000</v>
      </c>
      <c r="CU1176">
        <v>65000</v>
      </c>
      <c r="CV1176">
        <v>100000</v>
      </c>
      <c r="CW1176">
        <v>2289</v>
      </c>
      <c r="CX1176">
        <v>12000</v>
      </c>
      <c r="CY1176">
        <v>9000</v>
      </c>
      <c r="CZ1176">
        <v>3600</v>
      </c>
      <c r="DA1176">
        <v>3000</v>
      </c>
      <c r="DB1176">
        <v>13000</v>
      </c>
      <c r="DC1176">
        <v>66000</v>
      </c>
      <c r="DD1176">
        <v>3000</v>
      </c>
      <c r="DE1176">
        <v>88290</v>
      </c>
      <c r="DF1176">
        <v>1196468</v>
      </c>
      <c r="DG1176">
        <v>15838</v>
      </c>
      <c r="DH1176">
        <v>0</v>
      </c>
      <c r="DI1176">
        <v>0</v>
      </c>
      <c r="DJ1176">
        <v>196205</v>
      </c>
      <c r="DK1176">
        <v>249932</v>
      </c>
      <c r="DL1176">
        <v>324050</v>
      </c>
      <c r="DM1176">
        <v>349894</v>
      </c>
      <c r="DN1176">
        <v>50000</v>
      </c>
      <c r="DO1176">
        <v>3722982</v>
      </c>
      <c r="DP1176">
        <v>317700</v>
      </c>
      <c r="DQ1176">
        <v>514765</v>
      </c>
      <c r="DR1176">
        <v>0</v>
      </c>
      <c r="DS1176">
        <v>0</v>
      </c>
    </row>
    <row r="1177" spans="1:123" x14ac:dyDescent="0.3">
      <c r="A1177" t="str">
        <f t="shared" si="18"/>
        <v>20361975</v>
      </c>
      <c r="B1177">
        <v>34</v>
      </c>
      <c r="C1177">
        <v>2036</v>
      </c>
      <c r="D1177">
        <v>197512</v>
      </c>
      <c r="E1177">
        <v>61</v>
      </c>
      <c r="F1177">
        <v>1954931</v>
      </c>
      <c r="G1177">
        <v>163099</v>
      </c>
      <c r="H1177">
        <v>550000</v>
      </c>
      <c r="I1177">
        <v>0</v>
      </c>
      <c r="J1177">
        <v>90000</v>
      </c>
      <c r="K1177">
        <v>85000</v>
      </c>
      <c r="L1177">
        <v>200000</v>
      </c>
      <c r="M1177">
        <v>56200</v>
      </c>
      <c r="N1177">
        <v>11500</v>
      </c>
      <c r="O1177">
        <v>25500</v>
      </c>
      <c r="P1177">
        <v>4500</v>
      </c>
      <c r="Q1177">
        <v>2000</v>
      </c>
      <c r="R1177">
        <v>0</v>
      </c>
      <c r="S1177">
        <v>5091</v>
      </c>
      <c r="T1177">
        <v>35000</v>
      </c>
      <c r="U1177">
        <v>36000</v>
      </c>
      <c r="V1177">
        <v>0</v>
      </c>
      <c r="W1177">
        <v>5000</v>
      </c>
      <c r="X1177">
        <v>0</v>
      </c>
      <c r="Y1177">
        <v>0</v>
      </c>
      <c r="Z1177">
        <v>104738</v>
      </c>
      <c r="AA1177">
        <v>0</v>
      </c>
      <c r="AB1177">
        <v>101414</v>
      </c>
      <c r="AC1177">
        <v>119225</v>
      </c>
      <c r="AD1177">
        <v>0</v>
      </c>
      <c r="AE1177">
        <v>101414</v>
      </c>
      <c r="AF1177">
        <v>79235</v>
      </c>
      <c r="AG1177">
        <v>0</v>
      </c>
      <c r="AH1177">
        <v>0</v>
      </c>
      <c r="AI1177">
        <v>0</v>
      </c>
      <c r="AJ1177">
        <v>170765</v>
      </c>
      <c r="AK1177">
        <v>170765</v>
      </c>
      <c r="AL1177">
        <v>0</v>
      </c>
      <c r="AM1177">
        <v>0</v>
      </c>
      <c r="AN1177">
        <v>631053</v>
      </c>
      <c r="AO1177">
        <v>1174129</v>
      </c>
      <c r="AP1177">
        <v>180649</v>
      </c>
      <c r="AQ1177">
        <v>0</v>
      </c>
      <c r="AR1177">
        <v>20000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1374778</v>
      </c>
      <c r="BL1177">
        <v>168199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20000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610000</v>
      </c>
      <c r="CR1177">
        <v>100000</v>
      </c>
      <c r="CS1177">
        <v>10000</v>
      </c>
      <c r="CT1177">
        <v>154000</v>
      </c>
      <c r="CU1177">
        <v>65000</v>
      </c>
      <c r="CV1177">
        <v>100000</v>
      </c>
      <c r="CW1177">
        <v>2289</v>
      </c>
      <c r="CX1177">
        <v>12000</v>
      </c>
      <c r="CY1177">
        <v>9000</v>
      </c>
      <c r="CZ1177">
        <v>3600</v>
      </c>
      <c r="DA1177">
        <v>3000</v>
      </c>
      <c r="DB1177">
        <v>13000</v>
      </c>
      <c r="DC1177">
        <v>66000</v>
      </c>
      <c r="DD1177">
        <v>3000</v>
      </c>
      <c r="DE1177">
        <v>88290</v>
      </c>
      <c r="DF1177">
        <v>1246883</v>
      </c>
      <c r="DG1177">
        <v>15838</v>
      </c>
      <c r="DH1177">
        <v>0</v>
      </c>
      <c r="DI1177">
        <v>0</v>
      </c>
      <c r="DJ1177">
        <v>195843</v>
      </c>
      <c r="DK1177">
        <v>249932</v>
      </c>
      <c r="DL1177">
        <v>324050</v>
      </c>
      <c r="DM1177">
        <v>349894</v>
      </c>
      <c r="DN1177">
        <v>50000</v>
      </c>
      <c r="DO1177">
        <v>3842385</v>
      </c>
      <c r="DP1177">
        <v>317700</v>
      </c>
      <c r="DQ1177">
        <v>295503</v>
      </c>
      <c r="DR1177">
        <v>0</v>
      </c>
      <c r="DS1177">
        <v>0</v>
      </c>
    </row>
    <row r="1178" spans="1:123" x14ac:dyDescent="0.3">
      <c r="A1178" t="str">
        <f t="shared" si="18"/>
        <v>20371976</v>
      </c>
      <c r="B1178">
        <v>34</v>
      </c>
      <c r="C1178">
        <v>2037</v>
      </c>
      <c r="D1178">
        <v>197612</v>
      </c>
      <c r="E1178">
        <v>43</v>
      </c>
      <c r="F1178">
        <v>2196762</v>
      </c>
      <c r="G1178">
        <v>163089</v>
      </c>
      <c r="H1178">
        <v>550000</v>
      </c>
      <c r="I1178">
        <v>0</v>
      </c>
      <c r="J1178">
        <v>90000</v>
      </c>
      <c r="K1178">
        <v>85000</v>
      </c>
      <c r="L1178">
        <v>200000</v>
      </c>
      <c r="M1178">
        <v>56200</v>
      </c>
      <c r="N1178">
        <v>11500</v>
      </c>
      <c r="O1178">
        <v>25500</v>
      </c>
      <c r="P1178">
        <v>4500</v>
      </c>
      <c r="Q1178">
        <v>2000</v>
      </c>
      <c r="R1178">
        <v>0</v>
      </c>
      <c r="S1178">
        <v>4878</v>
      </c>
      <c r="T1178">
        <v>35000</v>
      </c>
      <c r="U1178">
        <v>36000</v>
      </c>
      <c r="V1178">
        <v>0</v>
      </c>
      <c r="W1178">
        <v>5000</v>
      </c>
      <c r="X1178">
        <v>0</v>
      </c>
      <c r="Y1178">
        <v>229422</v>
      </c>
      <c r="Z1178">
        <v>0</v>
      </c>
      <c r="AA1178">
        <v>0</v>
      </c>
      <c r="AB1178">
        <v>170765</v>
      </c>
      <c r="AC1178">
        <v>83156</v>
      </c>
      <c r="AD1178">
        <v>0</v>
      </c>
      <c r="AE1178">
        <v>125998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44767</v>
      </c>
      <c r="AL1178">
        <v>0</v>
      </c>
      <c r="AM1178">
        <v>0</v>
      </c>
      <c r="AN1178">
        <v>1215000</v>
      </c>
      <c r="AO1178">
        <v>818922</v>
      </c>
      <c r="AP1178">
        <v>125998</v>
      </c>
      <c r="AQ1178">
        <v>0</v>
      </c>
      <c r="AR1178">
        <v>18956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963876</v>
      </c>
      <c r="BL1178">
        <v>176385</v>
      </c>
      <c r="BM1178">
        <v>40590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549410</v>
      </c>
      <c r="CR1178">
        <v>100000</v>
      </c>
      <c r="CS1178">
        <v>10000</v>
      </c>
      <c r="CT1178">
        <v>154000</v>
      </c>
      <c r="CU1178">
        <v>65000</v>
      </c>
      <c r="CV1178">
        <v>100000</v>
      </c>
      <c r="CW1178">
        <v>2289</v>
      </c>
      <c r="CX1178">
        <v>12000</v>
      </c>
      <c r="CY1178">
        <v>9000</v>
      </c>
      <c r="CZ1178">
        <v>3600</v>
      </c>
      <c r="DA1178">
        <v>3000</v>
      </c>
      <c r="DB1178">
        <v>13000</v>
      </c>
      <c r="DC1178">
        <v>66000</v>
      </c>
      <c r="DD1178">
        <v>3000</v>
      </c>
      <c r="DE1178">
        <v>88290</v>
      </c>
      <c r="DF1178">
        <v>974974</v>
      </c>
      <c r="DG1178">
        <v>15838</v>
      </c>
      <c r="DH1178">
        <v>0</v>
      </c>
      <c r="DI1178">
        <v>0</v>
      </c>
      <c r="DJ1178">
        <v>195843</v>
      </c>
      <c r="DK1178">
        <v>249932</v>
      </c>
      <c r="DL1178">
        <v>324050</v>
      </c>
      <c r="DM1178">
        <v>349894</v>
      </c>
      <c r="DN1178">
        <v>50000</v>
      </c>
      <c r="DO1178">
        <v>3383888</v>
      </c>
      <c r="DP1178">
        <v>317700</v>
      </c>
      <c r="DQ1178">
        <v>-270012</v>
      </c>
      <c r="DR1178">
        <v>0</v>
      </c>
      <c r="DS1178">
        <v>0</v>
      </c>
    </row>
    <row r="1179" spans="1:123" x14ac:dyDescent="0.3">
      <c r="A1179" t="str">
        <f t="shared" si="18"/>
        <v>20381977</v>
      </c>
      <c r="B1179">
        <v>34</v>
      </c>
      <c r="C1179">
        <v>2038</v>
      </c>
      <c r="D1179">
        <v>197712</v>
      </c>
      <c r="E1179">
        <v>22</v>
      </c>
      <c r="F1179">
        <v>2230407</v>
      </c>
      <c r="G1179">
        <v>163079</v>
      </c>
      <c r="H1179">
        <v>550000</v>
      </c>
      <c r="I1179">
        <v>0</v>
      </c>
      <c r="J1179">
        <v>30000</v>
      </c>
      <c r="K1179">
        <v>85000</v>
      </c>
      <c r="L1179">
        <v>200000</v>
      </c>
      <c r="M1179">
        <v>56200</v>
      </c>
      <c r="N1179">
        <v>11500</v>
      </c>
      <c r="O1179">
        <v>25500</v>
      </c>
      <c r="P1179">
        <v>4500</v>
      </c>
      <c r="Q1179">
        <v>2000</v>
      </c>
      <c r="R1179">
        <v>0</v>
      </c>
      <c r="S1179">
        <v>4664</v>
      </c>
      <c r="T1179">
        <v>35000</v>
      </c>
      <c r="U1179">
        <v>36000</v>
      </c>
      <c r="V1179">
        <v>0</v>
      </c>
      <c r="W1179">
        <v>5000</v>
      </c>
      <c r="X1179">
        <v>0</v>
      </c>
      <c r="Y1179">
        <v>289636</v>
      </c>
      <c r="Z1179">
        <v>0</v>
      </c>
      <c r="AA1179">
        <v>0</v>
      </c>
      <c r="AB1179">
        <v>44767</v>
      </c>
      <c r="AC1179">
        <v>42484</v>
      </c>
      <c r="AD1179">
        <v>0</v>
      </c>
      <c r="AE1179">
        <v>44767</v>
      </c>
      <c r="AF1179">
        <v>19604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1195396</v>
      </c>
      <c r="AO1179">
        <v>418380</v>
      </c>
      <c r="AP1179">
        <v>64371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75000</v>
      </c>
      <c r="AW1179">
        <v>0</v>
      </c>
      <c r="AX1179">
        <v>35674</v>
      </c>
      <c r="AY1179">
        <v>0</v>
      </c>
      <c r="AZ1179">
        <v>22000</v>
      </c>
      <c r="BA1179">
        <v>25000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640425</v>
      </c>
      <c r="BL1179">
        <v>184527</v>
      </c>
      <c r="BM1179">
        <v>156223</v>
      </c>
      <c r="BN1179">
        <v>154000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68917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373186</v>
      </c>
      <c r="CR1179">
        <v>100000</v>
      </c>
      <c r="CS1179">
        <v>10000</v>
      </c>
      <c r="CT1179">
        <v>0</v>
      </c>
      <c r="CU1179">
        <v>65000</v>
      </c>
      <c r="CV1179">
        <v>100000</v>
      </c>
      <c r="CW1179">
        <v>2289</v>
      </c>
      <c r="CX1179">
        <v>12000</v>
      </c>
      <c r="CY1179">
        <v>9000</v>
      </c>
      <c r="CZ1179">
        <v>3600</v>
      </c>
      <c r="DA1179">
        <v>3000</v>
      </c>
      <c r="DB1179">
        <v>13000</v>
      </c>
      <c r="DC1179">
        <v>66000</v>
      </c>
      <c r="DD1179">
        <v>3000</v>
      </c>
      <c r="DE1179">
        <v>19373</v>
      </c>
      <c r="DF1179">
        <v>656089</v>
      </c>
      <c r="DG1179">
        <v>15838</v>
      </c>
      <c r="DH1179">
        <v>0</v>
      </c>
      <c r="DI1179">
        <v>0</v>
      </c>
      <c r="DJ1179">
        <v>160169</v>
      </c>
      <c r="DK1179">
        <v>224932</v>
      </c>
      <c r="DL1179">
        <v>324050</v>
      </c>
      <c r="DM1179">
        <v>274894</v>
      </c>
      <c r="DN1179">
        <v>28000</v>
      </c>
      <c r="DO1179">
        <v>2463422</v>
      </c>
      <c r="DP1179">
        <v>317700</v>
      </c>
      <c r="DQ1179">
        <v>-856448</v>
      </c>
      <c r="DR1179">
        <v>29998</v>
      </c>
      <c r="DS1179">
        <v>0</v>
      </c>
    </row>
    <row r="1180" spans="1:123" x14ac:dyDescent="0.3">
      <c r="A1180" t="str">
        <f t="shared" si="18"/>
        <v>20391978</v>
      </c>
      <c r="B1180">
        <v>34</v>
      </c>
      <c r="C1180">
        <v>2039</v>
      </c>
      <c r="D1180">
        <v>197812</v>
      </c>
      <c r="E1180">
        <v>62</v>
      </c>
      <c r="F1180">
        <v>1878452</v>
      </c>
      <c r="G1180">
        <v>163069</v>
      </c>
      <c r="H1180">
        <v>550000</v>
      </c>
      <c r="I1180">
        <v>0</v>
      </c>
      <c r="J1180">
        <v>30000</v>
      </c>
      <c r="K1180">
        <v>85000</v>
      </c>
      <c r="L1180">
        <v>200000</v>
      </c>
      <c r="M1180">
        <v>56200</v>
      </c>
      <c r="N1180">
        <v>11500</v>
      </c>
      <c r="O1180">
        <v>25500</v>
      </c>
      <c r="P1180">
        <v>4500</v>
      </c>
      <c r="Q1180">
        <v>2000</v>
      </c>
      <c r="R1180">
        <v>0</v>
      </c>
      <c r="S1180">
        <v>4451</v>
      </c>
      <c r="T1180">
        <v>35000</v>
      </c>
      <c r="U1180">
        <v>36000</v>
      </c>
      <c r="V1180">
        <v>0</v>
      </c>
      <c r="W1180">
        <v>5000</v>
      </c>
      <c r="X1180">
        <v>0</v>
      </c>
      <c r="Y1180">
        <v>0</v>
      </c>
      <c r="Z1180">
        <v>15448</v>
      </c>
      <c r="AA1180">
        <v>0</v>
      </c>
      <c r="AB1180">
        <v>0</v>
      </c>
      <c r="AC1180">
        <v>121113</v>
      </c>
      <c r="AD1180">
        <v>62397</v>
      </c>
      <c r="AE1180">
        <v>0</v>
      </c>
      <c r="AF1180">
        <v>183510</v>
      </c>
      <c r="AG1180">
        <v>0</v>
      </c>
      <c r="AH1180">
        <v>0</v>
      </c>
      <c r="AI1180">
        <v>0</v>
      </c>
      <c r="AJ1180">
        <v>66490</v>
      </c>
      <c r="AK1180">
        <v>66490</v>
      </c>
      <c r="AL1180">
        <v>0</v>
      </c>
      <c r="AM1180">
        <v>0</v>
      </c>
      <c r="AN1180">
        <v>659703</v>
      </c>
      <c r="AO1180">
        <v>1192724</v>
      </c>
      <c r="AP1180">
        <v>183510</v>
      </c>
      <c r="AQ1180">
        <v>85774</v>
      </c>
      <c r="AR1180">
        <v>20000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1482008</v>
      </c>
      <c r="BL1180">
        <v>192623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256814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610000</v>
      </c>
      <c r="CR1180">
        <v>100000</v>
      </c>
      <c r="CS1180">
        <v>10000</v>
      </c>
      <c r="CT1180">
        <v>0</v>
      </c>
      <c r="CU1180">
        <v>65000</v>
      </c>
      <c r="CV1180">
        <v>100000</v>
      </c>
      <c r="CW1180">
        <v>2289</v>
      </c>
      <c r="CX1180">
        <v>12000</v>
      </c>
      <c r="CY1180">
        <v>9000</v>
      </c>
      <c r="CZ1180">
        <v>3600</v>
      </c>
      <c r="DA1180">
        <v>3000</v>
      </c>
      <c r="DB1180">
        <v>13000</v>
      </c>
      <c r="DC1180">
        <v>66000</v>
      </c>
      <c r="DD1180">
        <v>3000</v>
      </c>
      <c r="DE1180">
        <v>19373</v>
      </c>
      <c r="DF1180">
        <v>651854</v>
      </c>
      <c r="DG1180">
        <v>15838</v>
      </c>
      <c r="DH1180">
        <v>0</v>
      </c>
      <c r="DI1180">
        <v>0</v>
      </c>
      <c r="DJ1180">
        <v>160169</v>
      </c>
      <c r="DK1180">
        <v>224932</v>
      </c>
      <c r="DL1180">
        <v>324050</v>
      </c>
      <c r="DM1180">
        <v>274894</v>
      </c>
      <c r="DN1180">
        <v>28000</v>
      </c>
      <c r="DO1180">
        <v>2762490</v>
      </c>
      <c r="DP1180">
        <v>317700</v>
      </c>
      <c r="DQ1180">
        <v>338751</v>
      </c>
      <c r="DR1180">
        <v>0</v>
      </c>
      <c r="DS1180">
        <v>0</v>
      </c>
    </row>
    <row r="1181" spans="1:123" x14ac:dyDescent="0.3">
      <c r="A1181" t="str">
        <f t="shared" si="18"/>
        <v>20401979</v>
      </c>
      <c r="B1181">
        <v>34</v>
      </c>
      <c r="C1181">
        <v>2040</v>
      </c>
      <c r="D1181">
        <v>197912</v>
      </c>
      <c r="E1181">
        <v>70</v>
      </c>
      <c r="F1181">
        <v>1895681</v>
      </c>
      <c r="G1181">
        <v>163060</v>
      </c>
      <c r="H1181">
        <v>550000</v>
      </c>
      <c r="I1181">
        <v>0</v>
      </c>
      <c r="J1181">
        <v>30000</v>
      </c>
      <c r="K1181">
        <v>85000</v>
      </c>
      <c r="L1181">
        <v>200000</v>
      </c>
      <c r="M1181">
        <v>56200</v>
      </c>
      <c r="N1181">
        <v>11500</v>
      </c>
      <c r="O1181">
        <v>25500</v>
      </c>
      <c r="P1181">
        <v>4500</v>
      </c>
      <c r="Q1181">
        <v>2000</v>
      </c>
      <c r="R1181">
        <v>0</v>
      </c>
      <c r="S1181">
        <v>4237</v>
      </c>
      <c r="T1181">
        <v>35000</v>
      </c>
      <c r="U1181">
        <v>36000</v>
      </c>
      <c r="V1181">
        <v>0</v>
      </c>
      <c r="W1181">
        <v>10000</v>
      </c>
      <c r="X1181">
        <v>0</v>
      </c>
      <c r="Y1181">
        <v>0</v>
      </c>
      <c r="Z1181">
        <v>311912</v>
      </c>
      <c r="AA1181">
        <v>0</v>
      </c>
      <c r="AB1181">
        <v>66490</v>
      </c>
      <c r="AC1181">
        <v>135236</v>
      </c>
      <c r="AD1181">
        <v>69673</v>
      </c>
      <c r="AE1181">
        <v>66490</v>
      </c>
      <c r="AF1181">
        <v>138420</v>
      </c>
      <c r="AG1181">
        <v>0</v>
      </c>
      <c r="AH1181">
        <v>0</v>
      </c>
      <c r="AI1181">
        <v>0</v>
      </c>
      <c r="AJ1181">
        <v>111580</v>
      </c>
      <c r="AK1181">
        <v>111580</v>
      </c>
      <c r="AL1181">
        <v>0</v>
      </c>
      <c r="AM1181">
        <v>0</v>
      </c>
      <c r="AN1181">
        <v>358025</v>
      </c>
      <c r="AO1181">
        <v>1331807</v>
      </c>
      <c r="AP1181">
        <v>204909</v>
      </c>
      <c r="AQ1181">
        <v>0</v>
      </c>
      <c r="AR1181">
        <v>20000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1556716</v>
      </c>
      <c r="BL1181">
        <v>200000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20000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610000</v>
      </c>
      <c r="CR1181">
        <v>100000</v>
      </c>
      <c r="CS1181">
        <v>10000</v>
      </c>
      <c r="CT1181">
        <v>0</v>
      </c>
      <c r="CU1181">
        <v>65000</v>
      </c>
      <c r="CV1181">
        <v>100000</v>
      </c>
      <c r="CW1181">
        <v>2289</v>
      </c>
      <c r="CX1181">
        <v>12000</v>
      </c>
      <c r="CY1181">
        <v>9000</v>
      </c>
      <c r="CZ1181">
        <v>3600</v>
      </c>
      <c r="DA1181">
        <v>3000</v>
      </c>
      <c r="DB1181">
        <v>13000</v>
      </c>
      <c r="DC1181">
        <v>66000</v>
      </c>
      <c r="DD1181">
        <v>3000</v>
      </c>
      <c r="DE1181">
        <v>19373</v>
      </c>
      <c r="DF1181">
        <v>943462</v>
      </c>
      <c r="DG1181">
        <v>15838</v>
      </c>
      <c r="DH1181">
        <v>0</v>
      </c>
      <c r="DI1181">
        <v>0</v>
      </c>
      <c r="DJ1181">
        <v>160169</v>
      </c>
      <c r="DK1181">
        <v>224932</v>
      </c>
      <c r="DL1181">
        <v>324050</v>
      </c>
      <c r="DM1181">
        <v>274894</v>
      </c>
      <c r="DN1181">
        <v>28000</v>
      </c>
      <c r="DO1181">
        <v>3099189</v>
      </c>
      <c r="DP1181">
        <v>317700</v>
      </c>
      <c r="DQ1181">
        <v>443493</v>
      </c>
      <c r="DR1181">
        <v>0</v>
      </c>
      <c r="DS1181">
        <v>0</v>
      </c>
    </row>
    <row r="1182" spans="1:123" x14ac:dyDescent="0.3">
      <c r="A1182" t="str">
        <f t="shared" si="18"/>
        <v>20411980</v>
      </c>
      <c r="B1182">
        <v>34</v>
      </c>
      <c r="C1182">
        <v>2041</v>
      </c>
      <c r="D1182">
        <v>198012</v>
      </c>
      <c r="E1182">
        <v>86</v>
      </c>
      <c r="F1182">
        <v>1917704</v>
      </c>
      <c r="G1182">
        <v>163056</v>
      </c>
      <c r="H1182">
        <v>550000</v>
      </c>
      <c r="I1182">
        <v>0</v>
      </c>
      <c r="J1182">
        <v>0</v>
      </c>
      <c r="K1182">
        <v>85000</v>
      </c>
      <c r="L1182">
        <v>200000</v>
      </c>
      <c r="M1182">
        <v>56200</v>
      </c>
      <c r="N1182">
        <v>11500</v>
      </c>
      <c r="O1182">
        <v>25500</v>
      </c>
      <c r="P1182">
        <v>4500</v>
      </c>
      <c r="Q1182">
        <v>2000</v>
      </c>
      <c r="R1182">
        <v>0</v>
      </c>
      <c r="S1182">
        <v>4023</v>
      </c>
      <c r="T1182">
        <v>35000</v>
      </c>
      <c r="U1182">
        <v>36000</v>
      </c>
      <c r="V1182">
        <v>0</v>
      </c>
      <c r="W1182">
        <v>10000</v>
      </c>
      <c r="X1182">
        <v>0</v>
      </c>
      <c r="Y1182">
        <v>0</v>
      </c>
      <c r="Z1182">
        <v>380000</v>
      </c>
      <c r="AA1182">
        <v>0</v>
      </c>
      <c r="AB1182">
        <v>111580</v>
      </c>
      <c r="AC1182">
        <v>166856</v>
      </c>
      <c r="AD1182">
        <v>0</v>
      </c>
      <c r="AE1182">
        <v>111580</v>
      </c>
      <c r="AF1182">
        <v>141239</v>
      </c>
      <c r="AG1182">
        <v>0</v>
      </c>
      <c r="AH1182">
        <v>0</v>
      </c>
      <c r="AI1182">
        <v>0</v>
      </c>
      <c r="AJ1182">
        <v>108761</v>
      </c>
      <c r="AK1182">
        <v>108761</v>
      </c>
      <c r="AL1182">
        <v>0</v>
      </c>
      <c r="AM1182">
        <v>0</v>
      </c>
      <c r="AN1182">
        <v>259723</v>
      </c>
      <c r="AO1182">
        <v>1643198</v>
      </c>
      <c r="AP1182">
        <v>252820</v>
      </c>
      <c r="AQ1182">
        <v>139226</v>
      </c>
      <c r="AR1182">
        <v>20000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15327</v>
      </c>
      <c r="BE1182">
        <v>75106</v>
      </c>
      <c r="BF1182">
        <v>60000</v>
      </c>
      <c r="BG1182">
        <v>35194</v>
      </c>
      <c r="BH1182">
        <v>20000</v>
      </c>
      <c r="BI1182">
        <v>25068</v>
      </c>
      <c r="BJ1182">
        <v>0</v>
      </c>
      <c r="BK1182">
        <v>1824549</v>
      </c>
      <c r="BL1182">
        <v>206488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20000</v>
      </c>
      <c r="BS1182">
        <v>154000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610000</v>
      </c>
      <c r="CR1182">
        <v>100000</v>
      </c>
      <c r="CS1182">
        <v>10000</v>
      </c>
      <c r="CT1182">
        <v>154000</v>
      </c>
      <c r="CU1182">
        <v>65000</v>
      </c>
      <c r="CV1182">
        <v>100000</v>
      </c>
      <c r="CW1182">
        <v>2289</v>
      </c>
      <c r="CX1182">
        <v>12000</v>
      </c>
      <c r="CY1182">
        <v>9000</v>
      </c>
      <c r="CZ1182">
        <v>3600</v>
      </c>
      <c r="DA1182">
        <v>3000</v>
      </c>
      <c r="DB1182">
        <v>13000</v>
      </c>
      <c r="DC1182">
        <v>66000</v>
      </c>
      <c r="DD1182">
        <v>3000</v>
      </c>
      <c r="DE1182">
        <v>19373</v>
      </c>
      <c r="DF1182">
        <v>1280030</v>
      </c>
      <c r="DG1182">
        <v>15838</v>
      </c>
      <c r="DH1182">
        <v>0</v>
      </c>
      <c r="DI1182">
        <v>15327</v>
      </c>
      <c r="DJ1182">
        <v>195363</v>
      </c>
      <c r="DK1182">
        <v>250000</v>
      </c>
      <c r="DL1182">
        <v>384050</v>
      </c>
      <c r="DM1182">
        <v>350000</v>
      </c>
      <c r="DN1182">
        <v>48000</v>
      </c>
      <c r="DO1182">
        <v>3817632</v>
      </c>
      <c r="DP1182">
        <v>317700</v>
      </c>
      <c r="DQ1182">
        <v>893455</v>
      </c>
      <c r="DR1182">
        <v>0</v>
      </c>
      <c r="DS1182">
        <v>0</v>
      </c>
    </row>
    <row r="1183" spans="1:123" x14ac:dyDescent="0.3">
      <c r="A1183" t="str">
        <f t="shared" si="18"/>
        <v>20421981</v>
      </c>
      <c r="B1183">
        <v>34</v>
      </c>
      <c r="C1183">
        <v>2042</v>
      </c>
      <c r="D1183">
        <v>198112</v>
      </c>
      <c r="E1183">
        <v>59</v>
      </c>
      <c r="F1183">
        <v>2211702</v>
      </c>
      <c r="G1183">
        <v>163053</v>
      </c>
      <c r="H1183">
        <v>550000</v>
      </c>
      <c r="I1183">
        <v>0</v>
      </c>
      <c r="J1183">
        <v>0</v>
      </c>
      <c r="K1183">
        <v>85000</v>
      </c>
      <c r="L1183">
        <v>200000</v>
      </c>
      <c r="M1183">
        <v>56200</v>
      </c>
      <c r="N1183">
        <v>11500</v>
      </c>
      <c r="O1183">
        <v>25500</v>
      </c>
      <c r="P1183">
        <v>4500</v>
      </c>
      <c r="Q1183">
        <v>2000</v>
      </c>
      <c r="R1183">
        <v>0</v>
      </c>
      <c r="S1183">
        <v>3810</v>
      </c>
      <c r="T1183">
        <v>35000</v>
      </c>
      <c r="U1183">
        <v>36000</v>
      </c>
      <c r="V1183">
        <v>0</v>
      </c>
      <c r="W1183">
        <v>10000</v>
      </c>
      <c r="X1183">
        <v>0</v>
      </c>
      <c r="Y1183">
        <v>32979</v>
      </c>
      <c r="Z1183">
        <v>0</v>
      </c>
      <c r="AA1183">
        <v>0</v>
      </c>
      <c r="AB1183">
        <v>108761</v>
      </c>
      <c r="AC1183">
        <v>114871</v>
      </c>
      <c r="AD1183">
        <v>0</v>
      </c>
      <c r="AE1183">
        <v>108761</v>
      </c>
      <c r="AF1183">
        <v>65291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857197</v>
      </c>
      <c r="AO1183">
        <v>1131248</v>
      </c>
      <c r="AP1183">
        <v>174052</v>
      </c>
      <c r="AQ1183">
        <v>0</v>
      </c>
      <c r="AR1183">
        <v>20000</v>
      </c>
      <c r="AS1183">
        <v>0</v>
      </c>
      <c r="AT1183">
        <v>0</v>
      </c>
      <c r="AU1183">
        <v>15327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1340627</v>
      </c>
      <c r="BL1183">
        <v>212931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590000</v>
      </c>
      <c r="CR1183">
        <v>100000</v>
      </c>
      <c r="CS1183">
        <v>10000</v>
      </c>
      <c r="CT1183">
        <v>154000</v>
      </c>
      <c r="CU1183">
        <v>65000</v>
      </c>
      <c r="CV1183">
        <v>100000</v>
      </c>
      <c r="CW1183">
        <v>2289</v>
      </c>
      <c r="CX1183">
        <v>12000</v>
      </c>
      <c r="CY1183">
        <v>9000</v>
      </c>
      <c r="CZ1183">
        <v>3600</v>
      </c>
      <c r="DA1183">
        <v>3000</v>
      </c>
      <c r="DB1183">
        <v>13000</v>
      </c>
      <c r="DC1183">
        <v>66000</v>
      </c>
      <c r="DD1183">
        <v>3000</v>
      </c>
      <c r="DE1183">
        <v>19373</v>
      </c>
      <c r="DF1183">
        <v>1190221</v>
      </c>
      <c r="DG1183">
        <v>15838</v>
      </c>
      <c r="DH1183">
        <v>0</v>
      </c>
      <c r="DI1183">
        <v>0</v>
      </c>
      <c r="DJ1183">
        <v>191844</v>
      </c>
      <c r="DK1183">
        <v>247243</v>
      </c>
      <c r="DL1183">
        <v>384050</v>
      </c>
      <c r="DM1183">
        <v>342489</v>
      </c>
      <c r="DN1183">
        <v>48000</v>
      </c>
      <c r="DO1183">
        <v>3569948</v>
      </c>
      <c r="DP1183">
        <v>317700</v>
      </c>
      <c r="DQ1183">
        <v>-48305</v>
      </c>
      <c r="DR1183">
        <v>0</v>
      </c>
      <c r="DS1183">
        <v>0</v>
      </c>
    </row>
    <row r="1184" spans="1:123" x14ac:dyDescent="0.3">
      <c r="A1184" t="str">
        <f t="shared" si="18"/>
        <v>20431982</v>
      </c>
      <c r="B1184">
        <v>34</v>
      </c>
      <c r="C1184">
        <v>2043</v>
      </c>
      <c r="D1184">
        <v>198212</v>
      </c>
      <c r="E1184">
        <v>74</v>
      </c>
      <c r="F1184">
        <v>2009026</v>
      </c>
      <c r="G1184">
        <v>163049</v>
      </c>
      <c r="H1184">
        <v>550000</v>
      </c>
      <c r="I1184">
        <v>0</v>
      </c>
      <c r="J1184">
        <v>0</v>
      </c>
      <c r="K1184">
        <v>85000</v>
      </c>
      <c r="L1184">
        <v>200000</v>
      </c>
      <c r="M1184">
        <v>56200</v>
      </c>
      <c r="N1184">
        <v>11500</v>
      </c>
      <c r="O1184">
        <v>25500</v>
      </c>
      <c r="P1184">
        <v>4500</v>
      </c>
      <c r="Q1184">
        <v>2000</v>
      </c>
      <c r="R1184">
        <v>0</v>
      </c>
      <c r="S1184">
        <v>3595</v>
      </c>
      <c r="T1184">
        <v>35000</v>
      </c>
      <c r="U1184">
        <v>36000</v>
      </c>
      <c r="V1184">
        <v>0</v>
      </c>
      <c r="W1184">
        <v>10000</v>
      </c>
      <c r="X1184">
        <v>0</v>
      </c>
      <c r="Y1184">
        <v>0</v>
      </c>
      <c r="Z1184">
        <v>305486</v>
      </c>
      <c r="AA1184">
        <v>0</v>
      </c>
      <c r="AB1184">
        <v>0</v>
      </c>
      <c r="AC1184">
        <v>143849</v>
      </c>
      <c r="AD1184">
        <v>74111</v>
      </c>
      <c r="AE1184">
        <v>0</v>
      </c>
      <c r="AF1184">
        <v>217960</v>
      </c>
      <c r="AG1184">
        <v>0</v>
      </c>
      <c r="AH1184">
        <v>0</v>
      </c>
      <c r="AI1184">
        <v>0</v>
      </c>
      <c r="AJ1184">
        <v>32040</v>
      </c>
      <c r="AK1184">
        <v>32040</v>
      </c>
      <c r="AL1184">
        <v>0</v>
      </c>
      <c r="AM1184">
        <v>0</v>
      </c>
      <c r="AN1184">
        <v>333809</v>
      </c>
      <c r="AO1184">
        <v>1416627</v>
      </c>
      <c r="AP1184">
        <v>217960</v>
      </c>
      <c r="AQ1184">
        <v>226012</v>
      </c>
      <c r="AR1184">
        <v>20000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132253</v>
      </c>
      <c r="BE1184">
        <v>7511</v>
      </c>
      <c r="BF1184">
        <v>5950</v>
      </c>
      <c r="BG1184">
        <v>35194</v>
      </c>
      <c r="BH1184">
        <v>2000</v>
      </c>
      <c r="BI1184">
        <v>2757</v>
      </c>
      <c r="BJ1184">
        <v>0</v>
      </c>
      <c r="BK1184">
        <v>1694934</v>
      </c>
      <c r="BL1184">
        <v>219332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40000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610000</v>
      </c>
      <c r="CR1184">
        <v>100000</v>
      </c>
      <c r="CS1184">
        <v>10000</v>
      </c>
      <c r="CT1184">
        <v>154000</v>
      </c>
      <c r="CU1184">
        <v>65000</v>
      </c>
      <c r="CV1184">
        <v>100000</v>
      </c>
      <c r="CW1184">
        <v>2289</v>
      </c>
      <c r="CX1184">
        <v>12000</v>
      </c>
      <c r="CY1184">
        <v>9000</v>
      </c>
      <c r="CZ1184">
        <v>3600</v>
      </c>
      <c r="DA1184">
        <v>3000</v>
      </c>
      <c r="DB1184">
        <v>13000</v>
      </c>
      <c r="DC1184">
        <v>66000</v>
      </c>
      <c r="DD1184">
        <v>3000</v>
      </c>
      <c r="DE1184">
        <v>19373</v>
      </c>
      <c r="DF1184">
        <v>1460000</v>
      </c>
      <c r="DG1184">
        <v>15838</v>
      </c>
      <c r="DH1184">
        <v>0</v>
      </c>
      <c r="DI1184">
        <v>132253</v>
      </c>
      <c r="DJ1184">
        <v>227038</v>
      </c>
      <c r="DK1184">
        <v>250000</v>
      </c>
      <c r="DL1184">
        <v>390000</v>
      </c>
      <c r="DM1184">
        <v>350000</v>
      </c>
      <c r="DN1184">
        <v>50000</v>
      </c>
      <c r="DO1184">
        <v>4077432</v>
      </c>
      <c r="DP1184">
        <v>317700</v>
      </c>
      <c r="DQ1184">
        <v>563191</v>
      </c>
      <c r="DR1184">
        <v>0</v>
      </c>
      <c r="DS1184">
        <v>0</v>
      </c>
    </row>
    <row r="1185" spans="1:123" x14ac:dyDescent="0.3">
      <c r="A1185" t="str">
        <f t="shared" si="18"/>
        <v>20441983</v>
      </c>
      <c r="B1185">
        <v>34</v>
      </c>
      <c r="C1185">
        <v>2044</v>
      </c>
      <c r="D1185">
        <v>198312</v>
      </c>
      <c r="E1185">
        <v>89</v>
      </c>
      <c r="F1185">
        <v>1551599</v>
      </c>
      <c r="G1185">
        <v>163046</v>
      </c>
      <c r="H1185">
        <v>550000</v>
      </c>
      <c r="I1185">
        <v>0</v>
      </c>
      <c r="J1185">
        <v>0</v>
      </c>
      <c r="K1185">
        <v>85000</v>
      </c>
      <c r="L1185">
        <v>200000</v>
      </c>
      <c r="M1185">
        <v>56200</v>
      </c>
      <c r="N1185">
        <v>11500</v>
      </c>
      <c r="O1185">
        <v>25500</v>
      </c>
      <c r="P1185">
        <v>4500</v>
      </c>
      <c r="Q1185">
        <v>2000</v>
      </c>
      <c r="R1185">
        <v>0</v>
      </c>
      <c r="S1185">
        <v>3381</v>
      </c>
      <c r="T1185">
        <v>35000</v>
      </c>
      <c r="U1185">
        <v>36000</v>
      </c>
      <c r="V1185">
        <v>0</v>
      </c>
      <c r="W1185">
        <v>10000</v>
      </c>
      <c r="X1185">
        <v>0</v>
      </c>
      <c r="Y1185">
        <v>0</v>
      </c>
      <c r="Z1185">
        <v>98616</v>
      </c>
      <c r="AA1185">
        <v>0</v>
      </c>
      <c r="AB1185">
        <v>32040</v>
      </c>
      <c r="AC1185">
        <v>172034</v>
      </c>
      <c r="AD1185">
        <v>88631</v>
      </c>
      <c r="AE1185">
        <v>32040</v>
      </c>
      <c r="AF1185">
        <v>228625</v>
      </c>
      <c r="AG1185">
        <v>0</v>
      </c>
      <c r="AH1185">
        <v>0</v>
      </c>
      <c r="AI1185">
        <v>0</v>
      </c>
      <c r="AJ1185">
        <v>21375</v>
      </c>
      <c r="AK1185">
        <v>21375</v>
      </c>
      <c r="AL1185">
        <v>0</v>
      </c>
      <c r="AM1185">
        <v>0</v>
      </c>
      <c r="AN1185">
        <v>540465</v>
      </c>
      <c r="AO1185">
        <v>1694190</v>
      </c>
      <c r="AP1185">
        <v>260665</v>
      </c>
      <c r="AQ1185">
        <v>168465</v>
      </c>
      <c r="AR1185">
        <v>20000</v>
      </c>
      <c r="AS1185">
        <v>0</v>
      </c>
      <c r="AT1185">
        <v>0</v>
      </c>
      <c r="AU1185">
        <v>132253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285550</v>
      </c>
      <c r="BE1185">
        <v>751</v>
      </c>
      <c r="BF1185">
        <v>0</v>
      </c>
      <c r="BG1185">
        <v>35194</v>
      </c>
      <c r="BH1185">
        <v>0</v>
      </c>
      <c r="BI1185">
        <v>303</v>
      </c>
      <c r="BJ1185">
        <v>835284</v>
      </c>
      <c r="BK1185">
        <v>1118491</v>
      </c>
      <c r="BL1185">
        <v>225689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20000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114000</v>
      </c>
      <c r="CQ1185">
        <v>610000</v>
      </c>
      <c r="CR1185">
        <v>100000</v>
      </c>
      <c r="CS1185">
        <v>10000</v>
      </c>
      <c r="CT1185">
        <v>154000</v>
      </c>
      <c r="CU1185">
        <v>65000</v>
      </c>
      <c r="CV1185">
        <v>100000</v>
      </c>
      <c r="CW1185">
        <v>2289</v>
      </c>
      <c r="CX1185">
        <v>12000</v>
      </c>
      <c r="CY1185">
        <v>9000</v>
      </c>
      <c r="CZ1185">
        <v>3600</v>
      </c>
      <c r="DA1185">
        <v>3000</v>
      </c>
      <c r="DB1185">
        <v>13000</v>
      </c>
      <c r="DC1185">
        <v>66000</v>
      </c>
      <c r="DD1185">
        <v>3000</v>
      </c>
      <c r="DE1185">
        <v>133373</v>
      </c>
      <c r="DF1185">
        <v>1500000</v>
      </c>
      <c r="DG1185">
        <v>15838</v>
      </c>
      <c r="DH1185">
        <v>0</v>
      </c>
      <c r="DI1185">
        <v>285550</v>
      </c>
      <c r="DJ1185">
        <v>258713</v>
      </c>
      <c r="DK1185">
        <v>250000</v>
      </c>
      <c r="DL1185">
        <v>390000</v>
      </c>
      <c r="DM1185">
        <v>350000</v>
      </c>
      <c r="DN1185">
        <v>50000</v>
      </c>
      <c r="DO1185">
        <v>4405738</v>
      </c>
      <c r="DP1185">
        <v>317700</v>
      </c>
      <c r="DQ1185">
        <v>1278820</v>
      </c>
      <c r="DR1185">
        <v>0</v>
      </c>
      <c r="DS1185">
        <v>835284</v>
      </c>
    </row>
    <row r="1186" spans="1:123" x14ac:dyDescent="0.3">
      <c r="A1186" t="str">
        <f t="shared" si="18"/>
        <v>20451984</v>
      </c>
      <c r="B1186">
        <v>34</v>
      </c>
      <c r="C1186">
        <v>2045</v>
      </c>
      <c r="D1186">
        <v>198412</v>
      </c>
      <c r="E1186">
        <v>87</v>
      </c>
      <c r="F1186">
        <v>2241817</v>
      </c>
      <c r="G1186">
        <v>163042</v>
      </c>
      <c r="H1186">
        <v>550000</v>
      </c>
      <c r="I1186">
        <v>0</v>
      </c>
      <c r="J1186">
        <v>0</v>
      </c>
      <c r="K1186">
        <v>85000</v>
      </c>
      <c r="L1186">
        <v>200000</v>
      </c>
      <c r="M1186">
        <v>56200</v>
      </c>
      <c r="N1186">
        <v>11500</v>
      </c>
      <c r="O1186">
        <v>25500</v>
      </c>
      <c r="P1186">
        <v>4500</v>
      </c>
      <c r="Q1186">
        <v>2000</v>
      </c>
      <c r="R1186">
        <v>0</v>
      </c>
      <c r="S1186">
        <v>3166</v>
      </c>
      <c r="T1186">
        <v>35000</v>
      </c>
      <c r="U1186">
        <v>36000</v>
      </c>
      <c r="V1186">
        <v>0</v>
      </c>
      <c r="W1186">
        <v>15000</v>
      </c>
      <c r="X1186">
        <v>0</v>
      </c>
      <c r="Y1186">
        <v>0</v>
      </c>
      <c r="Z1186">
        <v>49783</v>
      </c>
      <c r="AA1186">
        <v>0</v>
      </c>
      <c r="AB1186">
        <v>21375</v>
      </c>
      <c r="AC1186">
        <v>167958</v>
      </c>
      <c r="AD1186">
        <v>86532</v>
      </c>
      <c r="AE1186">
        <v>21375</v>
      </c>
      <c r="AF1186">
        <v>233115</v>
      </c>
      <c r="AG1186">
        <v>0</v>
      </c>
      <c r="AH1186">
        <v>0</v>
      </c>
      <c r="AI1186">
        <v>0</v>
      </c>
      <c r="AJ1186">
        <v>16885</v>
      </c>
      <c r="AK1186">
        <v>16885</v>
      </c>
      <c r="AL1186">
        <v>0</v>
      </c>
      <c r="AM1186">
        <v>0</v>
      </c>
      <c r="AN1186">
        <v>584083</v>
      </c>
      <c r="AO1186">
        <v>1654054</v>
      </c>
      <c r="AP1186">
        <v>254490</v>
      </c>
      <c r="AQ1186">
        <v>188070</v>
      </c>
      <c r="AR1186">
        <v>20000</v>
      </c>
      <c r="AS1186">
        <v>0</v>
      </c>
      <c r="AT1186">
        <v>0</v>
      </c>
      <c r="AU1186">
        <v>285550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285550</v>
      </c>
      <c r="BE1186">
        <v>75</v>
      </c>
      <c r="BF1186">
        <v>0</v>
      </c>
      <c r="BG1186">
        <v>35194</v>
      </c>
      <c r="BH1186">
        <v>0</v>
      </c>
      <c r="BI1186">
        <v>33</v>
      </c>
      <c r="BJ1186">
        <v>430150</v>
      </c>
      <c r="BK1186">
        <v>1651162</v>
      </c>
      <c r="BL1186">
        <v>232241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20000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6627</v>
      </c>
      <c r="CQ1186">
        <v>610000</v>
      </c>
      <c r="CR1186">
        <v>100000</v>
      </c>
      <c r="CS1186">
        <v>10000</v>
      </c>
      <c r="CT1186">
        <v>154000</v>
      </c>
      <c r="CU1186">
        <v>65000</v>
      </c>
      <c r="CV1186">
        <v>100000</v>
      </c>
      <c r="CW1186">
        <v>2289</v>
      </c>
      <c r="CX1186">
        <v>12000</v>
      </c>
      <c r="CY1186">
        <v>9000</v>
      </c>
      <c r="CZ1186">
        <v>3600</v>
      </c>
      <c r="DA1186">
        <v>3000</v>
      </c>
      <c r="DB1186">
        <v>13000</v>
      </c>
      <c r="DC1186">
        <v>66000</v>
      </c>
      <c r="DD1186">
        <v>3000</v>
      </c>
      <c r="DE1186">
        <v>140000</v>
      </c>
      <c r="DF1186">
        <v>1500000</v>
      </c>
      <c r="DG1186">
        <v>15838</v>
      </c>
      <c r="DH1186">
        <v>0</v>
      </c>
      <c r="DI1186">
        <v>285550</v>
      </c>
      <c r="DJ1186">
        <v>290387</v>
      </c>
      <c r="DK1186">
        <v>250000</v>
      </c>
      <c r="DL1186">
        <v>390000</v>
      </c>
      <c r="DM1186">
        <v>350000</v>
      </c>
      <c r="DN1186">
        <v>50000</v>
      </c>
      <c r="DO1186">
        <v>4439550</v>
      </c>
      <c r="DP1186">
        <v>317700</v>
      </c>
      <c r="DQ1186">
        <v>558747</v>
      </c>
      <c r="DR1186">
        <v>0</v>
      </c>
      <c r="DS1186">
        <v>430150</v>
      </c>
    </row>
    <row r="1187" spans="1:123" x14ac:dyDescent="0.3">
      <c r="A1187" t="str">
        <f t="shared" si="18"/>
        <v>20461985</v>
      </c>
      <c r="B1187">
        <v>34</v>
      </c>
      <c r="C1187">
        <v>2046</v>
      </c>
      <c r="D1187">
        <v>198512</v>
      </c>
      <c r="E1187">
        <v>62</v>
      </c>
      <c r="F1187">
        <v>2143500</v>
      </c>
      <c r="G1187">
        <v>163038</v>
      </c>
      <c r="H1187">
        <v>550000</v>
      </c>
      <c r="I1187">
        <v>0</v>
      </c>
      <c r="J1187">
        <v>0</v>
      </c>
      <c r="K1187">
        <v>85000</v>
      </c>
      <c r="L1187">
        <v>200000</v>
      </c>
      <c r="M1187">
        <v>56200</v>
      </c>
      <c r="N1187">
        <v>11500</v>
      </c>
      <c r="O1187">
        <v>25500</v>
      </c>
      <c r="P1187">
        <v>4500</v>
      </c>
      <c r="Q1187">
        <v>2000</v>
      </c>
      <c r="R1187">
        <v>0</v>
      </c>
      <c r="S1187">
        <v>2951</v>
      </c>
      <c r="T1187">
        <v>35000</v>
      </c>
      <c r="U1187">
        <v>36000</v>
      </c>
      <c r="V1187">
        <v>0</v>
      </c>
      <c r="W1187">
        <v>15000</v>
      </c>
      <c r="X1187">
        <v>0</v>
      </c>
      <c r="Y1187">
        <v>0</v>
      </c>
      <c r="Z1187">
        <v>27414</v>
      </c>
      <c r="AA1187">
        <v>0</v>
      </c>
      <c r="AB1187">
        <v>16885</v>
      </c>
      <c r="AC1187">
        <v>120084</v>
      </c>
      <c r="AD1187">
        <v>61867</v>
      </c>
      <c r="AE1187">
        <v>16885</v>
      </c>
      <c r="AF1187">
        <v>165065</v>
      </c>
      <c r="AG1187">
        <v>0</v>
      </c>
      <c r="AH1187">
        <v>0</v>
      </c>
      <c r="AI1187">
        <v>0</v>
      </c>
      <c r="AJ1187">
        <v>84935</v>
      </c>
      <c r="AK1187">
        <v>84935</v>
      </c>
      <c r="AL1187">
        <v>0</v>
      </c>
      <c r="AM1187">
        <v>0</v>
      </c>
      <c r="AN1187">
        <v>606236</v>
      </c>
      <c r="AO1187">
        <v>1182587</v>
      </c>
      <c r="AP1187">
        <v>181951</v>
      </c>
      <c r="AQ1187">
        <v>0</v>
      </c>
      <c r="AR1187">
        <v>20000</v>
      </c>
      <c r="AS1187">
        <v>0</v>
      </c>
      <c r="AT1187">
        <v>0</v>
      </c>
      <c r="AU1187">
        <v>285550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117333</v>
      </c>
      <c r="BE1187">
        <v>8</v>
      </c>
      <c r="BF1187">
        <v>0</v>
      </c>
      <c r="BG1187">
        <v>35194</v>
      </c>
      <c r="BH1187">
        <v>0</v>
      </c>
      <c r="BI1187">
        <v>4</v>
      </c>
      <c r="BJ1187">
        <v>0</v>
      </c>
      <c r="BK1187">
        <v>1517550</v>
      </c>
      <c r="BL1187">
        <v>238752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20000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610000</v>
      </c>
      <c r="CR1187">
        <v>100000</v>
      </c>
      <c r="CS1187">
        <v>10000</v>
      </c>
      <c r="CT1187">
        <v>154000</v>
      </c>
      <c r="CU1187">
        <v>65000</v>
      </c>
      <c r="CV1187">
        <v>100000</v>
      </c>
      <c r="CW1187">
        <v>2289</v>
      </c>
      <c r="CX1187">
        <v>12000</v>
      </c>
      <c r="CY1187">
        <v>9000</v>
      </c>
      <c r="CZ1187">
        <v>3600</v>
      </c>
      <c r="DA1187">
        <v>3000</v>
      </c>
      <c r="DB1187">
        <v>13000</v>
      </c>
      <c r="DC1187">
        <v>66000</v>
      </c>
      <c r="DD1187">
        <v>3000</v>
      </c>
      <c r="DE1187">
        <v>140000</v>
      </c>
      <c r="DF1187">
        <v>1480000</v>
      </c>
      <c r="DG1187">
        <v>15838</v>
      </c>
      <c r="DH1187">
        <v>0</v>
      </c>
      <c r="DI1187">
        <v>117333</v>
      </c>
      <c r="DJ1187">
        <v>322062</v>
      </c>
      <c r="DK1187">
        <v>250000</v>
      </c>
      <c r="DL1187">
        <v>390000</v>
      </c>
      <c r="DM1187">
        <v>350000</v>
      </c>
      <c r="DN1187">
        <v>50000</v>
      </c>
      <c r="DO1187">
        <v>4351056</v>
      </c>
      <c r="DP1187">
        <v>317700</v>
      </c>
      <c r="DQ1187">
        <v>-663</v>
      </c>
      <c r="DR1187">
        <v>0</v>
      </c>
      <c r="DS1187">
        <v>0</v>
      </c>
    </row>
    <row r="1188" spans="1:123" x14ac:dyDescent="0.3">
      <c r="A1188" t="str">
        <f t="shared" si="18"/>
        <v>20471986</v>
      </c>
      <c r="B1188">
        <v>34</v>
      </c>
      <c r="C1188">
        <v>2047</v>
      </c>
      <c r="D1188">
        <v>198612</v>
      </c>
      <c r="E1188">
        <v>80</v>
      </c>
      <c r="F1188">
        <v>2089079</v>
      </c>
      <c r="G1188">
        <v>163034</v>
      </c>
      <c r="H1188">
        <v>550000</v>
      </c>
      <c r="I1188">
        <v>0</v>
      </c>
      <c r="J1188">
        <v>0</v>
      </c>
      <c r="K1188">
        <v>85000</v>
      </c>
      <c r="L1188">
        <v>200000</v>
      </c>
      <c r="M1188">
        <v>56200</v>
      </c>
      <c r="N1188">
        <v>11500</v>
      </c>
      <c r="O1188">
        <v>25500</v>
      </c>
      <c r="P1188">
        <v>4500</v>
      </c>
      <c r="Q1188">
        <v>2000</v>
      </c>
      <c r="R1188">
        <v>0</v>
      </c>
      <c r="S1188">
        <v>2737</v>
      </c>
      <c r="T1188">
        <v>35000</v>
      </c>
      <c r="U1188">
        <v>36000</v>
      </c>
      <c r="V1188">
        <v>0</v>
      </c>
      <c r="W1188">
        <v>15000</v>
      </c>
      <c r="X1188">
        <v>0</v>
      </c>
      <c r="Y1188">
        <v>0</v>
      </c>
      <c r="Z1188">
        <v>65730</v>
      </c>
      <c r="AA1188">
        <v>0</v>
      </c>
      <c r="AB1188">
        <v>84935</v>
      </c>
      <c r="AC1188">
        <v>154333</v>
      </c>
      <c r="AD1188">
        <v>79512</v>
      </c>
      <c r="AE1188">
        <v>84935</v>
      </c>
      <c r="AF1188">
        <v>148910</v>
      </c>
      <c r="AG1188">
        <v>0</v>
      </c>
      <c r="AH1188">
        <v>0</v>
      </c>
      <c r="AI1188">
        <v>0</v>
      </c>
      <c r="AJ1188">
        <v>101090</v>
      </c>
      <c r="AK1188">
        <v>101090</v>
      </c>
      <c r="AL1188">
        <v>0</v>
      </c>
      <c r="AM1188">
        <v>0</v>
      </c>
      <c r="AN1188">
        <v>567707</v>
      </c>
      <c r="AO1188">
        <v>1519873</v>
      </c>
      <c r="AP1188">
        <v>233845</v>
      </c>
      <c r="AQ1188">
        <v>53169</v>
      </c>
      <c r="AR1188">
        <v>20000</v>
      </c>
      <c r="AS1188">
        <v>0</v>
      </c>
      <c r="AT1188">
        <v>0</v>
      </c>
      <c r="AU1188">
        <v>117333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285550</v>
      </c>
      <c r="BE1188">
        <v>1</v>
      </c>
      <c r="BF1188">
        <v>0</v>
      </c>
      <c r="BG1188">
        <v>31458</v>
      </c>
      <c r="BH1188">
        <v>0</v>
      </c>
      <c r="BI1188">
        <v>0</v>
      </c>
      <c r="BJ1188">
        <v>132027</v>
      </c>
      <c r="BK1188">
        <v>1495185</v>
      </c>
      <c r="BL1188">
        <v>245221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20000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610000</v>
      </c>
      <c r="CR1188">
        <v>100000</v>
      </c>
      <c r="CS1188">
        <v>10000</v>
      </c>
      <c r="CT1188">
        <v>154000</v>
      </c>
      <c r="CU1188">
        <v>65000</v>
      </c>
      <c r="CV1188">
        <v>100000</v>
      </c>
      <c r="CW1188">
        <v>2289</v>
      </c>
      <c r="CX1188">
        <v>12000</v>
      </c>
      <c r="CY1188">
        <v>9000</v>
      </c>
      <c r="CZ1188">
        <v>3600</v>
      </c>
      <c r="DA1188">
        <v>3000</v>
      </c>
      <c r="DB1188">
        <v>13000</v>
      </c>
      <c r="DC1188">
        <v>66000</v>
      </c>
      <c r="DD1188">
        <v>3000</v>
      </c>
      <c r="DE1188">
        <v>140000</v>
      </c>
      <c r="DF1188">
        <v>1500000</v>
      </c>
      <c r="DG1188">
        <v>15838</v>
      </c>
      <c r="DH1188">
        <v>0</v>
      </c>
      <c r="DI1188">
        <v>285550</v>
      </c>
      <c r="DJ1188">
        <v>350000</v>
      </c>
      <c r="DK1188">
        <v>250000</v>
      </c>
      <c r="DL1188">
        <v>390000</v>
      </c>
      <c r="DM1188">
        <v>350000</v>
      </c>
      <c r="DN1188">
        <v>50000</v>
      </c>
      <c r="DO1188">
        <v>4583366</v>
      </c>
      <c r="DP1188">
        <v>317700</v>
      </c>
      <c r="DQ1188">
        <v>518522</v>
      </c>
      <c r="DR1188">
        <v>0</v>
      </c>
      <c r="DS1188">
        <v>132027</v>
      </c>
    </row>
    <row r="1189" spans="1:123" x14ac:dyDescent="0.3">
      <c r="A1189" t="str">
        <f t="shared" si="18"/>
        <v>20481987</v>
      </c>
      <c r="B1189">
        <v>34</v>
      </c>
      <c r="C1189">
        <v>2048</v>
      </c>
      <c r="D1189">
        <v>198712</v>
      </c>
      <c r="E1189">
        <v>32</v>
      </c>
      <c r="F1189">
        <v>2119289</v>
      </c>
      <c r="G1189">
        <v>163030</v>
      </c>
      <c r="H1189">
        <v>550000</v>
      </c>
      <c r="I1189">
        <v>0</v>
      </c>
      <c r="J1189">
        <v>0</v>
      </c>
      <c r="K1189">
        <v>85000</v>
      </c>
      <c r="L1189">
        <v>200000</v>
      </c>
      <c r="M1189">
        <v>56200</v>
      </c>
      <c r="N1189">
        <v>11500</v>
      </c>
      <c r="O1189">
        <v>25500</v>
      </c>
      <c r="P1189">
        <v>4500</v>
      </c>
      <c r="Q1189">
        <v>2000</v>
      </c>
      <c r="R1189">
        <v>0</v>
      </c>
      <c r="S1189">
        <v>2522</v>
      </c>
      <c r="T1189">
        <v>35000</v>
      </c>
      <c r="U1189">
        <v>36000</v>
      </c>
      <c r="V1189">
        <v>0</v>
      </c>
      <c r="W1189">
        <v>15000</v>
      </c>
      <c r="X1189">
        <v>0</v>
      </c>
      <c r="Y1189">
        <v>175279</v>
      </c>
      <c r="Z1189">
        <v>0</v>
      </c>
      <c r="AA1189">
        <v>0</v>
      </c>
      <c r="AB1189">
        <v>101090</v>
      </c>
      <c r="AC1189">
        <v>62868</v>
      </c>
      <c r="AD1189">
        <v>0</v>
      </c>
      <c r="AE1189">
        <v>95258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5831</v>
      </c>
      <c r="AL1189">
        <v>0</v>
      </c>
      <c r="AM1189">
        <v>0</v>
      </c>
      <c r="AN1189">
        <v>1058501</v>
      </c>
      <c r="AO1189">
        <v>619130</v>
      </c>
      <c r="AP1189">
        <v>95258</v>
      </c>
      <c r="AQ1189">
        <v>0</v>
      </c>
      <c r="AR1189">
        <v>8232</v>
      </c>
      <c r="AS1189">
        <v>0</v>
      </c>
      <c r="AT1189">
        <v>0</v>
      </c>
      <c r="AU1189">
        <v>285550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1008170</v>
      </c>
      <c r="BL1189">
        <v>251648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590000</v>
      </c>
      <c r="CR1189">
        <v>100000</v>
      </c>
      <c r="CS1189">
        <v>10000</v>
      </c>
      <c r="CT1189">
        <v>154000</v>
      </c>
      <c r="CU1189">
        <v>65000</v>
      </c>
      <c r="CV1189">
        <v>100000</v>
      </c>
      <c r="CW1189">
        <v>2289</v>
      </c>
      <c r="CX1189">
        <v>12000</v>
      </c>
      <c r="CY1189">
        <v>9000</v>
      </c>
      <c r="CZ1189">
        <v>3600</v>
      </c>
      <c r="DA1189">
        <v>3000</v>
      </c>
      <c r="DB1189">
        <v>13000</v>
      </c>
      <c r="DC1189">
        <v>66000</v>
      </c>
      <c r="DD1189">
        <v>3000</v>
      </c>
      <c r="DE1189">
        <v>140000</v>
      </c>
      <c r="DF1189">
        <v>1276533</v>
      </c>
      <c r="DG1189">
        <v>15838</v>
      </c>
      <c r="DH1189">
        <v>0</v>
      </c>
      <c r="DI1189">
        <v>0</v>
      </c>
      <c r="DJ1189">
        <v>346854</v>
      </c>
      <c r="DK1189">
        <v>250000</v>
      </c>
      <c r="DL1189">
        <v>390000</v>
      </c>
      <c r="DM1189">
        <v>350000</v>
      </c>
      <c r="DN1189">
        <v>50000</v>
      </c>
      <c r="DO1189">
        <v>3955946</v>
      </c>
      <c r="DP1189">
        <v>317700</v>
      </c>
      <c r="DQ1189">
        <v>-460829</v>
      </c>
      <c r="DR1189">
        <v>0</v>
      </c>
      <c r="DS1189">
        <v>0</v>
      </c>
    </row>
    <row r="1190" spans="1:123" x14ac:dyDescent="0.3">
      <c r="A1190" t="str">
        <f t="shared" si="18"/>
        <v>20491988</v>
      </c>
      <c r="B1190">
        <v>34</v>
      </c>
      <c r="C1190">
        <v>2049</v>
      </c>
      <c r="D1190">
        <v>198812</v>
      </c>
      <c r="E1190">
        <v>24</v>
      </c>
      <c r="F1190">
        <v>2390725</v>
      </c>
      <c r="G1190">
        <v>163025</v>
      </c>
      <c r="H1190">
        <v>550000</v>
      </c>
      <c r="I1190">
        <v>250000</v>
      </c>
      <c r="J1190">
        <v>0</v>
      </c>
      <c r="K1190">
        <v>85000</v>
      </c>
      <c r="L1190">
        <v>200000</v>
      </c>
      <c r="M1190">
        <v>56200</v>
      </c>
      <c r="N1190">
        <v>11500</v>
      </c>
      <c r="O1190">
        <v>25500</v>
      </c>
      <c r="P1190">
        <v>4500</v>
      </c>
      <c r="Q1190">
        <v>2000</v>
      </c>
      <c r="R1190">
        <v>0</v>
      </c>
      <c r="S1190">
        <v>2308</v>
      </c>
      <c r="T1190">
        <v>35000</v>
      </c>
      <c r="U1190">
        <v>36000</v>
      </c>
      <c r="V1190">
        <v>0</v>
      </c>
      <c r="W1190">
        <v>15000</v>
      </c>
      <c r="X1190">
        <v>0</v>
      </c>
      <c r="Y1190">
        <v>81992</v>
      </c>
      <c r="Z1190">
        <v>0</v>
      </c>
      <c r="AA1190">
        <v>0</v>
      </c>
      <c r="AB1190">
        <v>5831</v>
      </c>
      <c r="AC1190">
        <v>47410</v>
      </c>
      <c r="AD1190">
        <v>0</v>
      </c>
      <c r="AE1190">
        <v>5831</v>
      </c>
      <c r="AF1190">
        <v>66005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1148995</v>
      </c>
      <c r="AO1190">
        <v>466898</v>
      </c>
      <c r="AP1190">
        <v>71836</v>
      </c>
      <c r="AQ1190">
        <v>0</v>
      </c>
      <c r="AR1190">
        <v>61</v>
      </c>
      <c r="AS1190">
        <v>0</v>
      </c>
      <c r="AT1190">
        <v>0</v>
      </c>
      <c r="AU1190">
        <v>0</v>
      </c>
      <c r="AV1190">
        <v>75000</v>
      </c>
      <c r="AW1190">
        <v>0</v>
      </c>
      <c r="AX1190">
        <v>37051</v>
      </c>
      <c r="AY1190">
        <v>0</v>
      </c>
      <c r="AZ1190">
        <v>22000</v>
      </c>
      <c r="BA1190">
        <v>25000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697846</v>
      </c>
      <c r="BL1190">
        <v>258034</v>
      </c>
      <c r="BM1190">
        <v>190000</v>
      </c>
      <c r="BN1190">
        <v>154000</v>
      </c>
      <c r="BO1190">
        <v>0</v>
      </c>
      <c r="BP1190">
        <v>70903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68917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380000</v>
      </c>
      <c r="CR1190">
        <v>29097</v>
      </c>
      <c r="CS1190">
        <v>10000</v>
      </c>
      <c r="CT1190">
        <v>0</v>
      </c>
      <c r="CU1190">
        <v>65000</v>
      </c>
      <c r="CV1190">
        <v>100000</v>
      </c>
      <c r="CW1190">
        <v>2289</v>
      </c>
      <c r="CX1190">
        <v>12000</v>
      </c>
      <c r="CY1190">
        <v>9000</v>
      </c>
      <c r="CZ1190">
        <v>3600</v>
      </c>
      <c r="DA1190">
        <v>3000</v>
      </c>
      <c r="DB1190">
        <v>13000</v>
      </c>
      <c r="DC1190">
        <v>66000</v>
      </c>
      <c r="DD1190">
        <v>3000</v>
      </c>
      <c r="DE1190">
        <v>71083</v>
      </c>
      <c r="DF1190">
        <v>1156245</v>
      </c>
      <c r="DG1190">
        <v>15838</v>
      </c>
      <c r="DH1190">
        <v>0</v>
      </c>
      <c r="DI1190">
        <v>0</v>
      </c>
      <c r="DJ1190">
        <v>309803</v>
      </c>
      <c r="DK1190">
        <v>225000</v>
      </c>
      <c r="DL1190">
        <v>390000</v>
      </c>
      <c r="DM1190">
        <v>275000</v>
      </c>
      <c r="DN1190">
        <v>28000</v>
      </c>
      <c r="DO1190">
        <v>3166956</v>
      </c>
      <c r="DP1190">
        <v>317700</v>
      </c>
      <c r="DQ1190">
        <v>-725918</v>
      </c>
      <c r="DR1190">
        <v>1055</v>
      </c>
      <c r="DS1190">
        <v>0</v>
      </c>
    </row>
    <row r="1191" spans="1:123" x14ac:dyDescent="0.3">
      <c r="A1191" t="str">
        <f t="shared" si="18"/>
        <v>20501989</v>
      </c>
      <c r="B1191">
        <v>34</v>
      </c>
      <c r="C1191">
        <v>2050</v>
      </c>
      <c r="D1191">
        <v>198912</v>
      </c>
      <c r="E1191">
        <v>48</v>
      </c>
      <c r="F1191">
        <v>2585411</v>
      </c>
      <c r="G1191">
        <v>163021</v>
      </c>
      <c r="H1191">
        <v>550000</v>
      </c>
      <c r="I1191">
        <v>0</v>
      </c>
      <c r="J1191">
        <v>0</v>
      </c>
      <c r="K1191">
        <v>85000</v>
      </c>
      <c r="L1191">
        <v>200000</v>
      </c>
      <c r="M1191">
        <v>56200</v>
      </c>
      <c r="N1191">
        <v>11500</v>
      </c>
      <c r="O1191">
        <v>25500</v>
      </c>
      <c r="P1191">
        <v>4500</v>
      </c>
      <c r="Q1191">
        <v>2000</v>
      </c>
      <c r="R1191">
        <v>0</v>
      </c>
      <c r="S1191">
        <v>2093</v>
      </c>
      <c r="T1191">
        <v>35000</v>
      </c>
      <c r="U1191">
        <v>36000</v>
      </c>
      <c r="V1191">
        <v>0</v>
      </c>
      <c r="W1191">
        <v>20000</v>
      </c>
      <c r="X1191">
        <v>0</v>
      </c>
      <c r="Y1191">
        <v>337207</v>
      </c>
      <c r="Z1191">
        <v>0</v>
      </c>
      <c r="AA1191">
        <v>0</v>
      </c>
      <c r="AB1191">
        <v>0</v>
      </c>
      <c r="AC1191">
        <v>93037</v>
      </c>
      <c r="AD1191">
        <v>47933</v>
      </c>
      <c r="AE1191">
        <v>0</v>
      </c>
      <c r="AF1191">
        <v>140970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1074030</v>
      </c>
      <c r="AO1191">
        <v>916232</v>
      </c>
      <c r="AP1191">
        <v>140970</v>
      </c>
      <c r="AQ1191">
        <v>0</v>
      </c>
      <c r="AR1191">
        <v>20000</v>
      </c>
      <c r="AS1191">
        <v>0</v>
      </c>
      <c r="AT1191">
        <v>0</v>
      </c>
      <c r="AU1191">
        <v>0</v>
      </c>
      <c r="AV1191">
        <v>75000</v>
      </c>
      <c r="AW1191">
        <v>0</v>
      </c>
      <c r="AX1191">
        <v>49803</v>
      </c>
      <c r="AY1191">
        <v>4179</v>
      </c>
      <c r="AZ1191">
        <v>22000</v>
      </c>
      <c r="BA1191">
        <v>10174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1238358</v>
      </c>
      <c r="BL1191">
        <v>262947</v>
      </c>
      <c r="BM1191">
        <v>170000</v>
      </c>
      <c r="BN1191">
        <v>0</v>
      </c>
      <c r="BO1191">
        <v>0</v>
      </c>
      <c r="BP1191">
        <v>29097</v>
      </c>
      <c r="BQ1191">
        <v>10000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190000</v>
      </c>
      <c r="CR1191">
        <v>0</v>
      </c>
      <c r="CS1191">
        <v>0</v>
      </c>
      <c r="CT1191">
        <v>0</v>
      </c>
      <c r="CU1191">
        <v>65000</v>
      </c>
      <c r="CV1191">
        <v>100000</v>
      </c>
      <c r="CW1191">
        <v>2289</v>
      </c>
      <c r="CX1191">
        <v>12000</v>
      </c>
      <c r="CY1191">
        <v>9000</v>
      </c>
      <c r="CZ1191">
        <v>3600</v>
      </c>
      <c r="DA1191">
        <v>3000</v>
      </c>
      <c r="DB1191">
        <v>13000</v>
      </c>
      <c r="DC1191">
        <v>66000</v>
      </c>
      <c r="DD1191">
        <v>3000</v>
      </c>
      <c r="DE1191">
        <v>71083</v>
      </c>
      <c r="DF1191">
        <v>784351</v>
      </c>
      <c r="DG1191">
        <v>15838</v>
      </c>
      <c r="DH1191">
        <v>0</v>
      </c>
      <c r="DI1191">
        <v>0</v>
      </c>
      <c r="DJ1191">
        <v>260000</v>
      </c>
      <c r="DK1191">
        <v>214826</v>
      </c>
      <c r="DL1191">
        <v>390000</v>
      </c>
      <c r="DM1191">
        <v>200000</v>
      </c>
      <c r="DN1191">
        <v>6000</v>
      </c>
      <c r="DO1191">
        <v>2408987</v>
      </c>
      <c r="DP1191">
        <v>317700</v>
      </c>
      <c r="DQ1191">
        <v>-703281</v>
      </c>
      <c r="DR1191">
        <v>0</v>
      </c>
      <c r="DS1191">
        <v>0</v>
      </c>
    </row>
    <row r="1192" spans="1:123" x14ac:dyDescent="0.3">
      <c r="A1192" t="str">
        <f t="shared" si="18"/>
        <v>20161956</v>
      </c>
      <c r="B1192">
        <v>35</v>
      </c>
      <c r="C1192">
        <v>2016</v>
      </c>
      <c r="D1192">
        <v>195612</v>
      </c>
      <c r="E1192">
        <v>94</v>
      </c>
      <c r="F1192">
        <v>1692409</v>
      </c>
      <c r="G1192">
        <v>211232</v>
      </c>
      <c r="H1192">
        <v>550000</v>
      </c>
      <c r="I1192">
        <v>0</v>
      </c>
      <c r="J1192">
        <v>126000</v>
      </c>
      <c r="K1192">
        <v>85000</v>
      </c>
      <c r="L1192">
        <v>100000</v>
      </c>
      <c r="M1192">
        <v>56200</v>
      </c>
      <c r="N1192">
        <v>11500</v>
      </c>
      <c r="O1192">
        <v>25500</v>
      </c>
      <c r="P1192">
        <v>4500</v>
      </c>
      <c r="Q1192">
        <v>2000</v>
      </c>
      <c r="R1192">
        <v>0</v>
      </c>
      <c r="S1192">
        <v>8370</v>
      </c>
      <c r="T1192">
        <v>35000</v>
      </c>
      <c r="U1192">
        <v>36000</v>
      </c>
      <c r="V1192">
        <v>0</v>
      </c>
      <c r="W1192">
        <v>0</v>
      </c>
      <c r="X1192">
        <v>0</v>
      </c>
      <c r="Y1192">
        <v>0</v>
      </c>
      <c r="Z1192">
        <v>13765</v>
      </c>
      <c r="AA1192">
        <v>0</v>
      </c>
      <c r="AB1192">
        <v>210000</v>
      </c>
      <c r="AC1192">
        <v>182547</v>
      </c>
      <c r="AD1192">
        <v>94048</v>
      </c>
      <c r="AE1192">
        <v>210000</v>
      </c>
      <c r="AF1192">
        <v>66595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849710</v>
      </c>
      <c r="AO1192">
        <v>1797726</v>
      </c>
      <c r="AP1192">
        <v>276595</v>
      </c>
      <c r="AQ1192">
        <v>193786</v>
      </c>
      <c r="AR1192">
        <v>20000</v>
      </c>
      <c r="AS1192">
        <v>0</v>
      </c>
      <c r="AT1192">
        <v>0</v>
      </c>
      <c r="AU1192">
        <v>200000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285550</v>
      </c>
      <c r="BE1192">
        <v>111111</v>
      </c>
      <c r="BF1192">
        <v>60000</v>
      </c>
      <c r="BG1192">
        <v>35194</v>
      </c>
      <c r="BH1192">
        <v>20000</v>
      </c>
      <c r="BI1192">
        <v>56200</v>
      </c>
      <c r="BJ1192">
        <v>0</v>
      </c>
      <c r="BK1192">
        <v>1920052</v>
      </c>
      <c r="BL1192">
        <v>8371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500000</v>
      </c>
      <c r="BS1192">
        <v>136000</v>
      </c>
      <c r="BT1192">
        <v>65000</v>
      </c>
      <c r="BU1192">
        <v>39000</v>
      </c>
      <c r="BV1192">
        <v>10000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25000</v>
      </c>
      <c r="CH1192">
        <v>572</v>
      </c>
      <c r="CI1192">
        <v>3000</v>
      </c>
      <c r="CJ1192">
        <v>2250</v>
      </c>
      <c r="CK1192">
        <v>900</v>
      </c>
      <c r="CL1192">
        <v>750</v>
      </c>
      <c r="CM1192">
        <v>3250</v>
      </c>
      <c r="CN1192">
        <v>15000</v>
      </c>
      <c r="CO1192">
        <v>750</v>
      </c>
      <c r="CP1192">
        <v>37020</v>
      </c>
      <c r="CQ1192">
        <v>596000</v>
      </c>
      <c r="CR1192">
        <v>100000</v>
      </c>
      <c r="CS1192">
        <v>10000</v>
      </c>
      <c r="CT1192">
        <v>154000</v>
      </c>
      <c r="CU1192">
        <v>65000</v>
      </c>
      <c r="CV1192">
        <v>25000</v>
      </c>
      <c r="CW1192">
        <v>572</v>
      </c>
      <c r="CX1192">
        <v>3000</v>
      </c>
      <c r="CY1192">
        <v>2250</v>
      </c>
      <c r="CZ1192">
        <v>900</v>
      </c>
      <c r="DA1192">
        <v>750</v>
      </c>
      <c r="DB1192">
        <v>3250</v>
      </c>
      <c r="DC1192">
        <v>15000</v>
      </c>
      <c r="DD1192">
        <v>750</v>
      </c>
      <c r="DE1192">
        <v>42020</v>
      </c>
      <c r="DF1192">
        <v>13765</v>
      </c>
      <c r="DG1192">
        <v>79000</v>
      </c>
      <c r="DH1192">
        <v>0</v>
      </c>
      <c r="DI1192">
        <v>285550</v>
      </c>
      <c r="DJ1192">
        <v>161194</v>
      </c>
      <c r="DK1192">
        <v>180200</v>
      </c>
      <c r="DL1192">
        <v>90000</v>
      </c>
      <c r="DM1192">
        <v>248111</v>
      </c>
      <c r="DN1192">
        <v>20000</v>
      </c>
      <c r="DO1192">
        <v>2096312</v>
      </c>
      <c r="DP1192">
        <v>317700</v>
      </c>
      <c r="DQ1192">
        <v>1220312</v>
      </c>
      <c r="DR1192">
        <v>0</v>
      </c>
      <c r="DS1192">
        <v>0</v>
      </c>
    </row>
    <row r="1193" spans="1:123" x14ac:dyDescent="0.3">
      <c r="A1193" t="str">
        <f t="shared" si="18"/>
        <v>20171957</v>
      </c>
      <c r="B1193">
        <v>35</v>
      </c>
      <c r="C1193">
        <v>2017</v>
      </c>
      <c r="D1193">
        <v>195712</v>
      </c>
      <c r="E1193">
        <v>60</v>
      </c>
      <c r="F1193">
        <v>1647525</v>
      </c>
      <c r="G1193">
        <v>215203</v>
      </c>
      <c r="H1193">
        <v>550000</v>
      </c>
      <c r="I1193">
        <v>0</v>
      </c>
      <c r="J1193">
        <v>126000</v>
      </c>
      <c r="K1193">
        <v>85000</v>
      </c>
      <c r="L1193">
        <v>100000</v>
      </c>
      <c r="M1193">
        <v>56200</v>
      </c>
      <c r="N1193">
        <v>11500</v>
      </c>
      <c r="O1193">
        <v>25500</v>
      </c>
      <c r="P1193">
        <v>4500</v>
      </c>
      <c r="Q1193">
        <v>2000</v>
      </c>
      <c r="R1193">
        <v>0</v>
      </c>
      <c r="S1193">
        <v>8311</v>
      </c>
      <c r="T1193">
        <v>35000</v>
      </c>
      <c r="U1193">
        <v>36000</v>
      </c>
      <c r="V1193">
        <v>0</v>
      </c>
      <c r="W1193">
        <v>0</v>
      </c>
      <c r="X1193">
        <v>0</v>
      </c>
      <c r="Y1193">
        <v>0</v>
      </c>
      <c r="Z1193">
        <v>351712</v>
      </c>
      <c r="AA1193">
        <v>0</v>
      </c>
      <c r="AB1193">
        <v>0</v>
      </c>
      <c r="AC1193">
        <v>117429</v>
      </c>
      <c r="AD1193">
        <v>60499</v>
      </c>
      <c r="AE1193">
        <v>0</v>
      </c>
      <c r="AF1193">
        <v>177928</v>
      </c>
      <c r="AG1193">
        <v>0</v>
      </c>
      <c r="AH1193">
        <v>0</v>
      </c>
      <c r="AI1193">
        <v>0</v>
      </c>
      <c r="AJ1193">
        <v>72072</v>
      </c>
      <c r="AK1193">
        <v>72072</v>
      </c>
      <c r="AL1193">
        <v>0</v>
      </c>
      <c r="AM1193">
        <v>0</v>
      </c>
      <c r="AN1193">
        <v>328299</v>
      </c>
      <c r="AO1193">
        <v>1156441</v>
      </c>
      <c r="AP1193">
        <v>177928</v>
      </c>
      <c r="AQ1193">
        <v>0</v>
      </c>
      <c r="AR1193">
        <v>20000</v>
      </c>
      <c r="AS1193">
        <v>0</v>
      </c>
      <c r="AT1193">
        <v>0</v>
      </c>
      <c r="AU1193">
        <v>285550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1547</v>
      </c>
      <c r="BH1193">
        <v>0</v>
      </c>
      <c r="BI1193">
        <v>0</v>
      </c>
      <c r="BJ1193">
        <v>0</v>
      </c>
      <c r="BK1193">
        <v>1638371</v>
      </c>
      <c r="BL1193">
        <v>17530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34000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25000</v>
      </c>
      <c r="CH1193">
        <v>572</v>
      </c>
      <c r="CI1193">
        <v>3000</v>
      </c>
      <c r="CJ1193">
        <v>2250</v>
      </c>
      <c r="CK1193">
        <v>900</v>
      </c>
      <c r="CL1193">
        <v>750</v>
      </c>
      <c r="CM1193">
        <v>3250</v>
      </c>
      <c r="CN1193">
        <v>15000</v>
      </c>
      <c r="CO1193">
        <v>750</v>
      </c>
      <c r="CP1193">
        <v>0</v>
      </c>
      <c r="CQ1193">
        <v>610000</v>
      </c>
      <c r="CR1193">
        <v>100000</v>
      </c>
      <c r="CS1193">
        <v>10000</v>
      </c>
      <c r="CT1193">
        <v>154000</v>
      </c>
      <c r="CU1193">
        <v>65000</v>
      </c>
      <c r="CV1193">
        <v>50000</v>
      </c>
      <c r="CW1193">
        <v>1144</v>
      </c>
      <c r="CX1193">
        <v>6000</v>
      </c>
      <c r="CY1193">
        <v>4500</v>
      </c>
      <c r="CZ1193">
        <v>1800</v>
      </c>
      <c r="DA1193">
        <v>1500</v>
      </c>
      <c r="DB1193">
        <v>6500</v>
      </c>
      <c r="DC1193">
        <v>30000</v>
      </c>
      <c r="DD1193">
        <v>1500</v>
      </c>
      <c r="DE1193">
        <v>47020</v>
      </c>
      <c r="DF1193">
        <v>364397</v>
      </c>
      <c r="DG1193">
        <v>100000</v>
      </c>
      <c r="DH1193">
        <v>0</v>
      </c>
      <c r="DI1193">
        <v>0</v>
      </c>
      <c r="DJ1193">
        <v>159222</v>
      </c>
      <c r="DK1193">
        <v>174018</v>
      </c>
      <c r="DL1193">
        <v>90000</v>
      </c>
      <c r="DM1193">
        <v>237000</v>
      </c>
      <c r="DN1193">
        <v>20000</v>
      </c>
      <c r="DO1193">
        <v>2305673</v>
      </c>
      <c r="DP1193">
        <v>317700</v>
      </c>
      <c r="DQ1193">
        <v>225254</v>
      </c>
      <c r="DR1193">
        <v>0</v>
      </c>
      <c r="DS1193">
        <v>0</v>
      </c>
    </row>
    <row r="1194" spans="1:123" x14ac:dyDescent="0.3">
      <c r="A1194" t="str">
        <f t="shared" si="18"/>
        <v>20181958</v>
      </c>
      <c r="B1194">
        <v>35</v>
      </c>
      <c r="C1194">
        <v>2018</v>
      </c>
      <c r="D1194">
        <v>195812</v>
      </c>
      <c r="E1194">
        <v>89</v>
      </c>
      <c r="F1194">
        <v>1775643</v>
      </c>
      <c r="G1194">
        <v>186174</v>
      </c>
      <c r="H1194">
        <v>550000</v>
      </c>
      <c r="I1194">
        <v>0</v>
      </c>
      <c r="J1194">
        <v>120000</v>
      </c>
      <c r="K1194">
        <v>85000</v>
      </c>
      <c r="L1194">
        <v>130000</v>
      </c>
      <c r="M1194">
        <v>56200</v>
      </c>
      <c r="N1194">
        <v>11500</v>
      </c>
      <c r="O1194">
        <v>25500</v>
      </c>
      <c r="P1194">
        <v>4500</v>
      </c>
      <c r="Q1194">
        <v>2000</v>
      </c>
      <c r="R1194">
        <v>0</v>
      </c>
      <c r="S1194">
        <v>8252</v>
      </c>
      <c r="T1194">
        <v>35000</v>
      </c>
      <c r="U1194">
        <v>36000</v>
      </c>
      <c r="V1194">
        <v>0</v>
      </c>
      <c r="W1194">
        <v>0</v>
      </c>
      <c r="X1194">
        <v>0</v>
      </c>
      <c r="Y1194">
        <v>0</v>
      </c>
      <c r="Z1194">
        <v>372813</v>
      </c>
      <c r="AA1194">
        <v>0</v>
      </c>
      <c r="AB1194">
        <v>72072</v>
      </c>
      <c r="AC1194">
        <v>173463</v>
      </c>
      <c r="AD1194">
        <v>89368</v>
      </c>
      <c r="AE1194">
        <v>72072</v>
      </c>
      <c r="AF1194">
        <v>190759</v>
      </c>
      <c r="AG1194">
        <v>0</v>
      </c>
      <c r="AH1194">
        <v>0</v>
      </c>
      <c r="AI1194">
        <v>0</v>
      </c>
      <c r="AJ1194">
        <v>59241</v>
      </c>
      <c r="AK1194">
        <v>59241</v>
      </c>
      <c r="AL1194">
        <v>0</v>
      </c>
      <c r="AM1194">
        <v>0</v>
      </c>
      <c r="AN1194">
        <v>331139</v>
      </c>
      <c r="AO1194">
        <v>1708265</v>
      </c>
      <c r="AP1194">
        <v>262831</v>
      </c>
      <c r="AQ1194">
        <v>0</v>
      </c>
      <c r="AR1194">
        <v>20000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111111</v>
      </c>
      <c r="BF1194">
        <v>57074</v>
      </c>
      <c r="BG1194">
        <v>35194</v>
      </c>
      <c r="BH1194">
        <v>20000</v>
      </c>
      <c r="BI1194">
        <v>56200</v>
      </c>
      <c r="BJ1194">
        <v>0</v>
      </c>
      <c r="BK1194">
        <v>1711517</v>
      </c>
      <c r="BL1194">
        <v>26633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20000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25000</v>
      </c>
      <c r="CH1194">
        <v>572</v>
      </c>
      <c r="CI1194">
        <v>3000</v>
      </c>
      <c r="CJ1194">
        <v>2250</v>
      </c>
      <c r="CK1194">
        <v>900</v>
      </c>
      <c r="CL1194">
        <v>750</v>
      </c>
      <c r="CM1194">
        <v>3250</v>
      </c>
      <c r="CN1194">
        <v>15000</v>
      </c>
      <c r="CO1194">
        <v>750</v>
      </c>
      <c r="CP1194">
        <v>0</v>
      </c>
      <c r="CQ1194">
        <v>610000</v>
      </c>
      <c r="CR1194">
        <v>100000</v>
      </c>
      <c r="CS1194">
        <v>10000</v>
      </c>
      <c r="CT1194">
        <v>154000</v>
      </c>
      <c r="CU1194">
        <v>65000</v>
      </c>
      <c r="CV1194">
        <v>75000</v>
      </c>
      <c r="CW1194">
        <v>1716</v>
      </c>
      <c r="CX1194">
        <v>9000</v>
      </c>
      <c r="CY1194">
        <v>6750</v>
      </c>
      <c r="CZ1194">
        <v>2700</v>
      </c>
      <c r="DA1194">
        <v>2250</v>
      </c>
      <c r="DB1194">
        <v>9750</v>
      </c>
      <c r="DC1194">
        <v>45000</v>
      </c>
      <c r="DD1194">
        <v>2250</v>
      </c>
      <c r="DE1194">
        <v>52020</v>
      </c>
      <c r="DF1194">
        <v>709219</v>
      </c>
      <c r="DG1194">
        <v>100000</v>
      </c>
      <c r="DH1194">
        <v>0</v>
      </c>
      <c r="DI1194">
        <v>0</v>
      </c>
      <c r="DJ1194">
        <v>194261</v>
      </c>
      <c r="DK1194">
        <v>230218</v>
      </c>
      <c r="DL1194">
        <v>147074</v>
      </c>
      <c r="DM1194">
        <v>348111</v>
      </c>
      <c r="DN1194">
        <v>40000</v>
      </c>
      <c r="DO1194">
        <v>2973561</v>
      </c>
      <c r="DP1194">
        <v>317700</v>
      </c>
      <c r="DQ1194">
        <v>783105</v>
      </c>
      <c r="DR1194">
        <v>0</v>
      </c>
      <c r="DS1194">
        <v>0</v>
      </c>
    </row>
    <row r="1195" spans="1:123" x14ac:dyDescent="0.3">
      <c r="A1195" t="str">
        <f t="shared" si="18"/>
        <v>20191959</v>
      </c>
      <c r="B1195">
        <v>35</v>
      </c>
      <c r="C1195">
        <v>2019</v>
      </c>
      <c r="D1195">
        <v>195912</v>
      </c>
      <c r="E1195">
        <v>57</v>
      </c>
      <c r="F1195">
        <v>1967396</v>
      </c>
      <c r="G1195">
        <v>163145</v>
      </c>
      <c r="H1195">
        <v>550000</v>
      </c>
      <c r="I1195">
        <v>0</v>
      </c>
      <c r="J1195">
        <v>120000</v>
      </c>
      <c r="K1195">
        <v>85000</v>
      </c>
      <c r="L1195">
        <v>160000</v>
      </c>
      <c r="M1195">
        <v>56200</v>
      </c>
      <c r="N1195">
        <v>11500</v>
      </c>
      <c r="O1195">
        <v>25500</v>
      </c>
      <c r="P1195">
        <v>4500</v>
      </c>
      <c r="Q1195">
        <v>2000</v>
      </c>
      <c r="R1195">
        <v>0</v>
      </c>
      <c r="S1195">
        <v>8193</v>
      </c>
      <c r="T1195">
        <v>35000</v>
      </c>
      <c r="U1195">
        <v>36000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59241</v>
      </c>
      <c r="AC1195">
        <v>110384</v>
      </c>
      <c r="AD1195">
        <v>56870</v>
      </c>
      <c r="AE1195">
        <v>59241</v>
      </c>
      <c r="AF1195">
        <v>108013</v>
      </c>
      <c r="AG1195">
        <v>0</v>
      </c>
      <c r="AH1195">
        <v>0</v>
      </c>
      <c r="AI1195">
        <v>0</v>
      </c>
      <c r="AJ1195">
        <v>10341</v>
      </c>
      <c r="AK1195">
        <v>10341</v>
      </c>
      <c r="AL1195">
        <v>0</v>
      </c>
      <c r="AM1195">
        <v>0</v>
      </c>
      <c r="AN1195">
        <v>865540</v>
      </c>
      <c r="AO1195">
        <v>1087066</v>
      </c>
      <c r="AP1195">
        <v>167254</v>
      </c>
      <c r="AQ1195">
        <v>0</v>
      </c>
      <c r="AR1195">
        <v>20000</v>
      </c>
      <c r="AS1195">
        <v>3000</v>
      </c>
      <c r="AT1195">
        <v>8000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1285320</v>
      </c>
      <c r="BL1195">
        <v>35681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20000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610000</v>
      </c>
      <c r="CR1195">
        <v>100000</v>
      </c>
      <c r="CS1195">
        <v>10000</v>
      </c>
      <c r="CT1195">
        <v>154000</v>
      </c>
      <c r="CU1195">
        <v>65000</v>
      </c>
      <c r="CV1195">
        <v>75000</v>
      </c>
      <c r="CW1195">
        <v>1716</v>
      </c>
      <c r="CX1195">
        <v>9000</v>
      </c>
      <c r="CY1195">
        <v>6750</v>
      </c>
      <c r="CZ1195">
        <v>2700</v>
      </c>
      <c r="DA1195">
        <v>2250</v>
      </c>
      <c r="DB1195">
        <v>9750</v>
      </c>
      <c r="DC1195">
        <v>45000</v>
      </c>
      <c r="DD1195">
        <v>2250</v>
      </c>
      <c r="DE1195">
        <v>57020</v>
      </c>
      <c r="DF1195">
        <v>669861</v>
      </c>
      <c r="DG1195">
        <v>100000</v>
      </c>
      <c r="DH1195">
        <v>0</v>
      </c>
      <c r="DI1195">
        <v>0</v>
      </c>
      <c r="DJ1195">
        <v>190742</v>
      </c>
      <c r="DK1195">
        <v>224036</v>
      </c>
      <c r="DL1195">
        <v>147074</v>
      </c>
      <c r="DM1195">
        <v>337000</v>
      </c>
      <c r="DN1195">
        <v>40000</v>
      </c>
      <c r="DO1195">
        <v>2869490</v>
      </c>
      <c r="DP1195">
        <v>317700</v>
      </c>
      <c r="DQ1195">
        <v>30341</v>
      </c>
      <c r="DR1195">
        <v>0</v>
      </c>
      <c r="DS1195">
        <v>0</v>
      </c>
    </row>
    <row r="1196" spans="1:123" x14ac:dyDescent="0.3">
      <c r="A1196" t="str">
        <f t="shared" si="18"/>
        <v>20201960</v>
      </c>
      <c r="B1196">
        <v>35</v>
      </c>
      <c r="C1196">
        <v>2020</v>
      </c>
      <c r="D1196">
        <v>196012</v>
      </c>
      <c r="E1196">
        <v>47</v>
      </c>
      <c r="F1196">
        <v>2166652</v>
      </c>
      <c r="G1196">
        <v>163116</v>
      </c>
      <c r="H1196">
        <v>550000</v>
      </c>
      <c r="I1196">
        <v>0</v>
      </c>
      <c r="J1196">
        <v>90000</v>
      </c>
      <c r="K1196">
        <v>85000</v>
      </c>
      <c r="L1196">
        <v>192500</v>
      </c>
      <c r="M1196">
        <v>56200</v>
      </c>
      <c r="N1196">
        <v>11500</v>
      </c>
      <c r="O1196">
        <v>25500</v>
      </c>
      <c r="P1196">
        <v>4500</v>
      </c>
      <c r="Q1196">
        <v>2000</v>
      </c>
      <c r="R1196">
        <v>0</v>
      </c>
      <c r="S1196">
        <v>8134</v>
      </c>
      <c r="T1196">
        <v>35000</v>
      </c>
      <c r="U1196">
        <v>36000</v>
      </c>
      <c r="V1196">
        <v>0</v>
      </c>
      <c r="W1196">
        <v>0</v>
      </c>
      <c r="X1196">
        <v>0</v>
      </c>
      <c r="Y1196">
        <v>228666</v>
      </c>
      <c r="Z1196">
        <v>0</v>
      </c>
      <c r="AA1196">
        <v>0</v>
      </c>
      <c r="AB1196">
        <v>10341</v>
      </c>
      <c r="AC1196">
        <v>91908</v>
      </c>
      <c r="AD1196">
        <v>47351</v>
      </c>
      <c r="AE1196">
        <v>10341</v>
      </c>
      <c r="AF1196">
        <v>128918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1086082</v>
      </c>
      <c r="AO1196">
        <v>905107</v>
      </c>
      <c r="AP1196">
        <v>139258</v>
      </c>
      <c r="AQ1196">
        <v>0</v>
      </c>
      <c r="AR1196">
        <v>20000</v>
      </c>
      <c r="AS1196">
        <v>3000</v>
      </c>
      <c r="AT1196">
        <v>8000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1075365</v>
      </c>
      <c r="BL1196">
        <v>43130</v>
      </c>
      <c r="BM1196">
        <v>161190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428810</v>
      </c>
      <c r="CR1196">
        <v>100000</v>
      </c>
      <c r="CS1196">
        <v>10000</v>
      </c>
      <c r="CT1196">
        <v>154000</v>
      </c>
      <c r="CU1196">
        <v>65000</v>
      </c>
      <c r="CV1196">
        <v>75000</v>
      </c>
      <c r="CW1196">
        <v>1716</v>
      </c>
      <c r="CX1196">
        <v>9000</v>
      </c>
      <c r="CY1196">
        <v>6750</v>
      </c>
      <c r="CZ1196">
        <v>2700</v>
      </c>
      <c r="DA1196">
        <v>2250</v>
      </c>
      <c r="DB1196">
        <v>9750</v>
      </c>
      <c r="DC1196">
        <v>45000</v>
      </c>
      <c r="DD1196">
        <v>2250</v>
      </c>
      <c r="DE1196">
        <v>62020</v>
      </c>
      <c r="DF1196">
        <v>421100</v>
      </c>
      <c r="DG1196">
        <v>100000</v>
      </c>
      <c r="DH1196">
        <v>0</v>
      </c>
      <c r="DI1196">
        <v>0</v>
      </c>
      <c r="DJ1196">
        <v>190742</v>
      </c>
      <c r="DK1196">
        <v>224036</v>
      </c>
      <c r="DL1196">
        <v>147074</v>
      </c>
      <c r="DM1196">
        <v>337000</v>
      </c>
      <c r="DN1196">
        <v>40000</v>
      </c>
      <c r="DO1196">
        <v>2434197</v>
      </c>
      <c r="DP1196">
        <v>317700</v>
      </c>
      <c r="DQ1196">
        <v>-389856</v>
      </c>
      <c r="DR1196">
        <v>0</v>
      </c>
      <c r="DS1196">
        <v>0</v>
      </c>
    </row>
    <row r="1197" spans="1:123" x14ac:dyDescent="0.3">
      <c r="A1197" t="str">
        <f t="shared" si="18"/>
        <v>20211961</v>
      </c>
      <c r="B1197">
        <v>35</v>
      </c>
      <c r="C1197">
        <v>2021</v>
      </c>
      <c r="D1197">
        <v>196112</v>
      </c>
      <c r="E1197">
        <v>34</v>
      </c>
      <c r="F1197">
        <v>2313287</v>
      </c>
      <c r="G1197">
        <v>163116</v>
      </c>
      <c r="H1197">
        <v>550000</v>
      </c>
      <c r="I1197">
        <v>0</v>
      </c>
      <c r="J1197">
        <v>90000</v>
      </c>
      <c r="K1197">
        <v>85000</v>
      </c>
      <c r="L1197">
        <v>205000</v>
      </c>
      <c r="M1197">
        <v>56200</v>
      </c>
      <c r="N1197">
        <v>11500</v>
      </c>
      <c r="O1197">
        <v>25500</v>
      </c>
      <c r="P1197">
        <v>4500</v>
      </c>
      <c r="Q1197">
        <v>2000</v>
      </c>
      <c r="R1197">
        <v>0</v>
      </c>
      <c r="S1197">
        <v>7945</v>
      </c>
      <c r="T1197">
        <v>35000</v>
      </c>
      <c r="U1197">
        <v>36000</v>
      </c>
      <c r="V1197">
        <v>0</v>
      </c>
      <c r="W1197">
        <v>0</v>
      </c>
      <c r="X1197">
        <v>0</v>
      </c>
      <c r="Y1197">
        <v>216355</v>
      </c>
      <c r="Z1197">
        <v>0</v>
      </c>
      <c r="AA1197">
        <v>0</v>
      </c>
      <c r="AB1197">
        <v>0</v>
      </c>
      <c r="AC1197">
        <v>65937</v>
      </c>
      <c r="AD1197">
        <v>0</v>
      </c>
      <c r="AE1197">
        <v>0</v>
      </c>
      <c r="AF1197">
        <v>99907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1115093</v>
      </c>
      <c r="AO1197">
        <v>649346</v>
      </c>
      <c r="AP1197">
        <v>99907</v>
      </c>
      <c r="AQ1197">
        <v>0</v>
      </c>
      <c r="AR1197">
        <v>9854</v>
      </c>
      <c r="AS1197">
        <v>3000</v>
      </c>
      <c r="AT1197">
        <v>8000</v>
      </c>
      <c r="AU1197">
        <v>0</v>
      </c>
      <c r="AV1197">
        <v>75000</v>
      </c>
      <c r="AW1197">
        <v>5950</v>
      </c>
      <c r="AX1197">
        <v>42229</v>
      </c>
      <c r="AY1197">
        <v>0</v>
      </c>
      <c r="AZ1197">
        <v>22000</v>
      </c>
      <c r="BA1197">
        <v>25000</v>
      </c>
      <c r="BB1197">
        <v>8000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948286</v>
      </c>
      <c r="BL1197">
        <v>50523</v>
      </c>
      <c r="BM1197">
        <v>176667</v>
      </c>
      <c r="BN1197">
        <v>0</v>
      </c>
      <c r="BO1197">
        <v>0</v>
      </c>
      <c r="BP1197">
        <v>100000</v>
      </c>
      <c r="BQ1197">
        <v>10000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22042</v>
      </c>
      <c r="BX1197">
        <v>492</v>
      </c>
      <c r="BY1197">
        <v>2581</v>
      </c>
      <c r="BZ1197">
        <v>1936</v>
      </c>
      <c r="CA1197">
        <v>774</v>
      </c>
      <c r="CB1197">
        <v>645</v>
      </c>
      <c r="CC1197">
        <v>2796</v>
      </c>
      <c r="CD1197">
        <v>12904</v>
      </c>
      <c r="CE1197">
        <v>645</v>
      </c>
      <c r="CF1197">
        <v>67020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232143</v>
      </c>
      <c r="CR1197">
        <v>0</v>
      </c>
      <c r="CS1197">
        <v>0</v>
      </c>
      <c r="CT1197">
        <v>154000</v>
      </c>
      <c r="CU1197">
        <v>65000</v>
      </c>
      <c r="CV1197">
        <v>52958</v>
      </c>
      <c r="CW1197">
        <v>1224</v>
      </c>
      <c r="CX1197">
        <v>6419</v>
      </c>
      <c r="CY1197">
        <v>4814</v>
      </c>
      <c r="CZ1197">
        <v>1926</v>
      </c>
      <c r="DA1197">
        <v>1605</v>
      </c>
      <c r="DB1197">
        <v>6954</v>
      </c>
      <c r="DC1197">
        <v>32096</v>
      </c>
      <c r="DD1197">
        <v>1605</v>
      </c>
      <c r="DE1197">
        <v>0</v>
      </c>
      <c r="DF1197">
        <v>192112</v>
      </c>
      <c r="DG1197">
        <v>100000</v>
      </c>
      <c r="DH1197">
        <v>0</v>
      </c>
      <c r="DI1197">
        <v>0</v>
      </c>
      <c r="DJ1197">
        <v>148513</v>
      </c>
      <c r="DK1197">
        <v>199036</v>
      </c>
      <c r="DL1197">
        <v>141125</v>
      </c>
      <c r="DM1197">
        <v>262000</v>
      </c>
      <c r="DN1197">
        <v>18000</v>
      </c>
      <c r="DO1197">
        <v>1621529</v>
      </c>
      <c r="DP1197">
        <v>317700</v>
      </c>
      <c r="DQ1197">
        <v>-785035</v>
      </c>
      <c r="DR1197">
        <v>0</v>
      </c>
      <c r="DS1197">
        <v>0</v>
      </c>
    </row>
    <row r="1198" spans="1:123" x14ac:dyDescent="0.3">
      <c r="A1198" t="str">
        <f t="shared" si="18"/>
        <v>20221962</v>
      </c>
      <c r="B1198">
        <v>35</v>
      </c>
      <c r="C1198">
        <v>2022</v>
      </c>
      <c r="D1198">
        <v>196212</v>
      </c>
      <c r="E1198">
        <v>49</v>
      </c>
      <c r="F1198">
        <v>2005090</v>
      </c>
      <c r="G1198">
        <v>163115</v>
      </c>
      <c r="H1198">
        <v>550000</v>
      </c>
      <c r="I1198">
        <v>0</v>
      </c>
      <c r="J1198">
        <v>90000</v>
      </c>
      <c r="K1198">
        <v>85000</v>
      </c>
      <c r="L1198">
        <v>202500</v>
      </c>
      <c r="M1198">
        <v>56200</v>
      </c>
      <c r="N1198">
        <v>11500</v>
      </c>
      <c r="O1198">
        <v>25500</v>
      </c>
      <c r="P1198">
        <v>4500</v>
      </c>
      <c r="Q1198">
        <v>2000</v>
      </c>
      <c r="R1198">
        <v>0</v>
      </c>
      <c r="S1198">
        <v>7757</v>
      </c>
      <c r="T1198">
        <v>35000</v>
      </c>
      <c r="U1198">
        <v>36000</v>
      </c>
      <c r="V1198">
        <v>0</v>
      </c>
      <c r="W1198">
        <v>0</v>
      </c>
      <c r="X1198">
        <v>0</v>
      </c>
      <c r="Y1198">
        <v>181440</v>
      </c>
      <c r="Z1198">
        <v>0</v>
      </c>
      <c r="AA1198">
        <v>0</v>
      </c>
      <c r="AB1198">
        <v>0</v>
      </c>
      <c r="AC1198">
        <v>95242</v>
      </c>
      <c r="AD1198">
        <v>49068</v>
      </c>
      <c r="AE1198">
        <v>0</v>
      </c>
      <c r="AF1198">
        <v>144310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1033087</v>
      </c>
      <c r="AO1198">
        <v>937944</v>
      </c>
      <c r="AP1198">
        <v>144310</v>
      </c>
      <c r="AQ1198">
        <v>0</v>
      </c>
      <c r="AR1198">
        <v>20000</v>
      </c>
      <c r="AS1198">
        <v>3000</v>
      </c>
      <c r="AT1198">
        <v>8000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1113254</v>
      </c>
      <c r="BL1198">
        <v>57864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212143</v>
      </c>
      <c r="CR1198">
        <v>0</v>
      </c>
      <c r="CS1198">
        <v>0</v>
      </c>
      <c r="CT1198">
        <v>154000</v>
      </c>
      <c r="CU1198">
        <v>65000</v>
      </c>
      <c r="CV1198">
        <v>52958</v>
      </c>
      <c r="CW1198">
        <v>1224</v>
      </c>
      <c r="CX1198">
        <v>6419</v>
      </c>
      <c r="CY1198">
        <v>4814</v>
      </c>
      <c r="CZ1198">
        <v>1926</v>
      </c>
      <c r="DA1198">
        <v>1605</v>
      </c>
      <c r="DB1198">
        <v>6954</v>
      </c>
      <c r="DC1198">
        <v>32096</v>
      </c>
      <c r="DD1198">
        <v>1605</v>
      </c>
      <c r="DE1198">
        <v>5000</v>
      </c>
      <c r="DF1198">
        <v>4908</v>
      </c>
      <c r="DG1198">
        <v>100000</v>
      </c>
      <c r="DH1198">
        <v>0</v>
      </c>
      <c r="DI1198">
        <v>0</v>
      </c>
      <c r="DJ1198">
        <v>148513</v>
      </c>
      <c r="DK1198">
        <v>199036</v>
      </c>
      <c r="DL1198">
        <v>141125</v>
      </c>
      <c r="DM1198">
        <v>262000</v>
      </c>
      <c r="DN1198">
        <v>18000</v>
      </c>
      <c r="DO1198">
        <v>1419326</v>
      </c>
      <c r="DP1198">
        <v>317700</v>
      </c>
      <c r="DQ1198">
        <v>-181440</v>
      </c>
      <c r="DR1198">
        <v>0</v>
      </c>
      <c r="DS1198">
        <v>0</v>
      </c>
    </row>
    <row r="1199" spans="1:123" x14ac:dyDescent="0.3">
      <c r="A1199" t="str">
        <f t="shared" si="18"/>
        <v>20231963</v>
      </c>
      <c r="B1199">
        <v>35</v>
      </c>
      <c r="C1199">
        <v>2023</v>
      </c>
      <c r="D1199">
        <v>196312</v>
      </c>
      <c r="E1199">
        <v>47</v>
      </c>
      <c r="F1199">
        <v>1930504</v>
      </c>
      <c r="G1199">
        <v>163115</v>
      </c>
      <c r="H1199">
        <v>550000</v>
      </c>
      <c r="I1199">
        <v>0</v>
      </c>
      <c r="J1199">
        <v>120000</v>
      </c>
      <c r="K1199">
        <v>85000</v>
      </c>
      <c r="L1199">
        <v>200000</v>
      </c>
      <c r="M1199">
        <v>56200</v>
      </c>
      <c r="N1199">
        <v>11500</v>
      </c>
      <c r="O1199">
        <v>25500</v>
      </c>
      <c r="P1199">
        <v>4500</v>
      </c>
      <c r="Q1199">
        <v>2000</v>
      </c>
      <c r="R1199">
        <v>0</v>
      </c>
      <c r="S1199">
        <v>7568</v>
      </c>
      <c r="T1199">
        <v>35000</v>
      </c>
      <c r="U1199">
        <v>36000</v>
      </c>
      <c r="V1199">
        <v>0</v>
      </c>
      <c r="W1199">
        <v>0</v>
      </c>
      <c r="X1199">
        <v>25000</v>
      </c>
      <c r="Y1199">
        <v>4761</v>
      </c>
      <c r="Z1199">
        <v>0</v>
      </c>
      <c r="AA1199">
        <v>0</v>
      </c>
      <c r="AB1199">
        <v>0</v>
      </c>
      <c r="AC1199">
        <v>91344</v>
      </c>
      <c r="AD1199">
        <v>47060</v>
      </c>
      <c r="AE1199">
        <v>0</v>
      </c>
      <c r="AF1199">
        <v>138404</v>
      </c>
      <c r="AG1199">
        <v>47060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914625</v>
      </c>
      <c r="AO1199">
        <v>899557</v>
      </c>
      <c r="AP1199">
        <v>138404</v>
      </c>
      <c r="AQ1199">
        <v>0</v>
      </c>
      <c r="AR1199">
        <v>20000</v>
      </c>
      <c r="AS1199">
        <v>3000</v>
      </c>
      <c r="AT1199">
        <v>8000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1068961</v>
      </c>
      <c r="BL1199">
        <v>65151</v>
      </c>
      <c r="BM1199">
        <v>80882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111261</v>
      </c>
      <c r="CR1199">
        <v>0</v>
      </c>
      <c r="CS1199">
        <v>0</v>
      </c>
      <c r="CT1199">
        <v>154000</v>
      </c>
      <c r="CU1199">
        <v>65000</v>
      </c>
      <c r="CV1199">
        <v>52958</v>
      </c>
      <c r="CW1199">
        <v>1224</v>
      </c>
      <c r="CX1199">
        <v>6419</v>
      </c>
      <c r="CY1199">
        <v>4814</v>
      </c>
      <c r="CZ1199">
        <v>1926</v>
      </c>
      <c r="DA1199">
        <v>1605</v>
      </c>
      <c r="DB1199">
        <v>6954</v>
      </c>
      <c r="DC1199">
        <v>32096</v>
      </c>
      <c r="DD1199">
        <v>1605</v>
      </c>
      <c r="DE1199">
        <v>10000</v>
      </c>
      <c r="DF1199">
        <v>0</v>
      </c>
      <c r="DG1199">
        <v>75000</v>
      </c>
      <c r="DH1199">
        <v>0</v>
      </c>
      <c r="DI1199">
        <v>0</v>
      </c>
      <c r="DJ1199">
        <v>148513</v>
      </c>
      <c r="DK1199">
        <v>199036</v>
      </c>
      <c r="DL1199">
        <v>141125</v>
      </c>
      <c r="DM1199">
        <v>262000</v>
      </c>
      <c r="DN1199">
        <v>18000</v>
      </c>
      <c r="DO1199">
        <v>1293535</v>
      </c>
      <c r="DP1199">
        <v>317700</v>
      </c>
      <c r="DQ1199">
        <v>-110643</v>
      </c>
      <c r="DR1199">
        <v>0</v>
      </c>
      <c r="DS1199">
        <v>0</v>
      </c>
    </row>
    <row r="1200" spans="1:123" x14ac:dyDescent="0.3">
      <c r="A1200" t="str">
        <f t="shared" si="18"/>
        <v>20241964</v>
      </c>
      <c r="B1200">
        <v>35</v>
      </c>
      <c r="C1200">
        <v>2024</v>
      </c>
      <c r="D1200">
        <v>196412</v>
      </c>
      <c r="E1200">
        <v>55</v>
      </c>
      <c r="F1200">
        <v>1982726</v>
      </c>
      <c r="G1200">
        <v>163114</v>
      </c>
      <c r="H1200">
        <v>550000</v>
      </c>
      <c r="I1200">
        <v>0</v>
      </c>
      <c r="J1200">
        <v>120000</v>
      </c>
      <c r="K1200">
        <v>85000</v>
      </c>
      <c r="L1200">
        <v>200000</v>
      </c>
      <c r="M1200">
        <v>56200</v>
      </c>
      <c r="N1200">
        <v>11500</v>
      </c>
      <c r="O1200">
        <v>25500</v>
      </c>
      <c r="P1200">
        <v>4500</v>
      </c>
      <c r="Q1200">
        <v>2000</v>
      </c>
      <c r="R1200">
        <v>0</v>
      </c>
      <c r="S1200">
        <v>7380</v>
      </c>
      <c r="T1200">
        <v>35000</v>
      </c>
      <c r="U1200">
        <v>36000</v>
      </c>
      <c r="V1200">
        <v>0</v>
      </c>
      <c r="W1200">
        <v>0</v>
      </c>
      <c r="X1200">
        <v>3193</v>
      </c>
      <c r="Y1200">
        <v>0</v>
      </c>
      <c r="Z1200">
        <v>0</v>
      </c>
      <c r="AA1200">
        <v>0</v>
      </c>
      <c r="AB1200">
        <v>0</v>
      </c>
      <c r="AC1200">
        <v>106842</v>
      </c>
      <c r="AD1200">
        <v>55045</v>
      </c>
      <c r="AE1200">
        <v>0</v>
      </c>
      <c r="AF1200">
        <v>161887</v>
      </c>
      <c r="AG1200">
        <v>0</v>
      </c>
      <c r="AH1200">
        <v>0</v>
      </c>
      <c r="AI1200">
        <v>47060</v>
      </c>
      <c r="AJ1200">
        <v>0</v>
      </c>
      <c r="AK1200">
        <v>47060</v>
      </c>
      <c r="AL1200">
        <v>47060</v>
      </c>
      <c r="AM1200">
        <v>0</v>
      </c>
      <c r="AN1200">
        <v>864386</v>
      </c>
      <c r="AO1200">
        <v>1052181</v>
      </c>
      <c r="AP1200">
        <v>161887</v>
      </c>
      <c r="AQ1200">
        <v>0</v>
      </c>
      <c r="AR1200">
        <v>20000</v>
      </c>
      <c r="AS1200">
        <v>3000</v>
      </c>
      <c r="AT1200">
        <v>8000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1245068</v>
      </c>
      <c r="BL1200">
        <v>72386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91261</v>
      </c>
      <c r="CR1200">
        <v>0</v>
      </c>
      <c r="CS1200">
        <v>0</v>
      </c>
      <c r="CT1200">
        <v>154000</v>
      </c>
      <c r="CU1200">
        <v>65000</v>
      </c>
      <c r="CV1200">
        <v>52958</v>
      </c>
      <c r="CW1200">
        <v>1224</v>
      </c>
      <c r="CX1200">
        <v>6419</v>
      </c>
      <c r="CY1200">
        <v>4814</v>
      </c>
      <c r="CZ1200">
        <v>1926</v>
      </c>
      <c r="DA1200">
        <v>1605</v>
      </c>
      <c r="DB1200">
        <v>6954</v>
      </c>
      <c r="DC1200">
        <v>32096</v>
      </c>
      <c r="DD1200">
        <v>1605</v>
      </c>
      <c r="DE1200">
        <v>15000</v>
      </c>
      <c r="DF1200">
        <v>0</v>
      </c>
      <c r="DG1200">
        <v>71807</v>
      </c>
      <c r="DH1200">
        <v>0</v>
      </c>
      <c r="DI1200">
        <v>0</v>
      </c>
      <c r="DJ1200">
        <v>148513</v>
      </c>
      <c r="DK1200">
        <v>199036</v>
      </c>
      <c r="DL1200">
        <v>141125</v>
      </c>
      <c r="DM1200">
        <v>262000</v>
      </c>
      <c r="DN1200">
        <v>18000</v>
      </c>
      <c r="DO1200">
        <v>1322403</v>
      </c>
      <c r="DP1200">
        <v>317700</v>
      </c>
      <c r="DQ1200">
        <v>-3193</v>
      </c>
      <c r="DR1200">
        <v>0</v>
      </c>
      <c r="DS1200">
        <v>0</v>
      </c>
    </row>
    <row r="1201" spans="1:123" x14ac:dyDescent="0.3">
      <c r="A1201" t="str">
        <f t="shared" si="18"/>
        <v>20251965</v>
      </c>
      <c r="B1201">
        <v>35</v>
      </c>
      <c r="C1201">
        <v>2025</v>
      </c>
      <c r="D1201">
        <v>196512</v>
      </c>
      <c r="E1201">
        <v>56</v>
      </c>
      <c r="F1201">
        <v>1842222</v>
      </c>
      <c r="G1201">
        <v>163114</v>
      </c>
      <c r="H1201">
        <v>550000</v>
      </c>
      <c r="I1201">
        <v>0</v>
      </c>
      <c r="J1201">
        <v>120000</v>
      </c>
      <c r="K1201">
        <v>85000</v>
      </c>
      <c r="L1201">
        <v>200000</v>
      </c>
      <c r="M1201">
        <v>56200</v>
      </c>
      <c r="N1201">
        <v>11500</v>
      </c>
      <c r="O1201">
        <v>25500</v>
      </c>
      <c r="P1201">
        <v>4500</v>
      </c>
      <c r="Q1201">
        <v>2000</v>
      </c>
      <c r="R1201">
        <v>0</v>
      </c>
      <c r="S1201">
        <v>7191</v>
      </c>
      <c r="T1201">
        <v>35000</v>
      </c>
      <c r="U1201">
        <v>36000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47060</v>
      </c>
      <c r="AC1201">
        <v>109378</v>
      </c>
      <c r="AD1201">
        <v>56351</v>
      </c>
      <c r="AE1201">
        <v>47060</v>
      </c>
      <c r="AF1201">
        <v>118669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904222</v>
      </c>
      <c r="AO1201">
        <v>1077155</v>
      </c>
      <c r="AP1201">
        <v>165729</v>
      </c>
      <c r="AQ1201">
        <v>0</v>
      </c>
      <c r="AR1201">
        <v>20000</v>
      </c>
      <c r="AS1201">
        <v>3000</v>
      </c>
      <c r="AT1201">
        <v>8000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1273884</v>
      </c>
      <c r="BL1201">
        <v>80045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216815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288076</v>
      </c>
      <c r="CR1201">
        <v>0</v>
      </c>
      <c r="CS1201">
        <v>0</v>
      </c>
      <c r="CT1201">
        <v>154000</v>
      </c>
      <c r="CU1201">
        <v>65000</v>
      </c>
      <c r="CV1201">
        <v>52958</v>
      </c>
      <c r="CW1201">
        <v>1224</v>
      </c>
      <c r="CX1201">
        <v>6419</v>
      </c>
      <c r="CY1201">
        <v>4814</v>
      </c>
      <c r="CZ1201">
        <v>1926</v>
      </c>
      <c r="DA1201">
        <v>1605</v>
      </c>
      <c r="DB1201">
        <v>6954</v>
      </c>
      <c r="DC1201">
        <v>32096</v>
      </c>
      <c r="DD1201">
        <v>1605</v>
      </c>
      <c r="DE1201">
        <v>20000</v>
      </c>
      <c r="DF1201">
        <v>0</v>
      </c>
      <c r="DG1201">
        <v>71807</v>
      </c>
      <c r="DH1201">
        <v>0</v>
      </c>
      <c r="DI1201">
        <v>0</v>
      </c>
      <c r="DJ1201">
        <v>148513</v>
      </c>
      <c r="DK1201">
        <v>199036</v>
      </c>
      <c r="DL1201">
        <v>141125</v>
      </c>
      <c r="DM1201">
        <v>262000</v>
      </c>
      <c r="DN1201">
        <v>18000</v>
      </c>
      <c r="DO1201">
        <v>1477158</v>
      </c>
      <c r="DP1201">
        <v>317700</v>
      </c>
      <c r="DQ1201">
        <v>216815</v>
      </c>
      <c r="DR1201">
        <v>0</v>
      </c>
      <c r="DS1201">
        <v>0</v>
      </c>
    </row>
    <row r="1202" spans="1:123" x14ac:dyDescent="0.3">
      <c r="A1202" t="str">
        <f t="shared" si="18"/>
        <v>20261966</v>
      </c>
      <c r="B1202">
        <v>35</v>
      </c>
      <c r="C1202">
        <v>2026</v>
      </c>
      <c r="D1202">
        <v>196612</v>
      </c>
      <c r="E1202">
        <v>60</v>
      </c>
      <c r="F1202">
        <v>1956546</v>
      </c>
      <c r="G1202">
        <v>163110</v>
      </c>
      <c r="H1202">
        <v>550000</v>
      </c>
      <c r="I1202">
        <v>0</v>
      </c>
      <c r="J1202">
        <v>120000</v>
      </c>
      <c r="K1202">
        <v>85000</v>
      </c>
      <c r="L1202">
        <v>200000</v>
      </c>
      <c r="M1202">
        <v>56200</v>
      </c>
      <c r="N1202">
        <v>11500</v>
      </c>
      <c r="O1202">
        <v>25500</v>
      </c>
      <c r="P1202">
        <v>4500</v>
      </c>
      <c r="Q1202">
        <v>2000</v>
      </c>
      <c r="R1202">
        <v>0</v>
      </c>
      <c r="S1202">
        <v>7002</v>
      </c>
      <c r="T1202">
        <v>35000</v>
      </c>
      <c r="U1202">
        <v>36000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117174</v>
      </c>
      <c r="AD1202">
        <v>60368</v>
      </c>
      <c r="AE1202">
        <v>0</v>
      </c>
      <c r="AF1202">
        <v>177542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845160</v>
      </c>
      <c r="AO1202">
        <v>1153930</v>
      </c>
      <c r="AP1202">
        <v>177542</v>
      </c>
      <c r="AQ1202">
        <v>0</v>
      </c>
      <c r="AR1202">
        <v>20000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1351472</v>
      </c>
      <c r="BL1202">
        <v>87653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128629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396705</v>
      </c>
      <c r="CR1202">
        <v>0</v>
      </c>
      <c r="CS1202">
        <v>0</v>
      </c>
      <c r="CT1202">
        <v>154000</v>
      </c>
      <c r="CU1202">
        <v>65000</v>
      </c>
      <c r="CV1202">
        <v>52958</v>
      </c>
      <c r="CW1202">
        <v>1224</v>
      </c>
      <c r="CX1202">
        <v>6419</v>
      </c>
      <c r="CY1202">
        <v>4814</v>
      </c>
      <c r="CZ1202">
        <v>1926</v>
      </c>
      <c r="DA1202">
        <v>1605</v>
      </c>
      <c r="DB1202">
        <v>6954</v>
      </c>
      <c r="DC1202">
        <v>32096</v>
      </c>
      <c r="DD1202">
        <v>1605</v>
      </c>
      <c r="DE1202">
        <v>25000</v>
      </c>
      <c r="DF1202">
        <v>0</v>
      </c>
      <c r="DG1202">
        <v>71807</v>
      </c>
      <c r="DH1202">
        <v>0</v>
      </c>
      <c r="DI1202">
        <v>0</v>
      </c>
      <c r="DJ1202">
        <v>148513</v>
      </c>
      <c r="DK1202">
        <v>199036</v>
      </c>
      <c r="DL1202">
        <v>141125</v>
      </c>
      <c r="DM1202">
        <v>262000</v>
      </c>
      <c r="DN1202">
        <v>18000</v>
      </c>
      <c r="DO1202">
        <v>1590787</v>
      </c>
      <c r="DP1202">
        <v>317700</v>
      </c>
      <c r="DQ1202">
        <v>128629</v>
      </c>
      <c r="DR1202">
        <v>0</v>
      </c>
      <c r="DS1202">
        <v>0</v>
      </c>
    </row>
    <row r="1203" spans="1:123" x14ac:dyDescent="0.3">
      <c r="A1203" t="str">
        <f t="shared" si="18"/>
        <v>20271967</v>
      </c>
      <c r="B1203">
        <v>35</v>
      </c>
      <c r="C1203">
        <v>2027</v>
      </c>
      <c r="D1203">
        <v>196712</v>
      </c>
      <c r="E1203">
        <v>56</v>
      </c>
      <c r="F1203">
        <v>1901288</v>
      </c>
      <c r="G1203">
        <v>163106</v>
      </c>
      <c r="H1203">
        <v>550000</v>
      </c>
      <c r="I1203">
        <v>0</v>
      </c>
      <c r="J1203">
        <v>120000</v>
      </c>
      <c r="K1203">
        <v>85000</v>
      </c>
      <c r="L1203">
        <v>200000</v>
      </c>
      <c r="M1203">
        <v>56200</v>
      </c>
      <c r="N1203">
        <v>11500</v>
      </c>
      <c r="O1203">
        <v>25500</v>
      </c>
      <c r="P1203">
        <v>4500</v>
      </c>
      <c r="Q1203">
        <v>2000</v>
      </c>
      <c r="R1203">
        <v>0</v>
      </c>
      <c r="S1203">
        <v>6814</v>
      </c>
      <c r="T1203">
        <v>35000</v>
      </c>
      <c r="U1203">
        <v>36000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109002</v>
      </c>
      <c r="AD1203">
        <v>56158</v>
      </c>
      <c r="AE1203">
        <v>0</v>
      </c>
      <c r="AF1203">
        <v>165160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857354</v>
      </c>
      <c r="AO1203">
        <v>1073455</v>
      </c>
      <c r="AP1203">
        <v>165160</v>
      </c>
      <c r="AQ1203">
        <v>14337</v>
      </c>
      <c r="AR1203">
        <v>20000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1272952</v>
      </c>
      <c r="BL1203">
        <v>95209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125121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501826</v>
      </c>
      <c r="CR1203">
        <v>0</v>
      </c>
      <c r="CS1203">
        <v>0</v>
      </c>
      <c r="CT1203">
        <v>154000</v>
      </c>
      <c r="CU1203">
        <v>65000</v>
      </c>
      <c r="CV1203">
        <v>52958</v>
      </c>
      <c r="CW1203">
        <v>1224</v>
      </c>
      <c r="CX1203">
        <v>6419</v>
      </c>
      <c r="CY1203">
        <v>4814</v>
      </c>
      <c r="CZ1203">
        <v>1926</v>
      </c>
      <c r="DA1203">
        <v>1605</v>
      </c>
      <c r="DB1203">
        <v>6954</v>
      </c>
      <c r="DC1203">
        <v>32096</v>
      </c>
      <c r="DD1203">
        <v>1605</v>
      </c>
      <c r="DE1203">
        <v>30000</v>
      </c>
      <c r="DF1203">
        <v>0</v>
      </c>
      <c r="DG1203">
        <v>71807</v>
      </c>
      <c r="DH1203">
        <v>0</v>
      </c>
      <c r="DI1203">
        <v>0</v>
      </c>
      <c r="DJ1203">
        <v>148513</v>
      </c>
      <c r="DK1203">
        <v>199036</v>
      </c>
      <c r="DL1203">
        <v>141125</v>
      </c>
      <c r="DM1203">
        <v>262000</v>
      </c>
      <c r="DN1203">
        <v>18000</v>
      </c>
      <c r="DO1203">
        <v>1700908</v>
      </c>
      <c r="DP1203">
        <v>317700</v>
      </c>
      <c r="DQ1203">
        <v>125121</v>
      </c>
      <c r="DR1203">
        <v>0</v>
      </c>
      <c r="DS1203">
        <v>0</v>
      </c>
    </row>
    <row r="1204" spans="1:123" x14ac:dyDescent="0.3">
      <c r="A1204" t="str">
        <f t="shared" si="18"/>
        <v>20281968</v>
      </c>
      <c r="B1204">
        <v>35</v>
      </c>
      <c r="C1204">
        <v>2028</v>
      </c>
      <c r="D1204">
        <v>196812</v>
      </c>
      <c r="E1204">
        <v>56</v>
      </c>
      <c r="F1204">
        <v>2051016</v>
      </c>
      <c r="G1204">
        <v>163102</v>
      </c>
      <c r="H1204">
        <v>550000</v>
      </c>
      <c r="I1204">
        <v>0</v>
      </c>
      <c r="J1204">
        <v>120000</v>
      </c>
      <c r="K1204">
        <v>85000</v>
      </c>
      <c r="L1204">
        <v>200000</v>
      </c>
      <c r="M1204">
        <v>56200</v>
      </c>
      <c r="N1204">
        <v>11500</v>
      </c>
      <c r="O1204">
        <v>25500</v>
      </c>
      <c r="P1204">
        <v>4500</v>
      </c>
      <c r="Q1204">
        <v>2000</v>
      </c>
      <c r="R1204">
        <v>0</v>
      </c>
      <c r="S1204">
        <v>6625</v>
      </c>
      <c r="T1204">
        <v>35000</v>
      </c>
      <c r="U1204">
        <v>36000</v>
      </c>
      <c r="V1204">
        <v>0</v>
      </c>
      <c r="W1204">
        <v>0</v>
      </c>
      <c r="X1204">
        <v>25000</v>
      </c>
      <c r="Y1204">
        <v>0</v>
      </c>
      <c r="Z1204">
        <v>0</v>
      </c>
      <c r="AA1204">
        <v>0</v>
      </c>
      <c r="AB1204">
        <v>0</v>
      </c>
      <c r="AC1204">
        <v>109566</v>
      </c>
      <c r="AD1204">
        <v>56448</v>
      </c>
      <c r="AE1204">
        <v>0</v>
      </c>
      <c r="AF1204">
        <v>166014</v>
      </c>
      <c r="AG1204">
        <v>28224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881311</v>
      </c>
      <c r="AO1204">
        <v>1079005</v>
      </c>
      <c r="AP1204">
        <v>166014</v>
      </c>
      <c r="AQ1204">
        <v>0</v>
      </c>
      <c r="AR1204">
        <v>20000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1265019</v>
      </c>
      <c r="BL1204">
        <v>102715</v>
      </c>
      <c r="BM1204">
        <v>1073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480753</v>
      </c>
      <c r="CR1204">
        <v>0</v>
      </c>
      <c r="CS1204">
        <v>0</v>
      </c>
      <c r="CT1204">
        <v>154000</v>
      </c>
      <c r="CU1204">
        <v>65000</v>
      </c>
      <c r="CV1204">
        <v>52958</v>
      </c>
      <c r="CW1204">
        <v>1224</v>
      </c>
      <c r="CX1204">
        <v>6419</v>
      </c>
      <c r="CY1204">
        <v>4814</v>
      </c>
      <c r="CZ1204">
        <v>1926</v>
      </c>
      <c r="DA1204">
        <v>1605</v>
      </c>
      <c r="DB1204">
        <v>6954</v>
      </c>
      <c r="DC1204">
        <v>32096</v>
      </c>
      <c r="DD1204">
        <v>1605</v>
      </c>
      <c r="DE1204">
        <v>35000</v>
      </c>
      <c r="DF1204">
        <v>0</v>
      </c>
      <c r="DG1204">
        <v>46807</v>
      </c>
      <c r="DH1204">
        <v>0</v>
      </c>
      <c r="DI1204">
        <v>0</v>
      </c>
      <c r="DJ1204">
        <v>148513</v>
      </c>
      <c r="DK1204">
        <v>199036</v>
      </c>
      <c r="DL1204">
        <v>141125</v>
      </c>
      <c r="DM1204">
        <v>262000</v>
      </c>
      <c r="DN1204">
        <v>18000</v>
      </c>
      <c r="DO1204">
        <v>1659835</v>
      </c>
      <c r="DP1204">
        <v>317700</v>
      </c>
      <c r="DQ1204">
        <v>-26073</v>
      </c>
      <c r="DR1204">
        <v>0</v>
      </c>
      <c r="DS1204">
        <v>0</v>
      </c>
    </row>
    <row r="1205" spans="1:123" x14ac:dyDescent="0.3">
      <c r="A1205" t="str">
        <f t="shared" si="18"/>
        <v>20291969</v>
      </c>
      <c r="B1205">
        <v>35</v>
      </c>
      <c r="C1205">
        <v>2029</v>
      </c>
      <c r="D1205">
        <v>196912</v>
      </c>
      <c r="E1205">
        <v>78</v>
      </c>
      <c r="F1205">
        <v>1840615</v>
      </c>
      <c r="G1205">
        <v>163097</v>
      </c>
      <c r="H1205">
        <v>550000</v>
      </c>
      <c r="I1205">
        <v>0</v>
      </c>
      <c r="J1205">
        <v>120000</v>
      </c>
      <c r="K1205">
        <v>85000</v>
      </c>
      <c r="L1205">
        <v>200000</v>
      </c>
      <c r="M1205">
        <v>56200</v>
      </c>
      <c r="N1205">
        <v>11500</v>
      </c>
      <c r="O1205">
        <v>25500</v>
      </c>
      <c r="P1205">
        <v>4500</v>
      </c>
      <c r="Q1205">
        <v>2000</v>
      </c>
      <c r="R1205">
        <v>0</v>
      </c>
      <c r="S1205">
        <v>6437</v>
      </c>
      <c r="T1205">
        <v>35000</v>
      </c>
      <c r="U1205">
        <v>36000</v>
      </c>
      <c r="V1205">
        <v>0</v>
      </c>
      <c r="W1205">
        <v>0</v>
      </c>
      <c r="X1205">
        <v>0</v>
      </c>
      <c r="Y1205">
        <v>0</v>
      </c>
      <c r="Z1205">
        <v>161977</v>
      </c>
      <c r="AA1205">
        <v>0</v>
      </c>
      <c r="AB1205">
        <v>0</v>
      </c>
      <c r="AC1205">
        <v>150988</v>
      </c>
      <c r="AD1205">
        <v>77789</v>
      </c>
      <c r="AE1205">
        <v>0</v>
      </c>
      <c r="AF1205">
        <v>228776</v>
      </c>
      <c r="AG1205">
        <v>0</v>
      </c>
      <c r="AH1205">
        <v>0</v>
      </c>
      <c r="AI1205">
        <v>28224</v>
      </c>
      <c r="AJ1205">
        <v>0</v>
      </c>
      <c r="AK1205">
        <v>28224</v>
      </c>
      <c r="AL1205">
        <v>28224</v>
      </c>
      <c r="AM1205">
        <v>0</v>
      </c>
      <c r="AN1205">
        <v>631384</v>
      </c>
      <c r="AO1205">
        <v>1486928</v>
      </c>
      <c r="AP1205">
        <v>228776</v>
      </c>
      <c r="AQ1205">
        <v>94812</v>
      </c>
      <c r="AR1205">
        <v>20000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88000</v>
      </c>
      <c r="BF1205">
        <v>27480</v>
      </c>
      <c r="BG1205">
        <v>35194</v>
      </c>
      <c r="BH1205">
        <v>20000</v>
      </c>
      <c r="BI1205">
        <v>50964</v>
      </c>
      <c r="BJ1205">
        <v>0</v>
      </c>
      <c r="BK1205">
        <v>1608878</v>
      </c>
      <c r="BL1205">
        <v>110169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149247</v>
      </c>
      <c r="BS1205">
        <v>0</v>
      </c>
      <c r="BT1205">
        <v>0</v>
      </c>
      <c r="BU1205">
        <v>100000</v>
      </c>
      <c r="BV1205">
        <v>10000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25000</v>
      </c>
      <c r="CH1205">
        <v>572</v>
      </c>
      <c r="CI1205">
        <v>3000</v>
      </c>
      <c r="CJ1205">
        <v>2250</v>
      </c>
      <c r="CK1205">
        <v>900</v>
      </c>
      <c r="CL1205">
        <v>750</v>
      </c>
      <c r="CM1205">
        <v>3250</v>
      </c>
      <c r="CN1205">
        <v>15000</v>
      </c>
      <c r="CO1205">
        <v>750</v>
      </c>
      <c r="CP1205">
        <v>0</v>
      </c>
      <c r="CQ1205">
        <v>610000</v>
      </c>
      <c r="CR1205">
        <v>100000</v>
      </c>
      <c r="CS1205">
        <v>10000</v>
      </c>
      <c r="CT1205">
        <v>154000</v>
      </c>
      <c r="CU1205">
        <v>65000</v>
      </c>
      <c r="CV1205">
        <v>77958</v>
      </c>
      <c r="CW1205">
        <v>1796</v>
      </c>
      <c r="CX1205">
        <v>9419</v>
      </c>
      <c r="CY1205">
        <v>7064</v>
      </c>
      <c r="CZ1205">
        <v>2826</v>
      </c>
      <c r="DA1205">
        <v>2355</v>
      </c>
      <c r="DB1205">
        <v>10204</v>
      </c>
      <c r="DC1205">
        <v>47096</v>
      </c>
      <c r="DD1205">
        <v>2355</v>
      </c>
      <c r="DE1205">
        <v>40000</v>
      </c>
      <c r="DF1205">
        <v>161977</v>
      </c>
      <c r="DG1205">
        <v>46807</v>
      </c>
      <c r="DH1205">
        <v>0</v>
      </c>
      <c r="DI1205">
        <v>0</v>
      </c>
      <c r="DJ1205">
        <v>183707</v>
      </c>
      <c r="DK1205">
        <v>250000</v>
      </c>
      <c r="DL1205">
        <v>168605</v>
      </c>
      <c r="DM1205">
        <v>350000</v>
      </c>
      <c r="DN1205">
        <v>38000</v>
      </c>
      <c r="DO1205">
        <v>2367392</v>
      </c>
      <c r="DP1205">
        <v>317700</v>
      </c>
      <c r="DQ1205">
        <v>694334</v>
      </c>
      <c r="DR1205">
        <v>0</v>
      </c>
      <c r="DS1205">
        <v>0</v>
      </c>
    </row>
    <row r="1206" spans="1:123" x14ac:dyDescent="0.3">
      <c r="A1206" t="str">
        <f t="shared" si="18"/>
        <v>20301970</v>
      </c>
      <c r="B1206">
        <v>35</v>
      </c>
      <c r="C1206">
        <v>2030</v>
      </c>
      <c r="D1206">
        <v>197012</v>
      </c>
      <c r="E1206">
        <v>84</v>
      </c>
      <c r="F1206">
        <v>1956962</v>
      </c>
      <c r="G1206">
        <v>163093</v>
      </c>
      <c r="H1206">
        <v>550000</v>
      </c>
      <c r="I1206">
        <v>0</v>
      </c>
      <c r="J1206">
        <v>120000</v>
      </c>
      <c r="K1206">
        <v>85000</v>
      </c>
      <c r="L1206">
        <v>200000</v>
      </c>
      <c r="M1206">
        <v>56200</v>
      </c>
      <c r="N1206">
        <v>11500</v>
      </c>
      <c r="O1206">
        <v>25500</v>
      </c>
      <c r="P1206">
        <v>4500</v>
      </c>
      <c r="Q1206">
        <v>2000</v>
      </c>
      <c r="R1206">
        <v>0</v>
      </c>
      <c r="S1206">
        <v>6248</v>
      </c>
      <c r="T1206">
        <v>35000</v>
      </c>
      <c r="U1206">
        <v>36000</v>
      </c>
      <c r="V1206">
        <v>0</v>
      </c>
      <c r="W1206">
        <v>0</v>
      </c>
      <c r="X1206">
        <v>0</v>
      </c>
      <c r="Y1206">
        <v>0</v>
      </c>
      <c r="Z1206">
        <v>380000</v>
      </c>
      <c r="AA1206">
        <v>0</v>
      </c>
      <c r="AB1206">
        <v>28224</v>
      </c>
      <c r="AC1206">
        <v>163690</v>
      </c>
      <c r="AD1206">
        <v>84333</v>
      </c>
      <c r="AE1206">
        <v>28224</v>
      </c>
      <c r="AF1206">
        <v>219799</v>
      </c>
      <c r="AG1206">
        <v>0</v>
      </c>
      <c r="AH1206">
        <v>0</v>
      </c>
      <c r="AI1206">
        <v>0</v>
      </c>
      <c r="AJ1206">
        <v>30201</v>
      </c>
      <c r="AK1206">
        <v>30201</v>
      </c>
      <c r="AL1206">
        <v>0</v>
      </c>
      <c r="AM1206">
        <v>0</v>
      </c>
      <c r="AN1206">
        <v>391948</v>
      </c>
      <c r="AO1206">
        <v>1612026</v>
      </c>
      <c r="AP1206">
        <v>248023</v>
      </c>
      <c r="AQ1206">
        <v>93393</v>
      </c>
      <c r="AR1206">
        <v>20000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138536</v>
      </c>
      <c r="BE1206">
        <v>8800</v>
      </c>
      <c r="BF1206">
        <v>60000</v>
      </c>
      <c r="BG1206">
        <v>35194</v>
      </c>
      <c r="BH1206">
        <v>12000</v>
      </c>
      <c r="BI1206">
        <v>5606</v>
      </c>
      <c r="BJ1206">
        <v>0</v>
      </c>
      <c r="BK1206">
        <v>1713307</v>
      </c>
      <c r="BL1206">
        <v>117712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20000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22042</v>
      </c>
      <c r="CH1206">
        <v>493</v>
      </c>
      <c r="CI1206">
        <v>2581</v>
      </c>
      <c r="CJ1206">
        <v>1936</v>
      </c>
      <c r="CK1206">
        <v>774</v>
      </c>
      <c r="CL1206">
        <v>645</v>
      </c>
      <c r="CM1206">
        <v>2796</v>
      </c>
      <c r="CN1206">
        <v>15000</v>
      </c>
      <c r="CO1206">
        <v>645</v>
      </c>
      <c r="CP1206">
        <v>0</v>
      </c>
      <c r="CQ1206">
        <v>610000</v>
      </c>
      <c r="CR1206">
        <v>100000</v>
      </c>
      <c r="CS1206">
        <v>10000</v>
      </c>
      <c r="CT1206">
        <v>154000</v>
      </c>
      <c r="CU1206">
        <v>65000</v>
      </c>
      <c r="CV1206">
        <v>100000</v>
      </c>
      <c r="CW1206">
        <v>2289</v>
      </c>
      <c r="CX1206">
        <v>12000</v>
      </c>
      <c r="CY1206">
        <v>9000</v>
      </c>
      <c r="CZ1206">
        <v>3600</v>
      </c>
      <c r="DA1206">
        <v>3000</v>
      </c>
      <c r="DB1206">
        <v>13000</v>
      </c>
      <c r="DC1206">
        <v>62096</v>
      </c>
      <c r="DD1206">
        <v>3000</v>
      </c>
      <c r="DE1206">
        <v>45000</v>
      </c>
      <c r="DF1206">
        <v>529262</v>
      </c>
      <c r="DG1206">
        <v>46807</v>
      </c>
      <c r="DH1206">
        <v>0</v>
      </c>
      <c r="DI1206">
        <v>138536</v>
      </c>
      <c r="DJ1206">
        <v>215381</v>
      </c>
      <c r="DK1206">
        <v>250000</v>
      </c>
      <c r="DL1206">
        <v>228605</v>
      </c>
      <c r="DM1206">
        <v>350000</v>
      </c>
      <c r="DN1206">
        <v>50000</v>
      </c>
      <c r="DO1206">
        <v>3030776</v>
      </c>
      <c r="DP1206">
        <v>317700</v>
      </c>
      <c r="DQ1206">
        <v>737248</v>
      </c>
      <c r="DR1206">
        <v>0</v>
      </c>
      <c r="DS1206">
        <v>0</v>
      </c>
    </row>
    <row r="1207" spans="1:123" x14ac:dyDescent="0.3">
      <c r="A1207" t="str">
        <f t="shared" si="18"/>
        <v>20311971</v>
      </c>
      <c r="B1207">
        <v>35</v>
      </c>
      <c r="C1207">
        <v>2031</v>
      </c>
      <c r="D1207">
        <v>197112</v>
      </c>
      <c r="E1207">
        <v>75</v>
      </c>
      <c r="F1207">
        <v>2101674</v>
      </c>
      <c r="G1207">
        <v>163096</v>
      </c>
      <c r="H1207">
        <v>550000</v>
      </c>
      <c r="I1207">
        <v>0</v>
      </c>
      <c r="J1207">
        <v>120000</v>
      </c>
      <c r="K1207">
        <v>85000</v>
      </c>
      <c r="L1207">
        <v>200000</v>
      </c>
      <c r="M1207">
        <v>56200</v>
      </c>
      <c r="N1207">
        <v>11500</v>
      </c>
      <c r="O1207">
        <v>25500</v>
      </c>
      <c r="P1207">
        <v>4500</v>
      </c>
      <c r="Q1207">
        <v>2000</v>
      </c>
      <c r="R1207">
        <v>0</v>
      </c>
      <c r="S1207">
        <v>6059</v>
      </c>
      <c r="T1207">
        <v>35000</v>
      </c>
      <c r="U1207">
        <v>36000</v>
      </c>
      <c r="V1207">
        <v>0</v>
      </c>
      <c r="W1207">
        <v>0</v>
      </c>
      <c r="X1207">
        <v>0</v>
      </c>
      <c r="Y1207">
        <v>0</v>
      </c>
      <c r="Z1207">
        <v>380000</v>
      </c>
      <c r="AA1207">
        <v>0</v>
      </c>
      <c r="AB1207">
        <v>30201</v>
      </c>
      <c r="AC1207">
        <v>146406</v>
      </c>
      <c r="AD1207">
        <v>75428</v>
      </c>
      <c r="AE1207">
        <v>30201</v>
      </c>
      <c r="AF1207">
        <v>191633</v>
      </c>
      <c r="AG1207">
        <v>0</v>
      </c>
      <c r="AH1207">
        <v>0</v>
      </c>
      <c r="AI1207">
        <v>0</v>
      </c>
      <c r="AJ1207">
        <v>58367</v>
      </c>
      <c r="AK1207">
        <v>58367</v>
      </c>
      <c r="AL1207">
        <v>0</v>
      </c>
      <c r="AM1207">
        <v>0</v>
      </c>
      <c r="AN1207">
        <v>391759</v>
      </c>
      <c r="AO1207">
        <v>1441806</v>
      </c>
      <c r="AP1207">
        <v>221834</v>
      </c>
      <c r="AQ1207">
        <v>0</v>
      </c>
      <c r="AR1207">
        <v>20000</v>
      </c>
      <c r="AS1207">
        <v>0</v>
      </c>
      <c r="AT1207">
        <v>0</v>
      </c>
      <c r="AU1207">
        <v>138536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15217</v>
      </c>
      <c r="BH1207">
        <v>0</v>
      </c>
      <c r="BI1207">
        <v>0</v>
      </c>
      <c r="BJ1207">
        <v>0</v>
      </c>
      <c r="BK1207">
        <v>1806958</v>
      </c>
      <c r="BL1207">
        <v>125957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20000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3904</v>
      </c>
      <c r="CO1207">
        <v>0</v>
      </c>
      <c r="CP1207">
        <v>0</v>
      </c>
      <c r="CQ1207">
        <v>610000</v>
      </c>
      <c r="CR1207">
        <v>100000</v>
      </c>
      <c r="CS1207">
        <v>10000</v>
      </c>
      <c r="CT1207">
        <v>154000</v>
      </c>
      <c r="CU1207">
        <v>65000</v>
      </c>
      <c r="CV1207">
        <v>100000</v>
      </c>
      <c r="CW1207">
        <v>2289</v>
      </c>
      <c r="CX1207">
        <v>12000</v>
      </c>
      <c r="CY1207">
        <v>9000</v>
      </c>
      <c r="CZ1207">
        <v>3600</v>
      </c>
      <c r="DA1207">
        <v>3000</v>
      </c>
      <c r="DB1207">
        <v>13000</v>
      </c>
      <c r="DC1207">
        <v>66000</v>
      </c>
      <c r="DD1207">
        <v>3000</v>
      </c>
      <c r="DE1207">
        <v>50000</v>
      </c>
      <c r="DF1207">
        <v>874954</v>
      </c>
      <c r="DG1207">
        <v>46807</v>
      </c>
      <c r="DH1207">
        <v>0</v>
      </c>
      <c r="DI1207">
        <v>0</v>
      </c>
      <c r="DJ1207">
        <v>227079</v>
      </c>
      <c r="DK1207">
        <v>249383</v>
      </c>
      <c r="DL1207">
        <v>228605</v>
      </c>
      <c r="DM1207">
        <v>349120</v>
      </c>
      <c r="DN1207">
        <v>50000</v>
      </c>
      <c r="DO1207">
        <v>3285204</v>
      </c>
      <c r="DP1207">
        <v>317700</v>
      </c>
      <c r="DQ1207">
        <v>338953</v>
      </c>
      <c r="DR1207">
        <v>0</v>
      </c>
      <c r="DS1207">
        <v>0</v>
      </c>
    </row>
    <row r="1208" spans="1:123" x14ac:dyDescent="0.3">
      <c r="A1208" t="str">
        <f t="shared" si="18"/>
        <v>20321972</v>
      </c>
      <c r="B1208">
        <v>35</v>
      </c>
      <c r="C1208">
        <v>2032</v>
      </c>
      <c r="D1208">
        <v>197212</v>
      </c>
      <c r="E1208">
        <v>54</v>
      </c>
      <c r="F1208">
        <v>2291145</v>
      </c>
      <c r="G1208">
        <v>163099</v>
      </c>
      <c r="H1208">
        <v>550000</v>
      </c>
      <c r="I1208">
        <v>0</v>
      </c>
      <c r="J1208">
        <v>120000</v>
      </c>
      <c r="K1208">
        <v>85000</v>
      </c>
      <c r="L1208">
        <v>200000</v>
      </c>
      <c r="M1208">
        <v>56200</v>
      </c>
      <c r="N1208">
        <v>11500</v>
      </c>
      <c r="O1208">
        <v>25500</v>
      </c>
      <c r="P1208">
        <v>4500</v>
      </c>
      <c r="Q1208">
        <v>2000</v>
      </c>
      <c r="R1208">
        <v>0</v>
      </c>
      <c r="S1208">
        <v>5871</v>
      </c>
      <c r="T1208">
        <v>35000</v>
      </c>
      <c r="U1208">
        <v>36000</v>
      </c>
      <c r="V1208">
        <v>0</v>
      </c>
      <c r="W1208">
        <v>0</v>
      </c>
      <c r="X1208">
        <v>0</v>
      </c>
      <c r="Y1208">
        <v>193429</v>
      </c>
      <c r="Z1208">
        <v>0</v>
      </c>
      <c r="AA1208">
        <v>0</v>
      </c>
      <c r="AB1208">
        <v>58367</v>
      </c>
      <c r="AC1208">
        <v>103896</v>
      </c>
      <c r="AD1208">
        <v>53527</v>
      </c>
      <c r="AE1208">
        <v>58367</v>
      </c>
      <c r="AF1208">
        <v>99056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1115944</v>
      </c>
      <c r="AO1208">
        <v>1023166</v>
      </c>
      <c r="AP1208">
        <v>157422</v>
      </c>
      <c r="AQ1208">
        <v>0</v>
      </c>
      <c r="AR1208">
        <v>20000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1200588</v>
      </c>
      <c r="BL1208">
        <v>134254</v>
      </c>
      <c r="BM1208">
        <v>39457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550543</v>
      </c>
      <c r="CR1208">
        <v>100000</v>
      </c>
      <c r="CS1208">
        <v>10000</v>
      </c>
      <c r="CT1208">
        <v>154000</v>
      </c>
      <c r="CU1208">
        <v>65000</v>
      </c>
      <c r="CV1208">
        <v>100000</v>
      </c>
      <c r="CW1208">
        <v>2289</v>
      </c>
      <c r="CX1208">
        <v>12000</v>
      </c>
      <c r="CY1208">
        <v>9000</v>
      </c>
      <c r="CZ1208">
        <v>3600</v>
      </c>
      <c r="DA1208">
        <v>3000</v>
      </c>
      <c r="DB1208">
        <v>13000</v>
      </c>
      <c r="DC1208">
        <v>66000</v>
      </c>
      <c r="DD1208">
        <v>3000</v>
      </c>
      <c r="DE1208">
        <v>55000</v>
      </c>
      <c r="DF1208">
        <v>636846</v>
      </c>
      <c r="DG1208">
        <v>46807</v>
      </c>
      <c r="DH1208">
        <v>0</v>
      </c>
      <c r="DI1208">
        <v>0</v>
      </c>
      <c r="DJ1208">
        <v>225557</v>
      </c>
      <c r="DK1208">
        <v>249383</v>
      </c>
      <c r="DL1208">
        <v>228605</v>
      </c>
      <c r="DM1208">
        <v>349120</v>
      </c>
      <c r="DN1208">
        <v>50000</v>
      </c>
      <c r="DO1208">
        <v>2932751</v>
      </c>
      <c r="DP1208">
        <v>317700</v>
      </c>
      <c r="DQ1208">
        <v>-232886</v>
      </c>
      <c r="DR1208">
        <v>0</v>
      </c>
      <c r="DS1208">
        <v>0</v>
      </c>
    </row>
    <row r="1209" spans="1:123" x14ac:dyDescent="0.3">
      <c r="A1209" t="str">
        <f t="shared" si="18"/>
        <v>20331973</v>
      </c>
      <c r="B1209">
        <v>35</v>
      </c>
      <c r="C1209">
        <v>2033</v>
      </c>
      <c r="D1209">
        <v>197312</v>
      </c>
      <c r="E1209">
        <v>64</v>
      </c>
      <c r="F1209">
        <v>2047065</v>
      </c>
      <c r="G1209">
        <v>163102</v>
      </c>
      <c r="H1209">
        <v>550000</v>
      </c>
      <c r="I1209">
        <v>0</v>
      </c>
      <c r="J1209">
        <v>90000</v>
      </c>
      <c r="K1209">
        <v>85000</v>
      </c>
      <c r="L1209">
        <v>200000</v>
      </c>
      <c r="M1209">
        <v>56200</v>
      </c>
      <c r="N1209">
        <v>11500</v>
      </c>
      <c r="O1209">
        <v>25500</v>
      </c>
      <c r="P1209">
        <v>4500</v>
      </c>
      <c r="Q1209">
        <v>2000</v>
      </c>
      <c r="R1209">
        <v>0</v>
      </c>
      <c r="S1209">
        <v>5682</v>
      </c>
      <c r="T1209">
        <v>35000</v>
      </c>
      <c r="U1209">
        <v>36000</v>
      </c>
      <c r="V1209">
        <v>0</v>
      </c>
      <c r="W1209">
        <v>0</v>
      </c>
      <c r="X1209">
        <v>0</v>
      </c>
      <c r="Y1209">
        <v>0</v>
      </c>
      <c r="Z1209">
        <v>320543</v>
      </c>
      <c r="AA1209">
        <v>0</v>
      </c>
      <c r="AB1209">
        <v>0</v>
      </c>
      <c r="AC1209">
        <v>124046</v>
      </c>
      <c r="AD1209">
        <v>63908</v>
      </c>
      <c r="AE1209">
        <v>0</v>
      </c>
      <c r="AF1209">
        <v>187954</v>
      </c>
      <c r="AG1209">
        <v>0</v>
      </c>
      <c r="AH1209">
        <v>0</v>
      </c>
      <c r="AI1209">
        <v>0</v>
      </c>
      <c r="AJ1209">
        <v>62046</v>
      </c>
      <c r="AK1209">
        <v>62046</v>
      </c>
      <c r="AL1209">
        <v>0</v>
      </c>
      <c r="AM1209">
        <v>0</v>
      </c>
      <c r="AN1209">
        <v>420839</v>
      </c>
      <c r="AO1209">
        <v>1221607</v>
      </c>
      <c r="AP1209">
        <v>187954</v>
      </c>
      <c r="AQ1209">
        <v>342333</v>
      </c>
      <c r="AR1209">
        <v>20000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10092</v>
      </c>
      <c r="BH1209">
        <v>0</v>
      </c>
      <c r="BI1209">
        <v>0</v>
      </c>
      <c r="BJ1209">
        <v>0</v>
      </c>
      <c r="BK1209">
        <v>1761802</v>
      </c>
      <c r="BL1209">
        <v>142983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79457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610000</v>
      </c>
      <c r="CR1209">
        <v>100000</v>
      </c>
      <c r="CS1209">
        <v>10000</v>
      </c>
      <c r="CT1209">
        <v>154000</v>
      </c>
      <c r="CU1209">
        <v>65000</v>
      </c>
      <c r="CV1209">
        <v>100000</v>
      </c>
      <c r="CW1209">
        <v>2289</v>
      </c>
      <c r="CX1209">
        <v>12000</v>
      </c>
      <c r="CY1209">
        <v>9000</v>
      </c>
      <c r="CZ1209">
        <v>3600</v>
      </c>
      <c r="DA1209">
        <v>3000</v>
      </c>
      <c r="DB1209">
        <v>13000</v>
      </c>
      <c r="DC1209">
        <v>66000</v>
      </c>
      <c r="DD1209">
        <v>3000</v>
      </c>
      <c r="DE1209">
        <v>60000</v>
      </c>
      <c r="DF1209">
        <v>938284</v>
      </c>
      <c r="DG1209">
        <v>46807</v>
      </c>
      <c r="DH1209">
        <v>0</v>
      </c>
      <c r="DI1209">
        <v>0</v>
      </c>
      <c r="DJ1209">
        <v>235650</v>
      </c>
      <c r="DK1209">
        <v>249383</v>
      </c>
      <c r="DL1209">
        <v>228605</v>
      </c>
      <c r="DM1209">
        <v>349120</v>
      </c>
      <c r="DN1209">
        <v>50000</v>
      </c>
      <c r="DO1209">
        <v>3370783</v>
      </c>
      <c r="DP1209">
        <v>317700</v>
      </c>
      <c r="DQ1209">
        <v>472138</v>
      </c>
      <c r="DR1209">
        <v>0</v>
      </c>
      <c r="DS1209">
        <v>0</v>
      </c>
    </row>
    <row r="1210" spans="1:123" x14ac:dyDescent="0.3">
      <c r="A1210" t="str">
        <f t="shared" si="18"/>
        <v>20341974</v>
      </c>
      <c r="B1210">
        <v>35</v>
      </c>
      <c r="C1210">
        <v>2034</v>
      </c>
      <c r="D1210">
        <v>197412</v>
      </c>
      <c r="E1210">
        <v>72</v>
      </c>
      <c r="F1210">
        <v>2056685</v>
      </c>
      <c r="G1210">
        <v>163105</v>
      </c>
      <c r="H1210">
        <v>550000</v>
      </c>
      <c r="I1210">
        <v>0</v>
      </c>
      <c r="J1210">
        <v>90000</v>
      </c>
      <c r="K1210">
        <v>85000</v>
      </c>
      <c r="L1210">
        <v>200000</v>
      </c>
      <c r="M1210">
        <v>56200</v>
      </c>
      <c r="N1210">
        <v>11500</v>
      </c>
      <c r="O1210">
        <v>25500</v>
      </c>
      <c r="P1210">
        <v>4500</v>
      </c>
      <c r="Q1210">
        <v>2000</v>
      </c>
      <c r="R1210">
        <v>0</v>
      </c>
      <c r="S1210">
        <v>5494</v>
      </c>
      <c r="T1210">
        <v>35000</v>
      </c>
      <c r="U1210">
        <v>36000</v>
      </c>
      <c r="V1210">
        <v>0</v>
      </c>
      <c r="W1210">
        <v>0</v>
      </c>
      <c r="X1210">
        <v>0</v>
      </c>
      <c r="Y1210">
        <v>0</v>
      </c>
      <c r="Z1210">
        <v>380000</v>
      </c>
      <c r="AA1210">
        <v>0</v>
      </c>
      <c r="AB1210">
        <v>62046</v>
      </c>
      <c r="AC1210">
        <v>139012</v>
      </c>
      <c r="AD1210">
        <v>71619</v>
      </c>
      <c r="AE1210">
        <v>62046</v>
      </c>
      <c r="AF1210">
        <v>148586</v>
      </c>
      <c r="AG1210">
        <v>0</v>
      </c>
      <c r="AH1210">
        <v>0</v>
      </c>
      <c r="AI1210">
        <v>0</v>
      </c>
      <c r="AJ1210">
        <v>101414</v>
      </c>
      <c r="AK1210">
        <v>101414</v>
      </c>
      <c r="AL1210">
        <v>0</v>
      </c>
      <c r="AM1210">
        <v>0</v>
      </c>
      <c r="AN1210">
        <v>361194</v>
      </c>
      <c r="AO1210">
        <v>1368997</v>
      </c>
      <c r="AP1210">
        <v>210631</v>
      </c>
      <c r="AQ1210">
        <v>184926</v>
      </c>
      <c r="AR1210">
        <v>20000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21644</v>
      </c>
      <c r="BH1210">
        <v>0</v>
      </c>
      <c r="BI1210">
        <v>0</v>
      </c>
      <c r="BJ1210">
        <v>0</v>
      </c>
      <c r="BK1210">
        <v>1762910</v>
      </c>
      <c r="BL1210">
        <v>151686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20000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610000</v>
      </c>
      <c r="CR1210">
        <v>100000</v>
      </c>
      <c r="CS1210">
        <v>10000</v>
      </c>
      <c r="CT1210">
        <v>154000</v>
      </c>
      <c r="CU1210">
        <v>65000</v>
      </c>
      <c r="CV1210">
        <v>100000</v>
      </c>
      <c r="CW1210">
        <v>2289</v>
      </c>
      <c r="CX1210">
        <v>12000</v>
      </c>
      <c r="CY1210">
        <v>9000</v>
      </c>
      <c r="CZ1210">
        <v>3600</v>
      </c>
      <c r="DA1210">
        <v>3000</v>
      </c>
      <c r="DB1210">
        <v>13000</v>
      </c>
      <c r="DC1210">
        <v>66000</v>
      </c>
      <c r="DD1210">
        <v>3000</v>
      </c>
      <c r="DE1210">
        <v>65000</v>
      </c>
      <c r="DF1210">
        <v>1274589</v>
      </c>
      <c r="DG1210">
        <v>46807</v>
      </c>
      <c r="DH1210">
        <v>0</v>
      </c>
      <c r="DI1210">
        <v>0</v>
      </c>
      <c r="DJ1210">
        <v>256285</v>
      </c>
      <c r="DK1210">
        <v>249383</v>
      </c>
      <c r="DL1210">
        <v>228605</v>
      </c>
      <c r="DM1210">
        <v>349120</v>
      </c>
      <c r="DN1210">
        <v>50000</v>
      </c>
      <c r="DO1210">
        <v>3772092</v>
      </c>
      <c r="DP1210">
        <v>317700</v>
      </c>
      <c r="DQ1210">
        <v>523059</v>
      </c>
      <c r="DR1210">
        <v>0</v>
      </c>
      <c r="DS1210">
        <v>0</v>
      </c>
    </row>
    <row r="1211" spans="1:123" x14ac:dyDescent="0.3">
      <c r="A1211" t="str">
        <f t="shared" si="18"/>
        <v>20351975</v>
      </c>
      <c r="B1211">
        <v>35</v>
      </c>
      <c r="C1211">
        <v>2035</v>
      </c>
      <c r="D1211">
        <v>197512</v>
      </c>
      <c r="E1211">
        <v>61</v>
      </c>
      <c r="F1211">
        <v>1947419</v>
      </c>
      <c r="G1211">
        <v>163108</v>
      </c>
      <c r="H1211">
        <v>550000</v>
      </c>
      <c r="I1211">
        <v>0</v>
      </c>
      <c r="J1211">
        <v>90000</v>
      </c>
      <c r="K1211">
        <v>85000</v>
      </c>
      <c r="L1211">
        <v>200000</v>
      </c>
      <c r="M1211">
        <v>56200</v>
      </c>
      <c r="N1211">
        <v>11500</v>
      </c>
      <c r="O1211">
        <v>25500</v>
      </c>
      <c r="P1211">
        <v>4500</v>
      </c>
      <c r="Q1211">
        <v>2000</v>
      </c>
      <c r="R1211">
        <v>0</v>
      </c>
      <c r="S1211">
        <v>5305</v>
      </c>
      <c r="T1211">
        <v>35000</v>
      </c>
      <c r="U1211">
        <v>36000</v>
      </c>
      <c r="V1211">
        <v>0</v>
      </c>
      <c r="W1211">
        <v>5000</v>
      </c>
      <c r="X1211">
        <v>0</v>
      </c>
      <c r="Y1211">
        <v>0</v>
      </c>
      <c r="Z1211">
        <v>104222</v>
      </c>
      <c r="AA1211">
        <v>0</v>
      </c>
      <c r="AB1211">
        <v>101414</v>
      </c>
      <c r="AC1211">
        <v>119225</v>
      </c>
      <c r="AD1211">
        <v>0</v>
      </c>
      <c r="AE1211">
        <v>101414</v>
      </c>
      <c r="AF1211">
        <v>79235</v>
      </c>
      <c r="AG1211">
        <v>0</v>
      </c>
      <c r="AH1211">
        <v>0</v>
      </c>
      <c r="AI1211">
        <v>0</v>
      </c>
      <c r="AJ1211">
        <v>170765</v>
      </c>
      <c r="AK1211">
        <v>170765</v>
      </c>
      <c r="AL1211">
        <v>0</v>
      </c>
      <c r="AM1211">
        <v>0</v>
      </c>
      <c r="AN1211">
        <v>631783</v>
      </c>
      <c r="AO1211">
        <v>1174129</v>
      </c>
      <c r="AP1211">
        <v>180649</v>
      </c>
      <c r="AQ1211">
        <v>0</v>
      </c>
      <c r="AR1211">
        <v>20000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1374778</v>
      </c>
      <c r="BL1211">
        <v>159966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20000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610000</v>
      </c>
      <c r="CR1211">
        <v>100000</v>
      </c>
      <c r="CS1211">
        <v>10000</v>
      </c>
      <c r="CT1211">
        <v>154000</v>
      </c>
      <c r="CU1211">
        <v>65000</v>
      </c>
      <c r="CV1211">
        <v>100000</v>
      </c>
      <c r="CW1211">
        <v>2289</v>
      </c>
      <c r="CX1211">
        <v>12000</v>
      </c>
      <c r="CY1211">
        <v>9000</v>
      </c>
      <c r="CZ1211">
        <v>3600</v>
      </c>
      <c r="DA1211">
        <v>3000</v>
      </c>
      <c r="DB1211">
        <v>13000</v>
      </c>
      <c r="DC1211">
        <v>66000</v>
      </c>
      <c r="DD1211">
        <v>3000</v>
      </c>
      <c r="DE1211">
        <v>70000</v>
      </c>
      <c r="DF1211">
        <v>1322144</v>
      </c>
      <c r="DG1211">
        <v>46807</v>
      </c>
      <c r="DH1211">
        <v>0</v>
      </c>
      <c r="DI1211">
        <v>0</v>
      </c>
      <c r="DJ1211">
        <v>254121</v>
      </c>
      <c r="DK1211">
        <v>249383</v>
      </c>
      <c r="DL1211">
        <v>228605</v>
      </c>
      <c r="DM1211">
        <v>349120</v>
      </c>
      <c r="DN1211">
        <v>50000</v>
      </c>
      <c r="DO1211">
        <v>3891833</v>
      </c>
      <c r="DP1211">
        <v>317700</v>
      </c>
      <c r="DQ1211">
        <v>294987</v>
      </c>
      <c r="DR1211">
        <v>0</v>
      </c>
      <c r="DS1211">
        <v>0</v>
      </c>
    </row>
    <row r="1212" spans="1:123" x14ac:dyDescent="0.3">
      <c r="A1212" t="str">
        <f t="shared" si="18"/>
        <v>20361976</v>
      </c>
      <c r="B1212">
        <v>35</v>
      </c>
      <c r="C1212">
        <v>2036</v>
      </c>
      <c r="D1212">
        <v>197612</v>
      </c>
      <c r="E1212">
        <v>43</v>
      </c>
      <c r="F1212">
        <v>2188327</v>
      </c>
      <c r="G1212">
        <v>163099</v>
      </c>
      <c r="H1212">
        <v>550000</v>
      </c>
      <c r="I1212">
        <v>0</v>
      </c>
      <c r="J1212">
        <v>60000</v>
      </c>
      <c r="K1212">
        <v>85000</v>
      </c>
      <c r="L1212">
        <v>200000</v>
      </c>
      <c r="M1212">
        <v>56200</v>
      </c>
      <c r="N1212">
        <v>11500</v>
      </c>
      <c r="O1212">
        <v>25500</v>
      </c>
      <c r="P1212">
        <v>4500</v>
      </c>
      <c r="Q1212">
        <v>2000</v>
      </c>
      <c r="R1212">
        <v>0</v>
      </c>
      <c r="S1212">
        <v>5091</v>
      </c>
      <c r="T1212">
        <v>35000</v>
      </c>
      <c r="U1212">
        <v>36000</v>
      </c>
      <c r="V1212">
        <v>0</v>
      </c>
      <c r="W1212">
        <v>5000</v>
      </c>
      <c r="X1212">
        <v>0</v>
      </c>
      <c r="Y1212">
        <v>259209</v>
      </c>
      <c r="Z1212">
        <v>0</v>
      </c>
      <c r="AA1212">
        <v>0</v>
      </c>
      <c r="AB1212">
        <v>170765</v>
      </c>
      <c r="AC1212">
        <v>83156</v>
      </c>
      <c r="AD1212">
        <v>0</v>
      </c>
      <c r="AE1212">
        <v>125998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44767</v>
      </c>
      <c r="AL1212">
        <v>0</v>
      </c>
      <c r="AM1212">
        <v>0</v>
      </c>
      <c r="AN1212">
        <v>1215000</v>
      </c>
      <c r="AO1212">
        <v>818922</v>
      </c>
      <c r="AP1212">
        <v>125998</v>
      </c>
      <c r="AQ1212">
        <v>0</v>
      </c>
      <c r="AR1212">
        <v>18956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963876</v>
      </c>
      <c r="BL1212">
        <v>168199</v>
      </c>
      <c r="BM1212">
        <v>40351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549649</v>
      </c>
      <c r="CR1212">
        <v>100000</v>
      </c>
      <c r="CS1212">
        <v>10000</v>
      </c>
      <c r="CT1212">
        <v>154000</v>
      </c>
      <c r="CU1212">
        <v>65000</v>
      </c>
      <c r="CV1212">
        <v>100000</v>
      </c>
      <c r="CW1212">
        <v>2289</v>
      </c>
      <c r="CX1212">
        <v>12000</v>
      </c>
      <c r="CY1212">
        <v>9000</v>
      </c>
      <c r="CZ1212">
        <v>3600</v>
      </c>
      <c r="DA1212">
        <v>3000</v>
      </c>
      <c r="DB1212">
        <v>13000</v>
      </c>
      <c r="DC1212">
        <v>66000</v>
      </c>
      <c r="DD1212">
        <v>3000</v>
      </c>
      <c r="DE1212">
        <v>70000</v>
      </c>
      <c r="DF1212">
        <v>1018216</v>
      </c>
      <c r="DG1212">
        <v>46807</v>
      </c>
      <c r="DH1212">
        <v>0</v>
      </c>
      <c r="DI1212">
        <v>0</v>
      </c>
      <c r="DJ1212">
        <v>254121</v>
      </c>
      <c r="DK1212">
        <v>249383</v>
      </c>
      <c r="DL1212">
        <v>228605</v>
      </c>
      <c r="DM1212">
        <v>349120</v>
      </c>
      <c r="DN1212">
        <v>50000</v>
      </c>
      <c r="DO1212">
        <v>3401556</v>
      </c>
      <c r="DP1212">
        <v>317700</v>
      </c>
      <c r="DQ1212">
        <v>-299560</v>
      </c>
      <c r="DR1212">
        <v>0</v>
      </c>
      <c r="DS1212">
        <v>0</v>
      </c>
    </row>
    <row r="1213" spans="1:123" x14ac:dyDescent="0.3">
      <c r="A1213" t="str">
        <f t="shared" si="18"/>
        <v>20371977</v>
      </c>
      <c r="B1213">
        <v>35</v>
      </c>
      <c r="C1213">
        <v>2037</v>
      </c>
      <c r="D1213">
        <v>197712</v>
      </c>
      <c r="E1213">
        <v>22</v>
      </c>
      <c r="F1213">
        <v>2221821</v>
      </c>
      <c r="G1213">
        <v>163089</v>
      </c>
      <c r="H1213">
        <v>550000</v>
      </c>
      <c r="I1213">
        <v>0</v>
      </c>
      <c r="J1213">
        <v>60000</v>
      </c>
      <c r="K1213">
        <v>85000</v>
      </c>
      <c r="L1213">
        <v>200000</v>
      </c>
      <c r="M1213">
        <v>56200</v>
      </c>
      <c r="N1213">
        <v>11500</v>
      </c>
      <c r="O1213">
        <v>25500</v>
      </c>
      <c r="P1213">
        <v>4500</v>
      </c>
      <c r="Q1213">
        <v>2000</v>
      </c>
      <c r="R1213">
        <v>0</v>
      </c>
      <c r="S1213">
        <v>4878</v>
      </c>
      <c r="T1213">
        <v>35000</v>
      </c>
      <c r="U1213">
        <v>36000</v>
      </c>
      <c r="V1213">
        <v>0</v>
      </c>
      <c r="W1213">
        <v>5000</v>
      </c>
      <c r="X1213">
        <v>0</v>
      </c>
      <c r="Y1213">
        <v>259422</v>
      </c>
      <c r="Z1213">
        <v>0</v>
      </c>
      <c r="AA1213">
        <v>0</v>
      </c>
      <c r="AB1213">
        <v>44767</v>
      </c>
      <c r="AC1213">
        <v>42484</v>
      </c>
      <c r="AD1213">
        <v>0</v>
      </c>
      <c r="AE1213">
        <v>44767</v>
      </c>
      <c r="AF1213">
        <v>19604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1195396</v>
      </c>
      <c r="AO1213">
        <v>418380</v>
      </c>
      <c r="AP1213">
        <v>64371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75000</v>
      </c>
      <c r="AW1213">
        <v>0</v>
      </c>
      <c r="AX1213">
        <v>35674</v>
      </c>
      <c r="AY1213">
        <v>0</v>
      </c>
      <c r="AZ1213">
        <v>22000</v>
      </c>
      <c r="BA1213">
        <v>25000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640425</v>
      </c>
      <c r="BL1213">
        <v>176385</v>
      </c>
      <c r="BM1213">
        <v>158104</v>
      </c>
      <c r="BN1213">
        <v>154000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68917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371544</v>
      </c>
      <c r="CR1213">
        <v>100000</v>
      </c>
      <c r="CS1213">
        <v>10000</v>
      </c>
      <c r="CT1213">
        <v>0</v>
      </c>
      <c r="CU1213">
        <v>65000</v>
      </c>
      <c r="CV1213">
        <v>100000</v>
      </c>
      <c r="CW1213">
        <v>2289</v>
      </c>
      <c r="CX1213">
        <v>12000</v>
      </c>
      <c r="CY1213">
        <v>9000</v>
      </c>
      <c r="CZ1213">
        <v>3600</v>
      </c>
      <c r="DA1213">
        <v>3000</v>
      </c>
      <c r="DB1213">
        <v>13000</v>
      </c>
      <c r="DC1213">
        <v>66000</v>
      </c>
      <c r="DD1213">
        <v>3000</v>
      </c>
      <c r="DE1213">
        <v>1083</v>
      </c>
      <c r="DF1213">
        <v>728247</v>
      </c>
      <c r="DG1213">
        <v>46807</v>
      </c>
      <c r="DH1213">
        <v>0</v>
      </c>
      <c r="DI1213">
        <v>0</v>
      </c>
      <c r="DJ1213">
        <v>218447</v>
      </c>
      <c r="DK1213">
        <v>224383</v>
      </c>
      <c r="DL1213">
        <v>228605</v>
      </c>
      <c r="DM1213">
        <v>274120</v>
      </c>
      <c r="DN1213">
        <v>28000</v>
      </c>
      <c r="DO1213">
        <v>2508125</v>
      </c>
      <c r="DP1213">
        <v>317700</v>
      </c>
      <c r="DQ1213">
        <v>-825800</v>
      </c>
      <c r="DR1213">
        <v>27683</v>
      </c>
      <c r="DS1213">
        <v>0</v>
      </c>
    </row>
    <row r="1214" spans="1:123" x14ac:dyDescent="0.3">
      <c r="A1214" t="str">
        <f t="shared" si="18"/>
        <v>20381978</v>
      </c>
      <c r="B1214">
        <v>35</v>
      </c>
      <c r="C1214">
        <v>2038</v>
      </c>
      <c r="D1214">
        <v>197812</v>
      </c>
      <c r="E1214">
        <v>62</v>
      </c>
      <c r="F1214">
        <v>1870496</v>
      </c>
      <c r="G1214">
        <v>163079</v>
      </c>
      <c r="H1214">
        <v>550000</v>
      </c>
      <c r="I1214">
        <v>0</v>
      </c>
      <c r="J1214">
        <v>30000</v>
      </c>
      <c r="K1214">
        <v>85000</v>
      </c>
      <c r="L1214">
        <v>200000</v>
      </c>
      <c r="M1214">
        <v>56200</v>
      </c>
      <c r="N1214">
        <v>11500</v>
      </c>
      <c r="O1214">
        <v>25500</v>
      </c>
      <c r="P1214">
        <v>4500</v>
      </c>
      <c r="Q1214">
        <v>2000</v>
      </c>
      <c r="R1214">
        <v>0</v>
      </c>
      <c r="S1214">
        <v>4664</v>
      </c>
      <c r="T1214">
        <v>35000</v>
      </c>
      <c r="U1214">
        <v>36000</v>
      </c>
      <c r="V1214">
        <v>0</v>
      </c>
      <c r="W1214">
        <v>5000</v>
      </c>
      <c r="X1214">
        <v>0</v>
      </c>
      <c r="Y1214">
        <v>0</v>
      </c>
      <c r="Z1214">
        <v>13869</v>
      </c>
      <c r="AA1214">
        <v>0</v>
      </c>
      <c r="AB1214">
        <v>0</v>
      </c>
      <c r="AC1214">
        <v>121113</v>
      </c>
      <c r="AD1214">
        <v>62397</v>
      </c>
      <c r="AE1214">
        <v>0</v>
      </c>
      <c r="AF1214">
        <v>183510</v>
      </c>
      <c r="AG1214">
        <v>0</v>
      </c>
      <c r="AH1214">
        <v>0</v>
      </c>
      <c r="AI1214">
        <v>0</v>
      </c>
      <c r="AJ1214">
        <v>66490</v>
      </c>
      <c r="AK1214">
        <v>66490</v>
      </c>
      <c r="AL1214">
        <v>0</v>
      </c>
      <c r="AM1214">
        <v>0</v>
      </c>
      <c r="AN1214">
        <v>661495</v>
      </c>
      <c r="AO1214">
        <v>1192724</v>
      </c>
      <c r="AP1214">
        <v>183510</v>
      </c>
      <c r="AQ1214">
        <v>85774</v>
      </c>
      <c r="AR1214">
        <v>20000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1482008</v>
      </c>
      <c r="BL1214">
        <v>184527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258456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610000</v>
      </c>
      <c r="CR1214">
        <v>100000</v>
      </c>
      <c r="CS1214">
        <v>10000</v>
      </c>
      <c r="CT1214">
        <v>0</v>
      </c>
      <c r="CU1214">
        <v>65000</v>
      </c>
      <c r="CV1214">
        <v>100000</v>
      </c>
      <c r="CW1214">
        <v>2289</v>
      </c>
      <c r="CX1214">
        <v>12000</v>
      </c>
      <c r="CY1214">
        <v>9000</v>
      </c>
      <c r="CZ1214">
        <v>3600</v>
      </c>
      <c r="DA1214">
        <v>3000</v>
      </c>
      <c r="DB1214">
        <v>13000</v>
      </c>
      <c r="DC1214">
        <v>66000</v>
      </c>
      <c r="DD1214">
        <v>3000</v>
      </c>
      <c r="DE1214">
        <v>1083</v>
      </c>
      <c r="DF1214">
        <v>720269</v>
      </c>
      <c r="DG1214">
        <v>46807</v>
      </c>
      <c r="DH1214">
        <v>0</v>
      </c>
      <c r="DI1214">
        <v>0</v>
      </c>
      <c r="DJ1214">
        <v>218447</v>
      </c>
      <c r="DK1214">
        <v>224383</v>
      </c>
      <c r="DL1214">
        <v>228605</v>
      </c>
      <c r="DM1214">
        <v>274120</v>
      </c>
      <c r="DN1214">
        <v>28000</v>
      </c>
      <c r="DO1214">
        <v>2805092</v>
      </c>
      <c r="DP1214">
        <v>317700</v>
      </c>
      <c r="DQ1214">
        <v>338814</v>
      </c>
      <c r="DR1214">
        <v>0</v>
      </c>
      <c r="DS1214">
        <v>0</v>
      </c>
    </row>
    <row r="1215" spans="1:123" x14ac:dyDescent="0.3">
      <c r="A1215" t="str">
        <f t="shared" si="18"/>
        <v>20391979</v>
      </c>
      <c r="B1215">
        <v>35</v>
      </c>
      <c r="C1215">
        <v>2039</v>
      </c>
      <c r="D1215">
        <v>197912</v>
      </c>
      <c r="E1215">
        <v>70</v>
      </c>
      <c r="F1215">
        <v>1886579</v>
      </c>
      <c r="G1215">
        <v>163069</v>
      </c>
      <c r="H1215">
        <v>550000</v>
      </c>
      <c r="I1215">
        <v>0</v>
      </c>
      <c r="J1215">
        <v>30000</v>
      </c>
      <c r="K1215">
        <v>85000</v>
      </c>
      <c r="L1215">
        <v>200000</v>
      </c>
      <c r="M1215">
        <v>56200</v>
      </c>
      <c r="N1215">
        <v>11500</v>
      </c>
      <c r="O1215">
        <v>25500</v>
      </c>
      <c r="P1215">
        <v>4500</v>
      </c>
      <c r="Q1215">
        <v>2000</v>
      </c>
      <c r="R1215">
        <v>0</v>
      </c>
      <c r="S1215">
        <v>4451</v>
      </c>
      <c r="T1215">
        <v>35000</v>
      </c>
      <c r="U1215">
        <v>36000</v>
      </c>
      <c r="V1215">
        <v>0</v>
      </c>
      <c r="W1215">
        <v>5000</v>
      </c>
      <c r="X1215">
        <v>0</v>
      </c>
      <c r="Y1215">
        <v>0</v>
      </c>
      <c r="Z1215">
        <v>318842</v>
      </c>
      <c r="AA1215">
        <v>0</v>
      </c>
      <c r="AB1215">
        <v>66490</v>
      </c>
      <c r="AC1215">
        <v>135236</v>
      </c>
      <c r="AD1215">
        <v>69673</v>
      </c>
      <c r="AE1215">
        <v>66490</v>
      </c>
      <c r="AF1215">
        <v>138420</v>
      </c>
      <c r="AG1215">
        <v>0</v>
      </c>
      <c r="AH1215">
        <v>0</v>
      </c>
      <c r="AI1215">
        <v>0</v>
      </c>
      <c r="AJ1215">
        <v>111580</v>
      </c>
      <c r="AK1215">
        <v>111580</v>
      </c>
      <c r="AL1215">
        <v>0</v>
      </c>
      <c r="AM1215">
        <v>0</v>
      </c>
      <c r="AN1215">
        <v>356309</v>
      </c>
      <c r="AO1215">
        <v>1331807</v>
      </c>
      <c r="AP1215">
        <v>204909</v>
      </c>
      <c r="AQ1215">
        <v>0</v>
      </c>
      <c r="AR1215">
        <v>20000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1556716</v>
      </c>
      <c r="BL1215">
        <v>192623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20000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610000</v>
      </c>
      <c r="CR1215">
        <v>100000</v>
      </c>
      <c r="CS1215">
        <v>10000</v>
      </c>
      <c r="CT1215">
        <v>0</v>
      </c>
      <c r="CU1215">
        <v>65000</v>
      </c>
      <c r="CV1215">
        <v>100000</v>
      </c>
      <c r="CW1215">
        <v>2289</v>
      </c>
      <c r="CX1215">
        <v>12000</v>
      </c>
      <c r="CY1215">
        <v>9000</v>
      </c>
      <c r="CZ1215">
        <v>3600</v>
      </c>
      <c r="DA1215">
        <v>3000</v>
      </c>
      <c r="DB1215">
        <v>13000</v>
      </c>
      <c r="DC1215">
        <v>66000</v>
      </c>
      <c r="DD1215">
        <v>3000</v>
      </c>
      <c r="DE1215">
        <v>1083</v>
      </c>
      <c r="DF1215">
        <v>1016830</v>
      </c>
      <c r="DG1215">
        <v>46807</v>
      </c>
      <c r="DH1215">
        <v>0</v>
      </c>
      <c r="DI1215">
        <v>0</v>
      </c>
      <c r="DJ1215">
        <v>218447</v>
      </c>
      <c r="DK1215">
        <v>224383</v>
      </c>
      <c r="DL1215">
        <v>228605</v>
      </c>
      <c r="DM1215">
        <v>274120</v>
      </c>
      <c r="DN1215">
        <v>28000</v>
      </c>
      <c r="DO1215">
        <v>3146744</v>
      </c>
      <c r="DP1215">
        <v>317700</v>
      </c>
      <c r="DQ1215">
        <v>450423</v>
      </c>
      <c r="DR1215">
        <v>0</v>
      </c>
      <c r="DS1215">
        <v>0</v>
      </c>
    </row>
    <row r="1216" spans="1:123" x14ac:dyDescent="0.3">
      <c r="A1216" t="str">
        <f t="shared" si="18"/>
        <v>20401980</v>
      </c>
      <c r="B1216">
        <v>35</v>
      </c>
      <c r="C1216">
        <v>2040</v>
      </c>
      <c r="D1216">
        <v>198012</v>
      </c>
      <c r="E1216">
        <v>86</v>
      </c>
      <c r="F1216">
        <v>1891639</v>
      </c>
      <c r="G1216">
        <v>163060</v>
      </c>
      <c r="H1216">
        <v>550000</v>
      </c>
      <c r="I1216">
        <v>0</v>
      </c>
      <c r="J1216">
        <v>60000</v>
      </c>
      <c r="K1216">
        <v>85000</v>
      </c>
      <c r="L1216">
        <v>200000</v>
      </c>
      <c r="M1216">
        <v>56200</v>
      </c>
      <c r="N1216">
        <v>11500</v>
      </c>
      <c r="O1216">
        <v>25500</v>
      </c>
      <c r="P1216">
        <v>4500</v>
      </c>
      <c r="Q1216">
        <v>2000</v>
      </c>
      <c r="R1216">
        <v>0</v>
      </c>
      <c r="S1216">
        <v>4237</v>
      </c>
      <c r="T1216">
        <v>35000</v>
      </c>
      <c r="U1216">
        <v>36000</v>
      </c>
      <c r="V1216">
        <v>0</v>
      </c>
      <c r="W1216">
        <v>10000</v>
      </c>
      <c r="X1216">
        <v>0</v>
      </c>
      <c r="Y1216">
        <v>0</v>
      </c>
      <c r="Z1216">
        <v>380000</v>
      </c>
      <c r="AA1216">
        <v>0</v>
      </c>
      <c r="AB1216">
        <v>111580</v>
      </c>
      <c r="AC1216">
        <v>166856</v>
      </c>
      <c r="AD1216">
        <v>0</v>
      </c>
      <c r="AE1216">
        <v>111580</v>
      </c>
      <c r="AF1216">
        <v>141239</v>
      </c>
      <c r="AG1216">
        <v>0</v>
      </c>
      <c r="AH1216">
        <v>0</v>
      </c>
      <c r="AI1216">
        <v>0</v>
      </c>
      <c r="AJ1216">
        <v>108761</v>
      </c>
      <c r="AK1216">
        <v>108761</v>
      </c>
      <c r="AL1216">
        <v>0</v>
      </c>
      <c r="AM1216">
        <v>0</v>
      </c>
      <c r="AN1216">
        <v>319937</v>
      </c>
      <c r="AO1216">
        <v>1643198</v>
      </c>
      <c r="AP1216">
        <v>252820</v>
      </c>
      <c r="AQ1216">
        <v>139226</v>
      </c>
      <c r="AR1216">
        <v>20000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93791</v>
      </c>
      <c r="BE1216">
        <v>75880</v>
      </c>
      <c r="BF1216">
        <v>60000</v>
      </c>
      <c r="BG1216">
        <v>35194</v>
      </c>
      <c r="BH1216">
        <v>20000</v>
      </c>
      <c r="BI1216">
        <v>25617</v>
      </c>
      <c r="BJ1216">
        <v>0</v>
      </c>
      <c r="BK1216">
        <v>1744762</v>
      </c>
      <c r="BL1216">
        <v>200000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20000</v>
      </c>
      <c r="BS1216">
        <v>154000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610000</v>
      </c>
      <c r="CR1216">
        <v>100000</v>
      </c>
      <c r="CS1216">
        <v>10000</v>
      </c>
      <c r="CT1216">
        <v>154000</v>
      </c>
      <c r="CU1216">
        <v>65000</v>
      </c>
      <c r="CV1216">
        <v>100000</v>
      </c>
      <c r="CW1216">
        <v>2289</v>
      </c>
      <c r="CX1216">
        <v>12000</v>
      </c>
      <c r="CY1216">
        <v>9000</v>
      </c>
      <c r="CZ1216">
        <v>3600</v>
      </c>
      <c r="DA1216">
        <v>3000</v>
      </c>
      <c r="DB1216">
        <v>13000</v>
      </c>
      <c r="DC1216">
        <v>66000</v>
      </c>
      <c r="DD1216">
        <v>3000</v>
      </c>
      <c r="DE1216">
        <v>1083</v>
      </c>
      <c r="DF1216">
        <v>1350862</v>
      </c>
      <c r="DG1216">
        <v>46807</v>
      </c>
      <c r="DH1216">
        <v>0</v>
      </c>
      <c r="DI1216">
        <v>93791</v>
      </c>
      <c r="DJ1216">
        <v>253641</v>
      </c>
      <c r="DK1216">
        <v>250000</v>
      </c>
      <c r="DL1216">
        <v>288605</v>
      </c>
      <c r="DM1216">
        <v>350000</v>
      </c>
      <c r="DN1216">
        <v>48000</v>
      </c>
      <c r="DO1216">
        <v>3942437</v>
      </c>
      <c r="DP1216">
        <v>317700</v>
      </c>
      <c r="DQ1216">
        <v>973242</v>
      </c>
      <c r="DR1216">
        <v>0</v>
      </c>
      <c r="DS1216">
        <v>0</v>
      </c>
    </row>
    <row r="1217" spans="1:123" x14ac:dyDescent="0.3">
      <c r="A1217" t="str">
        <f t="shared" si="18"/>
        <v>20411981</v>
      </c>
      <c r="B1217">
        <v>35</v>
      </c>
      <c r="C1217">
        <v>2041</v>
      </c>
      <c r="D1217">
        <v>198112</v>
      </c>
      <c r="E1217">
        <v>59</v>
      </c>
      <c r="F1217">
        <v>2202526</v>
      </c>
      <c r="G1217">
        <v>163056</v>
      </c>
      <c r="H1217">
        <v>550000</v>
      </c>
      <c r="I1217">
        <v>0</v>
      </c>
      <c r="J1217">
        <v>0</v>
      </c>
      <c r="K1217">
        <v>85000</v>
      </c>
      <c r="L1217">
        <v>200000</v>
      </c>
      <c r="M1217">
        <v>56200</v>
      </c>
      <c r="N1217">
        <v>11500</v>
      </c>
      <c r="O1217">
        <v>25500</v>
      </c>
      <c r="P1217">
        <v>4500</v>
      </c>
      <c r="Q1217">
        <v>2000</v>
      </c>
      <c r="R1217">
        <v>0</v>
      </c>
      <c r="S1217">
        <v>4023</v>
      </c>
      <c r="T1217">
        <v>35000</v>
      </c>
      <c r="U1217">
        <v>36000</v>
      </c>
      <c r="V1217">
        <v>0</v>
      </c>
      <c r="W1217">
        <v>10000</v>
      </c>
      <c r="X1217">
        <v>0</v>
      </c>
      <c r="Y1217">
        <v>0</v>
      </c>
      <c r="Z1217">
        <v>0</v>
      </c>
      <c r="AA1217">
        <v>0</v>
      </c>
      <c r="AB1217">
        <v>108761</v>
      </c>
      <c r="AC1217">
        <v>114871</v>
      </c>
      <c r="AD1217">
        <v>0</v>
      </c>
      <c r="AE1217">
        <v>108761</v>
      </c>
      <c r="AF1217">
        <v>65291</v>
      </c>
      <c r="AG1217">
        <v>0</v>
      </c>
      <c r="AH1217">
        <v>0</v>
      </c>
      <c r="AI1217">
        <v>0</v>
      </c>
      <c r="AJ1217">
        <v>28428</v>
      </c>
      <c r="AK1217">
        <v>28428</v>
      </c>
      <c r="AL1217">
        <v>0</v>
      </c>
      <c r="AM1217">
        <v>0</v>
      </c>
      <c r="AN1217">
        <v>796003</v>
      </c>
      <c r="AO1217">
        <v>1131248</v>
      </c>
      <c r="AP1217">
        <v>174052</v>
      </c>
      <c r="AQ1217">
        <v>0</v>
      </c>
      <c r="AR1217">
        <v>20000</v>
      </c>
      <c r="AS1217">
        <v>0</v>
      </c>
      <c r="AT1217">
        <v>0</v>
      </c>
      <c r="AU1217">
        <v>93791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1419091</v>
      </c>
      <c r="BL1217">
        <v>206488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20000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610000</v>
      </c>
      <c r="CR1217">
        <v>100000</v>
      </c>
      <c r="CS1217">
        <v>10000</v>
      </c>
      <c r="CT1217">
        <v>154000</v>
      </c>
      <c r="CU1217">
        <v>65000</v>
      </c>
      <c r="CV1217">
        <v>100000</v>
      </c>
      <c r="CW1217">
        <v>2289</v>
      </c>
      <c r="CX1217">
        <v>12000</v>
      </c>
      <c r="CY1217">
        <v>9000</v>
      </c>
      <c r="CZ1217">
        <v>3600</v>
      </c>
      <c r="DA1217">
        <v>3000</v>
      </c>
      <c r="DB1217">
        <v>13000</v>
      </c>
      <c r="DC1217">
        <v>66000</v>
      </c>
      <c r="DD1217">
        <v>3000</v>
      </c>
      <c r="DE1217">
        <v>1083</v>
      </c>
      <c r="DF1217">
        <v>1291906</v>
      </c>
      <c r="DG1217">
        <v>46807</v>
      </c>
      <c r="DH1217">
        <v>0</v>
      </c>
      <c r="DI1217">
        <v>0</v>
      </c>
      <c r="DJ1217">
        <v>250121</v>
      </c>
      <c r="DK1217">
        <v>247182</v>
      </c>
      <c r="DL1217">
        <v>288605</v>
      </c>
      <c r="DM1217">
        <v>342412</v>
      </c>
      <c r="DN1217">
        <v>48000</v>
      </c>
      <c r="DO1217">
        <v>3695433</v>
      </c>
      <c r="DP1217">
        <v>317700</v>
      </c>
      <c r="DQ1217">
        <v>-45362</v>
      </c>
      <c r="DR1217">
        <v>0</v>
      </c>
      <c r="DS1217">
        <v>0</v>
      </c>
    </row>
    <row r="1218" spans="1:123" x14ac:dyDescent="0.3">
      <c r="A1218" t="str">
        <f t="shared" si="18"/>
        <v>20421982</v>
      </c>
      <c r="B1218">
        <v>35</v>
      </c>
      <c r="C1218">
        <v>2042</v>
      </c>
      <c r="D1218">
        <v>198212</v>
      </c>
      <c r="E1218">
        <v>74</v>
      </c>
      <c r="F1218">
        <v>2000781</v>
      </c>
      <c r="G1218">
        <v>163053</v>
      </c>
      <c r="H1218">
        <v>550000</v>
      </c>
      <c r="I1218">
        <v>0</v>
      </c>
      <c r="J1218">
        <v>0</v>
      </c>
      <c r="K1218">
        <v>85000</v>
      </c>
      <c r="L1218">
        <v>200000</v>
      </c>
      <c r="M1218">
        <v>56200</v>
      </c>
      <c r="N1218">
        <v>11500</v>
      </c>
      <c r="O1218">
        <v>25500</v>
      </c>
      <c r="P1218">
        <v>4500</v>
      </c>
      <c r="Q1218">
        <v>2000</v>
      </c>
      <c r="R1218">
        <v>0</v>
      </c>
      <c r="S1218">
        <v>3810</v>
      </c>
      <c r="T1218">
        <v>35000</v>
      </c>
      <c r="U1218">
        <v>36000</v>
      </c>
      <c r="V1218">
        <v>0</v>
      </c>
      <c r="W1218">
        <v>10000</v>
      </c>
      <c r="X1218">
        <v>0</v>
      </c>
      <c r="Y1218">
        <v>0</v>
      </c>
      <c r="Z1218">
        <v>226851</v>
      </c>
      <c r="AA1218">
        <v>0</v>
      </c>
      <c r="AB1218">
        <v>28428</v>
      </c>
      <c r="AC1218">
        <v>143849</v>
      </c>
      <c r="AD1218">
        <v>74111</v>
      </c>
      <c r="AE1218">
        <v>28428</v>
      </c>
      <c r="AF1218">
        <v>189531</v>
      </c>
      <c r="AG1218">
        <v>0</v>
      </c>
      <c r="AH1218">
        <v>0</v>
      </c>
      <c r="AI1218">
        <v>0</v>
      </c>
      <c r="AJ1218">
        <v>60469</v>
      </c>
      <c r="AK1218">
        <v>60469</v>
      </c>
      <c r="AL1218">
        <v>0</v>
      </c>
      <c r="AM1218">
        <v>0</v>
      </c>
      <c r="AN1218">
        <v>412659</v>
      </c>
      <c r="AO1218">
        <v>1416627</v>
      </c>
      <c r="AP1218">
        <v>217960</v>
      </c>
      <c r="AQ1218">
        <v>226012</v>
      </c>
      <c r="AR1218">
        <v>20000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178754</v>
      </c>
      <c r="BE1218">
        <v>7588</v>
      </c>
      <c r="BF1218">
        <v>60000</v>
      </c>
      <c r="BG1218">
        <v>35194</v>
      </c>
      <c r="BH1218">
        <v>2000</v>
      </c>
      <c r="BI1218">
        <v>2818</v>
      </c>
      <c r="BJ1218">
        <v>0</v>
      </c>
      <c r="BK1218">
        <v>1594244</v>
      </c>
      <c r="BL1218">
        <v>212931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20000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610000</v>
      </c>
      <c r="CR1218">
        <v>100000</v>
      </c>
      <c r="CS1218">
        <v>10000</v>
      </c>
      <c r="CT1218">
        <v>154000</v>
      </c>
      <c r="CU1218">
        <v>65000</v>
      </c>
      <c r="CV1218">
        <v>100000</v>
      </c>
      <c r="CW1218">
        <v>2289</v>
      </c>
      <c r="CX1218">
        <v>12000</v>
      </c>
      <c r="CY1218">
        <v>9000</v>
      </c>
      <c r="CZ1218">
        <v>3600</v>
      </c>
      <c r="DA1218">
        <v>3000</v>
      </c>
      <c r="DB1218">
        <v>13000</v>
      </c>
      <c r="DC1218">
        <v>66000</v>
      </c>
      <c r="DD1218">
        <v>3000</v>
      </c>
      <c r="DE1218">
        <v>1083</v>
      </c>
      <c r="DF1218">
        <v>1480000</v>
      </c>
      <c r="DG1218">
        <v>46807</v>
      </c>
      <c r="DH1218">
        <v>0</v>
      </c>
      <c r="DI1218">
        <v>178754</v>
      </c>
      <c r="DJ1218">
        <v>285315</v>
      </c>
      <c r="DK1218">
        <v>250000</v>
      </c>
      <c r="DL1218">
        <v>348605</v>
      </c>
      <c r="DM1218">
        <v>350000</v>
      </c>
      <c r="DN1218">
        <v>50000</v>
      </c>
      <c r="DO1218">
        <v>4201922</v>
      </c>
      <c r="DP1218">
        <v>317700</v>
      </c>
      <c r="DQ1218">
        <v>593674</v>
      </c>
      <c r="DR1218">
        <v>0</v>
      </c>
      <c r="DS1218">
        <v>0</v>
      </c>
    </row>
    <row r="1219" spans="1:123" x14ac:dyDescent="0.3">
      <c r="A1219" t="str">
        <f t="shared" ref="A1219:A1282" si="19">CONCATENATE(C1219,LEFT(D1219,4))</f>
        <v>20431983</v>
      </c>
      <c r="B1219">
        <v>35</v>
      </c>
      <c r="C1219">
        <v>2043</v>
      </c>
      <c r="D1219">
        <v>198312</v>
      </c>
      <c r="E1219">
        <v>89</v>
      </c>
      <c r="F1219">
        <v>1544982</v>
      </c>
      <c r="G1219">
        <v>163049</v>
      </c>
      <c r="H1219">
        <v>550000</v>
      </c>
      <c r="I1219">
        <v>0</v>
      </c>
      <c r="J1219">
        <v>0</v>
      </c>
      <c r="K1219">
        <v>85000</v>
      </c>
      <c r="L1219">
        <v>200000</v>
      </c>
      <c r="M1219">
        <v>56200</v>
      </c>
      <c r="N1219">
        <v>11500</v>
      </c>
      <c r="O1219">
        <v>25500</v>
      </c>
      <c r="P1219">
        <v>4500</v>
      </c>
      <c r="Q1219">
        <v>2000</v>
      </c>
      <c r="R1219">
        <v>0</v>
      </c>
      <c r="S1219">
        <v>3595</v>
      </c>
      <c r="T1219">
        <v>35000</v>
      </c>
      <c r="U1219">
        <v>36000</v>
      </c>
      <c r="V1219">
        <v>0</v>
      </c>
      <c r="W1219">
        <v>10000</v>
      </c>
      <c r="X1219">
        <v>0</v>
      </c>
      <c r="Y1219">
        <v>0</v>
      </c>
      <c r="Z1219">
        <v>75402</v>
      </c>
      <c r="AA1219">
        <v>0</v>
      </c>
      <c r="AB1219">
        <v>60469</v>
      </c>
      <c r="AC1219">
        <v>172034</v>
      </c>
      <c r="AD1219">
        <v>88631</v>
      </c>
      <c r="AE1219">
        <v>60469</v>
      </c>
      <c r="AF1219">
        <v>200196</v>
      </c>
      <c r="AG1219">
        <v>0</v>
      </c>
      <c r="AH1219">
        <v>0</v>
      </c>
      <c r="AI1219">
        <v>0</v>
      </c>
      <c r="AJ1219">
        <v>49804</v>
      </c>
      <c r="AK1219">
        <v>49804</v>
      </c>
      <c r="AL1219">
        <v>0</v>
      </c>
      <c r="AM1219">
        <v>0</v>
      </c>
      <c r="AN1219">
        <v>563893</v>
      </c>
      <c r="AO1219">
        <v>1694190</v>
      </c>
      <c r="AP1219">
        <v>260665</v>
      </c>
      <c r="AQ1219">
        <v>168465</v>
      </c>
      <c r="AR1219">
        <v>20000</v>
      </c>
      <c r="AS1219">
        <v>0</v>
      </c>
      <c r="AT1219">
        <v>0</v>
      </c>
      <c r="AU1219">
        <v>178754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285550</v>
      </c>
      <c r="BE1219">
        <v>759</v>
      </c>
      <c r="BF1219">
        <v>41395</v>
      </c>
      <c r="BG1219">
        <v>35194</v>
      </c>
      <c r="BH1219">
        <v>0</v>
      </c>
      <c r="BI1219">
        <v>310</v>
      </c>
      <c r="BJ1219">
        <v>864060</v>
      </c>
      <c r="BK1219">
        <v>1094806</v>
      </c>
      <c r="BL1219">
        <v>219332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20000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114000</v>
      </c>
      <c r="CQ1219">
        <v>610000</v>
      </c>
      <c r="CR1219">
        <v>100000</v>
      </c>
      <c r="CS1219">
        <v>10000</v>
      </c>
      <c r="CT1219">
        <v>154000</v>
      </c>
      <c r="CU1219">
        <v>65000</v>
      </c>
      <c r="CV1219">
        <v>100000</v>
      </c>
      <c r="CW1219">
        <v>2289</v>
      </c>
      <c r="CX1219">
        <v>12000</v>
      </c>
      <c r="CY1219">
        <v>9000</v>
      </c>
      <c r="CZ1219">
        <v>3600</v>
      </c>
      <c r="DA1219">
        <v>3000</v>
      </c>
      <c r="DB1219">
        <v>13000</v>
      </c>
      <c r="DC1219">
        <v>66000</v>
      </c>
      <c r="DD1219">
        <v>3000</v>
      </c>
      <c r="DE1219">
        <v>115083</v>
      </c>
      <c r="DF1219">
        <v>1500000</v>
      </c>
      <c r="DG1219">
        <v>46807</v>
      </c>
      <c r="DH1219">
        <v>0</v>
      </c>
      <c r="DI1219">
        <v>285550</v>
      </c>
      <c r="DJ1219">
        <v>316990</v>
      </c>
      <c r="DK1219">
        <v>250000</v>
      </c>
      <c r="DL1219">
        <v>390000</v>
      </c>
      <c r="DM1219">
        <v>350000</v>
      </c>
      <c r="DN1219">
        <v>50000</v>
      </c>
      <c r="DO1219">
        <v>4505122</v>
      </c>
      <c r="DP1219">
        <v>317700</v>
      </c>
      <c r="DQ1219">
        <v>1307720</v>
      </c>
      <c r="DR1219">
        <v>0</v>
      </c>
      <c r="DS1219">
        <v>864060</v>
      </c>
    </row>
    <row r="1220" spans="1:123" x14ac:dyDescent="0.3">
      <c r="A1220" t="str">
        <f t="shared" si="19"/>
        <v>20441984</v>
      </c>
      <c r="B1220">
        <v>35</v>
      </c>
      <c r="C1220">
        <v>2044</v>
      </c>
      <c r="D1220">
        <v>198412</v>
      </c>
      <c r="E1220">
        <v>87</v>
      </c>
      <c r="F1220">
        <v>2231810</v>
      </c>
      <c r="G1220">
        <v>163046</v>
      </c>
      <c r="H1220">
        <v>550000</v>
      </c>
      <c r="I1220">
        <v>0</v>
      </c>
      <c r="J1220">
        <v>0</v>
      </c>
      <c r="K1220">
        <v>85000</v>
      </c>
      <c r="L1220">
        <v>200000</v>
      </c>
      <c r="M1220">
        <v>56200</v>
      </c>
      <c r="N1220">
        <v>11500</v>
      </c>
      <c r="O1220">
        <v>25500</v>
      </c>
      <c r="P1220">
        <v>4500</v>
      </c>
      <c r="Q1220">
        <v>2000</v>
      </c>
      <c r="R1220">
        <v>0</v>
      </c>
      <c r="S1220">
        <v>3381</v>
      </c>
      <c r="T1220">
        <v>35000</v>
      </c>
      <c r="U1220">
        <v>36000</v>
      </c>
      <c r="V1220">
        <v>0</v>
      </c>
      <c r="W1220">
        <v>10000</v>
      </c>
      <c r="X1220">
        <v>0</v>
      </c>
      <c r="Y1220">
        <v>0</v>
      </c>
      <c r="Z1220">
        <v>48657</v>
      </c>
      <c r="AA1220">
        <v>0</v>
      </c>
      <c r="AB1220">
        <v>49804</v>
      </c>
      <c r="AC1220">
        <v>167958</v>
      </c>
      <c r="AD1220">
        <v>86532</v>
      </c>
      <c r="AE1220">
        <v>49804</v>
      </c>
      <c r="AF1220">
        <v>204686</v>
      </c>
      <c r="AG1220">
        <v>0</v>
      </c>
      <c r="AH1220">
        <v>0</v>
      </c>
      <c r="AI1220">
        <v>0</v>
      </c>
      <c r="AJ1220">
        <v>45314</v>
      </c>
      <c r="AK1220">
        <v>45314</v>
      </c>
      <c r="AL1220">
        <v>0</v>
      </c>
      <c r="AM1220">
        <v>0</v>
      </c>
      <c r="AN1220">
        <v>590424</v>
      </c>
      <c r="AO1220">
        <v>1654054</v>
      </c>
      <c r="AP1220">
        <v>254490</v>
      </c>
      <c r="AQ1220">
        <v>188070</v>
      </c>
      <c r="AR1220">
        <v>20000</v>
      </c>
      <c r="AS1220">
        <v>0</v>
      </c>
      <c r="AT1220">
        <v>0</v>
      </c>
      <c r="AU1220">
        <v>285550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285550</v>
      </c>
      <c r="BE1220">
        <v>76</v>
      </c>
      <c r="BF1220">
        <v>0</v>
      </c>
      <c r="BG1220">
        <v>35194</v>
      </c>
      <c r="BH1220">
        <v>0</v>
      </c>
      <c r="BI1220">
        <v>34</v>
      </c>
      <c r="BJ1220">
        <v>421650</v>
      </c>
      <c r="BK1220">
        <v>1659660</v>
      </c>
      <c r="BL1220">
        <v>225689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20000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24917</v>
      </c>
      <c r="CQ1220">
        <v>610000</v>
      </c>
      <c r="CR1220">
        <v>100000</v>
      </c>
      <c r="CS1220">
        <v>10000</v>
      </c>
      <c r="CT1220">
        <v>154000</v>
      </c>
      <c r="CU1220">
        <v>65000</v>
      </c>
      <c r="CV1220">
        <v>100000</v>
      </c>
      <c r="CW1220">
        <v>2289</v>
      </c>
      <c r="CX1220">
        <v>12000</v>
      </c>
      <c r="CY1220">
        <v>9000</v>
      </c>
      <c r="CZ1220">
        <v>3600</v>
      </c>
      <c r="DA1220">
        <v>3000</v>
      </c>
      <c r="DB1220">
        <v>13000</v>
      </c>
      <c r="DC1220">
        <v>66000</v>
      </c>
      <c r="DD1220">
        <v>3000</v>
      </c>
      <c r="DE1220">
        <v>140000</v>
      </c>
      <c r="DF1220">
        <v>1500000</v>
      </c>
      <c r="DG1220">
        <v>46807</v>
      </c>
      <c r="DH1220">
        <v>0</v>
      </c>
      <c r="DI1220">
        <v>285550</v>
      </c>
      <c r="DJ1220">
        <v>348664</v>
      </c>
      <c r="DK1220">
        <v>250000</v>
      </c>
      <c r="DL1220">
        <v>390000</v>
      </c>
      <c r="DM1220">
        <v>350000</v>
      </c>
      <c r="DN1220">
        <v>50000</v>
      </c>
      <c r="DO1220">
        <v>4557224</v>
      </c>
      <c r="DP1220">
        <v>317700</v>
      </c>
      <c r="DQ1220">
        <v>595842</v>
      </c>
      <c r="DR1220">
        <v>0</v>
      </c>
      <c r="DS1220">
        <v>421650</v>
      </c>
    </row>
    <row r="1221" spans="1:123" x14ac:dyDescent="0.3">
      <c r="A1221" t="str">
        <f t="shared" si="19"/>
        <v>20451985</v>
      </c>
      <c r="B1221">
        <v>35</v>
      </c>
      <c r="C1221">
        <v>2045</v>
      </c>
      <c r="D1221">
        <v>198512</v>
      </c>
      <c r="E1221">
        <v>62</v>
      </c>
      <c r="F1221">
        <v>2128345</v>
      </c>
      <c r="G1221">
        <v>163042</v>
      </c>
      <c r="H1221">
        <v>550000</v>
      </c>
      <c r="I1221">
        <v>0</v>
      </c>
      <c r="J1221">
        <v>0</v>
      </c>
      <c r="K1221">
        <v>85000</v>
      </c>
      <c r="L1221">
        <v>200000</v>
      </c>
      <c r="M1221">
        <v>56200</v>
      </c>
      <c r="N1221">
        <v>11500</v>
      </c>
      <c r="O1221">
        <v>25500</v>
      </c>
      <c r="P1221">
        <v>4500</v>
      </c>
      <c r="Q1221">
        <v>2000</v>
      </c>
      <c r="R1221">
        <v>0</v>
      </c>
      <c r="S1221">
        <v>3166</v>
      </c>
      <c r="T1221">
        <v>35000</v>
      </c>
      <c r="U1221">
        <v>36000</v>
      </c>
      <c r="V1221">
        <v>0</v>
      </c>
      <c r="W1221">
        <v>15000</v>
      </c>
      <c r="X1221">
        <v>0</v>
      </c>
      <c r="Y1221">
        <v>0</v>
      </c>
      <c r="Z1221">
        <v>27360</v>
      </c>
      <c r="AA1221">
        <v>0</v>
      </c>
      <c r="AB1221">
        <v>45314</v>
      </c>
      <c r="AC1221">
        <v>120084</v>
      </c>
      <c r="AD1221">
        <v>61867</v>
      </c>
      <c r="AE1221">
        <v>45314</v>
      </c>
      <c r="AF1221">
        <v>136637</v>
      </c>
      <c r="AG1221">
        <v>0</v>
      </c>
      <c r="AH1221">
        <v>0</v>
      </c>
      <c r="AI1221">
        <v>0</v>
      </c>
      <c r="AJ1221">
        <v>113363</v>
      </c>
      <c r="AK1221">
        <v>113363</v>
      </c>
      <c r="AL1221">
        <v>0</v>
      </c>
      <c r="AM1221">
        <v>0</v>
      </c>
      <c r="AN1221">
        <v>606506</v>
      </c>
      <c r="AO1221">
        <v>1182587</v>
      </c>
      <c r="AP1221">
        <v>181951</v>
      </c>
      <c r="AQ1221">
        <v>0</v>
      </c>
      <c r="AR1221">
        <v>20000</v>
      </c>
      <c r="AS1221">
        <v>0</v>
      </c>
      <c r="AT1221">
        <v>0</v>
      </c>
      <c r="AU1221">
        <v>285550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156582</v>
      </c>
      <c r="BE1221">
        <v>8</v>
      </c>
      <c r="BF1221">
        <v>0</v>
      </c>
      <c r="BG1221">
        <v>4855</v>
      </c>
      <c r="BH1221">
        <v>0</v>
      </c>
      <c r="BI1221">
        <v>4</v>
      </c>
      <c r="BJ1221">
        <v>0</v>
      </c>
      <c r="BK1221">
        <v>1508640</v>
      </c>
      <c r="BL1221">
        <v>232241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20000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610000</v>
      </c>
      <c r="CR1221">
        <v>100000</v>
      </c>
      <c r="CS1221">
        <v>10000</v>
      </c>
      <c r="CT1221">
        <v>154000</v>
      </c>
      <c r="CU1221">
        <v>65000</v>
      </c>
      <c r="CV1221">
        <v>100000</v>
      </c>
      <c r="CW1221">
        <v>2289</v>
      </c>
      <c r="CX1221">
        <v>12000</v>
      </c>
      <c r="CY1221">
        <v>9000</v>
      </c>
      <c r="CZ1221">
        <v>3600</v>
      </c>
      <c r="DA1221">
        <v>3000</v>
      </c>
      <c r="DB1221">
        <v>13000</v>
      </c>
      <c r="DC1221">
        <v>66000</v>
      </c>
      <c r="DD1221">
        <v>3000</v>
      </c>
      <c r="DE1221">
        <v>140000</v>
      </c>
      <c r="DF1221">
        <v>1480000</v>
      </c>
      <c r="DG1221">
        <v>46807</v>
      </c>
      <c r="DH1221">
        <v>0</v>
      </c>
      <c r="DI1221">
        <v>156582</v>
      </c>
      <c r="DJ1221">
        <v>350000</v>
      </c>
      <c r="DK1221">
        <v>250000</v>
      </c>
      <c r="DL1221">
        <v>390000</v>
      </c>
      <c r="DM1221">
        <v>350000</v>
      </c>
      <c r="DN1221">
        <v>50000</v>
      </c>
      <c r="DO1221">
        <v>4477640</v>
      </c>
      <c r="DP1221">
        <v>317700</v>
      </c>
      <c r="DQ1221">
        <v>36621</v>
      </c>
      <c r="DR1221">
        <v>0</v>
      </c>
      <c r="DS1221">
        <v>0</v>
      </c>
    </row>
    <row r="1222" spans="1:123" x14ac:dyDescent="0.3">
      <c r="A1222" t="str">
        <f t="shared" si="19"/>
        <v>20461986</v>
      </c>
      <c r="B1222">
        <v>35</v>
      </c>
      <c r="C1222">
        <v>2046</v>
      </c>
      <c r="D1222">
        <v>198612</v>
      </c>
      <c r="E1222">
        <v>80</v>
      </c>
      <c r="F1222">
        <v>2075109</v>
      </c>
      <c r="G1222">
        <v>163038</v>
      </c>
      <c r="H1222">
        <v>550000</v>
      </c>
      <c r="I1222">
        <v>0</v>
      </c>
      <c r="J1222">
        <v>0</v>
      </c>
      <c r="K1222">
        <v>85000</v>
      </c>
      <c r="L1222">
        <v>200000</v>
      </c>
      <c r="M1222">
        <v>56200</v>
      </c>
      <c r="N1222">
        <v>11500</v>
      </c>
      <c r="O1222">
        <v>25500</v>
      </c>
      <c r="P1222">
        <v>4500</v>
      </c>
      <c r="Q1222">
        <v>2000</v>
      </c>
      <c r="R1222">
        <v>0</v>
      </c>
      <c r="S1222">
        <v>2951</v>
      </c>
      <c r="T1222">
        <v>35000</v>
      </c>
      <c r="U1222">
        <v>36000</v>
      </c>
      <c r="V1222">
        <v>0</v>
      </c>
      <c r="W1222">
        <v>15000</v>
      </c>
      <c r="X1222">
        <v>0</v>
      </c>
      <c r="Y1222">
        <v>0</v>
      </c>
      <c r="Z1222">
        <v>65727</v>
      </c>
      <c r="AA1222">
        <v>0</v>
      </c>
      <c r="AB1222">
        <v>113363</v>
      </c>
      <c r="AC1222">
        <v>154333</v>
      </c>
      <c r="AD1222">
        <v>0</v>
      </c>
      <c r="AE1222">
        <v>113363</v>
      </c>
      <c r="AF1222">
        <v>120482</v>
      </c>
      <c r="AG1222">
        <v>0</v>
      </c>
      <c r="AH1222">
        <v>0</v>
      </c>
      <c r="AI1222">
        <v>0</v>
      </c>
      <c r="AJ1222">
        <v>129518</v>
      </c>
      <c r="AK1222">
        <v>129518</v>
      </c>
      <c r="AL1222">
        <v>0</v>
      </c>
      <c r="AM1222">
        <v>0</v>
      </c>
      <c r="AN1222">
        <v>567924</v>
      </c>
      <c r="AO1222">
        <v>1519873</v>
      </c>
      <c r="AP1222">
        <v>233845</v>
      </c>
      <c r="AQ1222">
        <v>53169</v>
      </c>
      <c r="AR1222">
        <v>20000</v>
      </c>
      <c r="AS1222">
        <v>0</v>
      </c>
      <c r="AT1222">
        <v>0</v>
      </c>
      <c r="AU1222">
        <v>156582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285550</v>
      </c>
      <c r="BE1222">
        <v>1</v>
      </c>
      <c r="BF1222">
        <v>0</v>
      </c>
      <c r="BG1222">
        <v>486</v>
      </c>
      <c r="BH1222">
        <v>0</v>
      </c>
      <c r="BI1222">
        <v>0</v>
      </c>
      <c r="BJ1222">
        <v>209961</v>
      </c>
      <c r="BK1222">
        <v>1487471</v>
      </c>
      <c r="BL1222">
        <v>238752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20000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610000</v>
      </c>
      <c r="CR1222">
        <v>100000</v>
      </c>
      <c r="CS1222">
        <v>10000</v>
      </c>
      <c r="CT1222">
        <v>154000</v>
      </c>
      <c r="CU1222">
        <v>65000</v>
      </c>
      <c r="CV1222">
        <v>100000</v>
      </c>
      <c r="CW1222">
        <v>2289</v>
      </c>
      <c r="CX1222">
        <v>12000</v>
      </c>
      <c r="CY1222">
        <v>9000</v>
      </c>
      <c r="CZ1222">
        <v>3600</v>
      </c>
      <c r="DA1222">
        <v>3000</v>
      </c>
      <c r="DB1222">
        <v>13000</v>
      </c>
      <c r="DC1222">
        <v>66000</v>
      </c>
      <c r="DD1222">
        <v>3000</v>
      </c>
      <c r="DE1222">
        <v>140000</v>
      </c>
      <c r="DF1222">
        <v>1500000</v>
      </c>
      <c r="DG1222">
        <v>46807</v>
      </c>
      <c r="DH1222">
        <v>0</v>
      </c>
      <c r="DI1222">
        <v>285550</v>
      </c>
      <c r="DJ1222">
        <v>350000</v>
      </c>
      <c r="DK1222">
        <v>250000</v>
      </c>
      <c r="DL1222">
        <v>390000</v>
      </c>
      <c r="DM1222">
        <v>350000</v>
      </c>
      <c r="DN1222">
        <v>50000</v>
      </c>
      <c r="DO1222">
        <v>4642764</v>
      </c>
      <c r="DP1222">
        <v>317700</v>
      </c>
      <c r="DQ1222">
        <v>554661</v>
      </c>
      <c r="DR1222">
        <v>0</v>
      </c>
      <c r="DS1222">
        <v>209961</v>
      </c>
    </row>
    <row r="1223" spans="1:123" x14ac:dyDescent="0.3">
      <c r="A1223" t="str">
        <f t="shared" si="19"/>
        <v>20471987</v>
      </c>
      <c r="B1223">
        <v>35</v>
      </c>
      <c r="C1223">
        <v>2047</v>
      </c>
      <c r="D1223">
        <v>198712</v>
      </c>
      <c r="E1223">
        <v>32</v>
      </c>
      <c r="F1223">
        <v>2104712</v>
      </c>
      <c r="G1223">
        <v>163034</v>
      </c>
      <c r="H1223">
        <v>550000</v>
      </c>
      <c r="I1223">
        <v>250000</v>
      </c>
      <c r="J1223">
        <v>0</v>
      </c>
      <c r="K1223">
        <v>85000</v>
      </c>
      <c r="L1223">
        <v>200000</v>
      </c>
      <c r="M1223">
        <v>56200</v>
      </c>
      <c r="N1223">
        <v>11500</v>
      </c>
      <c r="O1223">
        <v>25500</v>
      </c>
      <c r="P1223">
        <v>4500</v>
      </c>
      <c r="Q1223">
        <v>2000</v>
      </c>
      <c r="R1223">
        <v>0</v>
      </c>
      <c r="S1223">
        <v>2737</v>
      </c>
      <c r="T1223">
        <v>35000</v>
      </c>
      <c r="U1223">
        <v>36000</v>
      </c>
      <c r="V1223">
        <v>0</v>
      </c>
      <c r="W1223">
        <v>15000</v>
      </c>
      <c r="X1223">
        <v>0</v>
      </c>
      <c r="Y1223">
        <v>0</v>
      </c>
      <c r="Z1223">
        <v>0</v>
      </c>
      <c r="AA1223">
        <v>0</v>
      </c>
      <c r="AB1223">
        <v>129518</v>
      </c>
      <c r="AC1223">
        <v>62868</v>
      </c>
      <c r="AD1223">
        <v>0</v>
      </c>
      <c r="AE1223">
        <v>95258</v>
      </c>
      <c r="AF1223">
        <v>0</v>
      </c>
      <c r="AG1223">
        <v>0</v>
      </c>
      <c r="AH1223">
        <v>0</v>
      </c>
      <c r="AI1223">
        <v>0</v>
      </c>
      <c r="AJ1223">
        <v>63082</v>
      </c>
      <c r="AK1223">
        <v>97342</v>
      </c>
      <c r="AL1223">
        <v>0</v>
      </c>
      <c r="AM1223">
        <v>0</v>
      </c>
      <c r="AN1223">
        <v>1070355</v>
      </c>
      <c r="AO1223">
        <v>619130</v>
      </c>
      <c r="AP1223">
        <v>95258</v>
      </c>
      <c r="AQ1223">
        <v>0</v>
      </c>
      <c r="AR1223">
        <v>8232</v>
      </c>
      <c r="AS1223">
        <v>0</v>
      </c>
      <c r="AT1223">
        <v>0</v>
      </c>
      <c r="AU1223">
        <v>285550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1008170</v>
      </c>
      <c r="BL1223">
        <v>245221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20000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610000</v>
      </c>
      <c r="CR1223">
        <v>100000</v>
      </c>
      <c r="CS1223">
        <v>10000</v>
      </c>
      <c r="CT1223">
        <v>154000</v>
      </c>
      <c r="CU1223">
        <v>65000</v>
      </c>
      <c r="CV1223">
        <v>100000</v>
      </c>
      <c r="CW1223">
        <v>2289</v>
      </c>
      <c r="CX1223">
        <v>12000</v>
      </c>
      <c r="CY1223">
        <v>9000</v>
      </c>
      <c r="CZ1223">
        <v>3600</v>
      </c>
      <c r="DA1223">
        <v>3000</v>
      </c>
      <c r="DB1223">
        <v>13000</v>
      </c>
      <c r="DC1223">
        <v>66000</v>
      </c>
      <c r="DD1223">
        <v>3000</v>
      </c>
      <c r="DE1223">
        <v>140000</v>
      </c>
      <c r="DF1223">
        <v>1451812</v>
      </c>
      <c r="DG1223">
        <v>46807</v>
      </c>
      <c r="DH1223">
        <v>0</v>
      </c>
      <c r="DI1223">
        <v>0</v>
      </c>
      <c r="DJ1223">
        <v>349951</v>
      </c>
      <c r="DK1223">
        <v>250000</v>
      </c>
      <c r="DL1223">
        <v>390000</v>
      </c>
      <c r="DM1223">
        <v>350000</v>
      </c>
      <c r="DN1223">
        <v>50000</v>
      </c>
      <c r="DO1223">
        <v>4276802</v>
      </c>
      <c r="DP1223">
        <v>317700</v>
      </c>
      <c r="DQ1223">
        <v>-202468</v>
      </c>
      <c r="DR1223">
        <v>0</v>
      </c>
      <c r="DS1223">
        <v>0</v>
      </c>
    </row>
    <row r="1224" spans="1:123" x14ac:dyDescent="0.3">
      <c r="A1224" t="str">
        <f t="shared" si="19"/>
        <v>20481988</v>
      </c>
      <c r="B1224">
        <v>35</v>
      </c>
      <c r="C1224">
        <v>2048</v>
      </c>
      <c r="D1224">
        <v>198812</v>
      </c>
      <c r="E1224">
        <v>24</v>
      </c>
      <c r="F1224">
        <v>2375675</v>
      </c>
      <c r="G1224">
        <v>163030</v>
      </c>
      <c r="H1224">
        <v>550000</v>
      </c>
      <c r="I1224">
        <v>250000</v>
      </c>
      <c r="J1224">
        <v>0</v>
      </c>
      <c r="K1224">
        <v>85000</v>
      </c>
      <c r="L1224">
        <v>200000</v>
      </c>
      <c r="M1224">
        <v>56200</v>
      </c>
      <c r="N1224">
        <v>11500</v>
      </c>
      <c r="O1224">
        <v>25500</v>
      </c>
      <c r="P1224">
        <v>4500</v>
      </c>
      <c r="Q1224">
        <v>2000</v>
      </c>
      <c r="R1224">
        <v>0</v>
      </c>
      <c r="S1224">
        <v>2522</v>
      </c>
      <c r="T1224">
        <v>35000</v>
      </c>
      <c r="U1224">
        <v>36000</v>
      </c>
      <c r="V1224">
        <v>0</v>
      </c>
      <c r="W1224">
        <v>15000</v>
      </c>
      <c r="X1224">
        <v>0</v>
      </c>
      <c r="Y1224">
        <v>81778</v>
      </c>
      <c r="Z1224">
        <v>0</v>
      </c>
      <c r="AA1224">
        <v>0</v>
      </c>
      <c r="AB1224">
        <v>97342</v>
      </c>
      <c r="AC1224">
        <v>47410</v>
      </c>
      <c r="AD1224">
        <v>0</v>
      </c>
      <c r="AE1224">
        <v>71836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25506</v>
      </c>
      <c r="AL1224">
        <v>0</v>
      </c>
      <c r="AM1224">
        <v>0</v>
      </c>
      <c r="AN1224">
        <v>1215000</v>
      </c>
      <c r="AO1224">
        <v>466898</v>
      </c>
      <c r="AP1224">
        <v>71836</v>
      </c>
      <c r="AQ1224">
        <v>0</v>
      </c>
      <c r="AR1224">
        <v>61</v>
      </c>
      <c r="AS1224">
        <v>0</v>
      </c>
      <c r="AT1224">
        <v>0</v>
      </c>
      <c r="AU1224">
        <v>0</v>
      </c>
      <c r="AV1224">
        <v>75000</v>
      </c>
      <c r="AW1224">
        <v>0</v>
      </c>
      <c r="AX1224">
        <v>37051</v>
      </c>
      <c r="AY1224">
        <v>0</v>
      </c>
      <c r="AZ1224">
        <v>22000</v>
      </c>
      <c r="BA1224">
        <v>25000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697846</v>
      </c>
      <c r="BL1224">
        <v>251648</v>
      </c>
      <c r="BM1224">
        <v>189906</v>
      </c>
      <c r="BN1224">
        <v>151388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68917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400094</v>
      </c>
      <c r="CR1224">
        <v>100000</v>
      </c>
      <c r="CS1224">
        <v>10000</v>
      </c>
      <c r="CT1224">
        <v>2612</v>
      </c>
      <c r="CU1224">
        <v>65000</v>
      </c>
      <c r="CV1224">
        <v>100000</v>
      </c>
      <c r="CW1224">
        <v>2289</v>
      </c>
      <c r="CX1224">
        <v>12000</v>
      </c>
      <c r="CY1224">
        <v>9000</v>
      </c>
      <c r="CZ1224">
        <v>3600</v>
      </c>
      <c r="DA1224">
        <v>3000</v>
      </c>
      <c r="DB1224">
        <v>13000</v>
      </c>
      <c r="DC1224">
        <v>66000</v>
      </c>
      <c r="DD1224">
        <v>3000</v>
      </c>
      <c r="DE1224">
        <v>71083</v>
      </c>
      <c r="DF1224">
        <v>1326480</v>
      </c>
      <c r="DG1224">
        <v>46807</v>
      </c>
      <c r="DH1224">
        <v>0</v>
      </c>
      <c r="DI1224">
        <v>0</v>
      </c>
      <c r="DJ1224">
        <v>312900</v>
      </c>
      <c r="DK1224">
        <v>225000</v>
      </c>
      <c r="DL1224">
        <v>390000</v>
      </c>
      <c r="DM1224">
        <v>275000</v>
      </c>
      <c r="DN1224">
        <v>28000</v>
      </c>
      <c r="DO1224">
        <v>3490371</v>
      </c>
      <c r="DP1224">
        <v>317700</v>
      </c>
      <c r="DQ1224">
        <v>-651040</v>
      </c>
      <c r="DR1224">
        <v>0</v>
      </c>
      <c r="DS1224">
        <v>0</v>
      </c>
    </row>
    <row r="1225" spans="1:123" x14ac:dyDescent="0.3">
      <c r="A1225" t="str">
        <f t="shared" si="19"/>
        <v>20491989</v>
      </c>
      <c r="B1225">
        <v>35</v>
      </c>
      <c r="C1225">
        <v>2049</v>
      </c>
      <c r="D1225">
        <v>198912</v>
      </c>
      <c r="E1225">
        <v>48</v>
      </c>
      <c r="F1225">
        <v>2570211</v>
      </c>
      <c r="G1225">
        <v>163025</v>
      </c>
      <c r="H1225">
        <v>550000</v>
      </c>
      <c r="I1225">
        <v>0</v>
      </c>
      <c r="J1225">
        <v>0</v>
      </c>
      <c r="K1225">
        <v>85000</v>
      </c>
      <c r="L1225">
        <v>200000</v>
      </c>
      <c r="M1225">
        <v>56200</v>
      </c>
      <c r="N1225">
        <v>11500</v>
      </c>
      <c r="O1225">
        <v>25500</v>
      </c>
      <c r="P1225">
        <v>4500</v>
      </c>
      <c r="Q1225">
        <v>2000</v>
      </c>
      <c r="R1225">
        <v>0</v>
      </c>
      <c r="S1225">
        <v>2308</v>
      </c>
      <c r="T1225">
        <v>35000</v>
      </c>
      <c r="U1225">
        <v>36000</v>
      </c>
      <c r="V1225">
        <v>0</v>
      </c>
      <c r="W1225">
        <v>15000</v>
      </c>
      <c r="X1225">
        <v>0</v>
      </c>
      <c r="Y1225">
        <v>331992</v>
      </c>
      <c r="Z1225">
        <v>0</v>
      </c>
      <c r="AA1225">
        <v>0</v>
      </c>
      <c r="AB1225">
        <v>25506</v>
      </c>
      <c r="AC1225">
        <v>93037</v>
      </c>
      <c r="AD1225">
        <v>47933</v>
      </c>
      <c r="AE1225">
        <v>25506</v>
      </c>
      <c r="AF1225">
        <v>115464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1099536</v>
      </c>
      <c r="AO1225">
        <v>916232</v>
      </c>
      <c r="AP1225">
        <v>140970</v>
      </c>
      <c r="AQ1225">
        <v>0</v>
      </c>
      <c r="AR1225">
        <v>20000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43619</v>
      </c>
      <c r="AY1225">
        <v>4179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1124999</v>
      </c>
      <c r="BL1225">
        <v>258034</v>
      </c>
      <c r="BM1225">
        <v>176667</v>
      </c>
      <c r="BN1225">
        <v>0</v>
      </c>
      <c r="BO1225">
        <v>0</v>
      </c>
      <c r="BP1225">
        <v>100000</v>
      </c>
      <c r="BQ1225">
        <v>10000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203428</v>
      </c>
      <c r="CR1225">
        <v>0</v>
      </c>
      <c r="CS1225">
        <v>0</v>
      </c>
      <c r="CT1225">
        <v>2612</v>
      </c>
      <c r="CU1225">
        <v>65000</v>
      </c>
      <c r="CV1225">
        <v>100000</v>
      </c>
      <c r="CW1225">
        <v>2289</v>
      </c>
      <c r="CX1225">
        <v>12000</v>
      </c>
      <c r="CY1225">
        <v>9000</v>
      </c>
      <c r="CZ1225">
        <v>3600</v>
      </c>
      <c r="DA1225">
        <v>3000</v>
      </c>
      <c r="DB1225">
        <v>13000</v>
      </c>
      <c r="DC1225">
        <v>66000</v>
      </c>
      <c r="DD1225">
        <v>3000</v>
      </c>
      <c r="DE1225">
        <v>71083</v>
      </c>
      <c r="DF1225">
        <v>954694</v>
      </c>
      <c r="DG1225">
        <v>46807</v>
      </c>
      <c r="DH1225">
        <v>0</v>
      </c>
      <c r="DI1225">
        <v>0</v>
      </c>
      <c r="DJ1225">
        <v>269282</v>
      </c>
      <c r="DK1225">
        <v>225000</v>
      </c>
      <c r="DL1225">
        <v>390000</v>
      </c>
      <c r="DM1225">
        <v>275000</v>
      </c>
      <c r="DN1225">
        <v>28000</v>
      </c>
      <c r="DO1225">
        <v>2742794</v>
      </c>
      <c r="DP1225">
        <v>317700</v>
      </c>
      <c r="DQ1225">
        <v>-662277</v>
      </c>
      <c r="DR1225">
        <v>0</v>
      </c>
      <c r="DS1225">
        <v>0</v>
      </c>
    </row>
    <row r="1226" spans="1:123" x14ac:dyDescent="0.3">
      <c r="A1226" t="str">
        <f t="shared" si="19"/>
        <v>20501990</v>
      </c>
      <c r="B1226">
        <v>35</v>
      </c>
      <c r="C1226">
        <v>2050</v>
      </c>
      <c r="D1226">
        <v>199012</v>
      </c>
      <c r="E1226">
        <v>33</v>
      </c>
      <c r="F1226">
        <v>2597399</v>
      </c>
      <c r="G1226">
        <v>163021</v>
      </c>
      <c r="H1226">
        <v>550000</v>
      </c>
      <c r="I1226">
        <v>0</v>
      </c>
      <c r="J1226">
        <v>0</v>
      </c>
      <c r="K1226">
        <v>85000</v>
      </c>
      <c r="L1226">
        <v>200000</v>
      </c>
      <c r="M1226">
        <v>56200</v>
      </c>
      <c r="N1226">
        <v>11500</v>
      </c>
      <c r="O1226">
        <v>25500</v>
      </c>
      <c r="P1226">
        <v>4500</v>
      </c>
      <c r="Q1226">
        <v>2000</v>
      </c>
      <c r="R1226">
        <v>0</v>
      </c>
      <c r="S1226">
        <v>2093</v>
      </c>
      <c r="T1226">
        <v>35000</v>
      </c>
      <c r="U1226">
        <v>36000</v>
      </c>
      <c r="V1226">
        <v>0</v>
      </c>
      <c r="W1226">
        <v>20000</v>
      </c>
      <c r="X1226">
        <v>0</v>
      </c>
      <c r="Y1226">
        <v>337207</v>
      </c>
      <c r="Z1226">
        <v>0</v>
      </c>
      <c r="AA1226">
        <v>0</v>
      </c>
      <c r="AB1226">
        <v>0</v>
      </c>
      <c r="AC1226">
        <v>63948</v>
      </c>
      <c r="AD1226">
        <v>0</v>
      </c>
      <c r="AE1226">
        <v>0</v>
      </c>
      <c r="AF1226">
        <v>96895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1118106</v>
      </c>
      <c r="AO1226">
        <v>629765</v>
      </c>
      <c r="AP1226">
        <v>96895</v>
      </c>
      <c r="AQ1226">
        <v>0</v>
      </c>
      <c r="AR1226">
        <v>8803</v>
      </c>
      <c r="AS1226">
        <v>0</v>
      </c>
      <c r="AT1226">
        <v>0</v>
      </c>
      <c r="AU1226">
        <v>0</v>
      </c>
      <c r="AV1226">
        <v>75000</v>
      </c>
      <c r="AW1226">
        <v>5173</v>
      </c>
      <c r="AX1226">
        <v>41673</v>
      </c>
      <c r="AY1226">
        <v>0</v>
      </c>
      <c r="AZ1226">
        <v>22000</v>
      </c>
      <c r="BA1226">
        <v>25000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904309</v>
      </c>
      <c r="BL1226">
        <v>262947</v>
      </c>
      <c r="BM1226">
        <v>156667</v>
      </c>
      <c r="BN1226">
        <v>2612</v>
      </c>
      <c r="BO1226">
        <v>65000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33000</v>
      </c>
      <c r="BX1226">
        <v>763</v>
      </c>
      <c r="BY1226">
        <v>4000</v>
      </c>
      <c r="BZ1226">
        <v>3000</v>
      </c>
      <c r="CA1226">
        <v>1200</v>
      </c>
      <c r="CB1226">
        <v>1000</v>
      </c>
      <c r="CC1226">
        <v>4333</v>
      </c>
      <c r="CD1226">
        <v>20000</v>
      </c>
      <c r="CE1226">
        <v>1000</v>
      </c>
      <c r="CF1226">
        <v>68917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26761</v>
      </c>
      <c r="CR1226">
        <v>0</v>
      </c>
      <c r="CS1226">
        <v>0</v>
      </c>
      <c r="CT1226">
        <v>0</v>
      </c>
      <c r="CU1226">
        <v>0</v>
      </c>
      <c r="CV1226">
        <v>67000</v>
      </c>
      <c r="CW1226">
        <v>1526</v>
      </c>
      <c r="CX1226">
        <v>8000</v>
      </c>
      <c r="CY1226">
        <v>6000</v>
      </c>
      <c r="CZ1226">
        <v>2400</v>
      </c>
      <c r="DA1226">
        <v>2000</v>
      </c>
      <c r="DB1226">
        <v>8667</v>
      </c>
      <c r="DC1226">
        <v>46000</v>
      </c>
      <c r="DD1226">
        <v>2000</v>
      </c>
      <c r="DE1226">
        <v>2166</v>
      </c>
      <c r="DF1226">
        <v>588846</v>
      </c>
      <c r="DG1226">
        <v>46807</v>
      </c>
      <c r="DH1226">
        <v>0</v>
      </c>
      <c r="DI1226">
        <v>0</v>
      </c>
      <c r="DJ1226">
        <v>227609</v>
      </c>
      <c r="DK1226">
        <v>200000</v>
      </c>
      <c r="DL1226">
        <v>384827</v>
      </c>
      <c r="DM1226">
        <v>200000</v>
      </c>
      <c r="DN1226">
        <v>6000</v>
      </c>
      <c r="DO1226">
        <v>1826608</v>
      </c>
      <c r="DP1226">
        <v>317700</v>
      </c>
      <c r="DQ1226">
        <v>-1017112</v>
      </c>
      <c r="DR1226">
        <v>149568</v>
      </c>
      <c r="DS1226">
        <v>0</v>
      </c>
    </row>
    <row r="1227" spans="1:123" x14ac:dyDescent="0.3">
      <c r="A1227" t="str">
        <f t="shared" si="19"/>
        <v>20161957</v>
      </c>
      <c r="B1227">
        <v>36</v>
      </c>
      <c r="C1227">
        <v>2016</v>
      </c>
      <c r="D1227">
        <v>195712</v>
      </c>
      <c r="E1227">
        <v>61</v>
      </c>
      <c r="F1227">
        <v>1561803</v>
      </c>
      <c r="G1227">
        <v>211232</v>
      </c>
      <c r="H1227">
        <v>550000</v>
      </c>
      <c r="I1227">
        <v>0</v>
      </c>
      <c r="J1227">
        <v>126000</v>
      </c>
      <c r="K1227">
        <v>85000</v>
      </c>
      <c r="L1227">
        <v>100000</v>
      </c>
      <c r="M1227">
        <v>56200</v>
      </c>
      <c r="N1227">
        <v>11500</v>
      </c>
      <c r="O1227">
        <v>25500</v>
      </c>
      <c r="P1227">
        <v>4500</v>
      </c>
      <c r="Q1227">
        <v>2000</v>
      </c>
      <c r="R1227">
        <v>0</v>
      </c>
      <c r="S1227">
        <v>8370</v>
      </c>
      <c r="T1227">
        <v>35000</v>
      </c>
      <c r="U1227">
        <v>36000</v>
      </c>
      <c r="V1227">
        <v>0</v>
      </c>
      <c r="W1227">
        <v>0</v>
      </c>
      <c r="X1227">
        <v>0</v>
      </c>
      <c r="Y1227">
        <v>0</v>
      </c>
      <c r="Z1227">
        <v>72767</v>
      </c>
      <c r="AA1227">
        <v>0</v>
      </c>
      <c r="AB1227">
        <v>210000</v>
      </c>
      <c r="AC1227">
        <v>117925</v>
      </c>
      <c r="AD1227">
        <v>60755</v>
      </c>
      <c r="AE1227">
        <v>178680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31320</v>
      </c>
      <c r="AL1227">
        <v>0</v>
      </c>
      <c r="AM1227">
        <v>0</v>
      </c>
      <c r="AN1227">
        <v>857303</v>
      </c>
      <c r="AO1227">
        <v>1161330</v>
      </c>
      <c r="AP1227">
        <v>178680</v>
      </c>
      <c r="AQ1227">
        <v>0</v>
      </c>
      <c r="AR1227">
        <v>20000</v>
      </c>
      <c r="AS1227">
        <v>0</v>
      </c>
      <c r="AT1227">
        <v>0</v>
      </c>
      <c r="AU1227">
        <v>200000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1560010</v>
      </c>
      <c r="BL1227">
        <v>8371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500000</v>
      </c>
      <c r="BS1227">
        <v>39416</v>
      </c>
      <c r="BT1227">
        <v>0</v>
      </c>
      <c r="BU1227">
        <v>39000</v>
      </c>
      <c r="BV1227">
        <v>10000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10798</v>
      </c>
      <c r="CH1227">
        <v>248</v>
      </c>
      <c r="CI1227">
        <v>1296</v>
      </c>
      <c r="CJ1227">
        <v>972</v>
      </c>
      <c r="CK1227">
        <v>389</v>
      </c>
      <c r="CL1227">
        <v>324</v>
      </c>
      <c r="CM1227">
        <v>1404</v>
      </c>
      <c r="CN1227">
        <v>12479</v>
      </c>
      <c r="CO1227">
        <v>324</v>
      </c>
      <c r="CP1227">
        <v>0</v>
      </c>
      <c r="CQ1227">
        <v>596000</v>
      </c>
      <c r="CR1227">
        <v>100000</v>
      </c>
      <c r="CS1227">
        <v>10000</v>
      </c>
      <c r="CT1227">
        <v>57416</v>
      </c>
      <c r="CU1227">
        <v>0</v>
      </c>
      <c r="CV1227">
        <v>10798</v>
      </c>
      <c r="CW1227">
        <v>248</v>
      </c>
      <c r="CX1227">
        <v>1296</v>
      </c>
      <c r="CY1227">
        <v>972</v>
      </c>
      <c r="CZ1227">
        <v>389</v>
      </c>
      <c r="DA1227">
        <v>324</v>
      </c>
      <c r="DB1227">
        <v>1404</v>
      </c>
      <c r="DC1227">
        <v>12479</v>
      </c>
      <c r="DD1227">
        <v>324</v>
      </c>
      <c r="DE1227">
        <v>5000</v>
      </c>
      <c r="DF1227">
        <v>72767</v>
      </c>
      <c r="DG1227">
        <v>79000</v>
      </c>
      <c r="DH1227">
        <v>0</v>
      </c>
      <c r="DI1227">
        <v>0</v>
      </c>
      <c r="DJ1227">
        <v>126000</v>
      </c>
      <c r="DK1227">
        <v>124000</v>
      </c>
      <c r="DL1227">
        <v>30000</v>
      </c>
      <c r="DM1227">
        <v>137000</v>
      </c>
      <c r="DN1227">
        <v>0</v>
      </c>
      <c r="DO1227">
        <v>1396736</v>
      </c>
      <c r="DP1227">
        <v>317700</v>
      </c>
      <c r="DQ1227">
        <v>489416</v>
      </c>
      <c r="DR1227">
        <v>0</v>
      </c>
      <c r="DS1227">
        <v>0</v>
      </c>
    </row>
    <row r="1228" spans="1:123" x14ac:dyDescent="0.3">
      <c r="A1228" t="str">
        <f t="shared" si="19"/>
        <v>20171958</v>
      </c>
      <c r="B1228">
        <v>36</v>
      </c>
      <c r="C1228">
        <v>2017</v>
      </c>
      <c r="D1228">
        <v>195812</v>
      </c>
      <c r="E1228">
        <v>89</v>
      </c>
      <c r="F1228">
        <v>1708178</v>
      </c>
      <c r="G1228">
        <v>215203</v>
      </c>
      <c r="H1228">
        <v>550000</v>
      </c>
      <c r="I1228">
        <v>0</v>
      </c>
      <c r="J1228">
        <v>126000</v>
      </c>
      <c r="K1228">
        <v>85000</v>
      </c>
      <c r="L1228">
        <v>100000</v>
      </c>
      <c r="M1228">
        <v>56200</v>
      </c>
      <c r="N1228">
        <v>11500</v>
      </c>
      <c r="O1228">
        <v>25500</v>
      </c>
      <c r="P1228">
        <v>4500</v>
      </c>
      <c r="Q1228">
        <v>2000</v>
      </c>
      <c r="R1228">
        <v>0</v>
      </c>
      <c r="S1228">
        <v>8311</v>
      </c>
      <c r="T1228">
        <v>35000</v>
      </c>
      <c r="U1228">
        <v>36000</v>
      </c>
      <c r="V1228">
        <v>0</v>
      </c>
      <c r="W1228">
        <v>0</v>
      </c>
      <c r="X1228">
        <v>0</v>
      </c>
      <c r="Y1228">
        <v>0</v>
      </c>
      <c r="Z1228">
        <v>324924</v>
      </c>
      <c r="AA1228">
        <v>0</v>
      </c>
      <c r="AB1228">
        <v>31320</v>
      </c>
      <c r="AC1228">
        <v>173215</v>
      </c>
      <c r="AD1228">
        <v>89240</v>
      </c>
      <c r="AE1228">
        <v>31320</v>
      </c>
      <c r="AF1228">
        <v>231135</v>
      </c>
      <c r="AG1228">
        <v>0</v>
      </c>
      <c r="AH1228">
        <v>0</v>
      </c>
      <c r="AI1228">
        <v>0</v>
      </c>
      <c r="AJ1228">
        <v>18865</v>
      </c>
      <c r="AK1228">
        <v>18865</v>
      </c>
      <c r="AL1228">
        <v>0</v>
      </c>
      <c r="AM1228">
        <v>0</v>
      </c>
      <c r="AN1228">
        <v>355087</v>
      </c>
      <c r="AO1228">
        <v>1705821</v>
      </c>
      <c r="AP1228">
        <v>262455</v>
      </c>
      <c r="AQ1228">
        <v>0</v>
      </c>
      <c r="AR1228">
        <v>20000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111111</v>
      </c>
      <c r="BF1228">
        <v>0</v>
      </c>
      <c r="BG1228">
        <v>35194</v>
      </c>
      <c r="BH1228">
        <v>8151</v>
      </c>
      <c r="BI1228">
        <v>0</v>
      </c>
      <c r="BJ1228">
        <v>0</v>
      </c>
      <c r="BK1228">
        <v>1833820</v>
      </c>
      <c r="BL1228">
        <v>17530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34000</v>
      </c>
      <c r="BS1228">
        <v>96584</v>
      </c>
      <c r="BT1228">
        <v>65000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25000</v>
      </c>
      <c r="CH1228">
        <v>572</v>
      </c>
      <c r="CI1228">
        <v>3000</v>
      </c>
      <c r="CJ1228">
        <v>2250</v>
      </c>
      <c r="CK1228">
        <v>900</v>
      </c>
      <c r="CL1228">
        <v>750</v>
      </c>
      <c r="CM1228">
        <v>3250</v>
      </c>
      <c r="CN1228">
        <v>15000</v>
      </c>
      <c r="CO1228">
        <v>750</v>
      </c>
      <c r="CP1228">
        <v>0</v>
      </c>
      <c r="CQ1228">
        <v>610000</v>
      </c>
      <c r="CR1228">
        <v>100000</v>
      </c>
      <c r="CS1228">
        <v>10000</v>
      </c>
      <c r="CT1228">
        <v>154000</v>
      </c>
      <c r="CU1228">
        <v>65000</v>
      </c>
      <c r="CV1228">
        <v>35798</v>
      </c>
      <c r="CW1228">
        <v>820</v>
      </c>
      <c r="CX1228">
        <v>4296</v>
      </c>
      <c r="CY1228">
        <v>3222</v>
      </c>
      <c r="CZ1228">
        <v>1289</v>
      </c>
      <c r="DA1228">
        <v>1074</v>
      </c>
      <c r="DB1228">
        <v>4654</v>
      </c>
      <c r="DC1228">
        <v>27479</v>
      </c>
      <c r="DD1228">
        <v>1074</v>
      </c>
      <c r="DE1228">
        <v>10000</v>
      </c>
      <c r="DF1228">
        <v>391979</v>
      </c>
      <c r="DG1228">
        <v>100000</v>
      </c>
      <c r="DH1228">
        <v>0</v>
      </c>
      <c r="DI1228">
        <v>0</v>
      </c>
      <c r="DJ1228">
        <v>161194</v>
      </c>
      <c r="DK1228">
        <v>124000</v>
      </c>
      <c r="DL1228">
        <v>30000</v>
      </c>
      <c r="DM1228">
        <v>248111</v>
      </c>
      <c r="DN1228">
        <v>8151</v>
      </c>
      <c r="DO1228">
        <v>2111004</v>
      </c>
      <c r="DP1228">
        <v>317700</v>
      </c>
      <c r="DQ1228">
        <v>745300</v>
      </c>
      <c r="DR1228">
        <v>0</v>
      </c>
      <c r="DS1228">
        <v>0</v>
      </c>
    </row>
    <row r="1229" spans="1:123" x14ac:dyDescent="0.3">
      <c r="A1229" t="str">
        <f t="shared" si="19"/>
        <v>20181959</v>
      </c>
      <c r="B1229">
        <v>36</v>
      </c>
      <c r="C1229">
        <v>2018</v>
      </c>
      <c r="D1229">
        <v>195912</v>
      </c>
      <c r="E1229">
        <v>57</v>
      </c>
      <c r="F1229">
        <v>1824739</v>
      </c>
      <c r="G1229">
        <v>186174</v>
      </c>
      <c r="H1229">
        <v>550000</v>
      </c>
      <c r="I1229">
        <v>0</v>
      </c>
      <c r="J1229">
        <v>120000</v>
      </c>
      <c r="K1229">
        <v>85000</v>
      </c>
      <c r="L1229">
        <v>130000</v>
      </c>
      <c r="M1229">
        <v>56200</v>
      </c>
      <c r="N1229">
        <v>11500</v>
      </c>
      <c r="O1229">
        <v>25500</v>
      </c>
      <c r="P1229">
        <v>4500</v>
      </c>
      <c r="Q1229">
        <v>2000</v>
      </c>
      <c r="R1229">
        <v>0</v>
      </c>
      <c r="S1229">
        <v>8252</v>
      </c>
      <c r="T1229">
        <v>35000</v>
      </c>
      <c r="U1229">
        <v>36000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18865</v>
      </c>
      <c r="AC1229">
        <v>111035</v>
      </c>
      <c r="AD1229">
        <v>57205</v>
      </c>
      <c r="AE1229">
        <v>18865</v>
      </c>
      <c r="AF1229">
        <v>149375</v>
      </c>
      <c r="AG1229">
        <v>0</v>
      </c>
      <c r="AH1229">
        <v>0</v>
      </c>
      <c r="AI1229">
        <v>0</v>
      </c>
      <c r="AJ1229">
        <v>57012</v>
      </c>
      <c r="AK1229">
        <v>57012</v>
      </c>
      <c r="AL1229">
        <v>0</v>
      </c>
      <c r="AM1229">
        <v>0</v>
      </c>
      <c r="AN1229">
        <v>747565</v>
      </c>
      <c r="AO1229">
        <v>1093475</v>
      </c>
      <c r="AP1229">
        <v>168240</v>
      </c>
      <c r="AQ1229">
        <v>0</v>
      </c>
      <c r="AR1229">
        <v>20000</v>
      </c>
      <c r="AS1229">
        <v>3000</v>
      </c>
      <c r="AT1229">
        <v>8000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1292715</v>
      </c>
      <c r="BL1229">
        <v>26633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20000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610000</v>
      </c>
      <c r="CR1229">
        <v>100000</v>
      </c>
      <c r="CS1229">
        <v>10000</v>
      </c>
      <c r="CT1229">
        <v>154000</v>
      </c>
      <c r="CU1229">
        <v>65000</v>
      </c>
      <c r="CV1229">
        <v>35798</v>
      </c>
      <c r="CW1229">
        <v>820</v>
      </c>
      <c r="CX1229">
        <v>4296</v>
      </c>
      <c r="CY1229">
        <v>3222</v>
      </c>
      <c r="CZ1229">
        <v>1289</v>
      </c>
      <c r="DA1229">
        <v>1074</v>
      </c>
      <c r="DB1229">
        <v>4654</v>
      </c>
      <c r="DC1229">
        <v>27479</v>
      </c>
      <c r="DD1229">
        <v>1074</v>
      </c>
      <c r="DE1229">
        <v>15000</v>
      </c>
      <c r="DF1229">
        <v>364461</v>
      </c>
      <c r="DG1229">
        <v>100000</v>
      </c>
      <c r="DH1229">
        <v>0</v>
      </c>
      <c r="DI1229">
        <v>0</v>
      </c>
      <c r="DJ1229">
        <v>157675</v>
      </c>
      <c r="DK1229">
        <v>124000</v>
      </c>
      <c r="DL1229">
        <v>30000</v>
      </c>
      <c r="DM1229">
        <v>237000</v>
      </c>
      <c r="DN1229">
        <v>8151</v>
      </c>
      <c r="DO1229">
        <v>2112003</v>
      </c>
      <c r="DP1229">
        <v>317700</v>
      </c>
      <c r="DQ1229">
        <v>77012</v>
      </c>
      <c r="DR1229">
        <v>0</v>
      </c>
      <c r="DS1229">
        <v>0</v>
      </c>
    </row>
    <row r="1230" spans="1:123" x14ac:dyDescent="0.3">
      <c r="A1230" t="str">
        <f t="shared" si="19"/>
        <v>20191960</v>
      </c>
      <c r="B1230">
        <v>36</v>
      </c>
      <c r="C1230">
        <v>2019</v>
      </c>
      <c r="D1230">
        <v>196012</v>
      </c>
      <c r="E1230">
        <v>48</v>
      </c>
      <c r="F1230">
        <v>2082101</v>
      </c>
      <c r="G1230">
        <v>163145</v>
      </c>
      <c r="H1230">
        <v>550000</v>
      </c>
      <c r="I1230">
        <v>0</v>
      </c>
      <c r="J1230">
        <v>120000</v>
      </c>
      <c r="K1230">
        <v>85000</v>
      </c>
      <c r="L1230">
        <v>160000</v>
      </c>
      <c r="M1230">
        <v>56200</v>
      </c>
      <c r="N1230">
        <v>11500</v>
      </c>
      <c r="O1230">
        <v>25500</v>
      </c>
      <c r="P1230">
        <v>4500</v>
      </c>
      <c r="Q1230">
        <v>2000</v>
      </c>
      <c r="R1230">
        <v>0</v>
      </c>
      <c r="S1230">
        <v>8193</v>
      </c>
      <c r="T1230">
        <v>35000</v>
      </c>
      <c r="U1230">
        <v>36000</v>
      </c>
      <c r="V1230">
        <v>0</v>
      </c>
      <c r="W1230">
        <v>0</v>
      </c>
      <c r="X1230">
        <v>0</v>
      </c>
      <c r="Y1230">
        <v>231107</v>
      </c>
      <c r="Z1230">
        <v>0</v>
      </c>
      <c r="AA1230">
        <v>0</v>
      </c>
      <c r="AB1230">
        <v>57012</v>
      </c>
      <c r="AC1230">
        <v>94081</v>
      </c>
      <c r="AD1230">
        <v>48470</v>
      </c>
      <c r="AE1230">
        <v>57012</v>
      </c>
      <c r="AF1230">
        <v>85539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1129461</v>
      </c>
      <c r="AO1230">
        <v>926514</v>
      </c>
      <c r="AP1230">
        <v>142552</v>
      </c>
      <c r="AQ1230">
        <v>0</v>
      </c>
      <c r="AR1230">
        <v>20000</v>
      </c>
      <c r="AS1230">
        <v>3000</v>
      </c>
      <c r="AT1230">
        <v>8000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1100065</v>
      </c>
      <c r="BL1230">
        <v>35681</v>
      </c>
      <c r="BM1230">
        <v>16039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573961</v>
      </c>
      <c r="CR1230">
        <v>100000</v>
      </c>
      <c r="CS1230">
        <v>10000</v>
      </c>
      <c r="CT1230">
        <v>154000</v>
      </c>
      <c r="CU1230">
        <v>65000</v>
      </c>
      <c r="CV1230">
        <v>35798</v>
      </c>
      <c r="CW1230">
        <v>820</v>
      </c>
      <c r="CX1230">
        <v>4296</v>
      </c>
      <c r="CY1230">
        <v>3222</v>
      </c>
      <c r="CZ1230">
        <v>1289</v>
      </c>
      <c r="DA1230">
        <v>1074</v>
      </c>
      <c r="DB1230">
        <v>4654</v>
      </c>
      <c r="DC1230">
        <v>27479</v>
      </c>
      <c r="DD1230">
        <v>1074</v>
      </c>
      <c r="DE1230">
        <v>20000</v>
      </c>
      <c r="DF1230">
        <v>122420</v>
      </c>
      <c r="DG1230">
        <v>100000</v>
      </c>
      <c r="DH1230">
        <v>0</v>
      </c>
      <c r="DI1230">
        <v>0</v>
      </c>
      <c r="DJ1230">
        <v>157675</v>
      </c>
      <c r="DK1230">
        <v>124000</v>
      </c>
      <c r="DL1230">
        <v>30000</v>
      </c>
      <c r="DM1230">
        <v>237000</v>
      </c>
      <c r="DN1230">
        <v>8151</v>
      </c>
      <c r="DO1230">
        <v>1781911</v>
      </c>
      <c r="DP1230">
        <v>317700</v>
      </c>
      <c r="DQ1230">
        <v>-247146</v>
      </c>
      <c r="DR1230">
        <v>0</v>
      </c>
      <c r="DS1230">
        <v>0</v>
      </c>
    </row>
    <row r="1231" spans="1:123" x14ac:dyDescent="0.3">
      <c r="A1231" t="str">
        <f t="shared" si="19"/>
        <v>20201961</v>
      </c>
      <c r="B1231">
        <v>36</v>
      </c>
      <c r="C1231">
        <v>2020</v>
      </c>
      <c r="D1231">
        <v>196112</v>
      </c>
      <c r="E1231">
        <v>34</v>
      </c>
      <c r="F1231">
        <v>2305025</v>
      </c>
      <c r="G1231">
        <v>163116</v>
      </c>
      <c r="H1231">
        <v>550000</v>
      </c>
      <c r="I1231">
        <v>0</v>
      </c>
      <c r="J1231">
        <v>90000</v>
      </c>
      <c r="K1231">
        <v>85000</v>
      </c>
      <c r="L1231">
        <v>192500</v>
      </c>
      <c r="M1231">
        <v>56200</v>
      </c>
      <c r="N1231">
        <v>11500</v>
      </c>
      <c r="O1231">
        <v>25500</v>
      </c>
      <c r="P1231">
        <v>4500</v>
      </c>
      <c r="Q1231">
        <v>2000</v>
      </c>
      <c r="R1231">
        <v>0</v>
      </c>
      <c r="S1231">
        <v>8134</v>
      </c>
      <c r="T1231">
        <v>35000</v>
      </c>
      <c r="U1231">
        <v>36000</v>
      </c>
      <c r="V1231">
        <v>0</v>
      </c>
      <c r="W1231">
        <v>0</v>
      </c>
      <c r="X1231">
        <v>25000</v>
      </c>
      <c r="Y1231">
        <v>118747</v>
      </c>
      <c r="Z1231">
        <v>0</v>
      </c>
      <c r="AA1231">
        <v>0</v>
      </c>
      <c r="AB1231">
        <v>0</v>
      </c>
      <c r="AC1231">
        <v>65937</v>
      </c>
      <c r="AD1231">
        <v>0</v>
      </c>
      <c r="AE1231">
        <v>0</v>
      </c>
      <c r="AF1231">
        <v>99907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1030174</v>
      </c>
      <c r="AO1231">
        <v>649346</v>
      </c>
      <c r="AP1231">
        <v>99907</v>
      </c>
      <c r="AQ1231">
        <v>0</v>
      </c>
      <c r="AR1231">
        <v>9854</v>
      </c>
      <c r="AS1231">
        <v>3000</v>
      </c>
      <c r="AT1231">
        <v>8000</v>
      </c>
      <c r="AU1231">
        <v>0</v>
      </c>
      <c r="AV1231">
        <v>75000</v>
      </c>
      <c r="AW1231">
        <v>5950</v>
      </c>
      <c r="AX1231">
        <v>42229</v>
      </c>
      <c r="AY1231">
        <v>0</v>
      </c>
      <c r="AZ1231">
        <v>8151</v>
      </c>
      <c r="BA1231">
        <v>25000</v>
      </c>
      <c r="BB1231">
        <v>8000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934436</v>
      </c>
      <c r="BL1231">
        <v>43130</v>
      </c>
      <c r="BM1231">
        <v>176667</v>
      </c>
      <c r="BN1231">
        <v>116438</v>
      </c>
      <c r="BO1231">
        <v>0</v>
      </c>
      <c r="BP1231">
        <v>100000</v>
      </c>
      <c r="BQ1231">
        <v>10000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33000</v>
      </c>
      <c r="BX1231">
        <v>763</v>
      </c>
      <c r="BY1231">
        <v>4000</v>
      </c>
      <c r="BZ1231">
        <v>3000</v>
      </c>
      <c r="CA1231">
        <v>1200</v>
      </c>
      <c r="CB1231">
        <v>1000</v>
      </c>
      <c r="CC1231">
        <v>4333</v>
      </c>
      <c r="CD1231">
        <v>20000</v>
      </c>
      <c r="CE1231">
        <v>1000</v>
      </c>
      <c r="CF1231">
        <v>25000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377294</v>
      </c>
      <c r="CR1231">
        <v>0</v>
      </c>
      <c r="CS1231">
        <v>0</v>
      </c>
      <c r="CT1231">
        <v>37562</v>
      </c>
      <c r="CU1231">
        <v>65000</v>
      </c>
      <c r="CV1231">
        <v>2798</v>
      </c>
      <c r="CW1231">
        <v>57</v>
      </c>
      <c r="CX1231">
        <v>296</v>
      </c>
      <c r="CY1231">
        <v>222</v>
      </c>
      <c r="CZ1231">
        <v>89</v>
      </c>
      <c r="DA1231">
        <v>74</v>
      </c>
      <c r="DB1231">
        <v>321</v>
      </c>
      <c r="DC1231">
        <v>7479</v>
      </c>
      <c r="DD1231">
        <v>74</v>
      </c>
      <c r="DE1231">
        <v>0</v>
      </c>
      <c r="DF1231">
        <v>0</v>
      </c>
      <c r="DG1231">
        <v>75000</v>
      </c>
      <c r="DH1231">
        <v>0</v>
      </c>
      <c r="DI1231">
        <v>0</v>
      </c>
      <c r="DJ1231">
        <v>115446</v>
      </c>
      <c r="DK1231">
        <v>99000</v>
      </c>
      <c r="DL1231">
        <v>24050</v>
      </c>
      <c r="DM1231">
        <v>162000</v>
      </c>
      <c r="DN1231">
        <v>0</v>
      </c>
      <c r="DO1231">
        <v>966761</v>
      </c>
      <c r="DP1231">
        <v>317700</v>
      </c>
      <c r="DQ1231">
        <v>-796477</v>
      </c>
      <c r="DR1231">
        <v>0</v>
      </c>
      <c r="DS1231">
        <v>0</v>
      </c>
    </row>
    <row r="1232" spans="1:123" x14ac:dyDescent="0.3">
      <c r="A1232" t="str">
        <f t="shared" si="19"/>
        <v>20211962</v>
      </c>
      <c r="B1232">
        <v>36</v>
      </c>
      <c r="C1232">
        <v>2021</v>
      </c>
      <c r="D1232">
        <v>196212</v>
      </c>
      <c r="E1232">
        <v>49</v>
      </c>
      <c r="F1232">
        <v>1993158</v>
      </c>
      <c r="G1232">
        <v>163116</v>
      </c>
      <c r="H1232">
        <v>550000</v>
      </c>
      <c r="I1232">
        <v>0</v>
      </c>
      <c r="J1232">
        <v>90000</v>
      </c>
      <c r="K1232">
        <v>85000</v>
      </c>
      <c r="L1232">
        <v>205000</v>
      </c>
      <c r="M1232">
        <v>56200</v>
      </c>
      <c r="N1232">
        <v>11500</v>
      </c>
      <c r="O1232">
        <v>25500</v>
      </c>
      <c r="P1232">
        <v>4500</v>
      </c>
      <c r="Q1232">
        <v>2000</v>
      </c>
      <c r="R1232">
        <v>0</v>
      </c>
      <c r="S1232">
        <v>7945</v>
      </c>
      <c r="T1232">
        <v>35000</v>
      </c>
      <c r="U1232">
        <v>36000</v>
      </c>
      <c r="V1232">
        <v>0</v>
      </c>
      <c r="W1232">
        <v>0</v>
      </c>
      <c r="X1232">
        <v>25000</v>
      </c>
      <c r="Y1232">
        <v>0</v>
      </c>
      <c r="Z1232">
        <v>0</v>
      </c>
      <c r="AA1232">
        <v>0</v>
      </c>
      <c r="AB1232">
        <v>0</v>
      </c>
      <c r="AC1232">
        <v>95242</v>
      </c>
      <c r="AD1232">
        <v>49068</v>
      </c>
      <c r="AE1232">
        <v>0</v>
      </c>
      <c r="AF1232">
        <v>144310</v>
      </c>
      <c r="AG1232">
        <v>49068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879335</v>
      </c>
      <c r="AO1232">
        <v>937944</v>
      </c>
      <c r="AP1232">
        <v>144310</v>
      </c>
      <c r="AQ1232">
        <v>0</v>
      </c>
      <c r="AR1232">
        <v>20000</v>
      </c>
      <c r="AS1232">
        <v>3000</v>
      </c>
      <c r="AT1232">
        <v>8000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1113254</v>
      </c>
      <c r="BL1232">
        <v>50523</v>
      </c>
      <c r="BM1232">
        <v>149162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208132</v>
      </c>
      <c r="CR1232">
        <v>0</v>
      </c>
      <c r="CS1232">
        <v>0</v>
      </c>
      <c r="CT1232">
        <v>37562</v>
      </c>
      <c r="CU1232">
        <v>65000</v>
      </c>
      <c r="CV1232">
        <v>2798</v>
      </c>
      <c r="CW1232">
        <v>57</v>
      </c>
      <c r="CX1232">
        <v>296</v>
      </c>
      <c r="CY1232">
        <v>222</v>
      </c>
      <c r="CZ1232">
        <v>89</v>
      </c>
      <c r="DA1232">
        <v>74</v>
      </c>
      <c r="DB1232">
        <v>321</v>
      </c>
      <c r="DC1232">
        <v>7479</v>
      </c>
      <c r="DD1232">
        <v>74</v>
      </c>
      <c r="DE1232">
        <v>5000</v>
      </c>
      <c r="DF1232">
        <v>0</v>
      </c>
      <c r="DG1232">
        <v>50000</v>
      </c>
      <c r="DH1232">
        <v>0</v>
      </c>
      <c r="DI1232">
        <v>0</v>
      </c>
      <c r="DJ1232">
        <v>115446</v>
      </c>
      <c r="DK1232">
        <v>99000</v>
      </c>
      <c r="DL1232">
        <v>24050</v>
      </c>
      <c r="DM1232">
        <v>162000</v>
      </c>
      <c r="DN1232">
        <v>0</v>
      </c>
      <c r="DO1232">
        <v>777599</v>
      </c>
      <c r="DP1232">
        <v>317700</v>
      </c>
      <c r="DQ1232">
        <v>-174162</v>
      </c>
      <c r="DR1232">
        <v>0</v>
      </c>
      <c r="DS1232">
        <v>0</v>
      </c>
    </row>
    <row r="1233" spans="1:123" x14ac:dyDescent="0.3">
      <c r="A1233" t="str">
        <f t="shared" si="19"/>
        <v>20221963</v>
      </c>
      <c r="B1233">
        <v>36</v>
      </c>
      <c r="C1233">
        <v>2022</v>
      </c>
      <c r="D1233">
        <v>196312</v>
      </c>
      <c r="E1233">
        <v>47</v>
      </c>
      <c r="F1233">
        <v>1917318</v>
      </c>
      <c r="G1233">
        <v>163115</v>
      </c>
      <c r="H1233">
        <v>550000</v>
      </c>
      <c r="I1233">
        <v>0</v>
      </c>
      <c r="J1233">
        <v>120000</v>
      </c>
      <c r="K1233">
        <v>85000</v>
      </c>
      <c r="L1233">
        <v>202500</v>
      </c>
      <c r="M1233">
        <v>56200</v>
      </c>
      <c r="N1233">
        <v>11500</v>
      </c>
      <c r="O1233">
        <v>25500</v>
      </c>
      <c r="P1233">
        <v>4500</v>
      </c>
      <c r="Q1233">
        <v>2000</v>
      </c>
      <c r="R1233">
        <v>0</v>
      </c>
      <c r="S1233">
        <v>7757</v>
      </c>
      <c r="T1233">
        <v>35000</v>
      </c>
      <c r="U1233">
        <v>36000</v>
      </c>
      <c r="V1233">
        <v>0</v>
      </c>
      <c r="W1233">
        <v>0</v>
      </c>
      <c r="X1233">
        <v>25000</v>
      </c>
      <c r="Y1233">
        <v>0</v>
      </c>
      <c r="Z1233">
        <v>0</v>
      </c>
      <c r="AA1233">
        <v>0</v>
      </c>
      <c r="AB1233">
        <v>0</v>
      </c>
      <c r="AC1233">
        <v>91344</v>
      </c>
      <c r="AD1233">
        <v>47060</v>
      </c>
      <c r="AE1233">
        <v>0</v>
      </c>
      <c r="AF1233">
        <v>138404</v>
      </c>
      <c r="AG1233">
        <v>47060</v>
      </c>
      <c r="AH1233">
        <v>0</v>
      </c>
      <c r="AI1233">
        <v>49068</v>
      </c>
      <c r="AJ1233">
        <v>0</v>
      </c>
      <c r="AK1233">
        <v>49068</v>
      </c>
      <c r="AL1233">
        <v>49068</v>
      </c>
      <c r="AM1233">
        <v>0</v>
      </c>
      <c r="AN1233">
        <v>912553</v>
      </c>
      <c r="AO1233">
        <v>899557</v>
      </c>
      <c r="AP1233">
        <v>138404</v>
      </c>
      <c r="AQ1233">
        <v>0</v>
      </c>
      <c r="AR1233">
        <v>20000</v>
      </c>
      <c r="AS1233">
        <v>3000</v>
      </c>
      <c r="AT1233">
        <v>8000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1068961</v>
      </c>
      <c r="BL1233">
        <v>57864</v>
      </c>
      <c r="BM1233">
        <v>77055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111077</v>
      </c>
      <c r="CR1233">
        <v>0</v>
      </c>
      <c r="CS1233">
        <v>0</v>
      </c>
      <c r="CT1233">
        <v>37562</v>
      </c>
      <c r="CU1233">
        <v>65000</v>
      </c>
      <c r="CV1233">
        <v>2798</v>
      </c>
      <c r="CW1233">
        <v>57</v>
      </c>
      <c r="CX1233">
        <v>296</v>
      </c>
      <c r="CY1233">
        <v>222</v>
      </c>
      <c r="CZ1233">
        <v>89</v>
      </c>
      <c r="DA1233">
        <v>74</v>
      </c>
      <c r="DB1233">
        <v>321</v>
      </c>
      <c r="DC1233">
        <v>7479</v>
      </c>
      <c r="DD1233">
        <v>74</v>
      </c>
      <c r="DE1233">
        <v>10000</v>
      </c>
      <c r="DF1233">
        <v>0</v>
      </c>
      <c r="DG1233">
        <v>25000</v>
      </c>
      <c r="DH1233">
        <v>0</v>
      </c>
      <c r="DI1233">
        <v>0</v>
      </c>
      <c r="DJ1233">
        <v>115446</v>
      </c>
      <c r="DK1233">
        <v>99000</v>
      </c>
      <c r="DL1233">
        <v>24050</v>
      </c>
      <c r="DM1233">
        <v>162000</v>
      </c>
      <c r="DN1233">
        <v>0</v>
      </c>
      <c r="DO1233">
        <v>709612</v>
      </c>
      <c r="DP1233">
        <v>317700</v>
      </c>
      <c r="DQ1233">
        <v>-102055</v>
      </c>
      <c r="DR1233">
        <v>0</v>
      </c>
      <c r="DS1233">
        <v>0</v>
      </c>
    </row>
    <row r="1234" spans="1:123" x14ac:dyDescent="0.3">
      <c r="A1234" t="str">
        <f t="shared" si="19"/>
        <v>20231964</v>
      </c>
      <c r="B1234">
        <v>36</v>
      </c>
      <c r="C1234">
        <v>2023</v>
      </c>
      <c r="D1234">
        <v>196412</v>
      </c>
      <c r="E1234">
        <v>55</v>
      </c>
      <c r="F1234">
        <v>1968109</v>
      </c>
      <c r="G1234">
        <v>163115</v>
      </c>
      <c r="H1234">
        <v>550000</v>
      </c>
      <c r="I1234">
        <v>0</v>
      </c>
      <c r="J1234">
        <v>120000</v>
      </c>
      <c r="K1234">
        <v>85000</v>
      </c>
      <c r="L1234">
        <v>200000</v>
      </c>
      <c r="M1234">
        <v>56200</v>
      </c>
      <c r="N1234">
        <v>11500</v>
      </c>
      <c r="O1234">
        <v>25500</v>
      </c>
      <c r="P1234">
        <v>4500</v>
      </c>
      <c r="Q1234">
        <v>2000</v>
      </c>
      <c r="R1234">
        <v>0</v>
      </c>
      <c r="S1234">
        <v>7568</v>
      </c>
      <c r="T1234">
        <v>35000</v>
      </c>
      <c r="U1234">
        <v>36000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49068</v>
      </c>
      <c r="AC1234">
        <v>106842</v>
      </c>
      <c r="AD1234">
        <v>55045</v>
      </c>
      <c r="AE1234">
        <v>49068</v>
      </c>
      <c r="AF1234">
        <v>112818</v>
      </c>
      <c r="AG1234">
        <v>0</v>
      </c>
      <c r="AH1234">
        <v>0</v>
      </c>
      <c r="AI1234">
        <v>47060</v>
      </c>
      <c r="AJ1234">
        <v>0</v>
      </c>
      <c r="AK1234">
        <v>47060</v>
      </c>
      <c r="AL1234">
        <v>47060</v>
      </c>
      <c r="AM1234">
        <v>0</v>
      </c>
      <c r="AN1234">
        <v>910450</v>
      </c>
      <c r="AO1234">
        <v>1052181</v>
      </c>
      <c r="AP1234">
        <v>161887</v>
      </c>
      <c r="AQ1234">
        <v>0</v>
      </c>
      <c r="AR1234">
        <v>20000</v>
      </c>
      <c r="AS1234">
        <v>3000</v>
      </c>
      <c r="AT1234">
        <v>8000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1245068</v>
      </c>
      <c r="BL1234">
        <v>65151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53444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144522</v>
      </c>
      <c r="CR1234">
        <v>0</v>
      </c>
      <c r="CS1234">
        <v>0</v>
      </c>
      <c r="CT1234">
        <v>37562</v>
      </c>
      <c r="CU1234">
        <v>65000</v>
      </c>
      <c r="CV1234">
        <v>2798</v>
      </c>
      <c r="CW1234">
        <v>57</v>
      </c>
      <c r="CX1234">
        <v>296</v>
      </c>
      <c r="CY1234">
        <v>222</v>
      </c>
      <c r="CZ1234">
        <v>89</v>
      </c>
      <c r="DA1234">
        <v>74</v>
      </c>
      <c r="DB1234">
        <v>321</v>
      </c>
      <c r="DC1234">
        <v>7479</v>
      </c>
      <c r="DD1234">
        <v>74</v>
      </c>
      <c r="DE1234">
        <v>15000</v>
      </c>
      <c r="DF1234">
        <v>0</v>
      </c>
      <c r="DG1234">
        <v>25000</v>
      </c>
      <c r="DH1234">
        <v>0</v>
      </c>
      <c r="DI1234">
        <v>0</v>
      </c>
      <c r="DJ1234">
        <v>115446</v>
      </c>
      <c r="DK1234">
        <v>99000</v>
      </c>
      <c r="DL1234">
        <v>24050</v>
      </c>
      <c r="DM1234">
        <v>162000</v>
      </c>
      <c r="DN1234">
        <v>0</v>
      </c>
      <c r="DO1234">
        <v>746049</v>
      </c>
      <c r="DP1234">
        <v>317700</v>
      </c>
      <c r="DQ1234">
        <v>53444</v>
      </c>
      <c r="DR1234">
        <v>0</v>
      </c>
      <c r="DS1234">
        <v>0</v>
      </c>
    </row>
    <row r="1235" spans="1:123" x14ac:dyDescent="0.3">
      <c r="A1235" t="str">
        <f t="shared" si="19"/>
        <v>20241965</v>
      </c>
      <c r="B1235">
        <v>36</v>
      </c>
      <c r="C1235">
        <v>2024</v>
      </c>
      <c r="D1235">
        <v>196512</v>
      </c>
      <c r="E1235">
        <v>56</v>
      </c>
      <c r="F1235">
        <v>1829050</v>
      </c>
      <c r="G1235">
        <v>163114</v>
      </c>
      <c r="H1235">
        <v>550000</v>
      </c>
      <c r="I1235">
        <v>0</v>
      </c>
      <c r="J1235">
        <v>120000</v>
      </c>
      <c r="K1235">
        <v>85000</v>
      </c>
      <c r="L1235">
        <v>200000</v>
      </c>
      <c r="M1235">
        <v>56200</v>
      </c>
      <c r="N1235">
        <v>11500</v>
      </c>
      <c r="O1235">
        <v>25500</v>
      </c>
      <c r="P1235">
        <v>4500</v>
      </c>
      <c r="Q1235">
        <v>2000</v>
      </c>
      <c r="R1235">
        <v>0</v>
      </c>
      <c r="S1235">
        <v>7380</v>
      </c>
      <c r="T1235">
        <v>35000</v>
      </c>
      <c r="U1235">
        <v>36000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47060</v>
      </c>
      <c r="AC1235">
        <v>109378</v>
      </c>
      <c r="AD1235">
        <v>56351</v>
      </c>
      <c r="AE1235">
        <v>47060</v>
      </c>
      <c r="AF1235">
        <v>118669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904411</v>
      </c>
      <c r="AO1235">
        <v>1077155</v>
      </c>
      <c r="AP1235">
        <v>165729</v>
      </c>
      <c r="AQ1235">
        <v>0</v>
      </c>
      <c r="AR1235">
        <v>20000</v>
      </c>
      <c r="AS1235">
        <v>3000</v>
      </c>
      <c r="AT1235">
        <v>8000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1273884</v>
      </c>
      <c r="BL1235">
        <v>72386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222517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347039</v>
      </c>
      <c r="CR1235">
        <v>0</v>
      </c>
      <c r="CS1235">
        <v>0</v>
      </c>
      <c r="CT1235">
        <v>37562</v>
      </c>
      <c r="CU1235">
        <v>65000</v>
      </c>
      <c r="CV1235">
        <v>2798</v>
      </c>
      <c r="CW1235">
        <v>57</v>
      </c>
      <c r="CX1235">
        <v>296</v>
      </c>
      <c r="CY1235">
        <v>222</v>
      </c>
      <c r="CZ1235">
        <v>89</v>
      </c>
      <c r="DA1235">
        <v>74</v>
      </c>
      <c r="DB1235">
        <v>321</v>
      </c>
      <c r="DC1235">
        <v>7479</v>
      </c>
      <c r="DD1235">
        <v>74</v>
      </c>
      <c r="DE1235">
        <v>20000</v>
      </c>
      <c r="DF1235">
        <v>0</v>
      </c>
      <c r="DG1235">
        <v>25000</v>
      </c>
      <c r="DH1235">
        <v>0</v>
      </c>
      <c r="DI1235">
        <v>0</v>
      </c>
      <c r="DJ1235">
        <v>115446</v>
      </c>
      <c r="DK1235">
        <v>99000</v>
      </c>
      <c r="DL1235">
        <v>24050</v>
      </c>
      <c r="DM1235">
        <v>162000</v>
      </c>
      <c r="DN1235">
        <v>0</v>
      </c>
      <c r="DO1235">
        <v>906506</v>
      </c>
      <c r="DP1235">
        <v>317700</v>
      </c>
      <c r="DQ1235">
        <v>222517</v>
      </c>
      <c r="DR1235">
        <v>0</v>
      </c>
      <c r="DS1235">
        <v>0</v>
      </c>
    </row>
    <row r="1236" spans="1:123" x14ac:dyDescent="0.3">
      <c r="A1236" t="str">
        <f t="shared" si="19"/>
        <v>20251966</v>
      </c>
      <c r="B1236">
        <v>36</v>
      </c>
      <c r="C1236">
        <v>2025</v>
      </c>
      <c r="D1236">
        <v>196612</v>
      </c>
      <c r="E1236">
        <v>60</v>
      </c>
      <c r="F1236">
        <v>1948262</v>
      </c>
      <c r="G1236">
        <v>163114</v>
      </c>
      <c r="H1236">
        <v>550000</v>
      </c>
      <c r="I1236">
        <v>0</v>
      </c>
      <c r="J1236">
        <v>120000</v>
      </c>
      <c r="K1236">
        <v>85000</v>
      </c>
      <c r="L1236">
        <v>200000</v>
      </c>
      <c r="M1236">
        <v>56200</v>
      </c>
      <c r="N1236">
        <v>11500</v>
      </c>
      <c r="O1236">
        <v>25500</v>
      </c>
      <c r="P1236">
        <v>4500</v>
      </c>
      <c r="Q1236">
        <v>2000</v>
      </c>
      <c r="R1236">
        <v>0</v>
      </c>
      <c r="S1236">
        <v>7191</v>
      </c>
      <c r="T1236">
        <v>35000</v>
      </c>
      <c r="U1236">
        <v>36000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117174</v>
      </c>
      <c r="AD1236">
        <v>60368</v>
      </c>
      <c r="AE1236">
        <v>0</v>
      </c>
      <c r="AF1236">
        <v>177542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845349</v>
      </c>
      <c r="AO1236">
        <v>1153930</v>
      </c>
      <c r="AP1236">
        <v>177542</v>
      </c>
      <c r="AQ1236">
        <v>0</v>
      </c>
      <c r="AR1236">
        <v>20000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1351472</v>
      </c>
      <c r="BL1236">
        <v>80045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129490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456529</v>
      </c>
      <c r="CR1236">
        <v>0</v>
      </c>
      <c r="CS1236">
        <v>0</v>
      </c>
      <c r="CT1236">
        <v>37562</v>
      </c>
      <c r="CU1236">
        <v>65000</v>
      </c>
      <c r="CV1236">
        <v>2798</v>
      </c>
      <c r="CW1236">
        <v>57</v>
      </c>
      <c r="CX1236">
        <v>296</v>
      </c>
      <c r="CY1236">
        <v>222</v>
      </c>
      <c r="CZ1236">
        <v>89</v>
      </c>
      <c r="DA1236">
        <v>74</v>
      </c>
      <c r="DB1236">
        <v>321</v>
      </c>
      <c r="DC1236">
        <v>7479</v>
      </c>
      <c r="DD1236">
        <v>74</v>
      </c>
      <c r="DE1236">
        <v>25000</v>
      </c>
      <c r="DF1236">
        <v>0</v>
      </c>
      <c r="DG1236">
        <v>25000</v>
      </c>
      <c r="DH1236">
        <v>0</v>
      </c>
      <c r="DI1236">
        <v>0</v>
      </c>
      <c r="DJ1236">
        <v>115446</v>
      </c>
      <c r="DK1236">
        <v>99000</v>
      </c>
      <c r="DL1236">
        <v>24050</v>
      </c>
      <c r="DM1236">
        <v>162000</v>
      </c>
      <c r="DN1236">
        <v>0</v>
      </c>
      <c r="DO1236">
        <v>1020996</v>
      </c>
      <c r="DP1236">
        <v>317700</v>
      </c>
      <c r="DQ1236">
        <v>129490</v>
      </c>
      <c r="DR1236">
        <v>0</v>
      </c>
      <c r="DS1236">
        <v>0</v>
      </c>
    </row>
    <row r="1237" spans="1:123" x14ac:dyDescent="0.3">
      <c r="A1237" t="str">
        <f t="shared" si="19"/>
        <v>20261967</v>
      </c>
      <c r="B1237">
        <v>36</v>
      </c>
      <c r="C1237">
        <v>2026</v>
      </c>
      <c r="D1237">
        <v>196712</v>
      </c>
      <c r="E1237">
        <v>56</v>
      </c>
      <c r="F1237">
        <v>1893054</v>
      </c>
      <c r="G1237">
        <v>163110</v>
      </c>
      <c r="H1237">
        <v>550000</v>
      </c>
      <c r="I1237">
        <v>0</v>
      </c>
      <c r="J1237">
        <v>120000</v>
      </c>
      <c r="K1237">
        <v>85000</v>
      </c>
      <c r="L1237">
        <v>200000</v>
      </c>
      <c r="M1237">
        <v>56200</v>
      </c>
      <c r="N1237">
        <v>11500</v>
      </c>
      <c r="O1237">
        <v>25500</v>
      </c>
      <c r="P1237">
        <v>4500</v>
      </c>
      <c r="Q1237">
        <v>2000</v>
      </c>
      <c r="R1237">
        <v>0</v>
      </c>
      <c r="S1237">
        <v>7002</v>
      </c>
      <c r="T1237">
        <v>35000</v>
      </c>
      <c r="U1237">
        <v>36000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109002</v>
      </c>
      <c r="AD1237">
        <v>56158</v>
      </c>
      <c r="AE1237">
        <v>0</v>
      </c>
      <c r="AF1237">
        <v>165160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857542</v>
      </c>
      <c r="AO1237">
        <v>1073455</v>
      </c>
      <c r="AP1237">
        <v>165160</v>
      </c>
      <c r="AQ1237">
        <v>14337</v>
      </c>
      <c r="AR1237">
        <v>20000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1272952</v>
      </c>
      <c r="BL1237">
        <v>87653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125983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562512</v>
      </c>
      <c r="CR1237">
        <v>0</v>
      </c>
      <c r="CS1237">
        <v>0</v>
      </c>
      <c r="CT1237">
        <v>37562</v>
      </c>
      <c r="CU1237">
        <v>65000</v>
      </c>
      <c r="CV1237">
        <v>2798</v>
      </c>
      <c r="CW1237">
        <v>57</v>
      </c>
      <c r="CX1237">
        <v>296</v>
      </c>
      <c r="CY1237">
        <v>222</v>
      </c>
      <c r="CZ1237">
        <v>89</v>
      </c>
      <c r="DA1237">
        <v>74</v>
      </c>
      <c r="DB1237">
        <v>321</v>
      </c>
      <c r="DC1237">
        <v>7479</v>
      </c>
      <c r="DD1237">
        <v>74</v>
      </c>
      <c r="DE1237">
        <v>30000</v>
      </c>
      <c r="DF1237">
        <v>0</v>
      </c>
      <c r="DG1237">
        <v>25000</v>
      </c>
      <c r="DH1237">
        <v>0</v>
      </c>
      <c r="DI1237">
        <v>0</v>
      </c>
      <c r="DJ1237">
        <v>115446</v>
      </c>
      <c r="DK1237">
        <v>99000</v>
      </c>
      <c r="DL1237">
        <v>24050</v>
      </c>
      <c r="DM1237">
        <v>162000</v>
      </c>
      <c r="DN1237">
        <v>0</v>
      </c>
      <c r="DO1237">
        <v>1131979</v>
      </c>
      <c r="DP1237">
        <v>317700</v>
      </c>
      <c r="DQ1237">
        <v>125983</v>
      </c>
      <c r="DR1237">
        <v>0</v>
      </c>
      <c r="DS1237">
        <v>0</v>
      </c>
    </row>
    <row r="1238" spans="1:123" x14ac:dyDescent="0.3">
      <c r="A1238" t="str">
        <f t="shared" si="19"/>
        <v>20271968</v>
      </c>
      <c r="B1238">
        <v>36</v>
      </c>
      <c r="C1238">
        <v>2027</v>
      </c>
      <c r="D1238">
        <v>196812</v>
      </c>
      <c r="E1238">
        <v>56</v>
      </c>
      <c r="F1238">
        <v>2040993</v>
      </c>
      <c r="G1238">
        <v>163106</v>
      </c>
      <c r="H1238">
        <v>550000</v>
      </c>
      <c r="I1238">
        <v>0</v>
      </c>
      <c r="J1238">
        <v>120000</v>
      </c>
      <c r="K1238">
        <v>85000</v>
      </c>
      <c r="L1238">
        <v>200000</v>
      </c>
      <c r="M1238">
        <v>56200</v>
      </c>
      <c r="N1238">
        <v>11500</v>
      </c>
      <c r="O1238">
        <v>25500</v>
      </c>
      <c r="P1238">
        <v>4500</v>
      </c>
      <c r="Q1238">
        <v>2000</v>
      </c>
      <c r="R1238">
        <v>0</v>
      </c>
      <c r="S1238">
        <v>6814</v>
      </c>
      <c r="T1238">
        <v>35000</v>
      </c>
      <c r="U1238">
        <v>36000</v>
      </c>
      <c r="V1238">
        <v>0</v>
      </c>
      <c r="W1238">
        <v>0</v>
      </c>
      <c r="X1238">
        <v>23371</v>
      </c>
      <c r="Y1238">
        <v>0</v>
      </c>
      <c r="Z1238">
        <v>0</v>
      </c>
      <c r="AA1238">
        <v>0</v>
      </c>
      <c r="AB1238">
        <v>0</v>
      </c>
      <c r="AC1238">
        <v>109566</v>
      </c>
      <c r="AD1238">
        <v>56448</v>
      </c>
      <c r="AE1238">
        <v>0</v>
      </c>
      <c r="AF1238">
        <v>166014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879871</v>
      </c>
      <c r="AO1238">
        <v>1079005</v>
      </c>
      <c r="AP1238">
        <v>166014</v>
      </c>
      <c r="AQ1238">
        <v>0</v>
      </c>
      <c r="AR1238">
        <v>20000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1265019</v>
      </c>
      <c r="BL1238">
        <v>95209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542512</v>
      </c>
      <c r="CR1238">
        <v>0</v>
      </c>
      <c r="CS1238">
        <v>0</v>
      </c>
      <c r="CT1238">
        <v>37562</v>
      </c>
      <c r="CU1238">
        <v>65000</v>
      </c>
      <c r="CV1238">
        <v>2798</v>
      </c>
      <c r="CW1238">
        <v>57</v>
      </c>
      <c r="CX1238">
        <v>296</v>
      </c>
      <c r="CY1238">
        <v>222</v>
      </c>
      <c r="CZ1238">
        <v>89</v>
      </c>
      <c r="DA1238">
        <v>74</v>
      </c>
      <c r="DB1238">
        <v>321</v>
      </c>
      <c r="DC1238">
        <v>7479</v>
      </c>
      <c r="DD1238">
        <v>74</v>
      </c>
      <c r="DE1238">
        <v>35000</v>
      </c>
      <c r="DF1238">
        <v>0</v>
      </c>
      <c r="DG1238">
        <v>1629</v>
      </c>
      <c r="DH1238">
        <v>0</v>
      </c>
      <c r="DI1238">
        <v>0</v>
      </c>
      <c r="DJ1238">
        <v>115446</v>
      </c>
      <c r="DK1238">
        <v>99000</v>
      </c>
      <c r="DL1238">
        <v>24050</v>
      </c>
      <c r="DM1238">
        <v>162000</v>
      </c>
      <c r="DN1238">
        <v>0</v>
      </c>
      <c r="DO1238">
        <v>1093608</v>
      </c>
      <c r="DP1238">
        <v>317700</v>
      </c>
      <c r="DQ1238">
        <v>-23371</v>
      </c>
      <c r="DR1238">
        <v>0</v>
      </c>
      <c r="DS1238">
        <v>0</v>
      </c>
    </row>
    <row r="1239" spans="1:123" x14ac:dyDescent="0.3">
      <c r="A1239" t="str">
        <f t="shared" si="19"/>
        <v>20281969</v>
      </c>
      <c r="B1239">
        <v>36</v>
      </c>
      <c r="C1239">
        <v>2028</v>
      </c>
      <c r="D1239">
        <v>196912</v>
      </c>
      <c r="E1239">
        <v>78</v>
      </c>
      <c r="F1239">
        <v>1832829</v>
      </c>
      <c r="G1239">
        <v>163102</v>
      </c>
      <c r="H1239">
        <v>550000</v>
      </c>
      <c r="I1239">
        <v>0</v>
      </c>
      <c r="J1239">
        <v>120000</v>
      </c>
      <c r="K1239">
        <v>85000</v>
      </c>
      <c r="L1239">
        <v>200000</v>
      </c>
      <c r="M1239">
        <v>56200</v>
      </c>
      <c r="N1239">
        <v>11500</v>
      </c>
      <c r="O1239">
        <v>25500</v>
      </c>
      <c r="P1239">
        <v>4500</v>
      </c>
      <c r="Q1239">
        <v>2000</v>
      </c>
      <c r="R1239">
        <v>0</v>
      </c>
      <c r="S1239">
        <v>6625</v>
      </c>
      <c r="T1239">
        <v>35000</v>
      </c>
      <c r="U1239">
        <v>36000</v>
      </c>
      <c r="V1239">
        <v>0</v>
      </c>
      <c r="W1239">
        <v>0</v>
      </c>
      <c r="X1239">
        <v>0</v>
      </c>
      <c r="Y1239">
        <v>0</v>
      </c>
      <c r="Z1239">
        <v>191618</v>
      </c>
      <c r="AA1239">
        <v>0</v>
      </c>
      <c r="AB1239">
        <v>0</v>
      </c>
      <c r="AC1239">
        <v>150988</v>
      </c>
      <c r="AD1239">
        <v>77789</v>
      </c>
      <c r="AE1239">
        <v>0</v>
      </c>
      <c r="AF1239">
        <v>228776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601931</v>
      </c>
      <c r="AO1239">
        <v>1486928</v>
      </c>
      <c r="AP1239">
        <v>228776</v>
      </c>
      <c r="AQ1239">
        <v>94812</v>
      </c>
      <c r="AR1239">
        <v>20000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102639</v>
      </c>
      <c r="BF1239">
        <v>0</v>
      </c>
      <c r="BG1239">
        <v>35194</v>
      </c>
      <c r="BH1239">
        <v>0</v>
      </c>
      <c r="BI1239">
        <v>0</v>
      </c>
      <c r="BJ1239">
        <v>0</v>
      </c>
      <c r="BK1239">
        <v>1692683</v>
      </c>
      <c r="BL1239">
        <v>102715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87488</v>
      </c>
      <c r="BS1239">
        <v>116438</v>
      </c>
      <c r="BT1239">
        <v>0</v>
      </c>
      <c r="BU1239">
        <v>100000</v>
      </c>
      <c r="BV1239">
        <v>10000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25000</v>
      </c>
      <c r="CH1239">
        <v>572</v>
      </c>
      <c r="CI1239">
        <v>3000</v>
      </c>
      <c r="CJ1239">
        <v>2250</v>
      </c>
      <c r="CK1239">
        <v>900</v>
      </c>
      <c r="CL1239">
        <v>750</v>
      </c>
      <c r="CM1239">
        <v>3250</v>
      </c>
      <c r="CN1239">
        <v>15000</v>
      </c>
      <c r="CO1239">
        <v>750</v>
      </c>
      <c r="CP1239">
        <v>0</v>
      </c>
      <c r="CQ1239">
        <v>610000</v>
      </c>
      <c r="CR1239">
        <v>100000</v>
      </c>
      <c r="CS1239">
        <v>10000</v>
      </c>
      <c r="CT1239">
        <v>154000</v>
      </c>
      <c r="CU1239">
        <v>65000</v>
      </c>
      <c r="CV1239">
        <v>27798</v>
      </c>
      <c r="CW1239">
        <v>629</v>
      </c>
      <c r="CX1239">
        <v>3296</v>
      </c>
      <c r="CY1239">
        <v>2472</v>
      </c>
      <c r="CZ1239">
        <v>989</v>
      </c>
      <c r="DA1239">
        <v>824</v>
      </c>
      <c r="DB1239">
        <v>3571</v>
      </c>
      <c r="DC1239">
        <v>22479</v>
      </c>
      <c r="DD1239">
        <v>824</v>
      </c>
      <c r="DE1239">
        <v>40000</v>
      </c>
      <c r="DF1239">
        <v>191618</v>
      </c>
      <c r="DG1239">
        <v>1629</v>
      </c>
      <c r="DH1239">
        <v>0</v>
      </c>
      <c r="DI1239">
        <v>0</v>
      </c>
      <c r="DJ1239">
        <v>150640</v>
      </c>
      <c r="DK1239">
        <v>99000</v>
      </c>
      <c r="DL1239">
        <v>24050</v>
      </c>
      <c r="DM1239">
        <v>264639</v>
      </c>
      <c r="DN1239">
        <v>0</v>
      </c>
      <c r="DO1239">
        <v>1773457</v>
      </c>
      <c r="DP1239">
        <v>317700</v>
      </c>
      <c r="DQ1239">
        <v>694849</v>
      </c>
      <c r="DR1239">
        <v>0</v>
      </c>
      <c r="DS1239">
        <v>0</v>
      </c>
    </row>
    <row r="1240" spans="1:123" x14ac:dyDescent="0.3">
      <c r="A1240" t="str">
        <f t="shared" si="19"/>
        <v>20291970</v>
      </c>
      <c r="B1240">
        <v>36</v>
      </c>
      <c r="C1240">
        <v>2029</v>
      </c>
      <c r="D1240">
        <v>197012</v>
      </c>
      <c r="E1240">
        <v>67</v>
      </c>
      <c r="F1240">
        <v>1947427</v>
      </c>
      <c r="G1240">
        <v>163097</v>
      </c>
      <c r="H1240">
        <v>550000</v>
      </c>
      <c r="I1240">
        <v>0</v>
      </c>
      <c r="J1240">
        <v>120000</v>
      </c>
      <c r="K1240">
        <v>85000</v>
      </c>
      <c r="L1240">
        <v>200000</v>
      </c>
      <c r="M1240">
        <v>56200</v>
      </c>
      <c r="N1240">
        <v>11500</v>
      </c>
      <c r="O1240">
        <v>25500</v>
      </c>
      <c r="P1240">
        <v>4500</v>
      </c>
      <c r="Q1240">
        <v>2000</v>
      </c>
      <c r="R1240">
        <v>0</v>
      </c>
      <c r="S1240">
        <v>6437</v>
      </c>
      <c r="T1240">
        <v>35000</v>
      </c>
      <c r="U1240">
        <v>36000</v>
      </c>
      <c r="V1240">
        <v>0</v>
      </c>
      <c r="W1240">
        <v>0</v>
      </c>
      <c r="X1240">
        <v>0</v>
      </c>
      <c r="Y1240">
        <v>0</v>
      </c>
      <c r="Z1240">
        <v>203271</v>
      </c>
      <c r="AA1240">
        <v>0</v>
      </c>
      <c r="AB1240">
        <v>0</v>
      </c>
      <c r="AC1240">
        <v>129572</v>
      </c>
      <c r="AD1240">
        <v>66755</v>
      </c>
      <c r="AE1240">
        <v>0</v>
      </c>
      <c r="AF1240">
        <v>196328</v>
      </c>
      <c r="AG1240">
        <v>0</v>
      </c>
      <c r="AH1240">
        <v>0</v>
      </c>
      <c r="AI1240">
        <v>0</v>
      </c>
      <c r="AJ1240">
        <v>53672</v>
      </c>
      <c r="AK1240">
        <v>53672</v>
      </c>
      <c r="AL1240">
        <v>0</v>
      </c>
      <c r="AM1240">
        <v>0</v>
      </c>
      <c r="AN1240">
        <v>568866</v>
      </c>
      <c r="AO1240">
        <v>1276029</v>
      </c>
      <c r="AP1240">
        <v>196328</v>
      </c>
      <c r="AQ1240">
        <v>0</v>
      </c>
      <c r="AR1240">
        <v>20000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1492356</v>
      </c>
      <c r="BL1240">
        <v>110169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20000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2193</v>
      </c>
      <c r="CH1240">
        <v>58</v>
      </c>
      <c r="CI1240">
        <v>303</v>
      </c>
      <c r="CJ1240">
        <v>227</v>
      </c>
      <c r="CK1240">
        <v>91</v>
      </c>
      <c r="CL1240">
        <v>76</v>
      </c>
      <c r="CM1240">
        <v>328</v>
      </c>
      <c r="CN1240">
        <v>1516</v>
      </c>
      <c r="CO1240">
        <v>76</v>
      </c>
      <c r="CP1240">
        <v>0</v>
      </c>
      <c r="CQ1240">
        <v>610000</v>
      </c>
      <c r="CR1240">
        <v>100000</v>
      </c>
      <c r="CS1240">
        <v>10000</v>
      </c>
      <c r="CT1240">
        <v>154000</v>
      </c>
      <c r="CU1240">
        <v>65000</v>
      </c>
      <c r="CV1240">
        <v>29990</v>
      </c>
      <c r="CW1240">
        <v>687</v>
      </c>
      <c r="CX1240">
        <v>3599</v>
      </c>
      <c r="CY1240">
        <v>2699</v>
      </c>
      <c r="CZ1240">
        <v>1080</v>
      </c>
      <c r="DA1240">
        <v>900</v>
      </c>
      <c r="DB1240">
        <v>3899</v>
      </c>
      <c r="DC1240">
        <v>23994</v>
      </c>
      <c r="DD1240">
        <v>900</v>
      </c>
      <c r="DE1240">
        <v>45000</v>
      </c>
      <c r="DF1240">
        <v>379848</v>
      </c>
      <c r="DG1240">
        <v>1629</v>
      </c>
      <c r="DH1240">
        <v>0</v>
      </c>
      <c r="DI1240">
        <v>0</v>
      </c>
      <c r="DJ1240">
        <v>147120</v>
      </c>
      <c r="DK1240">
        <v>99000</v>
      </c>
      <c r="DL1240">
        <v>24050</v>
      </c>
      <c r="DM1240">
        <v>254375</v>
      </c>
      <c r="DN1240">
        <v>0</v>
      </c>
      <c r="DO1240">
        <v>2011442</v>
      </c>
      <c r="DP1240">
        <v>317700</v>
      </c>
      <c r="DQ1240">
        <v>281811</v>
      </c>
      <c r="DR1240">
        <v>0</v>
      </c>
      <c r="DS1240">
        <v>0</v>
      </c>
    </row>
    <row r="1241" spans="1:123" x14ac:dyDescent="0.3">
      <c r="A1241" t="str">
        <f t="shared" si="19"/>
        <v>20301971</v>
      </c>
      <c r="B1241">
        <v>36</v>
      </c>
      <c r="C1241">
        <v>2030</v>
      </c>
      <c r="D1241">
        <v>197112</v>
      </c>
      <c r="E1241">
        <v>75</v>
      </c>
      <c r="F1241">
        <v>2091327</v>
      </c>
      <c r="G1241">
        <v>163093</v>
      </c>
      <c r="H1241">
        <v>550000</v>
      </c>
      <c r="I1241">
        <v>0</v>
      </c>
      <c r="J1241">
        <v>120000</v>
      </c>
      <c r="K1241">
        <v>85000</v>
      </c>
      <c r="L1241">
        <v>200000</v>
      </c>
      <c r="M1241">
        <v>56200</v>
      </c>
      <c r="N1241">
        <v>11500</v>
      </c>
      <c r="O1241">
        <v>25500</v>
      </c>
      <c r="P1241">
        <v>4500</v>
      </c>
      <c r="Q1241">
        <v>2000</v>
      </c>
      <c r="R1241">
        <v>0</v>
      </c>
      <c r="S1241">
        <v>6248</v>
      </c>
      <c r="T1241">
        <v>35000</v>
      </c>
      <c r="U1241">
        <v>36000</v>
      </c>
      <c r="V1241">
        <v>0</v>
      </c>
      <c r="W1241">
        <v>0</v>
      </c>
      <c r="X1241">
        <v>0</v>
      </c>
      <c r="Y1241">
        <v>0</v>
      </c>
      <c r="Z1241">
        <v>235332</v>
      </c>
      <c r="AA1241">
        <v>0</v>
      </c>
      <c r="AB1241">
        <v>53672</v>
      </c>
      <c r="AC1241">
        <v>146406</v>
      </c>
      <c r="AD1241">
        <v>75428</v>
      </c>
      <c r="AE1241">
        <v>53672</v>
      </c>
      <c r="AF1241">
        <v>168161</v>
      </c>
      <c r="AG1241">
        <v>0</v>
      </c>
      <c r="AH1241">
        <v>0</v>
      </c>
      <c r="AI1241">
        <v>0</v>
      </c>
      <c r="AJ1241">
        <v>81839</v>
      </c>
      <c r="AK1241">
        <v>81839</v>
      </c>
      <c r="AL1241">
        <v>0</v>
      </c>
      <c r="AM1241">
        <v>0</v>
      </c>
      <c r="AN1241">
        <v>536616</v>
      </c>
      <c r="AO1241">
        <v>1441806</v>
      </c>
      <c r="AP1241">
        <v>221834</v>
      </c>
      <c r="AQ1241">
        <v>0</v>
      </c>
      <c r="AR1241">
        <v>20000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1683640</v>
      </c>
      <c r="BL1241">
        <v>117712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20000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13380</v>
      </c>
      <c r="CH1241">
        <v>306</v>
      </c>
      <c r="CI1241">
        <v>1606</v>
      </c>
      <c r="CJ1241">
        <v>1204</v>
      </c>
      <c r="CK1241">
        <v>482</v>
      </c>
      <c r="CL1241">
        <v>401</v>
      </c>
      <c r="CM1241">
        <v>1739</v>
      </c>
      <c r="CN1241">
        <v>8028</v>
      </c>
      <c r="CO1241">
        <v>401</v>
      </c>
      <c r="CP1241">
        <v>0</v>
      </c>
      <c r="CQ1241">
        <v>610000</v>
      </c>
      <c r="CR1241">
        <v>100000</v>
      </c>
      <c r="CS1241">
        <v>10000</v>
      </c>
      <c r="CT1241">
        <v>154000</v>
      </c>
      <c r="CU1241">
        <v>65000</v>
      </c>
      <c r="CV1241">
        <v>43370</v>
      </c>
      <c r="CW1241">
        <v>993</v>
      </c>
      <c r="CX1241">
        <v>5204</v>
      </c>
      <c r="CY1241">
        <v>3903</v>
      </c>
      <c r="CZ1241">
        <v>1561</v>
      </c>
      <c r="DA1241">
        <v>1301</v>
      </c>
      <c r="DB1241">
        <v>5638</v>
      </c>
      <c r="DC1241">
        <v>32022</v>
      </c>
      <c r="DD1241">
        <v>1301</v>
      </c>
      <c r="DE1241">
        <v>50000</v>
      </c>
      <c r="DF1241">
        <v>593926</v>
      </c>
      <c r="DG1241">
        <v>1629</v>
      </c>
      <c r="DH1241">
        <v>0</v>
      </c>
      <c r="DI1241">
        <v>0</v>
      </c>
      <c r="DJ1241">
        <v>147120</v>
      </c>
      <c r="DK1241">
        <v>99000</v>
      </c>
      <c r="DL1241">
        <v>24050</v>
      </c>
      <c r="DM1241">
        <v>254375</v>
      </c>
      <c r="DN1241">
        <v>0</v>
      </c>
      <c r="DO1241">
        <v>2286234</v>
      </c>
      <c r="DP1241">
        <v>317700</v>
      </c>
      <c r="DQ1241">
        <v>364718</v>
      </c>
      <c r="DR1241">
        <v>0</v>
      </c>
      <c r="DS1241">
        <v>0</v>
      </c>
    </row>
    <row r="1242" spans="1:123" x14ac:dyDescent="0.3">
      <c r="A1242" t="str">
        <f t="shared" si="19"/>
        <v>20311972</v>
      </c>
      <c r="B1242">
        <v>36</v>
      </c>
      <c r="C1242">
        <v>2031</v>
      </c>
      <c r="D1242">
        <v>197212</v>
      </c>
      <c r="E1242">
        <v>54</v>
      </c>
      <c r="F1242">
        <v>2279676</v>
      </c>
      <c r="G1242">
        <v>163096</v>
      </c>
      <c r="H1242">
        <v>550000</v>
      </c>
      <c r="I1242">
        <v>0</v>
      </c>
      <c r="J1242">
        <v>120000</v>
      </c>
      <c r="K1242">
        <v>85000</v>
      </c>
      <c r="L1242">
        <v>200000</v>
      </c>
      <c r="M1242">
        <v>56200</v>
      </c>
      <c r="N1242">
        <v>11500</v>
      </c>
      <c r="O1242">
        <v>25500</v>
      </c>
      <c r="P1242">
        <v>4500</v>
      </c>
      <c r="Q1242">
        <v>2000</v>
      </c>
      <c r="R1242">
        <v>0</v>
      </c>
      <c r="S1242">
        <v>6059</v>
      </c>
      <c r="T1242">
        <v>35000</v>
      </c>
      <c r="U1242">
        <v>36000</v>
      </c>
      <c r="V1242">
        <v>0</v>
      </c>
      <c r="W1242">
        <v>0</v>
      </c>
      <c r="X1242">
        <v>0</v>
      </c>
      <c r="Y1242">
        <v>193241</v>
      </c>
      <c r="Z1242">
        <v>0</v>
      </c>
      <c r="AA1242">
        <v>0</v>
      </c>
      <c r="AB1242">
        <v>81839</v>
      </c>
      <c r="AC1242">
        <v>103896</v>
      </c>
      <c r="AD1242">
        <v>53527</v>
      </c>
      <c r="AE1242">
        <v>81839</v>
      </c>
      <c r="AF1242">
        <v>75584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1139416</v>
      </c>
      <c r="AO1242">
        <v>1023166</v>
      </c>
      <c r="AP1242">
        <v>157422</v>
      </c>
      <c r="AQ1242">
        <v>0</v>
      </c>
      <c r="AR1242">
        <v>20000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1200588</v>
      </c>
      <c r="BL1242">
        <v>125957</v>
      </c>
      <c r="BM1242">
        <v>12810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577190</v>
      </c>
      <c r="CR1242">
        <v>100000</v>
      </c>
      <c r="CS1242">
        <v>10000</v>
      </c>
      <c r="CT1242">
        <v>154000</v>
      </c>
      <c r="CU1242">
        <v>65000</v>
      </c>
      <c r="CV1242">
        <v>43370</v>
      </c>
      <c r="CW1242">
        <v>993</v>
      </c>
      <c r="CX1242">
        <v>5204</v>
      </c>
      <c r="CY1242">
        <v>3903</v>
      </c>
      <c r="CZ1242">
        <v>1561</v>
      </c>
      <c r="DA1242">
        <v>1301</v>
      </c>
      <c r="DB1242">
        <v>5638</v>
      </c>
      <c r="DC1242">
        <v>32022</v>
      </c>
      <c r="DD1242">
        <v>1301</v>
      </c>
      <c r="DE1242">
        <v>55000</v>
      </c>
      <c r="DF1242">
        <v>371453</v>
      </c>
      <c r="DG1242">
        <v>1629</v>
      </c>
      <c r="DH1242">
        <v>0</v>
      </c>
      <c r="DI1242">
        <v>0</v>
      </c>
      <c r="DJ1242">
        <v>147120</v>
      </c>
      <c r="DK1242">
        <v>99000</v>
      </c>
      <c r="DL1242">
        <v>24050</v>
      </c>
      <c r="DM1242">
        <v>254375</v>
      </c>
      <c r="DN1242">
        <v>0</v>
      </c>
      <c r="DO1242">
        <v>1954113</v>
      </c>
      <c r="DP1242">
        <v>317700</v>
      </c>
      <c r="DQ1242">
        <v>-206051</v>
      </c>
      <c r="DR1242">
        <v>0</v>
      </c>
      <c r="DS1242">
        <v>0</v>
      </c>
    </row>
    <row r="1243" spans="1:123" x14ac:dyDescent="0.3">
      <c r="A1243" t="str">
        <f t="shared" si="19"/>
        <v>20321973</v>
      </c>
      <c r="B1243">
        <v>36</v>
      </c>
      <c r="C1243">
        <v>2032</v>
      </c>
      <c r="D1243">
        <v>197312</v>
      </c>
      <c r="E1243">
        <v>64</v>
      </c>
      <c r="F1243">
        <v>2037207</v>
      </c>
      <c r="G1243">
        <v>163099</v>
      </c>
      <c r="H1243">
        <v>550000</v>
      </c>
      <c r="I1243">
        <v>0</v>
      </c>
      <c r="J1243">
        <v>90000</v>
      </c>
      <c r="K1243">
        <v>85000</v>
      </c>
      <c r="L1243">
        <v>200000</v>
      </c>
      <c r="M1243">
        <v>56200</v>
      </c>
      <c r="N1243">
        <v>11500</v>
      </c>
      <c r="O1243">
        <v>25500</v>
      </c>
      <c r="P1243">
        <v>4500</v>
      </c>
      <c r="Q1243">
        <v>2000</v>
      </c>
      <c r="R1243">
        <v>0</v>
      </c>
      <c r="S1243">
        <v>5871</v>
      </c>
      <c r="T1243">
        <v>35000</v>
      </c>
      <c r="U1243">
        <v>36000</v>
      </c>
      <c r="V1243">
        <v>0</v>
      </c>
      <c r="W1243">
        <v>0</v>
      </c>
      <c r="X1243">
        <v>0</v>
      </c>
      <c r="Y1243">
        <v>0</v>
      </c>
      <c r="Z1243">
        <v>334241</v>
      </c>
      <c r="AA1243">
        <v>0</v>
      </c>
      <c r="AB1243">
        <v>0</v>
      </c>
      <c r="AC1243">
        <v>124046</v>
      </c>
      <c r="AD1243">
        <v>63908</v>
      </c>
      <c r="AE1243">
        <v>0</v>
      </c>
      <c r="AF1243">
        <v>187954</v>
      </c>
      <c r="AG1243">
        <v>0</v>
      </c>
      <c r="AH1243">
        <v>0</v>
      </c>
      <c r="AI1243">
        <v>0</v>
      </c>
      <c r="AJ1243">
        <v>62046</v>
      </c>
      <c r="AK1243">
        <v>62046</v>
      </c>
      <c r="AL1243">
        <v>0</v>
      </c>
      <c r="AM1243">
        <v>0</v>
      </c>
      <c r="AN1243">
        <v>407330</v>
      </c>
      <c r="AO1243">
        <v>1221607</v>
      </c>
      <c r="AP1243">
        <v>187954</v>
      </c>
      <c r="AQ1243">
        <v>342333</v>
      </c>
      <c r="AR1243">
        <v>20000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1771894</v>
      </c>
      <c r="BL1243">
        <v>134254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52810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13931</v>
      </c>
      <c r="CH1243">
        <v>332</v>
      </c>
      <c r="CI1243">
        <v>1741</v>
      </c>
      <c r="CJ1243">
        <v>1306</v>
      </c>
      <c r="CK1243">
        <v>522</v>
      </c>
      <c r="CL1243">
        <v>435</v>
      </c>
      <c r="CM1243">
        <v>1886</v>
      </c>
      <c r="CN1243">
        <v>3773</v>
      </c>
      <c r="CO1243">
        <v>435</v>
      </c>
      <c r="CP1243">
        <v>0</v>
      </c>
      <c r="CQ1243">
        <v>610000</v>
      </c>
      <c r="CR1243">
        <v>100000</v>
      </c>
      <c r="CS1243">
        <v>10000</v>
      </c>
      <c r="CT1243">
        <v>154000</v>
      </c>
      <c r="CU1243">
        <v>65000</v>
      </c>
      <c r="CV1243">
        <v>57301</v>
      </c>
      <c r="CW1243">
        <v>1325</v>
      </c>
      <c r="CX1243">
        <v>6946</v>
      </c>
      <c r="CY1243">
        <v>5209</v>
      </c>
      <c r="CZ1243">
        <v>2084</v>
      </c>
      <c r="DA1243">
        <v>1736</v>
      </c>
      <c r="DB1243">
        <v>7524</v>
      </c>
      <c r="DC1243">
        <v>35796</v>
      </c>
      <c r="DD1243">
        <v>1736</v>
      </c>
      <c r="DE1243">
        <v>60000</v>
      </c>
      <c r="DF1243">
        <v>694551</v>
      </c>
      <c r="DG1243">
        <v>1629</v>
      </c>
      <c r="DH1243">
        <v>0</v>
      </c>
      <c r="DI1243">
        <v>0</v>
      </c>
      <c r="DJ1243">
        <v>147120</v>
      </c>
      <c r="DK1243">
        <v>99000</v>
      </c>
      <c r="DL1243">
        <v>24050</v>
      </c>
      <c r="DM1243">
        <v>254375</v>
      </c>
      <c r="DN1243">
        <v>0</v>
      </c>
      <c r="DO1243">
        <v>2401428</v>
      </c>
      <c r="DP1243">
        <v>317700</v>
      </c>
      <c r="DQ1243">
        <v>473459</v>
      </c>
      <c r="DR1243">
        <v>0</v>
      </c>
      <c r="DS1243">
        <v>0</v>
      </c>
    </row>
    <row r="1244" spans="1:123" x14ac:dyDescent="0.3">
      <c r="A1244" t="str">
        <f t="shared" si="19"/>
        <v>20331974</v>
      </c>
      <c r="B1244">
        <v>36</v>
      </c>
      <c r="C1244">
        <v>2033</v>
      </c>
      <c r="D1244">
        <v>197412</v>
      </c>
      <c r="E1244">
        <v>72</v>
      </c>
      <c r="F1244">
        <v>2046201</v>
      </c>
      <c r="G1244">
        <v>163102</v>
      </c>
      <c r="H1244">
        <v>550000</v>
      </c>
      <c r="I1244">
        <v>0</v>
      </c>
      <c r="J1244">
        <v>90000</v>
      </c>
      <c r="K1244">
        <v>85000</v>
      </c>
      <c r="L1244">
        <v>200000</v>
      </c>
      <c r="M1244">
        <v>56200</v>
      </c>
      <c r="N1244">
        <v>11500</v>
      </c>
      <c r="O1244">
        <v>25500</v>
      </c>
      <c r="P1244">
        <v>4500</v>
      </c>
      <c r="Q1244">
        <v>2000</v>
      </c>
      <c r="R1244">
        <v>0</v>
      </c>
      <c r="S1244">
        <v>5682</v>
      </c>
      <c r="T1244">
        <v>35000</v>
      </c>
      <c r="U1244">
        <v>36000</v>
      </c>
      <c r="V1244">
        <v>0</v>
      </c>
      <c r="W1244">
        <v>0</v>
      </c>
      <c r="X1244">
        <v>0</v>
      </c>
      <c r="Y1244">
        <v>0</v>
      </c>
      <c r="Z1244">
        <v>351012</v>
      </c>
      <c r="AA1244">
        <v>0</v>
      </c>
      <c r="AB1244">
        <v>62046</v>
      </c>
      <c r="AC1244">
        <v>139012</v>
      </c>
      <c r="AD1244">
        <v>71619</v>
      </c>
      <c r="AE1244">
        <v>62046</v>
      </c>
      <c r="AF1244">
        <v>148586</v>
      </c>
      <c r="AG1244">
        <v>0</v>
      </c>
      <c r="AH1244">
        <v>0</v>
      </c>
      <c r="AI1244">
        <v>0</v>
      </c>
      <c r="AJ1244">
        <v>101414</v>
      </c>
      <c r="AK1244">
        <v>101414</v>
      </c>
      <c r="AL1244">
        <v>0</v>
      </c>
      <c r="AM1244">
        <v>0</v>
      </c>
      <c r="AN1244">
        <v>390370</v>
      </c>
      <c r="AO1244">
        <v>1368997</v>
      </c>
      <c r="AP1244">
        <v>210631</v>
      </c>
      <c r="AQ1244">
        <v>184926</v>
      </c>
      <c r="AR1244">
        <v>20000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1132</v>
      </c>
      <c r="BH1244">
        <v>0</v>
      </c>
      <c r="BI1244">
        <v>0</v>
      </c>
      <c r="BJ1244">
        <v>0</v>
      </c>
      <c r="BK1244">
        <v>1783422</v>
      </c>
      <c r="BL1244">
        <v>142983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20000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25000</v>
      </c>
      <c r="CH1244">
        <v>572</v>
      </c>
      <c r="CI1244">
        <v>3000</v>
      </c>
      <c r="CJ1244">
        <v>2250</v>
      </c>
      <c r="CK1244">
        <v>900</v>
      </c>
      <c r="CL1244">
        <v>750</v>
      </c>
      <c r="CM1244">
        <v>3250</v>
      </c>
      <c r="CN1244">
        <v>15000</v>
      </c>
      <c r="CO1244">
        <v>750</v>
      </c>
      <c r="CP1244">
        <v>0</v>
      </c>
      <c r="CQ1244">
        <v>610000</v>
      </c>
      <c r="CR1244">
        <v>100000</v>
      </c>
      <c r="CS1244">
        <v>10000</v>
      </c>
      <c r="CT1244">
        <v>154000</v>
      </c>
      <c r="CU1244">
        <v>65000</v>
      </c>
      <c r="CV1244">
        <v>82301</v>
      </c>
      <c r="CW1244">
        <v>1897</v>
      </c>
      <c r="CX1244">
        <v>9946</v>
      </c>
      <c r="CY1244">
        <v>7459</v>
      </c>
      <c r="CZ1244">
        <v>2984</v>
      </c>
      <c r="DA1244">
        <v>2486</v>
      </c>
      <c r="DB1244">
        <v>10774</v>
      </c>
      <c r="DC1244">
        <v>50796</v>
      </c>
      <c r="DD1244">
        <v>2486</v>
      </c>
      <c r="DE1244">
        <v>65000</v>
      </c>
      <c r="DF1244">
        <v>1008516</v>
      </c>
      <c r="DG1244">
        <v>1629</v>
      </c>
      <c r="DH1244">
        <v>0</v>
      </c>
      <c r="DI1244">
        <v>0</v>
      </c>
      <c r="DJ1244">
        <v>148252</v>
      </c>
      <c r="DK1244">
        <v>99000</v>
      </c>
      <c r="DL1244">
        <v>24050</v>
      </c>
      <c r="DM1244">
        <v>254375</v>
      </c>
      <c r="DN1244">
        <v>0</v>
      </c>
      <c r="DO1244">
        <v>2812366</v>
      </c>
      <c r="DP1244">
        <v>317700</v>
      </c>
      <c r="DQ1244">
        <v>525031</v>
      </c>
      <c r="DR1244">
        <v>0</v>
      </c>
      <c r="DS1244">
        <v>0</v>
      </c>
    </row>
    <row r="1245" spans="1:123" x14ac:dyDescent="0.3">
      <c r="A1245" t="str">
        <f t="shared" si="19"/>
        <v>20341975</v>
      </c>
      <c r="B1245">
        <v>36</v>
      </c>
      <c r="C1245">
        <v>2034</v>
      </c>
      <c r="D1245">
        <v>197512</v>
      </c>
      <c r="E1245">
        <v>61</v>
      </c>
      <c r="F1245">
        <v>1936571</v>
      </c>
      <c r="G1245">
        <v>163105</v>
      </c>
      <c r="H1245">
        <v>550000</v>
      </c>
      <c r="I1245">
        <v>0</v>
      </c>
      <c r="J1245">
        <v>90000</v>
      </c>
      <c r="K1245">
        <v>85000</v>
      </c>
      <c r="L1245">
        <v>200000</v>
      </c>
      <c r="M1245">
        <v>56200</v>
      </c>
      <c r="N1245">
        <v>11500</v>
      </c>
      <c r="O1245">
        <v>25500</v>
      </c>
      <c r="P1245">
        <v>4500</v>
      </c>
      <c r="Q1245">
        <v>2000</v>
      </c>
      <c r="R1245">
        <v>0</v>
      </c>
      <c r="S1245">
        <v>5494</v>
      </c>
      <c r="T1245">
        <v>35000</v>
      </c>
      <c r="U1245">
        <v>36000</v>
      </c>
      <c r="V1245">
        <v>0</v>
      </c>
      <c r="W1245">
        <v>0</v>
      </c>
      <c r="X1245">
        <v>0</v>
      </c>
      <c r="Y1245">
        <v>0</v>
      </c>
      <c r="Z1245">
        <v>111982</v>
      </c>
      <c r="AA1245">
        <v>0</v>
      </c>
      <c r="AB1245">
        <v>101414</v>
      </c>
      <c r="AC1245">
        <v>119225</v>
      </c>
      <c r="AD1245">
        <v>0</v>
      </c>
      <c r="AE1245">
        <v>101414</v>
      </c>
      <c r="AF1245">
        <v>79235</v>
      </c>
      <c r="AG1245">
        <v>0</v>
      </c>
      <c r="AH1245">
        <v>0</v>
      </c>
      <c r="AI1245">
        <v>0</v>
      </c>
      <c r="AJ1245">
        <v>170765</v>
      </c>
      <c r="AK1245">
        <v>170765</v>
      </c>
      <c r="AL1245">
        <v>0</v>
      </c>
      <c r="AM1245">
        <v>0</v>
      </c>
      <c r="AN1245">
        <v>629212</v>
      </c>
      <c r="AO1245">
        <v>1174129</v>
      </c>
      <c r="AP1245">
        <v>180649</v>
      </c>
      <c r="AQ1245">
        <v>0</v>
      </c>
      <c r="AR1245">
        <v>20000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1374778</v>
      </c>
      <c r="BL1245">
        <v>151686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20000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610000</v>
      </c>
      <c r="CR1245">
        <v>100000</v>
      </c>
      <c r="CS1245">
        <v>10000</v>
      </c>
      <c r="CT1245">
        <v>154000</v>
      </c>
      <c r="CU1245">
        <v>65000</v>
      </c>
      <c r="CV1245">
        <v>82301</v>
      </c>
      <c r="CW1245">
        <v>1897</v>
      </c>
      <c r="CX1245">
        <v>9946</v>
      </c>
      <c r="CY1245">
        <v>7459</v>
      </c>
      <c r="CZ1245">
        <v>2984</v>
      </c>
      <c r="DA1245">
        <v>2486</v>
      </c>
      <c r="DB1245">
        <v>10774</v>
      </c>
      <c r="DC1245">
        <v>50796</v>
      </c>
      <c r="DD1245">
        <v>2486</v>
      </c>
      <c r="DE1245">
        <v>70000</v>
      </c>
      <c r="DF1245">
        <v>1073219</v>
      </c>
      <c r="DG1245">
        <v>1629</v>
      </c>
      <c r="DH1245">
        <v>0</v>
      </c>
      <c r="DI1245">
        <v>0</v>
      </c>
      <c r="DJ1245">
        <v>148139</v>
      </c>
      <c r="DK1245">
        <v>99000</v>
      </c>
      <c r="DL1245">
        <v>24050</v>
      </c>
      <c r="DM1245">
        <v>254375</v>
      </c>
      <c r="DN1245">
        <v>0</v>
      </c>
      <c r="DO1245">
        <v>2951306</v>
      </c>
      <c r="DP1245">
        <v>317700</v>
      </c>
      <c r="DQ1245">
        <v>302747</v>
      </c>
      <c r="DR1245">
        <v>0</v>
      </c>
      <c r="DS1245">
        <v>0</v>
      </c>
    </row>
    <row r="1246" spans="1:123" x14ac:dyDescent="0.3">
      <c r="A1246" t="str">
        <f t="shared" si="19"/>
        <v>20351976</v>
      </c>
      <c r="B1246">
        <v>36</v>
      </c>
      <c r="C1246">
        <v>2035</v>
      </c>
      <c r="D1246">
        <v>197612</v>
      </c>
      <c r="E1246">
        <v>43</v>
      </c>
      <c r="F1246">
        <v>2180282</v>
      </c>
      <c r="G1246">
        <v>163108</v>
      </c>
      <c r="H1246">
        <v>550000</v>
      </c>
      <c r="I1246">
        <v>0</v>
      </c>
      <c r="J1246">
        <v>90000</v>
      </c>
      <c r="K1246">
        <v>85000</v>
      </c>
      <c r="L1246">
        <v>200000</v>
      </c>
      <c r="M1246">
        <v>56200</v>
      </c>
      <c r="N1246">
        <v>11500</v>
      </c>
      <c r="O1246">
        <v>25500</v>
      </c>
      <c r="P1246">
        <v>4500</v>
      </c>
      <c r="Q1246">
        <v>2000</v>
      </c>
      <c r="R1246">
        <v>0</v>
      </c>
      <c r="S1246">
        <v>5305</v>
      </c>
      <c r="T1246">
        <v>35000</v>
      </c>
      <c r="U1246">
        <v>36000</v>
      </c>
      <c r="V1246">
        <v>0</v>
      </c>
      <c r="W1246">
        <v>5000</v>
      </c>
      <c r="X1246">
        <v>0</v>
      </c>
      <c r="Y1246">
        <v>228995</v>
      </c>
      <c r="Z1246">
        <v>0</v>
      </c>
      <c r="AA1246">
        <v>0</v>
      </c>
      <c r="AB1246">
        <v>170765</v>
      </c>
      <c r="AC1246">
        <v>83156</v>
      </c>
      <c r="AD1246">
        <v>0</v>
      </c>
      <c r="AE1246">
        <v>125998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44767</v>
      </c>
      <c r="AL1246">
        <v>0</v>
      </c>
      <c r="AM1246">
        <v>0</v>
      </c>
      <c r="AN1246">
        <v>1215000</v>
      </c>
      <c r="AO1246">
        <v>818922</v>
      </c>
      <c r="AP1246">
        <v>125998</v>
      </c>
      <c r="AQ1246">
        <v>0</v>
      </c>
      <c r="AR1246">
        <v>18956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963876</v>
      </c>
      <c r="BL1246">
        <v>159966</v>
      </c>
      <c r="BM1246">
        <v>40548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549452</v>
      </c>
      <c r="CR1246">
        <v>100000</v>
      </c>
      <c r="CS1246">
        <v>10000</v>
      </c>
      <c r="CT1246">
        <v>154000</v>
      </c>
      <c r="CU1246">
        <v>65000</v>
      </c>
      <c r="CV1246">
        <v>82301</v>
      </c>
      <c r="CW1246">
        <v>1897</v>
      </c>
      <c r="CX1246">
        <v>9946</v>
      </c>
      <c r="CY1246">
        <v>7459</v>
      </c>
      <c r="CZ1246">
        <v>2984</v>
      </c>
      <c r="DA1246">
        <v>2486</v>
      </c>
      <c r="DB1246">
        <v>10774</v>
      </c>
      <c r="DC1246">
        <v>50796</v>
      </c>
      <c r="DD1246">
        <v>2486</v>
      </c>
      <c r="DE1246">
        <v>75000</v>
      </c>
      <c r="DF1246">
        <v>806596</v>
      </c>
      <c r="DG1246">
        <v>1629</v>
      </c>
      <c r="DH1246">
        <v>0</v>
      </c>
      <c r="DI1246">
        <v>0</v>
      </c>
      <c r="DJ1246">
        <v>148139</v>
      </c>
      <c r="DK1246">
        <v>99000</v>
      </c>
      <c r="DL1246">
        <v>24050</v>
      </c>
      <c r="DM1246">
        <v>254375</v>
      </c>
      <c r="DN1246">
        <v>0</v>
      </c>
      <c r="DO1246">
        <v>2503137</v>
      </c>
      <c r="DP1246">
        <v>317700</v>
      </c>
      <c r="DQ1246">
        <v>-269543</v>
      </c>
      <c r="DR1246">
        <v>0</v>
      </c>
      <c r="DS1246">
        <v>0</v>
      </c>
    </row>
    <row r="1247" spans="1:123" x14ac:dyDescent="0.3">
      <c r="A1247" t="str">
        <f t="shared" si="19"/>
        <v>20361977</v>
      </c>
      <c r="B1247">
        <v>36</v>
      </c>
      <c r="C1247">
        <v>2036</v>
      </c>
      <c r="D1247">
        <v>197712</v>
      </c>
      <c r="E1247">
        <v>22</v>
      </c>
      <c r="F1247">
        <v>2213622</v>
      </c>
      <c r="G1247">
        <v>163099</v>
      </c>
      <c r="H1247">
        <v>550000</v>
      </c>
      <c r="I1247">
        <v>0</v>
      </c>
      <c r="J1247">
        <v>60000</v>
      </c>
      <c r="K1247">
        <v>85000</v>
      </c>
      <c r="L1247">
        <v>200000</v>
      </c>
      <c r="M1247">
        <v>56200</v>
      </c>
      <c r="N1247">
        <v>11500</v>
      </c>
      <c r="O1247">
        <v>25500</v>
      </c>
      <c r="P1247">
        <v>4500</v>
      </c>
      <c r="Q1247">
        <v>2000</v>
      </c>
      <c r="R1247">
        <v>0</v>
      </c>
      <c r="S1247">
        <v>5091</v>
      </c>
      <c r="T1247">
        <v>35000</v>
      </c>
      <c r="U1247">
        <v>36000</v>
      </c>
      <c r="V1247">
        <v>0</v>
      </c>
      <c r="W1247">
        <v>5000</v>
      </c>
      <c r="X1247">
        <v>0</v>
      </c>
      <c r="Y1247">
        <v>259209</v>
      </c>
      <c r="Z1247">
        <v>0</v>
      </c>
      <c r="AA1247">
        <v>0</v>
      </c>
      <c r="AB1247">
        <v>44767</v>
      </c>
      <c r="AC1247">
        <v>42484</v>
      </c>
      <c r="AD1247">
        <v>0</v>
      </c>
      <c r="AE1247">
        <v>44767</v>
      </c>
      <c r="AF1247">
        <v>19604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1195396</v>
      </c>
      <c r="AO1247">
        <v>418380</v>
      </c>
      <c r="AP1247">
        <v>64371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75000</v>
      </c>
      <c r="AW1247">
        <v>0</v>
      </c>
      <c r="AX1247">
        <v>35674</v>
      </c>
      <c r="AY1247">
        <v>0</v>
      </c>
      <c r="AZ1247">
        <v>0</v>
      </c>
      <c r="BA1247">
        <v>25000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618425</v>
      </c>
      <c r="BL1247">
        <v>168199</v>
      </c>
      <c r="BM1247">
        <v>160144</v>
      </c>
      <c r="BN1247">
        <v>154000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68917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369308</v>
      </c>
      <c r="CR1247">
        <v>100000</v>
      </c>
      <c r="CS1247">
        <v>10000</v>
      </c>
      <c r="CT1247">
        <v>0</v>
      </c>
      <c r="CU1247">
        <v>65000</v>
      </c>
      <c r="CV1247">
        <v>82301</v>
      </c>
      <c r="CW1247">
        <v>1897</v>
      </c>
      <c r="CX1247">
        <v>9946</v>
      </c>
      <c r="CY1247">
        <v>7459</v>
      </c>
      <c r="CZ1247">
        <v>2984</v>
      </c>
      <c r="DA1247">
        <v>2486</v>
      </c>
      <c r="DB1247">
        <v>10774</v>
      </c>
      <c r="DC1247">
        <v>50796</v>
      </c>
      <c r="DD1247">
        <v>2486</v>
      </c>
      <c r="DE1247">
        <v>6083</v>
      </c>
      <c r="DF1247">
        <v>523189</v>
      </c>
      <c r="DG1247">
        <v>1629</v>
      </c>
      <c r="DH1247">
        <v>0</v>
      </c>
      <c r="DI1247">
        <v>0</v>
      </c>
      <c r="DJ1247">
        <v>112465</v>
      </c>
      <c r="DK1247">
        <v>74000</v>
      </c>
      <c r="DL1247">
        <v>24050</v>
      </c>
      <c r="DM1247">
        <v>179375</v>
      </c>
      <c r="DN1247">
        <v>0</v>
      </c>
      <c r="DO1247">
        <v>1636229</v>
      </c>
      <c r="DP1247">
        <v>317700</v>
      </c>
      <c r="DQ1247">
        <v>-825584</v>
      </c>
      <c r="DR1247">
        <v>47640</v>
      </c>
      <c r="DS1247">
        <v>0</v>
      </c>
    </row>
    <row r="1248" spans="1:123" x14ac:dyDescent="0.3">
      <c r="A1248" t="str">
        <f t="shared" si="19"/>
        <v>20371978</v>
      </c>
      <c r="B1248">
        <v>36</v>
      </c>
      <c r="C1248">
        <v>2037</v>
      </c>
      <c r="D1248">
        <v>197812</v>
      </c>
      <c r="E1248">
        <v>62</v>
      </c>
      <c r="F1248">
        <v>1862855</v>
      </c>
      <c r="G1248">
        <v>163089</v>
      </c>
      <c r="H1248">
        <v>550000</v>
      </c>
      <c r="I1248">
        <v>0</v>
      </c>
      <c r="J1248">
        <v>60000</v>
      </c>
      <c r="K1248">
        <v>85000</v>
      </c>
      <c r="L1248">
        <v>200000</v>
      </c>
      <c r="M1248">
        <v>56200</v>
      </c>
      <c r="N1248">
        <v>11500</v>
      </c>
      <c r="O1248">
        <v>25500</v>
      </c>
      <c r="P1248">
        <v>4500</v>
      </c>
      <c r="Q1248">
        <v>2000</v>
      </c>
      <c r="R1248">
        <v>0</v>
      </c>
      <c r="S1248">
        <v>4878</v>
      </c>
      <c r="T1248">
        <v>35000</v>
      </c>
      <c r="U1248">
        <v>36000</v>
      </c>
      <c r="V1248">
        <v>0</v>
      </c>
      <c r="W1248">
        <v>5000</v>
      </c>
      <c r="X1248">
        <v>0</v>
      </c>
      <c r="Y1248">
        <v>0</v>
      </c>
      <c r="Z1248">
        <v>41335</v>
      </c>
      <c r="AA1248">
        <v>0</v>
      </c>
      <c r="AB1248">
        <v>0</v>
      </c>
      <c r="AC1248">
        <v>121113</v>
      </c>
      <c r="AD1248">
        <v>62397</v>
      </c>
      <c r="AE1248">
        <v>0</v>
      </c>
      <c r="AF1248">
        <v>183510</v>
      </c>
      <c r="AG1248">
        <v>0</v>
      </c>
      <c r="AH1248">
        <v>0</v>
      </c>
      <c r="AI1248">
        <v>0</v>
      </c>
      <c r="AJ1248">
        <v>66490</v>
      </c>
      <c r="AK1248">
        <v>66490</v>
      </c>
      <c r="AL1248">
        <v>0</v>
      </c>
      <c r="AM1248">
        <v>0</v>
      </c>
      <c r="AN1248">
        <v>664243</v>
      </c>
      <c r="AO1248">
        <v>1192724</v>
      </c>
      <c r="AP1248">
        <v>183510</v>
      </c>
      <c r="AQ1248">
        <v>85774</v>
      </c>
      <c r="AR1248">
        <v>20000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1482008</v>
      </c>
      <c r="BL1248">
        <v>176385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260692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610000</v>
      </c>
      <c r="CR1248">
        <v>100000</v>
      </c>
      <c r="CS1248">
        <v>10000</v>
      </c>
      <c r="CT1248">
        <v>0</v>
      </c>
      <c r="CU1248">
        <v>65000</v>
      </c>
      <c r="CV1248">
        <v>82301</v>
      </c>
      <c r="CW1248">
        <v>1897</v>
      </c>
      <c r="CX1248">
        <v>9946</v>
      </c>
      <c r="CY1248">
        <v>7459</v>
      </c>
      <c r="CZ1248">
        <v>2984</v>
      </c>
      <c r="DA1248">
        <v>2486</v>
      </c>
      <c r="DB1248">
        <v>10774</v>
      </c>
      <c r="DC1248">
        <v>50796</v>
      </c>
      <c r="DD1248">
        <v>2486</v>
      </c>
      <c r="DE1248">
        <v>6083</v>
      </c>
      <c r="DF1248">
        <v>548829</v>
      </c>
      <c r="DG1248">
        <v>1629</v>
      </c>
      <c r="DH1248">
        <v>0</v>
      </c>
      <c r="DI1248">
        <v>0</v>
      </c>
      <c r="DJ1248">
        <v>112465</v>
      </c>
      <c r="DK1248">
        <v>74000</v>
      </c>
      <c r="DL1248">
        <v>24050</v>
      </c>
      <c r="DM1248">
        <v>179375</v>
      </c>
      <c r="DN1248">
        <v>0</v>
      </c>
      <c r="DO1248">
        <v>1969050</v>
      </c>
      <c r="DP1248">
        <v>317700</v>
      </c>
      <c r="DQ1248">
        <v>368517</v>
      </c>
      <c r="DR1248">
        <v>0</v>
      </c>
      <c r="DS1248">
        <v>0</v>
      </c>
    </row>
    <row r="1249" spans="1:123" x14ac:dyDescent="0.3">
      <c r="A1249" t="str">
        <f t="shared" si="19"/>
        <v>20381979</v>
      </c>
      <c r="B1249">
        <v>36</v>
      </c>
      <c r="C1249">
        <v>2038</v>
      </c>
      <c r="D1249">
        <v>197912</v>
      </c>
      <c r="E1249">
        <v>70</v>
      </c>
      <c r="F1249">
        <v>1877798</v>
      </c>
      <c r="G1249">
        <v>163079</v>
      </c>
      <c r="H1249">
        <v>550000</v>
      </c>
      <c r="I1249">
        <v>0</v>
      </c>
      <c r="J1249">
        <v>60000</v>
      </c>
      <c r="K1249">
        <v>85000</v>
      </c>
      <c r="L1249">
        <v>200000</v>
      </c>
      <c r="M1249">
        <v>56200</v>
      </c>
      <c r="N1249">
        <v>11500</v>
      </c>
      <c r="O1249">
        <v>25500</v>
      </c>
      <c r="P1249">
        <v>4500</v>
      </c>
      <c r="Q1249">
        <v>2000</v>
      </c>
      <c r="R1249">
        <v>0</v>
      </c>
      <c r="S1249">
        <v>4664</v>
      </c>
      <c r="T1249">
        <v>35000</v>
      </c>
      <c r="U1249">
        <v>36000</v>
      </c>
      <c r="V1249">
        <v>0</v>
      </c>
      <c r="W1249">
        <v>5000</v>
      </c>
      <c r="X1249">
        <v>0</v>
      </c>
      <c r="Y1249">
        <v>0</v>
      </c>
      <c r="Z1249">
        <v>349730</v>
      </c>
      <c r="AA1249">
        <v>0</v>
      </c>
      <c r="AB1249">
        <v>66490</v>
      </c>
      <c r="AC1249">
        <v>135236</v>
      </c>
      <c r="AD1249">
        <v>69673</v>
      </c>
      <c r="AE1249">
        <v>66490</v>
      </c>
      <c r="AF1249">
        <v>138420</v>
      </c>
      <c r="AG1249">
        <v>0</v>
      </c>
      <c r="AH1249">
        <v>0</v>
      </c>
      <c r="AI1249">
        <v>0</v>
      </c>
      <c r="AJ1249">
        <v>111580</v>
      </c>
      <c r="AK1249">
        <v>111580</v>
      </c>
      <c r="AL1249">
        <v>0</v>
      </c>
      <c r="AM1249">
        <v>0</v>
      </c>
      <c r="AN1249">
        <v>355634</v>
      </c>
      <c r="AO1249">
        <v>1331807</v>
      </c>
      <c r="AP1249">
        <v>204909</v>
      </c>
      <c r="AQ1249">
        <v>0</v>
      </c>
      <c r="AR1249">
        <v>20000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1556716</v>
      </c>
      <c r="BL1249">
        <v>184527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20000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610000</v>
      </c>
      <c r="CR1249">
        <v>100000</v>
      </c>
      <c r="CS1249">
        <v>10000</v>
      </c>
      <c r="CT1249">
        <v>0</v>
      </c>
      <c r="CU1249">
        <v>65000</v>
      </c>
      <c r="CV1249">
        <v>82301</v>
      </c>
      <c r="CW1249">
        <v>1897</v>
      </c>
      <c r="CX1249">
        <v>9946</v>
      </c>
      <c r="CY1249">
        <v>7459</v>
      </c>
      <c r="CZ1249">
        <v>2984</v>
      </c>
      <c r="DA1249">
        <v>2486</v>
      </c>
      <c r="DB1249">
        <v>10774</v>
      </c>
      <c r="DC1249">
        <v>50796</v>
      </c>
      <c r="DD1249">
        <v>2486</v>
      </c>
      <c r="DE1249">
        <v>6083</v>
      </c>
      <c r="DF1249">
        <v>880090</v>
      </c>
      <c r="DG1249">
        <v>1629</v>
      </c>
      <c r="DH1249">
        <v>0</v>
      </c>
      <c r="DI1249">
        <v>0</v>
      </c>
      <c r="DJ1249">
        <v>112465</v>
      </c>
      <c r="DK1249">
        <v>74000</v>
      </c>
      <c r="DL1249">
        <v>24050</v>
      </c>
      <c r="DM1249">
        <v>179375</v>
      </c>
      <c r="DN1249">
        <v>0</v>
      </c>
      <c r="DO1249">
        <v>2345402</v>
      </c>
      <c r="DP1249">
        <v>317700</v>
      </c>
      <c r="DQ1249">
        <v>481311</v>
      </c>
      <c r="DR1249">
        <v>0</v>
      </c>
      <c r="DS1249">
        <v>0</v>
      </c>
    </row>
    <row r="1250" spans="1:123" x14ac:dyDescent="0.3">
      <c r="A1250" t="str">
        <f t="shared" si="19"/>
        <v>20391980</v>
      </c>
      <c r="B1250">
        <v>36</v>
      </c>
      <c r="C1250">
        <v>2039</v>
      </c>
      <c r="D1250">
        <v>198012</v>
      </c>
      <c r="E1250">
        <v>86</v>
      </c>
      <c r="F1250">
        <v>1901205</v>
      </c>
      <c r="G1250">
        <v>163069</v>
      </c>
      <c r="H1250">
        <v>550000</v>
      </c>
      <c r="I1250">
        <v>0</v>
      </c>
      <c r="J1250">
        <v>90000</v>
      </c>
      <c r="K1250">
        <v>85000</v>
      </c>
      <c r="L1250">
        <v>200000</v>
      </c>
      <c r="M1250">
        <v>56200</v>
      </c>
      <c r="N1250">
        <v>11500</v>
      </c>
      <c r="O1250">
        <v>25500</v>
      </c>
      <c r="P1250">
        <v>4500</v>
      </c>
      <c r="Q1250">
        <v>2000</v>
      </c>
      <c r="R1250">
        <v>0</v>
      </c>
      <c r="S1250">
        <v>4451</v>
      </c>
      <c r="T1250">
        <v>35000</v>
      </c>
      <c r="U1250">
        <v>36000</v>
      </c>
      <c r="V1250">
        <v>0</v>
      </c>
      <c r="W1250">
        <v>5000</v>
      </c>
      <c r="X1250">
        <v>0</v>
      </c>
      <c r="Y1250">
        <v>0</v>
      </c>
      <c r="Z1250">
        <v>375584</v>
      </c>
      <c r="AA1250">
        <v>0</v>
      </c>
      <c r="AB1250">
        <v>111580</v>
      </c>
      <c r="AC1250">
        <v>166856</v>
      </c>
      <c r="AD1250">
        <v>0</v>
      </c>
      <c r="AE1250">
        <v>111580</v>
      </c>
      <c r="AF1250">
        <v>141239</v>
      </c>
      <c r="AG1250">
        <v>0</v>
      </c>
      <c r="AH1250">
        <v>0</v>
      </c>
      <c r="AI1250">
        <v>0</v>
      </c>
      <c r="AJ1250">
        <v>108761</v>
      </c>
      <c r="AK1250">
        <v>108761</v>
      </c>
      <c r="AL1250">
        <v>0</v>
      </c>
      <c r="AM1250">
        <v>0</v>
      </c>
      <c r="AN1250">
        <v>359567</v>
      </c>
      <c r="AO1250">
        <v>1643198</v>
      </c>
      <c r="AP1250">
        <v>252820</v>
      </c>
      <c r="AQ1250">
        <v>139226</v>
      </c>
      <c r="AR1250">
        <v>20000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10099</v>
      </c>
      <c r="BE1250">
        <v>111111</v>
      </c>
      <c r="BF1250">
        <v>60000</v>
      </c>
      <c r="BG1250">
        <v>35194</v>
      </c>
      <c r="BH1250">
        <v>20000</v>
      </c>
      <c r="BI1250">
        <v>56200</v>
      </c>
      <c r="BJ1250">
        <v>0</v>
      </c>
      <c r="BK1250">
        <v>1762640</v>
      </c>
      <c r="BL1250">
        <v>192623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20000</v>
      </c>
      <c r="BS1250">
        <v>154000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17699</v>
      </c>
      <c r="CH1250">
        <v>392</v>
      </c>
      <c r="CI1250">
        <v>2054</v>
      </c>
      <c r="CJ1250">
        <v>1541</v>
      </c>
      <c r="CK1250">
        <v>616</v>
      </c>
      <c r="CL1250">
        <v>514</v>
      </c>
      <c r="CM1250">
        <v>2226</v>
      </c>
      <c r="CN1250">
        <v>15000</v>
      </c>
      <c r="CO1250">
        <v>514</v>
      </c>
      <c r="CP1250">
        <v>0</v>
      </c>
      <c r="CQ1250">
        <v>610000</v>
      </c>
      <c r="CR1250">
        <v>100000</v>
      </c>
      <c r="CS1250">
        <v>10000</v>
      </c>
      <c r="CT1250">
        <v>154000</v>
      </c>
      <c r="CU1250">
        <v>65000</v>
      </c>
      <c r="CV1250">
        <v>100000</v>
      </c>
      <c r="CW1250">
        <v>2289</v>
      </c>
      <c r="CX1250">
        <v>12000</v>
      </c>
      <c r="CY1250">
        <v>9000</v>
      </c>
      <c r="CZ1250">
        <v>3600</v>
      </c>
      <c r="DA1250">
        <v>3000</v>
      </c>
      <c r="DB1250">
        <v>13000</v>
      </c>
      <c r="DC1250">
        <v>65796</v>
      </c>
      <c r="DD1250">
        <v>3000</v>
      </c>
      <c r="DE1250">
        <v>6083</v>
      </c>
      <c r="DF1250">
        <v>1212309</v>
      </c>
      <c r="DG1250">
        <v>1629</v>
      </c>
      <c r="DH1250">
        <v>0</v>
      </c>
      <c r="DI1250">
        <v>10099</v>
      </c>
      <c r="DJ1250">
        <v>147659</v>
      </c>
      <c r="DK1250">
        <v>130200</v>
      </c>
      <c r="DL1250">
        <v>84050</v>
      </c>
      <c r="DM1250">
        <v>290486</v>
      </c>
      <c r="DN1250">
        <v>20000</v>
      </c>
      <c r="DO1250">
        <v>3161961</v>
      </c>
      <c r="DP1250">
        <v>317700</v>
      </c>
      <c r="DQ1250">
        <v>991504</v>
      </c>
      <c r="DR1250">
        <v>0</v>
      </c>
      <c r="DS1250">
        <v>0</v>
      </c>
    </row>
    <row r="1251" spans="1:123" x14ac:dyDescent="0.3">
      <c r="A1251" t="str">
        <f t="shared" si="19"/>
        <v>20401981</v>
      </c>
      <c r="B1251">
        <v>36</v>
      </c>
      <c r="C1251">
        <v>2040</v>
      </c>
      <c r="D1251">
        <v>198112</v>
      </c>
      <c r="E1251">
        <v>59</v>
      </c>
      <c r="F1251">
        <v>2194522</v>
      </c>
      <c r="G1251">
        <v>163060</v>
      </c>
      <c r="H1251">
        <v>550000</v>
      </c>
      <c r="I1251">
        <v>0</v>
      </c>
      <c r="J1251">
        <v>60000</v>
      </c>
      <c r="K1251">
        <v>85000</v>
      </c>
      <c r="L1251">
        <v>200000</v>
      </c>
      <c r="M1251">
        <v>56200</v>
      </c>
      <c r="N1251">
        <v>11500</v>
      </c>
      <c r="O1251">
        <v>25500</v>
      </c>
      <c r="P1251">
        <v>4500</v>
      </c>
      <c r="Q1251">
        <v>2000</v>
      </c>
      <c r="R1251">
        <v>0</v>
      </c>
      <c r="S1251">
        <v>4237</v>
      </c>
      <c r="T1251">
        <v>35000</v>
      </c>
      <c r="U1251">
        <v>36000</v>
      </c>
      <c r="V1251">
        <v>0</v>
      </c>
      <c r="W1251">
        <v>10000</v>
      </c>
      <c r="X1251">
        <v>0</v>
      </c>
      <c r="Y1251">
        <v>0</v>
      </c>
      <c r="Z1251">
        <v>0</v>
      </c>
      <c r="AA1251">
        <v>0</v>
      </c>
      <c r="AB1251">
        <v>108761</v>
      </c>
      <c r="AC1251">
        <v>114871</v>
      </c>
      <c r="AD1251">
        <v>0</v>
      </c>
      <c r="AE1251">
        <v>108761</v>
      </c>
      <c r="AF1251">
        <v>65291</v>
      </c>
      <c r="AG1251">
        <v>0</v>
      </c>
      <c r="AH1251">
        <v>0</v>
      </c>
      <c r="AI1251">
        <v>0</v>
      </c>
      <c r="AJ1251">
        <v>6463</v>
      </c>
      <c r="AK1251">
        <v>6463</v>
      </c>
      <c r="AL1251">
        <v>0</v>
      </c>
      <c r="AM1251">
        <v>0</v>
      </c>
      <c r="AN1251">
        <v>878183</v>
      </c>
      <c r="AO1251">
        <v>1131248</v>
      </c>
      <c r="AP1251">
        <v>174052</v>
      </c>
      <c r="AQ1251">
        <v>0</v>
      </c>
      <c r="AR1251">
        <v>20000</v>
      </c>
      <c r="AS1251">
        <v>0</v>
      </c>
      <c r="AT1251">
        <v>0</v>
      </c>
      <c r="AU1251">
        <v>10099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1335399</v>
      </c>
      <c r="BL1251">
        <v>200000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20000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610000</v>
      </c>
      <c r="CR1251">
        <v>100000</v>
      </c>
      <c r="CS1251">
        <v>10000</v>
      </c>
      <c r="CT1251">
        <v>154000</v>
      </c>
      <c r="CU1251">
        <v>65000</v>
      </c>
      <c r="CV1251">
        <v>100000</v>
      </c>
      <c r="CW1251">
        <v>2289</v>
      </c>
      <c r="CX1251">
        <v>12000</v>
      </c>
      <c r="CY1251">
        <v>9000</v>
      </c>
      <c r="CZ1251">
        <v>3600</v>
      </c>
      <c r="DA1251">
        <v>3000</v>
      </c>
      <c r="DB1251">
        <v>13000</v>
      </c>
      <c r="DC1251">
        <v>65796</v>
      </c>
      <c r="DD1251">
        <v>3000</v>
      </c>
      <c r="DE1251">
        <v>6083</v>
      </c>
      <c r="DF1251">
        <v>1157724</v>
      </c>
      <c r="DG1251">
        <v>1629</v>
      </c>
      <c r="DH1251">
        <v>0</v>
      </c>
      <c r="DI1251">
        <v>0</v>
      </c>
      <c r="DJ1251">
        <v>144140</v>
      </c>
      <c r="DK1251">
        <v>124018</v>
      </c>
      <c r="DL1251">
        <v>84050</v>
      </c>
      <c r="DM1251">
        <v>279375</v>
      </c>
      <c r="DN1251">
        <v>20000</v>
      </c>
      <c r="DO1251">
        <v>2974166</v>
      </c>
      <c r="DP1251">
        <v>317700</v>
      </c>
      <c r="DQ1251">
        <v>16364</v>
      </c>
      <c r="DR1251">
        <v>0</v>
      </c>
      <c r="DS1251">
        <v>0</v>
      </c>
    </row>
    <row r="1252" spans="1:123" x14ac:dyDescent="0.3">
      <c r="A1252" t="str">
        <f t="shared" si="19"/>
        <v>20411982</v>
      </c>
      <c r="B1252">
        <v>36</v>
      </c>
      <c r="C1252">
        <v>2041</v>
      </c>
      <c r="D1252">
        <v>198212</v>
      </c>
      <c r="E1252">
        <v>74</v>
      </c>
      <c r="F1252">
        <v>1993122</v>
      </c>
      <c r="G1252">
        <v>163056</v>
      </c>
      <c r="H1252">
        <v>550000</v>
      </c>
      <c r="I1252">
        <v>0</v>
      </c>
      <c r="J1252">
        <v>0</v>
      </c>
      <c r="K1252">
        <v>85000</v>
      </c>
      <c r="L1252">
        <v>200000</v>
      </c>
      <c r="M1252">
        <v>56200</v>
      </c>
      <c r="N1252">
        <v>11500</v>
      </c>
      <c r="O1252">
        <v>25500</v>
      </c>
      <c r="P1252">
        <v>4500</v>
      </c>
      <c r="Q1252">
        <v>2000</v>
      </c>
      <c r="R1252">
        <v>0</v>
      </c>
      <c r="S1252">
        <v>4023</v>
      </c>
      <c r="T1252">
        <v>35000</v>
      </c>
      <c r="U1252">
        <v>36000</v>
      </c>
      <c r="V1252">
        <v>0</v>
      </c>
      <c r="W1252">
        <v>10000</v>
      </c>
      <c r="X1252">
        <v>0</v>
      </c>
      <c r="Y1252">
        <v>0</v>
      </c>
      <c r="Z1252">
        <v>357007</v>
      </c>
      <c r="AA1252">
        <v>0</v>
      </c>
      <c r="AB1252">
        <v>6463</v>
      </c>
      <c r="AC1252">
        <v>143849</v>
      </c>
      <c r="AD1252">
        <v>74111</v>
      </c>
      <c r="AE1252">
        <v>6463</v>
      </c>
      <c r="AF1252">
        <v>211497</v>
      </c>
      <c r="AG1252">
        <v>0</v>
      </c>
      <c r="AH1252">
        <v>0</v>
      </c>
      <c r="AI1252">
        <v>0</v>
      </c>
      <c r="AJ1252">
        <v>38503</v>
      </c>
      <c r="AK1252">
        <v>38503</v>
      </c>
      <c r="AL1252">
        <v>0</v>
      </c>
      <c r="AM1252">
        <v>0</v>
      </c>
      <c r="AN1252">
        <v>282716</v>
      </c>
      <c r="AO1252">
        <v>1416627</v>
      </c>
      <c r="AP1252">
        <v>217960</v>
      </c>
      <c r="AQ1252">
        <v>226012</v>
      </c>
      <c r="AR1252">
        <v>20000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70625</v>
      </c>
      <c r="BF1252">
        <v>0</v>
      </c>
      <c r="BG1252">
        <v>35194</v>
      </c>
      <c r="BH1252">
        <v>20000</v>
      </c>
      <c r="BI1252">
        <v>31601</v>
      </c>
      <c r="BJ1252">
        <v>0</v>
      </c>
      <c r="BK1252">
        <v>1723179</v>
      </c>
      <c r="BL1252">
        <v>206488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20000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204</v>
      </c>
      <c r="CO1252">
        <v>0</v>
      </c>
      <c r="CP1252">
        <v>0</v>
      </c>
      <c r="CQ1252">
        <v>610000</v>
      </c>
      <c r="CR1252">
        <v>100000</v>
      </c>
      <c r="CS1252">
        <v>10000</v>
      </c>
      <c r="CT1252">
        <v>154000</v>
      </c>
      <c r="CU1252">
        <v>65000</v>
      </c>
      <c r="CV1252">
        <v>100000</v>
      </c>
      <c r="CW1252">
        <v>2289</v>
      </c>
      <c r="CX1252">
        <v>12000</v>
      </c>
      <c r="CY1252">
        <v>9000</v>
      </c>
      <c r="CZ1252">
        <v>3600</v>
      </c>
      <c r="DA1252">
        <v>3000</v>
      </c>
      <c r="DB1252">
        <v>13000</v>
      </c>
      <c r="DC1252">
        <v>66000</v>
      </c>
      <c r="DD1252">
        <v>3000</v>
      </c>
      <c r="DE1252">
        <v>6083</v>
      </c>
      <c r="DF1252">
        <v>1480000</v>
      </c>
      <c r="DG1252">
        <v>1629</v>
      </c>
      <c r="DH1252">
        <v>0</v>
      </c>
      <c r="DI1252">
        <v>0</v>
      </c>
      <c r="DJ1252">
        <v>179334</v>
      </c>
      <c r="DK1252">
        <v>155619</v>
      </c>
      <c r="DL1252">
        <v>84050</v>
      </c>
      <c r="DM1252">
        <v>350000</v>
      </c>
      <c r="DN1252">
        <v>40000</v>
      </c>
      <c r="DO1252">
        <v>3486106</v>
      </c>
      <c r="DP1252">
        <v>317700</v>
      </c>
      <c r="DQ1252">
        <v>573134</v>
      </c>
      <c r="DR1252">
        <v>0</v>
      </c>
      <c r="DS1252">
        <v>0</v>
      </c>
    </row>
    <row r="1253" spans="1:123" x14ac:dyDescent="0.3">
      <c r="A1253" t="str">
        <f t="shared" si="19"/>
        <v>20421983</v>
      </c>
      <c r="B1253">
        <v>36</v>
      </c>
      <c r="C1253">
        <v>2042</v>
      </c>
      <c r="D1253">
        <v>198312</v>
      </c>
      <c r="E1253">
        <v>89</v>
      </c>
      <c r="F1253">
        <v>1537484</v>
      </c>
      <c r="G1253">
        <v>163053</v>
      </c>
      <c r="H1253">
        <v>550000</v>
      </c>
      <c r="I1253">
        <v>0</v>
      </c>
      <c r="J1253">
        <v>0</v>
      </c>
      <c r="K1253">
        <v>85000</v>
      </c>
      <c r="L1253">
        <v>200000</v>
      </c>
      <c r="M1253">
        <v>56200</v>
      </c>
      <c r="N1253">
        <v>11500</v>
      </c>
      <c r="O1253">
        <v>25500</v>
      </c>
      <c r="P1253">
        <v>4500</v>
      </c>
      <c r="Q1253">
        <v>2000</v>
      </c>
      <c r="R1253">
        <v>0</v>
      </c>
      <c r="S1253">
        <v>3810</v>
      </c>
      <c r="T1253">
        <v>35000</v>
      </c>
      <c r="U1253">
        <v>36000</v>
      </c>
      <c r="V1253">
        <v>0</v>
      </c>
      <c r="W1253">
        <v>10000</v>
      </c>
      <c r="X1253">
        <v>0</v>
      </c>
      <c r="Y1253">
        <v>0</v>
      </c>
      <c r="Z1253">
        <v>81715</v>
      </c>
      <c r="AA1253">
        <v>0</v>
      </c>
      <c r="AB1253">
        <v>38503</v>
      </c>
      <c r="AC1253">
        <v>172034</v>
      </c>
      <c r="AD1253">
        <v>88631</v>
      </c>
      <c r="AE1253">
        <v>38503</v>
      </c>
      <c r="AF1253">
        <v>222162</v>
      </c>
      <c r="AG1253">
        <v>0</v>
      </c>
      <c r="AH1253">
        <v>0</v>
      </c>
      <c r="AI1253">
        <v>0</v>
      </c>
      <c r="AJ1253">
        <v>27838</v>
      </c>
      <c r="AK1253">
        <v>27838</v>
      </c>
      <c r="AL1253">
        <v>0</v>
      </c>
      <c r="AM1253">
        <v>0</v>
      </c>
      <c r="AN1253">
        <v>557795</v>
      </c>
      <c r="AO1253">
        <v>1694190</v>
      </c>
      <c r="AP1253">
        <v>260665</v>
      </c>
      <c r="AQ1253">
        <v>168465</v>
      </c>
      <c r="AR1253">
        <v>20000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285550</v>
      </c>
      <c r="BE1253">
        <v>7063</v>
      </c>
      <c r="BF1253">
        <v>60000</v>
      </c>
      <c r="BG1253">
        <v>35194</v>
      </c>
      <c r="BH1253">
        <v>10000</v>
      </c>
      <c r="BI1253">
        <v>56200</v>
      </c>
      <c r="BJ1253">
        <v>589503</v>
      </c>
      <c r="BK1253">
        <v>1099811</v>
      </c>
      <c r="BL1253">
        <v>212931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20000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114000</v>
      </c>
      <c r="CQ1253">
        <v>610000</v>
      </c>
      <c r="CR1253">
        <v>100000</v>
      </c>
      <c r="CS1253">
        <v>10000</v>
      </c>
      <c r="CT1253">
        <v>154000</v>
      </c>
      <c r="CU1253">
        <v>65000</v>
      </c>
      <c r="CV1253">
        <v>100000</v>
      </c>
      <c r="CW1253">
        <v>2289</v>
      </c>
      <c r="CX1253">
        <v>12000</v>
      </c>
      <c r="CY1253">
        <v>9000</v>
      </c>
      <c r="CZ1253">
        <v>3600</v>
      </c>
      <c r="DA1253">
        <v>3000</v>
      </c>
      <c r="DB1253">
        <v>13000</v>
      </c>
      <c r="DC1253">
        <v>66000</v>
      </c>
      <c r="DD1253">
        <v>3000</v>
      </c>
      <c r="DE1253">
        <v>120083</v>
      </c>
      <c r="DF1253">
        <v>1500000</v>
      </c>
      <c r="DG1253">
        <v>1629</v>
      </c>
      <c r="DH1253">
        <v>0</v>
      </c>
      <c r="DI1253">
        <v>285550</v>
      </c>
      <c r="DJ1253">
        <v>211008</v>
      </c>
      <c r="DK1253">
        <v>208342</v>
      </c>
      <c r="DL1253">
        <v>144050</v>
      </c>
      <c r="DM1253">
        <v>350000</v>
      </c>
      <c r="DN1253">
        <v>50000</v>
      </c>
      <c r="DO1253">
        <v>4049390</v>
      </c>
      <c r="DP1253">
        <v>317700</v>
      </c>
      <c r="DQ1253">
        <v>1287062</v>
      </c>
      <c r="DR1253">
        <v>0</v>
      </c>
      <c r="DS1253">
        <v>589503</v>
      </c>
    </row>
    <row r="1254" spans="1:123" x14ac:dyDescent="0.3">
      <c r="A1254" t="str">
        <f t="shared" si="19"/>
        <v>20431984</v>
      </c>
      <c r="B1254">
        <v>36</v>
      </c>
      <c r="C1254">
        <v>2043</v>
      </c>
      <c r="D1254">
        <v>198412</v>
      </c>
      <c r="E1254">
        <v>87</v>
      </c>
      <c r="F1254">
        <v>2223317</v>
      </c>
      <c r="G1254">
        <v>163049</v>
      </c>
      <c r="H1254">
        <v>550000</v>
      </c>
      <c r="I1254">
        <v>0</v>
      </c>
      <c r="J1254">
        <v>0</v>
      </c>
      <c r="K1254">
        <v>85000</v>
      </c>
      <c r="L1254">
        <v>200000</v>
      </c>
      <c r="M1254">
        <v>56200</v>
      </c>
      <c r="N1254">
        <v>11500</v>
      </c>
      <c r="O1254">
        <v>25500</v>
      </c>
      <c r="P1254">
        <v>4500</v>
      </c>
      <c r="Q1254">
        <v>2000</v>
      </c>
      <c r="R1254">
        <v>0</v>
      </c>
      <c r="S1254">
        <v>3595</v>
      </c>
      <c r="T1254">
        <v>35000</v>
      </c>
      <c r="U1254">
        <v>36000</v>
      </c>
      <c r="V1254">
        <v>0</v>
      </c>
      <c r="W1254">
        <v>10000</v>
      </c>
      <c r="X1254">
        <v>0</v>
      </c>
      <c r="Y1254">
        <v>0</v>
      </c>
      <c r="Z1254">
        <v>48963</v>
      </c>
      <c r="AA1254">
        <v>0</v>
      </c>
      <c r="AB1254">
        <v>27838</v>
      </c>
      <c r="AC1254">
        <v>167958</v>
      </c>
      <c r="AD1254">
        <v>86532</v>
      </c>
      <c r="AE1254">
        <v>27838</v>
      </c>
      <c r="AF1254">
        <v>226652</v>
      </c>
      <c r="AG1254">
        <v>0</v>
      </c>
      <c r="AH1254">
        <v>0</v>
      </c>
      <c r="AI1254">
        <v>0</v>
      </c>
      <c r="AJ1254">
        <v>23348</v>
      </c>
      <c r="AK1254">
        <v>23348</v>
      </c>
      <c r="AL1254">
        <v>0</v>
      </c>
      <c r="AM1254">
        <v>0</v>
      </c>
      <c r="AN1254">
        <v>590332</v>
      </c>
      <c r="AO1254">
        <v>1654054</v>
      </c>
      <c r="AP1254">
        <v>254490</v>
      </c>
      <c r="AQ1254">
        <v>188070</v>
      </c>
      <c r="AR1254">
        <v>20000</v>
      </c>
      <c r="AS1254">
        <v>0</v>
      </c>
      <c r="AT1254">
        <v>0</v>
      </c>
      <c r="AU1254">
        <v>285550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285550</v>
      </c>
      <c r="BE1254">
        <v>706</v>
      </c>
      <c r="BF1254">
        <v>60000</v>
      </c>
      <c r="BG1254">
        <v>35194</v>
      </c>
      <c r="BH1254">
        <v>0</v>
      </c>
      <c r="BI1254">
        <v>47840</v>
      </c>
      <c r="BJ1254">
        <v>320255</v>
      </c>
      <c r="BK1254">
        <v>1652619</v>
      </c>
      <c r="BL1254">
        <v>219332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20000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19917</v>
      </c>
      <c r="CQ1254">
        <v>610000</v>
      </c>
      <c r="CR1254">
        <v>100000</v>
      </c>
      <c r="CS1254">
        <v>10000</v>
      </c>
      <c r="CT1254">
        <v>154000</v>
      </c>
      <c r="CU1254">
        <v>65000</v>
      </c>
      <c r="CV1254">
        <v>100000</v>
      </c>
      <c r="CW1254">
        <v>2289</v>
      </c>
      <c r="CX1254">
        <v>12000</v>
      </c>
      <c r="CY1254">
        <v>9000</v>
      </c>
      <c r="CZ1254">
        <v>3600</v>
      </c>
      <c r="DA1254">
        <v>3000</v>
      </c>
      <c r="DB1254">
        <v>13000</v>
      </c>
      <c r="DC1254">
        <v>66000</v>
      </c>
      <c r="DD1254">
        <v>3000</v>
      </c>
      <c r="DE1254">
        <v>140000</v>
      </c>
      <c r="DF1254">
        <v>1500000</v>
      </c>
      <c r="DG1254">
        <v>1629</v>
      </c>
      <c r="DH1254">
        <v>0</v>
      </c>
      <c r="DI1254">
        <v>285550</v>
      </c>
      <c r="DJ1254">
        <v>242683</v>
      </c>
      <c r="DK1254">
        <v>250000</v>
      </c>
      <c r="DL1254">
        <v>204050</v>
      </c>
      <c r="DM1254">
        <v>350000</v>
      </c>
      <c r="DN1254">
        <v>50000</v>
      </c>
      <c r="DO1254">
        <v>4198150</v>
      </c>
      <c r="DP1254">
        <v>317700</v>
      </c>
      <c r="DQ1254">
        <v>576223</v>
      </c>
      <c r="DR1254">
        <v>0</v>
      </c>
      <c r="DS1254">
        <v>320255</v>
      </c>
    </row>
    <row r="1255" spans="1:123" x14ac:dyDescent="0.3">
      <c r="A1255" t="str">
        <f t="shared" si="19"/>
        <v>20441985</v>
      </c>
      <c r="B1255">
        <v>36</v>
      </c>
      <c r="C1255">
        <v>2044</v>
      </c>
      <c r="D1255">
        <v>198512</v>
      </c>
      <c r="E1255">
        <v>62</v>
      </c>
      <c r="F1255">
        <v>2118879</v>
      </c>
      <c r="G1255">
        <v>163046</v>
      </c>
      <c r="H1255">
        <v>550000</v>
      </c>
      <c r="I1255">
        <v>0</v>
      </c>
      <c r="J1255">
        <v>0</v>
      </c>
      <c r="K1255">
        <v>85000</v>
      </c>
      <c r="L1255">
        <v>200000</v>
      </c>
      <c r="M1255">
        <v>56200</v>
      </c>
      <c r="N1255">
        <v>11500</v>
      </c>
      <c r="O1255">
        <v>25500</v>
      </c>
      <c r="P1255">
        <v>4500</v>
      </c>
      <c r="Q1255">
        <v>2000</v>
      </c>
      <c r="R1255">
        <v>0</v>
      </c>
      <c r="S1255">
        <v>3381</v>
      </c>
      <c r="T1255">
        <v>35000</v>
      </c>
      <c r="U1255">
        <v>36000</v>
      </c>
      <c r="V1255">
        <v>0</v>
      </c>
      <c r="W1255">
        <v>10000</v>
      </c>
      <c r="X1255">
        <v>0</v>
      </c>
      <c r="Y1255">
        <v>0</v>
      </c>
      <c r="Z1255">
        <v>27375</v>
      </c>
      <c r="AA1255">
        <v>0</v>
      </c>
      <c r="AB1255">
        <v>23348</v>
      </c>
      <c r="AC1255">
        <v>120084</v>
      </c>
      <c r="AD1255">
        <v>61867</v>
      </c>
      <c r="AE1255">
        <v>23348</v>
      </c>
      <c r="AF1255">
        <v>158603</v>
      </c>
      <c r="AG1255">
        <v>0</v>
      </c>
      <c r="AH1255">
        <v>0</v>
      </c>
      <c r="AI1255">
        <v>0</v>
      </c>
      <c r="AJ1255">
        <v>91397</v>
      </c>
      <c r="AK1255">
        <v>91397</v>
      </c>
      <c r="AL1255">
        <v>0</v>
      </c>
      <c r="AM1255">
        <v>0</v>
      </c>
      <c r="AN1255">
        <v>611706</v>
      </c>
      <c r="AO1255">
        <v>1182587</v>
      </c>
      <c r="AP1255">
        <v>181951</v>
      </c>
      <c r="AQ1255">
        <v>0</v>
      </c>
      <c r="AR1255">
        <v>20000</v>
      </c>
      <c r="AS1255">
        <v>0</v>
      </c>
      <c r="AT1255">
        <v>0</v>
      </c>
      <c r="AU1255">
        <v>285550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69031</v>
      </c>
      <c r="BE1255">
        <v>71</v>
      </c>
      <c r="BF1255">
        <v>60000</v>
      </c>
      <c r="BG1255">
        <v>35194</v>
      </c>
      <c r="BH1255">
        <v>0</v>
      </c>
      <c r="BI1255">
        <v>5262</v>
      </c>
      <c r="BJ1255">
        <v>0</v>
      </c>
      <c r="BK1255">
        <v>1500530</v>
      </c>
      <c r="BL1255">
        <v>225689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20000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610000</v>
      </c>
      <c r="CR1255">
        <v>100000</v>
      </c>
      <c r="CS1255">
        <v>10000</v>
      </c>
      <c r="CT1255">
        <v>154000</v>
      </c>
      <c r="CU1255">
        <v>65000</v>
      </c>
      <c r="CV1255">
        <v>100000</v>
      </c>
      <c r="CW1255">
        <v>2289</v>
      </c>
      <c r="CX1255">
        <v>12000</v>
      </c>
      <c r="CY1255">
        <v>9000</v>
      </c>
      <c r="CZ1255">
        <v>3600</v>
      </c>
      <c r="DA1255">
        <v>3000</v>
      </c>
      <c r="DB1255">
        <v>13000</v>
      </c>
      <c r="DC1255">
        <v>66000</v>
      </c>
      <c r="DD1255">
        <v>3000</v>
      </c>
      <c r="DE1255">
        <v>140000</v>
      </c>
      <c r="DF1255">
        <v>1480000</v>
      </c>
      <c r="DG1255">
        <v>1629</v>
      </c>
      <c r="DH1255">
        <v>0</v>
      </c>
      <c r="DI1255">
        <v>69031</v>
      </c>
      <c r="DJ1255">
        <v>274358</v>
      </c>
      <c r="DK1255">
        <v>250000</v>
      </c>
      <c r="DL1255">
        <v>264050</v>
      </c>
      <c r="DM1255">
        <v>350000</v>
      </c>
      <c r="DN1255">
        <v>50000</v>
      </c>
      <c r="DO1255">
        <v>4121354</v>
      </c>
      <c r="DP1255">
        <v>317700</v>
      </c>
      <c r="DQ1255">
        <v>22780</v>
      </c>
      <c r="DR1255">
        <v>0</v>
      </c>
      <c r="DS1255">
        <v>0</v>
      </c>
    </row>
    <row r="1256" spans="1:123" x14ac:dyDescent="0.3">
      <c r="A1256" t="str">
        <f t="shared" si="19"/>
        <v>20451986</v>
      </c>
      <c r="B1256">
        <v>36</v>
      </c>
      <c r="C1256">
        <v>2045</v>
      </c>
      <c r="D1256">
        <v>198612</v>
      </c>
      <c r="E1256">
        <v>80</v>
      </c>
      <c r="F1256">
        <v>2060470</v>
      </c>
      <c r="G1256">
        <v>163042</v>
      </c>
      <c r="H1256">
        <v>550000</v>
      </c>
      <c r="I1256">
        <v>0</v>
      </c>
      <c r="J1256">
        <v>0</v>
      </c>
      <c r="K1256">
        <v>85000</v>
      </c>
      <c r="L1256">
        <v>200000</v>
      </c>
      <c r="M1256">
        <v>56200</v>
      </c>
      <c r="N1256">
        <v>11500</v>
      </c>
      <c r="O1256">
        <v>25500</v>
      </c>
      <c r="P1256">
        <v>4500</v>
      </c>
      <c r="Q1256">
        <v>2000</v>
      </c>
      <c r="R1256">
        <v>0</v>
      </c>
      <c r="S1256">
        <v>3166</v>
      </c>
      <c r="T1256">
        <v>35000</v>
      </c>
      <c r="U1256">
        <v>36000</v>
      </c>
      <c r="V1256">
        <v>0</v>
      </c>
      <c r="W1256">
        <v>15000</v>
      </c>
      <c r="X1256">
        <v>0</v>
      </c>
      <c r="Y1256">
        <v>0</v>
      </c>
      <c r="Z1256">
        <v>65728</v>
      </c>
      <c r="AA1256">
        <v>0</v>
      </c>
      <c r="AB1256">
        <v>91397</v>
      </c>
      <c r="AC1256">
        <v>154333</v>
      </c>
      <c r="AD1256">
        <v>79512</v>
      </c>
      <c r="AE1256">
        <v>91397</v>
      </c>
      <c r="AF1256">
        <v>142448</v>
      </c>
      <c r="AG1256">
        <v>0</v>
      </c>
      <c r="AH1256">
        <v>0</v>
      </c>
      <c r="AI1256">
        <v>0</v>
      </c>
      <c r="AJ1256">
        <v>107552</v>
      </c>
      <c r="AK1256">
        <v>107552</v>
      </c>
      <c r="AL1256">
        <v>0</v>
      </c>
      <c r="AM1256">
        <v>0</v>
      </c>
      <c r="AN1256">
        <v>568138</v>
      </c>
      <c r="AO1256">
        <v>1519873</v>
      </c>
      <c r="AP1256">
        <v>233845</v>
      </c>
      <c r="AQ1256">
        <v>53169</v>
      </c>
      <c r="AR1256">
        <v>20000</v>
      </c>
      <c r="AS1256">
        <v>0</v>
      </c>
      <c r="AT1256">
        <v>0</v>
      </c>
      <c r="AU1256">
        <v>69031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285550</v>
      </c>
      <c r="BE1256">
        <v>7</v>
      </c>
      <c r="BF1256">
        <v>60000</v>
      </c>
      <c r="BG1256">
        <v>35194</v>
      </c>
      <c r="BH1256">
        <v>0</v>
      </c>
      <c r="BI1256">
        <v>579</v>
      </c>
      <c r="BJ1256">
        <v>35455</v>
      </c>
      <c r="BK1256">
        <v>1479133</v>
      </c>
      <c r="BL1256">
        <v>232241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20000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610000</v>
      </c>
      <c r="CR1256">
        <v>100000</v>
      </c>
      <c r="CS1256">
        <v>10000</v>
      </c>
      <c r="CT1256">
        <v>154000</v>
      </c>
      <c r="CU1256">
        <v>65000</v>
      </c>
      <c r="CV1256">
        <v>100000</v>
      </c>
      <c r="CW1256">
        <v>2289</v>
      </c>
      <c r="CX1256">
        <v>12000</v>
      </c>
      <c r="CY1256">
        <v>9000</v>
      </c>
      <c r="CZ1256">
        <v>3600</v>
      </c>
      <c r="DA1256">
        <v>3000</v>
      </c>
      <c r="DB1256">
        <v>13000</v>
      </c>
      <c r="DC1256">
        <v>66000</v>
      </c>
      <c r="DD1256">
        <v>3000</v>
      </c>
      <c r="DE1256">
        <v>140000</v>
      </c>
      <c r="DF1256">
        <v>1500000</v>
      </c>
      <c r="DG1256">
        <v>1629</v>
      </c>
      <c r="DH1256">
        <v>0</v>
      </c>
      <c r="DI1256">
        <v>285550</v>
      </c>
      <c r="DJ1256">
        <v>306032</v>
      </c>
      <c r="DK1256">
        <v>250000</v>
      </c>
      <c r="DL1256">
        <v>324050</v>
      </c>
      <c r="DM1256">
        <v>350000</v>
      </c>
      <c r="DN1256">
        <v>50000</v>
      </c>
      <c r="DO1256">
        <v>4465703</v>
      </c>
      <c r="DP1256">
        <v>317700</v>
      </c>
      <c r="DQ1256">
        <v>541034</v>
      </c>
      <c r="DR1256">
        <v>0</v>
      </c>
      <c r="DS1256">
        <v>35455</v>
      </c>
    </row>
    <row r="1257" spans="1:123" x14ac:dyDescent="0.3">
      <c r="A1257" t="str">
        <f t="shared" si="19"/>
        <v>20461987</v>
      </c>
      <c r="B1257">
        <v>36</v>
      </c>
      <c r="C1257">
        <v>2046</v>
      </c>
      <c r="D1257">
        <v>198712</v>
      </c>
      <c r="E1257">
        <v>32</v>
      </c>
      <c r="F1257">
        <v>2090434</v>
      </c>
      <c r="G1257">
        <v>163038</v>
      </c>
      <c r="H1257">
        <v>550000</v>
      </c>
      <c r="I1257">
        <v>250000</v>
      </c>
      <c r="J1257">
        <v>0</v>
      </c>
      <c r="K1257">
        <v>85000</v>
      </c>
      <c r="L1257">
        <v>200000</v>
      </c>
      <c r="M1257">
        <v>56200</v>
      </c>
      <c r="N1257">
        <v>11500</v>
      </c>
      <c r="O1257">
        <v>25500</v>
      </c>
      <c r="P1257">
        <v>4500</v>
      </c>
      <c r="Q1257">
        <v>2000</v>
      </c>
      <c r="R1257">
        <v>0</v>
      </c>
      <c r="S1257">
        <v>2951</v>
      </c>
      <c r="T1257">
        <v>35000</v>
      </c>
      <c r="U1257">
        <v>36000</v>
      </c>
      <c r="V1257">
        <v>0</v>
      </c>
      <c r="W1257">
        <v>15000</v>
      </c>
      <c r="X1257">
        <v>0</v>
      </c>
      <c r="Y1257">
        <v>0</v>
      </c>
      <c r="Z1257">
        <v>0</v>
      </c>
      <c r="AA1257">
        <v>0</v>
      </c>
      <c r="AB1257">
        <v>107552</v>
      </c>
      <c r="AC1257">
        <v>62868</v>
      </c>
      <c r="AD1257">
        <v>0</v>
      </c>
      <c r="AE1257">
        <v>95258</v>
      </c>
      <c r="AF1257">
        <v>0</v>
      </c>
      <c r="AG1257">
        <v>0</v>
      </c>
      <c r="AH1257">
        <v>0</v>
      </c>
      <c r="AI1257">
        <v>0</v>
      </c>
      <c r="AJ1257">
        <v>71101</v>
      </c>
      <c r="AK1257">
        <v>83395</v>
      </c>
      <c r="AL1257">
        <v>0</v>
      </c>
      <c r="AM1257">
        <v>0</v>
      </c>
      <c r="AN1257">
        <v>1062550</v>
      </c>
      <c r="AO1257">
        <v>619130</v>
      </c>
      <c r="AP1257">
        <v>95258</v>
      </c>
      <c r="AQ1257">
        <v>0</v>
      </c>
      <c r="AR1257">
        <v>8232</v>
      </c>
      <c r="AS1257">
        <v>0</v>
      </c>
      <c r="AT1257">
        <v>0</v>
      </c>
      <c r="AU1257">
        <v>285550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1008170</v>
      </c>
      <c r="BL1257">
        <v>238752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20000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610000</v>
      </c>
      <c r="CR1257">
        <v>100000</v>
      </c>
      <c r="CS1257">
        <v>10000</v>
      </c>
      <c r="CT1257">
        <v>154000</v>
      </c>
      <c r="CU1257">
        <v>65000</v>
      </c>
      <c r="CV1257">
        <v>100000</v>
      </c>
      <c r="CW1257">
        <v>2289</v>
      </c>
      <c r="CX1257">
        <v>12000</v>
      </c>
      <c r="CY1257">
        <v>9000</v>
      </c>
      <c r="CZ1257">
        <v>3600</v>
      </c>
      <c r="DA1257">
        <v>3000</v>
      </c>
      <c r="DB1257">
        <v>13000</v>
      </c>
      <c r="DC1257">
        <v>66000</v>
      </c>
      <c r="DD1257">
        <v>3000</v>
      </c>
      <c r="DE1257">
        <v>140000</v>
      </c>
      <c r="DF1257">
        <v>1451812</v>
      </c>
      <c r="DG1257">
        <v>1629</v>
      </c>
      <c r="DH1257">
        <v>0</v>
      </c>
      <c r="DI1257">
        <v>0</v>
      </c>
      <c r="DJ1257">
        <v>302513</v>
      </c>
      <c r="DK1257">
        <v>249936</v>
      </c>
      <c r="DL1257">
        <v>324050</v>
      </c>
      <c r="DM1257">
        <v>349999</v>
      </c>
      <c r="DN1257">
        <v>50000</v>
      </c>
      <c r="DO1257">
        <v>4104224</v>
      </c>
      <c r="DP1257">
        <v>317700</v>
      </c>
      <c r="DQ1257">
        <v>-194449</v>
      </c>
      <c r="DR1257">
        <v>0</v>
      </c>
      <c r="DS1257">
        <v>0</v>
      </c>
    </row>
    <row r="1258" spans="1:123" x14ac:dyDescent="0.3">
      <c r="A1258" t="str">
        <f t="shared" si="19"/>
        <v>20471988</v>
      </c>
      <c r="B1258">
        <v>36</v>
      </c>
      <c r="C1258">
        <v>2047</v>
      </c>
      <c r="D1258">
        <v>198812</v>
      </c>
      <c r="E1258">
        <v>24</v>
      </c>
      <c r="F1258">
        <v>2360898</v>
      </c>
      <c r="G1258">
        <v>163034</v>
      </c>
      <c r="H1258">
        <v>550000</v>
      </c>
      <c r="I1258">
        <v>250000</v>
      </c>
      <c r="J1258">
        <v>0</v>
      </c>
      <c r="K1258">
        <v>85000</v>
      </c>
      <c r="L1258">
        <v>200000</v>
      </c>
      <c r="M1258">
        <v>56200</v>
      </c>
      <c r="N1258">
        <v>11500</v>
      </c>
      <c r="O1258">
        <v>25500</v>
      </c>
      <c r="P1258">
        <v>4500</v>
      </c>
      <c r="Q1258">
        <v>2000</v>
      </c>
      <c r="R1258">
        <v>0</v>
      </c>
      <c r="S1258">
        <v>2737</v>
      </c>
      <c r="T1258">
        <v>35000</v>
      </c>
      <c r="U1258">
        <v>36000</v>
      </c>
      <c r="V1258">
        <v>0</v>
      </c>
      <c r="W1258">
        <v>15000</v>
      </c>
      <c r="X1258">
        <v>0</v>
      </c>
      <c r="Y1258">
        <v>81563</v>
      </c>
      <c r="Z1258">
        <v>0</v>
      </c>
      <c r="AA1258">
        <v>0</v>
      </c>
      <c r="AB1258">
        <v>83395</v>
      </c>
      <c r="AC1258">
        <v>47410</v>
      </c>
      <c r="AD1258">
        <v>0</v>
      </c>
      <c r="AE1258">
        <v>71836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11559</v>
      </c>
      <c r="AL1258">
        <v>0</v>
      </c>
      <c r="AM1258">
        <v>0</v>
      </c>
      <c r="AN1258">
        <v>1215000</v>
      </c>
      <c r="AO1258">
        <v>466898</v>
      </c>
      <c r="AP1258">
        <v>71836</v>
      </c>
      <c r="AQ1258">
        <v>0</v>
      </c>
      <c r="AR1258">
        <v>61</v>
      </c>
      <c r="AS1258">
        <v>0</v>
      </c>
      <c r="AT1258">
        <v>0</v>
      </c>
      <c r="AU1258">
        <v>0</v>
      </c>
      <c r="AV1258">
        <v>75000</v>
      </c>
      <c r="AW1258">
        <v>0</v>
      </c>
      <c r="AX1258">
        <v>37051</v>
      </c>
      <c r="AY1258">
        <v>0</v>
      </c>
      <c r="AZ1258">
        <v>22000</v>
      </c>
      <c r="BA1258">
        <v>25000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697846</v>
      </c>
      <c r="BL1258">
        <v>245221</v>
      </c>
      <c r="BM1258">
        <v>185170</v>
      </c>
      <c r="BN1258">
        <v>147778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68917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404830</v>
      </c>
      <c r="CR1258">
        <v>100000</v>
      </c>
      <c r="CS1258">
        <v>10000</v>
      </c>
      <c r="CT1258">
        <v>6222</v>
      </c>
      <c r="CU1258">
        <v>65000</v>
      </c>
      <c r="CV1258">
        <v>100000</v>
      </c>
      <c r="CW1258">
        <v>2289</v>
      </c>
      <c r="CX1258">
        <v>12000</v>
      </c>
      <c r="CY1258">
        <v>9000</v>
      </c>
      <c r="CZ1258">
        <v>3600</v>
      </c>
      <c r="DA1258">
        <v>3000</v>
      </c>
      <c r="DB1258">
        <v>13000</v>
      </c>
      <c r="DC1258">
        <v>66000</v>
      </c>
      <c r="DD1258">
        <v>3000</v>
      </c>
      <c r="DE1258">
        <v>71083</v>
      </c>
      <c r="DF1258">
        <v>1326695</v>
      </c>
      <c r="DG1258">
        <v>1629</v>
      </c>
      <c r="DH1258">
        <v>0</v>
      </c>
      <c r="DI1258">
        <v>0</v>
      </c>
      <c r="DJ1258">
        <v>265462</v>
      </c>
      <c r="DK1258">
        <v>224936</v>
      </c>
      <c r="DL1258">
        <v>324050</v>
      </c>
      <c r="DM1258">
        <v>274999</v>
      </c>
      <c r="DN1258">
        <v>28000</v>
      </c>
      <c r="DO1258">
        <v>3326354</v>
      </c>
      <c r="DP1258">
        <v>317700</v>
      </c>
      <c r="DQ1258">
        <v>-642479</v>
      </c>
      <c r="DR1258">
        <v>0</v>
      </c>
      <c r="DS1258">
        <v>0</v>
      </c>
    </row>
    <row r="1259" spans="1:123" x14ac:dyDescent="0.3">
      <c r="A1259" t="str">
        <f t="shared" si="19"/>
        <v>20481989</v>
      </c>
      <c r="B1259">
        <v>36</v>
      </c>
      <c r="C1259">
        <v>2048</v>
      </c>
      <c r="D1259">
        <v>198912</v>
      </c>
      <c r="E1259">
        <v>48</v>
      </c>
      <c r="F1259">
        <v>2554659</v>
      </c>
      <c r="G1259">
        <v>163030</v>
      </c>
      <c r="H1259">
        <v>550000</v>
      </c>
      <c r="I1259">
        <v>250000</v>
      </c>
      <c r="J1259">
        <v>0</v>
      </c>
      <c r="K1259">
        <v>85000</v>
      </c>
      <c r="L1259">
        <v>200000</v>
      </c>
      <c r="M1259">
        <v>56200</v>
      </c>
      <c r="N1259">
        <v>11500</v>
      </c>
      <c r="O1259">
        <v>25500</v>
      </c>
      <c r="P1259">
        <v>4500</v>
      </c>
      <c r="Q1259">
        <v>2000</v>
      </c>
      <c r="R1259">
        <v>0</v>
      </c>
      <c r="S1259">
        <v>2522</v>
      </c>
      <c r="T1259">
        <v>35000</v>
      </c>
      <c r="U1259">
        <v>36000</v>
      </c>
      <c r="V1259">
        <v>0</v>
      </c>
      <c r="W1259">
        <v>15000</v>
      </c>
      <c r="X1259">
        <v>0</v>
      </c>
      <c r="Y1259">
        <v>81778</v>
      </c>
      <c r="Z1259">
        <v>0</v>
      </c>
      <c r="AA1259">
        <v>0</v>
      </c>
      <c r="AB1259">
        <v>11559</v>
      </c>
      <c r="AC1259">
        <v>93037</v>
      </c>
      <c r="AD1259">
        <v>47933</v>
      </c>
      <c r="AE1259">
        <v>11559</v>
      </c>
      <c r="AF1259">
        <v>129411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1085589</v>
      </c>
      <c r="AO1259">
        <v>916232</v>
      </c>
      <c r="AP1259">
        <v>140970</v>
      </c>
      <c r="AQ1259">
        <v>0</v>
      </c>
      <c r="AR1259">
        <v>20000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48404</v>
      </c>
      <c r="AY1259">
        <v>4179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1129785</v>
      </c>
      <c r="BL1259">
        <v>251648</v>
      </c>
      <c r="BM1259">
        <v>176667</v>
      </c>
      <c r="BN1259">
        <v>0</v>
      </c>
      <c r="BO1259">
        <v>0</v>
      </c>
      <c r="BP1259">
        <v>100000</v>
      </c>
      <c r="BQ1259">
        <v>10000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208163</v>
      </c>
      <c r="CR1259">
        <v>0</v>
      </c>
      <c r="CS1259">
        <v>0</v>
      </c>
      <c r="CT1259">
        <v>6222</v>
      </c>
      <c r="CU1259">
        <v>65000</v>
      </c>
      <c r="CV1259">
        <v>100000</v>
      </c>
      <c r="CW1259">
        <v>2289</v>
      </c>
      <c r="CX1259">
        <v>12000</v>
      </c>
      <c r="CY1259">
        <v>9000</v>
      </c>
      <c r="CZ1259">
        <v>3600</v>
      </c>
      <c r="DA1259">
        <v>3000</v>
      </c>
      <c r="DB1259">
        <v>13000</v>
      </c>
      <c r="DC1259">
        <v>66000</v>
      </c>
      <c r="DD1259">
        <v>3000</v>
      </c>
      <c r="DE1259">
        <v>71083</v>
      </c>
      <c r="DF1259">
        <v>1205116</v>
      </c>
      <c r="DG1259">
        <v>1629</v>
      </c>
      <c r="DH1259">
        <v>0</v>
      </c>
      <c r="DI1259">
        <v>0</v>
      </c>
      <c r="DJ1259">
        <v>217057</v>
      </c>
      <c r="DK1259">
        <v>224936</v>
      </c>
      <c r="DL1259">
        <v>324050</v>
      </c>
      <c r="DM1259">
        <v>274999</v>
      </c>
      <c r="DN1259">
        <v>28000</v>
      </c>
      <c r="DO1259">
        <v>2838146</v>
      </c>
      <c r="DP1259">
        <v>317700</v>
      </c>
      <c r="DQ1259">
        <v>-416849</v>
      </c>
      <c r="DR1259">
        <v>0</v>
      </c>
      <c r="DS1259">
        <v>0</v>
      </c>
    </row>
    <row r="1260" spans="1:123" x14ac:dyDescent="0.3">
      <c r="A1260" t="str">
        <f t="shared" si="19"/>
        <v>20491990</v>
      </c>
      <c r="B1260">
        <v>36</v>
      </c>
      <c r="C1260">
        <v>2049</v>
      </c>
      <c r="D1260">
        <v>199012</v>
      </c>
      <c r="E1260">
        <v>33</v>
      </c>
      <c r="F1260">
        <v>2582121</v>
      </c>
      <c r="G1260">
        <v>163025</v>
      </c>
      <c r="H1260">
        <v>550000</v>
      </c>
      <c r="I1260">
        <v>0</v>
      </c>
      <c r="J1260">
        <v>0</v>
      </c>
      <c r="K1260">
        <v>85000</v>
      </c>
      <c r="L1260">
        <v>200000</v>
      </c>
      <c r="M1260">
        <v>56200</v>
      </c>
      <c r="N1260">
        <v>11500</v>
      </c>
      <c r="O1260">
        <v>25500</v>
      </c>
      <c r="P1260">
        <v>4500</v>
      </c>
      <c r="Q1260">
        <v>2000</v>
      </c>
      <c r="R1260">
        <v>0</v>
      </c>
      <c r="S1260">
        <v>2308</v>
      </c>
      <c r="T1260">
        <v>35000</v>
      </c>
      <c r="U1260">
        <v>36000</v>
      </c>
      <c r="V1260">
        <v>0</v>
      </c>
      <c r="W1260">
        <v>15000</v>
      </c>
      <c r="X1260">
        <v>0</v>
      </c>
      <c r="Y1260">
        <v>331992</v>
      </c>
      <c r="Z1260">
        <v>0</v>
      </c>
      <c r="AA1260">
        <v>0</v>
      </c>
      <c r="AB1260">
        <v>0</v>
      </c>
      <c r="AC1260">
        <v>63948</v>
      </c>
      <c r="AD1260">
        <v>0</v>
      </c>
      <c r="AE1260">
        <v>0</v>
      </c>
      <c r="AF1260">
        <v>96895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1118106</v>
      </c>
      <c r="AO1260">
        <v>629765</v>
      </c>
      <c r="AP1260">
        <v>96895</v>
      </c>
      <c r="AQ1260">
        <v>0</v>
      </c>
      <c r="AR1260">
        <v>8803</v>
      </c>
      <c r="AS1260">
        <v>0</v>
      </c>
      <c r="AT1260">
        <v>0</v>
      </c>
      <c r="AU1260">
        <v>0</v>
      </c>
      <c r="AV1260">
        <v>75000</v>
      </c>
      <c r="AW1260">
        <v>5173</v>
      </c>
      <c r="AX1260">
        <v>41673</v>
      </c>
      <c r="AY1260">
        <v>0</v>
      </c>
      <c r="AZ1260">
        <v>22000</v>
      </c>
      <c r="BA1260">
        <v>25000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904309</v>
      </c>
      <c r="BL1260">
        <v>258034</v>
      </c>
      <c r="BM1260">
        <v>156667</v>
      </c>
      <c r="BN1260">
        <v>6222</v>
      </c>
      <c r="BO1260">
        <v>65000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33000</v>
      </c>
      <c r="BX1260">
        <v>763</v>
      </c>
      <c r="BY1260">
        <v>4000</v>
      </c>
      <c r="BZ1260">
        <v>3000</v>
      </c>
      <c r="CA1260">
        <v>1200</v>
      </c>
      <c r="CB1260">
        <v>1000</v>
      </c>
      <c r="CC1260">
        <v>4333</v>
      </c>
      <c r="CD1260">
        <v>20000</v>
      </c>
      <c r="CE1260">
        <v>1000</v>
      </c>
      <c r="CF1260">
        <v>68917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31496</v>
      </c>
      <c r="CR1260">
        <v>0</v>
      </c>
      <c r="CS1260">
        <v>0</v>
      </c>
      <c r="CT1260">
        <v>0</v>
      </c>
      <c r="CU1260">
        <v>0</v>
      </c>
      <c r="CV1260">
        <v>67000</v>
      </c>
      <c r="CW1260">
        <v>1526</v>
      </c>
      <c r="CX1260">
        <v>8000</v>
      </c>
      <c r="CY1260">
        <v>6000</v>
      </c>
      <c r="CZ1260">
        <v>2400</v>
      </c>
      <c r="DA1260">
        <v>2000</v>
      </c>
      <c r="DB1260">
        <v>8667</v>
      </c>
      <c r="DC1260">
        <v>46000</v>
      </c>
      <c r="DD1260">
        <v>2000</v>
      </c>
      <c r="DE1260">
        <v>2166</v>
      </c>
      <c r="DF1260">
        <v>836970</v>
      </c>
      <c r="DG1260">
        <v>1629</v>
      </c>
      <c r="DH1260">
        <v>0</v>
      </c>
      <c r="DI1260">
        <v>0</v>
      </c>
      <c r="DJ1260">
        <v>175384</v>
      </c>
      <c r="DK1260">
        <v>199936</v>
      </c>
      <c r="DL1260">
        <v>318877</v>
      </c>
      <c r="DM1260">
        <v>199999</v>
      </c>
      <c r="DN1260">
        <v>6000</v>
      </c>
      <c r="DO1260">
        <v>1916052</v>
      </c>
      <c r="DP1260">
        <v>317700</v>
      </c>
      <c r="DQ1260">
        <v>-1001536</v>
      </c>
      <c r="DR1260">
        <v>135596</v>
      </c>
      <c r="DS1260">
        <v>0</v>
      </c>
    </row>
    <row r="1261" spans="1:123" x14ac:dyDescent="0.3">
      <c r="A1261" t="str">
        <f t="shared" si="19"/>
        <v>20501991</v>
      </c>
      <c r="B1261">
        <v>36</v>
      </c>
      <c r="C1261">
        <v>2050</v>
      </c>
      <c r="D1261">
        <v>199112</v>
      </c>
      <c r="E1261">
        <v>16</v>
      </c>
      <c r="F1261">
        <v>2362972</v>
      </c>
      <c r="G1261">
        <v>163021</v>
      </c>
      <c r="H1261">
        <v>550000</v>
      </c>
      <c r="I1261">
        <v>0</v>
      </c>
      <c r="J1261">
        <v>0</v>
      </c>
      <c r="K1261">
        <v>85000</v>
      </c>
      <c r="L1261">
        <v>200000</v>
      </c>
      <c r="M1261">
        <v>56200</v>
      </c>
      <c r="N1261">
        <v>11500</v>
      </c>
      <c r="O1261">
        <v>25500</v>
      </c>
      <c r="P1261">
        <v>4500</v>
      </c>
      <c r="Q1261">
        <v>2000</v>
      </c>
      <c r="R1261">
        <v>0</v>
      </c>
      <c r="S1261">
        <v>2093</v>
      </c>
      <c r="T1261">
        <v>35000</v>
      </c>
      <c r="U1261">
        <v>36000</v>
      </c>
      <c r="V1261">
        <v>0</v>
      </c>
      <c r="W1261">
        <v>20000</v>
      </c>
      <c r="X1261">
        <v>0</v>
      </c>
      <c r="Y1261">
        <v>337207</v>
      </c>
      <c r="Z1261">
        <v>0</v>
      </c>
      <c r="AA1261">
        <v>0</v>
      </c>
      <c r="AB1261">
        <v>0</v>
      </c>
      <c r="AC1261">
        <v>31842</v>
      </c>
      <c r="AD1261">
        <v>0</v>
      </c>
      <c r="AE1261">
        <v>0</v>
      </c>
      <c r="AF1261">
        <v>48247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1166753</v>
      </c>
      <c r="AO1261">
        <v>313582</v>
      </c>
      <c r="AP1261">
        <v>48247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75000</v>
      </c>
      <c r="AW1261">
        <v>0</v>
      </c>
      <c r="AX1261">
        <v>32700</v>
      </c>
      <c r="AY1261">
        <v>0</v>
      </c>
      <c r="AZ1261">
        <v>6000</v>
      </c>
      <c r="BA1261">
        <v>25000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500529</v>
      </c>
      <c r="BL1261">
        <v>262947</v>
      </c>
      <c r="BM1261">
        <v>11496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33000</v>
      </c>
      <c r="BX1261">
        <v>763</v>
      </c>
      <c r="BY1261">
        <v>4000</v>
      </c>
      <c r="BZ1261">
        <v>3000</v>
      </c>
      <c r="CA1261">
        <v>1200</v>
      </c>
      <c r="CB1261">
        <v>1000</v>
      </c>
      <c r="CC1261">
        <v>4333</v>
      </c>
      <c r="CD1261">
        <v>20000</v>
      </c>
      <c r="CE1261">
        <v>1000</v>
      </c>
      <c r="CF1261">
        <v>2166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34000</v>
      </c>
      <c r="CW1261">
        <v>763</v>
      </c>
      <c r="CX1261">
        <v>4000</v>
      </c>
      <c r="CY1261">
        <v>3000</v>
      </c>
      <c r="CZ1261">
        <v>1200</v>
      </c>
      <c r="DA1261">
        <v>1000</v>
      </c>
      <c r="DB1261">
        <v>4334</v>
      </c>
      <c r="DC1261">
        <v>26000</v>
      </c>
      <c r="DD1261">
        <v>1000</v>
      </c>
      <c r="DE1261">
        <v>0</v>
      </c>
      <c r="DF1261">
        <v>474654</v>
      </c>
      <c r="DG1261">
        <v>1629</v>
      </c>
      <c r="DH1261">
        <v>0</v>
      </c>
      <c r="DI1261">
        <v>0</v>
      </c>
      <c r="DJ1261">
        <v>142684</v>
      </c>
      <c r="DK1261">
        <v>174936</v>
      </c>
      <c r="DL1261">
        <v>318877</v>
      </c>
      <c r="DM1261">
        <v>124999</v>
      </c>
      <c r="DN1261">
        <v>0</v>
      </c>
      <c r="DO1261">
        <v>1313078</v>
      </c>
      <c r="DP1261">
        <v>317700</v>
      </c>
      <c r="DQ1261">
        <v>-1107671</v>
      </c>
      <c r="DR1261">
        <v>549806</v>
      </c>
      <c r="DS1261">
        <v>0</v>
      </c>
    </row>
    <row r="1262" spans="1:123" x14ac:dyDescent="0.3">
      <c r="A1262" t="str">
        <f t="shared" si="19"/>
        <v>20161958</v>
      </c>
      <c r="B1262">
        <v>37</v>
      </c>
      <c r="C1262">
        <v>2016</v>
      </c>
      <c r="D1262">
        <v>195812</v>
      </c>
      <c r="E1262">
        <v>89</v>
      </c>
      <c r="F1262">
        <v>1629627</v>
      </c>
      <c r="G1262">
        <v>211232</v>
      </c>
      <c r="H1262">
        <v>550000</v>
      </c>
      <c r="I1262">
        <v>0</v>
      </c>
      <c r="J1262">
        <v>126000</v>
      </c>
      <c r="K1262">
        <v>85000</v>
      </c>
      <c r="L1262">
        <v>100000</v>
      </c>
      <c r="M1262">
        <v>56200</v>
      </c>
      <c r="N1262">
        <v>11500</v>
      </c>
      <c r="O1262">
        <v>25500</v>
      </c>
      <c r="P1262">
        <v>4500</v>
      </c>
      <c r="Q1262">
        <v>2000</v>
      </c>
      <c r="R1262">
        <v>0</v>
      </c>
      <c r="S1262">
        <v>8370</v>
      </c>
      <c r="T1262">
        <v>35000</v>
      </c>
      <c r="U1262">
        <v>36000</v>
      </c>
      <c r="V1262">
        <v>0</v>
      </c>
      <c r="W1262">
        <v>0</v>
      </c>
      <c r="X1262">
        <v>0</v>
      </c>
      <c r="Y1262">
        <v>0</v>
      </c>
      <c r="Z1262">
        <v>26626</v>
      </c>
      <c r="AA1262">
        <v>0</v>
      </c>
      <c r="AB1262">
        <v>210000</v>
      </c>
      <c r="AC1262">
        <v>172966</v>
      </c>
      <c r="AD1262">
        <v>89112</v>
      </c>
      <c r="AE1262">
        <v>210000</v>
      </c>
      <c r="AF1262">
        <v>52078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851365</v>
      </c>
      <c r="AO1262">
        <v>1703376</v>
      </c>
      <c r="AP1262">
        <v>262078</v>
      </c>
      <c r="AQ1262">
        <v>0</v>
      </c>
      <c r="AR1262">
        <v>20000</v>
      </c>
      <c r="AS1262">
        <v>0</v>
      </c>
      <c r="AT1262">
        <v>0</v>
      </c>
      <c r="AU1262">
        <v>200000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84355</v>
      </c>
      <c r="BE1262">
        <v>111111</v>
      </c>
      <c r="BF1262">
        <v>60000</v>
      </c>
      <c r="BG1262">
        <v>35194</v>
      </c>
      <c r="BH1262">
        <v>20000</v>
      </c>
      <c r="BI1262">
        <v>56200</v>
      </c>
      <c r="BJ1262">
        <v>0</v>
      </c>
      <c r="BK1262">
        <v>1818595</v>
      </c>
      <c r="BL1262">
        <v>8371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500000</v>
      </c>
      <c r="BS1262">
        <v>136000</v>
      </c>
      <c r="BT1262">
        <v>65000</v>
      </c>
      <c r="BU1262">
        <v>39000</v>
      </c>
      <c r="BV1262">
        <v>10000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25000</v>
      </c>
      <c r="CH1262">
        <v>572</v>
      </c>
      <c r="CI1262">
        <v>3000</v>
      </c>
      <c r="CJ1262">
        <v>2250</v>
      </c>
      <c r="CK1262">
        <v>900</v>
      </c>
      <c r="CL1262">
        <v>750</v>
      </c>
      <c r="CM1262">
        <v>3250</v>
      </c>
      <c r="CN1262">
        <v>15000</v>
      </c>
      <c r="CO1262">
        <v>750</v>
      </c>
      <c r="CP1262">
        <v>0</v>
      </c>
      <c r="CQ1262">
        <v>596000</v>
      </c>
      <c r="CR1262">
        <v>100000</v>
      </c>
      <c r="CS1262">
        <v>10000</v>
      </c>
      <c r="CT1262">
        <v>154000</v>
      </c>
      <c r="CU1262">
        <v>65000</v>
      </c>
      <c r="CV1262">
        <v>25000</v>
      </c>
      <c r="CW1262">
        <v>572</v>
      </c>
      <c r="CX1262">
        <v>3000</v>
      </c>
      <c r="CY1262">
        <v>2250</v>
      </c>
      <c r="CZ1262">
        <v>900</v>
      </c>
      <c r="DA1262">
        <v>750</v>
      </c>
      <c r="DB1262">
        <v>3250</v>
      </c>
      <c r="DC1262">
        <v>15000</v>
      </c>
      <c r="DD1262">
        <v>750</v>
      </c>
      <c r="DE1262">
        <v>5000</v>
      </c>
      <c r="DF1262">
        <v>26626</v>
      </c>
      <c r="DG1262">
        <v>79000</v>
      </c>
      <c r="DH1262">
        <v>0</v>
      </c>
      <c r="DI1262">
        <v>84355</v>
      </c>
      <c r="DJ1262">
        <v>161194</v>
      </c>
      <c r="DK1262">
        <v>180200</v>
      </c>
      <c r="DL1262">
        <v>90000</v>
      </c>
      <c r="DM1262">
        <v>248111</v>
      </c>
      <c r="DN1262">
        <v>20000</v>
      </c>
      <c r="DO1262">
        <v>1870958</v>
      </c>
      <c r="DP1262">
        <v>317700</v>
      </c>
      <c r="DQ1262">
        <v>994958</v>
      </c>
      <c r="DR1262">
        <v>0</v>
      </c>
      <c r="DS1262">
        <v>0</v>
      </c>
    </row>
    <row r="1263" spans="1:123" x14ac:dyDescent="0.3">
      <c r="A1263" t="str">
        <f t="shared" si="19"/>
        <v>20171959</v>
      </c>
      <c r="B1263">
        <v>37</v>
      </c>
      <c r="C1263">
        <v>2017</v>
      </c>
      <c r="D1263">
        <v>195912</v>
      </c>
      <c r="E1263">
        <v>58</v>
      </c>
      <c r="F1263">
        <v>1707373</v>
      </c>
      <c r="G1263">
        <v>215203</v>
      </c>
      <c r="H1263">
        <v>550000</v>
      </c>
      <c r="I1263">
        <v>0</v>
      </c>
      <c r="J1263">
        <v>126000</v>
      </c>
      <c r="K1263">
        <v>85000</v>
      </c>
      <c r="L1263">
        <v>100000</v>
      </c>
      <c r="M1263">
        <v>56200</v>
      </c>
      <c r="N1263">
        <v>11500</v>
      </c>
      <c r="O1263">
        <v>25500</v>
      </c>
      <c r="P1263">
        <v>4500</v>
      </c>
      <c r="Q1263">
        <v>2000</v>
      </c>
      <c r="R1263">
        <v>0</v>
      </c>
      <c r="S1263">
        <v>8311</v>
      </c>
      <c r="T1263">
        <v>35000</v>
      </c>
      <c r="U1263">
        <v>36000</v>
      </c>
      <c r="V1263">
        <v>0</v>
      </c>
      <c r="W1263">
        <v>0</v>
      </c>
      <c r="X1263">
        <v>0</v>
      </c>
      <c r="Y1263">
        <v>0</v>
      </c>
      <c r="Z1263">
        <v>168225</v>
      </c>
      <c r="AA1263">
        <v>0</v>
      </c>
      <c r="AB1263">
        <v>0</v>
      </c>
      <c r="AC1263">
        <v>111686</v>
      </c>
      <c r="AD1263">
        <v>57540</v>
      </c>
      <c r="AE1263">
        <v>0</v>
      </c>
      <c r="AF1263">
        <v>169226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592560</v>
      </c>
      <c r="AO1263">
        <v>1099884</v>
      </c>
      <c r="AP1263">
        <v>169226</v>
      </c>
      <c r="AQ1263">
        <v>0</v>
      </c>
      <c r="AR1263">
        <v>20000</v>
      </c>
      <c r="AS1263">
        <v>3000</v>
      </c>
      <c r="AT1263">
        <v>8000</v>
      </c>
      <c r="AU1263">
        <v>84355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1384465</v>
      </c>
      <c r="BL1263">
        <v>17530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34000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1979</v>
      </c>
      <c r="CO1263">
        <v>0</v>
      </c>
      <c r="CP1263">
        <v>0</v>
      </c>
      <c r="CQ1263">
        <v>610000</v>
      </c>
      <c r="CR1263">
        <v>100000</v>
      </c>
      <c r="CS1263">
        <v>10000</v>
      </c>
      <c r="CT1263">
        <v>154000</v>
      </c>
      <c r="CU1263">
        <v>65000</v>
      </c>
      <c r="CV1263">
        <v>25000</v>
      </c>
      <c r="CW1263">
        <v>572</v>
      </c>
      <c r="CX1263">
        <v>3000</v>
      </c>
      <c r="CY1263">
        <v>2250</v>
      </c>
      <c r="CZ1263">
        <v>900</v>
      </c>
      <c r="DA1263">
        <v>750</v>
      </c>
      <c r="DB1263">
        <v>3250</v>
      </c>
      <c r="DC1263">
        <v>16979</v>
      </c>
      <c r="DD1263">
        <v>750</v>
      </c>
      <c r="DE1263">
        <v>10000</v>
      </c>
      <c r="DF1263">
        <v>192761</v>
      </c>
      <c r="DG1263">
        <v>100000</v>
      </c>
      <c r="DH1263">
        <v>0</v>
      </c>
      <c r="DI1263">
        <v>0</v>
      </c>
      <c r="DJ1263">
        <v>157675</v>
      </c>
      <c r="DK1263">
        <v>174018</v>
      </c>
      <c r="DL1263">
        <v>90000</v>
      </c>
      <c r="DM1263">
        <v>237000</v>
      </c>
      <c r="DN1263">
        <v>20000</v>
      </c>
      <c r="DO1263">
        <v>1973904</v>
      </c>
      <c r="DP1263">
        <v>317700</v>
      </c>
      <c r="DQ1263">
        <v>119849</v>
      </c>
      <c r="DR1263">
        <v>0</v>
      </c>
      <c r="DS1263">
        <v>0</v>
      </c>
    </row>
    <row r="1264" spans="1:123" x14ac:dyDescent="0.3">
      <c r="A1264" t="str">
        <f t="shared" si="19"/>
        <v>20181960</v>
      </c>
      <c r="B1264">
        <v>37</v>
      </c>
      <c r="C1264">
        <v>2018</v>
      </c>
      <c r="D1264">
        <v>196012</v>
      </c>
      <c r="E1264">
        <v>49</v>
      </c>
      <c r="F1264">
        <v>1981485</v>
      </c>
      <c r="G1264">
        <v>186174</v>
      </c>
      <c r="H1264">
        <v>550000</v>
      </c>
      <c r="I1264">
        <v>0</v>
      </c>
      <c r="J1264">
        <v>120000</v>
      </c>
      <c r="K1264">
        <v>85000</v>
      </c>
      <c r="L1264">
        <v>130000</v>
      </c>
      <c r="M1264">
        <v>56200</v>
      </c>
      <c r="N1264">
        <v>11500</v>
      </c>
      <c r="O1264">
        <v>25500</v>
      </c>
      <c r="P1264">
        <v>4500</v>
      </c>
      <c r="Q1264">
        <v>2000</v>
      </c>
      <c r="R1264">
        <v>0</v>
      </c>
      <c r="S1264">
        <v>8252</v>
      </c>
      <c r="T1264">
        <v>35000</v>
      </c>
      <c r="U1264">
        <v>36000</v>
      </c>
      <c r="V1264">
        <v>0</v>
      </c>
      <c r="W1264">
        <v>0</v>
      </c>
      <c r="X1264">
        <v>25000</v>
      </c>
      <c r="Y1264">
        <v>178820</v>
      </c>
      <c r="Z1264">
        <v>0</v>
      </c>
      <c r="AA1264">
        <v>0</v>
      </c>
      <c r="AB1264">
        <v>0</v>
      </c>
      <c r="AC1264">
        <v>94155</v>
      </c>
      <c r="AD1264">
        <v>48509</v>
      </c>
      <c r="AE1264">
        <v>0</v>
      </c>
      <c r="AF1264">
        <v>142664</v>
      </c>
      <c r="AG1264">
        <v>48509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1015108</v>
      </c>
      <c r="AO1264">
        <v>927240</v>
      </c>
      <c r="AP1264">
        <v>142664</v>
      </c>
      <c r="AQ1264">
        <v>0</v>
      </c>
      <c r="AR1264">
        <v>20000</v>
      </c>
      <c r="AS1264">
        <v>3000</v>
      </c>
      <c r="AT1264">
        <v>8000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1100904</v>
      </c>
      <c r="BL1264">
        <v>26633</v>
      </c>
      <c r="BM1264">
        <v>61014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528986</v>
      </c>
      <c r="CR1264">
        <v>100000</v>
      </c>
      <c r="CS1264">
        <v>10000</v>
      </c>
      <c r="CT1264">
        <v>154000</v>
      </c>
      <c r="CU1264">
        <v>65000</v>
      </c>
      <c r="CV1264">
        <v>25000</v>
      </c>
      <c r="CW1264">
        <v>572</v>
      </c>
      <c r="CX1264">
        <v>3000</v>
      </c>
      <c r="CY1264">
        <v>2250</v>
      </c>
      <c r="CZ1264">
        <v>900</v>
      </c>
      <c r="DA1264">
        <v>750</v>
      </c>
      <c r="DB1264">
        <v>3250</v>
      </c>
      <c r="DC1264">
        <v>16979</v>
      </c>
      <c r="DD1264">
        <v>750</v>
      </c>
      <c r="DE1264">
        <v>15000</v>
      </c>
      <c r="DF1264">
        <v>0</v>
      </c>
      <c r="DG1264">
        <v>75000</v>
      </c>
      <c r="DH1264">
        <v>0</v>
      </c>
      <c r="DI1264">
        <v>0</v>
      </c>
      <c r="DJ1264">
        <v>157675</v>
      </c>
      <c r="DK1264">
        <v>174018</v>
      </c>
      <c r="DL1264">
        <v>90000</v>
      </c>
      <c r="DM1264">
        <v>237000</v>
      </c>
      <c r="DN1264">
        <v>20000</v>
      </c>
      <c r="DO1264">
        <v>1680129</v>
      </c>
      <c r="DP1264">
        <v>317700</v>
      </c>
      <c r="DQ1264">
        <v>-264834</v>
      </c>
      <c r="DR1264">
        <v>0</v>
      </c>
      <c r="DS1264">
        <v>0</v>
      </c>
    </row>
    <row r="1265" spans="1:123" x14ac:dyDescent="0.3">
      <c r="A1265" t="str">
        <f t="shared" si="19"/>
        <v>20191961</v>
      </c>
      <c r="B1265">
        <v>37</v>
      </c>
      <c r="C1265">
        <v>2019</v>
      </c>
      <c r="D1265">
        <v>196112</v>
      </c>
      <c r="E1265">
        <v>39</v>
      </c>
      <c r="F1265">
        <v>2201592</v>
      </c>
      <c r="G1265">
        <v>163145</v>
      </c>
      <c r="H1265">
        <v>550000</v>
      </c>
      <c r="I1265">
        <v>0</v>
      </c>
      <c r="J1265">
        <v>120000</v>
      </c>
      <c r="K1265">
        <v>85000</v>
      </c>
      <c r="L1265">
        <v>160000</v>
      </c>
      <c r="M1265">
        <v>56200</v>
      </c>
      <c r="N1265">
        <v>11500</v>
      </c>
      <c r="O1265">
        <v>25500</v>
      </c>
      <c r="P1265">
        <v>4500</v>
      </c>
      <c r="Q1265">
        <v>2000</v>
      </c>
      <c r="R1265">
        <v>0</v>
      </c>
      <c r="S1265">
        <v>8193</v>
      </c>
      <c r="T1265">
        <v>35000</v>
      </c>
      <c r="U1265">
        <v>36000</v>
      </c>
      <c r="V1265">
        <v>0</v>
      </c>
      <c r="W1265">
        <v>0</v>
      </c>
      <c r="X1265">
        <v>25000</v>
      </c>
      <c r="Y1265">
        <v>0</v>
      </c>
      <c r="Z1265">
        <v>0</v>
      </c>
      <c r="AA1265">
        <v>0</v>
      </c>
      <c r="AB1265">
        <v>0</v>
      </c>
      <c r="AC1265">
        <v>75467</v>
      </c>
      <c r="AD1265">
        <v>0</v>
      </c>
      <c r="AE1265">
        <v>0</v>
      </c>
      <c r="AF1265">
        <v>114347</v>
      </c>
      <c r="AG1265">
        <v>0</v>
      </c>
      <c r="AH1265">
        <v>0</v>
      </c>
      <c r="AI1265">
        <v>48509</v>
      </c>
      <c r="AJ1265">
        <v>0</v>
      </c>
      <c r="AK1265">
        <v>48509</v>
      </c>
      <c r="AL1265">
        <v>48509</v>
      </c>
      <c r="AM1265">
        <v>0</v>
      </c>
      <c r="AN1265">
        <v>894546</v>
      </c>
      <c r="AO1265">
        <v>743200</v>
      </c>
      <c r="AP1265">
        <v>114347</v>
      </c>
      <c r="AQ1265">
        <v>0</v>
      </c>
      <c r="AR1265">
        <v>14891</v>
      </c>
      <c r="AS1265">
        <v>3000</v>
      </c>
      <c r="AT1265">
        <v>8000</v>
      </c>
      <c r="AU1265">
        <v>0</v>
      </c>
      <c r="AV1265">
        <v>75000</v>
      </c>
      <c r="AW1265">
        <v>9671</v>
      </c>
      <c r="AX1265">
        <v>44893</v>
      </c>
      <c r="AY1265">
        <v>0</v>
      </c>
      <c r="AZ1265">
        <v>20000</v>
      </c>
      <c r="BA1265">
        <v>25000</v>
      </c>
      <c r="BB1265">
        <v>8000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1066002</v>
      </c>
      <c r="BL1265">
        <v>35681</v>
      </c>
      <c r="BM1265">
        <v>176667</v>
      </c>
      <c r="BN1265">
        <v>44391</v>
      </c>
      <c r="BO1265">
        <v>0</v>
      </c>
      <c r="BP1265">
        <v>100000</v>
      </c>
      <c r="BQ1265">
        <v>10000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25000</v>
      </c>
      <c r="BX1265">
        <v>572</v>
      </c>
      <c r="BY1265">
        <v>3000</v>
      </c>
      <c r="BZ1265">
        <v>2250</v>
      </c>
      <c r="CA1265">
        <v>900</v>
      </c>
      <c r="CB1265">
        <v>750</v>
      </c>
      <c r="CC1265">
        <v>3250</v>
      </c>
      <c r="CD1265">
        <v>16979</v>
      </c>
      <c r="CE1265">
        <v>750</v>
      </c>
      <c r="CF1265">
        <v>20000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332319</v>
      </c>
      <c r="CR1265">
        <v>0</v>
      </c>
      <c r="CS1265">
        <v>0</v>
      </c>
      <c r="CT1265">
        <v>109609</v>
      </c>
      <c r="CU1265">
        <v>65000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50000</v>
      </c>
      <c r="DH1265">
        <v>0</v>
      </c>
      <c r="DI1265">
        <v>0</v>
      </c>
      <c r="DJ1265">
        <v>112782</v>
      </c>
      <c r="DK1265">
        <v>149018</v>
      </c>
      <c r="DL1265">
        <v>80329</v>
      </c>
      <c r="DM1265">
        <v>162000</v>
      </c>
      <c r="DN1265">
        <v>0</v>
      </c>
      <c r="DO1265">
        <v>1109566</v>
      </c>
      <c r="DP1265">
        <v>317700</v>
      </c>
      <c r="DQ1265">
        <v>-604072</v>
      </c>
      <c r="DR1265">
        <v>0</v>
      </c>
      <c r="DS1265">
        <v>0</v>
      </c>
    </row>
    <row r="1266" spans="1:123" x14ac:dyDescent="0.3">
      <c r="A1266" t="str">
        <f t="shared" si="19"/>
        <v>20201962</v>
      </c>
      <c r="B1266">
        <v>37</v>
      </c>
      <c r="C1266">
        <v>2020</v>
      </c>
      <c r="D1266">
        <v>196212</v>
      </c>
      <c r="E1266">
        <v>49</v>
      </c>
      <c r="F1266">
        <v>1988210</v>
      </c>
      <c r="G1266">
        <v>163116</v>
      </c>
      <c r="H1266">
        <v>550000</v>
      </c>
      <c r="I1266">
        <v>0</v>
      </c>
      <c r="J1266">
        <v>120000</v>
      </c>
      <c r="K1266">
        <v>85000</v>
      </c>
      <c r="L1266">
        <v>192500</v>
      </c>
      <c r="M1266">
        <v>56200</v>
      </c>
      <c r="N1266">
        <v>11500</v>
      </c>
      <c r="O1266">
        <v>25500</v>
      </c>
      <c r="P1266">
        <v>4500</v>
      </c>
      <c r="Q1266">
        <v>2000</v>
      </c>
      <c r="R1266">
        <v>0</v>
      </c>
      <c r="S1266">
        <v>8134</v>
      </c>
      <c r="T1266">
        <v>35000</v>
      </c>
      <c r="U1266">
        <v>36000</v>
      </c>
      <c r="V1266">
        <v>0</v>
      </c>
      <c r="W1266">
        <v>0</v>
      </c>
      <c r="X1266">
        <v>25000</v>
      </c>
      <c r="Y1266">
        <v>0</v>
      </c>
      <c r="Z1266">
        <v>0</v>
      </c>
      <c r="AA1266">
        <v>0</v>
      </c>
      <c r="AB1266">
        <v>48509</v>
      </c>
      <c r="AC1266">
        <v>95242</v>
      </c>
      <c r="AD1266">
        <v>49068</v>
      </c>
      <c r="AE1266">
        <v>48509</v>
      </c>
      <c r="AF1266">
        <v>95802</v>
      </c>
      <c r="AG1266">
        <v>49068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945532</v>
      </c>
      <c r="AO1266">
        <v>937944</v>
      </c>
      <c r="AP1266">
        <v>144310</v>
      </c>
      <c r="AQ1266">
        <v>0</v>
      </c>
      <c r="AR1266">
        <v>20000</v>
      </c>
      <c r="AS1266">
        <v>3000</v>
      </c>
      <c r="AT1266">
        <v>8000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1113254</v>
      </c>
      <c r="BL1266">
        <v>43130</v>
      </c>
      <c r="BM1266">
        <v>85409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226910</v>
      </c>
      <c r="CR1266">
        <v>0</v>
      </c>
      <c r="CS1266">
        <v>0</v>
      </c>
      <c r="CT1266">
        <v>109609</v>
      </c>
      <c r="CU1266">
        <v>65000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5000</v>
      </c>
      <c r="DF1266">
        <v>0</v>
      </c>
      <c r="DG1266">
        <v>25000</v>
      </c>
      <c r="DH1266">
        <v>0</v>
      </c>
      <c r="DI1266">
        <v>0</v>
      </c>
      <c r="DJ1266">
        <v>112782</v>
      </c>
      <c r="DK1266">
        <v>149018</v>
      </c>
      <c r="DL1266">
        <v>80329</v>
      </c>
      <c r="DM1266">
        <v>162000</v>
      </c>
      <c r="DN1266">
        <v>0</v>
      </c>
      <c r="DO1266">
        <v>935648</v>
      </c>
      <c r="DP1266">
        <v>317700</v>
      </c>
      <c r="DQ1266">
        <v>-110409</v>
      </c>
      <c r="DR1266">
        <v>0</v>
      </c>
      <c r="DS1266">
        <v>0</v>
      </c>
    </row>
    <row r="1267" spans="1:123" x14ac:dyDescent="0.3">
      <c r="A1267" t="str">
        <f t="shared" si="19"/>
        <v>20211963</v>
      </c>
      <c r="B1267">
        <v>37</v>
      </c>
      <c r="C1267">
        <v>2021</v>
      </c>
      <c r="D1267">
        <v>196312</v>
      </c>
      <c r="E1267">
        <v>47</v>
      </c>
      <c r="F1267">
        <v>1913377</v>
      </c>
      <c r="G1267">
        <v>163116</v>
      </c>
      <c r="H1267">
        <v>550000</v>
      </c>
      <c r="I1267">
        <v>0</v>
      </c>
      <c r="J1267">
        <v>120000</v>
      </c>
      <c r="K1267">
        <v>85000</v>
      </c>
      <c r="L1267">
        <v>205000</v>
      </c>
      <c r="M1267">
        <v>56200</v>
      </c>
      <c r="N1267">
        <v>11500</v>
      </c>
      <c r="O1267">
        <v>25500</v>
      </c>
      <c r="P1267">
        <v>4500</v>
      </c>
      <c r="Q1267">
        <v>2000</v>
      </c>
      <c r="R1267">
        <v>0</v>
      </c>
      <c r="S1267">
        <v>7945</v>
      </c>
      <c r="T1267">
        <v>35000</v>
      </c>
      <c r="U1267">
        <v>36000</v>
      </c>
      <c r="V1267">
        <v>0</v>
      </c>
      <c r="W1267">
        <v>0</v>
      </c>
      <c r="X1267">
        <v>25000</v>
      </c>
      <c r="Y1267">
        <v>0</v>
      </c>
      <c r="Z1267">
        <v>0</v>
      </c>
      <c r="AA1267">
        <v>0</v>
      </c>
      <c r="AB1267">
        <v>0</v>
      </c>
      <c r="AC1267">
        <v>91344</v>
      </c>
      <c r="AD1267">
        <v>47060</v>
      </c>
      <c r="AE1267">
        <v>0</v>
      </c>
      <c r="AF1267">
        <v>138404</v>
      </c>
      <c r="AG1267">
        <v>47060</v>
      </c>
      <c r="AH1267">
        <v>0</v>
      </c>
      <c r="AI1267">
        <v>49068</v>
      </c>
      <c r="AJ1267">
        <v>0</v>
      </c>
      <c r="AK1267">
        <v>49068</v>
      </c>
      <c r="AL1267">
        <v>49068</v>
      </c>
      <c r="AM1267">
        <v>0</v>
      </c>
      <c r="AN1267">
        <v>915241</v>
      </c>
      <c r="AO1267">
        <v>899557</v>
      </c>
      <c r="AP1267">
        <v>138404</v>
      </c>
      <c r="AQ1267">
        <v>0</v>
      </c>
      <c r="AR1267">
        <v>20000</v>
      </c>
      <c r="AS1267">
        <v>3000</v>
      </c>
      <c r="AT1267">
        <v>8000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1068961</v>
      </c>
      <c r="BL1267">
        <v>50523</v>
      </c>
      <c r="BM1267">
        <v>77768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129142</v>
      </c>
      <c r="CR1267">
        <v>0</v>
      </c>
      <c r="CS1267">
        <v>0</v>
      </c>
      <c r="CT1267">
        <v>109609</v>
      </c>
      <c r="CU1267">
        <v>65000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10000</v>
      </c>
      <c r="DF1267">
        <v>0</v>
      </c>
      <c r="DG1267">
        <v>0</v>
      </c>
      <c r="DH1267">
        <v>0</v>
      </c>
      <c r="DI1267">
        <v>0</v>
      </c>
      <c r="DJ1267">
        <v>112782</v>
      </c>
      <c r="DK1267">
        <v>149018</v>
      </c>
      <c r="DL1267">
        <v>80329</v>
      </c>
      <c r="DM1267">
        <v>162000</v>
      </c>
      <c r="DN1267">
        <v>0</v>
      </c>
      <c r="DO1267">
        <v>866948</v>
      </c>
      <c r="DP1267">
        <v>317700</v>
      </c>
      <c r="DQ1267">
        <v>-102768</v>
      </c>
      <c r="DR1267">
        <v>0</v>
      </c>
      <c r="DS1267">
        <v>0</v>
      </c>
    </row>
    <row r="1268" spans="1:123" x14ac:dyDescent="0.3">
      <c r="A1268" t="str">
        <f t="shared" si="19"/>
        <v>20221964</v>
      </c>
      <c r="B1268">
        <v>37</v>
      </c>
      <c r="C1268">
        <v>2022</v>
      </c>
      <c r="D1268">
        <v>196412</v>
      </c>
      <c r="E1268">
        <v>55</v>
      </c>
      <c r="F1268">
        <v>1954838</v>
      </c>
      <c r="G1268">
        <v>163115</v>
      </c>
      <c r="H1268">
        <v>550000</v>
      </c>
      <c r="I1268">
        <v>0</v>
      </c>
      <c r="J1268">
        <v>120000</v>
      </c>
      <c r="K1268">
        <v>85000</v>
      </c>
      <c r="L1268">
        <v>202500</v>
      </c>
      <c r="M1268">
        <v>56200</v>
      </c>
      <c r="N1268">
        <v>11500</v>
      </c>
      <c r="O1268">
        <v>25500</v>
      </c>
      <c r="P1268">
        <v>4500</v>
      </c>
      <c r="Q1268">
        <v>2000</v>
      </c>
      <c r="R1268">
        <v>0</v>
      </c>
      <c r="S1268">
        <v>7757</v>
      </c>
      <c r="T1268">
        <v>35000</v>
      </c>
      <c r="U1268">
        <v>36000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49068</v>
      </c>
      <c r="AC1268">
        <v>106842</v>
      </c>
      <c r="AD1268">
        <v>55045</v>
      </c>
      <c r="AE1268">
        <v>49068</v>
      </c>
      <c r="AF1268">
        <v>112818</v>
      </c>
      <c r="AG1268">
        <v>0</v>
      </c>
      <c r="AH1268">
        <v>0</v>
      </c>
      <c r="AI1268">
        <v>47060</v>
      </c>
      <c r="AJ1268">
        <v>0</v>
      </c>
      <c r="AK1268">
        <v>47060</v>
      </c>
      <c r="AL1268">
        <v>47060</v>
      </c>
      <c r="AM1268">
        <v>0</v>
      </c>
      <c r="AN1268">
        <v>913139</v>
      </c>
      <c r="AO1268">
        <v>1052181</v>
      </c>
      <c r="AP1268">
        <v>161887</v>
      </c>
      <c r="AQ1268">
        <v>0</v>
      </c>
      <c r="AR1268">
        <v>20000</v>
      </c>
      <c r="AS1268">
        <v>3000</v>
      </c>
      <c r="AT1268">
        <v>8000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1245068</v>
      </c>
      <c r="BL1268">
        <v>57864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62117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171259</v>
      </c>
      <c r="CR1268">
        <v>0</v>
      </c>
      <c r="CS1268">
        <v>0</v>
      </c>
      <c r="CT1268">
        <v>109609</v>
      </c>
      <c r="CU1268">
        <v>65000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15000</v>
      </c>
      <c r="DF1268">
        <v>0</v>
      </c>
      <c r="DG1268">
        <v>0</v>
      </c>
      <c r="DH1268">
        <v>0</v>
      </c>
      <c r="DI1268">
        <v>0</v>
      </c>
      <c r="DJ1268">
        <v>112782</v>
      </c>
      <c r="DK1268">
        <v>149018</v>
      </c>
      <c r="DL1268">
        <v>80329</v>
      </c>
      <c r="DM1268">
        <v>162000</v>
      </c>
      <c r="DN1268">
        <v>0</v>
      </c>
      <c r="DO1268">
        <v>912057</v>
      </c>
      <c r="DP1268">
        <v>317700</v>
      </c>
      <c r="DQ1268">
        <v>62117</v>
      </c>
      <c r="DR1268">
        <v>0</v>
      </c>
      <c r="DS1268">
        <v>0</v>
      </c>
    </row>
    <row r="1269" spans="1:123" x14ac:dyDescent="0.3">
      <c r="A1269" t="str">
        <f t="shared" si="19"/>
        <v>20231965</v>
      </c>
      <c r="B1269">
        <v>37</v>
      </c>
      <c r="C1269">
        <v>2023</v>
      </c>
      <c r="D1269">
        <v>196512</v>
      </c>
      <c r="E1269">
        <v>56</v>
      </c>
      <c r="F1269">
        <v>1816100</v>
      </c>
      <c r="G1269">
        <v>163115</v>
      </c>
      <c r="H1269">
        <v>550000</v>
      </c>
      <c r="I1269">
        <v>0</v>
      </c>
      <c r="J1269">
        <v>120000</v>
      </c>
      <c r="K1269">
        <v>85000</v>
      </c>
      <c r="L1269">
        <v>200000</v>
      </c>
      <c r="M1269">
        <v>56200</v>
      </c>
      <c r="N1269">
        <v>11500</v>
      </c>
      <c r="O1269">
        <v>25500</v>
      </c>
      <c r="P1269">
        <v>4500</v>
      </c>
      <c r="Q1269">
        <v>2000</v>
      </c>
      <c r="R1269">
        <v>0</v>
      </c>
      <c r="S1269">
        <v>7568</v>
      </c>
      <c r="T1269">
        <v>35000</v>
      </c>
      <c r="U1269">
        <v>36000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47060</v>
      </c>
      <c r="AC1269">
        <v>109378</v>
      </c>
      <c r="AD1269">
        <v>56351</v>
      </c>
      <c r="AE1269">
        <v>47060</v>
      </c>
      <c r="AF1269">
        <v>118669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904599</v>
      </c>
      <c r="AO1269">
        <v>1077155</v>
      </c>
      <c r="AP1269">
        <v>165729</v>
      </c>
      <c r="AQ1269">
        <v>0</v>
      </c>
      <c r="AR1269">
        <v>20000</v>
      </c>
      <c r="AS1269">
        <v>3000</v>
      </c>
      <c r="AT1269">
        <v>8000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1273884</v>
      </c>
      <c r="BL1269">
        <v>65151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228419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379679</v>
      </c>
      <c r="CR1269">
        <v>0</v>
      </c>
      <c r="CS1269">
        <v>0</v>
      </c>
      <c r="CT1269">
        <v>109609</v>
      </c>
      <c r="CU1269">
        <v>65000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20000</v>
      </c>
      <c r="DF1269">
        <v>0</v>
      </c>
      <c r="DG1269">
        <v>0</v>
      </c>
      <c r="DH1269">
        <v>0</v>
      </c>
      <c r="DI1269">
        <v>0</v>
      </c>
      <c r="DJ1269">
        <v>112782</v>
      </c>
      <c r="DK1269">
        <v>149018</v>
      </c>
      <c r="DL1269">
        <v>80329</v>
      </c>
      <c r="DM1269">
        <v>162000</v>
      </c>
      <c r="DN1269">
        <v>0</v>
      </c>
      <c r="DO1269">
        <v>1078416</v>
      </c>
      <c r="DP1269">
        <v>317700</v>
      </c>
      <c r="DQ1269">
        <v>228419</v>
      </c>
      <c r="DR1269">
        <v>0</v>
      </c>
      <c r="DS1269">
        <v>0</v>
      </c>
    </row>
    <row r="1270" spans="1:123" x14ac:dyDescent="0.3">
      <c r="A1270" t="str">
        <f t="shared" si="19"/>
        <v>20241966</v>
      </c>
      <c r="B1270">
        <v>37</v>
      </c>
      <c r="C1270">
        <v>2024</v>
      </c>
      <c r="D1270">
        <v>196612</v>
      </c>
      <c r="E1270">
        <v>60</v>
      </c>
      <c r="F1270">
        <v>1933525</v>
      </c>
      <c r="G1270">
        <v>163114</v>
      </c>
      <c r="H1270">
        <v>550000</v>
      </c>
      <c r="I1270">
        <v>0</v>
      </c>
      <c r="J1270">
        <v>120000</v>
      </c>
      <c r="K1270">
        <v>85000</v>
      </c>
      <c r="L1270">
        <v>200000</v>
      </c>
      <c r="M1270">
        <v>56200</v>
      </c>
      <c r="N1270">
        <v>11500</v>
      </c>
      <c r="O1270">
        <v>25500</v>
      </c>
      <c r="P1270">
        <v>4500</v>
      </c>
      <c r="Q1270">
        <v>2000</v>
      </c>
      <c r="R1270">
        <v>0</v>
      </c>
      <c r="S1270">
        <v>7380</v>
      </c>
      <c r="T1270">
        <v>35000</v>
      </c>
      <c r="U1270">
        <v>36000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117174</v>
      </c>
      <c r="AD1270">
        <v>60368</v>
      </c>
      <c r="AE1270">
        <v>0</v>
      </c>
      <c r="AF1270">
        <v>177542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845538</v>
      </c>
      <c r="AO1270">
        <v>1153930</v>
      </c>
      <c r="AP1270">
        <v>177542</v>
      </c>
      <c r="AQ1270">
        <v>0</v>
      </c>
      <c r="AR1270">
        <v>20000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1351472</v>
      </c>
      <c r="BL1270">
        <v>72386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136757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496436</v>
      </c>
      <c r="CR1270">
        <v>0</v>
      </c>
      <c r="CS1270">
        <v>0</v>
      </c>
      <c r="CT1270">
        <v>109609</v>
      </c>
      <c r="CU1270">
        <v>65000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25000</v>
      </c>
      <c r="DF1270">
        <v>0</v>
      </c>
      <c r="DG1270">
        <v>0</v>
      </c>
      <c r="DH1270">
        <v>0</v>
      </c>
      <c r="DI1270">
        <v>0</v>
      </c>
      <c r="DJ1270">
        <v>112782</v>
      </c>
      <c r="DK1270">
        <v>149018</v>
      </c>
      <c r="DL1270">
        <v>80329</v>
      </c>
      <c r="DM1270">
        <v>162000</v>
      </c>
      <c r="DN1270">
        <v>0</v>
      </c>
      <c r="DO1270">
        <v>1200173</v>
      </c>
      <c r="DP1270">
        <v>317700</v>
      </c>
      <c r="DQ1270">
        <v>136757</v>
      </c>
      <c r="DR1270">
        <v>0</v>
      </c>
      <c r="DS1270">
        <v>0</v>
      </c>
    </row>
    <row r="1271" spans="1:123" x14ac:dyDescent="0.3">
      <c r="A1271" t="str">
        <f t="shared" si="19"/>
        <v>20251967</v>
      </c>
      <c r="B1271">
        <v>37</v>
      </c>
      <c r="C1271">
        <v>2025</v>
      </c>
      <c r="D1271">
        <v>196712</v>
      </c>
      <c r="E1271">
        <v>56</v>
      </c>
      <c r="F1271">
        <v>1885339</v>
      </c>
      <c r="G1271">
        <v>163114</v>
      </c>
      <c r="H1271">
        <v>550000</v>
      </c>
      <c r="I1271">
        <v>0</v>
      </c>
      <c r="J1271">
        <v>120000</v>
      </c>
      <c r="K1271">
        <v>85000</v>
      </c>
      <c r="L1271">
        <v>200000</v>
      </c>
      <c r="M1271">
        <v>56200</v>
      </c>
      <c r="N1271">
        <v>11500</v>
      </c>
      <c r="O1271">
        <v>25500</v>
      </c>
      <c r="P1271">
        <v>4500</v>
      </c>
      <c r="Q1271">
        <v>2000</v>
      </c>
      <c r="R1271">
        <v>0</v>
      </c>
      <c r="S1271">
        <v>7191</v>
      </c>
      <c r="T1271">
        <v>35000</v>
      </c>
      <c r="U1271">
        <v>36000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109002</v>
      </c>
      <c r="AD1271">
        <v>56158</v>
      </c>
      <c r="AE1271">
        <v>0</v>
      </c>
      <c r="AF1271">
        <v>165160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857731</v>
      </c>
      <c r="AO1271">
        <v>1073455</v>
      </c>
      <c r="AP1271">
        <v>165160</v>
      </c>
      <c r="AQ1271">
        <v>14337</v>
      </c>
      <c r="AR1271">
        <v>20000</v>
      </c>
      <c r="AS1271">
        <v>3000</v>
      </c>
      <c r="AT1271">
        <v>8000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1283952</v>
      </c>
      <c r="BL1271">
        <v>80045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133564</v>
      </c>
      <c r="BS1271">
        <v>0</v>
      </c>
      <c r="BT1271">
        <v>0</v>
      </c>
      <c r="BU1271">
        <v>3711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610000</v>
      </c>
      <c r="CR1271">
        <v>3711</v>
      </c>
      <c r="CS1271">
        <v>0</v>
      </c>
      <c r="CT1271">
        <v>109609</v>
      </c>
      <c r="CU1271">
        <v>65000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30000</v>
      </c>
      <c r="DF1271">
        <v>0</v>
      </c>
      <c r="DG1271">
        <v>0</v>
      </c>
      <c r="DH1271">
        <v>0</v>
      </c>
      <c r="DI1271">
        <v>0</v>
      </c>
      <c r="DJ1271">
        <v>112782</v>
      </c>
      <c r="DK1271">
        <v>149018</v>
      </c>
      <c r="DL1271">
        <v>80329</v>
      </c>
      <c r="DM1271">
        <v>162000</v>
      </c>
      <c r="DN1271">
        <v>0</v>
      </c>
      <c r="DO1271">
        <v>1322448</v>
      </c>
      <c r="DP1271">
        <v>317700</v>
      </c>
      <c r="DQ1271">
        <v>137275</v>
      </c>
      <c r="DR1271">
        <v>0</v>
      </c>
      <c r="DS1271">
        <v>0</v>
      </c>
    </row>
    <row r="1272" spans="1:123" x14ac:dyDescent="0.3">
      <c r="A1272" t="str">
        <f t="shared" si="19"/>
        <v>20261968</v>
      </c>
      <c r="B1272">
        <v>37</v>
      </c>
      <c r="C1272">
        <v>2026</v>
      </c>
      <c r="D1272">
        <v>196812</v>
      </c>
      <c r="E1272">
        <v>56</v>
      </c>
      <c r="F1272">
        <v>2031592</v>
      </c>
      <c r="G1272">
        <v>163110</v>
      </c>
      <c r="H1272">
        <v>550000</v>
      </c>
      <c r="I1272">
        <v>0</v>
      </c>
      <c r="J1272">
        <v>120000</v>
      </c>
      <c r="K1272">
        <v>85000</v>
      </c>
      <c r="L1272">
        <v>200000</v>
      </c>
      <c r="M1272">
        <v>56200</v>
      </c>
      <c r="N1272">
        <v>11500</v>
      </c>
      <c r="O1272">
        <v>25500</v>
      </c>
      <c r="P1272">
        <v>4500</v>
      </c>
      <c r="Q1272">
        <v>2000</v>
      </c>
      <c r="R1272">
        <v>0</v>
      </c>
      <c r="S1272">
        <v>7002</v>
      </c>
      <c r="T1272">
        <v>35000</v>
      </c>
      <c r="U1272">
        <v>36000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109566</v>
      </c>
      <c r="AD1272">
        <v>56448</v>
      </c>
      <c r="AE1272">
        <v>0</v>
      </c>
      <c r="AF1272">
        <v>166014</v>
      </c>
      <c r="AG1272">
        <v>28224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856688</v>
      </c>
      <c r="AO1272">
        <v>1079005</v>
      </c>
      <c r="AP1272">
        <v>166014</v>
      </c>
      <c r="AQ1272">
        <v>0</v>
      </c>
      <c r="AR1272">
        <v>20000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1265019</v>
      </c>
      <c r="BL1272">
        <v>87653</v>
      </c>
      <c r="BM1272">
        <v>21342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568658</v>
      </c>
      <c r="CR1272">
        <v>3711</v>
      </c>
      <c r="CS1272">
        <v>0</v>
      </c>
      <c r="CT1272">
        <v>109609</v>
      </c>
      <c r="CU1272">
        <v>65000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35000</v>
      </c>
      <c r="DF1272">
        <v>0</v>
      </c>
      <c r="DG1272">
        <v>0</v>
      </c>
      <c r="DH1272">
        <v>0</v>
      </c>
      <c r="DI1272">
        <v>0</v>
      </c>
      <c r="DJ1272">
        <v>112782</v>
      </c>
      <c r="DK1272">
        <v>149018</v>
      </c>
      <c r="DL1272">
        <v>80329</v>
      </c>
      <c r="DM1272">
        <v>162000</v>
      </c>
      <c r="DN1272">
        <v>0</v>
      </c>
      <c r="DO1272">
        <v>1286106</v>
      </c>
      <c r="DP1272">
        <v>317700</v>
      </c>
      <c r="DQ1272">
        <v>-21342</v>
      </c>
      <c r="DR1272">
        <v>0</v>
      </c>
      <c r="DS1272">
        <v>0</v>
      </c>
    </row>
    <row r="1273" spans="1:123" x14ac:dyDescent="0.3">
      <c r="A1273" t="str">
        <f t="shared" si="19"/>
        <v>20271969</v>
      </c>
      <c r="B1273">
        <v>37</v>
      </c>
      <c r="C1273">
        <v>2027</v>
      </c>
      <c r="D1273">
        <v>196912</v>
      </c>
      <c r="E1273">
        <v>78</v>
      </c>
      <c r="F1273">
        <v>1824268</v>
      </c>
      <c r="G1273">
        <v>163106</v>
      </c>
      <c r="H1273">
        <v>550000</v>
      </c>
      <c r="I1273">
        <v>0</v>
      </c>
      <c r="J1273">
        <v>120000</v>
      </c>
      <c r="K1273">
        <v>85000</v>
      </c>
      <c r="L1273">
        <v>200000</v>
      </c>
      <c r="M1273">
        <v>56200</v>
      </c>
      <c r="N1273">
        <v>11500</v>
      </c>
      <c r="O1273">
        <v>25500</v>
      </c>
      <c r="P1273">
        <v>4500</v>
      </c>
      <c r="Q1273">
        <v>2000</v>
      </c>
      <c r="R1273">
        <v>0</v>
      </c>
      <c r="S1273">
        <v>6814</v>
      </c>
      <c r="T1273">
        <v>35000</v>
      </c>
      <c r="U1273">
        <v>36000</v>
      </c>
      <c r="V1273">
        <v>0</v>
      </c>
      <c r="W1273">
        <v>0</v>
      </c>
      <c r="X1273">
        <v>0</v>
      </c>
      <c r="Y1273">
        <v>0</v>
      </c>
      <c r="Z1273">
        <v>210298</v>
      </c>
      <c r="AA1273">
        <v>0</v>
      </c>
      <c r="AB1273">
        <v>0</v>
      </c>
      <c r="AC1273">
        <v>150988</v>
      </c>
      <c r="AD1273">
        <v>77789</v>
      </c>
      <c r="AE1273">
        <v>0</v>
      </c>
      <c r="AF1273">
        <v>228776</v>
      </c>
      <c r="AG1273">
        <v>0</v>
      </c>
      <c r="AH1273">
        <v>0</v>
      </c>
      <c r="AI1273">
        <v>28224</v>
      </c>
      <c r="AJ1273">
        <v>0</v>
      </c>
      <c r="AK1273">
        <v>28224</v>
      </c>
      <c r="AL1273">
        <v>28224</v>
      </c>
      <c r="AM1273">
        <v>0</v>
      </c>
      <c r="AN1273">
        <v>583439</v>
      </c>
      <c r="AO1273">
        <v>1486928</v>
      </c>
      <c r="AP1273">
        <v>228776</v>
      </c>
      <c r="AQ1273">
        <v>94812</v>
      </c>
      <c r="AR1273">
        <v>20000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111111</v>
      </c>
      <c r="BF1273">
        <v>0</v>
      </c>
      <c r="BG1273">
        <v>35194</v>
      </c>
      <c r="BH1273">
        <v>20000</v>
      </c>
      <c r="BI1273">
        <v>55991</v>
      </c>
      <c r="BJ1273">
        <v>0</v>
      </c>
      <c r="BK1273">
        <v>1608220</v>
      </c>
      <c r="BL1273">
        <v>95209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61342</v>
      </c>
      <c r="BS1273">
        <v>44391</v>
      </c>
      <c r="BT1273">
        <v>0</v>
      </c>
      <c r="BU1273">
        <v>96289</v>
      </c>
      <c r="BV1273">
        <v>10000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25000</v>
      </c>
      <c r="CH1273">
        <v>572</v>
      </c>
      <c r="CI1273">
        <v>3000</v>
      </c>
      <c r="CJ1273">
        <v>2250</v>
      </c>
      <c r="CK1273">
        <v>900</v>
      </c>
      <c r="CL1273">
        <v>750</v>
      </c>
      <c r="CM1273">
        <v>3250</v>
      </c>
      <c r="CN1273">
        <v>15000</v>
      </c>
      <c r="CO1273">
        <v>750</v>
      </c>
      <c r="CP1273">
        <v>0</v>
      </c>
      <c r="CQ1273">
        <v>610000</v>
      </c>
      <c r="CR1273">
        <v>100000</v>
      </c>
      <c r="CS1273">
        <v>10000</v>
      </c>
      <c r="CT1273">
        <v>154000</v>
      </c>
      <c r="CU1273">
        <v>65000</v>
      </c>
      <c r="CV1273">
        <v>25000</v>
      </c>
      <c r="CW1273">
        <v>572</v>
      </c>
      <c r="CX1273">
        <v>3000</v>
      </c>
      <c r="CY1273">
        <v>2250</v>
      </c>
      <c r="CZ1273">
        <v>900</v>
      </c>
      <c r="DA1273">
        <v>750</v>
      </c>
      <c r="DB1273">
        <v>3250</v>
      </c>
      <c r="DC1273">
        <v>15000</v>
      </c>
      <c r="DD1273">
        <v>750</v>
      </c>
      <c r="DE1273">
        <v>40000</v>
      </c>
      <c r="DF1273">
        <v>210298</v>
      </c>
      <c r="DG1273">
        <v>0</v>
      </c>
      <c r="DH1273">
        <v>0</v>
      </c>
      <c r="DI1273">
        <v>0</v>
      </c>
      <c r="DJ1273">
        <v>147976</v>
      </c>
      <c r="DK1273">
        <v>205009</v>
      </c>
      <c r="DL1273">
        <v>80329</v>
      </c>
      <c r="DM1273">
        <v>273111</v>
      </c>
      <c r="DN1273">
        <v>20000</v>
      </c>
      <c r="DO1273">
        <v>1995419</v>
      </c>
      <c r="DP1273">
        <v>317700</v>
      </c>
      <c r="DQ1273">
        <v>696089</v>
      </c>
      <c r="DR1273">
        <v>0</v>
      </c>
      <c r="DS1273">
        <v>0</v>
      </c>
    </row>
    <row r="1274" spans="1:123" x14ac:dyDescent="0.3">
      <c r="A1274" t="str">
        <f t="shared" si="19"/>
        <v>20281970</v>
      </c>
      <c r="B1274">
        <v>37</v>
      </c>
      <c r="C1274">
        <v>2028</v>
      </c>
      <c r="D1274">
        <v>197012</v>
      </c>
      <c r="E1274">
        <v>67</v>
      </c>
      <c r="F1274">
        <v>1938424</v>
      </c>
      <c r="G1274">
        <v>163102</v>
      </c>
      <c r="H1274">
        <v>550000</v>
      </c>
      <c r="I1274">
        <v>0</v>
      </c>
      <c r="J1274">
        <v>120000</v>
      </c>
      <c r="K1274">
        <v>85000</v>
      </c>
      <c r="L1274">
        <v>200000</v>
      </c>
      <c r="M1274">
        <v>56200</v>
      </c>
      <c r="N1274">
        <v>11500</v>
      </c>
      <c r="O1274">
        <v>25500</v>
      </c>
      <c r="P1274">
        <v>4500</v>
      </c>
      <c r="Q1274">
        <v>2000</v>
      </c>
      <c r="R1274">
        <v>0</v>
      </c>
      <c r="S1274">
        <v>6625</v>
      </c>
      <c r="T1274">
        <v>35000</v>
      </c>
      <c r="U1274">
        <v>36000</v>
      </c>
      <c r="V1274">
        <v>0</v>
      </c>
      <c r="W1274">
        <v>0</v>
      </c>
      <c r="X1274">
        <v>0</v>
      </c>
      <c r="Y1274">
        <v>0</v>
      </c>
      <c r="Z1274">
        <v>192735</v>
      </c>
      <c r="AA1274">
        <v>0</v>
      </c>
      <c r="AB1274">
        <v>28224</v>
      </c>
      <c r="AC1274">
        <v>129572</v>
      </c>
      <c r="AD1274">
        <v>66755</v>
      </c>
      <c r="AE1274">
        <v>28224</v>
      </c>
      <c r="AF1274">
        <v>168104</v>
      </c>
      <c r="AG1274">
        <v>0</v>
      </c>
      <c r="AH1274">
        <v>0</v>
      </c>
      <c r="AI1274">
        <v>0</v>
      </c>
      <c r="AJ1274">
        <v>81896</v>
      </c>
      <c r="AK1274">
        <v>81896</v>
      </c>
      <c r="AL1274">
        <v>0</v>
      </c>
      <c r="AM1274">
        <v>0</v>
      </c>
      <c r="AN1274">
        <v>579590</v>
      </c>
      <c r="AO1274">
        <v>1276029</v>
      </c>
      <c r="AP1274">
        <v>196328</v>
      </c>
      <c r="AQ1274">
        <v>0</v>
      </c>
      <c r="AR1274">
        <v>20000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1492356</v>
      </c>
      <c r="BL1274">
        <v>102715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20000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5408</v>
      </c>
      <c r="CH1274">
        <v>125</v>
      </c>
      <c r="CI1274">
        <v>649</v>
      </c>
      <c r="CJ1274">
        <v>487</v>
      </c>
      <c r="CK1274">
        <v>195</v>
      </c>
      <c r="CL1274">
        <v>162</v>
      </c>
      <c r="CM1274">
        <v>703</v>
      </c>
      <c r="CN1274">
        <v>9245</v>
      </c>
      <c r="CO1274">
        <v>162</v>
      </c>
      <c r="CP1274">
        <v>0</v>
      </c>
      <c r="CQ1274">
        <v>610000</v>
      </c>
      <c r="CR1274">
        <v>100000</v>
      </c>
      <c r="CS1274">
        <v>10000</v>
      </c>
      <c r="CT1274">
        <v>154000</v>
      </c>
      <c r="CU1274">
        <v>65000</v>
      </c>
      <c r="CV1274">
        <v>30408</v>
      </c>
      <c r="CW1274">
        <v>697</v>
      </c>
      <c r="CX1274">
        <v>3649</v>
      </c>
      <c r="CY1274">
        <v>2737</v>
      </c>
      <c r="CZ1274">
        <v>1095</v>
      </c>
      <c r="DA1274">
        <v>912</v>
      </c>
      <c r="DB1274">
        <v>3953</v>
      </c>
      <c r="DC1274">
        <v>24245</v>
      </c>
      <c r="DD1274">
        <v>912</v>
      </c>
      <c r="DE1274">
        <v>45000</v>
      </c>
      <c r="DF1274">
        <v>386526</v>
      </c>
      <c r="DG1274">
        <v>0</v>
      </c>
      <c r="DH1274">
        <v>0</v>
      </c>
      <c r="DI1274">
        <v>0</v>
      </c>
      <c r="DJ1274">
        <v>144457</v>
      </c>
      <c r="DK1274">
        <v>198850</v>
      </c>
      <c r="DL1274">
        <v>80329</v>
      </c>
      <c r="DM1274">
        <v>262000</v>
      </c>
      <c r="DN1274">
        <v>20000</v>
      </c>
      <c r="DO1274">
        <v>2226664</v>
      </c>
      <c r="DP1274">
        <v>317700</v>
      </c>
      <c r="DQ1274">
        <v>311767</v>
      </c>
      <c r="DR1274">
        <v>0</v>
      </c>
      <c r="DS1274">
        <v>0</v>
      </c>
    </row>
    <row r="1275" spans="1:123" x14ac:dyDescent="0.3">
      <c r="A1275" t="str">
        <f t="shared" si="19"/>
        <v>20291971</v>
      </c>
      <c r="B1275">
        <v>37</v>
      </c>
      <c r="C1275">
        <v>2029</v>
      </c>
      <c r="D1275">
        <v>197112</v>
      </c>
      <c r="E1275">
        <v>46</v>
      </c>
      <c r="F1275">
        <v>2081945</v>
      </c>
      <c r="G1275">
        <v>163097</v>
      </c>
      <c r="H1275">
        <v>550000</v>
      </c>
      <c r="I1275">
        <v>0</v>
      </c>
      <c r="J1275">
        <v>120000</v>
      </c>
      <c r="K1275">
        <v>85000</v>
      </c>
      <c r="L1275">
        <v>200000</v>
      </c>
      <c r="M1275">
        <v>56200</v>
      </c>
      <c r="N1275">
        <v>11500</v>
      </c>
      <c r="O1275">
        <v>25500</v>
      </c>
      <c r="P1275">
        <v>4500</v>
      </c>
      <c r="Q1275">
        <v>2000</v>
      </c>
      <c r="R1275">
        <v>0</v>
      </c>
      <c r="S1275">
        <v>6437</v>
      </c>
      <c r="T1275">
        <v>35000</v>
      </c>
      <c r="U1275">
        <v>36000</v>
      </c>
      <c r="V1275">
        <v>0</v>
      </c>
      <c r="W1275">
        <v>0</v>
      </c>
      <c r="X1275">
        <v>0</v>
      </c>
      <c r="Y1275">
        <v>158383</v>
      </c>
      <c r="Z1275">
        <v>0</v>
      </c>
      <c r="AA1275">
        <v>0</v>
      </c>
      <c r="AB1275">
        <v>81896</v>
      </c>
      <c r="AC1275">
        <v>90217</v>
      </c>
      <c r="AD1275">
        <v>46480</v>
      </c>
      <c r="AE1275">
        <v>81896</v>
      </c>
      <c r="AF1275">
        <v>54800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1125720</v>
      </c>
      <c r="AO1275">
        <v>888457</v>
      </c>
      <c r="AP1275">
        <v>136696</v>
      </c>
      <c r="AQ1275">
        <v>0</v>
      </c>
      <c r="AR1275">
        <v>20000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1045153</v>
      </c>
      <c r="BL1275">
        <v>110169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590000</v>
      </c>
      <c r="CR1275">
        <v>100000</v>
      </c>
      <c r="CS1275">
        <v>10000</v>
      </c>
      <c r="CT1275">
        <v>154000</v>
      </c>
      <c r="CU1275">
        <v>65000</v>
      </c>
      <c r="CV1275">
        <v>30408</v>
      </c>
      <c r="CW1275">
        <v>697</v>
      </c>
      <c r="CX1275">
        <v>3649</v>
      </c>
      <c r="CY1275">
        <v>2737</v>
      </c>
      <c r="CZ1275">
        <v>1095</v>
      </c>
      <c r="DA1275">
        <v>912</v>
      </c>
      <c r="DB1275">
        <v>3953</v>
      </c>
      <c r="DC1275">
        <v>24245</v>
      </c>
      <c r="DD1275">
        <v>912</v>
      </c>
      <c r="DE1275">
        <v>50000</v>
      </c>
      <c r="DF1275">
        <v>207200</v>
      </c>
      <c r="DG1275">
        <v>0</v>
      </c>
      <c r="DH1275">
        <v>0</v>
      </c>
      <c r="DI1275">
        <v>0</v>
      </c>
      <c r="DJ1275">
        <v>144457</v>
      </c>
      <c r="DK1275">
        <v>198850</v>
      </c>
      <c r="DL1275">
        <v>80329</v>
      </c>
      <c r="DM1275">
        <v>262000</v>
      </c>
      <c r="DN1275">
        <v>20000</v>
      </c>
      <c r="DO1275">
        <v>1950442</v>
      </c>
      <c r="DP1275">
        <v>317700</v>
      </c>
      <c r="DQ1275">
        <v>-158383</v>
      </c>
      <c r="DR1275">
        <v>0</v>
      </c>
      <c r="DS1275">
        <v>0</v>
      </c>
    </row>
    <row r="1276" spans="1:123" x14ac:dyDescent="0.3">
      <c r="A1276" t="str">
        <f t="shared" si="19"/>
        <v>20301972</v>
      </c>
      <c r="B1276">
        <v>37</v>
      </c>
      <c r="C1276">
        <v>2030</v>
      </c>
      <c r="D1276">
        <v>197212</v>
      </c>
      <c r="E1276">
        <v>54</v>
      </c>
      <c r="F1276">
        <v>2268842</v>
      </c>
      <c r="G1276">
        <v>163093</v>
      </c>
      <c r="H1276">
        <v>550000</v>
      </c>
      <c r="I1276">
        <v>0</v>
      </c>
      <c r="J1276">
        <v>120000</v>
      </c>
      <c r="K1276">
        <v>85000</v>
      </c>
      <c r="L1276">
        <v>200000</v>
      </c>
      <c r="M1276">
        <v>56200</v>
      </c>
      <c r="N1276">
        <v>11500</v>
      </c>
      <c r="O1276">
        <v>25500</v>
      </c>
      <c r="P1276">
        <v>4500</v>
      </c>
      <c r="Q1276">
        <v>2000</v>
      </c>
      <c r="R1276">
        <v>0</v>
      </c>
      <c r="S1276">
        <v>6248</v>
      </c>
      <c r="T1276">
        <v>35000</v>
      </c>
      <c r="U1276">
        <v>36000</v>
      </c>
      <c r="V1276">
        <v>0</v>
      </c>
      <c r="W1276">
        <v>0</v>
      </c>
      <c r="X1276">
        <v>0</v>
      </c>
      <c r="Y1276">
        <v>193052</v>
      </c>
      <c r="Z1276">
        <v>0</v>
      </c>
      <c r="AA1276">
        <v>0</v>
      </c>
      <c r="AB1276">
        <v>0</v>
      </c>
      <c r="AC1276">
        <v>103896</v>
      </c>
      <c r="AD1276">
        <v>53527</v>
      </c>
      <c r="AE1276">
        <v>0</v>
      </c>
      <c r="AF1276">
        <v>157422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1057578</v>
      </c>
      <c r="AO1276">
        <v>1023166</v>
      </c>
      <c r="AP1276">
        <v>157422</v>
      </c>
      <c r="AQ1276">
        <v>0</v>
      </c>
      <c r="AR1276">
        <v>20000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1200588</v>
      </c>
      <c r="BL1276">
        <v>117712</v>
      </c>
      <c r="BM1276">
        <v>92057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477943</v>
      </c>
      <c r="CR1276">
        <v>100000</v>
      </c>
      <c r="CS1276">
        <v>10000</v>
      </c>
      <c r="CT1276">
        <v>154000</v>
      </c>
      <c r="CU1276">
        <v>65000</v>
      </c>
      <c r="CV1276">
        <v>30408</v>
      </c>
      <c r="CW1276">
        <v>697</v>
      </c>
      <c r="CX1276">
        <v>3649</v>
      </c>
      <c r="CY1276">
        <v>2737</v>
      </c>
      <c r="CZ1276">
        <v>1095</v>
      </c>
      <c r="DA1276">
        <v>912</v>
      </c>
      <c r="DB1276">
        <v>3953</v>
      </c>
      <c r="DC1276">
        <v>24245</v>
      </c>
      <c r="DD1276">
        <v>912</v>
      </c>
      <c r="DE1276">
        <v>55000</v>
      </c>
      <c r="DF1276">
        <v>7932</v>
      </c>
      <c r="DG1276">
        <v>0</v>
      </c>
      <c r="DH1276">
        <v>0</v>
      </c>
      <c r="DI1276">
        <v>0</v>
      </c>
      <c r="DJ1276">
        <v>144457</v>
      </c>
      <c r="DK1276">
        <v>198850</v>
      </c>
      <c r="DL1276">
        <v>80329</v>
      </c>
      <c r="DM1276">
        <v>262000</v>
      </c>
      <c r="DN1276">
        <v>20000</v>
      </c>
      <c r="DO1276">
        <v>1644117</v>
      </c>
      <c r="DP1276">
        <v>317700</v>
      </c>
      <c r="DQ1276">
        <v>-285109</v>
      </c>
      <c r="DR1276">
        <v>0</v>
      </c>
      <c r="DS1276">
        <v>0</v>
      </c>
    </row>
    <row r="1277" spans="1:123" x14ac:dyDescent="0.3">
      <c r="A1277" t="str">
        <f t="shared" si="19"/>
        <v>20311973</v>
      </c>
      <c r="B1277">
        <v>37</v>
      </c>
      <c r="C1277">
        <v>2031</v>
      </c>
      <c r="D1277">
        <v>197312</v>
      </c>
      <c r="E1277">
        <v>64</v>
      </c>
      <c r="F1277">
        <v>2026894</v>
      </c>
      <c r="G1277">
        <v>163096</v>
      </c>
      <c r="H1277">
        <v>550000</v>
      </c>
      <c r="I1277">
        <v>0</v>
      </c>
      <c r="J1277">
        <v>120000</v>
      </c>
      <c r="K1277">
        <v>85000</v>
      </c>
      <c r="L1277">
        <v>200000</v>
      </c>
      <c r="M1277">
        <v>56200</v>
      </c>
      <c r="N1277">
        <v>11500</v>
      </c>
      <c r="O1277">
        <v>25500</v>
      </c>
      <c r="P1277">
        <v>4500</v>
      </c>
      <c r="Q1277">
        <v>2000</v>
      </c>
      <c r="R1277">
        <v>0</v>
      </c>
      <c r="S1277">
        <v>6059</v>
      </c>
      <c r="T1277">
        <v>35000</v>
      </c>
      <c r="U1277">
        <v>36000</v>
      </c>
      <c r="V1277">
        <v>0</v>
      </c>
      <c r="W1277">
        <v>0</v>
      </c>
      <c r="X1277">
        <v>0</v>
      </c>
      <c r="Y1277">
        <v>0</v>
      </c>
      <c r="Z1277">
        <v>272419</v>
      </c>
      <c r="AA1277">
        <v>0</v>
      </c>
      <c r="AB1277">
        <v>0</v>
      </c>
      <c r="AC1277">
        <v>124046</v>
      </c>
      <c r="AD1277">
        <v>63908</v>
      </c>
      <c r="AE1277">
        <v>0</v>
      </c>
      <c r="AF1277">
        <v>187954</v>
      </c>
      <c r="AG1277">
        <v>0</v>
      </c>
      <c r="AH1277">
        <v>0</v>
      </c>
      <c r="AI1277">
        <v>0</v>
      </c>
      <c r="AJ1277">
        <v>37570</v>
      </c>
      <c r="AK1277">
        <v>37570</v>
      </c>
      <c r="AL1277">
        <v>0</v>
      </c>
      <c r="AM1277">
        <v>0</v>
      </c>
      <c r="AN1277">
        <v>523816</v>
      </c>
      <c r="AO1277">
        <v>1221607</v>
      </c>
      <c r="AP1277">
        <v>187954</v>
      </c>
      <c r="AQ1277">
        <v>342333</v>
      </c>
      <c r="AR1277">
        <v>20000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1771894</v>
      </c>
      <c r="BL1277">
        <v>125957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152057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23819</v>
      </c>
      <c r="CH1277">
        <v>557</v>
      </c>
      <c r="CI1277">
        <v>2924</v>
      </c>
      <c r="CJ1277">
        <v>2193</v>
      </c>
      <c r="CK1277">
        <v>877</v>
      </c>
      <c r="CL1277">
        <v>731</v>
      </c>
      <c r="CM1277">
        <v>3167</v>
      </c>
      <c r="CN1277">
        <v>8620</v>
      </c>
      <c r="CO1277">
        <v>731</v>
      </c>
      <c r="CP1277">
        <v>0</v>
      </c>
      <c r="CQ1277">
        <v>610000</v>
      </c>
      <c r="CR1277">
        <v>100000</v>
      </c>
      <c r="CS1277">
        <v>10000</v>
      </c>
      <c r="CT1277">
        <v>154000</v>
      </c>
      <c r="CU1277">
        <v>65000</v>
      </c>
      <c r="CV1277">
        <v>54227</v>
      </c>
      <c r="CW1277">
        <v>1254</v>
      </c>
      <c r="CX1277">
        <v>6573</v>
      </c>
      <c r="CY1277">
        <v>4930</v>
      </c>
      <c r="CZ1277">
        <v>1972</v>
      </c>
      <c r="DA1277">
        <v>1643</v>
      </c>
      <c r="DB1277">
        <v>7120</v>
      </c>
      <c r="DC1277">
        <v>32865</v>
      </c>
      <c r="DD1277">
        <v>1643</v>
      </c>
      <c r="DE1277">
        <v>60000</v>
      </c>
      <c r="DF1277">
        <v>280112</v>
      </c>
      <c r="DG1277">
        <v>0</v>
      </c>
      <c r="DH1277">
        <v>0</v>
      </c>
      <c r="DI1277">
        <v>0</v>
      </c>
      <c r="DJ1277">
        <v>144457</v>
      </c>
      <c r="DK1277">
        <v>198850</v>
      </c>
      <c r="DL1277">
        <v>80329</v>
      </c>
      <c r="DM1277">
        <v>262000</v>
      </c>
      <c r="DN1277">
        <v>20000</v>
      </c>
      <c r="DO1277">
        <v>2134545</v>
      </c>
      <c r="DP1277">
        <v>317700</v>
      </c>
      <c r="DQ1277">
        <v>505666</v>
      </c>
      <c r="DR1277">
        <v>0</v>
      </c>
      <c r="DS1277">
        <v>0</v>
      </c>
    </row>
    <row r="1278" spans="1:123" x14ac:dyDescent="0.3">
      <c r="A1278" t="str">
        <f t="shared" si="19"/>
        <v>20321974</v>
      </c>
      <c r="B1278">
        <v>37</v>
      </c>
      <c r="C1278">
        <v>2032</v>
      </c>
      <c r="D1278">
        <v>197412</v>
      </c>
      <c r="E1278">
        <v>72</v>
      </c>
      <c r="F1278">
        <v>2035815</v>
      </c>
      <c r="G1278">
        <v>163099</v>
      </c>
      <c r="H1278">
        <v>550000</v>
      </c>
      <c r="I1278">
        <v>0</v>
      </c>
      <c r="J1278">
        <v>120000</v>
      </c>
      <c r="K1278">
        <v>85000</v>
      </c>
      <c r="L1278">
        <v>200000</v>
      </c>
      <c r="M1278">
        <v>56200</v>
      </c>
      <c r="N1278">
        <v>11500</v>
      </c>
      <c r="O1278">
        <v>25500</v>
      </c>
      <c r="P1278">
        <v>4500</v>
      </c>
      <c r="Q1278">
        <v>2000</v>
      </c>
      <c r="R1278">
        <v>0</v>
      </c>
      <c r="S1278">
        <v>5871</v>
      </c>
      <c r="T1278">
        <v>35000</v>
      </c>
      <c r="U1278">
        <v>36000</v>
      </c>
      <c r="V1278">
        <v>0</v>
      </c>
      <c r="W1278">
        <v>0</v>
      </c>
      <c r="X1278">
        <v>0</v>
      </c>
      <c r="Y1278">
        <v>0</v>
      </c>
      <c r="Z1278">
        <v>379201</v>
      </c>
      <c r="AA1278">
        <v>0</v>
      </c>
      <c r="AB1278">
        <v>37570</v>
      </c>
      <c r="AC1278">
        <v>139012</v>
      </c>
      <c r="AD1278">
        <v>71619</v>
      </c>
      <c r="AE1278">
        <v>37570</v>
      </c>
      <c r="AF1278">
        <v>173061</v>
      </c>
      <c r="AG1278">
        <v>0</v>
      </c>
      <c r="AH1278">
        <v>0</v>
      </c>
      <c r="AI1278">
        <v>0</v>
      </c>
      <c r="AJ1278">
        <v>76939</v>
      </c>
      <c r="AK1278">
        <v>76939</v>
      </c>
      <c r="AL1278">
        <v>0</v>
      </c>
      <c r="AM1278">
        <v>0</v>
      </c>
      <c r="AN1278">
        <v>392370</v>
      </c>
      <c r="AO1278">
        <v>1368997</v>
      </c>
      <c r="AP1278">
        <v>210631</v>
      </c>
      <c r="AQ1278">
        <v>184926</v>
      </c>
      <c r="AR1278">
        <v>20000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4792</v>
      </c>
      <c r="BH1278">
        <v>0</v>
      </c>
      <c r="BI1278">
        <v>0</v>
      </c>
      <c r="BJ1278">
        <v>0</v>
      </c>
      <c r="BK1278">
        <v>1779762</v>
      </c>
      <c r="BL1278">
        <v>134254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20000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25000</v>
      </c>
      <c r="CH1278">
        <v>572</v>
      </c>
      <c r="CI1278">
        <v>3000</v>
      </c>
      <c r="CJ1278">
        <v>2250</v>
      </c>
      <c r="CK1278">
        <v>900</v>
      </c>
      <c r="CL1278">
        <v>750</v>
      </c>
      <c r="CM1278">
        <v>3250</v>
      </c>
      <c r="CN1278">
        <v>15000</v>
      </c>
      <c r="CO1278">
        <v>750</v>
      </c>
      <c r="CP1278">
        <v>0</v>
      </c>
      <c r="CQ1278">
        <v>610000</v>
      </c>
      <c r="CR1278">
        <v>100000</v>
      </c>
      <c r="CS1278">
        <v>10000</v>
      </c>
      <c r="CT1278">
        <v>154000</v>
      </c>
      <c r="CU1278">
        <v>65000</v>
      </c>
      <c r="CV1278">
        <v>79227</v>
      </c>
      <c r="CW1278">
        <v>1826</v>
      </c>
      <c r="CX1278">
        <v>9573</v>
      </c>
      <c r="CY1278">
        <v>7180</v>
      </c>
      <c r="CZ1278">
        <v>2872</v>
      </c>
      <c r="DA1278">
        <v>2393</v>
      </c>
      <c r="DB1278">
        <v>10370</v>
      </c>
      <c r="DC1278">
        <v>47865</v>
      </c>
      <c r="DD1278">
        <v>2393</v>
      </c>
      <c r="DE1278">
        <v>65000</v>
      </c>
      <c r="DF1278">
        <v>637698</v>
      </c>
      <c r="DG1278">
        <v>0</v>
      </c>
      <c r="DH1278">
        <v>0</v>
      </c>
      <c r="DI1278">
        <v>0</v>
      </c>
      <c r="DJ1278">
        <v>149249</v>
      </c>
      <c r="DK1278">
        <v>198850</v>
      </c>
      <c r="DL1278">
        <v>80329</v>
      </c>
      <c r="DM1278">
        <v>262000</v>
      </c>
      <c r="DN1278">
        <v>20000</v>
      </c>
      <c r="DO1278">
        <v>2592763</v>
      </c>
      <c r="DP1278">
        <v>317700</v>
      </c>
      <c r="DQ1278">
        <v>532404</v>
      </c>
      <c r="DR1278">
        <v>0</v>
      </c>
      <c r="DS1278">
        <v>0</v>
      </c>
    </row>
    <row r="1279" spans="1:123" x14ac:dyDescent="0.3">
      <c r="A1279" t="str">
        <f t="shared" si="19"/>
        <v>20331975</v>
      </c>
      <c r="B1279">
        <v>37</v>
      </c>
      <c r="C1279">
        <v>2033</v>
      </c>
      <c r="D1279">
        <v>197512</v>
      </c>
      <c r="E1279">
        <v>61</v>
      </c>
      <c r="F1279">
        <v>1926621</v>
      </c>
      <c r="G1279">
        <v>163102</v>
      </c>
      <c r="H1279">
        <v>550000</v>
      </c>
      <c r="I1279">
        <v>0</v>
      </c>
      <c r="J1279">
        <v>120000</v>
      </c>
      <c r="K1279">
        <v>85000</v>
      </c>
      <c r="L1279">
        <v>200000</v>
      </c>
      <c r="M1279">
        <v>56200</v>
      </c>
      <c r="N1279">
        <v>11500</v>
      </c>
      <c r="O1279">
        <v>25500</v>
      </c>
      <c r="P1279">
        <v>4500</v>
      </c>
      <c r="Q1279">
        <v>2000</v>
      </c>
      <c r="R1279">
        <v>0</v>
      </c>
      <c r="S1279">
        <v>5682</v>
      </c>
      <c r="T1279">
        <v>35000</v>
      </c>
      <c r="U1279">
        <v>36000</v>
      </c>
      <c r="V1279">
        <v>0</v>
      </c>
      <c r="W1279">
        <v>0</v>
      </c>
      <c r="X1279">
        <v>0</v>
      </c>
      <c r="Y1279">
        <v>0</v>
      </c>
      <c r="Z1279">
        <v>143420</v>
      </c>
      <c r="AA1279">
        <v>0</v>
      </c>
      <c r="AB1279">
        <v>76939</v>
      </c>
      <c r="AC1279">
        <v>119225</v>
      </c>
      <c r="AD1279">
        <v>61424</v>
      </c>
      <c r="AE1279">
        <v>76939</v>
      </c>
      <c r="AF1279">
        <v>103711</v>
      </c>
      <c r="AG1279">
        <v>0</v>
      </c>
      <c r="AH1279">
        <v>0</v>
      </c>
      <c r="AI1279">
        <v>0</v>
      </c>
      <c r="AJ1279">
        <v>146289</v>
      </c>
      <c r="AK1279">
        <v>146289</v>
      </c>
      <c r="AL1279">
        <v>0</v>
      </c>
      <c r="AM1279">
        <v>0</v>
      </c>
      <c r="AN1279">
        <v>627962</v>
      </c>
      <c r="AO1279">
        <v>1174129</v>
      </c>
      <c r="AP1279">
        <v>180649</v>
      </c>
      <c r="AQ1279">
        <v>0</v>
      </c>
      <c r="AR1279">
        <v>20000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1374778</v>
      </c>
      <c r="BL1279">
        <v>142983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20000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610000</v>
      </c>
      <c r="CR1279">
        <v>100000</v>
      </c>
      <c r="CS1279">
        <v>10000</v>
      </c>
      <c r="CT1279">
        <v>154000</v>
      </c>
      <c r="CU1279">
        <v>65000</v>
      </c>
      <c r="CV1279">
        <v>79227</v>
      </c>
      <c r="CW1279">
        <v>1826</v>
      </c>
      <c r="CX1279">
        <v>9573</v>
      </c>
      <c r="CY1279">
        <v>7180</v>
      </c>
      <c r="CZ1279">
        <v>2872</v>
      </c>
      <c r="DA1279">
        <v>2393</v>
      </c>
      <c r="DB1279">
        <v>10370</v>
      </c>
      <c r="DC1279">
        <v>47865</v>
      </c>
      <c r="DD1279">
        <v>2393</v>
      </c>
      <c r="DE1279">
        <v>70000</v>
      </c>
      <c r="DF1279">
        <v>743596</v>
      </c>
      <c r="DG1279">
        <v>0</v>
      </c>
      <c r="DH1279">
        <v>0</v>
      </c>
      <c r="DI1279">
        <v>0</v>
      </c>
      <c r="DJ1279">
        <v>148769</v>
      </c>
      <c r="DK1279">
        <v>198850</v>
      </c>
      <c r="DL1279">
        <v>80329</v>
      </c>
      <c r="DM1279">
        <v>262000</v>
      </c>
      <c r="DN1279">
        <v>20000</v>
      </c>
      <c r="DO1279">
        <v>2772533</v>
      </c>
      <c r="DP1279">
        <v>317700</v>
      </c>
      <c r="DQ1279">
        <v>309710</v>
      </c>
      <c r="DR1279">
        <v>0</v>
      </c>
      <c r="DS1279">
        <v>0</v>
      </c>
    </row>
    <row r="1280" spans="1:123" x14ac:dyDescent="0.3">
      <c r="A1280" t="str">
        <f t="shared" si="19"/>
        <v>20341976</v>
      </c>
      <c r="B1280">
        <v>37</v>
      </c>
      <c r="C1280">
        <v>2034</v>
      </c>
      <c r="D1280">
        <v>197612</v>
      </c>
      <c r="E1280">
        <v>43</v>
      </c>
      <c r="F1280">
        <v>2168651</v>
      </c>
      <c r="G1280">
        <v>163105</v>
      </c>
      <c r="H1280">
        <v>550000</v>
      </c>
      <c r="I1280">
        <v>0</v>
      </c>
      <c r="J1280">
        <v>120000</v>
      </c>
      <c r="K1280">
        <v>85000</v>
      </c>
      <c r="L1280">
        <v>200000</v>
      </c>
      <c r="M1280">
        <v>56200</v>
      </c>
      <c r="N1280">
        <v>11500</v>
      </c>
      <c r="O1280">
        <v>25500</v>
      </c>
      <c r="P1280">
        <v>4500</v>
      </c>
      <c r="Q1280">
        <v>2000</v>
      </c>
      <c r="R1280">
        <v>0</v>
      </c>
      <c r="S1280">
        <v>5494</v>
      </c>
      <c r="T1280">
        <v>35000</v>
      </c>
      <c r="U1280">
        <v>36000</v>
      </c>
      <c r="V1280">
        <v>0</v>
      </c>
      <c r="W1280">
        <v>0</v>
      </c>
      <c r="X1280">
        <v>0</v>
      </c>
      <c r="Y1280">
        <v>193806</v>
      </c>
      <c r="Z1280">
        <v>0</v>
      </c>
      <c r="AA1280">
        <v>0</v>
      </c>
      <c r="AB1280">
        <v>146289</v>
      </c>
      <c r="AC1280">
        <v>83156</v>
      </c>
      <c r="AD1280">
        <v>0</v>
      </c>
      <c r="AE1280">
        <v>125998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20291</v>
      </c>
      <c r="AL1280">
        <v>0</v>
      </c>
      <c r="AM1280">
        <v>0</v>
      </c>
      <c r="AN1280">
        <v>1215000</v>
      </c>
      <c r="AO1280">
        <v>818922</v>
      </c>
      <c r="AP1280">
        <v>125998</v>
      </c>
      <c r="AQ1280">
        <v>0</v>
      </c>
      <c r="AR1280">
        <v>18956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963876</v>
      </c>
      <c r="BL1280">
        <v>151686</v>
      </c>
      <c r="BM1280">
        <v>37194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552806</v>
      </c>
      <c r="CR1280">
        <v>100000</v>
      </c>
      <c r="CS1280">
        <v>10000</v>
      </c>
      <c r="CT1280">
        <v>154000</v>
      </c>
      <c r="CU1280">
        <v>65000</v>
      </c>
      <c r="CV1280">
        <v>79227</v>
      </c>
      <c r="CW1280">
        <v>1826</v>
      </c>
      <c r="CX1280">
        <v>9573</v>
      </c>
      <c r="CY1280">
        <v>7180</v>
      </c>
      <c r="CZ1280">
        <v>2872</v>
      </c>
      <c r="DA1280">
        <v>2393</v>
      </c>
      <c r="DB1280">
        <v>10370</v>
      </c>
      <c r="DC1280">
        <v>47865</v>
      </c>
      <c r="DD1280">
        <v>2393</v>
      </c>
      <c r="DE1280">
        <v>75000</v>
      </c>
      <c r="DF1280">
        <v>520526</v>
      </c>
      <c r="DG1280">
        <v>0</v>
      </c>
      <c r="DH1280">
        <v>0</v>
      </c>
      <c r="DI1280">
        <v>0</v>
      </c>
      <c r="DJ1280">
        <v>148769</v>
      </c>
      <c r="DK1280">
        <v>198850</v>
      </c>
      <c r="DL1280">
        <v>80329</v>
      </c>
      <c r="DM1280">
        <v>262000</v>
      </c>
      <c r="DN1280">
        <v>20000</v>
      </c>
      <c r="DO1280">
        <v>2371271</v>
      </c>
      <c r="DP1280">
        <v>317700</v>
      </c>
      <c r="DQ1280">
        <v>-231000</v>
      </c>
      <c r="DR1280">
        <v>0</v>
      </c>
      <c r="DS1280">
        <v>0</v>
      </c>
    </row>
    <row r="1281" spans="1:123" x14ac:dyDescent="0.3">
      <c r="A1281" t="str">
        <f t="shared" si="19"/>
        <v>20351977</v>
      </c>
      <c r="B1281">
        <v>37</v>
      </c>
      <c r="C1281">
        <v>2035</v>
      </c>
      <c r="D1281">
        <v>197712</v>
      </c>
      <c r="E1281">
        <v>22</v>
      </c>
      <c r="F1281">
        <v>2205811</v>
      </c>
      <c r="G1281">
        <v>163108</v>
      </c>
      <c r="H1281">
        <v>550000</v>
      </c>
      <c r="I1281">
        <v>0</v>
      </c>
      <c r="J1281">
        <v>120000</v>
      </c>
      <c r="K1281">
        <v>85000</v>
      </c>
      <c r="L1281">
        <v>200000</v>
      </c>
      <c r="M1281">
        <v>56200</v>
      </c>
      <c r="N1281">
        <v>11500</v>
      </c>
      <c r="O1281">
        <v>25500</v>
      </c>
      <c r="P1281">
        <v>4500</v>
      </c>
      <c r="Q1281">
        <v>2000</v>
      </c>
      <c r="R1281">
        <v>0</v>
      </c>
      <c r="S1281">
        <v>5305</v>
      </c>
      <c r="T1281">
        <v>35000</v>
      </c>
      <c r="U1281">
        <v>36000</v>
      </c>
      <c r="V1281">
        <v>0</v>
      </c>
      <c r="W1281">
        <v>5000</v>
      </c>
      <c r="X1281">
        <v>0</v>
      </c>
      <c r="Y1281">
        <v>198995</v>
      </c>
      <c r="Z1281">
        <v>0</v>
      </c>
      <c r="AA1281">
        <v>0</v>
      </c>
      <c r="AB1281">
        <v>20291</v>
      </c>
      <c r="AC1281">
        <v>42484</v>
      </c>
      <c r="AD1281">
        <v>0</v>
      </c>
      <c r="AE1281">
        <v>20291</v>
      </c>
      <c r="AF1281">
        <v>44080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1170920</v>
      </c>
      <c r="AO1281">
        <v>418380</v>
      </c>
      <c r="AP1281">
        <v>64371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75000</v>
      </c>
      <c r="AW1281">
        <v>0</v>
      </c>
      <c r="AX1281">
        <v>35674</v>
      </c>
      <c r="AY1281">
        <v>0</v>
      </c>
      <c r="AZ1281">
        <v>20000</v>
      </c>
      <c r="BA1281">
        <v>25000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638425</v>
      </c>
      <c r="BL1281">
        <v>159966</v>
      </c>
      <c r="BM1281">
        <v>176667</v>
      </c>
      <c r="BN1281">
        <v>154000</v>
      </c>
      <c r="BO1281">
        <v>0</v>
      </c>
      <c r="BP1281">
        <v>10242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68917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356139</v>
      </c>
      <c r="CR1281">
        <v>89758</v>
      </c>
      <c r="CS1281">
        <v>10000</v>
      </c>
      <c r="CT1281">
        <v>0</v>
      </c>
      <c r="CU1281">
        <v>65000</v>
      </c>
      <c r="CV1281">
        <v>79227</v>
      </c>
      <c r="CW1281">
        <v>1826</v>
      </c>
      <c r="CX1281">
        <v>9573</v>
      </c>
      <c r="CY1281">
        <v>7180</v>
      </c>
      <c r="CZ1281">
        <v>2872</v>
      </c>
      <c r="DA1281">
        <v>2393</v>
      </c>
      <c r="DB1281">
        <v>10370</v>
      </c>
      <c r="DC1281">
        <v>47865</v>
      </c>
      <c r="DD1281">
        <v>2393</v>
      </c>
      <c r="DE1281">
        <v>11083</v>
      </c>
      <c r="DF1281">
        <v>305916</v>
      </c>
      <c r="DG1281">
        <v>0</v>
      </c>
      <c r="DH1281">
        <v>0</v>
      </c>
      <c r="DI1281">
        <v>0</v>
      </c>
      <c r="DJ1281">
        <v>113095</v>
      </c>
      <c r="DK1281">
        <v>173850</v>
      </c>
      <c r="DL1281">
        <v>80329</v>
      </c>
      <c r="DM1281">
        <v>187000</v>
      </c>
      <c r="DN1281">
        <v>0</v>
      </c>
      <c r="DO1281">
        <v>1555869</v>
      </c>
      <c r="DP1281">
        <v>317700</v>
      </c>
      <c r="DQ1281">
        <v>-790277</v>
      </c>
      <c r="DR1281">
        <v>25782</v>
      </c>
      <c r="DS1281">
        <v>0</v>
      </c>
    </row>
    <row r="1282" spans="1:123" x14ac:dyDescent="0.3">
      <c r="A1282" t="str">
        <f t="shared" si="19"/>
        <v>20361978</v>
      </c>
      <c r="B1282">
        <v>37</v>
      </c>
      <c r="C1282">
        <v>2036</v>
      </c>
      <c r="D1282">
        <v>197812</v>
      </c>
      <c r="E1282">
        <v>62</v>
      </c>
      <c r="F1282">
        <v>1855602</v>
      </c>
      <c r="G1282">
        <v>163099</v>
      </c>
      <c r="H1282">
        <v>550000</v>
      </c>
      <c r="I1282">
        <v>0</v>
      </c>
      <c r="J1282">
        <v>90000</v>
      </c>
      <c r="K1282">
        <v>85000</v>
      </c>
      <c r="L1282">
        <v>200000</v>
      </c>
      <c r="M1282">
        <v>56200</v>
      </c>
      <c r="N1282">
        <v>11500</v>
      </c>
      <c r="O1282">
        <v>25500</v>
      </c>
      <c r="P1282">
        <v>4500</v>
      </c>
      <c r="Q1282">
        <v>2000</v>
      </c>
      <c r="R1282">
        <v>0</v>
      </c>
      <c r="S1282">
        <v>5091</v>
      </c>
      <c r="T1282">
        <v>35000</v>
      </c>
      <c r="U1282">
        <v>36000</v>
      </c>
      <c r="V1282">
        <v>0</v>
      </c>
      <c r="W1282">
        <v>5000</v>
      </c>
      <c r="X1282">
        <v>0</v>
      </c>
      <c r="Y1282">
        <v>0</v>
      </c>
      <c r="Z1282">
        <v>47194</v>
      </c>
      <c r="AA1282">
        <v>0</v>
      </c>
      <c r="AB1282">
        <v>0</v>
      </c>
      <c r="AC1282">
        <v>121113</v>
      </c>
      <c r="AD1282">
        <v>62397</v>
      </c>
      <c r="AE1282">
        <v>0</v>
      </c>
      <c r="AF1282">
        <v>183510</v>
      </c>
      <c r="AG1282">
        <v>0</v>
      </c>
      <c r="AH1282">
        <v>0</v>
      </c>
      <c r="AI1282">
        <v>0</v>
      </c>
      <c r="AJ1282">
        <v>66490</v>
      </c>
      <c r="AK1282">
        <v>66490</v>
      </c>
      <c r="AL1282">
        <v>0</v>
      </c>
      <c r="AM1282">
        <v>0</v>
      </c>
      <c r="AN1282">
        <v>688597</v>
      </c>
      <c r="AO1282">
        <v>1192724</v>
      </c>
      <c r="AP1282">
        <v>183510</v>
      </c>
      <c r="AQ1282">
        <v>85774</v>
      </c>
      <c r="AR1282">
        <v>20000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1482008</v>
      </c>
      <c r="BL1282">
        <v>168199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273861</v>
      </c>
      <c r="BS1282">
        <v>0</v>
      </c>
      <c r="BT1282">
        <v>0</v>
      </c>
      <c r="BU1282">
        <v>10242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610000</v>
      </c>
      <c r="CR1282">
        <v>100000</v>
      </c>
      <c r="CS1282">
        <v>10000</v>
      </c>
      <c r="CT1282">
        <v>0</v>
      </c>
      <c r="CU1282">
        <v>65000</v>
      </c>
      <c r="CV1282">
        <v>79227</v>
      </c>
      <c r="CW1282">
        <v>1826</v>
      </c>
      <c r="CX1282">
        <v>9573</v>
      </c>
      <c r="CY1282">
        <v>7180</v>
      </c>
      <c r="CZ1282">
        <v>2872</v>
      </c>
      <c r="DA1282">
        <v>2393</v>
      </c>
      <c r="DB1282">
        <v>10370</v>
      </c>
      <c r="DC1282">
        <v>47865</v>
      </c>
      <c r="DD1282">
        <v>2393</v>
      </c>
      <c r="DE1282">
        <v>11083</v>
      </c>
      <c r="DF1282">
        <v>343932</v>
      </c>
      <c r="DG1282">
        <v>0</v>
      </c>
      <c r="DH1282">
        <v>0</v>
      </c>
      <c r="DI1282">
        <v>0</v>
      </c>
      <c r="DJ1282">
        <v>113095</v>
      </c>
      <c r="DK1282">
        <v>173850</v>
      </c>
      <c r="DL1282">
        <v>80329</v>
      </c>
      <c r="DM1282">
        <v>187000</v>
      </c>
      <c r="DN1282">
        <v>0</v>
      </c>
      <c r="DO1282">
        <v>1924478</v>
      </c>
      <c r="DP1282">
        <v>317700</v>
      </c>
      <c r="DQ1282">
        <v>397787</v>
      </c>
      <c r="DR1282">
        <v>0</v>
      </c>
      <c r="DS1282">
        <v>0</v>
      </c>
    </row>
    <row r="1283" spans="1:123" x14ac:dyDescent="0.3">
      <c r="A1283" t="str">
        <f t="shared" ref="A1283:A1346" si="20">CONCATENATE(C1283,LEFT(D1283,4))</f>
        <v>20371979</v>
      </c>
      <c r="B1283">
        <v>37</v>
      </c>
      <c r="C1283">
        <v>2037</v>
      </c>
      <c r="D1283">
        <v>197912</v>
      </c>
      <c r="E1283">
        <v>70</v>
      </c>
      <c r="F1283">
        <v>1869334</v>
      </c>
      <c r="G1283">
        <v>163089</v>
      </c>
      <c r="H1283">
        <v>550000</v>
      </c>
      <c r="I1283">
        <v>0</v>
      </c>
      <c r="J1283">
        <v>90000</v>
      </c>
      <c r="K1283">
        <v>85000</v>
      </c>
      <c r="L1283">
        <v>200000</v>
      </c>
      <c r="M1283">
        <v>56200</v>
      </c>
      <c r="N1283">
        <v>11500</v>
      </c>
      <c r="O1283">
        <v>25500</v>
      </c>
      <c r="P1283">
        <v>4500</v>
      </c>
      <c r="Q1283">
        <v>2000</v>
      </c>
      <c r="R1283">
        <v>0</v>
      </c>
      <c r="S1283">
        <v>4878</v>
      </c>
      <c r="T1283">
        <v>35000</v>
      </c>
      <c r="U1283">
        <v>36000</v>
      </c>
      <c r="V1283">
        <v>0</v>
      </c>
      <c r="W1283">
        <v>5000</v>
      </c>
      <c r="X1283">
        <v>0</v>
      </c>
      <c r="Y1283">
        <v>0</v>
      </c>
      <c r="Z1283">
        <v>380000</v>
      </c>
      <c r="AA1283">
        <v>0</v>
      </c>
      <c r="AB1283">
        <v>66490</v>
      </c>
      <c r="AC1283">
        <v>135236</v>
      </c>
      <c r="AD1283">
        <v>69673</v>
      </c>
      <c r="AE1283">
        <v>66490</v>
      </c>
      <c r="AF1283">
        <v>138420</v>
      </c>
      <c r="AG1283">
        <v>0</v>
      </c>
      <c r="AH1283">
        <v>0</v>
      </c>
      <c r="AI1283">
        <v>0</v>
      </c>
      <c r="AJ1283">
        <v>111580</v>
      </c>
      <c r="AK1283">
        <v>111580</v>
      </c>
      <c r="AL1283">
        <v>0</v>
      </c>
      <c r="AM1283">
        <v>0</v>
      </c>
      <c r="AN1283">
        <v>355578</v>
      </c>
      <c r="AO1283">
        <v>1331807</v>
      </c>
      <c r="AP1283">
        <v>204909</v>
      </c>
      <c r="AQ1283">
        <v>0</v>
      </c>
      <c r="AR1283">
        <v>20000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1556716</v>
      </c>
      <c r="BL1283">
        <v>176385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20000</v>
      </c>
      <c r="BS1283">
        <v>256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610000</v>
      </c>
      <c r="CR1283">
        <v>100000</v>
      </c>
      <c r="CS1283">
        <v>10000</v>
      </c>
      <c r="CT1283">
        <v>256</v>
      </c>
      <c r="CU1283">
        <v>65000</v>
      </c>
      <c r="CV1283">
        <v>79227</v>
      </c>
      <c r="CW1283">
        <v>1826</v>
      </c>
      <c r="CX1283">
        <v>9573</v>
      </c>
      <c r="CY1283">
        <v>7180</v>
      </c>
      <c r="CZ1283">
        <v>2872</v>
      </c>
      <c r="DA1283">
        <v>2393</v>
      </c>
      <c r="DB1283">
        <v>10370</v>
      </c>
      <c r="DC1283">
        <v>47865</v>
      </c>
      <c r="DD1283">
        <v>2393</v>
      </c>
      <c r="DE1283">
        <v>11083</v>
      </c>
      <c r="DF1283">
        <v>711325</v>
      </c>
      <c r="DG1283">
        <v>0</v>
      </c>
      <c r="DH1283">
        <v>0</v>
      </c>
      <c r="DI1283">
        <v>0</v>
      </c>
      <c r="DJ1283">
        <v>113095</v>
      </c>
      <c r="DK1283">
        <v>173850</v>
      </c>
      <c r="DL1283">
        <v>80329</v>
      </c>
      <c r="DM1283">
        <v>187000</v>
      </c>
      <c r="DN1283">
        <v>0</v>
      </c>
      <c r="DO1283">
        <v>2337218</v>
      </c>
      <c r="DP1283">
        <v>317700</v>
      </c>
      <c r="DQ1283">
        <v>511837</v>
      </c>
      <c r="DR1283">
        <v>0</v>
      </c>
      <c r="DS1283">
        <v>0</v>
      </c>
    </row>
    <row r="1284" spans="1:123" x14ac:dyDescent="0.3">
      <c r="A1284" t="str">
        <f t="shared" si="20"/>
        <v>20381980</v>
      </c>
      <c r="B1284">
        <v>37</v>
      </c>
      <c r="C1284">
        <v>2038</v>
      </c>
      <c r="D1284">
        <v>198012</v>
      </c>
      <c r="E1284">
        <v>86</v>
      </c>
      <c r="F1284">
        <v>1892649</v>
      </c>
      <c r="G1284">
        <v>163079</v>
      </c>
      <c r="H1284">
        <v>550000</v>
      </c>
      <c r="I1284">
        <v>0</v>
      </c>
      <c r="J1284">
        <v>90000</v>
      </c>
      <c r="K1284">
        <v>85000</v>
      </c>
      <c r="L1284">
        <v>200000</v>
      </c>
      <c r="M1284">
        <v>56200</v>
      </c>
      <c r="N1284">
        <v>11500</v>
      </c>
      <c r="O1284">
        <v>25500</v>
      </c>
      <c r="P1284">
        <v>4500</v>
      </c>
      <c r="Q1284">
        <v>2000</v>
      </c>
      <c r="R1284">
        <v>0</v>
      </c>
      <c r="S1284">
        <v>4664</v>
      </c>
      <c r="T1284">
        <v>35000</v>
      </c>
      <c r="U1284">
        <v>36000</v>
      </c>
      <c r="V1284">
        <v>0</v>
      </c>
      <c r="W1284">
        <v>5000</v>
      </c>
      <c r="X1284">
        <v>0</v>
      </c>
      <c r="Y1284">
        <v>0</v>
      </c>
      <c r="Z1284">
        <v>378729</v>
      </c>
      <c r="AA1284">
        <v>0</v>
      </c>
      <c r="AB1284">
        <v>111580</v>
      </c>
      <c r="AC1284">
        <v>166856</v>
      </c>
      <c r="AD1284">
        <v>0</v>
      </c>
      <c r="AE1284">
        <v>111580</v>
      </c>
      <c r="AF1284">
        <v>141239</v>
      </c>
      <c r="AG1284">
        <v>0</v>
      </c>
      <c r="AH1284">
        <v>0</v>
      </c>
      <c r="AI1284">
        <v>0</v>
      </c>
      <c r="AJ1284">
        <v>108761</v>
      </c>
      <c r="AK1284">
        <v>108761</v>
      </c>
      <c r="AL1284">
        <v>0</v>
      </c>
      <c r="AM1284">
        <v>0</v>
      </c>
      <c r="AN1284">
        <v>356635</v>
      </c>
      <c r="AO1284">
        <v>1643198</v>
      </c>
      <c r="AP1284">
        <v>252820</v>
      </c>
      <c r="AQ1284">
        <v>139226</v>
      </c>
      <c r="AR1284">
        <v>20000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3374</v>
      </c>
      <c r="BE1284">
        <v>111111</v>
      </c>
      <c r="BF1284">
        <v>60000</v>
      </c>
      <c r="BG1284">
        <v>35194</v>
      </c>
      <c r="BH1284">
        <v>20000</v>
      </c>
      <c r="BI1284">
        <v>56200</v>
      </c>
      <c r="BJ1284">
        <v>0</v>
      </c>
      <c r="BK1284">
        <v>1769364</v>
      </c>
      <c r="BL1284">
        <v>184527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20000</v>
      </c>
      <c r="BS1284">
        <v>153744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20773</v>
      </c>
      <c r="CH1284">
        <v>463</v>
      </c>
      <c r="CI1284">
        <v>2427</v>
      </c>
      <c r="CJ1284">
        <v>1820</v>
      </c>
      <c r="CK1284">
        <v>728</v>
      </c>
      <c r="CL1284">
        <v>607</v>
      </c>
      <c r="CM1284">
        <v>2630</v>
      </c>
      <c r="CN1284">
        <v>15000</v>
      </c>
      <c r="CO1284">
        <v>607</v>
      </c>
      <c r="CP1284">
        <v>0</v>
      </c>
      <c r="CQ1284">
        <v>610000</v>
      </c>
      <c r="CR1284">
        <v>100000</v>
      </c>
      <c r="CS1284">
        <v>10000</v>
      </c>
      <c r="CT1284">
        <v>154000</v>
      </c>
      <c r="CU1284">
        <v>65000</v>
      </c>
      <c r="CV1284">
        <v>100000</v>
      </c>
      <c r="CW1284">
        <v>2289</v>
      </c>
      <c r="CX1284">
        <v>12000</v>
      </c>
      <c r="CY1284">
        <v>9000</v>
      </c>
      <c r="CZ1284">
        <v>3600</v>
      </c>
      <c r="DA1284">
        <v>3000</v>
      </c>
      <c r="DB1284">
        <v>13000</v>
      </c>
      <c r="DC1284">
        <v>62865</v>
      </c>
      <c r="DD1284">
        <v>3000</v>
      </c>
      <c r="DE1284">
        <v>11083</v>
      </c>
      <c r="DF1284">
        <v>1050285</v>
      </c>
      <c r="DG1284">
        <v>0</v>
      </c>
      <c r="DH1284">
        <v>0</v>
      </c>
      <c r="DI1284">
        <v>3374</v>
      </c>
      <c r="DJ1284">
        <v>148290</v>
      </c>
      <c r="DK1284">
        <v>230050</v>
      </c>
      <c r="DL1284">
        <v>140329</v>
      </c>
      <c r="DM1284">
        <v>298111</v>
      </c>
      <c r="DN1284">
        <v>20000</v>
      </c>
      <c r="DO1284">
        <v>3158036</v>
      </c>
      <c r="DP1284">
        <v>317700</v>
      </c>
      <c r="DQ1284">
        <v>992167</v>
      </c>
      <c r="DR1284">
        <v>0</v>
      </c>
      <c r="DS1284">
        <v>0</v>
      </c>
    </row>
    <row r="1285" spans="1:123" x14ac:dyDescent="0.3">
      <c r="A1285" t="str">
        <f t="shared" si="20"/>
        <v>20391981</v>
      </c>
      <c r="B1285">
        <v>37</v>
      </c>
      <c r="C1285">
        <v>2039</v>
      </c>
      <c r="D1285">
        <v>198112</v>
      </c>
      <c r="E1285">
        <v>59</v>
      </c>
      <c r="F1285">
        <v>2192797</v>
      </c>
      <c r="G1285">
        <v>163069</v>
      </c>
      <c r="H1285">
        <v>550000</v>
      </c>
      <c r="I1285">
        <v>0</v>
      </c>
      <c r="J1285">
        <v>90000</v>
      </c>
      <c r="K1285">
        <v>85000</v>
      </c>
      <c r="L1285">
        <v>200000</v>
      </c>
      <c r="M1285">
        <v>56200</v>
      </c>
      <c r="N1285">
        <v>11500</v>
      </c>
      <c r="O1285">
        <v>25500</v>
      </c>
      <c r="P1285">
        <v>4500</v>
      </c>
      <c r="Q1285">
        <v>2000</v>
      </c>
      <c r="R1285">
        <v>0</v>
      </c>
      <c r="S1285">
        <v>4451</v>
      </c>
      <c r="T1285">
        <v>35000</v>
      </c>
      <c r="U1285">
        <v>36000</v>
      </c>
      <c r="V1285">
        <v>0</v>
      </c>
      <c r="W1285">
        <v>5000</v>
      </c>
      <c r="X1285">
        <v>0</v>
      </c>
      <c r="Y1285">
        <v>0</v>
      </c>
      <c r="Z1285">
        <v>0</v>
      </c>
      <c r="AA1285">
        <v>0</v>
      </c>
      <c r="AB1285">
        <v>108761</v>
      </c>
      <c r="AC1285">
        <v>114871</v>
      </c>
      <c r="AD1285">
        <v>0</v>
      </c>
      <c r="AE1285">
        <v>108761</v>
      </c>
      <c r="AF1285">
        <v>65291</v>
      </c>
      <c r="AG1285">
        <v>0</v>
      </c>
      <c r="AH1285">
        <v>0</v>
      </c>
      <c r="AI1285">
        <v>0</v>
      </c>
      <c r="AJ1285">
        <v>29291</v>
      </c>
      <c r="AK1285">
        <v>29291</v>
      </c>
      <c r="AL1285">
        <v>0</v>
      </c>
      <c r="AM1285">
        <v>0</v>
      </c>
      <c r="AN1285">
        <v>890569</v>
      </c>
      <c r="AO1285">
        <v>1131248</v>
      </c>
      <c r="AP1285">
        <v>174052</v>
      </c>
      <c r="AQ1285">
        <v>0</v>
      </c>
      <c r="AR1285">
        <v>20000</v>
      </c>
      <c r="AS1285">
        <v>0</v>
      </c>
      <c r="AT1285">
        <v>0</v>
      </c>
      <c r="AU1285">
        <v>3374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1328674</v>
      </c>
      <c r="BL1285">
        <v>192623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20000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610000</v>
      </c>
      <c r="CR1285">
        <v>100000</v>
      </c>
      <c r="CS1285">
        <v>10000</v>
      </c>
      <c r="CT1285">
        <v>154000</v>
      </c>
      <c r="CU1285">
        <v>65000</v>
      </c>
      <c r="CV1285">
        <v>100000</v>
      </c>
      <c r="CW1285">
        <v>2289</v>
      </c>
      <c r="CX1285">
        <v>12000</v>
      </c>
      <c r="CY1285">
        <v>9000</v>
      </c>
      <c r="CZ1285">
        <v>3600</v>
      </c>
      <c r="DA1285">
        <v>3000</v>
      </c>
      <c r="DB1285">
        <v>13000</v>
      </c>
      <c r="DC1285">
        <v>62865</v>
      </c>
      <c r="DD1285">
        <v>3000</v>
      </c>
      <c r="DE1285">
        <v>11083</v>
      </c>
      <c r="DF1285">
        <v>1000408</v>
      </c>
      <c r="DG1285">
        <v>0</v>
      </c>
      <c r="DH1285">
        <v>0</v>
      </c>
      <c r="DI1285">
        <v>0</v>
      </c>
      <c r="DJ1285">
        <v>144770</v>
      </c>
      <c r="DK1285">
        <v>223868</v>
      </c>
      <c r="DL1285">
        <v>140329</v>
      </c>
      <c r="DM1285">
        <v>287000</v>
      </c>
      <c r="DN1285">
        <v>20000</v>
      </c>
      <c r="DO1285">
        <v>3004502</v>
      </c>
      <c r="DP1285">
        <v>317700</v>
      </c>
      <c r="DQ1285">
        <v>45917</v>
      </c>
      <c r="DR1285">
        <v>0</v>
      </c>
      <c r="DS1285">
        <v>0</v>
      </c>
    </row>
    <row r="1286" spans="1:123" x14ac:dyDescent="0.3">
      <c r="A1286" t="str">
        <f t="shared" si="20"/>
        <v>20401982</v>
      </c>
      <c r="B1286">
        <v>37</v>
      </c>
      <c r="C1286">
        <v>2040</v>
      </c>
      <c r="D1286">
        <v>198212</v>
      </c>
      <c r="E1286">
        <v>74</v>
      </c>
      <c r="F1286">
        <v>1985821</v>
      </c>
      <c r="G1286">
        <v>163060</v>
      </c>
      <c r="H1286">
        <v>550000</v>
      </c>
      <c r="I1286">
        <v>0</v>
      </c>
      <c r="J1286">
        <v>60000</v>
      </c>
      <c r="K1286">
        <v>85000</v>
      </c>
      <c r="L1286">
        <v>200000</v>
      </c>
      <c r="M1286">
        <v>56200</v>
      </c>
      <c r="N1286">
        <v>11500</v>
      </c>
      <c r="O1286">
        <v>25500</v>
      </c>
      <c r="P1286">
        <v>4500</v>
      </c>
      <c r="Q1286">
        <v>2000</v>
      </c>
      <c r="R1286">
        <v>0</v>
      </c>
      <c r="S1286">
        <v>4237</v>
      </c>
      <c r="T1286">
        <v>35000</v>
      </c>
      <c r="U1286">
        <v>36000</v>
      </c>
      <c r="V1286">
        <v>0</v>
      </c>
      <c r="W1286">
        <v>10000</v>
      </c>
      <c r="X1286">
        <v>0</v>
      </c>
      <c r="Y1286">
        <v>0</v>
      </c>
      <c r="Z1286">
        <v>380000</v>
      </c>
      <c r="AA1286">
        <v>0</v>
      </c>
      <c r="AB1286">
        <v>29291</v>
      </c>
      <c r="AC1286">
        <v>143849</v>
      </c>
      <c r="AD1286">
        <v>74111</v>
      </c>
      <c r="AE1286">
        <v>29291</v>
      </c>
      <c r="AF1286">
        <v>188669</v>
      </c>
      <c r="AG1286">
        <v>0</v>
      </c>
      <c r="AH1286">
        <v>0</v>
      </c>
      <c r="AI1286">
        <v>0</v>
      </c>
      <c r="AJ1286">
        <v>61331</v>
      </c>
      <c r="AK1286">
        <v>61331</v>
      </c>
      <c r="AL1286">
        <v>0</v>
      </c>
      <c r="AM1286">
        <v>0</v>
      </c>
      <c r="AN1286">
        <v>319937</v>
      </c>
      <c r="AO1286">
        <v>1416627</v>
      </c>
      <c r="AP1286">
        <v>217960</v>
      </c>
      <c r="AQ1286">
        <v>226012</v>
      </c>
      <c r="AR1286">
        <v>20000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63000</v>
      </c>
      <c r="BF1286">
        <v>48194</v>
      </c>
      <c r="BG1286">
        <v>35194</v>
      </c>
      <c r="BH1286">
        <v>20000</v>
      </c>
      <c r="BI1286">
        <v>26132</v>
      </c>
      <c r="BJ1286">
        <v>0</v>
      </c>
      <c r="BK1286">
        <v>1688079</v>
      </c>
      <c r="BL1286">
        <v>200000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20000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3135</v>
      </c>
      <c r="CO1286">
        <v>0</v>
      </c>
      <c r="CP1286">
        <v>0</v>
      </c>
      <c r="CQ1286">
        <v>610000</v>
      </c>
      <c r="CR1286">
        <v>100000</v>
      </c>
      <c r="CS1286">
        <v>10000</v>
      </c>
      <c r="CT1286">
        <v>154000</v>
      </c>
      <c r="CU1286">
        <v>65000</v>
      </c>
      <c r="CV1286">
        <v>100000</v>
      </c>
      <c r="CW1286">
        <v>2289</v>
      </c>
      <c r="CX1286">
        <v>12000</v>
      </c>
      <c r="CY1286">
        <v>9000</v>
      </c>
      <c r="CZ1286">
        <v>3600</v>
      </c>
      <c r="DA1286">
        <v>3000</v>
      </c>
      <c r="DB1286">
        <v>13000</v>
      </c>
      <c r="DC1286">
        <v>66000</v>
      </c>
      <c r="DD1286">
        <v>3000</v>
      </c>
      <c r="DE1286">
        <v>11083</v>
      </c>
      <c r="DF1286">
        <v>1350396</v>
      </c>
      <c r="DG1286">
        <v>0</v>
      </c>
      <c r="DH1286">
        <v>0</v>
      </c>
      <c r="DI1286">
        <v>0</v>
      </c>
      <c r="DJ1286">
        <v>179964</v>
      </c>
      <c r="DK1286">
        <v>250000</v>
      </c>
      <c r="DL1286">
        <v>188522</v>
      </c>
      <c r="DM1286">
        <v>350000</v>
      </c>
      <c r="DN1286">
        <v>40000</v>
      </c>
      <c r="DO1286">
        <v>3582185</v>
      </c>
      <c r="DP1286">
        <v>317700</v>
      </c>
      <c r="DQ1286">
        <v>656986</v>
      </c>
      <c r="DR1286">
        <v>0</v>
      </c>
      <c r="DS1286">
        <v>0</v>
      </c>
    </row>
    <row r="1287" spans="1:123" x14ac:dyDescent="0.3">
      <c r="A1287" t="str">
        <f t="shared" si="20"/>
        <v>20411983</v>
      </c>
      <c r="B1287">
        <v>37</v>
      </c>
      <c r="C1287">
        <v>2041</v>
      </c>
      <c r="D1287">
        <v>198312</v>
      </c>
      <c r="E1287">
        <v>89</v>
      </c>
      <c r="F1287">
        <v>1530592</v>
      </c>
      <c r="G1287">
        <v>163056</v>
      </c>
      <c r="H1287">
        <v>550000</v>
      </c>
      <c r="I1287">
        <v>0</v>
      </c>
      <c r="J1287">
        <v>0</v>
      </c>
      <c r="K1287">
        <v>85000</v>
      </c>
      <c r="L1287">
        <v>200000</v>
      </c>
      <c r="M1287">
        <v>56200</v>
      </c>
      <c r="N1287">
        <v>11500</v>
      </c>
      <c r="O1287">
        <v>25500</v>
      </c>
      <c r="P1287">
        <v>4500</v>
      </c>
      <c r="Q1287">
        <v>2000</v>
      </c>
      <c r="R1287">
        <v>0</v>
      </c>
      <c r="S1287">
        <v>4023</v>
      </c>
      <c r="T1287">
        <v>35000</v>
      </c>
      <c r="U1287">
        <v>36000</v>
      </c>
      <c r="V1287">
        <v>0</v>
      </c>
      <c r="W1287">
        <v>10000</v>
      </c>
      <c r="X1287">
        <v>0</v>
      </c>
      <c r="Y1287">
        <v>0</v>
      </c>
      <c r="Z1287">
        <v>208546</v>
      </c>
      <c r="AA1287">
        <v>0</v>
      </c>
      <c r="AB1287">
        <v>61331</v>
      </c>
      <c r="AC1287">
        <v>172034</v>
      </c>
      <c r="AD1287">
        <v>88631</v>
      </c>
      <c r="AE1287">
        <v>61331</v>
      </c>
      <c r="AF1287">
        <v>199334</v>
      </c>
      <c r="AG1287">
        <v>0</v>
      </c>
      <c r="AH1287">
        <v>0</v>
      </c>
      <c r="AI1287">
        <v>0</v>
      </c>
      <c r="AJ1287">
        <v>50666</v>
      </c>
      <c r="AK1287">
        <v>50666</v>
      </c>
      <c r="AL1287">
        <v>0</v>
      </c>
      <c r="AM1287">
        <v>0</v>
      </c>
      <c r="AN1287">
        <v>431177</v>
      </c>
      <c r="AO1287">
        <v>1694190</v>
      </c>
      <c r="AP1287">
        <v>260665</v>
      </c>
      <c r="AQ1287">
        <v>168465</v>
      </c>
      <c r="AR1287">
        <v>20000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285550</v>
      </c>
      <c r="BE1287">
        <v>6300</v>
      </c>
      <c r="BF1287">
        <v>60000</v>
      </c>
      <c r="BG1287">
        <v>35194</v>
      </c>
      <c r="BH1287">
        <v>10000</v>
      </c>
      <c r="BI1287">
        <v>2874</v>
      </c>
      <c r="BJ1287">
        <v>517418</v>
      </c>
      <c r="BK1287">
        <v>1225983</v>
      </c>
      <c r="BL1287">
        <v>206488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20000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114000</v>
      </c>
      <c r="CQ1287">
        <v>610000</v>
      </c>
      <c r="CR1287">
        <v>100000</v>
      </c>
      <c r="CS1287">
        <v>10000</v>
      </c>
      <c r="CT1287">
        <v>154000</v>
      </c>
      <c r="CU1287">
        <v>65000</v>
      </c>
      <c r="CV1287">
        <v>100000</v>
      </c>
      <c r="CW1287">
        <v>2289</v>
      </c>
      <c r="CX1287">
        <v>12000</v>
      </c>
      <c r="CY1287">
        <v>9000</v>
      </c>
      <c r="CZ1287">
        <v>3600</v>
      </c>
      <c r="DA1287">
        <v>3000</v>
      </c>
      <c r="DB1287">
        <v>13000</v>
      </c>
      <c r="DC1287">
        <v>66000</v>
      </c>
      <c r="DD1287">
        <v>3000</v>
      </c>
      <c r="DE1287">
        <v>125083</v>
      </c>
      <c r="DF1287">
        <v>1500000</v>
      </c>
      <c r="DG1287">
        <v>0</v>
      </c>
      <c r="DH1287">
        <v>0</v>
      </c>
      <c r="DI1287">
        <v>285550</v>
      </c>
      <c r="DJ1287">
        <v>211639</v>
      </c>
      <c r="DK1287">
        <v>250000</v>
      </c>
      <c r="DL1287">
        <v>248522</v>
      </c>
      <c r="DM1287">
        <v>350000</v>
      </c>
      <c r="DN1287">
        <v>50000</v>
      </c>
      <c r="DO1287">
        <v>4222349</v>
      </c>
      <c r="DP1287">
        <v>317700</v>
      </c>
      <c r="DQ1287">
        <v>1310549</v>
      </c>
      <c r="DR1287">
        <v>0</v>
      </c>
      <c r="DS1287">
        <v>517418</v>
      </c>
    </row>
    <row r="1288" spans="1:123" x14ac:dyDescent="0.3">
      <c r="A1288" t="str">
        <f t="shared" si="20"/>
        <v>20421984</v>
      </c>
      <c r="B1288">
        <v>37</v>
      </c>
      <c r="C1288">
        <v>2042</v>
      </c>
      <c r="D1288">
        <v>198412</v>
      </c>
      <c r="E1288">
        <v>87</v>
      </c>
      <c r="F1288">
        <v>2213944</v>
      </c>
      <c r="G1288">
        <v>163053</v>
      </c>
      <c r="H1288">
        <v>550000</v>
      </c>
      <c r="I1288">
        <v>0</v>
      </c>
      <c r="J1288">
        <v>0</v>
      </c>
      <c r="K1288">
        <v>85000</v>
      </c>
      <c r="L1288">
        <v>200000</v>
      </c>
      <c r="M1288">
        <v>56200</v>
      </c>
      <c r="N1288">
        <v>11500</v>
      </c>
      <c r="O1288">
        <v>25500</v>
      </c>
      <c r="P1288">
        <v>4500</v>
      </c>
      <c r="Q1288">
        <v>2000</v>
      </c>
      <c r="R1288">
        <v>0</v>
      </c>
      <c r="S1288">
        <v>3810</v>
      </c>
      <c r="T1288">
        <v>35000</v>
      </c>
      <c r="U1288">
        <v>36000</v>
      </c>
      <c r="V1288">
        <v>0</v>
      </c>
      <c r="W1288">
        <v>10000</v>
      </c>
      <c r="X1288">
        <v>0</v>
      </c>
      <c r="Y1288">
        <v>0</v>
      </c>
      <c r="Z1288">
        <v>55114</v>
      </c>
      <c r="AA1288">
        <v>0</v>
      </c>
      <c r="AB1288">
        <v>50666</v>
      </c>
      <c r="AC1288">
        <v>167958</v>
      </c>
      <c r="AD1288">
        <v>86532</v>
      </c>
      <c r="AE1288">
        <v>50666</v>
      </c>
      <c r="AF1288">
        <v>203824</v>
      </c>
      <c r="AG1288">
        <v>0</v>
      </c>
      <c r="AH1288">
        <v>0</v>
      </c>
      <c r="AI1288">
        <v>0</v>
      </c>
      <c r="AJ1288">
        <v>46176</v>
      </c>
      <c r="AK1288">
        <v>46176</v>
      </c>
      <c r="AL1288">
        <v>0</v>
      </c>
      <c r="AM1288">
        <v>0</v>
      </c>
      <c r="AN1288">
        <v>584396</v>
      </c>
      <c r="AO1288">
        <v>1654054</v>
      </c>
      <c r="AP1288">
        <v>254490</v>
      </c>
      <c r="AQ1288">
        <v>188070</v>
      </c>
      <c r="AR1288">
        <v>20000</v>
      </c>
      <c r="AS1288">
        <v>0</v>
      </c>
      <c r="AT1288">
        <v>0</v>
      </c>
      <c r="AU1288">
        <v>285550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285550</v>
      </c>
      <c r="BE1288">
        <v>630</v>
      </c>
      <c r="BF1288">
        <v>60000</v>
      </c>
      <c r="BG1288">
        <v>35194</v>
      </c>
      <c r="BH1288">
        <v>0</v>
      </c>
      <c r="BI1288">
        <v>316</v>
      </c>
      <c r="BJ1288">
        <v>369886</v>
      </c>
      <c r="BK1288">
        <v>1650588</v>
      </c>
      <c r="BL1288">
        <v>212931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20000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14917</v>
      </c>
      <c r="CQ1288">
        <v>610000</v>
      </c>
      <c r="CR1288">
        <v>100000</v>
      </c>
      <c r="CS1288">
        <v>10000</v>
      </c>
      <c r="CT1288">
        <v>154000</v>
      </c>
      <c r="CU1288">
        <v>65000</v>
      </c>
      <c r="CV1288">
        <v>100000</v>
      </c>
      <c r="CW1288">
        <v>2289</v>
      </c>
      <c r="CX1288">
        <v>12000</v>
      </c>
      <c r="CY1288">
        <v>9000</v>
      </c>
      <c r="CZ1288">
        <v>3600</v>
      </c>
      <c r="DA1288">
        <v>3000</v>
      </c>
      <c r="DB1288">
        <v>13000</v>
      </c>
      <c r="DC1288">
        <v>66000</v>
      </c>
      <c r="DD1288">
        <v>3000</v>
      </c>
      <c r="DE1288">
        <v>140000</v>
      </c>
      <c r="DF1288">
        <v>1500000</v>
      </c>
      <c r="DG1288">
        <v>0</v>
      </c>
      <c r="DH1288">
        <v>0</v>
      </c>
      <c r="DI1288">
        <v>285550</v>
      </c>
      <c r="DJ1288">
        <v>243313</v>
      </c>
      <c r="DK1288">
        <v>250000</v>
      </c>
      <c r="DL1288">
        <v>308522</v>
      </c>
      <c r="DM1288">
        <v>350000</v>
      </c>
      <c r="DN1288">
        <v>50000</v>
      </c>
      <c r="DO1288">
        <v>4324450</v>
      </c>
      <c r="DP1288">
        <v>317700</v>
      </c>
      <c r="DQ1288">
        <v>602234</v>
      </c>
      <c r="DR1288">
        <v>0</v>
      </c>
      <c r="DS1288">
        <v>369886</v>
      </c>
    </row>
    <row r="1289" spans="1:123" x14ac:dyDescent="0.3">
      <c r="A1289" t="str">
        <f t="shared" si="20"/>
        <v>20431985</v>
      </c>
      <c r="B1289">
        <v>37</v>
      </c>
      <c r="C1289">
        <v>2043</v>
      </c>
      <c r="D1289">
        <v>198512</v>
      </c>
      <c r="E1289">
        <v>62</v>
      </c>
      <c r="F1289">
        <v>2110926</v>
      </c>
      <c r="G1289">
        <v>163049</v>
      </c>
      <c r="H1289">
        <v>550000</v>
      </c>
      <c r="I1289">
        <v>0</v>
      </c>
      <c r="J1289">
        <v>0</v>
      </c>
      <c r="K1289">
        <v>85000</v>
      </c>
      <c r="L1289">
        <v>200000</v>
      </c>
      <c r="M1289">
        <v>56200</v>
      </c>
      <c r="N1289">
        <v>11500</v>
      </c>
      <c r="O1289">
        <v>25500</v>
      </c>
      <c r="P1289">
        <v>4500</v>
      </c>
      <c r="Q1289">
        <v>2000</v>
      </c>
      <c r="R1289">
        <v>0</v>
      </c>
      <c r="S1289">
        <v>3595</v>
      </c>
      <c r="T1289">
        <v>35000</v>
      </c>
      <c r="U1289">
        <v>36000</v>
      </c>
      <c r="V1289">
        <v>0</v>
      </c>
      <c r="W1289">
        <v>10000</v>
      </c>
      <c r="X1289">
        <v>0</v>
      </c>
      <c r="Y1289">
        <v>0</v>
      </c>
      <c r="Z1289">
        <v>27673</v>
      </c>
      <c r="AA1289">
        <v>0</v>
      </c>
      <c r="AB1289">
        <v>46176</v>
      </c>
      <c r="AC1289">
        <v>120084</v>
      </c>
      <c r="AD1289">
        <v>61867</v>
      </c>
      <c r="AE1289">
        <v>46176</v>
      </c>
      <c r="AF1289">
        <v>135775</v>
      </c>
      <c r="AG1289">
        <v>0</v>
      </c>
      <c r="AH1289">
        <v>0</v>
      </c>
      <c r="AI1289">
        <v>0</v>
      </c>
      <c r="AJ1289">
        <v>114225</v>
      </c>
      <c r="AK1289">
        <v>114225</v>
      </c>
      <c r="AL1289">
        <v>0</v>
      </c>
      <c r="AM1289">
        <v>0</v>
      </c>
      <c r="AN1289">
        <v>611622</v>
      </c>
      <c r="AO1289">
        <v>1182587</v>
      </c>
      <c r="AP1289">
        <v>181951</v>
      </c>
      <c r="AQ1289">
        <v>0</v>
      </c>
      <c r="AR1289">
        <v>20000</v>
      </c>
      <c r="AS1289">
        <v>0</v>
      </c>
      <c r="AT1289">
        <v>0</v>
      </c>
      <c r="AU1289">
        <v>285550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75775</v>
      </c>
      <c r="BE1289">
        <v>63</v>
      </c>
      <c r="BF1289">
        <v>60000</v>
      </c>
      <c r="BG1289">
        <v>35194</v>
      </c>
      <c r="BH1289">
        <v>0</v>
      </c>
      <c r="BI1289">
        <v>35</v>
      </c>
      <c r="BJ1289">
        <v>0</v>
      </c>
      <c r="BK1289">
        <v>1499021</v>
      </c>
      <c r="BL1289">
        <v>219332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20000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610000</v>
      </c>
      <c r="CR1289">
        <v>100000</v>
      </c>
      <c r="CS1289">
        <v>10000</v>
      </c>
      <c r="CT1289">
        <v>154000</v>
      </c>
      <c r="CU1289">
        <v>65000</v>
      </c>
      <c r="CV1289">
        <v>100000</v>
      </c>
      <c r="CW1289">
        <v>2289</v>
      </c>
      <c r="CX1289">
        <v>12000</v>
      </c>
      <c r="CY1289">
        <v>9000</v>
      </c>
      <c r="CZ1289">
        <v>3600</v>
      </c>
      <c r="DA1289">
        <v>3000</v>
      </c>
      <c r="DB1289">
        <v>13000</v>
      </c>
      <c r="DC1289">
        <v>66000</v>
      </c>
      <c r="DD1289">
        <v>3000</v>
      </c>
      <c r="DE1289">
        <v>140000</v>
      </c>
      <c r="DF1289">
        <v>1480000</v>
      </c>
      <c r="DG1289">
        <v>0</v>
      </c>
      <c r="DH1289">
        <v>0</v>
      </c>
      <c r="DI1289">
        <v>75775</v>
      </c>
      <c r="DJ1289">
        <v>274988</v>
      </c>
      <c r="DK1289">
        <v>250000</v>
      </c>
      <c r="DL1289">
        <v>368522</v>
      </c>
      <c r="DM1289">
        <v>350000</v>
      </c>
      <c r="DN1289">
        <v>50000</v>
      </c>
      <c r="DO1289">
        <v>4254400</v>
      </c>
      <c r="DP1289">
        <v>317700</v>
      </c>
      <c r="DQ1289">
        <v>47415</v>
      </c>
      <c r="DR1289">
        <v>0</v>
      </c>
      <c r="DS1289">
        <v>0</v>
      </c>
    </row>
    <row r="1290" spans="1:123" x14ac:dyDescent="0.3">
      <c r="A1290" t="str">
        <f t="shared" si="20"/>
        <v>20441986</v>
      </c>
      <c r="B1290">
        <v>37</v>
      </c>
      <c r="C1290">
        <v>2044</v>
      </c>
      <c r="D1290">
        <v>198612</v>
      </c>
      <c r="E1290">
        <v>80</v>
      </c>
      <c r="F1290">
        <v>2051360</v>
      </c>
      <c r="G1290">
        <v>163046</v>
      </c>
      <c r="H1290">
        <v>550000</v>
      </c>
      <c r="I1290">
        <v>0</v>
      </c>
      <c r="J1290">
        <v>0</v>
      </c>
      <c r="K1290">
        <v>85000</v>
      </c>
      <c r="L1290">
        <v>200000</v>
      </c>
      <c r="M1290">
        <v>56200</v>
      </c>
      <c r="N1290">
        <v>11500</v>
      </c>
      <c r="O1290">
        <v>25500</v>
      </c>
      <c r="P1290">
        <v>4500</v>
      </c>
      <c r="Q1290">
        <v>2000</v>
      </c>
      <c r="R1290">
        <v>0</v>
      </c>
      <c r="S1290">
        <v>3381</v>
      </c>
      <c r="T1290">
        <v>35000</v>
      </c>
      <c r="U1290">
        <v>36000</v>
      </c>
      <c r="V1290">
        <v>0</v>
      </c>
      <c r="W1290">
        <v>10000</v>
      </c>
      <c r="X1290">
        <v>0</v>
      </c>
      <c r="Y1290">
        <v>0</v>
      </c>
      <c r="Z1290">
        <v>65742</v>
      </c>
      <c r="AA1290">
        <v>0</v>
      </c>
      <c r="AB1290">
        <v>114225</v>
      </c>
      <c r="AC1290">
        <v>154333</v>
      </c>
      <c r="AD1290">
        <v>0</v>
      </c>
      <c r="AE1290">
        <v>114225</v>
      </c>
      <c r="AF1290">
        <v>119620</v>
      </c>
      <c r="AG1290">
        <v>0</v>
      </c>
      <c r="AH1290">
        <v>0</v>
      </c>
      <c r="AI1290">
        <v>0</v>
      </c>
      <c r="AJ1290">
        <v>130380</v>
      </c>
      <c r="AK1290">
        <v>130380</v>
      </c>
      <c r="AL1290">
        <v>0</v>
      </c>
      <c r="AM1290">
        <v>0</v>
      </c>
      <c r="AN1290">
        <v>573339</v>
      </c>
      <c r="AO1290">
        <v>1519873</v>
      </c>
      <c r="AP1290">
        <v>233845</v>
      </c>
      <c r="AQ1290">
        <v>53169</v>
      </c>
      <c r="AR1290">
        <v>20000</v>
      </c>
      <c r="AS1290">
        <v>0</v>
      </c>
      <c r="AT1290">
        <v>0</v>
      </c>
      <c r="AU1290">
        <v>75775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285550</v>
      </c>
      <c r="BE1290">
        <v>6</v>
      </c>
      <c r="BF1290">
        <v>21478</v>
      </c>
      <c r="BG1290">
        <v>35194</v>
      </c>
      <c r="BH1290">
        <v>0</v>
      </c>
      <c r="BI1290">
        <v>4</v>
      </c>
      <c r="BJ1290">
        <v>89052</v>
      </c>
      <c r="BK1290">
        <v>1471378</v>
      </c>
      <c r="BL1290">
        <v>225689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20000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610000</v>
      </c>
      <c r="CR1290">
        <v>100000</v>
      </c>
      <c r="CS1290">
        <v>10000</v>
      </c>
      <c r="CT1290">
        <v>154000</v>
      </c>
      <c r="CU1290">
        <v>65000</v>
      </c>
      <c r="CV1290">
        <v>100000</v>
      </c>
      <c r="CW1290">
        <v>2289</v>
      </c>
      <c r="CX1290">
        <v>12000</v>
      </c>
      <c r="CY1290">
        <v>9000</v>
      </c>
      <c r="CZ1290">
        <v>3600</v>
      </c>
      <c r="DA1290">
        <v>3000</v>
      </c>
      <c r="DB1290">
        <v>13000</v>
      </c>
      <c r="DC1290">
        <v>66000</v>
      </c>
      <c r="DD1290">
        <v>3000</v>
      </c>
      <c r="DE1290">
        <v>140000</v>
      </c>
      <c r="DF1290">
        <v>1500000</v>
      </c>
      <c r="DG1290">
        <v>0</v>
      </c>
      <c r="DH1290">
        <v>0</v>
      </c>
      <c r="DI1290">
        <v>285550</v>
      </c>
      <c r="DJ1290">
        <v>306662</v>
      </c>
      <c r="DK1290">
        <v>250000</v>
      </c>
      <c r="DL1290">
        <v>390000</v>
      </c>
      <c r="DM1290">
        <v>350000</v>
      </c>
      <c r="DN1290">
        <v>50000</v>
      </c>
      <c r="DO1290">
        <v>4553482</v>
      </c>
      <c r="DP1290">
        <v>317700</v>
      </c>
      <c r="DQ1290">
        <v>571631</v>
      </c>
      <c r="DR1290">
        <v>0</v>
      </c>
      <c r="DS1290">
        <v>89052</v>
      </c>
    </row>
    <row r="1291" spans="1:123" x14ac:dyDescent="0.3">
      <c r="A1291" t="str">
        <f t="shared" si="20"/>
        <v>20451987</v>
      </c>
      <c r="B1291">
        <v>37</v>
      </c>
      <c r="C1291">
        <v>2045</v>
      </c>
      <c r="D1291">
        <v>198712</v>
      </c>
      <c r="E1291">
        <v>32</v>
      </c>
      <c r="F1291">
        <v>2075486</v>
      </c>
      <c r="G1291">
        <v>163042</v>
      </c>
      <c r="H1291">
        <v>550000</v>
      </c>
      <c r="I1291">
        <v>250000</v>
      </c>
      <c r="J1291">
        <v>0</v>
      </c>
      <c r="K1291">
        <v>85000</v>
      </c>
      <c r="L1291">
        <v>200000</v>
      </c>
      <c r="M1291">
        <v>56200</v>
      </c>
      <c r="N1291">
        <v>11500</v>
      </c>
      <c r="O1291">
        <v>25500</v>
      </c>
      <c r="P1291">
        <v>4500</v>
      </c>
      <c r="Q1291">
        <v>2000</v>
      </c>
      <c r="R1291">
        <v>0</v>
      </c>
      <c r="S1291">
        <v>3166</v>
      </c>
      <c r="T1291">
        <v>35000</v>
      </c>
      <c r="U1291">
        <v>36000</v>
      </c>
      <c r="V1291">
        <v>0</v>
      </c>
      <c r="W1291">
        <v>15000</v>
      </c>
      <c r="X1291">
        <v>0</v>
      </c>
      <c r="Y1291">
        <v>0</v>
      </c>
      <c r="Z1291">
        <v>0</v>
      </c>
      <c r="AA1291">
        <v>0</v>
      </c>
      <c r="AB1291">
        <v>130380</v>
      </c>
      <c r="AC1291">
        <v>62868</v>
      </c>
      <c r="AD1291">
        <v>0</v>
      </c>
      <c r="AE1291">
        <v>95258</v>
      </c>
      <c r="AF1291">
        <v>0</v>
      </c>
      <c r="AG1291">
        <v>0</v>
      </c>
      <c r="AH1291">
        <v>0</v>
      </c>
      <c r="AI1291">
        <v>0</v>
      </c>
      <c r="AJ1291">
        <v>79749</v>
      </c>
      <c r="AK1291">
        <v>114871</v>
      </c>
      <c r="AL1291">
        <v>0</v>
      </c>
      <c r="AM1291">
        <v>0</v>
      </c>
      <c r="AN1291">
        <v>1054117</v>
      </c>
      <c r="AO1291">
        <v>619130</v>
      </c>
      <c r="AP1291">
        <v>95258</v>
      </c>
      <c r="AQ1291">
        <v>0</v>
      </c>
      <c r="AR1291">
        <v>8232</v>
      </c>
      <c r="AS1291">
        <v>0</v>
      </c>
      <c r="AT1291">
        <v>0</v>
      </c>
      <c r="AU1291">
        <v>285550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1008170</v>
      </c>
      <c r="BL1291">
        <v>232241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20000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610000</v>
      </c>
      <c r="CR1291">
        <v>100000</v>
      </c>
      <c r="CS1291">
        <v>10000</v>
      </c>
      <c r="CT1291">
        <v>154000</v>
      </c>
      <c r="CU1291">
        <v>65000</v>
      </c>
      <c r="CV1291">
        <v>100000</v>
      </c>
      <c r="CW1291">
        <v>2289</v>
      </c>
      <c r="CX1291">
        <v>12000</v>
      </c>
      <c r="CY1291">
        <v>9000</v>
      </c>
      <c r="CZ1291">
        <v>3600</v>
      </c>
      <c r="DA1291">
        <v>3000</v>
      </c>
      <c r="DB1291">
        <v>13000</v>
      </c>
      <c r="DC1291">
        <v>66000</v>
      </c>
      <c r="DD1291">
        <v>3000</v>
      </c>
      <c r="DE1291">
        <v>140000</v>
      </c>
      <c r="DF1291">
        <v>1451812</v>
      </c>
      <c r="DG1291">
        <v>0</v>
      </c>
      <c r="DH1291">
        <v>0</v>
      </c>
      <c r="DI1291">
        <v>0</v>
      </c>
      <c r="DJ1291">
        <v>303143</v>
      </c>
      <c r="DK1291">
        <v>250000</v>
      </c>
      <c r="DL1291">
        <v>390000</v>
      </c>
      <c r="DM1291">
        <v>349999</v>
      </c>
      <c r="DN1291">
        <v>50000</v>
      </c>
      <c r="DO1291">
        <v>4200714</v>
      </c>
      <c r="DP1291">
        <v>317700</v>
      </c>
      <c r="DQ1291">
        <v>-185801</v>
      </c>
      <c r="DR1291">
        <v>0</v>
      </c>
      <c r="DS1291">
        <v>0</v>
      </c>
    </row>
    <row r="1292" spans="1:123" x14ac:dyDescent="0.3">
      <c r="A1292" t="str">
        <f t="shared" si="20"/>
        <v>20461988</v>
      </c>
      <c r="B1292">
        <v>37</v>
      </c>
      <c r="C1292">
        <v>2046</v>
      </c>
      <c r="D1292">
        <v>198812</v>
      </c>
      <c r="E1292">
        <v>24</v>
      </c>
      <c r="F1292">
        <v>2346426</v>
      </c>
      <c r="G1292">
        <v>163038</v>
      </c>
      <c r="H1292">
        <v>550000</v>
      </c>
      <c r="I1292">
        <v>250000</v>
      </c>
      <c r="J1292">
        <v>0</v>
      </c>
      <c r="K1292">
        <v>85000</v>
      </c>
      <c r="L1292">
        <v>200000</v>
      </c>
      <c r="M1292">
        <v>56200</v>
      </c>
      <c r="N1292">
        <v>11500</v>
      </c>
      <c r="O1292">
        <v>25500</v>
      </c>
      <c r="P1292">
        <v>4500</v>
      </c>
      <c r="Q1292">
        <v>2000</v>
      </c>
      <c r="R1292">
        <v>0</v>
      </c>
      <c r="S1292">
        <v>2951</v>
      </c>
      <c r="T1292">
        <v>35000</v>
      </c>
      <c r="U1292">
        <v>36000</v>
      </c>
      <c r="V1292">
        <v>0</v>
      </c>
      <c r="W1292">
        <v>15000</v>
      </c>
      <c r="X1292">
        <v>0</v>
      </c>
      <c r="Y1292">
        <v>81349</v>
      </c>
      <c r="Z1292">
        <v>0</v>
      </c>
      <c r="AA1292">
        <v>0</v>
      </c>
      <c r="AB1292">
        <v>114871</v>
      </c>
      <c r="AC1292">
        <v>47410</v>
      </c>
      <c r="AD1292">
        <v>0</v>
      </c>
      <c r="AE1292">
        <v>71836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43035</v>
      </c>
      <c r="AL1292">
        <v>0</v>
      </c>
      <c r="AM1292">
        <v>0</v>
      </c>
      <c r="AN1292">
        <v>1215000</v>
      </c>
      <c r="AO1292">
        <v>466898</v>
      </c>
      <c r="AP1292">
        <v>71836</v>
      </c>
      <c r="AQ1292">
        <v>0</v>
      </c>
      <c r="AR1292">
        <v>61</v>
      </c>
      <c r="AS1292">
        <v>0</v>
      </c>
      <c r="AT1292">
        <v>0</v>
      </c>
      <c r="AU1292">
        <v>0</v>
      </c>
      <c r="AV1292">
        <v>75000</v>
      </c>
      <c r="AW1292">
        <v>0</v>
      </c>
      <c r="AX1292">
        <v>37051</v>
      </c>
      <c r="AY1292">
        <v>0</v>
      </c>
      <c r="AZ1292">
        <v>22000</v>
      </c>
      <c r="BA1292">
        <v>25000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697846</v>
      </c>
      <c r="BL1292">
        <v>238752</v>
      </c>
      <c r="BM1292">
        <v>180717</v>
      </c>
      <c r="BN1292">
        <v>144232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68917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409283</v>
      </c>
      <c r="CR1292">
        <v>100000</v>
      </c>
      <c r="CS1292">
        <v>10000</v>
      </c>
      <c r="CT1292">
        <v>9768</v>
      </c>
      <c r="CU1292">
        <v>65000</v>
      </c>
      <c r="CV1292">
        <v>100000</v>
      </c>
      <c r="CW1292">
        <v>2289</v>
      </c>
      <c r="CX1292">
        <v>12000</v>
      </c>
      <c r="CY1292">
        <v>9000</v>
      </c>
      <c r="CZ1292">
        <v>3600</v>
      </c>
      <c r="DA1292">
        <v>3000</v>
      </c>
      <c r="DB1292">
        <v>13000</v>
      </c>
      <c r="DC1292">
        <v>66000</v>
      </c>
      <c r="DD1292">
        <v>3000</v>
      </c>
      <c r="DE1292">
        <v>71083</v>
      </c>
      <c r="DF1292">
        <v>1326908</v>
      </c>
      <c r="DG1292">
        <v>0</v>
      </c>
      <c r="DH1292">
        <v>0</v>
      </c>
      <c r="DI1292">
        <v>0</v>
      </c>
      <c r="DJ1292">
        <v>266092</v>
      </c>
      <c r="DK1292">
        <v>225000</v>
      </c>
      <c r="DL1292">
        <v>390000</v>
      </c>
      <c r="DM1292">
        <v>274999</v>
      </c>
      <c r="DN1292">
        <v>28000</v>
      </c>
      <c r="DO1292">
        <v>3431057</v>
      </c>
      <c r="DP1292">
        <v>317700</v>
      </c>
      <c r="DQ1292">
        <v>-634266</v>
      </c>
      <c r="DR1292">
        <v>0</v>
      </c>
      <c r="DS1292">
        <v>0</v>
      </c>
    </row>
    <row r="1293" spans="1:123" x14ac:dyDescent="0.3">
      <c r="A1293" t="str">
        <f t="shared" si="20"/>
        <v>20471989</v>
      </c>
      <c r="B1293">
        <v>37</v>
      </c>
      <c r="C1293">
        <v>2047</v>
      </c>
      <c r="D1293">
        <v>198912</v>
      </c>
      <c r="E1293">
        <v>48</v>
      </c>
      <c r="F1293">
        <v>2539382</v>
      </c>
      <c r="G1293">
        <v>163034</v>
      </c>
      <c r="H1293">
        <v>550000</v>
      </c>
      <c r="I1293">
        <v>250000</v>
      </c>
      <c r="J1293">
        <v>0</v>
      </c>
      <c r="K1293">
        <v>85000</v>
      </c>
      <c r="L1293">
        <v>200000</v>
      </c>
      <c r="M1293">
        <v>56200</v>
      </c>
      <c r="N1293">
        <v>11500</v>
      </c>
      <c r="O1293">
        <v>25500</v>
      </c>
      <c r="P1293">
        <v>4500</v>
      </c>
      <c r="Q1293">
        <v>2000</v>
      </c>
      <c r="R1293">
        <v>0</v>
      </c>
      <c r="S1293">
        <v>2737</v>
      </c>
      <c r="T1293">
        <v>35000</v>
      </c>
      <c r="U1293">
        <v>36000</v>
      </c>
      <c r="V1293">
        <v>0</v>
      </c>
      <c r="W1293">
        <v>15000</v>
      </c>
      <c r="X1293">
        <v>0</v>
      </c>
      <c r="Y1293">
        <v>81563</v>
      </c>
      <c r="Z1293">
        <v>0</v>
      </c>
      <c r="AA1293">
        <v>0</v>
      </c>
      <c r="AB1293">
        <v>43035</v>
      </c>
      <c r="AC1293">
        <v>93037</v>
      </c>
      <c r="AD1293">
        <v>47933</v>
      </c>
      <c r="AE1293">
        <v>43035</v>
      </c>
      <c r="AF1293">
        <v>97935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1117065</v>
      </c>
      <c r="AO1293">
        <v>916232</v>
      </c>
      <c r="AP1293">
        <v>140970</v>
      </c>
      <c r="AQ1293">
        <v>0</v>
      </c>
      <c r="AR1293">
        <v>20000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8082</v>
      </c>
      <c r="AY1293">
        <v>4179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1089463</v>
      </c>
      <c r="BL1293">
        <v>245221</v>
      </c>
      <c r="BM1293">
        <v>176667</v>
      </c>
      <c r="BN1293">
        <v>0</v>
      </c>
      <c r="BO1293">
        <v>0</v>
      </c>
      <c r="BP1293">
        <v>100000</v>
      </c>
      <c r="BQ1293">
        <v>10000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212616</v>
      </c>
      <c r="CR1293">
        <v>0</v>
      </c>
      <c r="CS1293">
        <v>0</v>
      </c>
      <c r="CT1293">
        <v>9768</v>
      </c>
      <c r="CU1293">
        <v>65000</v>
      </c>
      <c r="CV1293">
        <v>100000</v>
      </c>
      <c r="CW1293">
        <v>2289</v>
      </c>
      <c r="CX1293">
        <v>12000</v>
      </c>
      <c r="CY1293">
        <v>9000</v>
      </c>
      <c r="CZ1293">
        <v>3600</v>
      </c>
      <c r="DA1293">
        <v>3000</v>
      </c>
      <c r="DB1293">
        <v>13000</v>
      </c>
      <c r="DC1293">
        <v>66000</v>
      </c>
      <c r="DD1293">
        <v>3000</v>
      </c>
      <c r="DE1293">
        <v>71083</v>
      </c>
      <c r="DF1293">
        <v>1205538</v>
      </c>
      <c r="DG1293">
        <v>0</v>
      </c>
      <c r="DH1293">
        <v>0</v>
      </c>
      <c r="DI1293">
        <v>0</v>
      </c>
      <c r="DJ1293">
        <v>258010</v>
      </c>
      <c r="DK1293">
        <v>225000</v>
      </c>
      <c r="DL1293">
        <v>390000</v>
      </c>
      <c r="DM1293">
        <v>274999</v>
      </c>
      <c r="DN1293">
        <v>28000</v>
      </c>
      <c r="DO1293">
        <v>2951903</v>
      </c>
      <c r="DP1293">
        <v>317700</v>
      </c>
      <c r="DQ1293">
        <v>-376312</v>
      </c>
      <c r="DR1293">
        <v>0</v>
      </c>
      <c r="DS1293">
        <v>0</v>
      </c>
    </row>
    <row r="1294" spans="1:123" x14ac:dyDescent="0.3">
      <c r="A1294" t="str">
        <f t="shared" si="20"/>
        <v>20481990</v>
      </c>
      <c r="B1294">
        <v>37</v>
      </c>
      <c r="C1294">
        <v>2048</v>
      </c>
      <c r="D1294">
        <v>199012</v>
      </c>
      <c r="E1294">
        <v>33</v>
      </c>
      <c r="F1294">
        <v>2566492</v>
      </c>
      <c r="G1294">
        <v>163030</v>
      </c>
      <c r="H1294">
        <v>550000</v>
      </c>
      <c r="I1294">
        <v>0</v>
      </c>
      <c r="J1294">
        <v>0</v>
      </c>
      <c r="K1294">
        <v>85000</v>
      </c>
      <c r="L1294">
        <v>200000</v>
      </c>
      <c r="M1294">
        <v>56200</v>
      </c>
      <c r="N1294">
        <v>11500</v>
      </c>
      <c r="O1294">
        <v>25500</v>
      </c>
      <c r="P1294">
        <v>4500</v>
      </c>
      <c r="Q1294">
        <v>2000</v>
      </c>
      <c r="R1294">
        <v>0</v>
      </c>
      <c r="S1294">
        <v>2522</v>
      </c>
      <c r="T1294">
        <v>35000</v>
      </c>
      <c r="U1294">
        <v>36000</v>
      </c>
      <c r="V1294">
        <v>0</v>
      </c>
      <c r="W1294">
        <v>15000</v>
      </c>
      <c r="X1294">
        <v>0</v>
      </c>
      <c r="Y1294">
        <v>331778</v>
      </c>
      <c r="Z1294">
        <v>0</v>
      </c>
      <c r="AA1294">
        <v>0</v>
      </c>
      <c r="AB1294">
        <v>0</v>
      </c>
      <c r="AC1294">
        <v>63948</v>
      </c>
      <c r="AD1294">
        <v>0</v>
      </c>
      <c r="AE1294">
        <v>0</v>
      </c>
      <c r="AF1294">
        <v>96895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1118106</v>
      </c>
      <c r="AO1294">
        <v>629765</v>
      </c>
      <c r="AP1294">
        <v>96895</v>
      </c>
      <c r="AQ1294">
        <v>0</v>
      </c>
      <c r="AR1294">
        <v>8803</v>
      </c>
      <c r="AS1294">
        <v>0</v>
      </c>
      <c r="AT1294">
        <v>0</v>
      </c>
      <c r="AU1294">
        <v>0</v>
      </c>
      <c r="AV1294">
        <v>75000</v>
      </c>
      <c r="AW1294">
        <v>5173</v>
      </c>
      <c r="AX1294">
        <v>41673</v>
      </c>
      <c r="AY1294">
        <v>0</v>
      </c>
      <c r="AZ1294">
        <v>22000</v>
      </c>
      <c r="BA1294">
        <v>25000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904309</v>
      </c>
      <c r="BL1294">
        <v>251648</v>
      </c>
      <c r="BM1294">
        <v>156667</v>
      </c>
      <c r="BN1294">
        <v>9768</v>
      </c>
      <c r="BO1294">
        <v>65000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33000</v>
      </c>
      <c r="BX1294">
        <v>763</v>
      </c>
      <c r="BY1294">
        <v>4000</v>
      </c>
      <c r="BZ1294">
        <v>3000</v>
      </c>
      <c r="CA1294">
        <v>1200</v>
      </c>
      <c r="CB1294">
        <v>1000</v>
      </c>
      <c r="CC1294">
        <v>4333</v>
      </c>
      <c r="CD1294">
        <v>20000</v>
      </c>
      <c r="CE1294">
        <v>1000</v>
      </c>
      <c r="CF1294">
        <v>68917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35950</v>
      </c>
      <c r="CR1294">
        <v>0</v>
      </c>
      <c r="CS1294">
        <v>0</v>
      </c>
      <c r="CT1294">
        <v>0</v>
      </c>
      <c r="CU1294">
        <v>0</v>
      </c>
      <c r="CV1294">
        <v>67000</v>
      </c>
      <c r="CW1294">
        <v>1526</v>
      </c>
      <c r="CX1294">
        <v>8000</v>
      </c>
      <c r="CY1294">
        <v>6000</v>
      </c>
      <c r="CZ1294">
        <v>2400</v>
      </c>
      <c r="DA1294">
        <v>2000</v>
      </c>
      <c r="DB1294">
        <v>8667</v>
      </c>
      <c r="DC1294">
        <v>46000</v>
      </c>
      <c r="DD1294">
        <v>2000</v>
      </c>
      <c r="DE1294">
        <v>2166</v>
      </c>
      <c r="DF1294">
        <v>837594</v>
      </c>
      <c r="DG1294">
        <v>0</v>
      </c>
      <c r="DH1294">
        <v>0</v>
      </c>
      <c r="DI1294">
        <v>0</v>
      </c>
      <c r="DJ1294">
        <v>216337</v>
      </c>
      <c r="DK1294">
        <v>200000</v>
      </c>
      <c r="DL1294">
        <v>384827</v>
      </c>
      <c r="DM1294">
        <v>199999</v>
      </c>
      <c r="DN1294">
        <v>6000</v>
      </c>
      <c r="DO1294">
        <v>2026465</v>
      </c>
      <c r="DP1294">
        <v>317700</v>
      </c>
      <c r="DQ1294">
        <v>-992084</v>
      </c>
      <c r="DR1294">
        <v>122812</v>
      </c>
      <c r="DS1294">
        <v>0</v>
      </c>
    </row>
    <row r="1295" spans="1:123" x14ac:dyDescent="0.3">
      <c r="A1295" t="str">
        <f t="shared" si="20"/>
        <v>20491991</v>
      </c>
      <c r="B1295">
        <v>37</v>
      </c>
      <c r="C1295">
        <v>2049</v>
      </c>
      <c r="D1295">
        <v>199112</v>
      </c>
      <c r="E1295">
        <v>16</v>
      </c>
      <c r="F1295">
        <v>2348807</v>
      </c>
      <c r="G1295">
        <v>163025</v>
      </c>
      <c r="H1295">
        <v>550000</v>
      </c>
      <c r="I1295">
        <v>0</v>
      </c>
      <c r="J1295">
        <v>0</v>
      </c>
      <c r="K1295">
        <v>85000</v>
      </c>
      <c r="L1295">
        <v>200000</v>
      </c>
      <c r="M1295">
        <v>56200</v>
      </c>
      <c r="N1295">
        <v>11500</v>
      </c>
      <c r="O1295">
        <v>25500</v>
      </c>
      <c r="P1295">
        <v>4500</v>
      </c>
      <c r="Q1295">
        <v>2000</v>
      </c>
      <c r="R1295">
        <v>0</v>
      </c>
      <c r="S1295">
        <v>2308</v>
      </c>
      <c r="T1295">
        <v>35000</v>
      </c>
      <c r="U1295">
        <v>36000</v>
      </c>
      <c r="V1295">
        <v>0</v>
      </c>
      <c r="W1295">
        <v>15000</v>
      </c>
      <c r="X1295">
        <v>0</v>
      </c>
      <c r="Y1295">
        <v>331992</v>
      </c>
      <c r="Z1295">
        <v>0</v>
      </c>
      <c r="AA1295">
        <v>0</v>
      </c>
      <c r="AB1295">
        <v>0</v>
      </c>
      <c r="AC1295">
        <v>31842</v>
      </c>
      <c r="AD1295">
        <v>0</v>
      </c>
      <c r="AE1295">
        <v>0</v>
      </c>
      <c r="AF1295">
        <v>48247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1166753</v>
      </c>
      <c r="AO1295">
        <v>313582</v>
      </c>
      <c r="AP1295">
        <v>48247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75000</v>
      </c>
      <c r="AW1295">
        <v>0</v>
      </c>
      <c r="AX1295">
        <v>32700</v>
      </c>
      <c r="AY1295">
        <v>0</v>
      </c>
      <c r="AZ1295">
        <v>6000</v>
      </c>
      <c r="BA1295">
        <v>25000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500529</v>
      </c>
      <c r="BL1295">
        <v>258034</v>
      </c>
      <c r="BM1295">
        <v>15950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33000</v>
      </c>
      <c r="BX1295">
        <v>763</v>
      </c>
      <c r="BY1295">
        <v>4000</v>
      </c>
      <c r="BZ1295">
        <v>3000</v>
      </c>
      <c r="CA1295">
        <v>1200</v>
      </c>
      <c r="CB1295">
        <v>1000</v>
      </c>
      <c r="CC1295">
        <v>4333</v>
      </c>
      <c r="CD1295">
        <v>20000</v>
      </c>
      <c r="CE1295">
        <v>1000</v>
      </c>
      <c r="CF1295">
        <v>2166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34000</v>
      </c>
      <c r="CW1295">
        <v>763</v>
      </c>
      <c r="CX1295">
        <v>4000</v>
      </c>
      <c r="CY1295">
        <v>3000</v>
      </c>
      <c r="CZ1295">
        <v>1200</v>
      </c>
      <c r="DA1295">
        <v>1000</v>
      </c>
      <c r="DB1295">
        <v>4334</v>
      </c>
      <c r="DC1295">
        <v>26000</v>
      </c>
      <c r="DD1295">
        <v>1000</v>
      </c>
      <c r="DE1295">
        <v>0</v>
      </c>
      <c r="DF1295">
        <v>480474</v>
      </c>
      <c r="DG1295">
        <v>0</v>
      </c>
      <c r="DH1295">
        <v>0</v>
      </c>
      <c r="DI1295">
        <v>0</v>
      </c>
      <c r="DJ1295">
        <v>183637</v>
      </c>
      <c r="DK1295">
        <v>175000</v>
      </c>
      <c r="DL1295">
        <v>384827</v>
      </c>
      <c r="DM1295">
        <v>124999</v>
      </c>
      <c r="DN1295">
        <v>0</v>
      </c>
      <c r="DO1295">
        <v>1424234</v>
      </c>
      <c r="DP1295">
        <v>317700</v>
      </c>
      <c r="DQ1295">
        <v>-1093208</v>
      </c>
      <c r="DR1295">
        <v>536105</v>
      </c>
      <c r="DS1295">
        <v>0</v>
      </c>
    </row>
    <row r="1296" spans="1:123" x14ac:dyDescent="0.3">
      <c r="A1296" t="str">
        <f t="shared" si="20"/>
        <v>20501992</v>
      </c>
      <c r="B1296">
        <v>37</v>
      </c>
      <c r="C1296">
        <v>2050</v>
      </c>
      <c r="D1296">
        <v>199212</v>
      </c>
      <c r="E1296">
        <v>20</v>
      </c>
      <c r="F1296">
        <v>2324074</v>
      </c>
      <c r="G1296">
        <v>163021</v>
      </c>
      <c r="H1296">
        <v>550000</v>
      </c>
      <c r="I1296">
        <v>0</v>
      </c>
      <c r="J1296">
        <v>0</v>
      </c>
      <c r="K1296">
        <v>85000</v>
      </c>
      <c r="L1296">
        <v>200000</v>
      </c>
      <c r="M1296">
        <v>56200</v>
      </c>
      <c r="N1296">
        <v>11500</v>
      </c>
      <c r="O1296">
        <v>25500</v>
      </c>
      <c r="P1296">
        <v>4500</v>
      </c>
      <c r="Q1296">
        <v>2000</v>
      </c>
      <c r="R1296">
        <v>0</v>
      </c>
      <c r="S1296">
        <v>2093</v>
      </c>
      <c r="T1296">
        <v>35000</v>
      </c>
      <c r="U1296">
        <v>36000</v>
      </c>
      <c r="V1296">
        <v>0</v>
      </c>
      <c r="W1296">
        <v>20000</v>
      </c>
      <c r="X1296">
        <v>0</v>
      </c>
      <c r="Y1296">
        <v>337207</v>
      </c>
      <c r="Z1296">
        <v>0</v>
      </c>
      <c r="AA1296">
        <v>0</v>
      </c>
      <c r="AB1296">
        <v>0</v>
      </c>
      <c r="AC1296">
        <v>38572</v>
      </c>
      <c r="AD1296">
        <v>0</v>
      </c>
      <c r="AE1296">
        <v>0</v>
      </c>
      <c r="AF1296">
        <v>58444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1156556</v>
      </c>
      <c r="AO1296">
        <v>379855</v>
      </c>
      <c r="AP1296">
        <v>58444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75000</v>
      </c>
      <c r="AW1296">
        <v>0</v>
      </c>
      <c r="AX1296">
        <v>34581</v>
      </c>
      <c r="AY1296">
        <v>0</v>
      </c>
      <c r="AZ1296">
        <v>0</v>
      </c>
      <c r="BA1296">
        <v>25000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572879</v>
      </c>
      <c r="BL1296">
        <v>262947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33000</v>
      </c>
      <c r="BX1296">
        <v>763</v>
      </c>
      <c r="BY1296">
        <v>4000</v>
      </c>
      <c r="BZ1296">
        <v>3000</v>
      </c>
      <c r="CA1296">
        <v>1200</v>
      </c>
      <c r="CB1296">
        <v>1000</v>
      </c>
      <c r="CC1296">
        <v>4333</v>
      </c>
      <c r="CD1296">
        <v>20000</v>
      </c>
      <c r="CE1296">
        <v>1000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1000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1</v>
      </c>
      <c r="DC1296">
        <v>6000</v>
      </c>
      <c r="DD1296">
        <v>0</v>
      </c>
      <c r="DE1296">
        <v>0</v>
      </c>
      <c r="DF1296">
        <v>128853</v>
      </c>
      <c r="DG1296">
        <v>0</v>
      </c>
      <c r="DH1296">
        <v>0</v>
      </c>
      <c r="DI1296">
        <v>0</v>
      </c>
      <c r="DJ1296">
        <v>149056</v>
      </c>
      <c r="DK1296">
        <v>150000</v>
      </c>
      <c r="DL1296">
        <v>384827</v>
      </c>
      <c r="DM1296">
        <v>49999</v>
      </c>
      <c r="DN1296">
        <v>0</v>
      </c>
      <c r="DO1296">
        <v>869736</v>
      </c>
      <c r="DP1296">
        <v>297700</v>
      </c>
      <c r="DQ1296">
        <v>-1002500</v>
      </c>
      <c r="DR1296">
        <v>462416</v>
      </c>
      <c r="DS1296">
        <v>0</v>
      </c>
    </row>
    <row r="1297" spans="1:123" x14ac:dyDescent="0.3">
      <c r="A1297" t="str">
        <f t="shared" si="20"/>
        <v>20161959</v>
      </c>
      <c r="B1297">
        <v>38</v>
      </c>
      <c r="C1297">
        <v>2016</v>
      </c>
      <c r="D1297">
        <v>195912</v>
      </c>
      <c r="E1297">
        <v>58</v>
      </c>
      <c r="F1297">
        <v>1609713</v>
      </c>
      <c r="G1297">
        <v>211232</v>
      </c>
      <c r="H1297">
        <v>550000</v>
      </c>
      <c r="I1297">
        <v>0</v>
      </c>
      <c r="J1297">
        <v>126000</v>
      </c>
      <c r="K1297">
        <v>85000</v>
      </c>
      <c r="L1297">
        <v>100000</v>
      </c>
      <c r="M1297">
        <v>56200</v>
      </c>
      <c r="N1297">
        <v>11500</v>
      </c>
      <c r="O1297">
        <v>25500</v>
      </c>
      <c r="P1297">
        <v>4500</v>
      </c>
      <c r="Q1297">
        <v>2000</v>
      </c>
      <c r="R1297">
        <v>0</v>
      </c>
      <c r="S1297">
        <v>8370</v>
      </c>
      <c r="T1297">
        <v>35000</v>
      </c>
      <c r="U1297">
        <v>36000</v>
      </c>
      <c r="V1297">
        <v>0</v>
      </c>
      <c r="W1297">
        <v>0</v>
      </c>
      <c r="X1297">
        <v>0</v>
      </c>
      <c r="Y1297">
        <v>0</v>
      </c>
      <c r="Z1297">
        <v>18723</v>
      </c>
      <c r="AA1297">
        <v>0</v>
      </c>
      <c r="AB1297">
        <v>210000</v>
      </c>
      <c r="AC1297">
        <v>112337</v>
      </c>
      <c r="AD1297">
        <v>57876</v>
      </c>
      <c r="AE1297">
        <v>170212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39788</v>
      </c>
      <c r="AL1297">
        <v>0</v>
      </c>
      <c r="AM1297">
        <v>0</v>
      </c>
      <c r="AN1297">
        <v>911347</v>
      </c>
      <c r="AO1297">
        <v>1106293</v>
      </c>
      <c r="AP1297">
        <v>170212</v>
      </c>
      <c r="AQ1297">
        <v>0</v>
      </c>
      <c r="AR1297">
        <v>20000</v>
      </c>
      <c r="AS1297">
        <v>3000</v>
      </c>
      <c r="AT1297">
        <v>8000</v>
      </c>
      <c r="AU1297">
        <v>200000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1507505</v>
      </c>
      <c r="BL1297">
        <v>8371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500000</v>
      </c>
      <c r="BS1297">
        <v>0</v>
      </c>
      <c r="BT1297">
        <v>0</v>
      </c>
      <c r="BU1297">
        <v>39000</v>
      </c>
      <c r="BV1297">
        <v>10000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7420</v>
      </c>
      <c r="CH1297">
        <v>171</v>
      </c>
      <c r="CI1297">
        <v>890</v>
      </c>
      <c r="CJ1297">
        <v>668</v>
      </c>
      <c r="CK1297">
        <v>267</v>
      </c>
      <c r="CL1297">
        <v>223</v>
      </c>
      <c r="CM1297">
        <v>965</v>
      </c>
      <c r="CN1297">
        <v>10452</v>
      </c>
      <c r="CO1297">
        <v>223</v>
      </c>
      <c r="CP1297">
        <v>0</v>
      </c>
      <c r="CQ1297">
        <v>596000</v>
      </c>
      <c r="CR1297">
        <v>100000</v>
      </c>
      <c r="CS1297">
        <v>10000</v>
      </c>
      <c r="CT1297">
        <v>18000</v>
      </c>
      <c r="CU1297">
        <v>0</v>
      </c>
      <c r="CV1297">
        <v>7420</v>
      </c>
      <c r="CW1297">
        <v>171</v>
      </c>
      <c r="CX1297">
        <v>890</v>
      </c>
      <c r="CY1297">
        <v>668</v>
      </c>
      <c r="CZ1297">
        <v>267</v>
      </c>
      <c r="DA1297">
        <v>223</v>
      </c>
      <c r="DB1297">
        <v>965</v>
      </c>
      <c r="DC1297">
        <v>10452</v>
      </c>
      <c r="DD1297">
        <v>223</v>
      </c>
      <c r="DE1297">
        <v>5000</v>
      </c>
      <c r="DF1297">
        <v>18723</v>
      </c>
      <c r="DG1297">
        <v>79000</v>
      </c>
      <c r="DH1297">
        <v>0</v>
      </c>
      <c r="DI1297">
        <v>0</v>
      </c>
      <c r="DJ1297">
        <v>126000</v>
      </c>
      <c r="DK1297">
        <v>124000</v>
      </c>
      <c r="DL1297">
        <v>30000</v>
      </c>
      <c r="DM1297">
        <v>137000</v>
      </c>
      <c r="DN1297">
        <v>0</v>
      </c>
      <c r="DO1297">
        <v>1304789</v>
      </c>
      <c r="DP1297">
        <v>317700</v>
      </c>
      <c r="DQ1297">
        <v>389001</v>
      </c>
      <c r="DR1297">
        <v>0</v>
      </c>
      <c r="DS1297">
        <v>0</v>
      </c>
    </row>
    <row r="1298" spans="1:123" x14ac:dyDescent="0.3">
      <c r="A1298" t="str">
        <f t="shared" si="20"/>
        <v>20171960</v>
      </c>
      <c r="B1298">
        <v>38</v>
      </c>
      <c r="C1298">
        <v>2017</v>
      </c>
      <c r="D1298">
        <v>196012</v>
      </c>
      <c r="E1298">
        <v>49</v>
      </c>
      <c r="F1298">
        <v>1879636</v>
      </c>
      <c r="G1298">
        <v>215203</v>
      </c>
      <c r="H1298">
        <v>550000</v>
      </c>
      <c r="I1298">
        <v>0</v>
      </c>
      <c r="J1298">
        <v>126000</v>
      </c>
      <c r="K1298">
        <v>85000</v>
      </c>
      <c r="L1298">
        <v>100000</v>
      </c>
      <c r="M1298">
        <v>56200</v>
      </c>
      <c r="N1298">
        <v>11500</v>
      </c>
      <c r="O1298">
        <v>25500</v>
      </c>
      <c r="P1298">
        <v>4500</v>
      </c>
      <c r="Q1298">
        <v>2000</v>
      </c>
      <c r="R1298">
        <v>0</v>
      </c>
      <c r="S1298">
        <v>8311</v>
      </c>
      <c r="T1298">
        <v>35000</v>
      </c>
      <c r="U1298">
        <v>36000</v>
      </c>
      <c r="V1298">
        <v>0</v>
      </c>
      <c r="W1298">
        <v>0</v>
      </c>
      <c r="X1298">
        <v>25000</v>
      </c>
      <c r="Y1298">
        <v>17253</v>
      </c>
      <c r="Z1298">
        <v>0</v>
      </c>
      <c r="AA1298">
        <v>0</v>
      </c>
      <c r="AB1298">
        <v>39788</v>
      </c>
      <c r="AC1298">
        <v>94229</v>
      </c>
      <c r="AD1298">
        <v>48547</v>
      </c>
      <c r="AE1298">
        <v>39788</v>
      </c>
      <c r="AF1298">
        <v>102988</v>
      </c>
      <c r="AG1298">
        <v>48547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869277</v>
      </c>
      <c r="AO1298">
        <v>927967</v>
      </c>
      <c r="AP1298">
        <v>142775</v>
      </c>
      <c r="AQ1298">
        <v>0</v>
      </c>
      <c r="AR1298">
        <v>20000</v>
      </c>
      <c r="AS1298">
        <v>3000</v>
      </c>
      <c r="AT1298">
        <v>8000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1101743</v>
      </c>
      <c r="BL1298">
        <v>17530</v>
      </c>
      <c r="BM1298">
        <v>142290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433710</v>
      </c>
      <c r="CR1298">
        <v>100000</v>
      </c>
      <c r="CS1298">
        <v>10000</v>
      </c>
      <c r="CT1298">
        <v>18000</v>
      </c>
      <c r="CU1298">
        <v>0</v>
      </c>
      <c r="CV1298">
        <v>7420</v>
      </c>
      <c r="CW1298">
        <v>171</v>
      </c>
      <c r="CX1298">
        <v>890</v>
      </c>
      <c r="CY1298">
        <v>668</v>
      </c>
      <c r="CZ1298">
        <v>267</v>
      </c>
      <c r="DA1298">
        <v>223</v>
      </c>
      <c r="DB1298">
        <v>965</v>
      </c>
      <c r="DC1298">
        <v>10452</v>
      </c>
      <c r="DD1298">
        <v>223</v>
      </c>
      <c r="DE1298">
        <v>10000</v>
      </c>
      <c r="DF1298">
        <v>0</v>
      </c>
      <c r="DG1298">
        <v>75000</v>
      </c>
      <c r="DH1298">
        <v>0</v>
      </c>
      <c r="DI1298">
        <v>0</v>
      </c>
      <c r="DJ1298">
        <v>126000</v>
      </c>
      <c r="DK1298">
        <v>124000</v>
      </c>
      <c r="DL1298">
        <v>30000</v>
      </c>
      <c r="DM1298">
        <v>137000</v>
      </c>
      <c r="DN1298">
        <v>0</v>
      </c>
      <c r="DO1298">
        <v>1084988</v>
      </c>
      <c r="DP1298">
        <v>317700</v>
      </c>
      <c r="DQ1298">
        <v>-184543</v>
      </c>
      <c r="DR1298">
        <v>0</v>
      </c>
      <c r="DS1298">
        <v>0</v>
      </c>
    </row>
    <row r="1299" spans="1:123" x14ac:dyDescent="0.3">
      <c r="A1299" t="str">
        <f t="shared" si="20"/>
        <v>20181961</v>
      </c>
      <c r="B1299">
        <v>38</v>
      </c>
      <c r="C1299">
        <v>2018</v>
      </c>
      <c r="D1299">
        <v>196112</v>
      </c>
      <c r="E1299">
        <v>39</v>
      </c>
      <c r="F1299">
        <v>2072176</v>
      </c>
      <c r="G1299">
        <v>186174</v>
      </c>
      <c r="H1299">
        <v>550000</v>
      </c>
      <c r="I1299">
        <v>0</v>
      </c>
      <c r="J1299">
        <v>120000</v>
      </c>
      <c r="K1299">
        <v>85000</v>
      </c>
      <c r="L1299">
        <v>130000</v>
      </c>
      <c r="M1299">
        <v>56200</v>
      </c>
      <c r="N1299">
        <v>11500</v>
      </c>
      <c r="O1299">
        <v>25500</v>
      </c>
      <c r="P1299">
        <v>4500</v>
      </c>
      <c r="Q1299">
        <v>2000</v>
      </c>
      <c r="R1299">
        <v>0</v>
      </c>
      <c r="S1299">
        <v>8252</v>
      </c>
      <c r="T1299">
        <v>35000</v>
      </c>
      <c r="U1299">
        <v>36000</v>
      </c>
      <c r="V1299">
        <v>0</v>
      </c>
      <c r="W1299">
        <v>0</v>
      </c>
      <c r="X1299">
        <v>25000</v>
      </c>
      <c r="Y1299">
        <v>0</v>
      </c>
      <c r="Z1299">
        <v>0</v>
      </c>
      <c r="AA1299">
        <v>0</v>
      </c>
      <c r="AB1299">
        <v>0</v>
      </c>
      <c r="AC1299">
        <v>76423</v>
      </c>
      <c r="AD1299">
        <v>0</v>
      </c>
      <c r="AE1299">
        <v>0</v>
      </c>
      <c r="AF1299">
        <v>115796</v>
      </c>
      <c r="AG1299">
        <v>0</v>
      </c>
      <c r="AH1299">
        <v>0</v>
      </c>
      <c r="AI1299">
        <v>48547</v>
      </c>
      <c r="AJ1299">
        <v>0</v>
      </c>
      <c r="AK1299">
        <v>48547</v>
      </c>
      <c r="AL1299">
        <v>48547</v>
      </c>
      <c r="AM1299">
        <v>0</v>
      </c>
      <c r="AN1299">
        <v>863156</v>
      </c>
      <c r="AO1299">
        <v>752615</v>
      </c>
      <c r="AP1299">
        <v>115796</v>
      </c>
      <c r="AQ1299">
        <v>0</v>
      </c>
      <c r="AR1299">
        <v>15397</v>
      </c>
      <c r="AS1299">
        <v>3000</v>
      </c>
      <c r="AT1299">
        <v>8000</v>
      </c>
      <c r="AU1299">
        <v>0</v>
      </c>
      <c r="AV1299">
        <v>75000</v>
      </c>
      <c r="AW1299">
        <v>10045</v>
      </c>
      <c r="AX1299">
        <v>45160</v>
      </c>
      <c r="AY1299">
        <v>0</v>
      </c>
      <c r="AZ1299">
        <v>0</v>
      </c>
      <c r="BA1299">
        <v>25000</v>
      </c>
      <c r="BB1299">
        <v>8000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1058012</v>
      </c>
      <c r="BL1299">
        <v>26633</v>
      </c>
      <c r="BM1299">
        <v>172000</v>
      </c>
      <c r="BN1299">
        <v>18000</v>
      </c>
      <c r="BO1299">
        <v>0</v>
      </c>
      <c r="BP1299">
        <v>100000</v>
      </c>
      <c r="BQ1299">
        <v>10000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7420</v>
      </c>
      <c r="BX1299">
        <v>171</v>
      </c>
      <c r="BY1299">
        <v>890</v>
      </c>
      <c r="BZ1299">
        <v>668</v>
      </c>
      <c r="CA1299">
        <v>267</v>
      </c>
      <c r="CB1299">
        <v>223</v>
      </c>
      <c r="CC1299">
        <v>965</v>
      </c>
      <c r="CD1299">
        <v>10452</v>
      </c>
      <c r="CE1299">
        <v>223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241710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15000</v>
      </c>
      <c r="DF1299">
        <v>0</v>
      </c>
      <c r="DG1299">
        <v>50000</v>
      </c>
      <c r="DH1299">
        <v>0</v>
      </c>
      <c r="DI1299">
        <v>0</v>
      </c>
      <c r="DJ1299">
        <v>80840</v>
      </c>
      <c r="DK1299">
        <v>99000</v>
      </c>
      <c r="DL1299">
        <v>19955</v>
      </c>
      <c r="DM1299">
        <v>62000</v>
      </c>
      <c r="DN1299">
        <v>0</v>
      </c>
      <c r="DO1299">
        <v>617052</v>
      </c>
      <c r="DP1299">
        <v>317700</v>
      </c>
      <c r="DQ1299">
        <v>-526754</v>
      </c>
      <c r="DR1299">
        <v>25271</v>
      </c>
      <c r="DS1299">
        <v>0</v>
      </c>
    </row>
    <row r="1300" spans="1:123" x14ac:dyDescent="0.3">
      <c r="A1300" t="str">
        <f t="shared" si="20"/>
        <v>20191962</v>
      </c>
      <c r="B1300">
        <v>38</v>
      </c>
      <c r="C1300">
        <v>2019</v>
      </c>
      <c r="D1300">
        <v>196212</v>
      </c>
      <c r="E1300">
        <v>57</v>
      </c>
      <c r="F1300">
        <v>1980543</v>
      </c>
      <c r="G1300">
        <v>163145</v>
      </c>
      <c r="H1300">
        <v>550000</v>
      </c>
      <c r="I1300">
        <v>0</v>
      </c>
      <c r="J1300">
        <v>120000</v>
      </c>
      <c r="K1300">
        <v>85000</v>
      </c>
      <c r="L1300">
        <v>160000</v>
      </c>
      <c r="M1300">
        <v>56200</v>
      </c>
      <c r="N1300">
        <v>11500</v>
      </c>
      <c r="O1300">
        <v>25500</v>
      </c>
      <c r="P1300">
        <v>4500</v>
      </c>
      <c r="Q1300">
        <v>2000</v>
      </c>
      <c r="R1300">
        <v>0</v>
      </c>
      <c r="S1300">
        <v>8193</v>
      </c>
      <c r="T1300">
        <v>35000</v>
      </c>
      <c r="U1300">
        <v>36000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48547</v>
      </c>
      <c r="AC1300">
        <v>110968</v>
      </c>
      <c r="AD1300">
        <v>57171</v>
      </c>
      <c r="AE1300">
        <v>48547</v>
      </c>
      <c r="AF1300">
        <v>119592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864301</v>
      </c>
      <c r="AO1300">
        <v>1092814</v>
      </c>
      <c r="AP1300">
        <v>168138</v>
      </c>
      <c r="AQ1300">
        <v>0</v>
      </c>
      <c r="AR1300">
        <v>20000</v>
      </c>
      <c r="AS1300">
        <v>3000</v>
      </c>
      <c r="AT1300">
        <v>8000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1291953</v>
      </c>
      <c r="BL1300">
        <v>35681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12247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233957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20000</v>
      </c>
      <c r="DF1300">
        <v>0</v>
      </c>
      <c r="DG1300">
        <v>50000</v>
      </c>
      <c r="DH1300">
        <v>0</v>
      </c>
      <c r="DI1300">
        <v>0</v>
      </c>
      <c r="DJ1300">
        <v>80840</v>
      </c>
      <c r="DK1300">
        <v>99000</v>
      </c>
      <c r="DL1300">
        <v>19955</v>
      </c>
      <c r="DM1300">
        <v>62000</v>
      </c>
      <c r="DN1300">
        <v>0</v>
      </c>
      <c r="DO1300">
        <v>565753</v>
      </c>
      <c r="DP1300">
        <v>317700</v>
      </c>
      <c r="DQ1300">
        <v>12247</v>
      </c>
      <c r="DR1300">
        <v>0</v>
      </c>
      <c r="DS1300">
        <v>0</v>
      </c>
    </row>
    <row r="1301" spans="1:123" x14ac:dyDescent="0.3">
      <c r="A1301" t="str">
        <f t="shared" si="20"/>
        <v>20201963</v>
      </c>
      <c r="B1301">
        <v>38</v>
      </c>
      <c r="C1301">
        <v>2020</v>
      </c>
      <c r="D1301">
        <v>196312</v>
      </c>
      <c r="E1301">
        <v>47</v>
      </c>
      <c r="F1301">
        <v>1902545</v>
      </c>
      <c r="G1301">
        <v>163116</v>
      </c>
      <c r="H1301">
        <v>550000</v>
      </c>
      <c r="I1301">
        <v>0</v>
      </c>
      <c r="J1301">
        <v>120000</v>
      </c>
      <c r="K1301">
        <v>85000</v>
      </c>
      <c r="L1301">
        <v>192500</v>
      </c>
      <c r="M1301">
        <v>56200</v>
      </c>
      <c r="N1301">
        <v>11500</v>
      </c>
      <c r="O1301">
        <v>25500</v>
      </c>
      <c r="P1301">
        <v>4500</v>
      </c>
      <c r="Q1301">
        <v>2000</v>
      </c>
      <c r="R1301">
        <v>0</v>
      </c>
      <c r="S1301">
        <v>8134</v>
      </c>
      <c r="T1301">
        <v>35000</v>
      </c>
      <c r="U1301">
        <v>36000</v>
      </c>
      <c r="V1301">
        <v>0</v>
      </c>
      <c r="W1301">
        <v>0</v>
      </c>
      <c r="X1301">
        <v>25000</v>
      </c>
      <c r="Y1301">
        <v>0</v>
      </c>
      <c r="Z1301">
        <v>0</v>
      </c>
      <c r="AA1301">
        <v>0</v>
      </c>
      <c r="AB1301">
        <v>0</v>
      </c>
      <c r="AC1301">
        <v>91344</v>
      </c>
      <c r="AD1301">
        <v>47060</v>
      </c>
      <c r="AE1301">
        <v>0</v>
      </c>
      <c r="AF1301">
        <v>138404</v>
      </c>
      <c r="AG1301">
        <v>47060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902930</v>
      </c>
      <c r="AO1301">
        <v>899557</v>
      </c>
      <c r="AP1301">
        <v>138404</v>
      </c>
      <c r="AQ1301">
        <v>0</v>
      </c>
      <c r="AR1301">
        <v>20000</v>
      </c>
      <c r="AS1301">
        <v>3000</v>
      </c>
      <c r="AT1301">
        <v>8000</v>
      </c>
      <c r="AU1301">
        <v>0</v>
      </c>
      <c r="AV1301">
        <v>0</v>
      </c>
      <c r="AW1301">
        <v>0</v>
      </c>
      <c r="AX1301">
        <v>4037</v>
      </c>
      <c r="AY1301">
        <v>3284</v>
      </c>
      <c r="AZ1301">
        <v>0</v>
      </c>
      <c r="BA1301">
        <v>0</v>
      </c>
      <c r="BB1301">
        <v>8000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1084282</v>
      </c>
      <c r="BL1301">
        <v>43130</v>
      </c>
      <c r="BM1301">
        <v>71319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142638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25000</v>
      </c>
      <c r="DF1301">
        <v>0</v>
      </c>
      <c r="DG1301">
        <v>25000</v>
      </c>
      <c r="DH1301">
        <v>0</v>
      </c>
      <c r="DI1301">
        <v>0</v>
      </c>
      <c r="DJ1301">
        <v>76803</v>
      </c>
      <c r="DK1301">
        <v>99000</v>
      </c>
      <c r="DL1301">
        <v>19955</v>
      </c>
      <c r="DM1301">
        <v>62000</v>
      </c>
      <c r="DN1301">
        <v>0</v>
      </c>
      <c r="DO1301">
        <v>450396</v>
      </c>
      <c r="DP1301">
        <v>317700</v>
      </c>
      <c r="DQ1301">
        <v>-100356</v>
      </c>
      <c r="DR1301">
        <v>0</v>
      </c>
      <c r="DS1301">
        <v>0</v>
      </c>
    </row>
    <row r="1302" spans="1:123" x14ac:dyDescent="0.3">
      <c r="A1302" t="str">
        <f t="shared" si="20"/>
        <v>20211964</v>
      </c>
      <c r="B1302">
        <v>38</v>
      </c>
      <c r="C1302">
        <v>2021</v>
      </c>
      <c r="D1302">
        <v>196412</v>
      </c>
      <c r="E1302">
        <v>55</v>
      </c>
      <c r="F1302">
        <v>1942278</v>
      </c>
      <c r="G1302">
        <v>163116</v>
      </c>
      <c r="H1302">
        <v>550000</v>
      </c>
      <c r="I1302">
        <v>0</v>
      </c>
      <c r="J1302">
        <v>120000</v>
      </c>
      <c r="K1302">
        <v>85000</v>
      </c>
      <c r="L1302">
        <v>205000</v>
      </c>
      <c r="M1302">
        <v>56200</v>
      </c>
      <c r="N1302">
        <v>11500</v>
      </c>
      <c r="O1302">
        <v>25500</v>
      </c>
      <c r="P1302">
        <v>4500</v>
      </c>
      <c r="Q1302">
        <v>2000</v>
      </c>
      <c r="R1302">
        <v>0</v>
      </c>
      <c r="S1302">
        <v>7945</v>
      </c>
      <c r="T1302">
        <v>35000</v>
      </c>
      <c r="U1302">
        <v>36000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106842</v>
      </c>
      <c r="AD1302">
        <v>55045</v>
      </c>
      <c r="AE1302">
        <v>0</v>
      </c>
      <c r="AF1302">
        <v>161887</v>
      </c>
      <c r="AG1302">
        <v>0</v>
      </c>
      <c r="AH1302">
        <v>0</v>
      </c>
      <c r="AI1302">
        <v>47060</v>
      </c>
      <c r="AJ1302">
        <v>0</v>
      </c>
      <c r="AK1302">
        <v>47060</v>
      </c>
      <c r="AL1302">
        <v>47060</v>
      </c>
      <c r="AM1302">
        <v>0</v>
      </c>
      <c r="AN1302">
        <v>866758</v>
      </c>
      <c r="AO1302">
        <v>1052181</v>
      </c>
      <c r="AP1302">
        <v>161887</v>
      </c>
      <c r="AQ1302">
        <v>0</v>
      </c>
      <c r="AR1302">
        <v>20000</v>
      </c>
      <c r="AS1302">
        <v>3000</v>
      </c>
      <c r="AT1302">
        <v>8000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1245068</v>
      </c>
      <c r="BL1302">
        <v>50523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20955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143593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30000</v>
      </c>
      <c r="DF1302">
        <v>0</v>
      </c>
      <c r="DG1302">
        <v>25000</v>
      </c>
      <c r="DH1302">
        <v>0</v>
      </c>
      <c r="DI1302">
        <v>0</v>
      </c>
      <c r="DJ1302">
        <v>76803</v>
      </c>
      <c r="DK1302">
        <v>99000</v>
      </c>
      <c r="DL1302">
        <v>19955</v>
      </c>
      <c r="DM1302">
        <v>62000</v>
      </c>
      <c r="DN1302">
        <v>0</v>
      </c>
      <c r="DO1302">
        <v>503412</v>
      </c>
      <c r="DP1302">
        <v>317700</v>
      </c>
      <c r="DQ1302">
        <v>20955</v>
      </c>
      <c r="DR1302">
        <v>0</v>
      </c>
      <c r="DS1302">
        <v>0</v>
      </c>
    </row>
    <row r="1303" spans="1:123" x14ac:dyDescent="0.3">
      <c r="A1303" t="str">
        <f t="shared" si="20"/>
        <v>20221965</v>
      </c>
      <c r="B1303">
        <v>38</v>
      </c>
      <c r="C1303">
        <v>2022</v>
      </c>
      <c r="D1303">
        <v>196512</v>
      </c>
      <c r="E1303">
        <v>56</v>
      </c>
      <c r="F1303">
        <v>1803856</v>
      </c>
      <c r="G1303">
        <v>163115</v>
      </c>
      <c r="H1303">
        <v>550000</v>
      </c>
      <c r="I1303">
        <v>0</v>
      </c>
      <c r="J1303">
        <v>120000</v>
      </c>
      <c r="K1303">
        <v>85000</v>
      </c>
      <c r="L1303">
        <v>202500</v>
      </c>
      <c r="M1303">
        <v>56200</v>
      </c>
      <c r="N1303">
        <v>11500</v>
      </c>
      <c r="O1303">
        <v>25500</v>
      </c>
      <c r="P1303">
        <v>4500</v>
      </c>
      <c r="Q1303">
        <v>2000</v>
      </c>
      <c r="R1303">
        <v>0</v>
      </c>
      <c r="S1303">
        <v>7757</v>
      </c>
      <c r="T1303">
        <v>35000</v>
      </c>
      <c r="U1303">
        <v>36000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47060</v>
      </c>
      <c r="AC1303">
        <v>109378</v>
      </c>
      <c r="AD1303">
        <v>56351</v>
      </c>
      <c r="AE1303">
        <v>47060</v>
      </c>
      <c r="AF1303">
        <v>118669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907288</v>
      </c>
      <c r="AO1303">
        <v>1077155</v>
      </c>
      <c r="AP1303">
        <v>165729</v>
      </c>
      <c r="AQ1303">
        <v>0</v>
      </c>
      <c r="AR1303">
        <v>20000</v>
      </c>
      <c r="AS1303">
        <v>3000</v>
      </c>
      <c r="AT1303">
        <v>8000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1273884</v>
      </c>
      <c r="BL1303">
        <v>57864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236065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359658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35000</v>
      </c>
      <c r="DF1303">
        <v>0</v>
      </c>
      <c r="DG1303">
        <v>25000</v>
      </c>
      <c r="DH1303">
        <v>0</v>
      </c>
      <c r="DI1303">
        <v>0</v>
      </c>
      <c r="DJ1303">
        <v>76803</v>
      </c>
      <c r="DK1303">
        <v>99000</v>
      </c>
      <c r="DL1303">
        <v>19955</v>
      </c>
      <c r="DM1303">
        <v>62000</v>
      </c>
      <c r="DN1303">
        <v>0</v>
      </c>
      <c r="DO1303">
        <v>677417</v>
      </c>
      <c r="DP1303">
        <v>317700</v>
      </c>
      <c r="DQ1303">
        <v>236065</v>
      </c>
      <c r="DR1303">
        <v>0</v>
      </c>
      <c r="DS1303">
        <v>0</v>
      </c>
    </row>
    <row r="1304" spans="1:123" x14ac:dyDescent="0.3">
      <c r="A1304" t="str">
        <f t="shared" si="20"/>
        <v>20231966</v>
      </c>
      <c r="B1304">
        <v>38</v>
      </c>
      <c r="C1304">
        <v>2023</v>
      </c>
      <c r="D1304">
        <v>196612</v>
      </c>
      <c r="E1304">
        <v>60</v>
      </c>
      <c r="F1304">
        <v>1918991</v>
      </c>
      <c r="G1304">
        <v>163115</v>
      </c>
      <c r="H1304">
        <v>550000</v>
      </c>
      <c r="I1304">
        <v>0</v>
      </c>
      <c r="J1304">
        <v>120000</v>
      </c>
      <c r="K1304">
        <v>85000</v>
      </c>
      <c r="L1304">
        <v>200000</v>
      </c>
      <c r="M1304">
        <v>56200</v>
      </c>
      <c r="N1304">
        <v>11500</v>
      </c>
      <c r="O1304">
        <v>25500</v>
      </c>
      <c r="P1304">
        <v>4500</v>
      </c>
      <c r="Q1304">
        <v>2000</v>
      </c>
      <c r="R1304">
        <v>0</v>
      </c>
      <c r="S1304">
        <v>7568</v>
      </c>
      <c r="T1304">
        <v>35000</v>
      </c>
      <c r="U1304">
        <v>36000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117174</v>
      </c>
      <c r="AD1304">
        <v>60368</v>
      </c>
      <c r="AE1304">
        <v>0</v>
      </c>
      <c r="AF1304">
        <v>177542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845726</v>
      </c>
      <c r="AO1304">
        <v>1153930</v>
      </c>
      <c r="AP1304">
        <v>177542</v>
      </c>
      <c r="AQ1304">
        <v>0</v>
      </c>
      <c r="AR1304">
        <v>20000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1351472</v>
      </c>
      <c r="BL1304">
        <v>65151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144243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483901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40000</v>
      </c>
      <c r="DF1304">
        <v>0</v>
      </c>
      <c r="DG1304">
        <v>25000</v>
      </c>
      <c r="DH1304">
        <v>0</v>
      </c>
      <c r="DI1304">
        <v>0</v>
      </c>
      <c r="DJ1304">
        <v>76803</v>
      </c>
      <c r="DK1304">
        <v>99000</v>
      </c>
      <c r="DL1304">
        <v>19955</v>
      </c>
      <c r="DM1304">
        <v>62000</v>
      </c>
      <c r="DN1304">
        <v>0</v>
      </c>
      <c r="DO1304">
        <v>806660</v>
      </c>
      <c r="DP1304">
        <v>317700</v>
      </c>
      <c r="DQ1304">
        <v>144243</v>
      </c>
      <c r="DR1304">
        <v>0</v>
      </c>
      <c r="DS1304">
        <v>0</v>
      </c>
    </row>
    <row r="1305" spans="1:123" x14ac:dyDescent="0.3">
      <c r="A1305" t="str">
        <f t="shared" si="20"/>
        <v>20241967</v>
      </c>
      <c r="B1305">
        <v>38</v>
      </c>
      <c r="C1305">
        <v>2024</v>
      </c>
      <c r="D1305">
        <v>196712</v>
      </c>
      <c r="E1305">
        <v>56</v>
      </c>
      <c r="F1305">
        <v>1871537</v>
      </c>
      <c r="G1305">
        <v>163114</v>
      </c>
      <c r="H1305">
        <v>550000</v>
      </c>
      <c r="I1305">
        <v>0</v>
      </c>
      <c r="J1305">
        <v>120000</v>
      </c>
      <c r="K1305">
        <v>85000</v>
      </c>
      <c r="L1305">
        <v>200000</v>
      </c>
      <c r="M1305">
        <v>56200</v>
      </c>
      <c r="N1305">
        <v>11500</v>
      </c>
      <c r="O1305">
        <v>25500</v>
      </c>
      <c r="P1305">
        <v>4500</v>
      </c>
      <c r="Q1305">
        <v>2000</v>
      </c>
      <c r="R1305">
        <v>0</v>
      </c>
      <c r="S1305">
        <v>7380</v>
      </c>
      <c r="T1305">
        <v>35000</v>
      </c>
      <c r="U1305">
        <v>36000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109002</v>
      </c>
      <c r="AD1305">
        <v>56158</v>
      </c>
      <c r="AE1305">
        <v>0</v>
      </c>
      <c r="AF1305">
        <v>165160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857920</v>
      </c>
      <c r="AO1305">
        <v>1073455</v>
      </c>
      <c r="AP1305">
        <v>165160</v>
      </c>
      <c r="AQ1305">
        <v>14337</v>
      </c>
      <c r="AR1305">
        <v>20000</v>
      </c>
      <c r="AS1305">
        <v>3000</v>
      </c>
      <c r="AT1305">
        <v>8000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1283952</v>
      </c>
      <c r="BL1305">
        <v>72386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143607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607508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45000</v>
      </c>
      <c r="DF1305">
        <v>0</v>
      </c>
      <c r="DG1305">
        <v>25000</v>
      </c>
      <c r="DH1305">
        <v>0</v>
      </c>
      <c r="DI1305">
        <v>0</v>
      </c>
      <c r="DJ1305">
        <v>76803</v>
      </c>
      <c r="DK1305">
        <v>99000</v>
      </c>
      <c r="DL1305">
        <v>19955</v>
      </c>
      <c r="DM1305">
        <v>62000</v>
      </c>
      <c r="DN1305">
        <v>0</v>
      </c>
      <c r="DO1305">
        <v>935267</v>
      </c>
      <c r="DP1305">
        <v>317700</v>
      </c>
      <c r="DQ1305">
        <v>143607</v>
      </c>
      <c r="DR1305">
        <v>0</v>
      </c>
      <c r="DS1305">
        <v>0</v>
      </c>
    </row>
    <row r="1306" spans="1:123" x14ac:dyDescent="0.3">
      <c r="A1306" t="str">
        <f t="shared" si="20"/>
        <v>20251968</v>
      </c>
      <c r="B1306">
        <v>38</v>
      </c>
      <c r="C1306">
        <v>2025</v>
      </c>
      <c r="D1306">
        <v>196812</v>
      </c>
      <c r="E1306">
        <v>56</v>
      </c>
      <c r="F1306">
        <v>2022709</v>
      </c>
      <c r="G1306">
        <v>163114</v>
      </c>
      <c r="H1306">
        <v>550000</v>
      </c>
      <c r="I1306">
        <v>0</v>
      </c>
      <c r="J1306">
        <v>120000</v>
      </c>
      <c r="K1306">
        <v>85000</v>
      </c>
      <c r="L1306">
        <v>200000</v>
      </c>
      <c r="M1306">
        <v>56200</v>
      </c>
      <c r="N1306">
        <v>11500</v>
      </c>
      <c r="O1306">
        <v>25500</v>
      </c>
      <c r="P1306">
        <v>4500</v>
      </c>
      <c r="Q1306">
        <v>2000</v>
      </c>
      <c r="R1306">
        <v>0</v>
      </c>
      <c r="S1306">
        <v>7191</v>
      </c>
      <c r="T1306">
        <v>35000</v>
      </c>
      <c r="U1306">
        <v>36000</v>
      </c>
      <c r="V1306">
        <v>0</v>
      </c>
      <c r="W1306">
        <v>0</v>
      </c>
      <c r="X1306">
        <v>8882</v>
      </c>
      <c r="Y1306">
        <v>0</v>
      </c>
      <c r="Z1306">
        <v>0</v>
      </c>
      <c r="AA1306">
        <v>0</v>
      </c>
      <c r="AB1306">
        <v>0</v>
      </c>
      <c r="AC1306">
        <v>109566</v>
      </c>
      <c r="AD1306">
        <v>56448</v>
      </c>
      <c r="AE1306">
        <v>0</v>
      </c>
      <c r="AF1306">
        <v>166014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865759</v>
      </c>
      <c r="AO1306">
        <v>1079005</v>
      </c>
      <c r="AP1306">
        <v>166014</v>
      </c>
      <c r="AQ1306">
        <v>0</v>
      </c>
      <c r="AR1306">
        <v>20000</v>
      </c>
      <c r="AS1306">
        <v>3000</v>
      </c>
      <c r="AT1306">
        <v>8000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1276019</v>
      </c>
      <c r="BL1306">
        <v>80045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587508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50000</v>
      </c>
      <c r="DF1306">
        <v>0</v>
      </c>
      <c r="DG1306">
        <v>16118</v>
      </c>
      <c r="DH1306">
        <v>0</v>
      </c>
      <c r="DI1306">
        <v>0</v>
      </c>
      <c r="DJ1306">
        <v>76803</v>
      </c>
      <c r="DK1306">
        <v>99000</v>
      </c>
      <c r="DL1306">
        <v>19955</v>
      </c>
      <c r="DM1306">
        <v>62000</v>
      </c>
      <c r="DN1306">
        <v>0</v>
      </c>
      <c r="DO1306">
        <v>911385</v>
      </c>
      <c r="DP1306">
        <v>317700</v>
      </c>
      <c r="DQ1306">
        <v>-8882</v>
      </c>
      <c r="DR1306">
        <v>0</v>
      </c>
      <c r="DS1306">
        <v>0</v>
      </c>
    </row>
    <row r="1307" spans="1:123" x14ac:dyDescent="0.3">
      <c r="A1307" t="str">
        <f t="shared" si="20"/>
        <v>20261969</v>
      </c>
      <c r="B1307">
        <v>38</v>
      </c>
      <c r="C1307">
        <v>2026</v>
      </c>
      <c r="D1307">
        <v>196912</v>
      </c>
      <c r="E1307">
        <v>78</v>
      </c>
      <c r="F1307">
        <v>1816330</v>
      </c>
      <c r="G1307">
        <v>163110</v>
      </c>
      <c r="H1307">
        <v>550000</v>
      </c>
      <c r="I1307">
        <v>0</v>
      </c>
      <c r="J1307">
        <v>120000</v>
      </c>
      <c r="K1307">
        <v>85000</v>
      </c>
      <c r="L1307">
        <v>200000</v>
      </c>
      <c r="M1307">
        <v>56200</v>
      </c>
      <c r="N1307">
        <v>11500</v>
      </c>
      <c r="O1307">
        <v>25500</v>
      </c>
      <c r="P1307">
        <v>4500</v>
      </c>
      <c r="Q1307">
        <v>2000</v>
      </c>
      <c r="R1307">
        <v>0</v>
      </c>
      <c r="S1307">
        <v>7002</v>
      </c>
      <c r="T1307">
        <v>35000</v>
      </c>
      <c r="U1307">
        <v>36000</v>
      </c>
      <c r="V1307">
        <v>0</v>
      </c>
      <c r="W1307">
        <v>0</v>
      </c>
      <c r="X1307">
        <v>0</v>
      </c>
      <c r="Y1307">
        <v>0</v>
      </c>
      <c r="Z1307">
        <v>222653</v>
      </c>
      <c r="AA1307">
        <v>0</v>
      </c>
      <c r="AB1307">
        <v>0</v>
      </c>
      <c r="AC1307">
        <v>150988</v>
      </c>
      <c r="AD1307">
        <v>77789</v>
      </c>
      <c r="AE1307">
        <v>0</v>
      </c>
      <c r="AF1307">
        <v>228776</v>
      </c>
      <c r="AG1307">
        <v>0</v>
      </c>
      <c r="AH1307">
        <v>0</v>
      </c>
      <c r="AI1307">
        <v>0</v>
      </c>
      <c r="AJ1307">
        <v>1658</v>
      </c>
      <c r="AK1307">
        <v>1658</v>
      </c>
      <c r="AL1307">
        <v>0</v>
      </c>
      <c r="AM1307">
        <v>0</v>
      </c>
      <c r="AN1307">
        <v>569614</v>
      </c>
      <c r="AO1307">
        <v>1486928</v>
      </c>
      <c r="AP1307">
        <v>228776</v>
      </c>
      <c r="AQ1307">
        <v>94812</v>
      </c>
      <c r="AR1307">
        <v>20000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14186</v>
      </c>
      <c r="BF1307">
        <v>0</v>
      </c>
      <c r="BG1307">
        <v>35194</v>
      </c>
      <c r="BH1307">
        <v>0</v>
      </c>
      <c r="BI1307">
        <v>0</v>
      </c>
      <c r="BJ1307">
        <v>0</v>
      </c>
      <c r="BK1307">
        <v>1781136</v>
      </c>
      <c r="BL1307">
        <v>87653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42492</v>
      </c>
      <c r="BS1307">
        <v>154000</v>
      </c>
      <c r="BT1307">
        <v>65000</v>
      </c>
      <c r="BU1307">
        <v>100000</v>
      </c>
      <c r="BV1307">
        <v>10000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25000</v>
      </c>
      <c r="CH1307">
        <v>572</v>
      </c>
      <c r="CI1307">
        <v>3000</v>
      </c>
      <c r="CJ1307">
        <v>2250</v>
      </c>
      <c r="CK1307">
        <v>900</v>
      </c>
      <c r="CL1307">
        <v>750</v>
      </c>
      <c r="CM1307">
        <v>3250</v>
      </c>
      <c r="CN1307">
        <v>15000</v>
      </c>
      <c r="CO1307">
        <v>750</v>
      </c>
      <c r="CP1307">
        <v>0</v>
      </c>
      <c r="CQ1307">
        <v>610000</v>
      </c>
      <c r="CR1307">
        <v>100000</v>
      </c>
      <c r="CS1307">
        <v>10000</v>
      </c>
      <c r="CT1307">
        <v>154000</v>
      </c>
      <c r="CU1307">
        <v>65000</v>
      </c>
      <c r="CV1307">
        <v>25000</v>
      </c>
      <c r="CW1307">
        <v>572</v>
      </c>
      <c r="CX1307">
        <v>3000</v>
      </c>
      <c r="CY1307">
        <v>2250</v>
      </c>
      <c r="CZ1307">
        <v>900</v>
      </c>
      <c r="DA1307">
        <v>750</v>
      </c>
      <c r="DB1307">
        <v>3250</v>
      </c>
      <c r="DC1307">
        <v>15000</v>
      </c>
      <c r="DD1307">
        <v>750</v>
      </c>
      <c r="DE1307">
        <v>55000</v>
      </c>
      <c r="DF1307">
        <v>222653</v>
      </c>
      <c r="DG1307">
        <v>16118</v>
      </c>
      <c r="DH1307">
        <v>0</v>
      </c>
      <c r="DI1307">
        <v>0</v>
      </c>
      <c r="DJ1307">
        <v>111997</v>
      </c>
      <c r="DK1307">
        <v>99000</v>
      </c>
      <c r="DL1307">
        <v>19955</v>
      </c>
      <c r="DM1307">
        <v>76186</v>
      </c>
      <c r="DN1307">
        <v>0</v>
      </c>
      <c r="DO1307">
        <v>1593040</v>
      </c>
      <c r="DP1307">
        <v>317700</v>
      </c>
      <c r="DQ1307">
        <v>696655</v>
      </c>
      <c r="DR1307">
        <v>0</v>
      </c>
      <c r="DS1307">
        <v>0</v>
      </c>
    </row>
    <row r="1308" spans="1:123" x14ac:dyDescent="0.3">
      <c r="A1308" t="str">
        <f t="shared" si="20"/>
        <v>20271970</v>
      </c>
      <c r="B1308">
        <v>38</v>
      </c>
      <c r="C1308">
        <v>2027</v>
      </c>
      <c r="D1308">
        <v>197012</v>
      </c>
      <c r="E1308">
        <v>67</v>
      </c>
      <c r="F1308">
        <v>1928645</v>
      </c>
      <c r="G1308">
        <v>163106</v>
      </c>
      <c r="H1308">
        <v>550000</v>
      </c>
      <c r="I1308">
        <v>0</v>
      </c>
      <c r="J1308">
        <v>120000</v>
      </c>
      <c r="K1308">
        <v>85000</v>
      </c>
      <c r="L1308">
        <v>200000</v>
      </c>
      <c r="M1308">
        <v>56200</v>
      </c>
      <c r="N1308">
        <v>11500</v>
      </c>
      <c r="O1308">
        <v>25500</v>
      </c>
      <c r="P1308">
        <v>4500</v>
      </c>
      <c r="Q1308">
        <v>2000</v>
      </c>
      <c r="R1308">
        <v>0</v>
      </c>
      <c r="S1308">
        <v>6814</v>
      </c>
      <c r="T1308">
        <v>35000</v>
      </c>
      <c r="U1308">
        <v>36000</v>
      </c>
      <c r="V1308">
        <v>0</v>
      </c>
      <c r="W1308">
        <v>0</v>
      </c>
      <c r="X1308">
        <v>0</v>
      </c>
      <c r="Y1308">
        <v>0</v>
      </c>
      <c r="Z1308">
        <v>193615</v>
      </c>
      <c r="AA1308">
        <v>0</v>
      </c>
      <c r="AB1308">
        <v>1658</v>
      </c>
      <c r="AC1308">
        <v>129572</v>
      </c>
      <c r="AD1308">
        <v>66755</v>
      </c>
      <c r="AE1308">
        <v>1658</v>
      </c>
      <c r="AF1308">
        <v>194669</v>
      </c>
      <c r="AG1308">
        <v>0</v>
      </c>
      <c r="AH1308">
        <v>0</v>
      </c>
      <c r="AI1308">
        <v>0</v>
      </c>
      <c r="AJ1308">
        <v>55331</v>
      </c>
      <c r="AK1308">
        <v>55331</v>
      </c>
      <c r="AL1308">
        <v>0</v>
      </c>
      <c r="AM1308">
        <v>0</v>
      </c>
      <c r="AN1308">
        <v>578899</v>
      </c>
      <c r="AO1308">
        <v>1276029</v>
      </c>
      <c r="AP1308">
        <v>196328</v>
      </c>
      <c r="AQ1308">
        <v>0</v>
      </c>
      <c r="AR1308">
        <v>20000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1492356</v>
      </c>
      <c r="BL1308">
        <v>95209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20000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6174</v>
      </c>
      <c r="CH1308">
        <v>142</v>
      </c>
      <c r="CI1308">
        <v>741</v>
      </c>
      <c r="CJ1308">
        <v>556</v>
      </c>
      <c r="CK1308">
        <v>222</v>
      </c>
      <c r="CL1308">
        <v>185</v>
      </c>
      <c r="CM1308">
        <v>803</v>
      </c>
      <c r="CN1308">
        <v>9705</v>
      </c>
      <c r="CO1308">
        <v>185</v>
      </c>
      <c r="CP1308">
        <v>0</v>
      </c>
      <c r="CQ1308">
        <v>610000</v>
      </c>
      <c r="CR1308">
        <v>100000</v>
      </c>
      <c r="CS1308">
        <v>10000</v>
      </c>
      <c r="CT1308">
        <v>154000</v>
      </c>
      <c r="CU1308">
        <v>65000</v>
      </c>
      <c r="CV1308">
        <v>31174</v>
      </c>
      <c r="CW1308">
        <v>714</v>
      </c>
      <c r="CX1308">
        <v>3741</v>
      </c>
      <c r="CY1308">
        <v>2806</v>
      </c>
      <c r="CZ1308">
        <v>1122</v>
      </c>
      <c r="DA1308">
        <v>935</v>
      </c>
      <c r="DB1308">
        <v>4053</v>
      </c>
      <c r="DC1308">
        <v>24705</v>
      </c>
      <c r="DD1308">
        <v>935</v>
      </c>
      <c r="DE1308">
        <v>60000</v>
      </c>
      <c r="DF1308">
        <v>398790</v>
      </c>
      <c r="DG1308">
        <v>16118</v>
      </c>
      <c r="DH1308">
        <v>0</v>
      </c>
      <c r="DI1308">
        <v>0</v>
      </c>
      <c r="DJ1308">
        <v>108478</v>
      </c>
      <c r="DK1308">
        <v>99000</v>
      </c>
      <c r="DL1308">
        <v>19955</v>
      </c>
      <c r="DM1308">
        <v>74767</v>
      </c>
      <c r="DN1308">
        <v>0</v>
      </c>
      <c r="DO1308">
        <v>1841624</v>
      </c>
      <c r="DP1308">
        <v>317700</v>
      </c>
      <c r="DQ1308">
        <v>287659</v>
      </c>
      <c r="DR1308">
        <v>0</v>
      </c>
      <c r="DS1308">
        <v>0</v>
      </c>
    </row>
    <row r="1309" spans="1:123" x14ac:dyDescent="0.3">
      <c r="A1309" t="str">
        <f t="shared" si="20"/>
        <v>20281971</v>
      </c>
      <c r="B1309">
        <v>38</v>
      </c>
      <c r="C1309">
        <v>2028</v>
      </c>
      <c r="D1309">
        <v>197112</v>
      </c>
      <c r="E1309">
        <v>46</v>
      </c>
      <c r="F1309">
        <v>2073096</v>
      </c>
      <c r="G1309">
        <v>163102</v>
      </c>
      <c r="H1309">
        <v>550000</v>
      </c>
      <c r="I1309">
        <v>0</v>
      </c>
      <c r="J1309">
        <v>120000</v>
      </c>
      <c r="K1309">
        <v>85000</v>
      </c>
      <c r="L1309">
        <v>200000</v>
      </c>
      <c r="M1309">
        <v>56200</v>
      </c>
      <c r="N1309">
        <v>11500</v>
      </c>
      <c r="O1309">
        <v>25500</v>
      </c>
      <c r="P1309">
        <v>4500</v>
      </c>
      <c r="Q1309">
        <v>2000</v>
      </c>
      <c r="R1309">
        <v>0</v>
      </c>
      <c r="S1309">
        <v>6625</v>
      </c>
      <c r="T1309">
        <v>35000</v>
      </c>
      <c r="U1309">
        <v>36000</v>
      </c>
      <c r="V1309">
        <v>0</v>
      </c>
      <c r="W1309">
        <v>0</v>
      </c>
      <c r="X1309">
        <v>0</v>
      </c>
      <c r="Y1309">
        <v>183370</v>
      </c>
      <c r="Z1309">
        <v>0</v>
      </c>
      <c r="AA1309">
        <v>0</v>
      </c>
      <c r="AB1309">
        <v>55331</v>
      </c>
      <c r="AC1309">
        <v>90217</v>
      </c>
      <c r="AD1309">
        <v>46480</v>
      </c>
      <c r="AE1309">
        <v>55331</v>
      </c>
      <c r="AF1309">
        <v>81366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1124330</v>
      </c>
      <c r="AO1309">
        <v>888457</v>
      </c>
      <c r="AP1309">
        <v>136696</v>
      </c>
      <c r="AQ1309">
        <v>0</v>
      </c>
      <c r="AR1309">
        <v>20000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1045153</v>
      </c>
      <c r="BL1309">
        <v>102715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590000</v>
      </c>
      <c r="CR1309">
        <v>100000</v>
      </c>
      <c r="CS1309">
        <v>10000</v>
      </c>
      <c r="CT1309">
        <v>154000</v>
      </c>
      <c r="CU1309">
        <v>65000</v>
      </c>
      <c r="CV1309">
        <v>31174</v>
      </c>
      <c r="CW1309">
        <v>714</v>
      </c>
      <c r="CX1309">
        <v>3741</v>
      </c>
      <c r="CY1309">
        <v>2806</v>
      </c>
      <c r="CZ1309">
        <v>1122</v>
      </c>
      <c r="DA1309">
        <v>935</v>
      </c>
      <c r="DB1309">
        <v>4053</v>
      </c>
      <c r="DC1309">
        <v>24705</v>
      </c>
      <c r="DD1309">
        <v>935</v>
      </c>
      <c r="DE1309">
        <v>65000</v>
      </c>
      <c r="DF1309">
        <v>194066</v>
      </c>
      <c r="DG1309">
        <v>16118</v>
      </c>
      <c r="DH1309">
        <v>0</v>
      </c>
      <c r="DI1309">
        <v>0</v>
      </c>
      <c r="DJ1309">
        <v>108478</v>
      </c>
      <c r="DK1309">
        <v>99000</v>
      </c>
      <c r="DL1309">
        <v>19955</v>
      </c>
      <c r="DM1309">
        <v>74767</v>
      </c>
      <c r="DN1309">
        <v>0</v>
      </c>
      <c r="DO1309">
        <v>1566569</v>
      </c>
      <c r="DP1309">
        <v>317700</v>
      </c>
      <c r="DQ1309">
        <v>-183370</v>
      </c>
      <c r="DR1309">
        <v>0</v>
      </c>
      <c r="DS1309">
        <v>0</v>
      </c>
    </row>
    <row r="1310" spans="1:123" x14ac:dyDescent="0.3">
      <c r="A1310" t="str">
        <f t="shared" si="20"/>
        <v>20291972</v>
      </c>
      <c r="B1310">
        <v>38</v>
      </c>
      <c r="C1310">
        <v>2029</v>
      </c>
      <c r="D1310">
        <v>197212</v>
      </c>
      <c r="E1310">
        <v>58</v>
      </c>
      <c r="F1310">
        <v>2258987</v>
      </c>
      <c r="G1310">
        <v>163097</v>
      </c>
      <c r="H1310">
        <v>550000</v>
      </c>
      <c r="I1310">
        <v>0</v>
      </c>
      <c r="J1310">
        <v>120000</v>
      </c>
      <c r="K1310">
        <v>85000</v>
      </c>
      <c r="L1310">
        <v>200000</v>
      </c>
      <c r="M1310">
        <v>56200</v>
      </c>
      <c r="N1310">
        <v>11500</v>
      </c>
      <c r="O1310">
        <v>25500</v>
      </c>
      <c r="P1310">
        <v>4500</v>
      </c>
      <c r="Q1310">
        <v>2000</v>
      </c>
      <c r="R1310">
        <v>0</v>
      </c>
      <c r="S1310">
        <v>6437</v>
      </c>
      <c r="T1310">
        <v>35000</v>
      </c>
      <c r="U1310">
        <v>36000</v>
      </c>
      <c r="V1310">
        <v>0</v>
      </c>
      <c r="W1310">
        <v>0</v>
      </c>
      <c r="X1310">
        <v>4619</v>
      </c>
      <c r="Y1310">
        <v>188244</v>
      </c>
      <c r="Z1310">
        <v>0</v>
      </c>
      <c r="AA1310">
        <v>0</v>
      </c>
      <c r="AB1310">
        <v>0</v>
      </c>
      <c r="AC1310">
        <v>112712</v>
      </c>
      <c r="AD1310">
        <v>58069</v>
      </c>
      <c r="AE1310">
        <v>0</v>
      </c>
      <c r="AF1310">
        <v>170782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1044218</v>
      </c>
      <c r="AO1310">
        <v>1109993</v>
      </c>
      <c r="AP1310">
        <v>170782</v>
      </c>
      <c r="AQ1310">
        <v>0</v>
      </c>
      <c r="AR1310">
        <v>20000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1300774</v>
      </c>
      <c r="BL1310">
        <v>110169</v>
      </c>
      <c r="BM1310">
        <v>2922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567078</v>
      </c>
      <c r="CR1310">
        <v>100000</v>
      </c>
      <c r="CS1310">
        <v>10000</v>
      </c>
      <c r="CT1310">
        <v>154000</v>
      </c>
      <c r="CU1310">
        <v>65000</v>
      </c>
      <c r="CV1310">
        <v>31174</v>
      </c>
      <c r="CW1310">
        <v>714</v>
      </c>
      <c r="CX1310">
        <v>3741</v>
      </c>
      <c r="CY1310">
        <v>2806</v>
      </c>
      <c r="CZ1310">
        <v>1122</v>
      </c>
      <c r="DA1310">
        <v>935</v>
      </c>
      <c r="DB1310">
        <v>4053</v>
      </c>
      <c r="DC1310">
        <v>24705</v>
      </c>
      <c r="DD1310">
        <v>935</v>
      </c>
      <c r="DE1310">
        <v>70000</v>
      </c>
      <c r="DF1310">
        <v>0</v>
      </c>
      <c r="DG1310">
        <v>11499</v>
      </c>
      <c r="DH1310">
        <v>0</v>
      </c>
      <c r="DI1310">
        <v>0</v>
      </c>
      <c r="DJ1310">
        <v>108478</v>
      </c>
      <c r="DK1310">
        <v>99000</v>
      </c>
      <c r="DL1310">
        <v>19955</v>
      </c>
      <c r="DM1310">
        <v>74767</v>
      </c>
      <c r="DN1310">
        <v>0</v>
      </c>
      <c r="DO1310">
        <v>1349962</v>
      </c>
      <c r="DP1310">
        <v>317700</v>
      </c>
      <c r="DQ1310">
        <v>-195785</v>
      </c>
      <c r="DR1310">
        <v>0</v>
      </c>
      <c r="DS1310">
        <v>0</v>
      </c>
    </row>
    <row r="1311" spans="1:123" x14ac:dyDescent="0.3">
      <c r="A1311" t="str">
        <f t="shared" si="20"/>
        <v>20301973</v>
      </c>
      <c r="B1311">
        <v>38</v>
      </c>
      <c r="C1311">
        <v>2030</v>
      </c>
      <c r="D1311">
        <v>197312</v>
      </c>
      <c r="E1311">
        <v>64</v>
      </c>
      <c r="F1311">
        <v>2017216</v>
      </c>
      <c r="G1311">
        <v>163093</v>
      </c>
      <c r="H1311">
        <v>550000</v>
      </c>
      <c r="I1311">
        <v>0</v>
      </c>
      <c r="J1311">
        <v>90000</v>
      </c>
      <c r="K1311">
        <v>85000</v>
      </c>
      <c r="L1311">
        <v>200000</v>
      </c>
      <c r="M1311">
        <v>56200</v>
      </c>
      <c r="N1311">
        <v>11500</v>
      </c>
      <c r="O1311">
        <v>25500</v>
      </c>
      <c r="P1311">
        <v>4500</v>
      </c>
      <c r="Q1311">
        <v>2000</v>
      </c>
      <c r="R1311">
        <v>0</v>
      </c>
      <c r="S1311">
        <v>6248</v>
      </c>
      <c r="T1311">
        <v>35000</v>
      </c>
      <c r="U1311">
        <v>36000</v>
      </c>
      <c r="V1311">
        <v>0</v>
      </c>
      <c r="W1311">
        <v>0</v>
      </c>
      <c r="X1311">
        <v>0</v>
      </c>
      <c r="Y1311">
        <v>0</v>
      </c>
      <c r="Z1311">
        <v>337078</v>
      </c>
      <c r="AA1311">
        <v>0</v>
      </c>
      <c r="AB1311">
        <v>0</v>
      </c>
      <c r="AC1311">
        <v>124046</v>
      </c>
      <c r="AD1311">
        <v>63908</v>
      </c>
      <c r="AE1311">
        <v>0</v>
      </c>
      <c r="AF1311">
        <v>187954</v>
      </c>
      <c r="AG1311">
        <v>0</v>
      </c>
      <c r="AH1311">
        <v>0</v>
      </c>
      <c r="AI1311">
        <v>0</v>
      </c>
      <c r="AJ1311">
        <v>62046</v>
      </c>
      <c r="AK1311">
        <v>62046</v>
      </c>
      <c r="AL1311">
        <v>0</v>
      </c>
      <c r="AM1311">
        <v>0</v>
      </c>
      <c r="AN1311">
        <v>404870</v>
      </c>
      <c r="AO1311">
        <v>1221607</v>
      </c>
      <c r="AP1311">
        <v>187954</v>
      </c>
      <c r="AQ1311">
        <v>342333</v>
      </c>
      <c r="AR1311">
        <v>20000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1771894</v>
      </c>
      <c r="BL1311">
        <v>117712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62922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10105</v>
      </c>
      <c r="CH1311">
        <v>240</v>
      </c>
      <c r="CI1311">
        <v>1263</v>
      </c>
      <c r="CJ1311">
        <v>947</v>
      </c>
      <c r="CK1311">
        <v>379</v>
      </c>
      <c r="CL1311">
        <v>316</v>
      </c>
      <c r="CM1311">
        <v>1367</v>
      </c>
      <c r="CN1311">
        <v>313</v>
      </c>
      <c r="CO1311">
        <v>316</v>
      </c>
      <c r="CP1311">
        <v>0</v>
      </c>
      <c r="CQ1311">
        <v>610000</v>
      </c>
      <c r="CR1311">
        <v>100000</v>
      </c>
      <c r="CS1311">
        <v>10000</v>
      </c>
      <c r="CT1311">
        <v>154000</v>
      </c>
      <c r="CU1311">
        <v>65000</v>
      </c>
      <c r="CV1311">
        <v>41279</v>
      </c>
      <c r="CW1311">
        <v>954</v>
      </c>
      <c r="CX1311">
        <v>5004</v>
      </c>
      <c r="CY1311">
        <v>3753</v>
      </c>
      <c r="CZ1311">
        <v>1501</v>
      </c>
      <c r="DA1311">
        <v>1251</v>
      </c>
      <c r="DB1311">
        <v>5420</v>
      </c>
      <c r="DC1311">
        <v>25018</v>
      </c>
      <c r="DD1311">
        <v>1251</v>
      </c>
      <c r="DE1311">
        <v>75000</v>
      </c>
      <c r="DF1311">
        <v>337078</v>
      </c>
      <c r="DG1311">
        <v>11499</v>
      </c>
      <c r="DH1311">
        <v>0</v>
      </c>
      <c r="DI1311">
        <v>0</v>
      </c>
      <c r="DJ1311">
        <v>108478</v>
      </c>
      <c r="DK1311">
        <v>99000</v>
      </c>
      <c r="DL1311">
        <v>19955</v>
      </c>
      <c r="DM1311">
        <v>74767</v>
      </c>
      <c r="DN1311">
        <v>0</v>
      </c>
      <c r="DO1311">
        <v>1812253</v>
      </c>
      <c r="DP1311">
        <v>317700</v>
      </c>
      <c r="DQ1311">
        <v>477291</v>
      </c>
      <c r="DR1311">
        <v>0</v>
      </c>
      <c r="DS1311">
        <v>0</v>
      </c>
    </row>
    <row r="1312" spans="1:123" x14ac:dyDescent="0.3">
      <c r="A1312" t="str">
        <f t="shared" si="20"/>
        <v>20311974</v>
      </c>
      <c r="B1312">
        <v>38</v>
      </c>
      <c r="C1312">
        <v>2031</v>
      </c>
      <c r="D1312">
        <v>197412</v>
      </c>
      <c r="E1312">
        <v>72</v>
      </c>
      <c r="F1312">
        <v>2024977</v>
      </c>
      <c r="G1312">
        <v>163096</v>
      </c>
      <c r="H1312">
        <v>550000</v>
      </c>
      <c r="I1312">
        <v>0</v>
      </c>
      <c r="J1312">
        <v>120000</v>
      </c>
      <c r="K1312">
        <v>85000</v>
      </c>
      <c r="L1312">
        <v>200000</v>
      </c>
      <c r="M1312">
        <v>56200</v>
      </c>
      <c r="N1312">
        <v>11500</v>
      </c>
      <c r="O1312">
        <v>25500</v>
      </c>
      <c r="P1312">
        <v>4500</v>
      </c>
      <c r="Q1312">
        <v>2000</v>
      </c>
      <c r="R1312">
        <v>0</v>
      </c>
      <c r="S1312">
        <v>6059</v>
      </c>
      <c r="T1312">
        <v>35000</v>
      </c>
      <c r="U1312">
        <v>36000</v>
      </c>
      <c r="V1312">
        <v>0</v>
      </c>
      <c r="W1312">
        <v>0</v>
      </c>
      <c r="X1312">
        <v>0</v>
      </c>
      <c r="Y1312">
        <v>0</v>
      </c>
      <c r="Z1312">
        <v>360236</v>
      </c>
      <c r="AA1312">
        <v>0</v>
      </c>
      <c r="AB1312">
        <v>62046</v>
      </c>
      <c r="AC1312">
        <v>139012</v>
      </c>
      <c r="AD1312">
        <v>71619</v>
      </c>
      <c r="AE1312">
        <v>62046</v>
      </c>
      <c r="AF1312">
        <v>148586</v>
      </c>
      <c r="AG1312">
        <v>0</v>
      </c>
      <c r="AH1312">
        <v>0</v>
      </c>
      <c r="AI1312">
        <v>0</v>
      </c>
      <c r="AJ1312">
        <v>101414</v>
      </c>
      <c r="AK1312">
        <v>101414</v>
      </c>
      <c r="AL1312">
        <v>0</v>
      </c>
      <c r="AM1312">
        <v>0</v>
      </c>
      <c r="AN1312">
        <v>411523</v>
      </c>
      <c r="AO1312">
        <v>1368997</v>
      </c>
      <c r="AP1312">
        <v>210631</v>
      </c>
      <c r="AQ1312">
        <v>184926</v>
      </c>
      <c r="AR1312">
        <v>20000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26489</v>
      </c>
      <c r="BH1312">
        <v>0</v>
      </c>
      <c r="BI1312">
        <v>0</v>
      </c>
      <c r="BJ1312">
        <v>0</v>
      </c>
      <c r="BK1312">
        <v>1758065</v>
      </c>
      <c r="BL1312">
        <v>125957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20000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25000</v>
      </c>
      <c r="CH1312">
        <v>572</v>
      </c>
      <c r="CI1312">
        <v>3000</v>
      </c>
      <c r="CJ1312">
        <v>2250</v>
      </c>
      <c r="CK1312">
        <v>900</v>
      </c>
      <c r="CL1312">
        <v>750</v>
      </c>
      <c r="CM1312">
        <v>3250</v>
      </c>
      <c r="CN1312">
        <v>15000</v>
      </c>
      <c r="CO1312">
        <v>750</v>
      </c>
      <c r="CP1312">
        <v>0</v>
      </c>
      <c r="CQ1312">
        <v>610000</v>
      </c>
      <c r="CR1312">
        <v>100000</v>
      </c>
      <c r="CS1312">
        <v>10000</v>
      </c>
      <c r="CT1312">
        <v>154000</v>
      </c>
      <c r="CU1312">
        <v>65000</v>
      </c>
      <c r="CV1312">
        <v>66279</v>
      </c>
      <c r="CW1312">
        <v>1526</v>
      </c>
      <c r="CX1312">
        <v>8004</v>
      </c>
      <c r="CY1312">
        <v>6003</v>
      </c>
      <c r="CZ1312">
        <v>2401</v>
      </c>
      <c r="DA1312">
        <v>2001</v>
      </c>
      <c r="DB1312">
        <v>8670</v>
      </c>
      <c r="DC1312">
        <v>40018</v>
      </c>
      <c r="DD1312">
        <v>2001</v>
      </c>
      <c r="DE1312">
        <v>80000</v>
      </c>
      <c r="DF1312">
        <v>670854</v>
      </c>
      <c r="DG1312">
        <v>11499</v>
      </c>
      <c r="DH1312">
        <v>0</v>
      </c>
      <c r="DI1312">
        <v>0</v>
      </c>
      <c r="DJ1312">
        <v>134967</v>
      </c>
      <c r="DK1312">
        <v>99000</v>
      </c>
      <c r="DL1312">
        <v>19955</v>
      </c>
      <c r="DM1312">
        <v>74767</v>
      </c>
      <c r="DN1312">
        <v>0</v>
      </c>
      <c r="DO1312">
        <v>2268359</v>
      </c>
      <c r="DP1312">
        <v>317700</v>
      </c>
      <c r="DQ1312">
        <v>559612</v>
      </c>
      <c r="DR1312">
        <v>0</v>
      </c>
      <c r="DS1312">
        <v>0</v>
      </c>
    </row>
    <row r="1313" spans="1:123" x14ac:dyDescent="0.3">
      <c r="A1313" t="str">
        <f t="shared" si="20"/>
        <v>20321975</v>
      </c>
      <c r="B1313">
        <v>38</v>
      </c>
      <c r="C1313">
        <v>2032</v>
      </c>
      <c r="D1313">
        <v>197512</v>
      </c>
      <c r="E1313">
        <v>61</v>
      </c>
      <c r="F1313">
        <v>1916769</v>
      </c>
      <c r="G1313">
        <v>163099</v>
      </c>
      <c r="H1313">
        <v>550000</v>
      </c>
      <c r="I1313">
        <v>0</v>
      </c>
      <c r="J1313">
        <v>120000</v>
      </c>
      <c r="K1313">
        <v>85000</v>
      </c>
      <c r="L1313">
        <v>200000</v>
      </c>
      <c r="M1313">
        <v>56200</v>
      </c>
      <c r="N1313">
        <v>11500</v>
      </c>
      <c r="O1313">
        <v>25500</v>
      </c>
      <c r="P1313">
        <v>4500</v>
      </c>
      <c r="Q1313">
        <v>2000</v>
      </c>
      <c r="R1313">
        <v>0</v>
      </c>
      <c r="S1313">
        <v>5871</v>
      </c>
      <c r="T1313">
        <v>35000</v>
      </c>
      <c r="U1313">
        <v>36000</v>
      </c>
      <c r="V1313">
        <v>0</v>
      </c>
      <c r="W1313">
        <v>0</v>
      </c>
      <c r="X1313">
        <v>0</v>
      </c>
      <c r="Y1313">
        <v>0</v>
      </c>
      <c r="Z1313">
        <v>144735</v>
      </c>
      <c r="AA1313">
        <v>0</v>
      </c>
      <c r="AB1313">
        <v>101414</v>
      </c>
      <c r="AC1313">
        <v>119225</v>
      </c>
      <c r="AD1313">
        <v>0</v>
      </c>
      <c r="AE1313">
        <v>101414</v>
      </c>
      <c r="AF1313">
        <v>79235</v>
      </c>
      <c r="AG1313">
        <v>0</v>
      </c>
      <c r="AH1313">
        <v>0</v>
      </c>
      <c r="AI1313">
        <v>0</v>
      </c>
      <c r="AJ1313">
        <v>170765</v>
      </c>
      <c r="AK1313">
        <v>170765</v>
      </c>
      <c r="AL1313">
        <v>0</v>
      </c>
      <c r="AM1313">
        <v>0</v>
      </c>
      <c r="AN1313">
        <v>626836</v>
      </c>
      <c r="AO1313">
        <v>1174129</v>
      </c>
      <c r="AP1313">
        <v>180649</v>
      </c>
      <c r="AQ1313">
        <v>0</v>
      </c>
      <c r="AR1313">
        <v>20000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1374778</v>
      </c>
      <c r="BL1313">
        <v>134254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20000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610000</v>
      </c>
      <c r="CR1313">
        <v>100000</v>
      </c>
      <c r="CS1313">
        <v>10000</v>
      </c>
      <c r="CT1313">
        <v>154000</v>
      </c>
      <c r="CU1313">
        <v>65000</v>
      </c>
      <c r="CV1313">
        <v>66279</v>
      </c>
      <c r="CW1313">
        <v>1526</v>
      </c>
      <c r="CX1313">
        <v>8004</v>
      </c>
      <c r="CY1313">
        <v>6003</v>
      </c>
      <c r="CZ1313">
        <v>2401</v>
      </c>
      <c r="DA1313">
        <v>2001</v>
      </c>
      <c r="DB1313">
        <v>8670</v>
      </c>
      <c r="DC1313">
        <v>40018</v>
      </c>
      <c r="DD1313">
        <v>2001</v>
      </c>
      <c r="DE1313">
        <v>85000</v>
      </c>
      <c r="DF1313">
        <v>777992</v>
      </c>
      <c r="DG1313">
        <v>11499</v>
      </c>
      <c r="DH1313">
        <v>0</v>
      </c>
      <c r="DI1313">
        <v>0</v>
      </c>
      <c r="DJ1313">
        <v>132318</v>
      </c>
      <c r="DK1313">
        <v>99000</v>
      </c>
      <c r="DL1313">
        <v>19955</v>
      </c>
      <c r="DM1313">
        <v>74767</v>
      </c>
      <c r="DN1313">
        <v>0</v>
      </c>
      <c r="DO1313">
        <v>2447199</v>
      </c>
      <c r="DP1313">
        <v>317700</v>
      </c>
      <c r="DQ1313">
        <v>335500</v>
      </c>
      <c r="DR1313">
        <v>0</v>
      </c>
      <c r="DS1313">
        <v>0</v>
      </c>
    </row>
    <row r="1314" spans="1:123" x14ac:dyDescent="0.3">
      <c r="A1314" t="str">
        <f t="shared" si="20"/>
        <v>20331976</v>
      </c>
      <c r="B1314">
        <v>38</v>
      </c>
      <c r="C1314">
        <v>2033</v>
      </c>
      <c r="D1314">
        <v>197612</v>
      </c>
      <c r="E1314">
        <v>43</v>
      </c>
      <c r="F1314">
        <v>2157920</v>
      </c>
      <c r="G1314">
        <v>163102</v>
      </c>
      <c r="H1314">
        <v>550000</v>
      </c>
      <c r="I1314">
        <v>0</v>
      </c>
      <c r="J1314">
        <v>90000</v>
      </c>
      <c r="K1314">
        <v>85000</v>
      </c>
      <c r="L1314">
        <v>200000</v>
      </c>
      <c r="M1314">
        <v>56200</v>
      </c>
      <c r="N1314">
        <v>11500</v>
      </c>
      <c r="O1314">
        <v>25500</v>
      </c>
      <c r="P1314">
        <v>4500</v>
      </c>
      <c r="Q1314">
        <v>2000</v>
      </c>
      <c r="R1314">
        <v>0</v>
      </c>
      <c r="S1314">
        <v>5682</v>
      </c>
      <c r="T1314">
        <v>35000</v>
      </c>
      <c r="U1314">
        <v>36000</v>
      </c>
      <c r="V1314">
        <v>0</v>
      </c>
      <c r="W1314">
        <v>0</v>
      </c>
      <c r="X1314">
        <v>0</v>
      </c>
      <c r="Y1314">
        <v>223618</v>
      </c>
      <c r="Z1314">
        <v>0</v>
      </c>
      <c r="AA1314">
        <v>0</v>
      </c>
      <c r="AB1314">
        <v>170765</v>
      </c>
      <c r="AC1314">
        <v>83156</v>
      </c>
      <c r="AD1314">
        <v>0</v>
      </c>
      <c r="AE1314">
        <v>125998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44767</v>
      </c>
      <c r="AL1314">
        <v>0</v>
      </c>
      <c r="AM1314">
        <v>0</v>
      </c>
      <c r="AN1314">
        <v>1215000</v>
      </c>
      <c r="AO1314">
        <v>818922</v>
      </c>
      <c r="AP1314">
        <v>125998</v>
      </c>
      <c r="AQ1314">
        <v>0</v>
      </c>
      <c r="AR1314">
        <v>18956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963876</v>
      </c>
      <c r="BL1314">
        <v>142983</v>
      </c>
      <c r="BM1314">
        <v>35163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554837</v>
      </c>
      <c r="CR1314">
        <v>100000</v>
      </c>
      <c r="CS1314">
        <v>10000</v>
      </c>
      <c r="CT1314">
        <v>154000</v>
      </c>
      <c r="CU1314">
        <v>65000</v>
      </c>
      <c r="CV1314">
        <v>66279</v>
      </c>
      <c r="CW1314">
        <v>1526</v>
      </c>
      <c r="CX1314">
        <v>8004</v>
      </c>
      <c r="CY1314">
        <v>6003</v>
      </c>
      <c r="CZ1314">
        <v>2401</v>
      </c>
      <c r="DA1314">
        <v>2001</v>
      </c>
      <c r="DB1314">
        <v>8670</v>
      </c>
      <c r="DC1314">
        <v>40018</v>
      </c>
      <c r="DD1314">
        <v>2001</v>
      </c>
      <c r="DE1314">
        <v>90000</v>
      </c>
      <c r="DF1314">
        <v>524014</v>
      </c>
      <c r="DG1314">
        <v>11499</v>
      </c>
      <c r="DH1314">
        <v>0</v>
      </c>
      <c r="DI1314">
        <v>0</v>
      </c>
      <c r="DJ1314">
        <v>132318</v>
      </c>
      <c r="DK1314">
        <v>99000</v>
      </c>
      <c r="DL1314">
        <v>19955</v>
      </c>
      <c r="DM1314">
        <v>74767</v>
      </c>
      <c r="DN1314">
        <v>0</v>
      </c>
      <c r="DO1314">
        <v>2017060</v>
      </c>
      <c r="DP1314">
        <v>317700</v>
      </c>
      <c r="DQ1314">
        <v>-258781</v>
      </c>
      <c r="DR1314">
        <v>0</v>
      </c>
      <c r="DS1314">
        <v>0</v>
      </c>
    </row>
    <row r="1315" spans="1:123" x14ac:dyDescent="0.3">
      <c r="A1315" t="str">
        <f t="shared" si="20"/>
        <v>20341977</v>
      </c>
      <c r="B1315">
        <v>38</v>
      </c>
      <c r="C1315">
        <v>2034</v>
      </c>
      <c r="D1315">
        <v>197712</v>
      </c>
      <c r="E1315">
        <v>22</v>
      </c>
      <c r="F1315">
        <v>2194520</v>
      </c>
      <c r="G1315">
        <v>163105</v>
      </c>
      <c r="H1315">
        <v>550000</v>
      </c>
      <c r="I1315">
        <v>0</v>
      </c>
      <c r="J1315">
        <v>90000</v>
      </c>
      <c r="K1315">
        <v>85000</v>
      </c>
      <c r="L1315">
        <v>200000</v>
      </c>
      <c r="M1315">
        <v>56200</v>
      </c>
      <c r="N1315">
        <v>11500</v>
      </c>
      <c r="O1315">
        <v>25500</v>
      </c>
      <c r="P1315">
        <v>4500</v>
      </c>
      <c r="Q1315">
        <v>2000</v>
      </c>
      <c r="R1315">
        <v>0</v>
      </c>
      <c r="S1315">
        <v>5494</v>
      </c>
      <c r="T1315">
        <v>35000</v>
      </c>
      <c r="U1315">
        <v>36000</v>
      </c>
      <c r="V1315">
        <v>0</v>
      </c>
      <c r="W1315">
        <v>0</v>
      </c>
      <c r="X1315">
        <v>0</v>
      </c>
      <c r="Y1315">
        <v>223806</v>
      </c>
      <c r="Z1315">
        <v>0</v>
      </c>
      <c r="AA1315">
        <v>0</v>
      </c>
      <c r="AB1315">
        <v>44767</v>
      </c>
      <c r="AC1315">
        <v>42484</v>
      </c>
      <c r="AD1315">
        <v>0</v>
      </c>
      <c r="AE1315">
        <v>44767</v>
      </c>
      <c r="AF1315">
        <v>19604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1195396</v>
      </c>
      <c r="AO1315">
        <v>418380</v>
      </c>
      <c r="AP1315">
        <v>64371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74767</v>
      </c>
      <c r="AW1315">
        <v>0</v>
      </c>
      <c r="AX1315">
        <v>35674</v>
      </c>
      <c r="AY1315">
        <v>0</v>
      </c>
      <c r="AZ1315">
        <v>0</v>
      </c>
      <c r="BA1315">
        <v>25000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618192</v>
      </c>
      <c r="BL1315">
        <v>151686</v>
      </c>
      <c r="BM1315">
        <v>164466</v>
      </c>
      <c r="BN1315">
        <v>154000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68917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370370</v>
      </c>
      <c r="CR1315">
        <v>100000</v>
      </c>
      <c r="CS1315">
        <v>10000</v>
      </c>
      <c r="CT1315">
        <v>0</v>
      </c>
      <c r="CU1315">
        <v>65000</v>
      </c>
      <c r="CV1315">
        <v>66279</v>
      </c>
      <c r="CW1315">
        <v>1526</v>
      </c>
      <c r="CX1315">
        <v>8004</v>
      </c>
      <c r="CY1315">
        <v>6003</v>
      </c>
      <c r="CZ1315">
        <v>2401</v>
      </c>
      <c r="DA1315">
        <v>2001</v>
      </c>
      <c r="DB1315">
        <v>8670</v>
      </c>
      <c r="DC1315">
        <v>40018</v>
      </c>
      <c r="DD1315">
        <v>2001</v>
      </c>
      <c r="DE1315">
        <v>26083</v>
      </c>
      <c r="DF1315">
        <v>284488</v>
      </c>
      <c r="DG1315">
        <v>11499</v>
      </c>
      <c r="DH1315">
        <v>0</v>
      </c>
      <c r="DI1315">
        <v>0</v>
      </c>
      <c r="DJ1315">
        <v>96644</v>
      </c>
      <c r="DK1315">
        <v>74000</v>
      </c>
      <c r="DL1315">
        <v>19955</v>
      </c>
      <c r="DM1315">
        <v>0</v>
      </c>
      <c r="DN1315">
        <v>0</v>
      </c>
      <c r="DO1315">
        <v>1194942</v>
      </c>
      <c r="DP1315">
        <v>317700</v>
      </c>
      <c r="DQ1315">
        <v>-787598</v>
      </c>
      <c r="DR1315">
        <v>40968</v>
      </c>
      <c r="DS1315">
        <v>0</v>
      </c>
    </row>
    <row r="1316" spans="1:123" x14ac:dyDescent="0.3">
      <c r="A1316" t="str">
        <f t="shared" si="20"/>
        <v>20351978</v>
      </c>
      <c r="B1316">
        <v>38</v>
      </c>
      <c r="C1316">
        <v>2035</v>
      </c>
      <c r="D1316">
        <v>197812</v>
      </c>
      <c r="E1316">
        <v>62</v>
      </c>
      <c r="F1316">
        <v>1848737</v>
      </c>
      <c r="G1316">
        <v>163108</v>
      </c>
      <c r="H1316">
        <v>550000</v>
      </c>
      <c r="I1316">
        <v>0</v>
      </c>
      <c r="J1316">
        <v>90000</v>
      </c>
      <c r="K1316">
        <v>85000</v>
      </c>
      <c r="L1316">
        <v>200000</v>
      </c>
      <c r="M1316">
        <v>56200</v>
      </c>
      <c r="N1316">
        <v>11500</v>
      </c>
      <c r="O1316">
        <v>25500</v>
      </c>
      <c r="P1316">
        <v>4500</v>
      </c>
      <c r="Q1316">
        <v>2000</v>
      </c>
      <c r="R1316">
        <v>0</v>
      </c>
      <c r="S1316">
        <v>5305</v>
      </c>
      <c r="T1316">
        <v>35000</v>
      </c>
      <c r="U1316">
        <v>36000</v>
      </c>
      <c r="V1316">
        <v>0</v>
      </c>
      <c r="W1316">
        <v>5000</v>
      </c>
      <c r="X1316">
        <v>0</v>
      </c>
      <c r="Y1316">
        <v>0</v>
      </c>
      <c r="Z1316">
        <v>70505</v>
      </c>
      <c r="AA1316">
        <v>0</v>
      </c>
      <c r="AB1316">
        <v>0</v>
      </c>
      <c r="AC1316">
        <v>121113</v>
      </c>
      <c r="AD1316">
        <v>62397</v>
      </c>
      <c r="AE1316">
        <v>0</v>
      </c>
      <c r="AF1316">
        <v>183510</v>
      </c>
      <c r="AG1316">
        <v>0</v>
      </c>
      <c r="AH1316">
        <v>0</v>
      </c>
      <c r="AI1316">
        <v>0</v>
      </c>
      <c r="AJ1316">
        <v>66490</v>
      </c>
      <c r="AK1316">
        <v>66490</v>
      </c>
      <c r="AL1316">
        <v>0</v>
      </c>
      <c r="AM1316">
        <v>0</v>
      </c>
      <c r="AN1316">
        <v>665500</v>
      </c>
      <c r="AO1316">
        <v>1192724</v>
      </c>
      <c r="AP1316">
        <v>183510</v>
      </c>
      <c r="AQ1316">
        <v>85774</v>
      </c>
      <c r="AR1316">
        <v>20000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1482008</v>
      </c>
      <c r="BL1316">
        <v>159966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259630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610000</v>
      </c>
      <c r="CR1316">
        <v>100000</v>
      </c>
      <c r="CS1316">
        <v>10000</v>
      </c>
      <c r="CT1316">
        <v>0</v>
      </c>
      <c r="CU1316">
        <v>65000</v>
      </c>
      <c r="CV1316">
        <v>66279</v>
      </c>
      <c r="CW1316">
        <v>1526</v>
      </c>
      <c r="CX1316">
        <v>8004</v>
      </c>
      <c r="CY1316">
        <v>6003</v>
      </c>
      <c r="CZ1316">
        <v>2401</v>
      </c>
      <c r="DA1316">
        <v>2001</v>
      </c>
      <c r="DB1316">
        <v>8670</v>
      </c>
      <c r="DC1316">
        <v>40018</v>
      </c>
      <c r="DD1316">
        <v>2001</v>
      </c>
      <c r="DE1316">
        <v>31083</v>
      </c>
      <c r="DF1316">
        <v>346458</v>
      </c>
      <c r="DG1316">
        <v>11499</v>
      </c>
      <c r="DH1316">
        <v>0</v>
      </c>
      <c r="DI1316">
        <v>0</v>
      </c>
      <c r="DJ1316">
        <v>96644</v>
      </c>
      <c r="DK1316">
        <v>74000</v>
      </c>
      <c r="DL1316">
        <v>19955</v>
      </c>
      <c r="DM1316">
        <v>0</v>
      </c>
      <c r="DN1316">
        <v>0</v>
      </c>
      <c r="DO1316">
        <v>1568032</v>
      </c>
      <c r="DP1316">
        <v>317700</v>
      </c>
      <c r="DQ1316">
        <v>396624</v>
      </c>
      <c r="DR1316">
        <v>0</v>
      </c>
      <c r="DS1316">
        <v>0</v>
      </c>
    </row>
    <row r="1317" spans="1:123" x14ac:dyDescent="0.3">
      <c r="A1317" t="str">
        <f t="shared" si="20"/>
        <v>20361979</v>
      </c>
      <c r="B1317">
        <v>38</v>
      </c>
      <c r="C1317">
        <v>2036</v>
      </c>
      <c r="D1317">
        <v>197912</v>
      </c>
      <c r="E1317">
        <v>70</v>
      </c>
      <c r="F1317">
        <v>1861256</v>
      </c>
      <c r="G1317">
        <v>163099</v>
      </c>
      <c r="H1317">
        <v>550000</v>
      </c>
      <c r="I1317">
        <v>0</v>
      </c>
      <c r="J1317">
        <v>90000</v>
      </c>
      <c r="K1317">
        <v>85000</v>
      </c>
      <c r="L1317">
        <v>200000</v>
      </c>
      <c r="M1317">
        <v>56200</v>
      </c>
      <c r="N1317">
        <v>11500</v>
      </c>
      <c r="O1317">
        <v>25500</v>
      </c>
      <c r="P1317">
        <v>4500</v>
      </c>
      <c r="Q1317">
        <v>2000</v>
      </c>
      <c r="R1317">
        <v>0</v>
      </c>
      <c r="S1317">
        <v>5091</v>
      </c>
      <c r="T1317">
        <v>35000</v>
      </c>
      <c r="U1317">
        <v>36000</v>
      </c>
      <c r="V1317">
        <v>0</v>
      </c>
      <c r="W1317">
        <v>5000</v>
      </c>
      <c r="X1317">
        <v>0</v>
      </c>
      <c r="Y1317">
        <v>0</v>
      </c>
      <c r="Z1317">
        <v>380000</v>
      </c>
      <c r="AA1317">
        <v>0</v>
      </c>
      <c r="AB1317">
        <v>66490</v>
      </c>
      <c r="AC1317">
        <v>135236</v>
      </c>
      <c r="AD1317">
        <v>69673</v>
      </c>
      <c r="AE1317">
        <v>66490</v>
      </c>
      <c r="AF1317">
        <v>138420</v>
      </c>
      <c r="AG1317">
        <v>0</v>
      </c>
      <c r="AH1317">
        <v>0</v>
      </c>
      <c r="AI1317">
        <v>0</v>
      </c>
      <c r="AJ1317">
        <v>111580</v>
      </c>
      <c r="AK1317">
        <v>111580</v>
      </c>
      <c r="AL1317">
        <v>0</v>
      </c>
      <c r="AM1317">
        <v>0</v>
      </c>
      <c r="AN1317">
        <v>355791</v>
      </c>
      <c r="AO1317">
        <v>1331807</v>
      </c>
      <c r="AP1317">
        <v>204909</v>
      </c>
      <c r="AQ1317">
        <v>0</v>
      </c>
      <c r="AR1317">
        <v>20000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1556716</v>
      </c>
      <c r="BL1317">
        <v>168199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20000</v>
      </c>
      <c r="BS1317">
        <v>351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610000</v>
      </c>
      <c r="CR1317">
        <v>100000</v>
      </c>
      <c r="CS1317">
        <v>10000</v>
      </c>
      <c r="CT1317">
        <v>351</v>
      </c>
      <c r="CU1317">
        <v>65000</v>
      </c>
      <c r="CV1317">
        <v>66279</v>
      </c>
      <c r="CW1317">
        <v>1526</v>
      </c>
      <c r="CX1317">
        <v>8004</v>
      </c>
      <c r="CY1317">
        <v>6003</v>
      </c>
      <c r="CZ1317">
        <v>2401</v>
      </c>
      <c r="DA1317">
        <v>2001</v>
      </c>
      <c r="DB1317">
        <v>8670</v>
      </c>
      <c r="DC1317">
        <v>40018</v>
      </c>
      <c r="DD1317">
        <v>2001</v>
      </c>
      <c r="DE1317">
        <v>31083</v>
      </c>
      <c r="DF1317">
        <v>712645</v>
      </c>
      <c r="DG1317">
        <v>11499</v>
      </c>
      <c r="DH1317">
        <v>0</v>
      </c>
      <c r="DI1317">
        <v>0</v>
      </c>
      <c r="DJ1317">
        <v>96644</v>
      </c>
      <c r="DK1317">
        <v>74000</v>
      </c>
      <c r="DL1317">
        <v>19955</v>
      </c>
      <c r="DM1317">
        <v>0</v>
      </c>
      <c r="DN1317">
        <v>0</v>
      </c>
      <c r="DO1317">
        <v>1979660</v>
      </c>
      <c r="DP1317">
        <v>317700</v>
      </c>
      <c r="DQ1317">
        <v>511932</v>
      </c>
      <c r="DR1317">
        <v>0</v>
      </c>
      <c r="DS1317">
        <v>0</v>
      </c>
    </row>
    <row r="1318" spans="1:123" x14ac:dyDescent="0.3">
      <c r="A1318" t="str">
        <f t="shared" si="20"/>
        <v>20371980</v>
      </c>
      <c r="B1318">
        <v>38</v>
      </c>
      <c r="C1318">
        <v>2037</v>
      </c>
      <c r="D1318">
        <v>198012</v>
      </c>
      <c r="E1318">
        <v>86</v>
      </c>
      <c r="F1318">
        <v>1884409</v>
      </c>
      <c r="G1318">
        <v>163089</v>
      </c>
      <c r="H1318">
        <v>550000</v>
      </c>
      <c r="I1318">
        <v>0</v>
      </c>
      <c r="J1318">
        <v>120000</v>
      </c>
      <c r="K1318">
        <v>85000</v>
      </c>
      <c r="L1318">
        <v>200000</v>
      </c>
      <c r="M1318">
        <v>56200</v>
      </c>
      <c r="N1318">
        <v>11500</v>
      </c>
      <c r="O1318">
        <v>25500</v>
      </c>
      <c r="P1318">
        <v>4500</v>
      </c>
      <c r="Q1318">
        <v>2000</v>
      </c>
      <c r="R1318">
        <v>0</v>
      </c>
      <c r="S1318">
        <v>4878</v>
      </c>
      <c r="T1318">
        <v>35000</v>
      </c>
      <c r="U1318">
        <v>36000</v>
      </c>
      <c r="V1318">
        <v>0</v>
      </c>
      <c r="W1318">
        <v>5000</v>
      </c>
      <c r="X1318">
        <v>0</v>
      </c>
      <c r="Y1318">
        <v>0</v>
      </c>
      <c r="Z1318">
        <v>364544</v>
      </c>
      <c r="AA1318">
        <v>0</v>
      </c>
      <c r="AB1318">
        <v>111580</v>
      </c>
      <c r="AC1318">
        <v>166856</v>
      </c>
      <c r="AD1318">
        <v>0</v>
      </c>
      <c r="AE1318">
        <v>111580</v>
      </c>
      <c r="AF1318">
        <v>141239</v>
      </c>
      <c r="AG1318">
        <v>0</v>
      </c>
      <c r="AH1318">
        <v>0</v>
      </c>
      <c r="AI1318">
        <v>0</v>
      </c>
      <c r="AJ1318">
        <v>108761</v>
      </c>
      <c r="AK1318">
        <v>108761</v>
      </c>
      <c r="AL1318">
        <v>0</v>
      </c>
      <c r="AM1318">
        <v>0</v>
      </c>
      <c r="AN1318">
        <v>401034</v>
      </c>
      <c r="AO1318">
        <v>1643198</v>
      </c>
      <c r="AP1318">
        <v>252820</v>
      </c>
      <c r="AQ1318">
        <v>139226</v>
      </c>
      <c r="AR1318">
        <v>20000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41539</v>
      </c>
      <c r="BE1318">
        <v>111111</v>
      </c>
      <c r="BF1318">
        <v>60000</v>
      </c>
      <c r="BG1318">
        <v>35194</v>
      </c>
      <c r="BH1318">
        <v>20000</v>
      </c>
      <c r="BI1318">
        <v>56200</v>
      </c>
      <c r="BJ1318">
        <v>0</v>
      </c>
      <c r="BK1318">
        <v>1731199</v>
      </c>
      <c r="BL1318">
        <v>176385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20000</v>
      </c>
      <c r="BS1318">
        <v>153649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25000</v>
      </c>
      <c r="CH1318">
        <v>572</v>
      </c>
      <c r="CI1318">
        <v>3000</v>
      </c>
      <c r="CJ1318">
        <v>2250</v>
      </c>
      <c r="CK1318">
        <v>900</v>
      </c>
      <c r="CL1318">
        <v>750</v>
      </c>
      <c r="CM1318">
        <v>3250</v>
      </c>
      <c r="CN1318">
        <v>15000</v>
      </c>
      <c r="CO1318">
        <v>750</v>
      </c>
      <c r="CP1318">
        <v>0</v>
      </c>
      <c r="CQ1318">
        <v>610000</v>
      </c>
      <c r="CR1318">
        <v>100000</v>
      </c>
      <c r="CS1318">
        <v>10000</v>
      </c>
      <c r="CT1318">
        <v>154000</v>
      </c>
      <c r="CU1318">
        <v>65000</v>
      </c>
      <c r="CV1318">
        <v>91279</v>
      </c>
      <c r="CW1318">
        <v>2098</v>
      </c>
      <c r="CX1318">
        <v>11004</v>
      </c>
      <c r="CY1318">
        <v>8253</v>
      </c>
      <c r="CZ1318">
        <v>3301</v>
      </c>
      <c r="DA1318">
        <v>2751</v>
      </c>
      <c r="DB1318">
        <v>11920</v>
      </c>
      <c r="DC1318">
        <v>55018</v>
      </c>
      <c r="DD1318">
        <v>2751</v>
      </c>
      <c r="DE1318">
        <v>31083</v>
      </c>
      <c r="DF1318">
        <v>1037379</v>
      </c>
      <c r="DG1318">
        <v>11499</v>
      </c>
      <c r="DH1318">
        <v>0</v>
      </c>
      <c r="DI1318">
        <v>41539</v>
      </c>
      <c r="DJ1318">
        <v>131838</v>
      </c>
      <c r="DK1318">
        <v>130200</v>
      </c>
      <c r="DL1318">
        <v>79955</v>
      </c>
      <c r="DM1318">
        <v>111111</v>
      </c>
      <c r="DN1318">
        <v>20000</v>
      </c>
      <c r="DO1318">
        <v>2830740</v>
      </c>
      <c r="DP1318">
        <v>317700</v>
      </c>
      <c r="DQ1318">
        <v>1022469</v>
      </c>
      <c r="DR1318">
        <v>0</v>
      </c>
      <c r="DS1318">
        <v>0</v>
      </c>
    </row>
    <row r="1319" spans="1:123" x14ac:dyDescent="0.3">
      <c r="A1319" t="str">
        <f t="shared" si="20"/>
        <v>20381981</v>
      </c>
      <c r="B1319">
        <v>38</v>
      </c>
      <c r="C1319">
        <v>2038</v>
      </c>
      <c r="D1319">
        <v>198112</v>
      </c>
      <c r="E1319">
        <v>59</v>
      </c>
      <c r="F1319">
        <v>2183255</v>
      </c>
      <c r="G1319">
        <v>163079</v>
      </c>
      <c r="H1319">
        <v>550000</v>
      </c>
      <c r="I1319">
        <v>0</v>
      </c>
      <c r="J1319">
        <v>60000</v>
      </c>
      <c r="K1319">
        <v>85000</v>
      </c>
      <c r="L1319">
        <v>200000</v>
      </c>
      <c r="M1319">
        <v>56200</v>
      </c>
      <c r="N1319">
        <v>11500</v>
      </c>
      <c r="O1319">
        <v>25500</v>
      </c>
      <c r="P1319">
        <v>4500</v>
      </c>
      <c r="Q1319">
        <v>2000</v>
      </c>
      <c r="R1319">
        <v>0</v>
      </c>
      <c r="S1319">
        <v>4664</v>
      </c>
      <c r="T1319">
        <v>35000</v>
      </c>
      <c r="U1319">
        <v>36000</v>
      </c>
      <c r="V1319">
        <v>0</v>
      </c>
      <c r="W1319">
        <v>5000</v>
      </c>
      <c r="X1319">
        <v>0</v>
      </c>
      <c r="Y1319">
        <v>0</v>
      </c>
      <c r="Z1319">
        <v>0</v>
      </c>
      <c r="AA1319">
        <v>0</v>
      </c>
      <c r="AB1319">
        <v>108761</v>
      </c>
      <c r="AC1319">
        <v>114871</v>
      </c>
      <c r="AD1319">
        <v>0</v>
      </c>
      <c r="AE1319">
        <v>108761</v>
      </c>
      <c r="AF1319">
        <v>65291</v>
      </c>
      <c r="AG1319">
        <v>0</v>
      </c>
      <c r="AH1319">
        <v>0</v>
      </c>
      <c r="AI1319">
        <v>0</v>
      </c>
      <c r="AJ1319">
        <v>39105</v>
      </c>
      <c r="AK1319">
        <v>39105</v>
      </c>
      <c r="AL1319">
        <v>0</v>
      </c>
      <c r="AM1319">
        <v>0</v>
      </c>
      <c r="AN1319">
        <v>850968</v>
      </c>
      <c r="AO1319">
        <v>1131248</v>
      </c>
      <c r="AP1319">
        <v>174052</v>
      </c>
      <c r="AQ1319">
        <v>0</v>
      </c>
      <c r="AR1319">
        <v>20000</v>
      </c>
      <c r="AS1319">
        <v>0</v>
      </c>
      <c r="AT1319">
        <v>0</v>
      </c>
      <c r="AU1319">
        <v>41539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1366839</v>
      </c>
      <c r="BL1319">
        <v>184527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20000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610000</v>
      </c>
      <c r="CR1319">
        <v>100000</v>
      </c>
      <c r="CS1319">
        <v>10000</v>
      </c>
      <c r="CT1319">
        <v>154000</v>
      </c>
      <c r="CU1319">
        <v>65000</v>
      </c>
      <c r="CV1319">
        <v>91279</v>
      </c>
      <c r="CW1319">
        <v>2098</v>
      </c>
      <c r="CX1319">
        <v>11004</v>
      </c>
      <c r="CY1319">
        <v>8253</v>
      </c>
      <c r="CZ1319">
        <v>3301</v>
      </c>
      <c r="DA1319">
        <v>2751</v>
      </c>
      <c r="DB1319">
        <v>11920</v>
      </c>
      <c r="DC1319">
        <v>55018</v>
      </c>
      <c r="DD1319">
        <v>2751</v>
      </c>
      <c r="DE1319">
        <v>31083</v>
      </c>
      <c r="DF1319">
        <v>988578</v>
      </c>
      <c r="DG1319">
        <v>11499</v>
      </c>
      <c r="DH1319">
        <v>0</v>
      </c>
      <c r="DI1319">
        <v>0</v>
      </c>
      <c r="DJ1319">
        <v>128319</v>
      </c>
      <c r="DK1319">
        <v>124018</v>
      </c>
      <c r="DL1319">
        <v>79955</v>
      </c>
      <c r="DM1319">
        <v>100000</v>
      </c>
      <c r="DN1319">
        <v>20000</v>
      </c>
      <c r="DO1319">
        <v>2649931</v>
      </c>
      <c r="DP1319">
        <v>317700</v>
      </c>
      <c r="DQ1319">
        <v>17566</v>
      </c>
      <c r="DR1319">
        <v>0</v>
      </c>
      <c r="DS1319">
        <v>0</v>
      </c>
    </row>
    <row r="1320" spans="1:123" x14ac:dyDescent="0.3">
      <c r="A1320" t="str">
        <f t="shared" si="20"/>
        <v>20391982</v>
      </c>
      <c r="B1320">
        <v>38</v>
      </c>
      <c r="C1320">
        <v>2039</v>
      </c>
      <c r="D1320">
        <v>198212</v>
      </c>
      <c r="E1320">
        <v>74</v>
      </c>
      <c r="F1320">
        <v>1976911</v>
      </c>
      <c r="G1320">
        <v>163069</v>
      </c>
      <c r="H1320">
        <v>550000</v>
      </c>
      <c r="I1320">
        <v>0</v>
      </c>
      <c r="J1320">
        <v>60000</v>
      </c>
      <c r="K1320">
        <v>85000</v>
      </c>
      <c r="L1320">
        <v>200000</v>
      </c>
      <c r="M1320">
        <v>56200</v>
      </c>
      <c r="N1320">
        <v>11500</v>
      </c>
      <c r="O1320">
        <v>25500</v>
      </c>
      <c r="P1320">
        <v>4500</v>
      </c>
      <c r="Q1320">
        <v>2000</v>
      </c>
      <c r="R1320">
        <v>0</v>
      </c>
      <c r="S1320">
        <v>4451</v>
      </c>
      <c r="T1320">
        <v>35000</v>
      </c>
      <c r="U1320">
        <v>36000</v>
      </c>
      <c r="V1320">
        <v>0</v>
      </c>
      <c r="W1320">
        <v>5000</v>
      </c>
      <c r="X1320">
        <v>0</v>
      </c>
      <c r="Y1320">
        <v>0</v>
      </c>
      <c r="Z1320">
        <v>375237</v>
      </c>
      <c r="AA1320">
        <v>0</v>
      </c>
      <c r="AB1320">
        <v>39105</v>
      </c>
      <c r="AC1320">
        <v>143849</v>
      </c>
      <c r="AD1320">
        <v>74111</v>
      </c>
      <c r="AE1320">
        <v>39105</v>
      </c>
      <c r="AF1320">
        <v>178855</v>
      </c>
      <c r="AG1320">
        <v>0</v>
      </c>
      <c r="AH1320">
        <v>0</v>
      </c>
      <c r="AI1320">
        <v>0</v>
      </c>
      <c r="AJ1320">
        <v>71145</v>
      </c>
      <c r="AK1320">
        <v>71145</v>
      </c>
      <c r="AL1320">
        <v>0</v>
      </c>
      <c r="AM1320">
        <v>0</v>
      </c>
      <c r="AN1320">
        <v>329914</v>
      </c>
      <c r="AO1320">
        <v>1416627</v>
      </c>
      <c r="AP1320">
        <v>217960</v>
      </c>
      <c r="AQ1320">
        <v>226012</v>
      </c>
      <c r="AR1320">
        <v>20000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111111</v>
      </c>
      <c r="BF1320">
        <v>0</v>
      </c>
      <c r="BG1320">
        <v>35194</v>
      </c>
      <c r="BH1320">
        <v>20000</v>
      </c>
      <c r="BI1320">
        <v>17336</v>
      </c>
      <c r="BJ1320">
        <v>0</v>
      </c>
      <c r="BK1320">
        <v>1696957</v>
      </c>
      <c r="BL1320">
        <v>192623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20000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8721</v>
      </c>
      <c r="CH1320">
        <v>191</v>
      </c>
      <c r="CI1320">
        <v>996</v>
      </c>
      <c r="CJ1320">
        <v>747</v>
      </c>
      <c r="CK1320">
        <v>299</v>
      </c>
      <c r="CL1320">
        <v>249</v>
      </c>
      <c r="CM1320">
        <v>1080</v>
      </c>
      <c r="CN1320">
        <v>10982</v>
      </c>
      <c r="CO1320">
        <v>249</v>
      </c>
      <c r="CP1320">
        <v>0</v>
      </c>
      <c r="CQ1320">
        <v>610000</v>
      </c>
      <c r="CR1320">
        <v>100000</v>
      </c>
      <c r="CS1320">
        <v>10000</v>
      </c>
      <c r="CT1320">
        <v>154000</v>
      </c>
      <c r="CU1320">
        <v>65000</v>
      </c>
      <c r="CV1320">
        <v>100000</v>
      </c>
      <c r="CW1320">
        <v>2289</v>
      </c>
      <c r="CX1320">
        <v>12000</v>
      </c>
      <c r="CY1320">
        <v>9000</v>
      </c>
      <c r="CZ1320">
        <v>3600</v>
      </c>
      <c r="DA1320">
        <v>3000</v>
      </c>
      <c r="DB1320">
        <v>13000</v>
      </c>
      <c r="DC1320">
        <v>66000</v>
      </c>
      <c r="DD1320">
        <v>3000</v>
      </c>
      <c r="DE1320">
        <v>31083</v>
      </c>
      <c r="DF1320">
        <v>1334157</v>
      </c>
      <c r="DG1320">
        <v>11499</v>
      </c>
      <c r="DH1320">
        <v>0</v>
      </c>
      <c r="DI1320">
        <v>0</v>
      </c>
      <c r="DJ1320">
        <v>163513</v>
      </c>
      <c r="DK1320">
        <v>141354</v>
      </c>
      <c r="DL1320">
        <v>79955</v>
      </c>
      <c r="DM1320">
        <v>211111</v>
      </c>
      <c r="DN1320">
        <v>40000</v>
      </c>
      <c r="DO1320">
        <v>3234706</v>
      </c>
      <c r="DP1320">
        <v>317700</v>
      </c>
      <c r="DQ1320">
        <v>673538</v>
      </c>
      <c r="DR1320">
        <v>0</v>
      </c>
      <c r="DS1320">
        <v>0</v>
      </c>
    </row>
    <row r="1321" spans="1:123" x14ac:dyDescent="0.3">
      <c r="A1321" t="str">
        <f t="shared" si="20"/>
        <v>20401983</v>
      </c>
      <c r="B1321">
        <v>38</v>
      </c>
      <c r="C1321">
        <v>2040</v>
      </c>
      <c r="D1321">
        <v>198312</v>
      </c>
      <c r="E1321">
        <v>89</v>
      </c>
      <c r="F1321">
        <v>1523688</v>
      </c>
      <c r="G1321">
        <v>163060</v>
      </c>
      <c r="H1321">
        <v>550000</v>
      </c>
      <c r="I1321">
        <v>0</v>
      </c>
      <c r="J1321">
        <v>30000</v>
      </c>
      <c r="K1321">
        <v>85000</v>
      </c>
      <c r="L1321">
        <v>200000</v>
      </c>
      <c r="M1321">
        <v>56200</v>
      </c>
      <c r="N1321">
        <v>11500</v>
      </c>
      <c r="O1321">
        <v>25500</v>
      </c>
      <c r="P1321">
        <v>4500</v>
      </c>
      <c r="Q1321">
        <v>2000</v>
      </c>
      <c r="R1321">
        <v>0</v>
      </c>
      <c r="S1321">
        <v>4237</v>
      </c>
      <c r="T1321">
        <v>35000</v>
      </c>
      <c r="U1321">
        <v>36000</v>
      </c>
      <c r="V1321">
        <v>0</v>
      </c>
      <c r="W1321">
        <v>10000</v>
      </c>
      <c r="X1321">
        <v>0</v>
      </c>
      <c r="Y1321">
        <v>0</v>
      </c>
      <c r="Z1321">
        <v>224067</v>
      </c>
      <c r="AA1321">
        <v>0</v>
      </c>
      <c r="AB1321">
        <v>71145</v>
      </c>
      <c r="AC1321">
        <v>172034</v>
      </c>
      <c r="AD1321">
        <v>88631</v>
      </c>
      <c r="AE1321">
        <v>71145</v>
      </c>
      <c r="AF1321">
        <v>189520</v>
      </c>
      <c r="AG1321">
        <v>0</v>
      </c>
      <c r="AH1321">
        <v>0</v>
      </c>
      <c r="AI1321">
        <v>0</v>
      </c>
      <c r="AJ1321">
        <v>60480</v>
      </c>
      <c r="AK1321">
        <v>60480</v>
      </c>
      <c r="AL1321">
        <v>0</v>
      </c>
      <c r="AM1321">
        <v>0</v>
      </c>
      <c r="AN1321">
        <v>445870</v>
      </c>
      <c r="AO1321">
        <v>1694190</v>
      </c>
      <c r="AP1321">
        <v>260665</v>
      </c>
      <c r="AQ1321">
        <v>168465</v>
      </c>
      <c r="AR1321">
        <v>20000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285550</v>
      </c>
      <c r="BE1321">
        <v>111111</v>
      </c>
      <c r="BF1321">
        <v>60000</v>
      </c>
      <c r="BG1321">
        <v>35194</v>
      </c>
      <c r="BH1321">
        <v>10000</v>
      </c>
      <c r="BI1321">
        <v>56200</v>
      </c>
      <c r="BJ1321">
        <v>379470</v>
      </c>
      <c r="BK1321">
        <v>1205795</v>
      </c>
      <c r="BL1321">
        <v>200000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20000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108917</v>
      </c>
      <c r="CQ1321">
        <v>610000</v>
      </c>
      <c r="CR1321">
        <v>100000</v>
      </c>
      <c r="CS1321">
        <v>10000</v>
      </c>
      <c r="CT1321">
        <v>154000</v>
      </c>
      <c r="CU1321">
        <v>65000</v>
      </c>
      <c r="CV1321">
        <v>100000</v>
      </c>
      <c r="CW1321">
        <v>2289</v>
      </c>
      <c r="CX1321">
        <v>12000</v>
      </c>
      <c r="CY1321">
        <v>9000</v>
      </c>
      <c r="CZ1321">
        <v>3600</v>
      </c>
      <c r="DA1321">
        <v>3000</v>
      </c>
      <c r="DB1321">
        <v>13000</v>
      </c>
      <c r="DC1321">
        <v>66000</v>
      </c>
      <c r="DD1321">
        <v>3000</v>
      </c>
      <c r="DE1321">
        <v>140000</v>
      </c>
      <c r="DF1321">
        <v>1500000</v>
      </c>
      <c r="DG1321">
        <v>11499</v>
      </c>
      <c r="DH1321">
        <v>0</v>
      </c>
      <c r="DI1321">
        <v>285550</v>
      </c>
      <c r="DJ1321">
        <v>195187</v>
      </c>
      <c r="DK1321">
        <v>195647</v>
      </c>
      <c r="DL1321">
        <v>139955</v>
      </c>
      <c r="DM1321">
        <v>311111</v>
      </c>
      <c r="DN1321">
        <v>50000</v>
      </c>
      <c r="DO1321">
        <v>4040319</v>
      </c>
      <c r="DP1321">
        <v>317700</v>
      </c>
      <c r="DQ1321">
        <v>1350989</v>
      </c>
      <c r="DR1321">
        <v>0</v>
      </c>
      <c r="DS1321">
        <v>379470</v>
      </c>
    </row>
    <row r="1322" spans="1:123" x14ac:dyDescent="0.3">
      <c r="A1322" t="str">
        <f t="shared" si="20"/>
        <v>20411984</v>
      </c>
      <c r="B1322">
        <v>38</v>
      </c>
      <c r="C1322">
        <v>2041</v>
      </c>
      <c r="D1322">
        <v>198412</v>
      </c>
      <c r="E1322">
        <v>87</v>
      </c>
      <c r="F1322">
        <v>2205178</v>
      </c>
      <c r="G1322">
        <v>163056</v>
      </c>
      <c r="H1322">
        <v>550000</v>
      </c>
      <c r="I1322">
        <v>0</v>
      </c>
      <c r="J1322">
        <v>0</v>
      </c>
      <c r="K1322">
        <v>85000</v>
      </c>
      <c r="L1322">
        <v>200000</v>
      </c>
      <c r="M1322">
        <v>56200</v>
      </c>
      <c r="N1322">
        <v>11500</v>
      </c>
      <c r="O1322">
        <v>25500</v>
      </c>
      <c r="P1322">
        <v>4500</v>
      </c>
      <c r="Q1322">
        <v>2000</v>
      </c>
      <c r="R1322">
        <v>0</v>
      </c>
      <c r="S1322">
        <v>4023</v>
      </c>
      <c r="T1322">
        <v>35000</v>
      </c>
      <c r="U1322">
        <v>36000</v>
      </c>
      <c r="V1322">
        <v>0</v>
      </c>
      <c r="W1322">
        <v>10000</v>
      </c>
      <c r="X1322">
        <v>0</v>
      </c>
      <c r="Y1322">
        <v>0</v>
      </c>
      <c r="Z1322">
        <v>55867</v>
      </c>
      <c r="AA1322">
        <v>0</v>
      </c>
      <c r="AB1322">
        <v>60480</v>
      </c>
      <c r="AC1322">
        <v>167958</v>
      </c>
      <c r="AD1322">
        <v>86532</v>
      </c>
      <c r="AE1322">
        <v>60480</v>
      </c>
      <c r="AF1322">
        <v>194010</v>
      </c>
      <c r="AG1322">
        <v>0</v>
      </c>
      <c r="AH1322">
        <v>0</v>
      </c>
      <c r="AI1322">
        <v>0</v>
      </c>
      <c r="AJ1322">
        <v>55990</v>
      </c>
      <c r="AK1322">
        <v>55990</v>
      </c>
      <c r="AL1322">
        <v>0</v>
      </c>
      <c r="AM1322">
        <v>0</v>
      </c>
      <c r="AN1322">
        <v>583856</v>
      </c>
      <c r="AO1322">
        <v>1654054</v>
      </c>
      <c r="AP1322">
        <v>254490</v>
      </c>
      <c r="AQ1322">
        <v>188070</v>
      </c>
      <c r="AR1322">
        <v>20000</v>
      </c>
      <c r="AS1322">
        <v>0</v>
      </c>
      <c r="AT1322">
        <v>0</v>
      </c>
      <c r="AU1322">
        <v>285550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285550</v>
      </c>
      <c r="BE1322">
        <v>50000</v>
      </c>
      <c r="BF1322">
        <v>60000</v>
      </c>
      <c r="BG1322">
        <v>35194</v>
      </c>
      <c r="BH1322">
        <v>0</v>
      </c>
      <c r="BI1322">
        <v>56200</v>
      </c>
      <c r="BJ1322">
        <v>281329</v>
      </c>
      <c r="BK1322">
        <v>1633890</v>
      </c>
      <c r="BL1322">
        <v>206488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20000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610000</v>
      </c>
      <c r="CR1322">
        <v>100000</v>
      </c>
      <c r="CS1322">
        <v>10000</v>
      </c>
      <c r="CT1322">
        <v>154000</v>
      </c>
      <c r="CU1322">
        <v>65000</v>
      </c>
      <c r="CV1322">
        <v>100000</v>
      </c>
      <c r="CW1322">
        <v>2289</v>
      </c>
      <c r="CX1322">
        <v>12000</v>
      </c>
      <c r="CY1322">
        <v>9000</v>
      </c>
      <c r="CZ1322">
        <v>3600</v>
      </c>
      <c r="DA1322">
        <v>3000</v>
      </c>
      <c r="DB1322">
        <v>13000</v>
      </c>
      <c r="DC1322">
        <v>66000</v>
      </c>
      <c r="DD1322">
        <v>3000</v>
      </c>
      <c r="DE1322">
        <v>140000</v>
      </c>
      <c r="DF1322">
        <v>1500000</v>
      </c>
      <c r="DG1322">
        <v>11499</v>
      </c>
      <c r="DH1322">
        <v>0</v>
      </c>
      <c r="DI1322">
        <v>285550</v>
      </c>
      <c r="DJ1322">
        <v>226862</v>
      </c>
      <c r="DK1322">
        <v>245665</v>
      </c>
      <c r="DL1322">
        <v>199955</v>
      </c>
      <c r="DM1322">
        <v>350000</v>
      </c>
      <c r="DN1322">
        <v>50000</v>
      </c>
      <c r="DO1322">
        <v>4216411</v>
      </c>
      <c r="DP1322">
        <v>317700</v>
      </c>
      <c r="DQ1322">
        <v>614581</v>
      </c>
      <c r="DR1322">
        <v>0</v>
      </c>
      <c r="DS1322">
        <v>281329</v>
      </c>
    </row>
    <row r="1323" spans="1:123" x14ac:dyDescent="0.3">
      <c r="A1323" t="str">
        <f t="shared" si="20"/>
        <v>20421985</v>
      </c>
      <c r="B1323">
        <v>38</v>
      </c>
      <c r="C1323">
        <v>2042</v>
      </c>
      <c r="D1323">
        <v>198512</v>
      </c>
      <c r="E1323">
        <v>62</v>
      </c>
      <c r="F1323">
        <v>2102094</v>
      </c>
      <c r="G1323">
        <v>163053</v>
      </c>
      <c r="H1323">
        <v>550000</v>
      </c>
      <c r="I1323">
        <v>0</v>
      </c>
      <c r="J1323">
        <v>0</v>
      </c>
      <c r="K1323">
        <v>85000</v>
      </c>
      <c r="L1323">
        <v>200000</v>
      </c>
      <c r="M1323">
        <v>56200</v>
      </c>
      <c r="N1323">
        <v>11500</v>
      </c>
      <c r="O1323">
        <v>25500</v>
      </c>
      <c r="P1323">
        <v>4500</v>
      </c>
      <c r="Q1323">
        <v>2000</v>
      </c>
      <c r="R1323">
        <v>0</v>
      </c>
      <c r="S1323">
        <v>3810</v>
      </c>
      <c r="T1323">
        <v>35000</v>
      </c>
      <c r="U1323">
        <v>36000</v>
      </c>
      <c r="V1323">
        <v>0</v>
      </c>
      <c r="W1323">
        <v>10000</v>
      </c>
      <c r="X1323">
        <v>0</v>
      </c>
      <c r="Y1323">
        <v>0</v>
      </c>
      <c r="Z1323">
        <v>27710</v>
      </c>
      <c r="AA1323">
        <v>0</v>
      </c>
      <c r="AB1323">
        <v>55990</v>
      </c>
      <c r="AC1323">
        <v>120084</v>
      </c>
      <c r="AD1323">
        <v>61867</v>
      </c>
      <c r="AE1323">
        <v>55990</v>
      </c>
      <c r="AF1323">
        <v>125960</v>
      </c>
      <c r="AG1323">
        <v>0</v>
      </c>
      <c r="AH1323">
        <v>0</v>
      </c>
      <c r="AI1323">
        <v>0</v>
      </c>
      <c r="AJ1323">
        <v>124040</v>
      </c>
      <c r="AK1323">
        <v>124040</v>
      </c>
      <c r="AL1323">
        <v>0</v>
      </c>
      <c r="AM1323">
        <v>0</v>
      </c>
      <c r="AN1323">
        <v>611800</v>
      </c>
      <c r="AO1323">
        <v>1182587</v>
      </c>
      <c r="AP1323">
        <v>181951</v>
      </c>
      <c r="AQ1323">
        <v>0</v>
      </c>
      <c r="AR1323">
        <v>20000</v>
      </c>
      <c r="AS1323">
        <v>0</v>
      </c>
      <c r="AT1323">
        <v>0</v>
      </c>
      <c r="AU1323">
        <v>285550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62962</v>
      </c>
      <c r="BE1323">
        <v>5000</v>
      </c>
      <c r="BF1323">
        <v>60000</v>
      </c>
      <c r="BG1323">
        <v>35194</v>
      </c>
      <c r="BH1323">
        <v>0</v>
      </c>
      <c r="BI1323">
        <v>10517</v>
      </c>
      <c r="BJ1323">
        <v>0</v>
      </c>
      <c r="BK1323">
        <v>1496416</v>
      </c>
      <c r="BL1323">
        <v>212931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20000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610000</v>
      </c>
      <c r="CR1323">
        <v>100000</v>
      </c>
      <c r="CS1323">
        <v>10000</v>
      </c>
      <c r="CT1323">
        <v>154000</v>
      </c>
      <c r="CU1323">
        <v>65000</v>
      </c>
      <c r="CV1323">
        <v>100000</v>
      </c>
      <c r="CW1323">
        <v>2289</v>
      </c>
      <c r="CX1323">
        <v>12000</v>
      </c>
      <c r="CY1323">
        <v>9000</v>
      </c>
      <c r="CZ1323">
        <v>3600</v>
      </c>
      <c r="DA1323">
        <v>3000</v>
      </c>
      <c r="DB1323">
        <v>13000</v>
      </c>
      <c r="DC1323">
        <v>66000</v>
      </c>
      <c r="DD1323">
        <v>3000</v>
      </c>
      <c r="DE1323">
        <v>140000</v>
      </c>
      <c r="DF1323">
        <v>1480000</v>
      </c>
      <c r="DG1323">
        <v>11499</v>
      </c>
      <c r="DH1323">
        <v>0</v>
      </c>
      <c r="DI1323">
        <v>62962</v>
      </c>
      <c r="DJ1323">
        <v>258536</v>
      </c>
      <c r="DK1323">
        <v>250000</v>
      </c>
      <c r="DL1323">
        <v>259955</v>
      </c>
      <c r="DM1323">
        <v>350000</v>
      </c>
      <c r="DN1323">
        <v>50000</v>
      </c>
      <c r="DO1323">
        <v>4137881</v>
      </c>
      <c r="DP1323">
        <v>317700</v>
      </c>
      <c r="DQ1323">
        <v>59871</v>
      </c>
      <c r="DR1323">
        <v>0</v>
      </c>
      <c r="DS1323">
        <v>0</v>
      </c>
    </row>
    <row r="1324" spans="1:123" x14ac:dyDescent="0.3">
      <c r="A1324" t="str">
        <f t="shared" si="20"/>
        <v>20431986</v>
      </c>
      <c r="B1324">
        <v>38</v>
      </c>
      <c r="C1324">
        <v>2043</v>
      </c>
      <c r="D1324">
        <v>198612</v>
      </c>
      <c r="E1324">
        <v>80</v>
      </c>
      <c r="F1324">
        <v>2043767</v>
      </c>
      <c r="G1324">
        <v>163049</v>
      </c>
      <c r="H1324">
        <v>550000</v>
      </c>
      <c r="I1324">
        <v>0</v>
      </c>
      <c r="J1324">
        <v>0</v>
      </c>
      <c r="K1324">
        <v>85000</v>
      </c>
      <c r="L1324">
        <v>200000</v>
      </c>
      <c r="M1324">
        <v>56200</v>
      </c>
      <c r="N1324">
        <v>11500</v>
      </c>
      <c r="O1324">
        <v>25500</v>
      </c>
      <c r="P1324">
        <v>4500</v>
      </c>
      <c r="Q1324">
        <v>2000</v>
      </c>
      <c r="R1324">
        <v>0</v>
      </c>
      <c r="S1324">
        <v>3595</v>
      </c>
      <c r="T1324">
        <v>35000</v>
      </c>
      <c r="U1324">
        <v>36000</v>
      </c>
      <c r="V1324">
        <v>0</v>
      </c>
      <c r="W1324">
        <v>10000</v>
      </c>
      <c r="X1324">
        <v>0</v>
      </c>
      <c r="Y1324">
        <v>0</v>
      </c>
      <c r="Z1324">
        <v>65744</v>
      </c>
      <c r="AA1324">
        <v>0</v>
      </c>
      <c r="AB1324">
        <v>124040</v>
      </c>
      <c r="AC1324">
        <v>154333</v>
      </c>
      <c r="AD1324">
        <v>0</v>
      </c>
      <c r="AE1324">
        <v>124040</v>
      </c>
      <c r="AF1324">
        <v>109805</v>
      </c>
      <c r="AG1324">
        <v>0</v>
      </c>
      <c r="AH1324">
        <v>0</v>
      </c>
      <c r="AI1324">
        <v>0</v>
      </c>
      <c r="AJ1324">
        <v>140195</v>
      </c>
      <c r="AK1324">
        <v>140195</v>
      </c>
      <c r="AL1324">
        <v>0</v>
      </c>
      <c r="AM1324">
        <v>0</v>
      </c>
      <c r="AN1324">
        <v>573551</v>
      </c>
      <c r="AO1324">
        <v>1519873</v>
      </c>
      <c r="AP1324">
        <v>233845</v>
      </c>
      <c r="AQ1324">
        <v>53169</v>
      </c>
      <c r="AR1324">
        <v>20000</v>
      </c>
      <c r="AS1324">
        <v>0</v>
      </c>
      <c r="AT1324">
        <v>0</v>
      </c>
      <c r="AU1324">
        <v>62962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285550</v>
      </c>
      <c r="BE1324">
        <v>500</v>
      </c>
      <c r="BF1324">
        <v>60000</v>
      </c>
      <c r="BG1324">
        <v>35194</v>
      </c>
      <c r="BH1324">
        <v>0</v>
      </c>
      <c r="BI1324">
        <v>1157</v>
      </c>
      <c r="BJ1324">
        <v>37515</v>
      </c>
      <c r="BK1324">
        <v>1469933</v>
      </c>
      <c r="BL1324">
        <v>219332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20000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610000</v>
      </c>
      <c r="CR1324">
        <v>100000</v>
      </c>
      <c r="CS1324">
        <v>10000</v>
      </c>
      <c r="CT1324">
        <v>154000</v>
      </c>
      <c r="CU1324">
        <v>65000</v>
      </c>
      <c r="CV1324">
        <v>100000</v>
      </c>
      <c r="CW1324">
        <v>2289</v>
      </c>
      <c r="CX1324">
        <v>12000</v>
      </c>
      <c r="CY1324">
        <v>9000</v>
      </c>
      <c r="CZ1324">
        <v>3600</v>
      </c>
      <c r="DA1324">
        <v>3000</v>
      </c>
      <c r="DB1324">
        <v>13000</v>
      </c>
      <c r="DC1324">
        <v>66000</v>
      </c>
      <c r="DD1324">
        <v>3000</v>
      </c>
      <c r="DE1324">
        <v>140000</v>
      </c>
      <c r="DF1324">
        <v>1500000</v>
      </c>
      <c r="DG1324">
        <v>11499</v>
      </c>
      <c r="DH1324">
        <v>0</v>
      </c>
      <c r="DI1324">
        <v>285550</v>
      </c>
      <c r="DJ1324">
        <v>290211</v>
      </c>
      <c r="DK1324">
        <v>250000</v>
      </c>
      <c r="DL1324">
        <v>319955</v>
      </c>
      <c r="DM1324">
        <v>350000</v>
      </c>
      <c r="DN1324">
        <v>50000</v>
      </c>
      <c r="DO1324">
        <v>4488299</v>
      </c>
      <c r="DP1324">
        <v>317700</v>
      </c>
      <c r="DQ1324">
        <v>582893</v>
      </c>
      <c r="DR1324">
        <v>0</v>
      </c>
      <c r="DS1324">
        <v>37515</v>
      </c>
    </row>
    <row r="1325" spans="1:123" x14ac:dyDescent="0.3">
      <c r="A1325" t="str">
        <f t="shared" si="20"/>
        <v>20441987</v>
      </c>
      <c r="B1325">
        <v>38</v>
      </c>
      <c r="C1325">
        <v>2044</v>
      </c>
      <c r="D1325">
        <v>198712</v>
      </c>
      <c r="E1325">
        <v>32</v>
      </c>
      <c r="F1325">
        <v>2066168</v>
      </c>
      <c r="G1325">
        <v>163046</v>
      </c>
      <c r="H1325">
        <v>550000</v>
      </c>
      <c r="I1325">
        <v>250000</v>
      </c>
      <c r="J1325">
        <v>0</v>
      </c>
      <c r="K1325">
        <v>85000</v>
      </c>
      <c r="L1325">
        <v>200000</v>
      </c>
      <c r="M1325">
        <v>56200</v>
      </c>
      <c r="N1325">
        <v>11500</v>
      </c>
      <c r="O1325">
        <v>25500</v>
      </c>
      <c r="P1325">
        <v>4500</v>
      </c>
      <c r="Q1325">
        <v>2000</v>
      </c>
      <c r="R1325">
        <v>0</v>
      </c>
      <c r="S1325">
        <v>3381</v>
      </c>
      <c r="T1325">
        <v>35000</v>
      </c>
      <c r="U1325">
        <v>36000</v>
      </c>
      <c r="V1325">
        <v>0</v>
      </c>
      <c r="W1325">
        <v>10000</v>
      </c>
      <c r="X1325">
        <v>0</v>
      </c>
      <c r="Y1325">
        <v>0</v>
      </c>
      <c r="Z1325">
        <v>0</v>
      </c>
      <c r="AA1325">
        <v>0</v>
      </c>
      <c r="AB1325">
        <v>140195</v>
      </c>
      <c r="AC1325">
        <v>62868</v>
      </c>
      <c r="AD1325">
        <v>0</v>
      </c>
      <c r="AE1325">
        <v>95258</v>
      </c>
      <c r="AF1325">
        <v>0</v>
      </c>
      <c r="AG1325">
        <v>0</v>
      </c>
      <c r="AH1325">
        <v>0</v>
      </c>
      <c r="AI1325">
        <v>0</v>
      </c>
      <c r="AJ1325">
        <v>87726</v>
      </c>
      <c r="AK1325">
        <v>132663</v>
      </c>
      <c r="AL1325">
        <v>0</v>
      </c>
      <c r="AM1325">
        <v>0</v>
      </c>
      <c r="AN1325">
        <v>1051355</v>
      </c>
      <c r="AO1325">
        <v>619130</v>
      </c>
      <c r="AP1325">
        <v>95258</v>
      </c>
      <c r="AQ1325">
        <v>0</v>
      </c>
      <c r="AR1325">
        <v>8232</v>
      </c>
      <c r="AS1325">
        <v>0</v>
      </c>
      <c r="AT1325">
        <v>0</v>
      </c>
      <c r="AU1325">
        <v>285550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1008170</v>
      </c>
      <c r="BL1325">
        <v>225689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20000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610000</v>
      </c>
      <c r="CR1325">
        <v>100000</v>
      </c>
      <c r="CS1325">
        <v>10000</v>
      </c>
      <c r="CT1325">
        <v>154000</v>
      </c>
      <c r="CU1325">
        <v>65000</v>
      </c>
      <c r="CV1325">
        <v>100000</v>
      </c>
      <c r="CW1325">
        <v>2289</v>
      </c>
      <c r="CX1325">
        <v>12000</v>
      </c>
      <c r="CY1325">
        <v>9000</v>
      </c>
      <c r="CZ1325">
        <v>3600</v>
      </c>
      <c r="DA1325">
        <v>3000</v>
      </c>
      <c r="DB1325">
        <v>13000</v>
      </c>
      <c r="DC1325">
        <v>66000</v>
      </c>
      <c r="DD1325">
        <v>3000</v>
      </c>
      <c r="DE1325">
        <v>140000</v>
      </c>
      <c r="DF1325">
        <v>1451811</v>
      </c>
      <c r="DG1325">
        <v>11499</v>
      </c>
      <c r="DH1325">
        <v>0</v>
      </c>
      <c r="DI1325">
        <v>0</v>
      </c>
      <c r="DJ1325">
        <v>286692</v>
      </c>
      <c r="DK1325">
        <v>249873</v>
      </c>
      <c r="DL1325">
        <v>319955</v>
      </c>
      <c r="DM1325">
        <v>349950</v>
      </c>
      <c r="DN1325">
        <v>50000</v>
      </c>
      <c r="DO1325">
        <v>4143332</v>
      </c>
      <c r="DP1325">
        <v>317700</v>
      </c>
      <c r="DQ1325">
        <v>-177824</v>
      </c>
      <c r="DR1325">
        <v>0</v>
      </c>
      <c r="DS1325">
        <v>0</v>
      </c>
    </row>
    <row r="1326" spans="1:123" x14ac:dyDescent="0.3">
      <c r="A1326" t="str">
        <f t="shared" si="20"/>
        <v>20451988</v>
      </c>
      <c r="B1326">
        <v>38</v>
      </c>
      <c r="C1326">
        <v>2045</v>
      </c>
      <c r="D1326">
        <v>198812</v>
      </c>
      <c r="E1326">
        <v>24</v>
      </c>
      <c r="F1326">
        <v>2331281</v>
      </c>
      <c r="G1326">
        <v>163042</v>
      </c>
      <c r="H1326">
        <v>550000</v>
      </c>
      <c r="I1326">
        <v>250000</v>
      </c>
      <c r="J1326">
        <v>0</v>
      </c>
      <c r="K1326">
        <v>85000</v>
      </c>
      <c r="L1326">
        <v>200000</v>
      </c>
      <c r="M1326">
        <v>56200</v>
      </c>
      <c r="N1326">
        <v>11500</v>
      </c>
      <c r="O1326">
        <v>25500</v>
      </c>
      <c r="P1326">
        <v>4500</v>
      </c>
      <c r="Q1326">
        <v>2000</v>
      </c>
      <c r="R1326">
        <v>0</v>
      </c>
      <c r="S1326">
        <v>3166</v>
      </c>
      <c r="T1326">
        <v>35000</v>
      </c>
      <c r="U1326">
        <v>36000</v>
      </c>
      <c r="V1326">
        <v>0</v>
      </c>
      <c r="W1326">
        <v>15000</v>
      </c>
      <c r="X1326">
        <v>0</v>
      </c>
      <c r="Y1326">
        <v>81134</v>
      </c>
      <c r="Z1326">
        <v>0</v>
      </c>
      <c r="AA1326">
        <v>0</v>
      </c>
      <c r="AB1326">
        <v>132663</v>
      </c>
      <c r="AC1326">
        <v>47410</v>
      </c>
      <c r="AD1326">
        <v>0</v>
      </c>
      <c r="AE1326">
        <v>71836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60826</v>
      </c>
      <c r="AL1326">
        <v>0</v>
      </c>
      <c r="AM1326">
        <v>0</v>
      </c>
      <c r="AN1326">
        <v>1215000</v>
      </c>
      <c r="AO1326">
        <v>466898</v>
      </c>
      <c r="AP1326">
        <v>71836</v>
      </c>
      <c r="AQ1326">
        <v>0</v>
      </c>
      <c r="AR1326">
        <v>61</v>
      </c>
      <c r="AS1326">
        <v>0</v>
      </c>
      <c r="AT1326">
        <v>0</v>
      </c>
      <c r="AU1326">
        <v>0</v>
      </c>
      <c r="AV1326">
        <v>75000</v>
      </c>
      <c r="AW1326">
        <v>0</v>
      </c>
      <c r="AX1326">
        <v>37051</v>
      </c>
      <c r="AY1326">
        <v>0</v>
      </c>
      <c r="AZ1326">
        <v>22000</v>
      </c>
      <c r="BA1326">
        <v>25000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697846</v>
      </c>
      <c r="BL1326">
        <v>232241</v>
      </c>
      <c r="BM1326">
        <v>175721</v>
      </c>
      <c r="BN1326">
        <v>140598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68917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414279</v>
      </c>
      <c r="CR1326">
        <v>100000</v>
      </c>
      <c r="CS1326">
        <v>10000</v>
      </c>
      <c r="CT1326">
        <v>13402</v>
      </c>
      <c r="CU1326">
        <v>65000</v>
      </c>
      <c r="CV1326">
        <v>100000</v>
      </c>
      <c r="CW1326">
        <v>2289</v>
      </c>
      <c r="CX1326">
        <v>12000</v>
      </c>
      <c r="CY1326">
        <v>9000</v>
      </c>
      <c r="CZ1326">
        <v>3600</v>
      </c>
      <c r="DA1326">
        <v>3000</v>
      </c>
      <c r="DB1326">
        <v>13000</v>
      </c>
      <c r="DC1326">
        <v>66000</v>
      </c>
      <c r="DD1326">
        <v>3000</v>
      </c>
      <c r="DE1326">
        <v>71083</v>
      </c>
      <c r="DF1326">
        <v>1327123</v>
      </c>
      <c r="DG1326">
        <v>11499</v>
      </c>
      <c r="DH1326">
        <v>0</v>
      </c>
      <c r="DI1326">
        <v>0</v>
      </c>
      <c r="DJ1326">
        <v>249641</v>
      </c>
      <c r="DK1326">
        <v>224873</v>
      </c>
      <c r="DL1326">
        <v>319955</v>
      </c>
      <c r="DM1326">
        <v>274950</v>
      </c>
      <c r="DN1326">
        <v>28000</v>
      </c>
      <c r="DO1326">
        <v>3382520</v>
      </c>
      <c r="DP1326">
        <v>317700</v>
      </c>
      <c r="DQ1326">
        <v>-625421</v>
      </c>
      <c r="DR1326">
        <v>0</v>
      </c>
      <c r="DS1326">
        <v>0</v>
      </c>
    </row>
    <row r="1327" spans="1:123" x14ac:dyDescent="0.3">
      <c r="A1327" t="str">
        <f t="shared" si="20"/>
        <v>20461989</v>
      </c>
      <c r="B1327">
        <v>38</v>
      </c>
      <c r="C1327">
        <v>2046</v>
      </c>
      <c r="D1327">
        <v>198912</v>
      </c>
      <c r="E1327">
        <v>48</v>
      </c>
      <c r="F1327">
        <v>2524407</v>
      </c>
      <c r="G1327">
        <v>163038</v>
      </c>
      <c r="H1327">
        <v>550000</v>
      </c>
      <c r="I1327">
        <v>0</v>
      </c>
      <c r="J1327">
        <v>0</v>
      </c>
      <c r="K1327">
        <v>85000</v>
      </c>
      <c r="L1327">
        <v>200000</v>
      </c>
      <c r="M1327">
        <v>56200</v>
      </c>
      <c r="N1327">
        <v>11500</v>
      </c>
      <c r="O1327">
        <v>25500</v>
      </c>
      <c r="P1327">
        <v>4500</v>
      </c>
      <c r="Q1327">
        <v>2000</v>
      </c>
      <c r="R1327">
        <v>0</v>
      </c>
      <c r="S1327">
        <v>2951</v>
      </c>
      <c r="T1327">
        <v>35000</v>
      </c>
      <c r="U1327">
        <v>36000</v>
      </c>
      <c r="V1327">
        <v>0</v>
      </c>
      <c r="W1327">
        <v>15000</v>
      </c>
      <c r="X1327">
        <v>0</v>
      </c>
      <c r="Y1327">
        <v>331349</v>
      </c>
      <c r="Z1327">
        <v>0</v>
      </c>
      <c r="AA1327">
        <v>0</v>
      </c>
      <c r="AB1327">
        <v>60826</v>
      </c>
      <c r="AC1327">
        <v>93037</v>
      </c>
      <c r="AD1327">
        <v>47933</v>
      </c>
      <c r="AE1327">
        <v>60826</v>
      </c>
      <c r="AF1327">
        <v>80143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1134857</v>
      </c>
      <c r="AO1327">
        <v>916232</v>
      </c>
      <c r="AP1327">
        <v>140970</v>
      </c>
      <c r="AQ1327">
        <v>0</v>
      </c>
      <c r="AR1327">
        <v>20000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1077202</v>
      </c>
      <c r="BL1327">
        <v>238752</v>
      </c>
      <c r="BM1327">
        <v>176667</v>
      </c>
      <c r="BN1327">
        <v>0</v>
      </c>
      <c r="BO1327">
        <v>0</v>
      </c>
      <c r="BP1327">
        <v>95968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217613</v>
      </c>
      <c r="CR1327">
        <v>4032</v>
      </c>
      <c r="CS1327">
        <v>10000</v>
      </c>
      <c r="CT1327">
        <v>13402</v>
      </c>
      <c r="CU1327">
        <v>65000</v>
      </c>
      <c r="CV1327">
        <v>100000</v>
      </c>
      <c r="CW1327">
        <v>2289</v>
      </c>
      <c r="CX1327">
        <v>12000</v>
      </c>
      <c r="CY1327">
        <v>9000</v>
      </c>
      <c r="CZ1327">
        <v>3600</v>
      </c>
      <c r="DA1327">
        <v>3000</v>
      </c>
      <c r="DB1327">
        <v>13000</v>
      </c>
      <c r="DC1327">
        <v>66000</v>
      </c>
      <c r="DD1327">
        <v>3000</v>
      </c>
      <c r="DE1327">
        <v>71083</v>
      </c>
      <c r="DF1327">
        <v>955960</v>
      </c>
      <c r="DG1327">
        <v>11499</v>
      </c>
      <c r="DH1327">
        <v>0</v>
      </c>
      <c r="DI1327">
        <v>0</v>
      </c>
      <c r="DJ1327">
        <v>249641</v>
      </c>
      <c r="DK1327">
        <v>224873</v>
      </c>
      <c r="DL1327">
        <v>319955</v>
      </c>
      <c r="DM1327">
        <v>274950</v>
      </c>
      <c r="DN1327">
        <v>28000</v>
      </c>
      <c r="DO1327">
        <v>2657896</v>
      </c>
      <c r="DP1327">
        <v>317700</v>
      </c>
      <c r="DQ1327">
        <v>-603984</v>
      </c>
      <c r="DR1327">
        <v>0</v>
      </c>
      <c r="DS1327">
        <v>0</v>
      </c>
    </row>
    <row r="1328" spans="1:123" x14ac:dyDescent="0.3">
      <c r="A1328" t="str">
        <f t="shared" si="20"/>
        <v>20471990</v>
      </c>
      <c r="B1328">
        <v>38</v>
      </c>
      <c r="C1328">
        <v>2047</v>
      </c>
      <c r="D1328">
        <v>199012</v>
      </c>
      <c r="E1328">
        <v>33</v>
      </c>
      <c r="F1328">
        <v>2551139</v>
      </c>
      <c r="G1328">
        <v>163034</v>
      </c>
      <c r="H1328">
        <v>550000</v>
      </c>
      <c r="I1328">
        <v>0</v>
      </c>
      <c r="J1328">
        <v>0</v>
      </c>
      <c r="K1328">
        <v>85000</v>
      </c>
      <c r="L1328">
        <v>200000</v>
      </c>
      <c r="M1328">
        <v>56200</v>
      </c>
      <c r="N1328">
        <v>11500</v>
      </c>
      <c r="O1328">
        <v>25500</v>
      </c>
      <c r="P1328">
        <v>4500</v>
      </c>
      <c r="Q1328">
        <v>2000</v>
      </c>
      <c r="R1328">
        <v>0</v>
      </c>
      <c r="S1328">
        <v>2737</v>
      </c>
      <c r="T1328">
        <v>35000</v>
      </c>
      <c r="U1328">
        <v>36000</v>
      </c>
      <c r="V1328">
        <v>0</v>
      </c>
      <c r="W1328">
        <v>15000</v>
      </c>
      <c r="X1328">
        <v>0</v>
      </c>
      <c r="Y1328">
        <v>331563</v>
      </c>
      <c r="Z1328">
        <v>0</v>
      </c>
      <c r="AA1328">
        <v>0</v>
      </c>
      <c r="AB1328">
        <v>0</v>
      </c>
      <c r="AC1328">
        <v>63948</v>
      </c>
      <c r="AD1328">
        <v>0</v>
      </c>
      <c r="AE1328">
        <v>0</v>
      </c>
      <c r="AF1328">
        <v>96895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1118106</v>
      </c>
      <c r="AO1328">
        <v>629765</v>
      </c>
      <c r="AP1328">
        <v>96895</v>
      </c>
      <c r="AQ1328">
        <v>0</v>
      </c>
      <c r="AR1328">
        <v>8803</v>
      </c>
      <c r="AS1328">
        <v>0</v>
      </c>
      <c r="AT1328">
        <v>0</v>
      </c>
      <c r="AU1328">
        <v>0</v>
      </c>
      <c r="AV1328">
        <v>75000</v>
      </c>
      <c r="AW1328">
        <v>5173</v>
      </c>
      <c r="AX1328">
        <v>41673</v>
      </c>
      <c r="AY1328">
        <v>0</v>
      </c>
      <c r="AZ1328">
        <v>22000</v>
      </c>
      <c r="BA1328">
        <v>25000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904309</v>
      </c>
      <c r="BL1328">
        <v>245221</v>
      </c>
      <c r="BM1328">
        <v>156667</v>
      </c>
      <c r="BN1328">
        <v>13402</v>
      </c>
      <c r="BO1328">
        <v>65000</v>
      </c>
      <c r="BP1328">
        <v>4032</v>
      </c>
      <c r="BQ1328">
        <v>10000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33000</v>
      </c>
      <c r="BX1328">
        <v>763</v>
      </c>
      <c r="BY1328">
        <v>4000</v>
      </c>
      <c r="BZ1328">
        <v>3000</v>
      </c>
      <c r="CA1328">
        <v>1200</v>
      </c>
      <c r="CB1328">
        <v>1000</v>
      </c>
      <c r="CC1328">
        <v>4333</v>
      </c>
      <c r="CD1328">
        <v>20000</v>
      </c>
      <c r="CE1328">
        <v>1000</v>
      </c>
      <c r="CF1328">
        <v>68917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40946</v>
      </c>
      <c r="CR1328">
        <v>0</v>
      </c>
      <c r="CS1328">
        <v>0</v>
      </c>
      <c r="CT1328">
        <v>0</v>
      </c>
      <c r="CU1328">
        <v>0</v>
      </c>
      <c r="CV1328">
        <v>67000</v>
      </c>
      <c r="CW1328">
        <v>1526</v>
      </c>
      <c r="CX1328">
        <v>8000</v>
      </c>
      <c r="CY1328">
        <v>6000</v>
      </c>
      <c r="CZ1328">
        <v>2400</v>
      </c>
      <c r="DA1328">
        <v>2000</v>
      </c>
      <c r="DB1328">
        <v>8667</v>
      </c>
      <c r="DC1328">
        <v>46000</v>
      </c>
      <c r="DD1328">
        <v>2000</v>
      </c>
      <c r="DE1328">
        <v>2166</v>
      </c>
      <c r="DF1328">
        <v>595719</v>
      </c>
      <c r="DG1328">
        <v>11499</v>
      </c>
      <c r="DH1328">
        <v>0</v>
      </c>
      <c r="DI1328">
        <v>0</v>
      </c>
      <c r="DJ1328">
        <v>207967</v>
      </c>
      <c r="DK1328">
        <v>199873</v>
      </c>
      <c r="DL1328">
        <v>314782</v>
      </c>
      <c r="DM1328">
        <v>199950</v>
      </c>
      <c r="DN1328">
        <v>6000</v>
      </c>
      <c r="DO1328">
        <v>1722495</v>
      </c>
      <c r="DP1328">
        <v>317700</v>
      </c>
      <c r="DQ1328">
        <v>-982947</v>
      </c>
      <c r="DR1328">
        <v>96225</v>
      </c>
      <c r="DS1328">
        <v>0</v>
      </c>
    </row>
    <row r="1329" spans="1:123" x14ac:dyDescent="0.3">
      <c r="A1329" t="str">
        <f t="shared" si="20"/>
        <v>20481991</v>
      </c>
      <c r="B1329">
        <v>38</v>
      </c>
      <c r="C1329">
        <v>2048</v>
      </c>
      <c r="D1329">
        <v>199112</v>
      </c>
      <c r="E1329">
        <v>16</v>
      </c>
      <c r="F1329">
        <v>2334293</v>
      </c>
      <c r="G1329">
        <v>163030</v>
      </c>
      <c r="H1329">
        <v>550000</v>
      </c>
      <c r="I1329">
        <v>0</v>
      </c>
      <c r="J1329">
        <v>0</v>
      </c>
      <c r="K1329">
        <v>85000</v>
      </c>
      <c r="L1329">
        <v>200000</v>
      </c>
      <c r="M1329">
        <v>56200</v>
      </c>
      <c r="N1329">
        <v>11500</v>
      </c>
      <c r="O1329">
        <v>25500</v>
      </c>
      <c r="P1329">
        <v>4500</v>
      </c>
      <c r="Q1329">
        <v>2000</v>
      </c>
      <c r="R1329">
        <v>0</v>
      </c>
      <c r="S1329">
        <v>2522</v>
      </c>
      <c r="T1329">
        <v>35000</v>
      </c>
      <c r="U1329">
        <v>36000</v>
      </c>
      <c r="V1329">
        <v>0</v>
      </c>
      <c r="W1329">
        <v>15000</v>
      </c>
      <c r="X1329">
        <v>0</v>
      </c>
      <c r="Y1329">
        <v>331778</v>
      </c>
      <c r="Z1329">
        <v>0</v>
      </c>
      <c r="AA1329">
        <v>0</v>
      </c>
      <c r="AB1329">
        <v>0</v>
      </c>
      <c r="AC1329">
        <v>31842</v>
      </c>
      <c r="AD1329">
        <v>0</v>
      </c>
      <c r="AE1329">
        <v>0</v>
      </c>
      <c r="AF1329">
        <v>48247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1166753</v>
      </c>
      <c r="AO1329">
        <v>313582</v>
      </c>
      <c r="AP1329">
        <v>48247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75000</v>
      </c>
      <c r="AW1329">
        <v>0</v>
      </c>
      <c r="AX1329">
        <v>32700</v>
      </c>
      <c r="AY1329">
        <v>0</v>
      </c>
      <c r="AZ1329">
        <v>6000</v>
      </c>
      <c r="BA1329">
        <v>25000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500529</v>
      </c>
      <c r="BL1329">
        <v>251648</v>
      </c>
      <c r="BM1329">
        <v>20946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33000</v>
      </c>
      <c r="BX1329">
        <v>763</v>
      </c>
      <c r="BY1329">
        <v>4000</v>
      </c>
      <c r="BZ1329">
        <v>3000</v>
      </c>
      <c r="CA1329">
        <v>1200</v>
      </c>
      <c r="CB1329">
        <v>1000</v>
      </c>
      <c r="CC1329">
        <v>4333</v>
      </c>
      <c r="CD1329">
        <v>20000</v>
      </c>
      <c r="CE1329">
        <v>1000</v>
      </c>
      <c r="CF1329">
        <v>2166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34000</v>
      </c>
      <c r="CW1329">
        <v>763</v>
      </c>
      <c r="CX1329">
        <v>4000</v>
      </c>
      <c r="CY1329">
        <v>3000</v>
      </c>
      <c r="CZ1329">
        <v>1200</v>
      </c>
      <c r="DA1329">
        <v>1000</v>
      </c>
      <c r="DB1329">
        <v>4334</v>
      </c>
      <c r="DC1329">
        <v>26000</v>
      </c>
      <c r="DD1329">
        <v>1000</v>
      </c>
      <c r="DE1329">
        <v>0</v>
      </c>
      <c r="DF1329">
        <v>246069</v>
      </c>
      <c r="DG1329">
        <v>11499</v>
      </c>
      <c r="DH1329">
        <v>0</v>
      </c>
      <c r="DI1329">
        <v>0</v>
      </c>
      <c r="DJ1329">
        <v>175268</v>
      </c>
      <c r="DK1329">
        <v>174873</v>
      </c>
      <c r="DL1329">
        <v>314782</v>
      </c>
      <c r="DM1329">
        <v>124950</v>
      </c>
      <c r="DN1329">
        <v>0</v>
      </c>
      <c r="DO1329">
        <v>1122738</v>
      </c>
      <c r="DP1329">
        <v>317700</v>
      </c>
      <c r="DQ1329">
        <v>-1084871</v>
      </c>
      <c r="DR1329">
        <v>522985</v>
      </c>
      <c r="DS1329">
        <v>0</v>
      </c>
    </row>
    <row r="1330" spans="1:123" x14ac:dyDescent="0.3">
      <c r="A1330" t="str">
        <f t="shared" si="20"/>
        <v>20491992</v>
      </c>
      <c r="B1330">
        <v>38</v>
      </c>
      <c r="C1330">
        <v>2049</v>
      </c>
      <c r="D1330">
        <v>199212</v>
      </c>
      <c r="E1330">
        <v>20</v>
      </c>
      <c r="F1330">
        <v>2309708</v>
      </c>
      <c r="G1330">
        <v>163025</v>
      </c>
      <c r="H1330">
        <v>550000</v>
      </c>
      <c r="I1330">
        <v>0</v>
      </c>
      <c r="J1330">
        <v>0</v>
      </c>
      <c r="K1330">
        <v>85000</v>
      </c>
      <c r="L1330">
        <v>200000</v>
      </c>
      <c r="M1330">
        <v>56200</v>
      </c>
      <c r="N1330">
        <v>11500</v>
      </c>
      <c r="O1330">
        <v>25500</v>
      </c>
      <c r="P1330">
        <v>4500</v>
      </c>
      <c r="Q1330">
        <v>2000</v>
      </c>
      <c r="R1330">
        <v>0</v>
      </c>
      <c r="S1330">
        <v>2308</v>
      </c>
      <c r="T1330">
        <v>35000</v>
      </c>
      <c r="U1330">
        <v>36000</v>
      </c>
      <c r="V1330">
        <v>0</v>
      </c>
      <c r="W1330">
        <v>15000</v>
      </c>
      <c r="X1330">
        <v>0</v>
      </c>
      <c r="Y1330">
        <v>238687</v>
      </c>
      <c r="Z1330">
        <v>0</v>
      </c>
      <c r="AA1330">
        <v>0</v>
      </c>
      <c r="AB1330">
        <v>0</v>
      </c>
      <c r="AC1330">
        <v>38572</v>
      </c>
      <c r="AD1330">
        <v>0</v>
      </c>
      <c r="AE1330">
        <v>0</v>
      </c>
      <c r="AF1330">
        <v>58444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1063251</v>
      </c>
      <c r="AO1330">
        <v>379855</v>
      </c>
      <c r="AP1330">
        <v>58444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75000</v>
      </c>
      <c r="AW1330">
        <v>0</v>
      </c>
      <c r="AX1330">
        <v>34581</v>
      </c>
      <c r="AY1330">
        <v>0</v>
      </c>
      <c r="AZ1330">
        <v>0</v>
      </c>
      <c r="BA1330">
        <v>25000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572879</v>
      </c>
      <c r="BL1330">
        <v>258034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33000</v>
      </c>
      <c r="BX1330">
        <v>763</v>
      </c>
      <c r="BY1330">
        <v>4000</v>
      </c>
      <c r="BZ1330">
        <v>3000</v>
      </c>
      <c r="CA1330">
        <v>1200</v>
      </c>
      <c r="CB1330">
        <v>1000</v>
      </c>
      <c r="CC1330">
        <v>4333</v>
      </c>
      <c r="CD1330">
        <v>20000</v>
      </c>
      <c r="CE1330">
        <v>1000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1000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1</v>
      </c>
      <c r="DC1330">
        <v>6000</v>
      </c>
      <c r="DD1330">
        <v>0</v>
      </c>
      <c r="DE1330">
        <v>0</v>
      </c>
      <c r="DF1330">
        <v>0</v>
      </c>
      <c r="DG1330">
        <v>11499</v>
      </c>
      <c r="DH1330">
        <v>0</v>
      </c>
      <c r="DI1330">
        <v>0</v>
      </c>
      <c r="DJ1330">
        <v>140687</v>
      </c>
      <c r="DK1330">
        <v>149873</v>
      </c>
      <c r="DL1330">
        <v>314782</v>
      </c>
      <c r="DM1330">
        <v>49950</v>
      </c>
      <c r="DN1330">
        <v>0</v>
      </c>
      <c r="DO1330">
        <v>673792</v>
      </c>
      <c r="DP1330">
        <v>297700</v>
      </c>
      <c r="DQ1330">
        <v>-987836</v>
      </c>
      <c r="DR1330">
        <v>546272</v>
      </c>
      <c r="DS1330">
        <v>0</v>
      </c>
    </row>
    <row r="1331" spans="1:123" x14ac:dyDescent="0.3">
      <c r="A1331" t="str">
        <f t="shared" si="20"/>
        <v>20501993</v>
      </c>
      <c r="B1331">
        <v>38</v>
      </c>
      <c r="C1331">
        <v>2050</v>
      </c>
      <c r="D1331">
        <v>199312</v>
      </c>
      <c r="E1331">
        <v>54</v>
      </c>
      <c r="F1331">
        <v>2086242</v>
      </c>
      <c r="G1331">
        <v>163021</v>
      </c>
      <c r="H1331">
        <v>550000</v>
      </c>
      <c r="I1331">
        <v>0</v>
      </c>
      <c r="J1331">
        <v>0</v>
      </c>
      <c r="K1331">
        <v>85000</v>
      </c>
      <c r="L1331">
        <v>200000</v>
      </c>
      <c r="M1331">
        <v>56200</v>
      </c>
      <c r="N1331">
        <v>11500</v>
      </c>
      <c r="O1331">
        <v>25500</v>
      </c>
      <c r="P1331">
        <v>4500</v>
      </c>
      <c r="Q1331">
        <v>2000</v>
      </c>
      <c r="R1331">
        <v>0</v>
      </c>
      <c r="S1331">
        <v>2093</v>
      </c>
      <c r="T1331">
        <v>35000</v>
      </c>
      <c r="U1331">
        <v>36000</v>
      </c>
      <c r="V1331">
        <v>0</v>
      </c>
      <c r="W1331">
        <v>20000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104937</v>
      </c>
      <c r="AD1331">
        <v>54063</v>
      </c>
      <c r="AE1331">
        <v>0</v>
      </c>
      <c r="AF1331">
        <v>159000</v>
      </c>
      <c r="AG1331">
        <v>27032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718793</v>
      </c>
      <c r="AO1331">
        <v>1033417</v>
      </c>
      <c r="AP1331">
        <v>159000</v>
      </c>
      <c r="AQ1331">
        <v>77057</v>
      </c>
      <c r="AR1331">
        <v>20000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3580</v>
      </c>
      <c r="AY1331">
        <v>10469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1303523</v>
      </c>
      <c r="BL1331">
        <v>262947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1000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1</v>
      </c>
      <c r="DC1331">
        <v>6000</v>
      </c>
      <c r="DD1331">
        <v>0</v>
      </c>
      <c r="DE1331">
        <v>0</v>
      </c>
      <c r="DF1331">
        <v>0</v>
      </c>
      <c r="DG1331">
        <v>11499</v>
      </c>
      <c r="DH1331">
        <v>0</v>
      </c>
      <c r="DI1331">
        <v>0</v>
      </c>
      <c r="DJ1331">
        <v>137107</v>
      </c>
      <c r="DK1331">
        <v>149873</v>
      </c>
      <c r="DL1331">
        <v>314782</v>
      </c>
      <c r="DM1331">
        <v>49950</v>
      </c>
      <c r="DN1331">
        <v>0</v>
      </c>
      <c r="DO1331">
        <v>670212</v>
      </c>
      <c r="DP1331">
        <v>277700</v>
      </c>
      <c r="DQ1331">
        <v>-3580</v>
      </c>
      <c r="DR1331">
        <v>0</v>
      </c>
      <c r="DS1331">
        <v>0</v>
      </c>
    </row>
    <row r="1332" spans="1:123" x14ac:dyDescent="0.3">
      <c r="A1332" t="str">
        <f t="shared" si="20"/>
        <v>20161960</v>
      </c>
      <c r="B1332">
        <v>39</v>
      </c>
      <c r="C1332">
        <v>2016</v>
      </c>
      <c r="D1332">
        <v>196012</v>
      </c>
      <c r="E1332">
        <v>49</v>
      </c>
      <c r="F1332">
        <v>1804653</v>
      </c>
      <c r="G1332">
        <v>211232</v>
      </c>
      <c r="H1332">
        <v>550000</v>
      </c>
      <c r="I1332">
        <v>0</v>
      </c>
      <c r="J1332">
        <v>126000</v>
      </c>
      <c r="K1332">
        <v>85000</v>
      </c>
      <c r="L1332">
        <v>100000</v>
      </c>
      <c r="M1332">
        <v>56200</v>
      </c>
      <c r="N1332">
        <v>11500</v>
      </c>
      <c r="O1332">
        <v>25500</v>
      </c>
      <c r="P1332">
        <v>4500</v>
      </c>
      <c r="Q1332">
        <v>2000</v>
      </c>
      <c r="R1332">
        <v>0</v>
      </c>
      <c r="S1332">
        <v>8370</v>
      </c>
      <c r="T1332">
        <v>35000</v>
      </c>
      <c r="U1332">
        <v>36000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210000</v>
      </c>
      <c r="AC1332">
        <v>94303</v>
      </c>
      <c r="AD1332">
        <v>48585</v>
      </c>
      <c r="AE1332">
        <v>142887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67113</v>
      </c>
      <c r="AL1332">
        <v>0</v>
      </c>
      <c r="AM1332">
        <v>0</v>
      </c>
      <c r="AN1332">
        <v>930070</v>
      </c>
      <c r="AO1332">
        <v>928694</v>
      </c>
      <c r="AP1332">
        <v>142887</v>
      </c>
      <c r="AQ1332">
        <v>0</v>
      </c>
      <c r="AR1332">
        <v>20000</v>
      </c>
      <c r="AS1332">
        <v>3000</v>
      </c>
      <c r="AT1332">
        <v>8000</v>
      </c>
      <c r="AU1332">
        <v>200000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1302581</v>
      </c>
      <c r="BL1332">
        <v>8371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189137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285137</v>
      </c>
      <c r="CR1332">
        <v>61000</v>
      </c>
      <c r="CS1332">
        <v>0</v>
      </c>
      <c r="CT1332">
        <v>18000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5000</v>
      </c>
      <c r="DF1332">
        <v>0</v>
      </c>
      <c r="DG1332">
        <v>79000</v>
      </c>
      <c r="DH1332">
        <v>0</v>
      </c>
      <c r="DI1332">
        <v>0</v>
      </c>
      <c r="DJ1332">
        <v>126000</v>
      </c>
      <c r="DK1332">
        <v>124000</v>
      </c>
      <c r="DL1332">
        <v>30000</v>
      </c>
      <c r="DM1332">
        <v>137000</v>
      </c>
      <c r="DN1332">
        <v>0</v>
      </c>
      <c r="DO1332">
        <v>932250</v>
      </c>
      <c r="DP1332">
        <v>317700</v>
      </c>
      <c r="DQ1332">
        <v>-10863</v>
      </c>
      <c r="DR1332">
        <v>0</v>
      </c>
      <c r="DS1332">
        <v>0</v>
      </c>
    </row>
    <row r="1333" spans="1:123" x14ac:dyDescent="0.3">
      <c r="A1333" t="str">
        <f t="shared" si="20"/>
        <v>20171961</v>
      </c>
      <c r="B1333">
        <v>39</v>
      </c>
      <c r="C1333">
        <v>2017</v>
      </c>
      <c r="D1333">
        <v>196112</v>
      </c>
      <c r="E1333">
        <v>40</v>
      </c>
      <c r="F1333">
        <v>1957437</v>
      </c>
      <c r="G1333">
        <v>215203</v>
      </c>
      <c r="H1333">
        <v>550000</v>
      </c>
      <c r="I1333">
        <v>0</v>
      </c>
      <c r="J1333">
        <v>126000</v>
      </c>
      <c r="K1333">
        <v>85000</v>
      </c>
      <c r="L1333">
        <v>100000</v>
      </c>
      <c r="M1333">
        <v>56200</v>
      </c>
      <c r="N1333">
        <v>11500</v>
      </c>
      <c r="O1333">
        <v>25500</v>
      </c>
      <c r="P1333">
        <v>4500</v>
      </c>
      <c r="Q1333">
        <v>2000</v>
      </c>
      <c r="R1333">
        <v>0</v>
      </c>
      <c r="S1333">
        <v>8311</v>
      </c>
      <c r="T1333">
        <v>35000</v>
      </c>
      <c r="U1333">
        <v>36000</v>
      </c>
      <c r="V1333">
        <v>0</v>
      </c>
      <c r="W1333">
        <v>0</v>
      </c>
      <c r="X1333">
        <v>25000</v>
      </c>
      <c r="Y1333">
        <v>0</v>
      </c>
      <c r="Z1333">
        <v>0</v>
      </c>
      <c r="AA1333">
        <v>0</v>
      </c>
      <c r="AB1333">
        <v>67113</v>
      </c>
      <c r="AC1333">
        <v>77379</v>
      </c>
      <c r="AD1333">
        <v>0</v>
      </c>
      <c r="AE1333">
        <v>67113</v>
      </c>
      <c r="AF1333">
        <v>50132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904879</v>
      </c>
      <c r="AO1333">
        <v>762030</v>
      </c>
      <c r="AP1333">
        <v>117245</v>
      </c>
      <c r="AQ1333">
        <v>0</v>
      </c>
      <c r="AR1333">
        <v>15902</v>
      </c>
      <c r="AS1333">
        <v>3000</v>
      </c>
      <c r="AT1333">
        <v>8000</v>
      </c>
      <c r="AU1333">
        <v>0</v>
      </c>
      <c r="AV1333">
        <v>75000</v>
      </c>
      <c r="AW1333">
        <v>10418</v>
      </c>
      <c r="AX1333">
        <v>45427</v>
      </c>
      <c r="AY1333">
        <v>0</v>
      </c>
      <c r="AZ1333">
        <v>0</v>
      </c>
      <c r="BA1333">
        <v>25000</v>
      </c>
      <c r="BB1333">
        <v>8000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1070022</v>
      </c>
      <c r="BL1333">
        <v>17530</v>
      </c>
      <c r="BM1333">
        <v>88379</v>
      </c>
      <c r="BN1333">
        <v>18000</v>
      </c>
      <c r="BO1333">
        <v>0</v>
      </c>
      <c r="BP1333">
        <v>61000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176758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10000</v>
      </c>
      <c r="DF1333">
        <v>0</v>
      </c>
      <c r="DG1333">
        <v>75000</v>
      </c>
      <c r="DH1333">
        <v>0</v>
      </c>
      <c r="DI1333">
        <v>0</v>
      </c>
      <c r="DJ1333">
        <v>80573</v>
      </c>
      <c r="DK1333">
        <v>99000</v>
      </c>
      <c r="DL1333">
        <v>19582</v>
      </c>
      <c r="DM1333">
        <v>62000</v>
      </c>
      <c r="DN1333">
        <v>0</v>
      </c>
      <c r="DO1333">
        <v>522913</v>
      </c>
      <c r="DP1333">
        <v>317700</v>
      </c>
      <c r="DQ1333">
        <v>-397054</v>
      </c>
      <c r="DR1333">
        <v>48830</v>
      </c>
      <c r="DS1333">
        <v>0</v>
      </c>
    </row>
    <row r="1334" spans="1:123" x14ac:dyDescent="0.3">
      <c r="A1334" t="str">
        <f t="shared" si="20"/>
        <v>20181962</v>
      </c>
      <c r="B1334">
        <v>39</v>
      </c>
      <c r="C1334">
        <v>2018</v>
      </c>
      <c r="D1334">
        <v>196212</v>
      </c>
      <c r="E1334">
        <v>57</v>
      </c>
      <c r="F1334">
        <v>1927454</v>
      </c>
      <c r="G1334">
        <v>186174</v>
      </c>
      <c r="H1334">
        <v>550000</v>
      </c>
      <c r="I1334">
        <v>0</v>
      </c>
      <c r="J1334">
        <v>120000</v>
      </c>
      <c r="K1334">
        <v>85000</v>
      </c>
      <c r="L1334">
        <v>130000</v>
      </c>
      <c r="M1334">
        <v>56200</v>
      </c>
      <c r="N1334">
        <v>11500</v>
      </c>
      <c r="O1334">
        <v>25500</v>
      </c>
      <c r="P1334">
        <v>4500</v>
      </c>
      <c r="Q1334">
        <v>2000</v>
      </c>
      <c r="R1334">
        <v>0</v>
      </c>
      <c r="S1334">
        <v>8252</v>
      </c>
      <c r="T1334">
        <v>35000</v>
      </c>
      <c r="U1334">
        <v>36000</v>
      </c>
      <c r="V1334">
        <v>0</v>
      </c>
      <c r="W1334">
        <v>0</v>
      </c>
      <c r="X1334">
        <v>25000</v>
      </c>
      <c r="Y1334">
        <v>0</v>
      </c>
      <c r="Z1334">
        <v>0</v>
      </c>
      <c r="AA1334">
        <v>0</v>
      </c>
      <c r="AB1334">
        <v>0</v>
      </c>
      <c r="AC1334">
        <v>110579</v>
      </c>
      <c r="AD1334">
        <v>56970</v>
      </c>
      <c r="AE1334">
        <v>0</v>
      </c>
      <c r="AF1334">
        <v>167549</v>
      </c>
      <c r="AG1334">
        <v>28485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811403</v>
      </c>
      <c r="AO1334">
        <v>1088982</v>
      </c>
      <c r="AP1334">
        <v>167549</v>
      </c>
      <c r="AQ1334">
        <v>0</v>
      </c>
      <c r="AR1334">
        <v>20000</v>
      </c>
      <c r="AS1334">
        <v>3000</v>
      </c>
      <c r="AT1334">
        <v>8000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1287531</v>
      </c>
      <c r="BL1334">
        <v>26633</v>
      </c>
      <c r="BM1334">
        <v>24061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132697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15000</v>
      </c>
      <c r="DF1334">
        <v>0</v>
      </c>
      <c r="DG1334">
        <v>50000</v>
      </c>
      <c r="DH1334">
        <v>0</v>
      </c>
      <c r="DI1334">
        <v>0</v>
      </c>
      <c r="DJ1334">
        <v>80573</v>
      </c>
      <c r="DK1334">
        <v>99000</v>
      </c>
      <c r="DL1334">
        <v>19582</v>
      </c>
      <c r="DM1334">
        <v>62000</v>
      </c>
      <c r="DN1334">
        <v>0</v>
      </c>
      <c r="DO1334">
        <v>458852</v>
      </c>
      <c r="DP1334">
        <v>317700</v>
      </c>
      <c r="DQ1334">
        <v>-49061</v>
      </c>
      <c r="DR1334">
        <v>0</v>
      </c>
      <c r="DS1334">
        <v>0</v>
      </c>
    </row>
    <row r="1335" spans="1:123" x14ac:dyDescent="0.3">
      <c r="A1335" t="str">
        <f t="shared" si="20"/>
        <v>20191963</v>
      </c>
      <c r="B1335">
        <v>39</v>
      </c>
      <c r="C1335">
        <v>2019</v>
      </c>
      <c r="D1335">
        <v>196312</v>
      </c>
      <c r="E1335">
        <v>64</v>
      </c>
      <c r="F1335">
        <v>1875039</v>
      </c>
      <c r="G1335">
        <v>163145</v>
      </c>
      <c r="H1335">
        <v>550000</v>
      </c>
      <c r="I1335">
        <v>0</v>
      </c>
      <c r="J1335">
        <v>120000</v>
      </c>
      <c r="K1335">
        <v>85000</v>
      </c>
      <c r="L1335">
        <v>160000</v>
      </c>
      <c r="M1335">
        <v>56200</v>
      </c>
      <c r="N1335">
        <v>11500</v>
      </c>
      <c r="O1335">
        <v>25500</v>
      </c>
      <c r="P1335">
        <v>4500</v>
      </c>
      <c r="Q1335">
        <v>2000</v>
      </c>
      <c r="R1335">
        <v>0</v>
      </c>
      <c r="S1335">
        <v>8193</v>
      </c>
      <c r="T1335">
        <v>35000</v>
      </c>
      <c r="U1335">
        <v>36000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124503</v>
      </c>
      <c r="AD1335">
        <v>64144</v>
      </c>
      <c r="AE1335">
        <v>0</v>
      </c>
      <c r="AF1335">
        <v>188647</v>
      </c>
      <c r="AG1335">
        <v>0</v>
      </c>
      <c r="AH1335">
        <v>0</v>
      </c>
      <c r="AI1335">
        <v>28485</v>
      </c>
      <c r="AJ1335">
        <v>0</v>
      </c>
      <c r="AK1335">
        <v>28485</v>
      </c>
      <c r="AL1335">
        <v>28485</v>
      </c>
      <c r="AM1335">
        <v>0</v>
      </c>
      <c r="AN1335">
        <v>795246</v>
      </c>
      <c r="AO1335">
        <v>1226112</v>
      </c>
      <c r="AP1335">
        <v>188647</v>
      </c>
      <c r="AQ1335">
        <v>0</v>
      </c>
      <c r="AR1335">
        <v>20000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1434760</v>
      </c>
      <c r="BL1335">
        <v>35681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191502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304200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20000</v>
      </c>
      <c r="DF1335">
        <v>0</v>
      </c>
      <c r="DG1335">
        <v>50000</v>
      </c>
      <c r="DH1335">
        <v>0</v>
      </c>
      <c r="DI1335">
        <v>0</v>
      </c>
      <c r="DJ1335">
        <v>80573</v>
      </c>
      <c r="DK1335">
        <v>99000</v>
      </c>
      <c r="DL1335">
        <v>19582</v>
      </c>
      <c r="DM1335">
        <v>62000</v>
      </c>
      <c r="DN1335">
        <v>0</v>
      </c>
      <c r="DO1335">
        <v>663840</v>
      </c>
      <c r="DP1335">
        <v>317700</v>
      </c>
      <c r="DQ1335">
        <v>191502</v>
      </c>
      <c r="DR1335">
        <v>0</v>
      </c>
      <c r="DS1335">
        <v>0</v>
      </c>
    </row>
    <row r="1336" spans="1:123" x14ac:dyDescent="0.3">
      <c r="A1336" t="str">
        <f t="shared" si="20"/>
        <v>20201964</v>
      </c>
      <c r="B1336">
        <v>39</v>
      </c>
      <c r="C1336">
        <v>2020</v>
      </c>
      <c r="D1336">
        <v>196412</v>
      </c>
      <c r="E1336">
        <v>55</v>
      </c>
      <c r="F1336">
        <v>1939207</v>
      </c>
      <c r="G1336">
        <v>163116</v>
      </c>
      <c r="H1336">
        <v>550000</v>
      </c>
      <c r="I1336">
        <v>0</v>
      </c>
      <c r="J1336">
        <v>120000</v>
      </c>
      <c r="K1336">
        <v>85000</v>
      </c>
      <c r="L1336">
        <v>192500</v>
      </c>
      <c r="M1336">
        <v>56200</v>
      </c>
      <c r="N1336">
        <v>11500</v>
      </c>
      <c r="O1336">
        <v>25500</v>
      </c>
      <c r="P1336">
        <v>4500</v>
      </c>
      <c r="Q1336">
        <v>2000</v>
      </c>
      <c r="R1336">
        <v>0</v>
      </c>
      <c r="S1336">
        <v>8134</v>
      </c>
      <c r="T1336">
        <v>35000</v>
      </c>
      <c r="U1336">
        <v>36000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28485</v>
      </c>
      <c r="AC1336">
        <v>106842</v>
      </c>
      <c r="AD1336">
        <v>55045</v>
      </c>
      <c r="AE1336">
        <v>28485</v>
      </c>
      <c r="AF1336">
        <v>133402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882932</v>
      </c>
      <c r="AO1336">
        <v>1052181</v>
      </c>
      <c r="AP1336">
        <v>161887</v>
      </c>
      <c r="AQ1336">
        <v>0</v>
      </c>
      <c r="AR1336">
        <v>20000</v>
      </c>
      <c r="AS1336">
        <v>3000</v>
      </c>
      <c r="AT1336">
        <v>8000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1245068</v>
      </c>
      <c r="BL1336">
        <v>43130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32807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317007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25000</v>
      </c>
      <c r="DF1336">
        <v>0</v>
      </c>
      <c r="DG1336">
        <v>50000</v>
      </c>
      <c r="DH1336">
        <v>0</v>
      </c>
      <c r="DI1336">
        <v>0</v>
      </c>
      <c r="DJ1336">
        <v>80573</v>
      </c>
      <c r="DK1336">
        <v>99000</v>
      </c>
      <c r="DL1336">
        <v>19582</v>
      </c>
      <c r="DM1336">
        <v>62000</v>
      </c>
      <c r="DN1336">
        <v>0</v>
      </c>
      <c r="DO1336">
        <v>653162</v>
      </c>
      <c r="DP1336">
        <v>317700</v>
      </c>
      <c r="DQ1336">
        <v>32807</v>
      </c>
      <c r="DR1336">
        <v>0</v>
      </c>
      <c r="DS1336">
        <v>0</v>
      </c>
    </row>
    <row r="1337" spans="1:123" x14ac:dyDescent="0.3">
      <c r="A1337" t="str">
        <f t="shared" si="20"/>
        <v>20211965</v>
      </c>
      <c r="B1337">
        <v>39</v>
      </c>
      <c r="C1337">
        <v>2021</v>
      </c>
      <c r="D1337">
        <v>196512</v>
      </c>
      <c r="E1337">
        <v>56</v>
      </c>
      <c r="F1337">
        <v>1801959</v>
      </c>
      <c r="G1337">
        <v>163116</v>
      </c>
      <c r="H1337">
        <v>550000</v>
      </c>
      <c r="I1337">
        <v>0</v>
      </c>
      <c r="J1337">
        <v>120000</v>
      </c>
      <c r="K1337">
        <v>85000</v>
      </c>
      <c r="L1337">
        <v>205000</v>
      </c>
      <c r="M1337">
        <v>56200</v>
      </c>
      <c r="N1337">
        <v>11500</v>
      </c>
      <c r="O1337">
        <v>25500</v>
      </c>
      <c r="P1337">
        <v>4500</v>
      </c>
      <c r="Q1337">
        <v>2000</v>
      </c>
      <c r="R1337">
        <v>0</v>
      </c>
      <c r="S1337">
        <v>7945</v>
      </c>
      <c r="T1337">
        <v>35000</v>
      </c>
      <c r="U1337">
        <v>36000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109378</v>
      </c>
      <c r="AD1337">
        <v>56351</v>
      </c>
      <c r="AE1337">
        <v>0</v>
      </c>
      <c r="AF1337">
        <v>165729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862916</v>
      </c>
      <c r="AO1337">
        <v>1077155</v>
      </c>
      <c r="AP1337">
        <v>165729</v>
      </c>
      <c r="AQ1337">
        <v>0</v>
      </c>
      <c r="AR1337">
        <v>20000</v>
      </c>
      <c r="AS1337">
        <v>3000</v>
      </c>
      <c r="AT1337">
        <v>8000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1273884</v>
      </c>
      <c r="BL1337">
        <v>50523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186248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483255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30000</v>
      </c>
      <c r="DF1337">
        <v>0</v>
      </c>
      <c r="DG1337">
        <v>50000</v>
      </c>
      <c r="DH1337">
        <v>0</v>
      </c>
      <c r="DI1337">
        <v>0</v>
      </c>
      <c r="DJ1337">
        <v>80573</v>
      </c>
      <c r="DK1337">
        <v>99000</v>
      </c>
      <c r="DL1337">
        <v>19582</v>
      </c>
      <c r="DM1337">
        <v>62000</v>
      </c>
      <c r="DN1337">
        <v>0</v>
      </c>
      <c r="DO1337">
        <v>824410</v>
      </c>
      <c r="DP1337">
        <v>317700</v>
      </c>
      <c r="DQ1337">
        <v>186248</v>
      </c>
      <c r="DR1337">
        <v>0</v>
      </c>
      <c r="DS1337">
        <v>0</v>
      </c>
    </row>
    <row r="1338" spans="1:123" x14ac:dyDescent="0.3">
      <c r="A1338" t="str">
        <f t="shared" si="20"/>
        <v>20221966</v>
      </c>
      <c r="B1338">
        <v>39</v>
      </c>
      <c r="C1338">
        <v>2022</v>
      </c>
      <c r="D1338">
        <v>196612</v>
      </c>
      <c r="E1338">
        <v>60</v>
      </c>
      <c r="F1338">
        <v>1905915</v>
      </c>
      <c r="G1338">
        <v>163115</v>
      </c>
      <c r="H1338">
        <v>550000</v>
      </c>
      <c r="I1338">
        <v>0</v>
      </c>
      <c r="J1338">
        <v>120000</v>
      </c>
      <c r="K1338">
        <v>85000</v>
      </c>
      <c r="L1338">
        <v>202500</v>
      </c>
      <c r="M1338">
        <v>56200</v>
      </c>
      <c r="N1338">
        <v>11500</v>
      </c>
      <c r="O1338">
        <v>25500</v>
      </c>
      <c r="P1338">
        <v>4500</v>
      </c>
      <c r="Q1338">
        <v>2000</v>
      </c>
      <c r="R1338">
        <v>0</v>
      </c>
      <c r="S1338">
        <v>7757</v>
      </c>
      <c r="T1338">
        <v>35000</v>
      </c>
      <c r="U1338">
        <v>36000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117174</v>
      </c>
      <c r="AD1338">
        <v>60368</v>
      </c>
      <c r="AE1338">
        <v>0</v>
      </c>
      <c r="AF1338">
        <v>177542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848415</v>
      </c>
      <c r="AO1338">
        <v>1153930</v>
      </c>
      <c r="AP1338">
        <v>177542</v>
      </c>
      <c r="AQ1338">
        <v>0</v>
      </c>
      <c r="AR1338">
        <v>20000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1351472</v>
      </c>
      <c r="BL1338">
        <v>57864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146745</v>
      </c>
      <c r="BS1338">
        <v>0</v>
      </c>
      <c r="BT1338">
        <v>0</v>
      </c>
      <c r="BU1338">
        <v>5976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610000</v>
      </c>
      <c r="CR1338">
        <v>5976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35000</v>
      </c>
      <c r="DF1338">
        <v>0</v>
      </c>
      <c r="DG1338">
        <v>50000</v>
      </c>
      <c r="DH1338">
        <v>0</v>
      </c>
      <c r="DI1338">
        <v>0</v>
      </c>
      <c r="DJ1338">
        <v>80573</v>
      </c>
      <c r="DK1338">
        <v>99000</v>
      </c>
      <c r="DL1338">
        <v>19582</v>
      </c>
      <c r="DM1338">
        <v>62000</v>
      </c>
      <c r="DN1338">
        <v>0</v>
      </c>
      <c r="DO1338">
        <v>962131</v>
      </c>
      <c r="DP1338">
        <v>317700</v>
      </c>
      <c r="DQ1338">
        <v>152721</v>
      </c>
      <c r="DR1338">
        <v>0</v>
      </c>
      <c r="DS1338">
        <v>0</v>
      </c>
    </row>
    <row r="1339" spans="1:123" x14ac:dyDescent="0.3">
      <c r="A1339" t="str">
        <f t="shared" si="20"/>
        <v>20231967</v>
      </c>
      <c r="B1339">
        <v>39</v>
      </c>
      <c r="C1339">
        <v>2023</v>
      </c>
      <c r="D1339">
        <v>196712</v>
      </c>
      <c r="E1339">
        <v>56</v>
      </c>
      <c r="F1339">
        <v>1857956</v>
      </c>
      <c r="G1339">
        <v>163115</v>
      </c>
      <c r="H1339">
        <v>550000</v>
      </c>
      <c r="I1339">
        <v>0</v>
      </c>
      <c r="J1339">
        <v>120000</v>
      </c>
      <c r="K1339">
        <v>85000</v>
      </c>
      <c r="L1339">
        <v>200000</v>
      </c>
      <c r="M1339">
        <v>56200</v>
      </c>
      <c r="N1339">
        <v>11500</v>
      </c>
      <c r="O1339">
        <v>25500</v>
      </c>
      <c r="P1339">
        <v>4500</v>
      </c>
      <c r="Q1339">
        <v>2000</v>
      </c>
      <c r="R1339">
        <v>0</v>
      </c>
      <c r="S1339">
        <v>7568</v>
      </c>
      <c r="T1339">
        <v>35000</v>
      </c>
      <c r="U1339">
        <v>36000</v>
      </c>
      <c r="V1339">
        <v>0</v>
      </c>
      <c r="W1339">
        <v>0</v>
      </c>
      <c r="X1339">
        <v>0</v>
      </c>
      <c r="Y1339">
        <v>0</v>
      </c>
      <c r="Z1339">
        <v>6421</v>
      </c>
      <c r="AA1339">
        <v>0</v>
      </c>
      <c r="AB1339">
        <v>0</v>
      </c>
      <c r="AC1339">
        <v>109002</v>
      </c>
      <c r="AD1339">
        <v>56158</v>
      </c>
      <c r="AE1339">
        <v>0</v>
      </c>
      <c r="AF1339">
        <v>165160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851687</v>
      </c>
      <c r="AO1339">
        <v>1073455</v>
      </c>
      <c r="AP1339">
        <v>165160</v>
      </c>
      <c r="AQ1339">
        <v>14337</v>
      </c>
      <c r="AR1339">
        <v>20000</v>
      </c>
      <c r="AS1339">
        <v>3000</v>
      </c>
      <c r="AT1339">
        <v>8000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1283952</v>
      </c>
      <c r="BL1339">
        <v>65151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20000</v>
      </c>
      <c r="BS1339">
        <v>0</v>
      </c>
      <c r="BT1339">
        <v>0</v>
      </c>
      <c r="BU1339">
        <v>94024</v>
      </c>
      <c r="BV1339">
        <v>10000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6651</v>
      </c>
      <c r="CH1339">
        <v>153</v>
      </c>
      <c r="CI1339">
        <v>798</v>
      </c>
      <c r="CJ1339">
        <v>599</v>
      </c>
      <c r="CK1339">
        <v>239</v>
      </c>
      <c r="CL1339">
        <v>200</v>
      </c>
      <c r="CM1339">
        <v>865</v>
      </c>
      <c r="CN1339">
        <v>9991</v>
      </c>
      <c r="CO1339">
        <v>200</v>
      </c>
      <c r="CP1339">
        <v>0</v>
      </c>
      <c r="CQ1339">
        <v>610000</v>
      </c>
      <c r="CR1339">
        <v>100000</v>
      </c>
      <c r="CS1339">
        <v>10000</v>
      </c>
      <c r="CT1339">
        <v>0</v>
      </c>
      <c r="CU1339">
        <v>0</v>
      </c>
      <c r="CV1339">
        <v>6651</v>
      </c>
      <c r="CW1339">
        <v>153</v>
      </c>
      <c r="CX1339">
        <v>798</v>
      </c>
      <c r="CY1339">
        <v>599</v>
      </c>
      <c r="CZ1339">
        <v>239</v>
      </c>
      <c r="DA1339">
        <v>200</v>
      </c>
      <c r="DB1339">
        <v>865</v>
      </c>
      <c r="DC1339">
        <v>9991</v>
      </c>
      <c r="DD1339">
        <v>200</v>
      </c>
      <c r="DE1339">
        <v>40000</v>
      </c>
      <c r="DF1339">
        <v>6421</v>
      </c>
      <c r="DG1339">
        <v>50000</v>
      </c>
      <c r="DH1339">
        <v>0</v>
      </c>
      <c r="DI1339">
        <v>0</v>
      </c>
      <c r="DJ1339">
        <v>80573</v>
      </c>
      <c r="DK1339">
        <v>99000</v>
      </c>
      <c r="DL1339">
        <v>19582</v>
      </c>
      <c r="DM1339">
        <v>62000</v>
      </c>
      <c r="DN1339">
        <v>0</v>
      </c>
      <c r="DO1339">
        <v>1097271</v>
      </c>
      <c r="DP1339">
        <v>317700</v>
      </c>
      <c r="DQ1339">
        <v>150140</v>
      </c>
      <c r="DR1339">
        <v>0</v>
      </c>
      <c r="DS1339">
        <v>0</v>
      </c>
    </row>
    <row r="1340" spans="1:123" x14ac:dyDescent="0.3">
      <c r="A1340" t="str">
        <f t="shared" si="20"/>
        <v>20241968</v>
      </c>
      <c r="B1340">
        <v>39</v>
      </c>
      <c r="C1340">
        <v>2024</v>
      </c>
      <c r="D1340">
        <v>196812</v>
      </c>
      <c r="E1340">
        <v>56</v>
      </c>
      <c r="F1340">
        <v>2007045</v>
      </c>
      <c r="G1340">
        <v>163114</v>
      </c>
      <c r="H1340">
        <v>550000</v>
      </c>
      <c r="I1340">
        <v>0</v>
      </c>
      <c r="J1340">
        <v>120000</v>
      </c>
      <c r="K1340">
        <v>85000</v>
      </c>
      <c r="L1340">
        <v>200000</v>
      </c>
      <c r="M1340">
        <v>56200</v>
      </c>
      <c r="N1340">
        <v>11500</v>
      </c>
      <c r="O1340">
        <v>25500</v>
      </c>
      <c r="P1340">
        <v>4500</v>
      </c>
      <c r="Q1340">
        <v>2000</v>
      </c>
      <c r="R1340">
        <v>0</v>
      </c>
      <c r="S1340">
        <v>7380</v>
      </c>
      <c r="T1340">
        <v>35000</v>
      </c>
      <c r="U1340">
        <v>36000</v>
      </c>
      <c r="V1340">
        <v>0</v>
      </c>
      <c r="W1340">
        <v>0</v>
      </c>
      <c r="X1340">
        <v>0</v>
      </c>
      <c r="Y1340">
        <v>688</v>
      </c>
      <c r="Z1340">
        <v>0</v>
      </c>
      <c r="AA1340">
        <v>0</v>
      </c>
      <c r="AB1340">
        <v>0</v>
      </c>
      <c r="AC1340">
        <v>109566</v>
      </c>
      <c r="AD1340">
        <v>56448</v>
      </c>
      <c r="AE1340">
        <v>0</v>
      </c>
      <c r="AF1340">
        <v>166014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857754</v>
      </c>
      <c r="AO1340">
        <v>1079005</v>
      </c>
      <c r="AP1340">
        <v>166014</v>
      </c>
      <c r="AQ1340">
        <v>0</v>
      </c>
      <c r="AR1340">
        <v>20000</v>
      </c>
      <c r="AS1340">
        <v>3000</v>
      </c>
      <c r="AT1340">
        <v>8000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1276019</v>
      </c>
      <c r="BL1340">
        <v>72386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590000</v>
      </c>
      <c r="CR1340">
        <v>100000</v>
      </c>
      <c r="CS1340">
        <v>10000</v>
      </c>
      <c r="CT1340">
        <v>0</v>
      </c>
      <c r="CU1340">
        <v>0</v>
      </c>
      <c r="CV1340">
        <v>6651</v>
      </c>
      <c r="CW1340">
        <v>153</v>
      </c>
      <c r="CX1340">
        <v>798</v>
      </c>
      <c r="CY1340">
        <v>599</v>
      </c>
      <c r="CZ1340">
        <v>239</v>
      </c>
      <c r="DA1340">
        <v>200</v>
      </c>
      <c r="DB1340">
        <v>865</v>
      </c>
      <c r="DC1340">
        <v>9991</v>
      </c>
      <c r="DD1340">
        <v>200</v>
      </c>
      <c r="DE1340">
        <v>45000</v>
      </c>
      <c r="DF1340">
        <v>5229</v>
      </c>
      <c r="DG1340">
        <v>50000</v>
      </c>
      <c r="DH1340">
        <v>0</v>
      </c>
      <c r="DI1340">
        <v>0</v>
      </c>
      <c r="DJ1340">
        <v>80573</v>
      </c>
      <c r="DK1340">
        <v>99000</v>
      </c>
      <c r="DL1340">
        <v>19582</v>
      </c>
      <c r="DM1340">
        <v>62000</v>
      </c>
      <c r="DN1340">
        <v>0</v>
      </c>
      <c r="DO1340">
        <v>1081079</v>
      </c>
      <c r="DP1340">
        <v>317700</v>
      </c>
      <c r="DQ1340">
        <v>-688</v>
      </c>
      <c r="DR1340">
        <v>0</v>
      </c>
      <c r="DS1340">
        <v>0</v>
      </c>
    </row>
    <row r="1341" spans="1:123" x14ac:dyDescent="0.3">
      <c r="A1341" t="str">
        <f t="shared" si="20"/>
        <v>20251969</v>
      </c>
      <c r="B1341">
        <v>39</v>
      </c>
      <c r="C1341">
        <v>2025</v>
      </c>
      <c r="D1341">
        <v>196912</v>
      </c>
      <c r="E1341">
        <v>78</v>
      </c>
      <c r="F1341">
        <v>1808910</v>
      </c>
      <c r="G1341">
        <v>163114</v>
      </c>
      <c r="H1341">
        <v>550000</v>
      </c>
      <c r="I1341">
        <v>0</v>
      </c>
      <c r="J1341">
        <v>120000</v>
      </c>
      <c r="K1341">
        <v>85000</v>
      </c>
      <c r="L1341">
        <v>200000</v>
      </c>
      <c r="M1341">
        <v>56200</v>
      </c>
      <c r="N1341">
        <v>11500</v>
      </c>
      <c r="O1341">
        <v>25500</v>
      </c>
      <c r="P1341">
        <v>4500</v>
      </c>
      <c r="Q1341">
        <v>2000</v>
      </c>
      <c r="R1341">
        <v>0</v>
      </c>
      <c r="S1341">
        <v>7191</v>
      </c>
      <c r="T1341">
        <v>35000</v>
      </c>
      <c r="U1341">
        <v>36000</v>
      </c>
      <c r="V1341">
        <v>0</v>
      </c>
      <c r="W1341">
        <v>0</v>
      </c>
      <c r="X1341">
        <v>0</v>
      </c>
      <c r="Y1341">
        <v>0</v>
      </c>
      <c r="Z1341">
        <v>319110</v>
      </c>
      <c r="AA1341">
        <v>0</v>
      </c>
      <c r="AB1341">
        <v>0</v>
      </c>
      <c r="AC1341">
        <v>150988</v>
      </c>
      <c r="AD1341">
        <v>77789</v>
      </c>
      <c r="AE1341">
        <v>0</v>
      </c>
      <c r="AF1341">
        <v>228776</v>
      </c>
      <c r="AG1341">
        <v>0</v>
      </c>
      <c r="AH1341">
        <v>0</v>
      </c>
      <c r="AI1341">
        <v>0</v>
      </c>
      <c r="AJ1341">
        <v>21224</v>
      </c>
      <c r="AK1341">
        <v>21224</v>
      </c>
      <c r="AL1341">
        <v>0</v>
      </c>
      <c r="AM1341">
        <v>0</v>
      </c>
      <c r="AN1341">
        <v>453781</v>
      </c>
      <c r="AO1341">
        <v>1486928</v>
      </c>
      <c r="AP1341">
        <v>228776</v>
      </c>
      <c r="AQ1341">
        <v>94812</v>
      </c>
      <c r="AR1341">
        <v>20000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10652</v>
      </c>
      <c r="BF1341">
        <v>0</v>
      </c>
      <c r="BG1341">
        <v>35194</v>
      </c>
      <c r="BH1341">
        <v>0</v>
      </c>
      <c r="BI1341">
        <v>0</v>
      </c>
      <c r="BJ1341">
        <v>0</v>
      </c>
      <c r="BK1341">
        <v>1784670</v>
      </c>
      <c r="BL1341">
        <v>80045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40000</v>
      </c>
      <c r="BS1341">
        <v>154000</v>
      </c>
      <c r="BT1341">
        <v>65000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25000</v>
      </c>
      <c r="CH1341">
        <v>572</v>
      </c>
      <c r="CI1341">
        <v>3000</v>
      </c>
      <c r="CJ1341">
        <v>2250</v>
      </c>
      <c r="CK1341">
        <v>900</v>
      </c>
      <c r="CL1341">
        <v>750</v>
      </c>
      <c r="CM1341">
        <v>3250</v>
      </c>
      <c r="CN1341">
        <v>15000</v>
      </c>
      <c r="CO1341">
        <v>750</v>
      </c>
      <c r="CP1341">
        <v>0</v>
      </c>
      <c r="CQ1341">
        <v>610000</v>
      </c>
      <c r="CR1341">
        <v>100000</v>
      </c>
      <c r="CS1341">
        <v>10000</v>
      </c>
      <c r="CT1341">
        <v>154000</v>
      </c>
      <c r="CU1341">
        <v>65000</v>
      </c>
      <c r="CV1341">
        <v>31651</v>
      </c>
      <c r="CW1341">
        <v>725</v>
      </c>
      <c r="CX1341">
        <v>3798</v>
      </c>
      <c r="CY1341">
        <v>2849</v>
      </c>
      <c r="CZ1341">
        <v>1139</v>
      </c>
      <c r="DA1341">
        <v>950</v>
      </c>
      <c r="DB1341">
        <v>4115</v>
      </c>
      <c r="DC1341">
        <v>24991</v>
      </c>
      <c r="DD1341">
        <v>950</v>
      </c>
      <c r="DE1341">
        <v>50000</v>
      </c>
      <c r="DF1341">
        <v>324182</v>
      </c>
      <c r="DG1341">
        <v>50000</v>
      </c>
      <c r="DH1341">
        <v>0</v>
      </c>
      <c r="DI1341">
        <v>0</v>
      </c>
      <c r="DJ1341">
        <v>115767</v>
      </c>
      <c r="DK1341">
        <v>99000</v>
      </c>
      <c r="DL1341">
        <v>19582</v>
      </c>
      <c r="DM1341">
        <v>72652</v>
      </c>
      <c r="DN1341">
        <v>0</v>
      </c>
      <c r="DO1341">
        <v>1762574</v>
      </c>
      <c r="DP1341">
        <v>317700</v>
      </c>
      <c r="DQ1341">
        <v>696652</v>
      </c>
      <c r="DR1341">
        <v>0</v>
      </c>
      <c r="DS1341">
        <v>0</v>
      </c>
    </row>
    <row r="1342" spans="1:123" x14ac:dyDescent="0.3">
      <c r="A1342" t="str">
        <f t="shared" si="20"/>
        <v>20261970</v>
      </c>
      <c r="B1342">
        <v>39</v>
      </c>
      <c r="C1342">
        <v>2026</v>
      </c>
      <c r="D1342">
        <v>197012</v>
      </c>
      <c r="E1342">
        <v>67</v>
      </c>
      <c r="F1342">
        <v>1919488</v>
      </c>
      <c r="G1342">
        <v>163110</v>
      </c>
      <c r="H1342">
        <v>550000</v>
      </c>
      <c r="I1342">
        <v>0</v>
      </c>
      <c r="J1342">
        <v>120000</v>
      </c>
      <c r="K1342">
        <v>85000</v>
      </c>
      <c r="L1342">
        <v>200000</v>
      </c>
      <c r="M1342">
        <v>56200</v>
      </c>
      <c r="N1342">
        <v>11500</v>
      </c>
      <c r="O1342">
        <v>25500</v>
      </c>
      <c r="P1342">
        <v>4500</v>
      </c>
      <c r="Q1342">
        <v>2000</v>
      </c>
      <c r="R1342">
        <v>0</v>
      </c>
      <c r="S1342">
        <v>7002</v>
      </c>
      <c r="T1342">
        <v>35000</v>
      </c>
      <c r="U1342">
        <v>36000</v>
      </c>
      <c r="V1342">
        <v>0</v>
      </c>
      <c r="W1342">
        <v>0</v>
      </c>
      <c r="X1342">
        <v>0</v>
      </c>
      <c r="Y1342">
        <v>0</v>
      </c>
      <c r="Z1342">
        <v>201952</v>
      </c>
      <c r="AA1342">
        <v>0</v>
      </c>
      <c r="AB1342">
        <v>21224</v>
      </c>
      <c r="AC1342">
        <v>129572</v>
      </c>
      <c r="AD1342">
        <v>66755</v>
      </c>
      <c r="AE1342">
        <v>21224</v>
      </c>
      <c r="AF1342">
        <v>175104</v>
      </c>
      <c r="AG1342">
        <v>0</v>
      </c>
      <c r="AH1342">
        <v>0</v>
      </c>
      <c r="AI1342">
        <v>0</v>
      </c>
      <c r="AJ1342">
        <v>74896</v>
      </c>
      <c r="AK1342">
        <v>74896</v>
      </c>
      <c r="AL1342">
        <v>0</v>
      </c>
      <c r="AM1342">
        <v>0</v>
      </c>
      <c r="AN1342">
        <v>570750</v>
      </c>
      <c r="AO1342">
        <v>1276029</v>
      </c>
      <c r="AP1342">
        <v>196328</v>
      </c>
      <c r="AQ1342">
        <v>0</v>
      </c>
      <c r="AR1342">
        <v>20000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1492356</v>
      </c>
      <c r="BL1342">
        <v>87653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20000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5907</v>
      </c>
      <c r="CH1342">
        <v>135</v>
      </c>
      <c r="CI1342">
        <v>709</v>
      </c>
      <c r="CJ1342">
        <v>532</v>
      </c>
      <c r="CK1342">
        <v>213</v>
      </c>
      <c r="CL1342">
        <v>177</v>
      </c>
      <c r="CM1342">
        <v>768</v>
      </c>
      <c r="CN1342">
        <v>3544</v>
      </c>
      <c r="CO1342">
        <v>177</v>
      </c>
      <c r="CP1342">
        <v>0</v>
      </c>
      <c r="CQ1342">
        <v>610000</v>
      </c>
      <c r="CR1342">
        <v>100000</v>
      </c>
      <c r="CS1342">
        <v>10000</v>
      </c>
      <c r="CT1342">
        <v>154000</v>
      </c>
      <c r="CU1342">
        <v>65000</v>
      </c>
      <c r="CV1342">
        <v>37558</v>
      </c>
      <c r="CW1342">
        <v>860</v>
      </c>
      <c r="CX1342">
        <v>4507</v>
      </c>
      <c r="CY1342">
        <v>3380</v>
      </c>
      <c r="CZ1342">
        <v>1352</v>
      </c>
      <c r="DA1342">
        <v>1127</v>
      </c>
      <c r="DB1342">
        <v>4883</v>
      </c>
      <c r="DC1342">
        <v>28535</v>
      </c>
      <c r="DD1342">
        <v>1127</v>
      </c>
      <c r="DE1342">
        <v>55000</v>
      </c>
      <c r="DF1342">
        <v>500932</v>
      </c>
      <c r="DG1342">
        <v>50000</v>
      </c>
      <c r="DH1342">
        <v>0</v>
      </c>
      <c r="DI1342">
        <v>0</v>
      </c>
      <c r="DJ1342">
        <v>112248</v>
      </c>
      <c r="DK1342">
        <v>99000</v>
      </c>
      <c r="DL1342">
        <v>19582</v>
      </c>
      <c r="DM1342">
        <v>71586</v>
      </c>
      <c r="DN1342">
        <v>0</v>
      </c>
      <c r="DO1342">
        <v>2005573</v>
      </c>
      <c r="DP1342">
        <v>317700</v>
      </c>
      <c r="DQ1342">
        <v>309010</v>
      </c>
      <c r="DR1342">
        <v>0</v>
      </c>
      <c r="DS1342">
        <v>0</v>
      </c>
    </row>
    <row r="1343" spans="1:123" x14ac:dyDescent="0.3">
      <c r="A1343" t="str">
        <f t="shared" si="20"/>
        <v>20271971</v>
      </c>
      <c r="B1343">
        <v>39</v>
      </c>
      <c r="C1343">
        <v>2027</v>
      </c>
      <c r="D1343">
        <v>197112</v>
      </c>
      <c r="E1343">
        <v>46</v>
      </c>
      <c r="F1343">
        <v>2063471</v>
      </c>
      <c r="G1343">
        <v>163106</v>
      </c>
      <c r="H1343">
        <v>550000</v>
      </c>
      <c r="I1343">
        <v>0</v>
      </c>
      <c r="J1343">
        <v>120000</v>
      </c>
      <c r="K1343">
        <v>85000</v>
      </c>
      <c r="L1343">
        <v>200000</v>
      </c>
      <c r="M1343">
        <v>56200</v>
      </c>
      <c r="N1343">
        <v>11500</v>
      </c>
      <c r="O1343">
        <v>25500</v>
      </c>
      <c r="P1343">
        <v>4500</v>
      </c>
      <c r="Q1343">
        <v>2000</v>
      </c>
      <c r="R1343">
        <v>0</v>
      </c>
      <c r="S1343">
        <v>6814</v>
      </c>
      <c r="T1343">
        <v>35000</v>
      </c>
      <c r="U1343">
        <v>36000</v>
      </c>
      <c r="V1343">
        <v>0</v>
      </c>
      <c r="W1343">
        <v>0</v>
      </c>
      <c r="X1343">
        <v>0</v>
      </c>
      <c r="Y1343">
        <v>161501</v>
      </c>
      <c r="Z1343">
        <v>0</v>
      </c>
      <c r="AA1343">
        <v>0</v>
      </c>
      <c r="AB1343">
        <v>74896</v>
      </c>
      <c r="AC1343">
        <v>90217</v>
      </c>
      <c r="AD1343">
        <v>46480</v>
      </c>
      <c r="AE1343">
        <v>74896</v>
      </c>
      <c r="AF1343">
        <v>61800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1122215</v>
      </c>
      <c r="AO1343">
        <v>888457</v>
      </c>
      <c r="AP1343">
        <v>136696</v>
      </c>
      <c r="AQ1343">
        <v>0</v>
      </c>
      <c r="AR1343">
        <v>20000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1045153</v>
      </c>
      <c r="BL1343">
        <v>95209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590000</v>
      </c>
      <c r="CR1343">
        <v>100000</v>
      </c>
      <c r="CS1343">
        <v>10000</v>
      </c>
      <c r="CT1343">
        <v>154000</v>
      </c>
      <c r="CU1343">
        <v>65000</v>
      </c>
      <c r="CV1343">
        <v>37558</v>
      </c>
      <c r="CW1343">
        <v>860</v>
      </c>
      <c r="CX1343">
        <v>4507</v>
      </c>
      <c r="CY1343">
        <v>3380</v>
      </c>
      <c r="CZ1343">
        <v>1352</v>
      </c>
      <c r="DA1343">
        <v>1127</v>
      </c>
      <c r="DB1343">
        <v>4883</v>
      </c>
      <c r="DC1343">
        <v>28535</v>
      </c>
      <c r="DD1343">
        <v>1127</v>
      </c>
      <c r="DE1343">
        <v>60000</v>
      </c>
      <c r="DF1343">
        <v>314608</v>
      </c>
      <c r="DG1343">
        <v>50000</v>
      </c>
      <c r="DH1343">
        <v>0</v>
      </c>
      <c r="DI1343">
        <v>0</v>
      </c>
      <c r="DJ1343">
        <v>112248</v>
      </c>
      <c r="DK1343">
        <v>99000</v>
      </c>
      <c r="DL1343">
        <v>19582</v>
      </c>
      <c r="DM1343">
        <v>71586</v>
      </c>
      <c r="DN1343">
        <v>0</v>
      </c>
      <c r="DO1343">
        <v>1729353</v>
      </c>
      <c r="DP1343">
        <v>317700</v>
      </c>
      <c r="DQ1343">
        <v>-161501</v>
      </c>
      <c r="DR1343">
        <v>0</v>
      </c>
      <c r="DS1343">
        <v>0</v>
      </c>
    </row>
    <row r="1344" spans="1:123" x14ac:dyDescent="0.3">
      <c r="A1344" t="str">
        <f t="shared" si="20"/>
        <v>20281972</v>
      </c>
      <c r="B1344">
        <v>39</v>
      </c>
      <c r="C1344">
        <v>2028</v>
      </c>
      <c r="D1344">
        <v>197212</v>
      </c>
      <c r="E1344">
        <v>58</v>
      </c>
      <c r="F1344">
        <v>2249660</v>
      </c>
      <c r="G1344">
        <v>163102</v>
      </c>
      <c r="H1344">
        <v>550000</v>
      </c>
      <c r="I1344">
        <v>0</v>
      </c>
      <c r="J1344">
        <v>90000</v>
      </c>
      <c r="K1344">
        <v>85000</v>
      </c>
      <c r="L1344">
        <v>200000</v>
      </c>
      <c r="M1344">
        <v>56200</v>
      </c>
      <c r="N1344">
        <v>11500</v>
      </c>
      <c r="O1344">
        <v>25500</v>
      </c>
      <c r="P1344">
        <v>4500</v>
      </c>
      <c r="Q1344">
        <v>2000</v>
      </c>
      <c r="R1344">
        <v>0</v>
      </c>
      <c r="S1344">
        <v>6625</v>
      </c>
      <c r="T1344">
        <v>35000</v>
      </c>
      <c r="U1344">
        <v>36000</v>
      </c>
      <c r="V1344">
        <v>0</v>
      </c>
      <c r="W1344">
        <v>0</v>
      </c>
      <c r="X1344">
        <v>0</v>
      </c>
      <c r="Y1344">
        <v>222675</v>
      </c>
      <c r="Z1344">
        <v>0</v>
      </c>
      <c r="AA1344">
        <v>0</v>
      </c>
      <c r="AB1344">
        <v>0</v>
      </c>
      <c r="AC1344">
        <v>112712</v>
      </c>
      <c r="AD1344">
        <v>58069</v>
      </c>
      <c r="AE1344">
        <v>0</v>
      </c>
      <c r="AF1344">
        <v>170782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1044218</v>
      </c>
      <c r="AO1344">
        <v>1109993</v>
      </c>
      <c r="AP1344">
        <v>170782</v>
      </c>
      <c r="AQ1344">
        <v>0</v>
      </c>
      <c r="AR1344">
        <v>20000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1300774</v>
      </c>
      <c r="BL1344">
        <v>102715</v>
      </c>
      <c r="BM1344">
        <v>1054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568946</v>
      </c>
      <c r="CR1344">
        <v>100000</v>
      </c>
      <c r="CS1344">
        <v>10000</v>
      </c>
      <c r="CT1344">
        <v>154000</v>
      </c>
      <c r="CU1344">
        <v>65000</v>
      </c>
      <c r="CV1344">
        <v>37558</v>
      </c>
      <c r="CW1344">
        <v>860</v>
      </c>
      <c r="CX1344">
        <v>4507</v>
      </c>
      <c r="CY1344">
        <v>3380</v>
      </c>
      <c r="CZ1344">
        <v>1352</v>
      </c>
      <c r="DA1344">
        <v>1127</v>
      </c>
      <c r="DB1344">
        <v>4883</v>
      </c>
      <c r="DC1344">
        <v>28535</v>
      </c>
      <c r="DD1344">
        <v>1127</v>
      </c>
      <c r="DE1344">
        <v>65000</v>
      </c>
      <c r="DF1344">
        <v>82495</v>
      </c>
      <c r="DG1344">
        <v>50000</v>
      </c>
      <c r="DH1344">
        <v>0</v>
      </c>
      <c r="DI1344">
        <v>0</v>
      </c>
      <c r="DJ1344">
        <v>112248</v>
      </c>
      <c r="DK1344">
        <v>99000</v>
      </c>
      <c r="DL1344">
        <v>19582</v>
      </c>
      <c r="DM1344">
        <v>71586</v>
      </c>
      <c r="DN1344">
        <v>0</v>
      </c>
      <c r="DO1344">
        <v>1481186</v>
      </c>
      <c r="DP1344">
        <v>317700</v>
      </c>
      <c r="DQ1344">
        <v>-223729</v>
      </c>
      <c r="DR1344">
        <v>0</v>
      </c>
      <c r="DS1344">
        <v>0</v>
      </c>
    </row>
    <row r="1345" spans="1:123" x14ac:dyDescent="0.3">
      <c r="A1345" t="str">
        <f t="shared" si="20"/>
        <v>20291973</v>
      </c>
      <c r="B1345">
        <v>39</v>
      </c>
      <c r="C1345">
        <v>2029</v>
      </c>
      <c r="D1345">
        <v>197312</v>
      </c>
      <c r="E1345">
        <v>54</v>
      </c>
      <c r="F1345">
        <v>2008485</v>
      </c>
      <c r="G1345">
        <v>163097</v>
      </c>
      <c r="H1345">
        <v>550000</v>
      </c>
      <c r="I1345">
        <v>0</v>
      </c>
      <c r="J1345">
        <v>90000</v>
      </c>
      <c r="K1345">
        <v>85000</v>
      </c>
      <c r="L1345">
        <v>200000</v>
      </c>
      <c r="M1345">
        <v>56200</v>
      </c>
      <c r="N1345">
        <v>11500</v>
      </c>
      <c r="O1345">
        <v>25500</v>
      </c>
      <c r="P1345">
        <v>4500</v>
      </c>
      <c r="Q1345">
        <v>2000</v>
      </c>
      <c r="R1345">
        <v>0</v>
      </c>
      <c r="S1345">
        <v>6437</v>
      </c>
      <c r="T1345">
        <v>35000</v>
      </c>
      <c r="U1345">
        <v>36000</v>
      </c>
      <c r="V1345">
        <v>0</v>
      </c>
      <c r="W1345">
        <v>0</v>
      </c>
      <c r="X1345">
        <v>0</v>
      </c>
      <c r="Y1345">
        <v>58995</v>
      </c>
      <c r="Z1345">
        <v>0</v>
      </c>
      <c r="AA1345">
        <v>0</v>
      </c>
      <c r="AB1345">
        <v>0</v>
      </c>
      <c r="AC1345">
        <v>104212</v>
      </c>
      <c r="AD1345">
        <v>53690</v>
      </c>
      <c r="AE1345">
        <v>0</v>
      </c>
      <c r="AF1345">
        <v>157902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893230</v>
      </c>
      <c r="AO1345">
        <v>1026281</v>
      </c>
      <c r="AP1345">
        <v>157902</v>
      </c>
      <c r="AQ1345">
        <v>0</v>
      </c>
      <c r="AR1345">
        <v>20000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1204183</v>
      </c>
      <c r="BL1345">
        <v>110169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548946</v>
      </c>
      <c r="CR1345">
        <v>100000</v>
      </c>
      <c r="CS1345">
        <v>10000</v>
      </c>
      <c r="CT1345">
        <v>154000</v>
      </c>
      <c r="CU1345">
        <v>65000</v>
      </c>
      <c r="CV1345">
        <v>37558</v>
      </c>
      <c r="CW1345">
        <v>860</v>
      </c>
      <c r="CX1345">
        <v>4507</v>
      </c>
      <c r="CY1345">
        <v>3380</v>
      </c>
      <c r="CZ1345">
        <v>1352</v>
      </c>
      <c r="DA1345">
        <v>1127</v>
      </c>
      <c r="DB1345">
        <v>4883</v>
      </c>
      <c r="DC1345">
        <v>28535</v>
      </c>
      <c r="DD1345">
        <v>1127</v>
      </c>
      <c r="DE1345">
        <v>70000</v>
      </c>
      <c r="DF1345">
        <v>21025</v>
      </c>
      <c r="DG1345">
        <v>50000</v>
      </c>
      <c r="DH1345">
        <v>0</v>
      </c>
      <c r="DI1345">
        <v>0</v>
      </c>
      <c r="DJ1345">
        <v>112248</v>
      </c>
      <c r="DK1345">
        <v>99000</v>
      </c>
      <c r="DL1345">
        <v>19582</v>
      </c>
      <c r="DM1345">
        <v>71586</v>
      </c>
      <c r="DN1345">
        <v>0</v>
      </c>
      <c r="DO1345">
        <v>1404716</v>
      </c>
      <c r="DP1345">
        <v>317700</v>
      </c>
      <c r="DQ1345">
        <v>-58995</v>
      </c>
      <c r="DR1345">
        <v>0</v>
      </c>
      <c r="DS1345">
        <v>0</v>
      </c>
    </row>
    <row r="1346" spans="1:123" x14ac:dyDescent="0.3">
      <c r="A1346" t="str">
        <f t="shared" si="20"/>
        <v>20301974</v>
      </c>
      <c r="B1346">
        <v>39</v>
      </c>
      <c r="C1346">
        <v>2030</v>
      </c>
      <c r="D1346">
        <v>197412</v>
      </c>
      <c r="E1346">
        <v>72</v>
      </c>
      <c r="F1346">
        <v>2014772</v>
      </c>
      <c r="G1346">
        <v>163093</v>
      </c>
      <c r="H1346">
        <v>550000</v>
      </c>
      <c r="I1346">
        <v>0</v>
      </c>
      <c r="J1346">
        <v>90000</v>
      </c>
      <c r="K1346">
        <v>85000</v>
      </c>
      <c r="L1346">
        <v>200000</v>
      </c>
      <c r="M1346">
        <v>56200</v>
      </c>
      <c r="N1346">
        <v>11500</v>
      </c>
      <c r="O1346">
        <v>25500</v>
      </c>
      <c r="P1346">
        <v>4500</v>
      </c>
      <c r="Q1346">
        <v>2000</v>
      </c>
      <c r="R1346">
        <v>0</v>
      </c>
      <c r="S1346">
        <v>6248</v>
      </c>
      <c r="T1346">
        <v>35000</v>
      </c>
      <c r="U1346">
        <v>36000</v>
      </c>
      <c r="V1346">
        <v>0</v>
      </c>
      <c r="W1346">
        <v>0</v>
      </c>
      <c r="X1346">
        <v>0</v>
      </c>
      <c r="Y1346">
        <v>0</v>
      </c>
      <c r="Z1346">
        <v>318946</v>
      </c>
      <c r="AA1346">
        <v>0</v>
      </c>
      <c r="AB1346">
        <v>0</v>
      </c>
      <c r="AC1346">
        <v>139012</v>
      </c>
      <c r="AD1346">
        <v>71619</v>
      </c>
      <c r="AE1346">
        <v>0</v>
      </c>
      <c r="AF1346">
        <v>210631</v>
      </c>
      <c r="AG1346">
        <v>0</v>
      </c>
      <c r="AH1346">
        <v>0</v>
      </c>
      <c r="AI1346">
        <v>0</v>
      </c>
      <c r="AJ1346">
        <v>39369</v>
      </c>
      <c r="AK1346">
        <v>39369</v>
      </c>
      <c r="AL1346">
        <v>0</v>
      </c>
      <c r="AM1346">
        <v>0</v>
      </c>
      <c r="AN1346">
        <v>423002</v>
      </c>
      <c r="AO1346">
        <v>1368997</v>
      </c>
      <c r="AP1346">
        <v>210631</v>
      </c>
      <c r="AQ1346">
        <v>184926</v>
      </c>
      <c r="AR1346">
        <v>20000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1784554</v>
      </c>
      <c r="BL1346">
        <v>117712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81054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17370</v>
      </c>
      <c r="CH1346">
        <v>410</v>
      </c>
      <c r="CI1346">
        <v>2151</v>
      </c>
      <c r="CJ1346">
        <v>1613</v>
      </c>
      <c r="CK1346">
        <v>645</v>
      </c>
      <c r="CL1346">
        <v>538</v>
      </c>
      <c r="CM1346">
        <v>2330</v>
      </c>
      <c r="CN1346">
        <v>4755</v>
      </c>
      <c r="CO1346">
        <v>538</v>
      </c>
      <c r="CP1346">
        <v>0</v>
      </c>
      <c r="CQ1346">
        <v>610000</v>
      </c>
      <c r="CR1346">
        <v>100000</v>
      </c>
      <c r="CS1346">
        <v>10000</v>
      </c>
      <c r="CT1346">
        <v>154000</v>
      </c>
      <c r="CU1346">
        <v>65000</v>
      </c>
      <c r="CV1346">
        <v>54928</v>
      </c>
      <c r="CW1346">
        <v>1270</v>
      </c>
      <c r="CX1346">
        <v>6658</v>
      </c>
      <c r="CY1346">
        <v>4993</v>
      </c>
      <c r="CZ1346">
        <v>1997</v>
      </c>
      <c r="DA1346">
        <v>1664</v>
      </c>
      <c r="DB1346">
        <v>7212</v>
      </c>
      <c r="DC1346">
        <v>33290</v>
      </c>
      <c r="DD1346">
        <v>1664</v>
      </c>
      <c r="DE1346">
        <v>75000</v>
      </c>
      <c r="DF1346">
        <v>339341</v>
      </c>
      <c r="DG1346">
        <v>50000</v>
      </c>
      <c r="DH1346">
        <v>0</v>
      </c>
      <c r="DI1346">
        <v>0</v>
      </c>
      <c r="DJ1346">
        <v>112248</v>
      </c>
      <c r="DK1346">
        <v>99000</v>
      </c>
      <c r="DL1346">
        <v>19582</v>
      </c>
      <c r="DM1346">
        <v>71586</v>
      </c>
      <c r="DN1346">
        <v>0</v>
      </c>
      <c r="DO1346">
        <v>1858804</v>
      </c>
      <c r="DP1346">
        <v>317700</v>
      </c>
      <c r="DQ1346">
        <v>469718</v>
      </c>
      <c r="DR1346">
        <v>0</v>
      </c>
      <c r="DS1346">
        <v>0</v>
      </c>
    </row>
    <row r="1347" spans="1:123" x14ac:dyDescent="0.3">
      <c r="A1347" t="str">
        <f t="shared" ref="A1347:A1410" si="21">CONCATENATE(C1347,LEFT(D1347,4))</f>
        <v>20311975</v>
      </c>
      <c r="B1347">
        <v>39</v>
      </c>
      <c r="C1347">
        <v>2031</v>
      </c>
      <c r="D1347">
        <v>197512</v>
      </c>
      <c r="E1347">
        <v>61</v>
      </c>
      <c r="F1347">
        <v>1906464</v>
      </c>
      <c r="G1347">
        <v>163096</v>
      </c>
      <c r="H1347">
        <v>550000</v>
      </c>
      <c r="I1347">
        <v>0</v>
      </c>
      <c r="J1347">
        <v>120000</v>
      </c>
      <c r="K1347">
        <v>85000</v>
      </c>
      <c r="L1347">
        <v>200000</v>
      </c>
      <c r="M1347">
        <v>56200</v>
      </c>
      <c r="N1347">
        <v>11500</v>
      </c>
      <c r="O1347">
        <v>25500</v>
      </c>
      <c r="P1347">
        <v>4500</v>
      </c>
      <c r="Q1347">
        <v>2000</v>
      </c>
      <c r="R1347">
        <v>0</v>
      </c>
      <c r="S1347">
        <v>6059</v>
      </c>
      <c r="T1347">
        <v>35000</v>
      </c>
      <c r="U1347">
        <v>36000</v>
      </c>
      <c r="V1347">
        <v>0</v>
      </c>
      <c r="W1347">
        <v>0</v>
      </c>
      <c r="X1347">
        <v>0</v>
      </c>
      <c r="Y1347">
        <v>0</v>
      </c>
      <c r="Z1347">
        <v>146934</v>
      </c>
      <c r="AA1347">
        <v>0</v>
      </c>
      <c r="AB1347">
        <v>39369</v>
      </c>
      <c r="AC1347">
        <v>119225</v>
      </c>
      <c r="AD1347">
        <v>61424</v>
      </c>
      <c r="AE1347">
        <v>39369</v>
      </c>
      <c r="AF1347">
        <v>141281</v>
      </c>
      <c r="AG1347">
        <v>0</v>
      </c>
      <c r="AH1347">
        <v>0</v>
      </c>
      <c r="AI1347">
        <v>0</v>
      </c>
      <c r="AJ1347">
        <v>108719</v>
      </c>
      <c r="AK1347">
        <v>108719</v>
      </c>
      <c r="AL1347">
        <v>0</v>
      </c>
      <c r="AM1347">
        <v>0</v>
      </c>
      <c r="AN1347">
        <v>624825</v>
      </c>
      <c r="AO1347">
        <v>1174129</v>
      </c>
      <c r="AP1347">
        <v>180649</v>
      </c>
      <c r="AQ1347">
        <v>0</v>
      </c>
      <c r="AR1347">
        <v>20000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1374778</v>
      </c>
      <c r="BL1347">
        <v>125957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20000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610000</v>
      </c>
      <c r="CR1347">
        <v>100000</v>
      </c>
      <c r="CS1347">
        <v>10000</v>
      </c>
      <c r="CT1347">
        <v>154000</v>
      </c>
      <c r="CU1347">
        <v>65000</v>
      </c>
      <c r="CV1347">
        <v>54928</v>
      </c>
      <c r="CW1347">
        <v>1270</v>
      </c>
      <c r="CX1347">
        <v>6658</v>
      </c>
      <c r="CY1347">
        <v>4993</v>
      </c>
      <c r="CZ1347">
        <v>1997</v>
      </c>
      <c r="DA1347">
        <v>1664</v>
      </c>
      <c r="DB1347">
        <v>7212</v>
      </c>
      <c r="DC1347">
        <v>33290</v>
      </c>
      <c r="DD1347">
        <v>1664</v>
      </c>
      <c r="DE1347">
        <v>80000</v>
      </c>
      <c r="DF1347">
        <v>460626</v>
      </c>
      <c r="DG1347">
        <v>50000</v>
      </c>
      <c r="DH1347">
        <v>0</v>
      </c>
      <c r="DI1347">
        <v>0</v>
      </c>
      <c r="DJ1347">
        <v>112248</v>
      </c>
      <c r="DK1347">
        <v>99000</v>
      </c>
      <c r="DL1347">
        <v>19582</v>
      </c>
      <c r="DM1347">
        <v>71586</v>
      </c>
      <c r="DN1347">
        <v>0</v>
      </c>
      <c r="DO1347">
        <v>2054439</v>
      </c>
      <c r="DP1347">
        <v>317700</v>
      </c>
      <c r="DQ1347">
        <v>275654</v>
      </c>
      <c r="DR1347">
        <v>0</v>
      </c>
      <c r="DS1347">
        <v>0</v>
      </c>
    </row>
    <row r="1348" spans="1:123" x14ac:dyDescent="0.3">
      <c r="A1348" t="str">
        <f t="shared" si="21"/>
        <v>20321976</v>
      </c>
      <c r="B1348">
        <v>39</v>
      </c>
      <c r="C1348">
        <v>2032</v>
      </c>
      <c r="D1348">
        <v>197612</v>
      </c>
      <c r="E1348">
        <v>43</v>
      </c>
      <c r="F1348">
        <v>2147287</v>
      </c>
      <c r="G1348">
        <v>163099</v>
      </c>
      <c r="H1348">
        <v>550000</v>
      </c>
      <c r="I1348">
        <v>0</v>
      </c>
      <c r="J1348">
        <v>120000</v>
      </c>
      <c r="K1348">
        <v>85000</v>
      </c>
      <c r="L1348">
        <v>200000</v>
      </c>
      <c r="M1348">
        <v>56200</v>
      </c>
      <c r="N1348">
        <v>11500</v>
      </c>
      <c r="O1348">
        <v>25500</v>
      </c>
      <c r="P1348">
        <v>4500</v>
      </c>
      <c r="Q1348">
        <v>2000</v>
      </c>
      <c r="R1348">
        <v>0</v>
      </c>
      <c r="S1348">
        <v>5871</v>
      </c>
      <c r="T1348">
        <v>35000</v>
      </c>
      <c r="U1348">
        <v>36000</v>
      </c>
      <c r="V1348">
        <v>0</v>
      </c>
      <c r="W1348">
        <v>0</v>
      </c>
      <c r="X1348">
        <v>0</v>
      </c>
      <c r="Y1348">
        <v>193429</v>
      </c>
      <c r="Z1348">
        <v>0</v>
      </c>
      <c r="AA1348">
        <v>0</v>
      </c>
      <c r="AB1348">
        <v>108719</v>
      </c>
      <c r="AC1348">
        <v>83156</v>
      </c>
      <c r="AD1348">
        <v>0</v>
      </c>
      <c r="AE1348">
        <v>108719</v>
      </c>
      <c r="AF1348">
        <v>17279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1197721</v>
      </c>
      <c r="AO1348">
        <v>818922</v>
      </c>
      <c r="AP1348">
        <v>125998</v>
      </c>
      <c r="AQ1348">
        <v>0</v>
      </c>
      <c r="AR1348">
        <v>18956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963876</v>
      </c>
      <c r="BL1348">
        <v>134254</v>
      </c>
      <c r="BM1348">
        <v>50535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539465</v>
      </c>
      <c r="CR1348">
        <v>100000</v>
      </c>
      <c r="CS1348">
        <v>10000</v>
      </c>
      <c r="CT1348">
        <v>154000</v>
      </c>
      <c r="CU1348">
        <v>65000</v>
      </c>
      <c r="CV1348">
        <v>54928</v>
      </c>
      <c r="CW1348">
        <v>1270</v>
      </c>
      <c r="CX1348">
        <v>6658</v>
      </c>
      <c r="CY1348">
        <v>4993</v>
      </c>
      <c r="CZ1348">
        <v>1997</v>
      </c>
      <c r="DA1348">
        <v>1664</v>
      </c>
      <c r="DB1348">
        <v>7212</v>
      </c>
      <c r="DC1348">
        <v>33290</v>
      </c>
      <c r="DD1348">
        <v>1664</v>
      </c>
      <c r="DE1348">
        <v>85000</v>
      </c>
      <c r="DF1348">
        <v>246252</v>
      </c>
      <c r="DG1348">
        <v>50000</v>
      </c>
      <c r="DH1348">
        <v>0</v>
      </c>
      <c r="DI1348">
        <v>0</v>
      </c>
      <c r="DJ1348">
        <v>112248</v>
      </c>
      <c r="DK1348">
        <v>99000</v>
      </c>
      <c r="DL1348">
        <v>19582</v>
      </c>
      <c r="DM1348">
        <v>71586</v>
      </c>
      <c r="DN1348">
        <v>0</v>
      </c>
      <c r="DO1348">
        <v>1665811</v>
      </c>
      <c r="DP1348">
        <v>317700</v>
      </c>
      <c r="DQ1348">
        <v>-243964</v>
      </c>
      <c r="DR1348">
        <v>0</v>
      </c>
      <c r="DS1348">
        <v>0</v>
      </c>
    </row>
    <row r="1349" spans="1:123" x14ac:dyDescent="0.3">
      <c r="A1349" t="str">
        <f t="shared" si="21"/>
        <v>20331977</v>
      </c>
      <c r="B1349">
        <v>39</v>
      </c>
      <c r="C1349">
        <v>2033</v>
      </c>
      <c r="D1349">
        <v>197712</v>
      </c>
      <c r="E1349">
        <v>22</v>
      </c>
      <c r="F1349">
        <v>2184129</v>
      </c>
      <c r="G1349">
        <v>163102</v>
      </c>
      <c r="H1349">
        <v>550000</v>
      </c>
      <c r="I1349">
        <v>0</v>
      </c>
      <c r="J1349">
        <v>90000</v>
      </c>
      <c r="K1349">
        <v>85000</v>
      </c>
      <c r="L1349">
        <v>200000</v>
      </c>
      <c r="M1349">
        <v>56200</v>
      </c>
      <c r="N1349">
        <v>11500</v>
      </c>
      <c r="O1349">
        <v>25500</v>
      </c>
      <c r="P1349">
        <v>4500</v>
      </c>
      <c r="Q1349">
        <v>2000</v>
      </c>
      <c r="R1349">
        <v>0</v>
      </c>
      <c r="S1349">
        <v>5682</v>
      </c>
      <c r="T1349">
        <v>35000</v>
      </c>
      <c r="U1349">
        <v>36000</v>
      </c>
      <c r="V1349">
        <v>0</v>
      </c>
      <c r="W1349">
        <v>0</v>
      </c>
      <c r="X1349">
        <v>0</v>
      </c>
      <c r="Y1349">
        <v>223618</v>
      </c>
      <c r="Z1349">
        <v>0</v>
      </c>
      <c r="AA1349">
        <v>0</v>
      </c>
      <c r="AB1349">
        <v>0</v>
      </c>
      <c r="AC1349">
        <v>42484</v>
      </c>
      <c r="AD1349">
        <v>0</v>
      </c>
      <c r="AE1349">
        <v>0</v>
      </c>
      <c r="AF1349">
        <v>64371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1150629</v>
      </c>
      <c r="AO1349">
        <v>418380</v>
      </c>
      <c r="AP1349">
        <v>64371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71586</v>
      </c>
      <c r="AW1349">
        <v>0</v>
      </c>
      <c r="AX1349">
        <v>35674</v>
      </c>
      <c r="AY1349">
        <v>0</v>
      </c>
      <c r="AZ1349">
        <v>0</v>
      </c>
      <c r="BA1349">
        <v>25000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615012</v>
      </c>
      <c r="BL1349">
        <v>142983</v>
      </c>
      <c r="BM1349">
        <v>176667</v>
      </c>
      <c r="BN1349">
        <v>154000</v>
      </c>
      <c r="BO1349">
        <v>0</v>
      </c>
      <c r="BP1349">
        <v>34977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68917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342798</v>
      </c>
      <c r="CR1349">
        <v>65023</v>
      </c>
      <c r="CS1349">
        <v>10000</v>
      </c>
      <c r="CT1349">
        <v>0</v>
      </c>
      <c r="CU1349">
        <v>65000</v>
      </c>
      <c r="CV1349">
        <v>54928</v>
      </c>
      <c r="CW1349">
        <v>1270</v>
      </c>
      <c r="CX1349">
        <v>6658</v>
      </c>
      <c r="CY1349">
        <v>4993</v>
      </c>
      <c r="CZ1349">
        <v>1997</v>
      </c>
      <c r="DA1349">
        <v>1664</v>
      </c>
      <c r="DB1349">
        <v>7212</v>
      </c>
      <c r="DC1349">
        <v>33290</v>
      </c>
      <c r="DD1349">
        <v>1664</v>
      </c>
      <c r="DE1349">
        <v>21083</v>
      </c>
      <c r="DF1349">
        <v>15246</v>
      </c>
      <c r="DG1349">
        <v>50000</v>
      </c>
      <c r="DH1349">
        <v>0</v>
      </c>
      <c r="DI1349">
        <v>0</v>
      </c>
      <c r="DJ1349">
        <v>76574</v>
      </c>
      <c r="DK1349">
        <v>74000</v>
      </c>
      <c r="DL1349">
        <v>19582</v>
      </c>
      <c r="DM1349">
        <v>0</v>
      </c>
      <c r="DN1349">
        <v>0</v>
      </c>
      <c r="DO1349">
        <v>852985</v>
      </c>
      <c r="DP1349">
        <v>317700</v>
      </c>
      <c r="DQ1349">
        <v>-830486</v>
      </c>
      <c r="DR1349">
        <v>40047</v>
      </c>
      <c r="DS1349">
        <v>0</v>
      </c>
    </row>
    <row r="1350" spans="1:123" x14ac:dyDescent="0.3">
      <c r="A1350" t="str">
        <f t="shared" si="21"/>
        <v>20341978</v>
      </c>
      <c r="B1350">
        <v>39</v>
      </c>
      <c r="C1350">
        <v>2034</v>
      </c>
      <c r="D1350">
        <v>197812</v>
      </c>
      <c r="E1350">
        <v>62</v>
      </c>
      <c r="F1350">
        <v>1838806</v>
      </c>
      <c r="G1350">
        <v>163105</v>
      </c>
      <c r="H1350">
        <v>550000</v>
      </c>
      <c r="I1350">
        <v>0</v>
      </c>
      <c r="J1350">
        <v>90000</v>
      </c>
      <c r="K1350">
        <v>85000</v>
      </c>
      <c r="L1350">
        <v>200000</v>
      </c>
      <c r="M1350">
        <v>56200</v>
      </c>
      <c r="N1350">
        <v>11500</v>
      </c>
      <c r="O1350">
        <v>25500</v>
      </c>
      <c r="P1350">
        <v>4500</v>
      </c>
      <c r="Q1350">
        <v>2000</v>
      </c>
      <c r="R1350">
        <v>0</v>
      </c>
      <c r="S1350">
        <v>5494</v>
      </c>
      <c r="T1350">
        <v>35000</v>
      </c>
      <c r="U1350">
        <v>36000</v>
      </c>
      <c r="V1350">
        <v>0</v>
      </c>
      <c r="W1350">
        <v>0</v>
      </c>
      <c r="X1350">
        <v>0</v>
      </c>
      <c r="Y1350">
        <v>0</v>
      </c>
      <c r="Z1350">
        <v>81289</v>
      </c>
      <c r="AA1350">
        <v>0</v>
      </c>
      <c r="AB1350">
        <v>0</v>
      </c>
      <c r="AC1350">
        <v>121113</v>
      </c>
      <c r="AD1350">
        <v>62397</v>
      </c>
      <c r="AE1350">
        <v>0</v>
      </c>
      <c r="AF1350">
        <v>183510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726395</v>
      </c>
      <c r="AO1350">
        <v>1192724</v>
      </c>
      <c r="AP1350">
        <v>183510</v>
      </c>
      <c r="AQ1350">
        <v>85774</v>
      </c>
      <c r="AR1350">
        <v>20000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1482008</v>
      </c>
      <c r="BL1350">
        <v>151686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287202</v>
      </c>
      <c r="BS1350">
        <v>0</v>
      </c>
      <c r="BT1350">
        <v>0</v>
      </c>
      <c r="BU1350">
        <v>34977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610000</v>
      </c>
      <c r="CR1350">
        <v>100000</v>
      </c>
      <c r="CS1350">
        <v>10000</v>
      </c>
      <c r="CT1350">
        <v>0</v>
      </c>
      <c r="CU1350">
        <v>65000</v>
      </c>
      <c r="CV1350">
        <v>54928</v>
      </c>
      <c r="CW1350">
        <v>1270</v>
      </c>
      <c r="CX1350">
        <v>6658</v>
      </c>
      <c r="CY1350">
        <v>4993</v>
      </c>
      <c r="CZ1350">
        <v>1997</v>
      </c>
      <c r="DA1350">
        <v>1664</v>
      </c>
      <c r="DB1350">
        <v>7212</v>
      </c>
      <c r="DC1350">
        <v>33290</v>
      </c>
      <c r="DD1350">
        <v>1664</v>
      </c>
      <c r="DE1350">
        <v>26083</v>
      </c>
      <c r="DF1350">
        <v>96078</v>
      </c>
      <c r="DG1350">
        <v>50000</v>
      </c>
      <c r="DH1350">
        <v>0</v>
      </c>
      <c r="DI1350">
        <v>0</v>
      </c>
      <c r="DJ1350">
        <v>76574</v>
      </c>
      <c r="DK1350">
        <v>74000</v>
      </c>
      <c r="DL1350">
        <v>19582</v>
      </c>
      <c r="DM1350">
        <v>0</v>
      </c>
      <c r="DN1350">
        <v>0</v>
      </c>
      <c r="DO1350">
        <v>1240994</v>
      </c>
      <c r="DP1350">
        <v>317700</v>
      </c>
      <c r="DQ1350">
        <v>403467</v>
      </c>
      <c r="DR1350">
        <v>0</v>
      </c>
      <c r="DS1350">
        <v>0</v>
      </c>
    </row>
    <row r="1351" spans="1:123" x14ac:dyDescent="0.3">
      <c r="A1351" t="str">
        <f t="shared" si="21"/>
        <v>20351979</v>
      </c>
      <c r="B1351">
        <v>39</v>
      </c>
      <c r="C1351">
        <v>2035</v>
      </c>
      <c r="D1351">
        <v>197912</v>
      </c>
      <c r="E1351">
        <v>70</v>
      </c>
      <c r="F1351">
        <v>1853566</v>
      </c>
      <c r="G1351">
        <v>163108</v>
      </c>
      <c r="H1351">
        <v>550000</v>
      </c>
      <c r="I1351">
        <v>0</v>
      </c>
      <c r="J1351">
        <v>120000</v>
      </c>
      <c r="K1351">
        <v>85000</v>
      </c>
      <c r="L1351">
        <v>200000</v>
      </c>
      <c r="M1351">
        <v>56200</v>
      </c>
      <c r="N1351">
        <v>11500</v>
      </c>
      <c r="O1351">
        <v>25500</v>
      </c>
      <c r="P1351">
        <v>4500</v>
      </c>
      <c r="Q1351">
        <v>2000</v>
      </c>
      <c r="R1351">
        <v>0</v>
      </c>
      <c r="S1351">
        <v>5305</v>
      </c>
      <c r="T1351">
        <v>35000</v>
      </c>
      <c r="U1351">
        <v>36000</v>
      </c>
      <c r="V1351">
        <v>0</v>
      </c>
      <c r="W1351">
        <v>5000</v>
      </c>
      <c r="X1351">
        <v>0</v>
      </c>
      <c r="Y1351">
        <v>0</v>
      </c>
      <c r="Z1351">
        <v>380000</v>
      </c>
      <c r="AA1351">
        <v>0</v>
      </c>
      <c r="AB1351">
        <v>0</v>
      </c>
      <c r="AC1351">
        <v>135236</v>
      </c>
      <c r="AD1351">
        <v>69673</v>
      </c>
      <c r="AE1351">
        <v>0</v>
      </c>
      <c r="AF1351">
        <v>204909</v>
      </c>
      <c r="AG1351">
        <v>0</v>
      </c>
      <c r="AH1351">
        <v>0</v>
      </c>
      <c r="AI1351">
        <v>0</v>
      </c>
      <c r="AJ1351">
        <v>45091</v>
      </c>
      <c r="AK1351">
        <v>45091</v>
      </c>
      <c r="AL1351">
        <v>0</v>
      </c>
      <c r="AM1351">
        <v>0</v>
      </c>
      <c r="AN1351">
        <v>386005</v>
      </c>
      <c r="AO1351">
        <v>1331807</v>
      </c>
      <c r="AP1351">
        <v>204909</v>
      </c>
      <c r="AQ1351">
        <v>0</v>
      </c>
      <c r="AR1351">
        <v>20000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1556716</v>
      </c>
      <c r="BL1351">
        <v>159966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20000</v>
      </c>
      <c r="BS1351">
        <v>30013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610000</v>
      </c>
      <c r="CR1351">
        <v>100000</v>
      </c>
      <c r="CS1351">
        <v>10000</v>
      </c>
      <c r="CT1351">
        <v>30013</v>
      </c>
      <c r="CU1351">
        <v>65000</v>
      </c>
      <c r="CV1351">
        <v>54928</v>
      </c>
      <c r="CW1351">
        <v>1270</v>
      </c>
      <c r="CX1351">
        <v>6658</v>
      </c>
      <c r="CY1351">
        <v>4993</v>
      </c>
      <c r="CZ1351">
        <v>1997</v>
      </c>
      <c r="DA1351">
        <v>1664</v>
      </c>
      <c r="DB1351">
        <v>7212</v>
      </c>
      <c r="DC1351">
        <v>33290</v>
      </c>
      <c r="DD1351">
        <v>1664</v>
      </c>
      <c r="DE1351">
        <v>31083</v>
      </c>
      <c r="DF1351">
        <v>469253</v>
      </c>
      <c r="DG1351">
        <v>50000</v>
      </c>
      <c r="DH1351">
        <v>0</v>
      </c>
      <c r="DI1351">
        <v>0</v>
      </c>
      <c r="DJ1351">
        <v>76574</v>
      </c>
      <c r="DK1351">
        <v>74000</v>
      </c>
      <c r="DL1351">
        <v>19582</v>
      </c>
      <c r="DM1351">
        <v>0</v>
      </c>
      <c r="DN1351">
        <v>0</v>
      </c>
      <c r="DO1351">
        <v>1694274</v>
      </c>
      <c r="DP1351">
        <v>317700</v>
      </c>
      <c r="DQ1351">
        <v>475104</v>
      </c>
      <c r="DR1351">
        <v>0</v>
      </c>
      <c r="DS1351">
        <v>0</v>
      </c>
    </row>
    <row r="1352" spans="1:123" x14ac:dyDescent="0.3">
      <c r="A1352" t="str">
        <f t="shared" si="21"/>
        <v>20361980</v>
      </c>
      <c r="B1352">
        <v>39</v>
      </c>
      <c r="C1352">
        <v>2036</v>
      </c>
      <c r="D1352">
        <v>198012</v>
      </c>
      <c r="E1352">
        <v>86</v>
      </c>
      <c r="F1352">
        <v>1876556</v>
      </c>
      <c r="G1352">
        <v>163099</v>
      </c>
      <c r="H1352">
        <v>550000</v>
      </c>
      <c r="I1352">
        <v>0</v>
      </c>
      <c r="J1352">
        <v>120000</v>
      </c>
      <c r="K1352">
        <v>85000</v>
      </c>
      <c r="L1352">
        <v>200000</v>
      </c>
      <c r="M1352">
        <v>56200</v>
      </c>
      <c r="N1352">
        <v>11500</v>
      </c>
      <c r="O1352">
        <v>25500</v>
      </c>
      <c r="P1352">
        <v>4500</v>
      </c>
      <c r="Q1352">
        <v>2000</v>
      </c>
      <c r="R1352">
        <v>0</v>
      </c>
      <c r="S1352">
        <v>5091</v>
      </c>
      <c r="T1352">
        <v>35000</v>
      </c>
      <c r="U1352">
        <v>36000</v>
      </c>
      <c r="V1352">
        <v>0</v>
      </c>
      <c r="W1352">
        <v>5000</v>
      </c>
      <c r="X1352">
        <v>0</v>
      </c>
      <c r="Y1352">
        <v>0</v>
      </c>
      <c r="Z1352">
        <v>370884</v>
      </c>
      <c r="AA1352">
        <v>0</v>
      </c>
      <c r="AB1352">
        <v>45091</v>
      </c>
      <c r="AC1352">
        <v>166856</v>
      </c>
      <c r="AD1352">
        <v>85964</v>
      </c>
      <c r="AE1352">
        <v>45091</v>
      </c>
      <c r="AF1352">
        <v>207729</v>
      </c>
      <c r="AG1352">
        <v>0</v>
      </c>
      <c r="AH1352">
        <v>0</v>
      </c>
      <c r="AI1352">
        <v>0</v>
      </c>
      <c r="AJ1352">
        <v>42271</v>
      </c>
      <c r="AK1352">
        <v>42271</v>
      </c>
      <c r="AL1352">
        <v>0</v>
      </c>
      <c r="AM1352">
        <v>0</v>
      </c>
      <c r="AN1352">
        <v>394907</v>
      </c>
      <c r="AO1352">
        <v>1643198</v>
      </c>
      <c r="AP1352">
        <v>252820</v>
      </c>
      <c r="AQ1352">
        <v>139226</v>
      </c>
      <c r="AR1352">
        <v>20000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64731</v>
      </c>
      <c r="BE1352">
        <v>111111</v>
      </c>
      <c r="BF1352">
        <v>60000</v>
      </c>
      <c r="BG1352">
        <v>35194</v>
      </c>
      <c r="BH1352">
        <v>20000</v>
      </c>
      <c r="BI1352">
        <v>56200</v>
      </c>
      <c r="BJ1352">
        <v>0</v>
      </c>
      <c r="BK1352">
        <v>1708007</v>
      </c>
      <c r="BL1352">
        <v>168199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20000</v>
      </c>
      <c r="BS1352">
        <v>123987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25000</v>
      </c>
      <c r="CH1352">
        <v>572</v>
      </c>
      <c r="CI1352">
        <v>3000</v>
      </c>
      <c r="CJ1352">
        <v>2250</v>
      </c>
      <c r="CK1352">
        <v>900</v>
      </c>
      <c r="CL1352">
        <v>750</v>
      </c>
      <c r="CM1352">
        <v>3250</v>
      </c>
      <c r="CN1352">
        <v>15000</v>
      </c>
      <c r="CO1352">
        <v>750</v>
      </c>
      <c r="CP1352">
        <v>0</v>
      </c>
      <c r="CQ1352">
        <v>610000</v>
      </c>
      <c r="CR1352">
        <v>100000</v>
      </c>
      <c r="CS1352">
        <v>10000</v>
      </c>
      <c r="CT1352">
        <v>154000</v>
      </c>
      <c r="CU1352">
        <v>65000</v>
      </c>
      <c r="CV1352">
        <v>79928</v>
      </c>
      <c r="CW1352">
        <v>1842</v>
      </c>
      <c r="CX1352">
        <v>9658</v>
      </c>
      <c r="CY1352">
        <v>7243</v>
      </c>
      <c r="CZ1352">
        <v>2897</v>
      </c>
      <c r="DA1352">
        <v>2414</v>
      </c>
      <c r="DB1352">
        <v>10462</v>
      </c>
      <c r="DC1352">
        <v>48290</v>
      </c>
      <c r="DD1352">
        <v>2414</v>
      </c>
      <c r="DE1352">
        <v>31083</v>
      </c>
      <c r="DF1352">
        <v>807629</v>
      </c>
      <c r="DG1352">
        <v>50000</v>
      </c>
      <c r="DH1352">
        <v>0</v>
      </c>
      <c r="DI1352">
        <v>64731</v>
      </c>
      <c r="DJ1352">
        <v>111768</v>
      </c>
      <c r="DK1352">
        <v>130200</v>
      </c>
      <c r="DL1352">
        <v>79582</v>
      </c>
      <c r="DM1352">
        <v>111111</v>
      </c>
      <c r="DN1352">
        <v>20000</v>
      </c>
      <c r="DO1352">
        <v>2552525</v>
      </c>
      <c r="DP1352">
        <v>317700</v>
      </c>
      <c r="DQ1352">
        <v>955850</v>
      </c>
      <c r="DR1352">
        <v>0</v>
      </c>
      <c r="DS1352">
        <v>0</v>
      </c>
    </row>
    <row r="1353" spans="1:123" x14ac:dyDescent="0.3">
      <c r="A1353" t="str">
        <f t="shared" si="21"/>
        <v>20371981</v>
      </c>
      <c r="B1353">
        <v>39</v>
      </c>
      <c r="C1353">
        <v>2037</v>
      </c>
      <c r="D1353">
        <v>198112</v>
      </c>
      <c r="E1353">
        <v>59</v>
      </c>
      <c r="F1353">
        <v>2174029</v>
      </c>
      <c r="G1353">
        <v>163089</v>
      </c>
      <c r="H1353">
        <v>550000</v>
      </c>
      <c r="I1353">
        <v>0</v>
      </c>
      <c r="J1353">
        <v>120000</v>
      </c>
      <c r="K1353">
        <v>85000</v>
      </c>
      <c r="L1353">
        <v>200000</v>
      </c>
      <c r="M1353">
        <v>56200</v>
      </c>
      <c r="N1353">
        <v>11500</v>
      </c>
      <c r="O1353">
        <v>25500</v>
      </c>
      <c r="P1353">
        <v>4500</v>
      </c>
      <c r="Q1353">
        <v>2000</v>
      </c>
      <c r="R1353">
        <v>0</v>
      </c>
      <c r="S1353">
        <v>4878</v>
      </c>
      <c r="T1353">
        <v>35000</v>
      </c>
      <c r="U1353">
        <v>36000</v>
      </c>
      <c r="V1353">
        <v>0</v>
      </c>
      <c r="W1353">
        <v>5000</v>
      </c>
      <c r="X1353">
        <v>0</v>
      </c>
      <c r="Y1353">
        <v>0</v>
      </c>
      <c r="Z1353">
        <v>0</v>
      </c>
      <c r="AA1353">
        <v>0</v>
      </c>
      <c r="AB1353">
        <v>42271</v>
      </c>
      <c r="AC1353">
        <v>114871</v>
      </c>
      <c r="AD1353">
        <v>59181</v>
      </c>
      <c r="AE1353">
        <v>42271</v>
      </c>
      <c r="AF1353">
        <v>131781</v>
      </c>
      <c r="AG1353">
        <v>0</v>
      </c>
      <c r="AH1353">
        <v>0</v>
      </c>
      <c r="AI1353">
        <v>0</v>
      </c>
      <c r="AJ1353">
        <v>57095</v>
      </c>
      <c r="AK1353">
        <v>57095</v>
      </c>
      <c r="AL1353">
        <v>0</v>
      </c>
      <c r="AM1353">
        <v>0</v>
      </c>
      <c r="AN1353">
        <v>826702</v>
      </c>
      <c r="AO1353">
        <v>1131248</v>
      </c>
      <c r="AP1353">
        <v>174052</v>
      </c>
      <c r="AQ1353">
        <v>0</v>
      </c>
      <c r="AR1353">
        <v>20000</v>
      </c>
      <c r="AS1353">
        <v>0</v>
      </c>
      <c r="AT1353">
        <v>0</v>
      </c>
      <c r="AU1353">
        <v>64731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1390031</v>
      </c>
      <c r="BL1353">
        <v>176385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20000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610000</v>
      </c>
      <c r="CR1353">
        <v>100000</v>
      </c>
      <c r="CS1353">
        <v>10000</v>
      </c>
      <c r="CT1353">
        <v>154000</v>
      </c>
      <c r="CU1353">
        <v>65000</v>
      </c>
      <c r="CV1353">
        <v>79928</v>
      </c>
      <c r="CW1353">
        <v>1842</v>
      </c>
      <c r="CX1353">
        <v>9658</v>
      </c>
      <c r="CY1353">
        <v>7243</v>
      </c>
      <c r="CZ1353">
        <v>2897</v>
      </c>
      <c r="DA1353">
        <v>2414</v>
      </c>
      <c r="DB1353">
        <v>10462</v>
      </c>
      <c r="DC1353">
        <v>48290</v>
      </c>
      <c r="DD1353">
        <v>2414</v>
      </c>
      <c r="DE1353">
        <v>31083</v>
      </c>
      <c r="DF1353">
        <v>765412</v>
      </c>
      <c r="DG1353">
        <v>50000</v>
      </c>
      <c r="DH1353">
        <v>0</v>
      </c>
      <c r="DI1353">
        <v>0</v>
      </c>
      <c r="DJ1353">
        <v>108248</v>
      </c>
      <c r="DK1353">
        <v>124018</v>
      </c>
      <c r="DL1353">
        <v>79582</v>
      </c>
      <c r="DM1353">
        <v>100000</v>
      </c>
      <c r="DN1353">
        <v>20000</v>
      </c>
      <c r="DO1353">
        <v>2439589</v>
      </c>
      <c r="DP1353">
        <v>317700</v>
      </c>
      <c r="DQ1353">
        <v>12364</v>
      </c>
      <c r="DR1353">
        <v>0</v>
      </c>
      <c r="DS1353">
        <v>0</v>
      </c>
    </row>
    <row r="1354" spans="1:123" x14ac:dyDescent="0.3">
      <c r="A1354" t="str">
        <f t="shared" si="21"/>
        <v>20381982</v>
      </c>
      <c r="B1354">
        <v>39</v>
      </c>
      <c r="C1354">
        <v>2038</v>
      </c>
      <c r="D1354">
        <v>198212</v>
      </c>
      <c r="E1354">
        <v>74</v>
      </c>
      <c r="F1354">
        <v>1968321</v>
      </c>
      <c r="G1354">
        <v>163079</v>
      </c>
      <c r="H1354">
        <v>550000</v>
      </c>
      <c r="I1354">
        <v>0</v>
      </c>
      <c r="J1354">
        <v>60000</v>
      </c>
      <c r="K1354">
        <v>85000</v>
      </c>
      <c r="L1354">
        <v>200000</v>
      </c>
      <c r="M1354">
        <v>56200</v>
      </c>
      <c r="N1354">
        <v>11500</v>
      </c>
      <c r="O1354">
        <v>25500</v>
      </c>
      <c r="P1354">
        <v>4500</v>
      </c>
      <c r="Q1354">
        <v>2000</v>
      </c>
      <c r="R1354">
        <v>0</v>
      </c>
      <c r="S1354">
        <v>4664</v>
      </c>
      <c r="T1354">
        <v>35000</v>
      </c>
      <c r="U1354">
        <v>36000</v>
      </c>
      <c r="V1354">
        <v>0</v>
      </c>
      <c r="W1354">
        <v>5000</v>
      </c>
      <c r="X1354">
        <v>0</v>
      </c>
      <c r="Y1354">
        <v>0</v>
      </c>
      <c r="Z1354">
        <v>376576</v>
      </c>
      <c r="AA1354">
        <v>0</v>
      </c>
      <c r="AB1354">
        <v>57095</v>
      </c>
      <c r="AC1354">
        <v>143849</v>
      </c>
      <c r="AD1354">
        <v>74111</v>
      </c>
      <c r="AE1354">
        <v>57095</v>
      </c>
      <c r="AF1354">
        <v>160864</v>
      </c>
      <c r="AG1354">
        <v>0</v>
      </c>
      <c r="AH1354">
        <v>0</v>
      </c>
      <c r="AI1354">
        <v>0</v>
      </c>
      <c r="AJ1354">
        <v>89136</v>
      </c>
      <c r="AK1354">
        <v>89136</v>
      </c>
      <c r="AL1354">
        <v>0</v>
      </c>
      <c r="AM1354">
        <v>0</v>
      </c>
      <c r="AN1354">
        <v>328788</v>
      </c>
      <c r="AO1354">
        <v>1416627</v>
      </c>
      <c r="AP1354">
        <v>217960</v>
      </c>
      <c r="AQ1354">
        <v>226012</v>
      </c>
      <c r="AR1354">
        <v>20000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111111</v>
      </c>
      <c r="BF1354">
        <v>0</v>
      </c>
      <c r="BG1354">
        <v>35194</v>
      </c>
      <c r="BH1354">
        <v>16180</v>
      </c>
      <c r="BI1354">
        <v>0</v>
      </c>
      <c r="BJ1354">
        <v>0</v>
      </c>
      <c r="BK1354">
        <v>1718114</v>
      </c>
      <c r="BL1354">
        <v>184527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20000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20072</v>
      </c>
      <c r="CH1354">
        <v>447</v>
      </c>
      <c r="CI1354">
        <v>2342</v>
      </c>
      <c r="CJ1354">
        <v>1757</v>
      </c>
      <c r="CK1354">
        <v>703</v>
      </c>
      <c r="CL1354">
        <v>586</v>
      </c>
      <c r="CM1354">
        <v>2538</v>
      </c>
      <c r="CN1354">
        <v>15000</v>
      </c>
      <c r="CO1354">
        <v>586</v>
      </c>
      <c r="CP1354">
        <v>0</v>
      </c>
      <c r="CQ1354">
        <v>610000</v>
      </c>
      <c r="CR1354">
        <v>100000</v>
      </c>
      <c r="CS1354">
        <v>10000</v>
      </c>
      <c r="CT1354">
        <v>154000</v>
      </c>
      <c r="CU1354">
        <v>65000</v>
      </c>
      <c r="CV1354">
        <v>100000</v>
      </c>
      <c r="CW1354">
        <v>2289</v>
      </c>
      <c r="CX1354">
        <v>12000</v>
      </c>
      <c r="CY1354">
        <v>9000</v>
      </c>
      <c r="CZ1354">
        <v>3600</v>
      </c>
      <c r="DA1354">
        <v>3000</v>
      </c>
      <c r="DB1354">
        <v>13000</v>
      </c>
      <c r="DC1354">
        <v>63290</v>
      </c>
      <c r="DD1354">
        <v>3000</v>
      </c>
      <c r="DE1354">
        <v>31083</v>
      </c>
      <c r="DF1354">
        <v>1119026</v>
      </c>
      <c r="DG1354">
        <v>50000</v>
      </c>
      <c r="DH1354">
        <v>0</v>
      </c>
      <c r="DI1354">
        <v>0</v>
      </c>
      <c r="DJ1354">
        <v>143442</v>
      </c>
      <c r="DK1354">
        <v>124018</v>
      </c>
      <c r="DL1354">
        <v>79582</v>
      </c>
      <c r="DM1354">
        <v>211111</v>
      </c>
      <c r="DN1354">
        <v>36180</v>
      </c>
      <c r="DO1354">
        <v>3031756</v>
      </c>
      <c r="DP1354">
        <v>317700</v>
      </c>
      <c r="DQ1354">
        <v>692225</v>
      </c>
      <c r="DR1354">
        <v>0</v>
      </c>
      <c r="DS1354">
        <v>0</v>
      </c>
    </row>
    <row r="1355" spans="1:123" x14ac:dyDescent="0.3">
      <c r="A1355" t="str">
        <f t="shared" si="21"/>
        <v>20391983</v>
      </c>
      <c r="B1355">
        <v>39</v>
      </c>
      <c r="C1355">
        <v>2039</v>
      </c>
      <c r="D1355">
        <v>198312</v>
      </c>
      <c r="E1355">
        <v>89</v>
      </c>
      <c r="F1355">
        <v>1515554</v>
      </c>
      <c r="G1355">
        <v>163069</v>
      </c>
      <c r="H1355">
        <v>550000</v>
      </c>
      <c r="I1355">
        <v>0</v>
      </c>
      <c r="J1355">
        <v>60000</v>
      </c>
      <c r="K1355">
        <v>85000</v>
      </c>
      <c r="L1355">
        <v>200000</v>
      </c>
      <c r="M1355">
        <v>56200</v>
      </c>
      <c r="N1355">
        <v>11500</v>
      </c>
      <c r="O1355">
        <v>25500</v>
      </c>
      <c r="P1355">
        <v>4500</v>
      </c>
      <c r="Q1355">
        <v>2000</v>
      </c>
      <c r="R1355">
        <v>0</v>
      </c>
      <c r="S1355">
        <v>4451</v>
      </c>
      <c r="T1355">
        <v>35000</v>
      </c>
      <c r="U1355">
        <v>36000</v>
      </c>
      <c r="V1355">
        <v>0</v>
      </c>
      <c r="W1355">
        <v>5000</v>
      </c>
      <c r="X1355">
        <v>0</v>
      </c>
      <c r="Y1355">
        <v>0</v>
      </c>
      <c r="Z1355">
        <v>400000</v>
      </c>
      <c r="AA1355">
        <v>0</v>
      </c>
      <c r="AB1355">
        <v>89136</v>
      </c>
      <c r="AC1355">
        <v>172034</v>
      </c>
      <c r="AD1355">
        <v>88631</v>
      </c>
      <c r="AE1355">
        <v>89136</v>
      </c>
      <c r="AF1355">
        <v>171529</v>
      </c>
      <c r="AG1355">
        <v>0</v>
      </c>
      <c r="AH1355">
        <v>0</v>
      </c>
      <c r="AI1355">
        <v>0</v>
      </c>
      <c r="AJ1355">
        <v>78471</v>
      </c>
      <c r="AK1355">
        <v>78471</v>
      </c>
      <c r="AL1355">
        <v>0</v>
      </c>
      <c r="AM1355">
        <v>0</v>
      </c>
      <c r="AN1355">
        <v>305151</v>
      </c>
      <c r="AO1355">
        <v>1694190</v>
      </c>
      <c r="AP1355">
        <v>260665</v>
      </c>
      <c r="AQ1355">
        <v>168465</v>
      </c>
      <c r="AR1355">
        <v>20000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285550</v>
      </c>
      <c r="BE1355">
        <v>111111</v>
      </c>
      <c r="BF1355">
        <v>60000</v>
      </c>
      <c r="BG1355">
        <v>35194</v>
      </c>
      <c r="BH1355">
        <v>13820</v>
      </c>
      <c r="BI1355">
        <v>56200</v>
      </c>
      <c r="BJ1355">
        <v>232969</v>
      </c>
      <c r="BK1355">
        <v>1348476</v>
      </c>
      <c r="BL1355">
        <v>192623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20000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2710</v>
      </c>
      <c r="CO1355">
        <v>0</v>
      </c>
      <c r="CP1355">
        <v>108917</v>
      </c>
      <c r="CQ1355">
        <v>610000</v>
      </c>
      <c r="CR1355">
        <v>100000</v>
      </c>
      <c r="CS1355">
        <v>10000</v>
      </c>
      <c r="CT1355">
        <v>154000</v>
      </c>
      <c r="CU1355">
        <v>65000</v>
      </c>
      <c r="CV1355">
        <v>100000</v>
      </c>
      <c r="CW1355">
        <v>2289</v>
      </c>
      <c r="CX1355">
        <v>12000</v>
      </c>
      <c r="CY1355">
        <v>9000</v>
      </c>
      <c r="CZ1355">
        <v>3600</v>
      </c>
      <c r="DA1355">
        <v>3000</v>
      </c>
      <c r="DB1355">
        <v>13000</v>
      </c>
      <c r="DC1355">
        <v>66000</v>
      </c>
      <c r="DD1355">
        <v>3000</v>
      </c>
      <c r="DE1355">
        <v>140000</v>
      </c>
      <c r="DF1355">
        <v>1467191</v>
      </c>
      <c r="DG1355">
        <v>50000</v>
      </c>
      <c r="DH1355">
        <v>0</v>
      </c>
      <c r="DI1355">
        <v>285550</v>
      </c>
      <c r="DJ1355">
        <v>175117</v>
      </c>
      <c r="DK1355">
        <v>180218</v>
      </c>
      <c r="DL1355">
        <v>139582</v>
      </c>
      <c r="DM1355">
        <v>311111</v>
      </c>
      <c r="DN1355">
        <v>50000</v>
      </c>
      <c r="DO1355">
        <v>4028128</v>
      </c>
      <c r="DP1355">
        <v>317700</v>
      </c>
      <c r="DQ1355">
        <v>1404942</v>
      </c>
      <c r="DR1355">
        <v>0</v>
      </c>
      <c r="DS1355">
        <v>232969</v>
      </c>
    </row>
    <row r="1356" spans="1:123" x14ac:dyDescent="0.3">
      <c r="A1356" t="str">
        <f t="shared" si="21"/>
        <v>20401984</v>
      </c>
      <c r="B1356">
        <v>39</v>
      </c>
      <c r="C1356">
        <v>2040</v>
      </c>
      <c r="D1356">
        <v>198412</v>
      </c>
      <c r="E1356">
        <v>87</v>
      </c>
      <c r="F1356">
        <v>2196398</v>
      </c>
      <c r="G1356">
        <v>163060</v>
      </c>
      <c r="H1356">
        <v>550000</v>
      </c>
      <c r="I1356">
        <v>0</v>
      </c>
      <c r="J1356">
        <v>60000</v>
      </c>
      <c r="K1356">
        <v>85000</v>
      </c>
      <c r="L1356">
        <v>200000</v>
      </c>
      <c r="M1356">
        <v>56200</v>
      </c>
      <c r="N1356">
        <v>11500</v>
      </c>
      <c r="O1356">
        <v>25500</v>
      </c>
      <c r="P1356">
        <v>4500</v>
      </c>
      <c r="Q1356">
        <v>2000</v>
      </c>
      <c r="R1356">
        <v>0</v>
      </c>
      <c r="S1356">
        <v>4237</v>
      </c>
      <c r="T1356">
        <v>35000</v>
      </c>
      <c r="U1356">
        <v>36000</v>
      </c>
      <c r="V1356">
        <v>0</v>
      </c>
      <c r="W1356">
        <v>10000</v>
      </c>
      <c r="X1356">
        <v>0</v>
      </c>
      <c r="Y1356">
        <v>0</v>
      </c>
      <c r="Z1356">
        <v>96224</v>
      </c>
      <c r="AA1356">
        <v>0</v>
      </c>
      <c r="AB1356">
        <v>78471</v>
      </c>
      <c r="AC1356">
        <v>167958</v>
      </c>
      <c r="AD1356">
        <v>86532</v>
      </c>
      <c r="AE1356">
        <v>78471</v>
      </c>
      <c r="AF1356">
        <v>176019</v>
      </c>
      <c r="AG1356">
        <v>0</v>
      </c>
      <c r="AH1356">
        <v>0</v>
      </c>
      <c r="AI1356">
        <v>0</v>
      </c>
      <c r="AJ1356">
        <v>73981</v>
      </c>
      <c r="AK1356">
        <v>73981</v>
      </c>
      <c r="AL1356">
        <v>0</v>
      </c>
      <c r="AM1356">
        <v>0</v>
      </c>
      <c r="AN1356">
        <v>603713</v>
      </c>
      <c r="AO1356">
        <v>1654054</v>
      </c>
      <c r="AP1356">
        <v>254490</v>
      </c>
      <c r="AQ1356">
        <v>188070</v>
      </c>
      <c r="AR1356">
        <v>20000</v>
      </c>
      <c r="AS1356">
        <v>0</v>
      </c>
      <c r="AT1356">
        <v>0</v>
      </c>
      <c r="AU1356">
        <v>285550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285550</v>
      </c>
      <c r="BE1356">
        <v>50000</v>
      </c>
      <c r="BF1356">
        <v>60000</v>
      </c>
      <c r="BG1356">
        <v>35194</v>
      </c>
      <c r="BH1356">
        <v>0</v>
      </c>
      <c r="BI1356">
        <v>56200</v>
      </c>
      <c r="BJ1356">
        <v>303474</v>
      </c>
      <c r="BK1356">
        <v>1611745</v>
      </c>
      <c r="BL1356">
        <v>200000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20000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610000</v>
      </c>
      <c r="CR1356">
        <v>100000</v>
      </c>
      <c r="CS1356">
        <v>10000</v>
      </c>
      <c r="CT1356">
        <v>154000</v>
      </c>
      <c r="CU1356">
        <v>65000</v>
      </c>
      <c r="CV1356">
        <v>100000</v>
      </c>
      <c r="CW1356">
        <v>2289</v>
      </c>
      <c r="CX1356">
        <v>12000</v>
      </c>
      <c r="CY1356">
        <v>9000</v>
      </c>
      <c r="CZ1356">
        <v>3600</v>
      </c>
      <c r="DA1356">
        <v>3000</v>
      </c>
      <c r="DB1356">
        <v>13000</v>
      </c>
      <c r="DC1356">
        <v>66000</v>
      </c>
      <c r="DD1356">
        <v>3000</v>
      </c>
      <c r="DE1356">
        <v>140000</v>
      </c>
      <c r="DF1356">
        <v>1500000</v>
      </c>
      <c r="DG1356">
        <v>50000</v>
      </c>
      <c r="DH1356">
        <v>0</v>
      </c>
      <c r="DI1356">
        <v>285550</v>
      </c>
      <c r="DJ1356">
        <v>206791</v>
      </c>
      <c r="DK1356">
        <v>230236</v>
      </c>
      <c r="DL1356">
        <v>199582</v>
      </c>
      <c r="DM1356">
        <v>350000</v>
      </c>
      <c r="DN1356">
        <v>50000</v>
      </c>
      <c r="DO1356">
        <v>4237029</v>
      </c>
      <c r="DP1356">
        <v>317700</v>
      </c>
      <c r="DQ1356">
        <v>695074</v>
      </c>
      <c r="DR1356">
        <v>0</v>
      </c>
      <c r="DS1356">
        <v>303474</v>
      </c>
    </row>
    <row r="1357" spans="1:123" x14ac:dyDescent="0.3">
      <c r="A1357" t="str">
        <f t="shared" si="21"/>
        <v>20411985</v>
      </c>
      <c r="B1357">
        <v>39</v>
      </c>
      <c r="C1357">
        <v>2041</v>
      </c>
      <c r="D1357">
        <v>198512</v>
      </c>
      <c r="E1357">
        <v>62</v>
      </c>
      <c r="F1357">
        <v>2093869</v>
      </c>
      <c r="G1357">
        <v>163056</v>
      </c>
      <c r="H1357">
        <v>550000</v>
      </c>
      <c r="I1357">
        <v>0</v>
      </c>
      <c r="J1357">
        <v>0</v>
      </c>
      <c r="K1357">
        <v>85000</v>
      </c>
      <c r="L1357">
        <v>200000</v>
      </c>
      <c r="M1357">
        <v>56200</v>
      </c>
      <c r="N1357">
        <v>11500</v>
      </c>
      <c r="O1357">
        <v>25500</v>
      </c>
      <c r="P1357">
        <v>4500</v>
      </c>
      <c r="Q1357">
        <v>2000</v>
      </c>
      <c r="R1357">
        <v>0</v>
      </c>
      <c r="S1357">
        <v>4023</v>
      </c>
      <c r="T1357">
        <v>35000</v>
      </c>
      <c r="U1357">
        <v>36000</v>
      </c>
      <c r="V1357">
        <v>0</v>
      </c>
      <c r="W1357">
        <v>10000</v>
      </c>
      <c r="X1357">
        <v>0</v>
      </c>
      <c r="Y1357">
        <v>0</v>
      </c>
      <c r="Z1357">
        <v>29667</v>
      </c>
      <c r="AA1357">
        <v>0</v>
      </c>
      <c r="AB1357">
        <v>73981</v>
      </c>
      <c r="AC1357">
        <v>120084</v>
      </c>
      <c r="AD1357">
        <v>61867</v>
      </c>
      <c r="AE1357">
        <v>73981</v>
      </c>
      <c r="AF1357">
        <v>107970</v>
      </c>
      <c r="AG1357">
        <v>0</v>
      </c>
      <c r="AH1357">
        <v>0</v>
      </c>
      <c r="AI1357">
        <v>0</v>
      </c>
      <c r="AJ1357">
        <v>142030</v>
      </c>
      <c r="AK1357">
        <v>142030</v>
      </c>
      <c r="AL1357">
        <v>0</v>
      </c>
      <c r="AM1357">
        <v>0</v>
      </c>
      <c r="AN1357">
        <v>610056</v>
      </c>
      <c r="AO1357">
        <v>1182587</v>
      </c>
      <c r="AP1357">
        <v>181951</v>
      </c>
      <c r="AQ1357">
        <v>0</v>
      </c>
      <c r="AR1357">
        <v>20000</v>
      </c>
      <c r="AS1357">
        <v>0</v>
      </c>
      <c r="AT1357">
        <v>0</v>
      </c>
      <c r="AU1357">
        <v>285550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47567</v>
      </c>
      <c r="BE1357">
        <v>5000</v>
      </c>
      <c r="BF1357">
        <v>60000</v>
      </c>
      <c r="BG1357">
        <v>35194</v>
      </c>
      <c r="BH1357">
        <v>0</v>
      </c>
      <c r="BI1357">
        <v>25946</v>
      </c>
      <c r="BJ1357">
        <v>0</v>
      </c>
      <c r="BK1357">
        <v>1496381</v>
      </c>
      <c r="BL1357">
        <v>206488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20000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610000</v>
      </c>
      <c r="CR1357">
        <v>100000</v>
      </c>
      <c r="CS1357">
        <v>10000</v>
      </c>
      <c r="CT1357">
        <v>154000</v>
      </c>
      <c r="CU1357">
        <v>65000</v>
      </c>
      <c r="CV1357">
        <v>100000</v>
      </c>
      <c r="CW1357">
        <v>2289</v>
      </c>
      <c r="CX1357">
        <v>12000</v>
      </c>
      <c r="CY1357">
        <v>9000</v>
      </c>
      <c r="CZ1357">
        <v>3600</v>
      </c>
      <c r="DA1357">
        <v>3000</v>
      </c>
      <c r="DB1357">
        <v>13000</v>
      </c>
      <c r="DC1357">
        <v>66000</v>
      </c>
      <c r="DD1357">
        <v>3000</v>
      </c>
      <c r="DE1357">
        <v>140000</v>
      </c>
      <c r="DF1357">
        <v>1480000</v>
      </c>
      <c r="DG1357">
        <v>50000</v>
      </c>
      <c r="DH1357">
        <v>0</v>
      </c>
      <c r="DI1357">
        <v>47567</v>
      </c>
      <c r="DJ1357">
        <v>238466</v>
      </c>
      <c r="DK1357">
        <v>250000</v>
      </c>
      <c r="DL1357">
        <v>259582</v>
      </c>
      <c r="DM1357">
        <v>350000</v>
      </c>
      <c r="DN1357">
        <v>50000</v>
      </c>
      <c r="DO1357">
        <v>4158534</v>
      </c>
      <c r="DP1357">
        <v>317700</v>
      </c>
      <c r="DQ1357">
        <v>79854</v>
      </c>
      <c r="DR1357">
        <v>0</v>
      </c>
      <c r="DS1357">
        <v>0</v>
      </c>
    </row>
    <row r="1358" spans="1:123" x14ac:dyDescent="0.3">
      <c r="A1358" t="str">
        <f t="shared" si="21"/>
        <v>20421986</v>
      </c>
      <c r="B1358">
        <v>39</v>
      </c>
      <c r="C1358">
        <v>2042</v>
      </c>
      <c r="D1358">
        <v>198612</v>
      </c>
      <c r="E1358">
        <v>80</v>
      </c>
      <c r="F1358">
        <v>2035292</v>
      </c>
      <c r="G1358">
        <v>163053</v>
      </c>
      <c r="H1358">
        <v>550000</v>
      </c>
      <c r="I1358">
        <v>0</v>
      </c>
      <c r="J1358">
        <v>0</v>
      </c>
      <c r="K1358">
        <v>85000</v>
      </c>
      <c r="L1358">
        <v>200000</v>
      </c>
      <c r="M1358">
        <v>56200</v>
      </c>
      <c r="N1358">
        <v>11500</v>
      </c>
      <c r="O1358">
        <v>25500</v>
      </c>
      <c r="P1358">
        <v>4500</v>
      </c>
      <c r="Q1358">
        <v>2000</v>
      </c>
      <c r="R1358">
        <v>0</v>
      </c>
      <c r="S1358">
        <v>3810</v>
      </c>
      <c r="T1358">
        <v>35000</v>
      </c>
      <c r="U1358">
        <v>36000</v>
      </c>
      <c r="V1358">
        <v>0</v>
      </c>
      <c r="W1358">
        <v>10000</v>
      </c>
      <c r="X1358">
        <v>0</v>
      </c>
      <c r="Y1358">
        <v>0</v>
      </c>
      <c r="Z1358">
        <v>65839</v>
      </c>
      <c r="AA1358">
        <v>0</v>
      </c>
      <c r="AB1358">
        <v>142030</v>
      </c>
      <c r="AC1358">
        <v>154333</v>
      </c>
      <c r="AD1358">
        <v>0</v>
      </c>
      <c r="AE1358">
        <v>142030</v>
      </c>
      <c r="AF1358">
        <v>91815</v>
      </c>
      <c r="AG1358">
        <v>0</v>
      </c>
      <c r="AH1358">
        <v>0</v>
      </c>
      <c r="AI1358">
        <v>0</v>
      </c>
      <c r="AJ1358">
        <v>158185</v>
      </c>
      <c r="AK1358">
        <v>158185</v>
      </c>
      <c r="AL1358">
        <v>0</v>
      </c>
      <c r="AM1358">
        <v>0</v>
      </c>
      <c r="AN1358">
        <v>573671</v>
      </c>
      <c r="AO1358">
        <v>1519873</v>
      </c>
      <c r="AP1358">
        <v>233845</v>
      </c>
      <c r="AQ1358">
        <v>53169</v>
      </c>
      <c r="AR1358">
        <v>20000</v>
      </c>
      <c r="AS1358">
        <v>0</v>
      </c>
      <c r="AT1358">
        <v>0</v>
      </c>
      <c r="AU1358">
        <v>47567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285550</v>
      </c>
      <c r="BE1358">
        <v>500</v>
      </c>
      <c r="BF1358">
        <v>60000</v>
      </c>
      <c r="BG1358">
        <v>35194</v>
      </c>
      <c r="BH1358">
        <v>0</v>
      </c>
      <c r="BI1358">
        <v>2854</v>
      </c>
      <c r="BJ1358">
        <v>22613</v>
      </c>
      <c r="BK1358">
        <v>1467743</v>
      </c>
      <c r="BL1358">
        <v>212931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20000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610000</v>
      </c>
      <c r="CR1358">
        <v>100000</v>
      </c>
      <c r="CS1358">
        <v>10000</v>
      </c>
      <c r="CT1358">
        <v>154000</v>
      </c>
      <c r="CU1358">
        <v>65000</v>
      </c>
      <c r="CV1358">
        <v>100000</v>
      </c>
      <c r="CW1358">
        <v>2289</v>
      </c>
      <c r="CX1358">
        <v>12000</v>
      </c>
      <c r="CY1358">
        <v>9000</v>
      </c>
      <c r="CZ1358">
        <v>3600</v>
      </c>
      <c r="DA1358">
        <v>3000</v>
      </c>
      <c r="DB1358">
        <v>13000</v>
      </c>
      <c r="DC1358">
        <v>66000</v>
      </c>
      <c r="DD1358">
        <v>3000</v>
      </c>
      <c r="DE1358">
        <v>140000</v>
      </c>
      <c r="DF1358">
        <v>1500000</v>
      </c>
      <c r="DG1358">
        <v>50000</v>
      </c>
      <c r="DH1358">
        <v>0</v>
      </c>
      <c r="DI1358">
        <v>285550</v>
      </c>
      <c r="DJ1358">
        <v>270141</v>
      </c>
      <c r="DK1358">
        <v>250000</v>
      </c>
      <c r="DL1358">
        <v>319582</v>
      </c>
      <c r="DM1358">
        <v>350000</v>
      </c>
      <c r="DN1358">
        <v>50000</v>
      </c>
      <c r="DO1358">
        <v>4524346</v>
      </c>
      <c r="DP1358">
        <v>317700</v>
      </c>
      <c r="DQ1358">
        <v>603168</v>
      </c>
      <c r="DR1358">
        <v>0</v>
      </c>
      <c r="DS1358">
        <v>22613</v>
      </c>
    </row>
    <row r="1359" spans="1:123" x14ac:dyDescent="0.3">
      <c r="A1359" t="str">
        <f t="shared" si="21"/>
        <v>20431987</v>
      </c>
      <c r="B1359">
        <v>39</v>
      </c>
      <c r="C1359">
        <v>2043</v>
      </c>
      <c r="D1359">
        <v>198712</v>
      </c>
      <c r="E1359">
        <v>32</v>
      </c>
      <c r="F1359">
        <v>2058364</v>
      </c>
      <c r="G1359">
        <v>163049</v>
      </c>
      <c r="H1359">
        <v>550000</v>
      </c>
      <c r="I1359">
        <v>250000</v>
      </c>
      <c r="J1359">
        <v>0</v>
      </c>
      <c r="K1359">
        <v>85000</v>
      </c>
      <c r="L1359">
        <v>200000</v>
      </c>
      <c r="M1359">
        <v>56200</v>
      </c>
      <c r="N1359">
        <v>11500</v>
      </c>
      <c r="O1359">
        <v>25500</v>
      </c>
      <c r="P1359">
        <v>4500</v>
      </c>
      <c r="Q1359">
        <v>2000</v>
      </c>
      <c r="R1359">
        <v>0</v>
      </c>
      <c r="S1359">
        <v>3595</v>
      </c>
      <c r="T1359">
        <v>35000</v>
      </c>
      <c r="U1359">
        <v>36000</v>
      </c>
      <c r="V1359">
        <v>0</v>
      </c>
      <c r="W1359">
        <v>10000</v>
      </c>
      <c r="X1359">
        <v>0</v>
      </c>
      <c r="Y1359">
        <v>0</v>
      </c>
      <c r="Z1359">
        <v>0</v>
      </c>
      <c r="AA1359">
        <v>0</v>
      </c>
      <c r="AB1359">
        <v>158185</v>
      </c>
      <c r="AC1359">
        <v>62868</v>
      </c>
      <c r="AD1359">
        <v>0</v>
      </c>
      <c r="AE1359">
        <v>95258</v>
      </c>
      <c r="AF1359">
        <v>0</v>
      </c>
      <c r="AG1359">
        <v>0</v>
      </c>
      <c r="AH1359">
        <v>0</v>
      </c>
      <c r="AI1359">
        <v>0</v>
      </c>
      <c r="AJ1359">
        <v>89384</v>
      </c>
      <c r="AK1359">
        <v>152311</v>
      </c>
      <c r="AL1359">
        <v>0</v>
      </c>
      <c r="AM1359">
        <v>0</v>
      </c>
      <c r="AN1359">
        <v>1049911</v>
      </c>
      <c r="AO1359">
        <v>619130</v>
      </c>
      <c r="AP1359">
        <v>95258</v>
      </c>
      <c r="AQ1359">
        <v>0</v>
      </c>
      <c r="AR1359">
        <v>8232</v>
      </c>
      <c r="AS1359">
        <v>0</v>
      </c>
      <c r="AT1359">
        <v>0</v>
      </c>
      <c r="AU1359">
        <v>285550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1008170</v>
      </c>
      <c r="BL1359">
        <v>219332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20000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610000</v>
      </c>
      <c r="CR1359">
        <v>100000</v>
      </c>
      <c r="CS1359">
        <v>10000</v>
      </c>
      <c r="CT1359">
        <v>154000</v>
      </c>
      <c r="CU1359">
        <v>65000</v>
      </c>
      <c r="CV1359">
        <v>100000</v>
      </c>
      <c r="CW1359">
        <v>2289</v>
      </c>
      <c r="CX1359">
        <v>12000</v>
      </c>
      <c r="CY1359">
        <v>9000</v>
      </c>
      <c r="CZ1359">
        <v>3600</v>
      </c>
      <c r="DA1359">
        <v>3000</v>
      </c>
      <c r="DB1359">
        <v>13000</v>
      </c>
      <c r="DC1359">
        <v>66000</v>
      </c>
      <c r="DD1359">
        <v>3000</v>
      </c>
      <c r="DE1359">
        <v>140000</v>
      </c>
      <c r="DF1359">
        <v>1451807</v>
      </c>
      <c r="DG1359">
        <v>50000</v>
      </c>
      <c r="DH1359">
        <v>0</v>
      </c>
      <c r="DI1359">
        <v>0</v>
      </c>
      <c r="DJ1359">
        <v>266621</v>
      </c>
      <c r="DK1359">
        <v>249686</v>
      </c>
      <c r="DL1359">
        <v>319582</v>
      </c>
      <c r="DM1359">
        <v>349950</v>
      </c>
      <c r="DN1359">
        <v>50000</v>
      </c>
      <c r="DO1359">
        <v>4180846</v>
      </c>
      <c r="DP1359">
        <v>317700</v>
      </c>
      <c r="DQ1359">
        <v>-176166</v>
      </c>
      <c r="DR1359">
        <v>0</v>
      </c>
      <c r="DS1359">
        <v>0</v>
      </c>
    </row>
    <row r="1360" spans="1:123" x14ac:dyDescent="0.3">
      <c r="A1360" t="str">
        <f t="shared" si="21"/>
        <v>20441988</v>
      </c>
      <c r="B1360">
        <v>39</v>
      </c>
      <c r="C1360">
        <v>2044</v>
      </c>
      <c r="D1360">
        <v>198812</v>
      </c>
      <c r="E1360">
        <v>24</v>
      </c>
      <c r="F1360">
        <v>2321828</v>
      </c>
      <c r="G1360">
        <v>163046</v>
      </c>
      <c r="H1360">
        <v>550000</v>
      </c>
      <c r="I1360">
        <v>250000</v>
      </c>
      <c r="J1360">
        <v>0</v>
      </c>
      <c r="K1360">
        <v>85000</v>
      </c>
      <c r="L1360">
        <v>200000</v>
      </c>
      <c r="M1360">
        <v>56200</v>
      </c>
      <c r="N1360">
        <v>11500</v>
      </c>
      <c r="O1360">
        <v>25500</v>
      </c>
      <c r="P1360">
        <v>4500</v>
      </c>
      <c r="Q1360">
        <v>2000</v>
      </c>
      <c r="R1360">
        <v>0</v>
      </c>
      <c r="S1360">
        <v>3381</v>
      </c>
      <c r="T1360">
        <v>35000</v>
      </c>
      <c r="U1360">
        <v>36000</v>
      </c>
      <c r="V1360">
        <v>0</v>
      </c>
      <c r="W1360">
        <v>10000</v>
      </c>
      <c r="X1360">
        <v>0</v>
      </c>
      <c r="Y1360">
        <v>75919</v>
      </c>
      <c r="Z1360">
        <v>0</v>
      </c>
      <c r="AA1360">
        <v>0</v>
      </c>
      <c r="AB1360">
        <v>152311</v>
      </c>
      <c r="AC1360">
        <v>47410</v>
      </c>
      <c r="AD1360">
        <v>0</v>
      </c>
      <c r="AE1360">
        <v>71836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80475</v>
      </c>
      <c r="AL1360">
        <v>0</v>
      </c>
      <c r="AM1360">
        <v>0</v>
      </c>
      <c r="AN1360">
        <v>1215000</v>
      </c>
      <c r="AO1360">
        <v>466898</v>
      </c>
      <c r="AP1360">
        <v>71836</v>
      </c>
      <c r="AQ1360">
        <v>0</v>
      </c>
      <c r="AR1360">
        <v>61</v>
      </c>
      <c r="AS1360">
        <v>0</v>
      </c>
      <c r="AT1360">
        <v>0</v>
      </c>
      <c r="AU1360">
        <v>0</v>
      </c>
      <c r="AV1360">
        <v>75000</v>
      </c>
      <c r="AW1360">
        <v>0</v>
      </c>
      <c r="AX1360">
        <v>37051</v>
      </c>
      <c r="AY1360">
        <v>0</v>
      </c>
      <c r="AZ1360">
        <v>22000</v>
      </c>
      <c r="BA1360">
        <v>25000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697846</v>
      </c>
      <c r="BL1360">
        <v>225689</v>
      </c>
      <c r="BM1360">
        <v>174619</v>
      </c>
      <c r="BN1360">
        <v>138803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68917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415381</v>
      </c>
      <c r="CR1360">
        <v>100000</v>
      </c>
      <c r="CS1360">
        <v>10000</v>
      </c>
      <c r="CT1360">
        <v>15197</v>
      </c>
      <c r="CU1360">
        <v>65000</v>
      </c>
      <c r="CV1360">
        <v>100000</v>
      </c>
      <c r="CW1360">
        <v>2289</v>
      </c>
      <c r="CX1360">
        <v>12000</v>
      </c>
      <c r="CY1360">
        <v>9000</v>
      </c>
      <c r="CZ1360">
        <v>3600</v>
      </c>
      <c r="DA1360">
        <v>3000</v>
      </c>
      <c r="DB1360">
        <v>13000</v>
      </c>
      <c r="DC1360">
        <v>66000</v>
      </c>
      <c r="DD1360">
        <v>3000</v>
      </c>
      <c r="DE1360">
        <v>71083</v>
      </c>
      <c r="DF1360">
        <v>1332334</v>
      </c>
      <c r="DG1360">
        <v>50000</v>
      </c>
      <c r="DH1360">
        <v>0</v>
      </c>
      <c r="DI1360">
        <v>0</v>
      </c>
      <c r="DJ1360">
        <v>229570</v>
      </c>
      <c r="DK1360">
        <v>224686</v>
      </c>
      <c r="DL1360">
        <v>319582</v>
      </c>
      <c r="DM1360">
        <v>274950</v>
      </c>
      <c r="DN1360">
        <v>28000</v>
      </c>
      <c r="DO1360">
        <v>3428146</v>
      </c>
      <c r="DP1360">
        <v>317700</v>
      </c>
      <c r="DQ1360">
        <v>-617309</v>
      </c>
      <c r="DR1360">
        <v>0</v>
      </c>
      <c r="DS1360">
        <v>0</v>
      </c>
    </row>
    <row r="1361" spans="1:123" x14ac:dyDescent="0.3">
      <c r="A1361" t="str">
        <f t="shared" si="21"/>
        <v>20451989</v>
      </c>
      <c r="B1361">
        <v>39</v>
      </c>
      <c r="C1361">
        <v>2045</v>
      </c>
      <c r="D1361">
        <v>198912</v>
      </c>
      <c r="E1361">
        <v>48</v>
      </c>
      <c r="F1361">
        <v>2508762</v>
      </c>
      <c r="G1361">
        <v>163042</v>
      </c>
      <c r="H1361">
        <v>550000</v>
      </c>
      <c r="I1361">
        <v>0</v>
      </c>
      <c r="J1361">
        <v>0</v>
      </c>
      <c r="K1361">
        <v>85000</v>
      </c>
      <c r="L1361">
        <v>200000</v>
      </c>
      <c r="M1361">
        <v>56200</v>
      </c>
      <c r="N1361">
        <v>11500</v>
      </c>
      <c r="O1361">
        <v>25500</v>
      </c>
      <c r="P1361">
        <v>4500</v>
      </c>
      <c r="Q1361">
        <v>2000</v>
      </c>
      <c r="R1361">
        <v>0</v>
      </c>
      <c r="S1361">
        <v>3166</v>
      </c>
      <c r="T1361">
        <v>35000</v>
      </c>
      <c r="U1361">
        <v>36000</v>
      </c>
      <c r="V1361">
        <v>0</v>
      </c>
      <c r="W1361">
        <v>15000</v>
      </c>
      <c r="X1361">
        <v>0</v>
      </c>
      <c r="Y1361">
        <v>331134</v>
      </c>
      <c r="Z1361">
        <v>0</v>
      </c>
      <c r="AA1361">
        <v>0</v>
      </c>
      <c r="AB1361">
        <v>80475</v>
      </c>
      <c r="AC1361">
        <v>93037</v>
      </c>
      <c r="AD1361">
        <v>47933</v>
      </c>
      <c r="AE1361">
        <v>80475</v>
      </c>
      <c r="AF1361">
        <v>60495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1154505</v>
      </c>
      <c r="AO1361">
        <v>916232</v>
      </c>
      <c r="AP1361">
        <v>140970</v>
      </c>
      <c r="AQ1361">
        <v>0</v>
      </c>
      <c r="AR1361">
        <v>20000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1077202</v>
      </c>
      <c r="BL1361">
        <v>232241</v>
      </c>
      <c r="BM1361">
        <v>176667</v>
      </c>
      <c r="BN1361">
        <v>0</v>
      </c>
      <c r="BO1361">
        <v>0</v>
      </c>
      <c r="BP1361">
        <v>67190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218715</v>
      </c>
      <c r="CR1361">
        <v>32810</v>
      </c>
      <c r="CS1361">
        <v>10000</v>
      </c>
      <c r="CT1361">
        <v>15197</v>
      </c>
      <c r="CU1361">
        <v>65000</v>
      </c>
      <c r="CV1361">
        <v>100000</v>
      </c>
      <c r="CW1361">
        <v>2289</v>
      </c>
      <c r="CX1361">
        <v>12000</v>
      </c>
      <c r="CY1361">
        <v>9000</v>
      </c>
      <c r="CZ1361">
        <v>3600</v>
      </c>
      <c r="DA1361">
        <v>3000</v>
      </c>
      <c r="DB1361">
        <v>13000</v>
      </c>
      <c r="DC1361">
        <v>66000</v>
      </c>
      <c r="DD1361">
        <v>3000</v>
      </c>
      <c r="DE1361">
        <v>71083</v>
      </c>
      <c r="DF1361">
        <v>961230</v>
      </c>
      <c r="DG1361">
        <v>50000</v>
      </c>
      <c r="DH1361">
        <v>0</v>
      </c>
      <c r="DI1361">
        <v>0</v>
      </c>
      <c r="DJ1361">
        <v>229570</v>
      </c>
      <c r="DK1361">
        <v>224686</v>
      </c>
      <c r="DL1361">
        <v>319582</v>
      </c>
      <c r="DM1361">
        <v>274950</v>
      </c>
      <c r="DN1361">
        <v>28000</v>
      </c>
      <c r="DO1361">
        <v>2712712</v>
      </c>
      <c r="DP1361">
        <v>317700</v>
      </c>
      <c r="DQ1361">
        <v>-574990</v>
      </c>
      <c r="DR1361">
        <v>0</v>
      </c>
      <c r="DS1361">
        <v>0</v>
      </c>
    </row>
    <row r="1362" spans="1:123" x14ac:dyDescent="0.3">
      <c r="A1362" t="str">
        <f t="shared" si="21"/>
        <v>20461990</v>
      </c>
      <c r="B1362">
        <v>39</v>
      </c>
      <c r="C1362">
        <v>2046</v>
      </c>
      <c r="D1362">
        <v>199012</v>
      </c>
      <c r="E1362">
        <v>33</v>
      </c>
      <c r="F1362">
        <v>2536087</v>
      </c>
      <c r="G1362">
        <v>163038</v>
      </c>
      <c r="H1362">
        <v>550000</v>
      </c>
      <c r="I1362">
        <v>0</v>
      </c>
      <c r="J1362">
        <v>0</v>
      </c>
      <c r="K1362">
        <v>85000</v>
      </c>
      <c r="L1362">
        <v>200000</v>
      </c>
      <c r="M1362">
        <v>56200</v>
      </c>
      <c r="N1362">
        <v>11500</v>
      </c>
      <c r="O1362">
        <v>25500</v>
      </c>
      <c r="P1362">
        <v>4500</v>
      </c>
      <c r="Q1362">
        <v>2000</v>
      </c>
      <c r="R1362">
        <v>0</v>
      </c>
      <c r="S1362">
        <v>2951</v>
      </c>
      <c r="T1362">
        <v>35000</v>
      </c>
      <c r="U1362">
        <v>36000</v>
      </c>
      <c r="V1362">
        <v>0</v>
      </c>
      <c r="W1362">
        <v>15000</v>
      </c>
      <c r="X1362">
        <v>0</v>
      </c>
      <c r="Y1362">
        <v>331349</v>
      </c>
      <c r="Z1362">
        <v>0</v>
      </c>
      <c r="AA1362">
        <v>0</v>
      </c>
      <c r="AB1362">
        <v>0</v>
      </c>
      <c r="AC1362">
        <v>63948</v>
      </c>
      <c r="AD1362">
        <v>0</v>
      </c>
      <c r="AE1362">
        <v>0</v>
      </c>
      <c r="AF1362">
        <v>96895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1118106</v>
      </c>
      <c r="AO1362">
        <v>629765</v>
      </c>
      <c r="AP1362">
        <v>96895</v>
      </c>
      <c r="AQ1362">
        <v>0</v>
      </c>
      <c r="AR1362">
        <v>8803</v>
      </c>
      <c r="AS1362">
        <v>0</v>
      </c>
      <c r="AT1362">
        <v>0</v>
      </c>
      <c r="AU1362">
        <v>0</v>
      </c>
      <c r="AV1362">
        <v>75000</v>
      </c>
      <c r="AW1362">
        <v>5173</v>
      </c>
      <c r="AX1362">
        <v>41673</v>
      </c>
      <c r="AY1362">
        <v>0</v>
      </c>
      <c r="AZ1362">
        <v>22000</v>
      </c>
      <c r="BA1362">
        <v>25000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904309</v>
      </c>
      <c r="BL1362">
        <v>238752</v>
      </c>
      <c r="BM1362">
        <v>156667</v>
      </c>
      <c r="BN1362">
        <v>15197</v>
      </c>
      <c r="BO1362">
        <v>65000</v>
      </c>
      <c r="BP1362">
        <v>32810</v>
      </c>
      <c r="BQ1362">
        <v>10000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33000</v>
      </c>
      <c r="BX1362">
        <v>763</v>
      </c>
      <c r="BY1362">
        <v>4000</v>
      </c>
      <c r="BZ1362">
        <v>3000</v>
      </c>
      <c r="CA1362">
        <v>1200</v>
      </c>
      <c r="CB1362">
        <v>1000</v>
      </c>
      <c r="CC1362">
        <v>4333</v>
      </c>
      <c r="CD1362">
        <v>20000</v>
      </c>
      <c r="CE1362">
        <v>1000</v>
      </c>
      <c r="CF1362">
        <v>68917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42048</v>
      </c>
      <c r="CR1362">
        <v>0</v>
      </c>
      <c r="CS1362">
        <v>0</v>
      </c>
      <c r="CT1362">
        <v>0</v>
      </c>
      <c r="CU1362">
        <v>0</v>
      </c>
      <c r="CV1362">
        <v>67000</v>
      </c>
      <c r="CW1362">
        <v>1526</v>
      </c>
      <c r="CX1362">
        <v>8000</v>
      </c>
      <c r="CY1362">
        <v>6000</v>
      </c>
      <c r="CZ1362">
        <v>2400</v>
      </c>
      <c r="DA1362">
        <v>2000</v>
      </c>
      <c r="DB1362">
        <v>8667</v>
      </c>
      <c r="DC1362">
        <v>46000</v>
      </c>
      <c r="DD1362">
        <v>2000</v>
      </c>
      <c r="DE1362">
        <v>2166</v>
      </c>
      <c r="DF1362">
        <v>601044</v>
      </c>
      <c r="DG1362">
        <v>50000</v>
      </c>
      <c r="DH1362">
        <v>0</v>
      </c>
      <c r="DI1362">
        <v>0</v>
      </c>
      <c r="DJ1362">
        <v>187897</v>
      </c>
      <c r="DK1362">
        <v>199686</v>
      </c>
      <c r="DL1362">
        <v>314409</v>
      </c>
      <c r="DM1362">
        <v>199950</v>
      </c>
      <c r="DN1362">
        <v>6000</v>
      </c>
      <c r="DO1362">
        <v>1746792</v>
      </c>
      <c r="DP1362">
        <v>317700</v>
      </c>
      <c r="DQ1362">
        <v>-974154</v>
      </c>
      <c r="DR1362">
        <v>57072</v>
      </c>
      <c r="DS1362">
        <v>0</v>
      </c>
    </row>
    <row r="1363" spans="1:123" x14ac:dyDescent="0.3">
      <c r="A1363" t="str">
        <f t="shared" si="21"/>
        <v>20471991</v>
      </c>
      <c r="B1363">
        <v>39</v>
      </c>
      <c r="C1363">
        <v>2047</v>
      </c>
      <c r="D1363">
        <v>199112</v>
      </c>
      <c r="E1363">
        <v>16</v>
      </c>
      <c r="F1363">
        <v>2320054</v>
      </c>
      <c r="G1363">
        <v>163034</v>
      </c>
      <c r="H1363">
        <v>550000</v>
      </c>
      <c r="I1363">
        <v>0</v>
      </c>
      <c r="J1363">
        <v>0</v>
      </c>
      <c r="K1363">
        <v>85000</v>
      </c>
      <c r="L1363">
        <v>200000</v>
      </c>
      <c r="M1363">
        <v>56200</v>
      </c>
      <c r="N1363">
        <v>11500</v>
      </c>
      <c r="O1363">
        <v>25500</v>
      </c>
      <c r="P1363">
        <v>4500</v>
      </c>
      <c r="Q1363">
        <v>2000</v>
      </c>
      <c r="R1363">
        <v>0</v>
      </c>
      <c r="S1363">
        <v>2737</v>
      </c>
      <c r="T1363">
        <v>35000</v>
      </c>
      <c r="U1363">
        <v>36000</v>
      </c>
      <c r="V1363">
        <v>0</v>
      </c>
      <c r="W1363">
        <v>15000</v>
      </c>
      <c r="X1363">
        <v>0</v>
      </c>
      <c r="Y1363">
        <v>331563</v>
      </c>
      <c r="Z1363">
        <v>0</v>
      </c>
      <c r="AA1363">
        <v>0</v>
      </c>
      <c r="AB1363">
        <v>0</v>
      </c>
      <c r="AC1363">
        <v>31842</v>
      </c>
      <c r="AD1363">
        <v>0</v>
      </c>
      <c r="AE1363">
        <v>0</v>
      </c>
      <c r="AF1363">
        <v>48247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1166753</v>
      </c>
      <c r="AO1363">
        <v>313582</v>
      </c>
      <c r="AP1363">
        <v>48247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75000</v>
      </c>
      <c r="AW1363">
        <v>0</v>
      </c>
      <c r="AX1363">
        <v>32700</v>
      </c>
      <c r="AY1363">
        <v>0</v>
      </c>
      <c r="AZ1363">
        <v>6000</v>
      </c>
      <c r="BA1363">
        <v>25000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500529</v>
      </c>
      <c r="BL1363">
        <v>245221</v>
      </c>
      <c r="BM1363">
        <v>22048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33000</v>
      </c>
      <c r="BX1363">
        <v>763</v>
      </c>
      <c r="BY1363">
        <v>4000</v>
      </c>
      <c r="BZ1363">
        <v>3000</v>
      </c>
      <c r="CA1363">
        <v>1200</v>
      </c>
      <c r="CB1363">
        <v>1000</v>
      </c>
      <c r="CC1363">
        <v>4333</v>
      </c>
      <c r="CD1363">
        <v>20000</v>
      </c>
      <c r="CE1363">
        <v>1000</v>
      </c>
      <c r="CF1363">
        <v>2166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34000</v>
      </c>
      <c r="CW1363">
        <v>763</v>
      </c>
      <c r="CX1363">
        <v>4000</v>
      </c>
      <c r="CY1363">
        <v>3000</v>
      </c>
      <c r="CZ1363">
        <v>1200</v>
      </c>
      <c r="DA1363">
        <v>1000</v>
      </c>
      <c r="DB1363">
        <v>4334</v>
      </c>
      <c r="DC1363">
        <v>26000</v>
      </c>
      <c r="DD1363">
        <v>1000</v>
      </c>
      <c r="DE1363">
        <v>0</v>
      </c>
      <c r="DF1363">
        <v>251449</v>
      </c>
      <c r="DG1363">
        <v>50000</v>
      </c>
      <c r="DH1363">
        <v>0</v>
      </c>
      <c r="DI1363">
        <v>0</v>
      </c>
      <c r="DJ1363">
        <v>155197</v>
      </c>
      <c r="DK1363">
        <v>174686</v>
      </c>
      <c r="DL1363">
        <v>314409</v>
      </c>
      <c r="DM1363">
        <v>124950</v>
      </c>
      <c r="DN1363">
        <v>0</v>
      </c>
      <c r="DO1363">
        <v>1145988</v>
      </c>
      <c r="DP1363">
        <v>317700</v>
      </c>
      <c r="DQ1363">
        <v>-1076848</v>
      </c>
      <c r="DR1363">
        <v>514075</v>
      </c>
      <c r="DS1363">
        <v>0</v>
      </c>
    </row>
    <row r="1364" spans="1:123" x14ac:dyDescent="0.3">
      <c r="A1364" t="str">
        <f t="shared" si="21"/>
        <v>20481992</v>
      </c>
      <c r="B1364">
        <v>39</v>
      </c>
      <c r="C1364">
        <v>2048</v>
      </c>
      <c r="D1364">
        <v>199212</v>
      </c>
      <c r="E1364">
        <v>20</v>
      </c>
      <c r="F1364">
        <v>2294992</v>
      </c>
      <c r="G1364">
        <v>163030</v>
      </c>
      <c r="H1364">
        <v>550000</v>
      </c>
      <c r="I1364">
        <v>0</v>
      </c>
      <c r="J1364">
        <v>0</v>
      </c>
      <c r="K1364">
        <v>85000</v>
      </c>
      <c r="L1364">
        <v>200000</v>
      </c>
      <c r="M1364">
        <v>56200</v>
      </c>
      <c r="N1364">
        <v>11500</v>
      </c>
      <c r="O1364">
        <v>25500</v>
      </c>
      <c r="P1364">
        <v>4500</v>
      </c>
      <c r="Q1364">
        <v>2000</v>
      </c>
      <c r="R1364">
        <v>0</v>
      </c>
      <c r="S1364">
        <v>2522</v>
      </c>
      <c r="T1364">
        <v>35000</v>
      </c>
      <c r="U1364">
        <v>36000</v>
      </c>
      <c r="V1364">
        <v>0</v>
      </c>
      <c r="W1364">
        <v>15000</v>
      </c>
      <c r="X1364">
        <v>0</v>
      </c>
      <c r="Y1364">
        <v>243906</v>
      </c>
      <c r="Z1364">
        <v>0</v>
      </c>
      <c r="AA1364">
        <v>0</v>
      </c>
      <c r="AB1364">
        <v>0</v>
      </c>
      <c r="AC1364">
        <v>38572</v>
      </c>
      <c r="AD1364">
        <v>0</v>
      </c>
      <c r="AE1364">
        <v>0</v>
      </c>
      <c r="AF1364">
        <v>58444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1068684</v>
      </c>
      <c r="AO1364">
        <v>379855</v>
      </c>
      <c r="AP1364">
        <v>58444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75000</v>
      </c>
      <c r="AW1364">
        <v>0</v>
      </c>
      <c r="AX1364">
        <v>34581</v>
      </c>
      <c r="AY1364">
        <v>0</v>
      </c>
      <c r="AZ1364">
        <v>0</v>
      </c>
      <c r="BA1364">
        <v>25000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572879</v>
      </c>
      <c r="BL1364">
        <v>251648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33000</v>
      </c>
      <c r="BX1364">
        <v>763</v>
      </c>
      <c r="BY1364">
        <v>4000</v>
      </c>
      <c r="BZ1364">
        <v>3000</v>
      </c>
      <c r="CA1364">
        <v>1200</v>
      </c>
      <c r="CB1364">
        <v>1000</v>
      </c>
      <c r="CC1364">
        <v>4333</v>
      </c>
      <c r="CD1364">
        <v>20000</v>
      </c>
      <c r="CE1364">
        <v>1000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1000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1</v>
      </c>
      <c r="DC1364">
        <v>6000</v>
      </c>
      <c r="DD1364">
        <v>0</v>
      </c>
      <c r="DE1364">
        <v>0</v>
      </c>
      <c r="DF1364">
        <v>0</v>
      </c>
      <c r="DG1364">
        <v>50000</v>
      </c>
      <c r="DH1364">
        <v>0</v>
      </c>
      <c r="DI1364">
        <v>0</v>
      </c>
      <c r="DJ1364">
        <v>120617</v>
      </c>
      <c r="DK1364">
        <v>149686</v>
      </c>
      <c r="DL1364">
        <v>314409</v>
      </c>
      <c r="DM1364">
        <v>49950</v>
      </c>
      <c r="DN1364">
        <v>0</v>
      </c>
      <c r="DO1364">
        <v>691662</v>
      </c>
      <c r="DP1364">
        <v>297700</v>
      </c>
      <c r="DQ1364">
        <v>-979297</v>
      </c>
      <c r="DR1364">
        <v>532514</v>
      </c>
      <c r="DS1364">
        <v>0</v>
      </c>
    </row>
    <row r="1365" spans="1:123" x14ac:dyDescent="0.3">
      <c r="A1365" t="str">
        <f t="shared" si="21"/>
        <v>20491993</v>
      </c>
      <c r="B1365">
        <v>39</v>
      </c>
      <c r="C1365">
        <v>2049</v>
      </c>
      <c r="D1365">
        <v>199312</v>
      </c>
      <c r="E1365">
        <v>54</v>
      </c>
      <c r="F1365">
        <v>2072702</v>
      </c>
      <c r="G1365">
        <v>163025</v>
      </c>
      <c r="H1365">
        <v>550000</v>
      </c>
      <c r="I1365">
        <v>0</v>
      </c>
      <c r="J1365">
        <v>0</v>
      </c>
      <c r="K1365">
        <v>85000</v>
      </c>
      <c r="L1365">
        <v>200000</v>
      </c>
      <c r="M1365">
        <v>56200</v>
      </c>
      <c r="N1365">
        <v>11500</v>
      </c>
      <c r="O1365">
        <v>25500</v>
      </c>
      <c r="P1365">
        <v>4500</v>
      </c>
      <c r="Q1365">
        <v>2000</v>
      </c>
      <c r="R1365">
        <v>0</v>
      </c>
      <c r="S1365">
        <v>2308</v>
      </c>
      <c r="T1365">
        <v>35000</v>
      </c>
      <c r="U1365">
        <v>36000</v>
      </c>
      <c r="V1365">
        <v>0</v>
      </c>
      <c r="W1365">
        <v>15000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104937</v>
      </c>
      <c r="AD1365">
        <v>54063</v>
      </c>
      <c r="AE1365">
        <v>0</v>
      </c>
      <c r="AF1365">
        <v>159000</v>
      </c>
      <c r="AG1365">
        <v>27032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724008</v>
      </c>
      <c r="AO1365">
        <v>1033417</v>
      </c>
      <c r="AP1365">
        <v>159000</v>
      </c>
      <c r="AQ1365">
        <v>77057</v>
      </c>
      <c r="AR1365">
        <v>20000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211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1289685</v>
      </c>
      <c r="BL1365">
        <v>258034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1000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1</v>
      </c>
      <c r="DC1365">
        <v>6000</v>
      </c>
      <c r="DD1365">
        <v>0</v>
      </c>
      <c r="DE1365">
        <v>0</v>
      </c>
      <c r="DF1365">
        <v>0</v>
      </c>
      <c r="DG1365">
        <v>50000</v>
      </c>
      <c r="DH1365">
        <v>0</v>
      </c>
      <c r="DI1365">
        <v>0</v>
      </c>
      <c r="DJ1365">
        <v>120617</v>
      </c>
      <c r="DK1365">
        <v>149686</v>
      </c>
      <c r="DL1365">
        <v>314409</v>
      </c>
      <c r="DM1365">
        <v>49950</v>
      </c>
      <c r="DN1365">
        <v>0</v>
      </c>
      <c r="DO1365">
        <v>691662</v>
      </c>
      <c r="DP1365">
        <v>277700</v>
      </c>
      <c r="DQ1365">
        <v>0</v>
      </c>
      <c r="DR1365">
        <v>0</v>
      </c>
      <c r="DS1365">
        <v>0</v>
      </c>
    </row>
    <row r="1366" spans="1:123" x14ac:dyDescent="0.3">
      <c r="A1366" t="str">
        <f t="shared" si="21"/>
        <v>20501994</v>
      </c>
      <c r="B1366">
        <v>39</v>
      </c>
      <c r="C1366">
        <v>2050</v>
      </c>
      <c r="D1366">
        <v>199412</v>
      </c>
      <c r="E1366">
        <v>50</v>
      </c>
      <c r="F1366">
        <v>2291322</v>
      </c>
      <c r="G1366">
        <v>163021</v>
      </c>
      <c r="H1366">
        <v>550000</v>
      </c>
      <c r="I1366">
        <v>0</v>
      </c>
      <c r="J1366">
        <v>0</v>
      </c>
      <c r="K1366">
        <v>85000</v>
      </c>
      <c r="L1366">
        <v>200000</v>
      </c>
      <c r="M1366">
        <v>56200</v>
      </c>
      <c r="N1366">
        <v>11500</v>
      </c>
      <c r="O1366">
        <v>25500</v>
      </c>
      <c r="P1366">
        <v>4500</v>
      </c>
      <c r="Q1366">
        <v>2000</v>
      </c>
      <c r="R1366">
        <v>0</v>
      </c>
      <c r="S1366">
        <v>2093</v>
      </c>
      <c r="T1366">
        <v>35000</v>
      </c>
      <c r="U1366">
        <v>36000</v>
      </c>
      <c r="V1366">
        <v>0</v>
      </c>
      <c r="W1366">
        <v>20000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97394</v>
      </c>
      <c r="AD1366">
        <v>50177</v>
      </c>
      <c r="AE1366">
        <v>0</v>
      </c>
      <c r="AF1366">
        <v>147571</v>
      </c>
      <c r="AG1366">
        <v>50177</v>
      </c>
      <c r="AH1366">
        <v>0</v>
      </c>
      <c r="AI1366">
        <v>27032</v>
      </c>
      <c r="AJ1366">
        <v>0</v>
      </c>
      <c r="AK1366">
        <v>27032</v>
      </c>
      <c r="AL1366">
        <v>27032</v>
      </c>
      <c r="AM1366">
        <v>0</v>
      </c>
      <c r="AN1366">
        <v>730222</v>
      </c>
      <c r="AO1366">
        <v>959136</v>
      </c>
      <c r="AP1366">
        <v>147571</v>
      </c>
      <c r="AQ1366">
        <v>0</v>
      </c>
      <c r="AR1366">
        <v>20000</v>
      </c>
      <c r="AS1366">
        <v>0</v>
      </c>
      <c r="AT1366">
        <v>0</v>
      </c>
      <c r="AU1366">
        <v>0</v>
      </c>
      <c r="AV1366">
        <v>49950</v>
      </c>
      <c r="AW1366">
        <v>18234</v>
      </c>
      <c r="AX1366">
        <v>51021</v>
      </c>
      <c r="AY1366">
        <v>6482</v>
      </c>
      <c r="AZ1366">
        <v>0</v>
      </c>
      <c r="BA1366">
        <v>25000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1277394</v>
      </c>
      <c r="BL1366">
        <v>262947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1000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1</v>
      </c>
      <c r="CD1366">
        <v>6000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50000</v>
      </c>
      <c r="DH1366">
        <v>0</v>
      </c>
      <c r="DI1366">
        <v>0</v>
      </c>
      <c r="DJ1366">
        <v>69596</v>
      </c>
      <c r="DK1366">
        <v>124686</v>
      </c>
      <c r="DL1366">
        <v>296174</v>
      </c>
      <c r="DM1366">
        <v>0</v>
      </c>
      <c r="DN1366">
        <v>0</v>
      </c>
      <c r="DO1366">
        <v>567488</v>
      </c>
      <c r="DP1366">
        <v>257700</v>
      </c>
      <c r="DQ1366">
        <v>-363985</v>
      </c>
      <c r="DR1366">
        <v>212779</v>
      </c>
      <c r="DS1366">
        <v>0</v>
      </c>
    </row>
    <row r="1367" spans="1:123" x14ac:dyDescent="0.3">
      <c r="A1367" t="str">
        <f t="shared" si="21"/>
        <v>20161961</v>
      </c>
      <c r="B1367">
        <v>40</v>
      </c>
      <c r="C1367">
        <v>2016</v>
      </c>
      <c r="D1367">
        <v>196112</v>
      </c>
      <c r="E1367">
        <v>40</v>
      </c>
      <c r="F1367">
        <v>1858252</v>
      </c>
      <c r="G1367">
        <v>211232</v>
      </c>
      <c r="H1367">
        <v>550000</v>
      </c>
      <c r="I1367">
        <v>0</v>
      </c>
      <c r="J1367">
        <v>126000</v>
      </c>
      <c r="K1367">
        <v>85000</v>
      </c>
      <c r="L1367">
        <v>100000</v>
      </c>
      <c r="M1367">
        <v>56200</v>
      </c>
      <c r="N1367">
        <v>11500</v>
      </c>
      <c r="O1367">
        <v>25500</v>
      </c>
      <c r="P1367">
        <v>4500</v>
      </c>
      <c r="Q1367">
        <v>2000</v>
      </c>
      <c r="R1367">
        <v>0</v>
      </c>
      <c r="S1367">
        <v>8370</v>
      </c>
      <c r="T1367">
        <v>35000</v>
      </c>
      <c r="U1367">
        <v>36000</v>
      </c>
      <c r="V1367">
        <v>0</v>
      </c>
      <c r="W1367">
        <v>0</v>
      </c>
      <c r="X1367">
        <v>49497</v>
      </c>
      <c r="Y1367">
        <v>0</v>
      </c>
      <c r="Z1367">
        <v>0</v>
      </c>
      <c r="AA1367">
        <v>0</v>
      </c>
      <c r="AB1367">
        <v>210000</v>
      </c>
      <c r="AC1367">
        <v>78335</v>
      </c>
      <c r="AD1367">
        <v>40358</v>
      </c>
      <c r="AE1367">
        <v>118693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91307</v>
      </c>
      <c r="AL1367">
        <v>0</v>
      </c>
      <c r="AM1367">
        <v>0</v>
      </c>
      <c r="AN1367">
        <v>979567</v>
      </c>
      <c r="AO1367">
        <v>771445</v>
      </c>
      <c r="AP1367">
        <v>118693</v>
      </c>
      <c r="AQ1367">
        <v>0</v>
      </c>
      <c r="AR1367">
        <v>16407</v>
      </c>
      <c r="AS1367">
        <v>3000</v>
      </c>
      <c r="AT1367">
        <v>8000</v>
      </c>
      <c r="AU1367">
        <v>200000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1117546</v>
      </c>
      <c r="BL1367">
        <v>8371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96000</v>
      </c>
      <c r="CR1367">
        <v>61000</v>
      </c>
      <c r="CS1367">
        <v>0</v>
      </c>
      <c r="CT1367">
        <v>18000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5000</v>
      </c>
      <c r="DF1367">
        <v>0</v>
      </c>
      <c r="DG1367">
        <v>29503</v>
      </c>
      <c r="DH1367">
        <v>0</v>
      </c>
      <c r="DI1367">
        <v>0</v>
      </c>
      <c r="DJ1367">
        <v>126000</v>
      </c>
      <c r="DK1367">
        <v>124000</v>
      </c>
      <c r="DL1367">
        <v>30000</v>
      </c>
      <c r="DM1367">
        <v>137000</v>
      </c>
      <c r="DN1367">
        <v>0</v>
      </c>
      <c r="DO1367">
        <v>717809</v>
      </c>
      <c r="DP1367">
        <v>317700</v>
      </c>
      <c r="DQ1367">
        <v>-249497</v>
      </c>
      <c r="DR1367">
        <v>0</v>
      </c>
      <c r="DS1367">
        <v>0</v>
      </c>
    </row>
    <row r="1368" spans="1:123" x14ac:dyDescent="0.3">
      <c r="A1368" t="str">
        <f t="shared" si="21"/>
        <v>20171962</v>
      </c>
      <c r="B1368">
        <v>40</v>
      </c>
      <c r="C1368">
        <v>2017</v>
      </c>
      <c r="D1368">
        <v>196212</v>
      </c>
      <c r="E1368">
        <v>57</v>
      </c>
      <c r="F1368">
        <v>1856701</v>
      </c>
      <c r="G1368">
        <v>215203</v>
      </c>
      <c r="H1368">
        <v>550000</v>
      </c>
      <c r="I1368">
        <v>0</v>
      </c>
      <c r="J1368">
        <v>126000</v>
      </c>
      <c r="K1368">
        <v>85000</v>
      </c>
      <c r="L1368">
        <v>100000</v>
      </c>
      <c r="M1368">
        <v>56200</v>
      </c>
      <c r="N1368">
        <v>11500</v>
      </c>
      <c r="O1368">
        <v>25500</v>
      </c>
      <c r="P1368">
        <v>4500</v>
      </c>
      <c r="Q1368">
        <v>2000</v>
      </c>
      <c r="R1368">
        <v>0</v>
      </c>
      <c r="S1368">
        <v>8311</v>
      </c>
      <c r="T1368">
        <v>35000</v>
      </c>
      <c r="U1368">
        <v>36000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91307</v>
      </c>
      <c r="AC1368">
        <v>110190</v>
      </c>
      <c r="AD1368">
        <v>56770</v>
      </c>
      <c r="AE1368">
        <v>91307</v>
      </c>
      <c r="AF1368">
        <v>75652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854359</v>
      </c>
      <c r="AO1368">
        <v>1085150</v>
      </c>
      <c r="AP1368">
        <v>166959</v>
      </c>
      <c r="AQ1368">
        <v>0</v>
      </c>
      <c r="AR1368">
        <v>20000</v>
      </c>
      <c r="AS1368">
        <v>3000</v>
      </c>
      <c r="AT1368">
        <v>8000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1283109</v>
      </c>
      <c r="BL1368">
        <v>17530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47094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123094</v>
      </c>
      <c r="CR1368">
        <v>61000</v>
      </c>
      <c r="CS1368">
        <v>0</v>
      </c>
      <c r="CT1368">
        <v>18000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10000</v>
      </c>
      <c r="DF1368">
        <v>0</v>
      </c>
      <c r="DG1368">
        <v>53253</v>
      </c>
      <c r="DH1368">
        <v>0</v>
      </c>
      <c r="DI1368">
        <v>0</v>
      </c>
      <c r="DJ1368">
        <v>126000</v>
      </c>
      <c r="DK1368">
        <v>124000</v>
      </c>
      <c r="DL1368">
        <v>30000</v>
      </c>
      <c r="DM1368">
        <v>137000</v>
      </c>
      <c r="DN1368">
        <v>0</v>
      </c>
      <c r="DO1368">
        <v>682347</v>
      </c>
      <c r="DP1368">
        <v>317700</v>
      </c>
      <c r="DQ1368">
        <v>47094</v>
      </c>
      <c r="DR1368">
        <v>0</v>
      </c>
      <c r="DS1368">
        <v>0</v>
      </c>
    </row>
    <row r="1369" spans="1:123" x14ac:dyDescent="0.3">
      <c r="A1369" t="str">
        <f t="shared" si="21"/>
        <v>20181963</v>
      </c>
      <c r="B1369">
        <v>40</v>
      </c>
      <c r="C1369">
        <v>2018</v>
      </c>
      <c r="D1369">
        <v>196312</v>
      </c>
      <c r="E1369">
        <v>64</v>
      </c>
      <c r="F1369">
        <v>1801147</v>
      </c>
      <c r="G1369">
        <v>186174</v>
      </c>
      <c r="H1369">
        <v>550000</v>
      </c>
      <c r="I1369">
        <v>0</v>
      </c>
      <c r="J1369">
        <v>120000</v>
      </c>
      <c r="K1369">
        <v>85000</v>
      </c>
      <c r="L1369">
        <v>130000</v>
      </c>
      <c r="M1369">
        <v>56200</v>
      </c>
      <c r="N1369">
        <v>11500</v>
      </c>
      <c r="O1369">
        <v>25500</v>
      </c>
      <c r="P1369">
        <v>4500</v>
      </c>
      <c r="Q1369">
        <v>2000</v>
      </c>
      <c r="R1369">
        <v>0</v>
      </c>
      <c r="S1369">
        <v>8252</v>
      </c>
      <c r="T1369">
        <v>35000</v>
      </c>
      <c r="U1369">
        <v>36000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124299</v>
      </c>
      <c r="AD1369">
        <v>64039</v>
      </c>
      <c r="AE1369">
        <v>0</v>
      </c>
      <c r="AF1369">
        <v>188337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765615</v>
      </c>
      <c r="AO1369">
        <v>1224097</v>
      </c>
      <c r="AP1369">
        <v>188337</v>
      </c>
      <c r="AQ1369">
        <v>0</v>
      </c>
      <c r="AR1369">
        <v>20000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1432435</v>
      </c>
      <c r="BL1369">
        <v>26633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201361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304455</v>
      </c>
      <c r="CR1369">
        <v>61000</v>
      </c>
      <c r="CS1369">
        <v>0</v>
      </c>
      <c r="CT1369">
        <v>18000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15000</v>
      </c>
      <c r="DF1369">
        <v>0</v>
      </c>
      <c r="DG1369">
        <v>53253</v>
      </c>
      <c r="DH1369">
        <v>0</v>
      </c>
      <c r="DI1369">
        <v>0</v>
      </c>
      <c r="DJ1369">
        <v>126000</v>
      </c>
      <c r="DK1369">
        <v>124000</v>
      </c>
      <c r="DL1369">
        <v>30000</v>
      </c>
      <c r="DM1369">
        <v>137000</v>
      </c>
      <c r="DN1369">
        <v>0</v>
      </c>
      <c r="DO1369">
        <v>868708</v>
      </c>
      <c r="DP1369">
        <v>317700</v>
      </c>
      <c r="DQ1369">
        <v>201361</v>
      </c>
      <c r="DR1369">
        <v>0</v>
      </c>
      <c r="DS1369">
        <v>0</v>
      </c>
    </row>
    <row r="1370" spans="1:123" x14ac:dyDescent="0.3">
      <c r="A1370" t="str">
        <f t="shared" si="21"/>
        <v>20191964</v>
      </c>
      <c r="B1370">
        <v>40</v>
      </c>
      <c r="C1370">
        <v>2019</v>
      </c>
      <c r="D1370">
        <v>196412</v>
      </c>
      <c r="E1370">
        <v>62</v>
      </c>
      <c r="F1370">
        <v>1889509</v>
      </c>
      <c r="G1370">
        <v>163145</v>
      </c>
      <c r="H1370">
        <v>550000</v>
      </c>
      <c r="I1370">
        <v>0</v>
      </c>
      <c r="J1370">
        <v>120000</v>
      </c>
      <c r="K1370">
        <v>85000</v>
      </c>
      <c r="L1370">
        <v>160000</v>
      </c>
      <c r="M1370">
        <v>56200</v>
      </c>
      <c r="N1370">
        <v>11500</v>
      </c>
      <c r="O1370">
        <v>25500</v>
      </c>
      <c r="P1370">
        <v>4500</v>
      </c>
      <c r="Q1370">
        <v>2000</v>
      </c>
      <c r="R1370">
        <v>0</v>
      </c>
      <c r="S1370">
        <v>8193</v>
      </c>
      <c r="T1370">
        <v>35000</v>
      </c>
      <c r="U1370">
        <v>36000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121018</v>
      </c>
      <c r="AD1370">
        <v>62348</v>
      </c>
      <c r="AE1370">
        <v>0</v>
      </c>
      <c r="AF1370">
        <v>183366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800526</v>
      </c>
      <c r="AO1370">
        <v>1191789</v>
      </c>
      <c r="AP1370">
        <v>183366</v>
      </c>
      <c r="AQ1370">
        <v>0</v>
      </c>
      <c r="AR1370">
        <v>20000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1395155</v>
      </c>
      <c r="BL1370">
        <v>35681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142709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427164</v>
      </c>
      <c r="CR1370">
        <v>61000</v>
      </c>
      <c r="CS1370">
        <v>0</v>
      </c>
      <c r="CT1370">
        <v>18000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20000</v>
      </c>
      <c r="DF1370">
        <v>0</v>
      </c>
      <c r="DG1370">
        <v>53253</v>
      </c>
      <c r="DH1370">
        <v>0</v>
      </c>
      <c r="DI1370">
        <v>0</v>
      </c>
      <c r="DJ1370">
        <v>126000</v>
      </c>
      <c r="DK1370">
        <v>124000</v>
      </c>
      <c r="DL1370">
        <v>30000</v>
      </c>
      <c r="DM1370">
        <v>137000</v>
      </c>
      <c r="DN1370">
        <v>0</v>
      </c>
      <c r="DO1370">
        <v>996416</v>
      </c>
      <c r="DP1370">
        <v>317700</v>
      </c>
      <c r="DQ1370">
        <v>142709</v>
      </c>
      <c r="DR1370">
        <v>0</v>
      </c>
      <c r="DS1370">
        <v>0</v>
      </c>
    </row>
    <row r="1371" spans="1:123" x14ac:dyDescent="0.3">
      <c r="A1371" t="str">
        <f t="shared" si="21"/>
        <v>20201965</v>
      </c>
      <c r="B1371">
        <v>40</v>
      </c>
      <c r="C1371">
        <v>2020</v>
      </c>
      <c r="D1371">
        <v>196512</v>
      </c>
      <c r="E1371">
        <v>56</v>
      </c>
      <c r="F1371">
        <v>1787965</v>
      </c>
      <c r="G1371">
        <v>163116</v>
      </c>
      <c r="H1371">
        <v>550000</v>
      </c>
      <c r="I1371">
        <v>0</v>
      </c>
      <c r="J1371">
        <v>120000</v>
      </c>
      <c r="K1371">
        <v>85000</v>
      </c>
      <c r="L1371">
        <v>192500</v>
      </c>
      <c r="M1371">
        <v>56200</v>
      </c>
      <c r="N1371">
        <v>11500</v>
      </c>
      <c r="O1371">
        <v>25500</v>
      </c>
      <c r="P1371">
        <v>4500</v>
      </c>
      <c r="Q1371">
        <v>2000</v>
      </c>
      <c r="R1371">
        <v>0</v>
      </c>
      <c r="S1371">
        <v>8134</v>
      </c>
      <c r="T1371">
        <v>35000</v>
      </c>
      <c r="U1371">
        <v>36000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109378</v>
      </c>
      <c r="AD1371">
        <v>56351</v>
      </c>
      <c r="AE1371">
        <v>0</v>
      </c>
      <c r="AF1371">
        <v>165729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850605</v>
      </c>
      <c r="AO1371">
        <v>1077155</v>
      </c>
      <c r="AP1371">
        <v>165729</v>
      </c>
      <c r="AQ1371">
        <v>0</v>
      </c>
      <c r="AR1371">
        <v>20000</v>
      </c>
      <c r="AS1371">
        <v>3000</v>
      </c>
      <c r="AT1371">
        <v>8000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1273884</v>
      </c>
      <c r="BL1371">
        <v>43130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180538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587702</v>
      </c>
      <c r="CR1371">
        <v>61000</v>
      </c>
      <c r="CS1371">
        <v>0</v>
      </c>
      <c r="CT1371">
        <v>18000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25000</v>
      </c>
      <c r="DF1371">
        <v>0</v>
      </c>
      <c r="DG1371">
        <v>53253</v>
      </c>
      <c r="DH1371">
        <v>0</v>
      </c>
      <c r="DI1371">
        <v>0</v>
      </c>
      <c r="DJ1371">
        <v>126000</v>
      </c>
      <c r="DK1371">
        <v>124000</v>
      </c>
      <c r="DL1371">
        <v>30000</v>
      </c>
      <c r="DM1371">
        <v>137000</v>
      </c>
      <c r="DN1371">
        <v>0</v>
      </c>
      <c r="DO1371">
        <v>1161954</v>
      </c>
      <c r="DP1371">
        <v>317700</v>
      </c>
      <c r="DQ1371">
        <v>180538</v>
      </c>
      <c r="DR1371">
        <v>0</v>
      </c>
      <c r="DS1371">
        <v>0</v>
      </c>
    </row>
    <row r="1372" spans="1:123" x14ac:dyDescent="0.3">
      <c r="A1372" t="str">
        <f t="shared" si="21"/>
        <v>20211966</v>
      </c>
      <c r="B1372">
        <v>40</v>
      </c>
      <c r="C1372">
        <v>2021</v>
      </c>
      <c r="D1372">
        <v>196612</v>
      </c>
      <c r="E1372">
        <v>60</v>
      </c>
      <c r="F1372">
        <v>1893253</v>
      </c>
      <c r="G1372">
        <v>163116</v>
      </c>
      <c r="H1372">
        <v>550000</v>
      </c>
      <c r="I1372">
        <v>0</v>
      </c>
      <c r="J1372">
        <v>120000</v>
      </c>
      <c r="K1372">
        <v>85000</v>
      </c>
      <c r="L1372">
        <v>205000</v>
      </c>
      <c r="M1372">
        <v>56200</v>
      </c>
      <c r="N1372">
        <v>11500</v>
      </c>
      <c r="O1372">
        <v>25500</v>
      </c>
      <c r="P1372">
        <v>4500</v>
      </c>
      <c r="Q1372">
        <v>2000</v>
      </c>
      <c r="R1372">
        <v>0</v>
      </c>
      <c r="S1372">
        <v>7945</v>
      </c>
      <c r="T1372">
        <v>35000</v>
      </c>
      <c r="U1372">
        <v>36000</v>
      </c>
      <c r="V1372">
        <v>0</v>
      </c>
      <c r="W1372">
        <v>0</v>
      </c>
      <c r="X1372">
        <v>0</v>
      </c>
      <c r="Y1372">
        <v>0</v>
      </c>
      <c r="Z1372">
        <v>44797</v>
      </c>
      <c r="AA1372">
        <v>0</v>
      </c>
      <c r="AB1372">
        <v>0</v>
      </c>
      <c r="AC1372">
        <v>117174</v>
      </c>
      <c r="AD1372">
        <v>60368</v>
      </c>
      <c r="AE1372">
        <v>0</v>
      </c>
      <c r="AF1372">
        <v>177542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806306</v>
      </c>
      <c r="AO1372">
        <v>1153930</v>
      </c>
      <c r="AP1372">
        <v>177542</v>
      </c>
      <c r="AQ1372">
        <v>0</v>
      </c>
      <c r="AR1372">
        <v>20000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1351472</v>
      </c>
      <c r="BL1372">
        <v>50523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42298</v>
      </c>
      <c r="BS1372">
        <v>0</v>
      </c>
      <c r="BT1372">
        <v>0</v>
      </c>
      <c r="BU1372">
        <v>39000</v>
      </c>
      <c r="BV1372">
        <v>10000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9050</v>
      </c>
      <c r="CH1372">
        <v>208</v>
      </c>
      <c r="CI1372">
        <v>1086</v>
      </c>
      <c r="CJ1372">
        <v>814</v>
      </c>
      <c r="CK1372">
        <v>326</v>
      </c>
      <c r="CL1372">
        <v>271</v>
      </c>
      <c r="CM1372">
        <v>1176</v>
      </c>
      <c r="CN1372">
        <v>11430</v>
      </c>
      <c r="CO1372">
        <v>271</v>
      </c>
      <c r="CP1372">
        <v>0</v>
      </c>
      <c r="CQ1372">
        <v>610000</v>
      </c>
      <c r="CR1372">
        <v>100000</v>
      </c>
      <c r="CS1372">
        <v>10000</v>
      </c>
      <c r="CT1372">
        <v>18000</v>
      </c>
      <c r="CU1372">
        <v>0</v>
      </c>
      <c r="CV1372">
        <v>9050</v>
      </c>
      <c r="CW1372">
        <v>208</v>
      </c>
      <c r="CX1372">
        <v>1086</v>
      </c>
      <c r="CY1372">
        <v>814</v>
      </c>
      <c r="CZ1372">
        <v>326</v>
      </c>
      <c r="DA1372">
        <v>271</v>
      </c>
      <c r="DB1372">
        <v>1176</v>
      </c>
      <c r="DC1372">
        <v>11430</v>
      </c>
      <c r="DD1372">
        <v>271</v>
      </c>
      <c r="DE1372">
        <v>30000</v>
      </c>
      <c r="DF1372">
        <v>44797</v>
      </c>
      <c r="DG1372">
        <v>53253</v>
      </c>
      <c r="DH1372">
        <v>0</v>
      </c>
      <c r="DI1372">
        <v>0</v>
      </c>
      <c r="DJ1372">
        <v>126000</v>
      </c>
      <c r="DK1372">
        <v>124000</v>
      </c>
      <c r="DL1372">
        <v>30000</v>
      </c>
      <c r="DM1372">
        <v>137000</v>
      </c>
      <c r="DN1372">
        <v>0</v>
      </c>
      <c r="DO1372">
        <v>1307684</v>
      </c>
      <c r="DP1372">
        <v>317700</v>
      </c>
      <c r="DQ1372">
        <v>160729</v>
      </c>
      <c r="DR1372">
        <v>0</v>
      </c>
      <c r="DS1372">
        <v>0</v>
      </c>
    </row>
    <row r="1373" spans="1:123" x14ac:dyDescent="0.3">
      <c r="A1373" t="str">
        <f t="shared" si="21"/>
        <v>20221967</v>
      </c>
      <c r="B1373">
        <v>40</v>
      </c>
      <c r="C1373">
        <v>2022</v>
      </c>
      <c r="D1373">
        <v>196712</v>
      </c>
      <c r="E1373">
        <v>56</v>
      </c>
      <c r="F1373">
        <v>1845427</v>
      </c>
      <c r="G1373">
        <v>163115</v>
      </c>
      <c r="H1373">
        <v>550000</v>
      </c>
      <c r="I1373">
        <v>0</v>
      </c>
      <c r="J1373">
        <v>120000</v>
      </c>
      <c r="K1373">
        <v>85000</v>
      </c>
      <c r="L1373">
        <v>202500</v>
      </c>
      <c r="M1373">
        <v>56200</v>
      </c>
      <c r="N1373">
        <v>11500</v>
      </c>
      <c r="O1373">
        <v>25500</v>
      </c>
      <c r="P1373">
        <v>4500</v>
      </c>
      <c r="Q1373">
        <v>2000</v>
      </c>
      <c r="R1373">
        <v>0</v>
      </c>
      <c r="S1373">
        <v>7757</v>
      </c>
      <c r="T1373">
        <v>35000</v>
      </c>
      <c r="U1373">
        <v>36000</v>
      </c>
      <c r="V1373">
        <v>0</v>
      </c>
      <c r="W1373">
        <v>0</v>
      </c>
      <c r="X1373">
        <v>0</v>
      </c>
      <c r="Y1373">
        <v>0</v>
      </c>
      <c r="Z1373">
        <v>122731</v>
      </c>
      <c r="AA1373">
        <v>0</v>
      </c>
      <c r="AB1373">
        <v>0</v>
      </c>
      <c r="AC1373">
        <v>109002</v>
      </c>
      <c r="AD1373">
        <v>56158</v>
      </c>
      <c r="AE1373">
        <v>0</v>
      </c>
      <c r="AF1373">
        <v>165160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738067</v>
      </c>
      <c r="AO1373">
        <v>1073455</v>
      </c>
      <c r="AP1373">
        <v>165160</v>
      </c>
      <c r="AQ1373">
        <v>14337</v>
      </c>
      <c r="AR1373">
        <v>20000</v>
      </c>
      <c r="AS1373">
        <v>3000</v>
      </c>
      <c r="AT1373">
        <v>8000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1283952</v>
      </c>
      <c r="BL1373">
        <v>57864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20000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7451</v>
      </c>
      <c r="CH1373">
        <v>170</v>
      </c>
      <c r="CI1373">
        <v>894</v>
      </c>
      <c r="CJ1373">
        <v>671</v>
      </c>
      <c r="CK1373">
        <v>268</v>
      </c>
      <c r="CL1373">
        <v>224</v>
      </c>
      <c r="CM1373">
        <v>969</v>
      </c>
      <c r="CN1373">
        <v>4471</v>
      </c>
      <c r="CO1373">
        <v>224</v>
      </c>
      <c r="CP1373">
        <v>0</v>
      </c>
      <c r="CQ1373">
        <v>610000</v>
      </c>
      <c r="CR1373">
        <v>100000</v>
      </c>
      <c r="CS1373">
        <v>10000</v>
      </c>
      <c r="CT1373">
        <v>18000</v>
      </c>
      <c r="CU1373">
        <v>0</v>
      </c>
      <c r="CV1373">
        <v>16501</v>
      </c>
      <c r="CW1373">
        <v>379</v>
      </c>
      <c r="CX1373">
        <v>1980</v>
      </c>
      <c r="CY1373">
        <v>1485</v>
      </c>
      <c r="CZ1373">
        <v>594</v>
      </c>
      <c r="DA1373">
        <v>495</v>
      </c>
      <c r="DB1373">
        <v>2145</v>
      </c>
      <c r="DC1373">
        <v>15900</v>
      </c>
      <c r="DD1373">
        <v>495</v>
      </c>
      <c r="DE1373">
        <v>35000</v>
      </c>
      <c r="DF1373">
        <v>164011</v>
      </c>
      <c r="DG1373">
        <v>53253</v>
      </c>
      <c r="DH1373">
        <v>0</v>
      </c>
      <c r="DI1373">
        <v>0</v>
      </c>
      <c r="DJ1373">
        <v>126000</v>
      </c>
      <c r="DK1373">
        <v>124000</v>
      </c>
      <c r="DL1373">
        <v>30000</v>
      </c>
      <c r="DM1373">
        <v>137000</v>
      </c>
      <c r="DN1373">
        <v>0</v>
      </c>
      <c r="DO1373">
        <v>1447238</v>
      </c>
      <c r="DP1373">
        <v>317700</v>
      </c>
      <c r="DQ1373">
        <v>158071</v>
      </c>
      <c r="DR1373">
        <v>0</v>
      </c>
      <c r="DS1373">
        <v>0</v>
      </c>
    </row>
    <row r="1374" spans="1:123" x14ac:dyDescent="0.3">
      <c r="A1374" t="str">
        <f t="shared" si="21"/>
        <v>20231968</v>
      </c>
      <c r="B1374">
        <v>40</v>
      </c>
      <c r="C1374">
        <v>2023</v>
      </c>
      <c r="D1374">
        <v>196812</v>
      </c>
      <c r="E1374">
        <v>56</v>
      </c>
      <c r="F1374">
        <v>1991600</v>
      </c>
      <c r="G1374">
        <v>163115</v>
      </c>
      <c r="H1374">
        <v>550000</v>
      </c>
      <c r="I1374">
        <v>0</v>
      </c>
      <c r="J1374">
        <v>120000</v>
      </c>
      <c r="K1374">
        <v>85000</v>
      </c>
      <c r="L1374">
        <v>200000</v>
      </c>
      <c r="M1374">
        <v>56200</v>
      </c>
      <c r="N1374">
        <v>11500</v>
      </c>
      <c r="O1374">
        <v>25500</v>
      </c>
      <c r="P1374">
        <v>4500</v>
      </c>
      <c r="Q1374">
        <v>2000</v>
      </c>
      <c r="R1374">
        <v>0</v>
      </c>
      <c r="S1374">
        <v>7568</v>
      </c>
      <c r="T1374">
        <v>35000</v>
      </c>
      <c r="U1374">
        <v>36000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109566</v>
      </c>
      <c r="AD1374">
        <v>56448</v>
      </c>
      <c r="AE1374">
        <v>0</v>
      </c>
      <c r="AF1374">
        <v>166014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857254</v>
      </c>
      <c r="AO1374">
        <v>1079005</v>
      </c>
      <c r="AP1374">
        <v>166014</v>
      </c>
      <c r="AQ1374">
        <v>0</v>
      </c>
      <c r="AR1374">
        <v>20000</v>
      </c>
      <c r="AS1374">
        <v>3000</v>
      </c>
      <c r="AT1374">
        <v>8000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1276019</v>
      </c>
      <c r="BL1374">
        <v>65151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7709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597709</v>
      </c>
      <c r="CR1374">
        <v>100000</v>
      </c>
      <c r="CS1374">
        <v>10000</v>
      </c>
      <c r="CT1374">
        <v>18000</v>
      </c>
      <c r="CU1374">
        <v>0</v>
      </c>
      <c r="CV1374">
        <v>16501</v>
      </c>
      <c r="CW1374">
        <v>379</v>
      </c>
      <c r="CX1374">
        <v>1980</v>
      </c>
      <c r="CY1374">
        <v>1485</v>
      </c>
      <c r="CZ1374">
        <v>594</v>
      </c>
      <c r="DA1374">
        <v>495</v>
      </c>
      <c r="DB1374">
        <v>2145</v>
      </c>
      <c r="DC1374">
        <v>15900</v>
      </c>
      <c r="DD1374">
        <v>495</v>
      </c>
      <c r="DE1374">
        <v>40000</v>
      </c>
      <c r="DF1374">
        <v>153139</v>
      </c>
      <c r="DG1374">
        <v>53253</v>
      </c>
      <c r="DH1374">
        <v>0</v>
      </c>
      <c r="DI1374">
        <v>0</v>
      </c>
      <c r="DJ1374">
        <v>126000</v>
      </c>
      <c r="DK1374">
        <v>124000</v>
      </c>
      <c r="DL1374">
        <v>30000</v>
      </c>
      <c r="DM1374">
        <v>137000</v>
      </c>
      <c r="DN1374">
        <v>0</v>
      </c>
      <c r="DO1374">
        <v>1429074</v>
      </c>
      <c r="DP1374">
        <v>317700</v>
      </c>
      <c r="DQ1374">
        <v>7709</v>
      </c>
      <c r="DR1374">
        <v>0</v>
      </c>
      <c r="DS1374">
        <v>0</v>
      </c>
    </row>
    <row r="1375" spans="1:123" x14ac:dyDescent="0.3">
      <c r="A1375" t="str">
        <f t="shared" si="21"/>
        <v>20241969</v>
      </c>
      <c r="B1375">
        <v>40</v>
      </c>
      <c r="C1375">
        <v>2024</v>
      </c>
      <c r="D1375">
        <v>196912</v>
      </c>
      <c r="E1375">
        <v>78</v>
      </c>
      <c r="F1375">
        <v>1795574</v>
      </c>
      <c r="G1375">
        <v>163114</v>
      </c>
      <c r="H1375">
        <v>550000</v>
      </c>
      <c r="I1375">
        <v>0</v>
      </c>
      <c r="J1375">
        <v>120000</v>
      </c>
      <c r="K1375">
        <v>85000</v>
      </c>
      <c r="L1375">
        <v>200000</v>
      </c>
      <c r="M1375">
        <v>56200</v>
      </c>
      <c r="N1375">
        <v>11500</v>
      </c>
      <c r="O1375">
        <v>25500</v>
      </c>
      <c r="P1375">
        <v>4500</v>
      </c>
      <c r="Q1375">
        <v>2000</v>
      </c>
      <c r="R1375">
        <v>0</v>
      </c>
      <c r="S1375">
        <v>7380</v>
      </c>
      <c r="T1375">
        <v>35000</v>
      </c>
      <c r="U1375">
        <v>36000</v>
      </c>
      <c r="V1375">
        <v>0</v>
      </c>
      <c r="W1375">
        <v>0</v>
      </c>
      <c r="X1375">
        <v>0</v>
      </c>
      <c r="Y1375">
        <v>0</v>
      </c>
      <c r="Z1375">
        <v>327550</v>
      </c>
      <c r="AA1375">
        <v>0</v>
      </c>
      <c r="AB1375">
        <v>0</v>
      </c>
      <c r="AC1375">
        <v>150988</v>
      </c>
      <c r="AD1375">
        <v>77789</v>
      </c>
      <c r="AE1375">
        <v>0</v>
      </c>
      <c r="AF1375">
        <v>228776</v>
      </c>
      <c r="AG1375">
        <v>0</v>
      </c>
      <c r="AH1375">
        <v>0</v>
      </c>
      <c r="AI1375">
        <v>0</v>
      </c>
      <c r="AJ1375">
        <v>21224</v>
      </c>
      <c r="AK1375">
        <v>21224</v>
      </c>
      <c r="AL1375">
        <v>0</v>
      </c>
      <c r="AM1375">
        <v>0</v>
      </c>
      <c r="AN1375">
        <v>445530</v>
      </c>
      <c r="AO1375">
        <v>1486928</v>
      </c>
      <c r="AP1375">
        <v>228776</v>
      </c>
      <c r="AQ1375">
        <v>94812</v>
      </c>
      <c r="AR1375">
        <v>20000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33787</v>
      </c>
      <c r="BF1375">
        <v>0</v>
      </c>
      <c r="BG1375">
        <v>35194</v>
      </c>
      <c r="BH1375">
        <v>0</v>
      </c>
      <c r="BI1375">
        <v>0</v>
      </c>
      <c r="BJ1375">
        <v>0</v>
      </c>
      <c r="BK1375">
        <v>1761535</v>
      </c>
      <c r="BL1375">
        <v>72386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32291</v>
      </c>
      <c r="BS1375">
        <v>136000</v>
      </c>
      <c r="BT1375">
        <v>65000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25000</v>
      </c>
      <c r="CH1375">
        <v>572</v>
      </c>
      <c r="CI1375">
        <v>3000</v>
      </c>
      <c r="CJ1375">
        <v>2250</v>
      </c>
      <c r="CK1375">
        <v>900</v>
      </c>
      <c r="CL1375">
        <v>750</v>
      </c>
      <c r="CM1375">
        <v>3250</v>
      </c>
      <c r="CN1375">
        <v>15000</v>
      </c>
      <c r="CO1375">
        <v>750</v>
      </c>
      <c r="CP1375">
        <v>0</v>
      </c>
      <c r="CQ1375">
        <v>610000</v>
      </c>
      <c r="CR1375">
        <v>100000</v>
      </c>
      <c r="CS1375">
        <v>10000</v>
      </c>
      <c r="CT1375">
        <v>154000</v>
      </c>
      <c r="CU1375">
        <v>65000</v>
      </c>
      <c r="CV1375">
        <v>41501</v>
      </c>
      <c r="CW1375">
        <v>951</v>
      </c>
      <c r="CX1375">
        <v>4980</v>
      </c>
      <c r="CY1375">
        <v>3735</v>
      </c>
      <c r="CZ1375">
        <v>1494</v>
      </c>
      <c r="DA1375">
        <v>1245</v>
      </c>
      <c r="DB1375">
        <v>5395</v>
      </c>
      <c r="DC1375">
        <v>30900</v>
      </c>
      <c r="DD1375">
        <v>1245</v>
      </c>
      <c r="DE1375">
        <v>45000</v>
      </c>
      <c r="DF1375">
        <v>476095</v>
      </c>
      <c r="DG1375">
        <v>53253</v>
      </c>
      <c r="DH1375">
        <v>0</v>
      </c>
      <c r="DI1375">
        <v>0</v>
      </c>
      <c r="DJ1375">
        <v>161194</v>
      </c>
      <c r="DK1375">
        <v>124000</v>
      </c>
      <c r="DL1375">
        <v>30000</v>
      </c>
      <c r="DM1375">
        <v>170787</v>
      </c>
      <c r="DN1375">
        <v>0</v>
      </c>
      <c r="DO1375">
        <v>2111998</v>
      </c>
      <c r="DP1375">
        <v>317700</v>
      </c>
      <c r="DQ1375">
        <v>702518</v>
      </c>
      <c r="DR1375">
        <v>0</v>
      </c>
      <c r="DS1375">
        <v>0</v>
      </c>
    </row>
    <row r="1376" spans="1:123" x14ac:dyDescent="0.3">
      <c r="A1376" t="str">
        <f t="shared" si="21"/>
        <v>20251970</v>
      </c>
      <c r="B1376">
        <v>40</v>
      </c>
      <c r="C1376">
        <v>2025</v>
      </c>
      <c r="D1376">
        <v>197012</v>
      </c>
      <c r="E1376">
        <v>67</v>
      </c>
      <c r="F1376">
        <v>1910850</v>
      </c>
      <c r="G1376">
        <v>163114</v>
      </c>
      <c r="H1376">
        <v>550000</v>
      </c>
      <c r="I1376">
        <v>0</v>
      </c>
      <c r="J1376">
        <v>120000</v>
      </c>
      <c r="K1376">
        <v>85000</v>
      </c>
      <c r="L1376">
        <v>200000</v>
      </c>
      <c r="M1376">
        <v>56200</v>
      </c>
      <c r="N1376">
        <v>11500</v>
      </c>
      <c r="O1376">
        <v>25500</v>
      </c>
      <c r="P1376">
        <v>4500</v>
      </c>
      <c r="Q1376">
        <v>2000</v>
      </c>
      <c r="R1376">
        <v>0</v>
      </c>
      <c r="S1376">
        <v>7191</v>
      </c>
      <c r="T1376">
        <v>35000</v>
      </c>
      <c r="U1376">
        <v>36000</v>
      </c>
      <c r="V1376">
        <v>0</v>
      </c>
      <c r="W1376">
        <v>0</v>
      </c>
      <c r="X1376">
        <v>0</v>
      </c>
      <c r="Y1376">
        <v>0</v>
      </c>
      <c r="Z1376">
        <v>204242</v>
      </c>
      <c r="AA1376">
        <v>0</v>
      </c>
      <c r="AB1376">
        <v>21224</v>
      </c>
      <c r="AC1376">
        <v>129572</v>
      </c>
      <c r="AD1376">
        <v>66755</v>
      </c>
      <c r="AE1376">
        <v>21224</v>
      </c>
      <c r="AF1376">
        <v>175104</v>
      </c>
      <c r="AG1376">
        <v>0</v>
      </c>
      <c r="AH1376">
        <v>0</v>
      </c>
      <c r="AI1376">
        <v>0</v>
      </c>
      <c r="AJ1376">
        <v>74896</v>
      </c>
      <c r="AK1376">
        <v>74896</v>
      </c>
      <c r="AL1376">
        <v>0</v>
      </c>
      <c r="AM1376">
        <v>0</v>
      </c>
      <c r="AN1376">
        <v>568649</v>
      </c>
      <c r="AO1376">
        <v>1276029</v>
      </c>
      <c r="AP1376">
        <v>196328</v>
      </c>
      <c r="AQ1376">
        <v>0</v>
      </c>
      <c r="AR1376">
        <v>20000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1492356</v>
      </c>
      <c r="BL1376">
        <v>80045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20000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5385</v>
      </c>
      <c r="CH1376">
        <v>123</v>
      </c>
      <c r="CI1376">
        <v>646</v>
      </c>
      <c r="CJ1376">
        <v>485</v>
      </c>
      <c r="CK1376">
        <v>194</v>
      </c>
      <c r="CL1376">
        <v>162</v>
      </c>
      <c r="CM1376">
        <v>700</v>
      </c>
      <c r="CN1376">
        <v>3231</v>
      </c>
      <c r="CO1376">
        <v>162</v>
      </c>
      <c r="CP1376">
        <v>0</v>
      </c>
      <c r="CQ1376">
        <v>610000</v>
      </c>
      <c r="CR1376">
        <v>100000</v>
      </c>
      <c r="CS1376">
        <v>10000</v>
      </c>
      <c r="CT1376">
        <v>154000</v>
      </c>
      <c r="CU1376">
        <v>65000</v>
      </c>
      <c r="CV1376">
        <v>46885</v>
      </c>
      <c r="CW1376">
        <v>1074</v>
      </c>
      <c r="CX1376">
        <v>5626</v>
      </c>
      <c r="CY1376">
        <v>4220</v>
      </c>
      <c r="CZ1376">
        <v>1688</v>
      </c>
      <c r="DA1376">
        <v>1407</v>
      </c>
      <c r="DB1376">
        <v>6095</v>
      </c>
      <c r="DC1376">
        <v>34131</v>
      </c>
      <c r="DD1376">
        <v>1407</v>
      </c>
      <c r="DE1376">
        <v>50000</v>
      </c>
      <c r="DF1376">
        <v>650168</v>
      </c>
      <c r="DG1376">
        <v>53253</v>
      </c>
      <c r="DH1376">
        <v>0</v>
      </c>
      <c r="DI1376">
        <v>0</v>
      </c>
      <c r="DJ1376">
        <v>157675</v>
      </c>
      <c r="DK1376">
        <v>124000</v>
      </c>
      <c r="DL1376">
        <v>30000</v>
      </c>
      <c r="DM1376">
        <v>167408</v>
      </c>
      <c r="DN1376">
        <v>0</v>
      </c>
      <c r="DO1376">
        <v>2348932</v>
      </c>
      <c r="DP1376">
        <v>317700</v>
      </c>
      <c r="DQ1376">
        <v>310225</v>
      </c>
      <c r="DR1376">
        <v>0</v>
      </c>
      <c r="DS1376">
        <v>0</v>
      </c>
    </row>
    <row r="1377" spans="1:123" x14ac:dyDescent="0.3">
      <c r="A1377" t="str">
        <f t="shared" si="21"/>
        <v>20261971</v>
      </c>
      <c r="B1377">
        <v>40</v>
      </c>
      <c r="C1377">
        <v>2026</v>
      </c>
      <c r="D1377">
        <v>197112</v>
      </c>
      <c r="E1377">
        <v>46</v>
      </c>
      <c r="F1377">
        <v>2054469</v>
      </c>
      <c r="G1377">
        <v>163110</v>
      </c>
      <c r="H1377">
        <v>550000</v>
      </c>
      <c r="I1377">
        <v>0</v>
      </c>
      <c r="J1377">
        <v>120000</v>
      </c>
      <c r="K1377">
        <v>85000</v>
      </c>
      <c r="L1377">
        <v>200000</v>
      </c>
      <c r="M1377">
        <v>56200</v>
      </c>
      <c r="N1377">
        <v>11500</v>
      </c>
      <c r="O1377">
        <v>25500</v>
      </c>
      <c r="P1377">
        <v>4500</v>
      </c>
      <c r="Q1377">
        <v>2000</v>
      </c>
      <c r="R1377">
        <v>0</v>
      </c>
      <c r="S1377">
        <v>7002</v>
      </c>
      <c r="T1377">
        <v>35000</v>
      </c>
      <c r="U1377">
        <v>36000</v>
      </c>
      <c r="V1377">
        <v>0</v>
      </c>
      <c r="W1377">
        <v>0</v>
      </c>
      <c r="X1377">
        <v>0</v>
      </c>
      <c r="Y1377">
        <v>159871</v>
      </c>
      <c r="Z1377">
        <v>0</v>
      </c>
      <c r="AA1377">
        <v>0</v>
      </c>
      <c r="AB1377">
        <v>74896</v>
      </c>
      <c r="AC1377">
        <v>90217</v>
      </c>
      <c r="AD1377">
        <v>46480</v>
      </c>
      <c r="AE1377">
        <v>74896</v>
      </c>
      <c r="AF1377">
        <v>61800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1120773</v>
      </c>
      <c r="AO1377">
        <v>888457</v>
      </c>
      <c r="AP1377">
        <v>136696</v>
      </c>
      <c r="AQ1377">
        <v>0</v>
      </c>
      <c r="AR1377">
        <v>20000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1045153</v>
      </c>
      <c r="BL1377">
        <v>87653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590000</v>
      </c>
      <c r="CR1377">
        <v>100000</v>
      </c>
      <c r="CS1377">
        <v>10000</v>
      </c>
      <c r="CT1377">
        <v>154000</v>
      </c>
      <c r="CU1377">
        <v>65000</v>
      </c>
      <c r="CV1377">
        <v>46885</v>
      </c>
      <c r="CW1377">
        <v>1074</v>
      </c>
      <c r="CX1377">
        <v>5626</v>
      </c>
      <c r="CY1377">
        <v>4220</v>
      </c>
      <c r="CZ1377">
        <v>1688</v>
      </c>
      <c r="DA1377">
        <v>1407</v>
      </c>
      <c r="DB1377">
        <v>6095</v>
      </c>
      <c r="DC1377">
        <v>34131</v>
      </c>
      <c r="DD1377">
        <v>1407</v>
      </c>
      <c r="DE1377">
        <v>55000</v>
      </c>
      <c r="DF1377">
        <v>460886</v>
      </c>
      <c r="DG1377">
        <v>53253</v>
      </c>
      <c r="DH1377">
        <v>0</v>
      </c>
      <c r="DI1377">
        <v>0</v>
      </c>
      <c r="DJ1377">
        <v>157675</v>
      </c>
      <c r="DK1377">
        <v>124000</v>
      </c>
      <c r="DL1377">
        <v>30000</v>
      </c>
      <c r="DM1377">
        <v>167408</v>
      </c>
      <c r="DN1377">
        <v>0</v>
      </c>
      <c r="DO1377">
        <v>2069754</v>
      </c>
      <c r="DP1377">
        <v>317700</v>
      </c>
      <c r="DQ1377">
        <v>-159871</v>
      </c>
      <c r="DR1377">
        <v>0</v>
      </c>
      <c r="DS1377">
        <v>0</v>
      </c>
    </row>
    <row r="1378" spans="1:123" x14ac:dyDescent="0.3">
      <c r="A1378" t="str">
        <f t="shared" si="21"/>
        <v>20271972</v>
      </c>
      <c r="B1378">
        <v>40</v>
      </c>
      <c r="C1378">
        <v>2027</v>
      </c>
      <c r="D1378">
        <v>197212</v>
      </c>
      <c r="E1378">
        <v>58</v>
      </c>
      <c r="F1378">
        <v>2239561</v>
      </c>
      <c r="G1378">
        <v>163106</v>
      </c>
      <c r="H1378">
        <v>550000</v>
      </c>
      <c r="I1378">
        <v>0</v>
      </c>
      <c r="J1378">
        <v>120000</v>
      </c>
      <c r="K1378">
        <v>85000</v>
      </c>
      <c r="L1378">
        <v>200000</v>
      </c>
      <c r="M1378">
        <v>56200</v>
      </c>
      <c r="N1378">
        <v>11500</v>
      </c>
      <c r="O1378">
        <v>25500</v>
      </c>
      <c r="P1378">
        <v>4500</v>
      </c>
      <c r="Q1378">
        <v>2000</v>
      </c>
      <c r="R1378">
        <v>0</v>
      </c>
      <c r="S1378">
        <v>6814</v>
      </c>
      <c r="T1378">
        <v>35000</v>
      </c>
      <c r="U1378">
        <v>36000</v>
      </c>
      <c r="V1378">
        <v>0</v>
      </c>
      <c r="W1378">
        <v>0</v>
      </c>
      <c r="X1378">
        <v>0</v>
      </c>
      <c r="Y1378">
        <v>190951</v>
      </c>
      <c r="Z1378">
        <v>0</v>
      </c>
      <c r="AA1378">
        <v>0</v>
      </c>
      <c r="AB1378">
        <v>0</v>
      </c>
      <c r="AC1378">
        <v>112712</v>
      </c>
      <c r="AD1378">
        <v>58069</v>
      </c>
      <c r="AE1378">
        <v>0</v>
      </c>
      <c r="AF1378">
        <v>170782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1042683</v>
      </c>
      <c r="AO1378">
        <v>1109993</v>
      </c>
      <c r="AP1378">
        <v>170782</v>
      </c>
      <c r="AQ1378">
        <v>0</v>
      </c>
      <c r="AR1378">
        <v>20000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1300774</v>
      </c>
      <c r="BL1378">
        <v>95209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570000</v>
      </c>
      <c r="CR1378">
        <v>100000</v>
      </c>
      <c r="CS1378">
        <v>10000</v>
      </c>
      <c r="CT1378">
        <v>154000</v>
      </c>
      <c r="CU1378">
        <v>65000</v>
      </c>
      <c r="CV1378">
        <v>46885</v>
      </c>
      <c r="CW1378">
        <v>1074</v>
      </c>
      <c r="CX1378">
        <v>5626</v>
      </c>
      <c r="CY1378">
        <v>4220</v>
      </c>
      <c r="CZ1378">
        <v>1688</v>
      </c>
      <c r="DA1378">
        <v>1407</v>
      </c>
      <c r="DB1378">
        <v>6095</v>
      </c>
      <c r="DC1378">
        <v>34131</v>
      </c>
      <c r="DD1378">
        <v>1407</v>
      </c>
      <c r="DE1378">
        <v>60000</v>
      </c>
      <c r="DF1378">
        <v>256108</v>
      </c>
      <c r="DG1378">
        <v>53253</v>
      </c>
      <c r="DH1378">
        <v>0</v>
      </c>
      <c r="DI1378">
        <v>0</v>
      </c>
      <c r="DJ1378">
        <v>157675</v>
      </c>
      <c r="DK1378">
        <v>124000</v>
      </c>
      <c r="DL1378">
        <v>30000</v>
      </c>
      <c r="DM1378">
        <v>167408</v>
      </c>
      <c r="DN1378">
        <v>0</v>
      </c>
      <c r="DO1378">
        <v>1849976</v>
      </c>
      <c r="DP1378">
        <v>317700</v>
      </c>
      <c r="DQ1378">
        <v>-190951</v>
      </c>
      <c r="DR1378">
        <v>0</v>
      </c>
      <c r="DS1378">
        <v>0</v>
      </c>
    </row>
    <row r="1379" spans="1:123" x14ac:dyDescent="0.3">
      <c r="A1379" t="str">
        <f t="shared" si="21"/>
        <v>20281973</v>
      </c>
      <c r="B1379">
        <v>40</v>
      </c>
      <c r="C1379">
        <v>2028</v>
      </c>
      <c r="D1379">
        <v>197312</v>
      </c>
      <c r="E1379">
        <v>54</v>
      </c>
      <c r="F1379">
        <v>2000285</v>
      </c>
      <c r="G1379">
        <v>163102</v>
      </c>
      <c r="H1379">
        <v>550000</v>
      </c>
      <c r="I1379">
        <v>0</v>
      </c>
      <c r="J1379">
        <v>90000</v>
      </c>
      <c r="K1379">
        <v>85000</v>
      </c>
      <c r="L1379">
        <v>200000</v>
      </c>
      <c r="M1379">
        <v>56200</v>
      </c>
      <c r="N1379">
        <v>11500</v>
      </c>
      <c r="O1379">
        <v>25500</v>
      </c>
      <c r="P1379">
        <v>4500</v>
      </c>
      <c r="Q1379">
        <v>2000</v>
      </c>
      <c r="R1379">
        <v>0</v>
      </c>
      <c r="S1379">
        <v>6625</v>
      </c>
      <c r="T1379">
        <v>35000</v>
      </c>
      <c r="U1379">
        <v>36000</v>
      </c>
      <c r="V1379">
        <v>0</v>
      </c>
      <c r="W1379">
        <v>0</v>
      </c>
      <c r="X1379">
        <v>0</v>
      </c>
      <c r="Y1379">
        <v>58066</v>
      </c>
      <c r="Z1379">
        <v>0</v>
      </c>
      <c r="AA1379">
        <v>0</v>
      </c>
      <c r="AB1379">
        <v>0</v>
      </c>
      <c r="AC1379">
        <v>104212</v>
      </c>
      <c r="AD1379">
        <v>53690</v>
      </c>
      <c r="AE1379">
        <v>0</v>
      </c>
      <c r="AF1379">
        <v>157902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892489</v>
      </c>
      <c r="AO1379">
        <v>1026281</v>
      </c>
      <c r="AP1379">
        <v>157902</v>
      </c>
      <c r="AQ1379">
        <v>0</v>
      </c>
      <c r="AR1379">
        <v>20000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1204183</v>
      </c>
      <c r="BL1379">
        <v>102715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550000</v>
      </c>
      <c r="CR1379">
        <v>100000</v>
      </c>
      <c r="CS1379">
        <v>10000</v>
      </c>
      <c r="CT1379">
        <v>154000</v>
      </c>
      <c r="CU1379">
        <v>65000</v>
      </c>
      <c r="CV1379">
        <v>46885</v>
      </c>
      <c r="CW1379">
        <v>1074</v>
      </c>
      <c r="CX1379">
        <v>5626</v>
      </c>
      <c r="CY1379">
        <v>4220</v>
      </c>
      <c r="CZ1379">
        <v>1688</v>
      </c>
      <c r="DA1379">
        <v>1407</v>
      </c>
      <c r="DB1379">
        <v>6095</v>
      </c>
      <c r="DC1379">
        <v>34131</v>
      </c>
      <c r="DD1379">
        <v>1407</v>
      </c>
      <c r="DE1379">
        <v>65000</v>
      </c>
      <c r="DF1379">
        <v>190359</v>
      </c>
      <c r="DG1379">
        <v>53253</v>
      </c>
      <c r="DH1379">
        <v>0</v>
      </c>
      <c r="DI1379">
        <v>0</v>
      </c>
      <c r="DJ1379">
        <v>157675</v>
      </c>
      <c r="DK1379">
        <v>124000</v>
      </c>
      <c r="DL1379">
        <v>30000</v>
      </c>
      <c r="DM1379">
        <v>167408</v>
      </c>
      <c r="DN1379">
        <v>0</v>
      </c>
      <c r="DO1379">
        <v>1769227</v>
      </c>
      <c r="DP1379">
        <v>317700</v>
      </c>
      <c r="DQ1379">
        <v>-58066</v>
      </c>
      <c r="DR1379">
        <v>0</v>
      </c>
      <c r="DS1379">
        <v>0</v>
      </c>
    </row>
    <row r="1380" spans="1:123" x14ac:dyDescent="0.3">
      <c r="A1380" t="str">
        <f t="shared" si="21"/>
        <v>20291974</v>
      </c>
      <c r="B1380">
        <v>40</v>
      </c>
      <c r="C1380">
        <v>2029</v>
      </c>
      <c r="D1380">
        <v>197412</v>
      </c>
      <c r="E1380">
        <v>50</v>
      </c>
      <c r="F1380">
        <v>2005532</v>
      </c>
      <c r="G1380">
        <v>163097</v>
      </c>
      <c r="H1380">
        <v>550000</v>
      </c>
      <c r="I1380">
        <v>0</v>
      </c>
      <c r="J1380">
        <v>90000</v>
      </c>
      <c r="K1380">
        <v>85000</v>
      </c>
      <c r="L1380">
        <v>200000</v>
      </c>
      <c r="M1380">
        <v>56200</v>
      </c>
      <c r="N1380">
        <v>11500</v>
      </c>
      <c r="O1380">
        <v>25500</v>
      </c>
      <c r="P1380">
        <v>4500</v>
      </c>
      <c r="Q1380">
        <v>2000</v>
      </c>
      <c r="R1380">
        <v>0</v>
      </c>
      <c r="S1380">
        <v>6437</v>
      </c>
      <c r="T1380">
        <v>35000</v>
      </c>
      <c r="U1380">
        <v>36000</v>
      </c>
      <c r="V1380">
        <v>0</v>
      </c>
      <c r="W1380">
        <v>0</v>
      </c>
      <c r="X1380">
        <v>0</v>
      </c>
      <c r="Y1380">
        <v>134667</v>
      </c>
      <c r="Z1380">
        <v>0</v>
      </c>
      <c r="AA1380">
        <v>0</v>
      </c>
      <c r="AB1380">
        <v>0</v>
      </c>
      <c r="AC1380">
        <v>96228</v>
      </c>
      <c r="AD1380">
        <v>49577</v>
      </c>
      <c r="AE1380">
        <v>0</v>
      </c>
      <c r="AF1380">
        <v>145805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980999</v>
      </c>
      <c r="AO1380">
        <v>947656</v>
      </c>
      <c r="AP1380">
        <v>145805</v>
      </c>
      <c r="AQ1380">
        <v>0</v>
      </c>
      <c r="AR1380">
        <v>20000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1113461</v>
      </c>
      <c r="BL1380">
        <v>110169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530000</v>
      </c>
      <c r="CR1380">
        <v>100000</v>
      </c>
      <c r="CS1380">
        <v>10000</v>
      </c>
      <c r="CT1380">
        <v>154000</v>
      </c>
      <c r="CU1380">
        <v>65000</v>
      </c>
      <c r="CV1380">
        <v>46885</v>
      </c>
      <c r="CW1380">
        <v>1074</v>
      </c>
      <c r="CX1380">
        <v>5626</v>
      </c>
      <c r="CY1380">
        <v>4220</v>
      </c>
      <c r="CZ1380">
        <v>1688</v>
      </c>
      <c r="DA1380">
        <v>1407</v>
      </c>
      <c r="DB1380">
        <v>6095</v>
      </c>
      <c r="DC1380">
        <v>34131</v>
      </c>
      <c r="DD1380">
        <v>1407</v>
      </c>
      <c r="DE1380">
        <v>70000</v>
      </c>
      <c r="DF1380">
        <v>49981</v>
      </c>
      <c r="DG1380">
        <v>53253</v>
      </c>
      <c r="DH1380">
        <v>0</v>
      </c>
      <c r="DI1380">
        <v>0</v>
      </c>
      <c r="DJ1380">
        <v>157675</v>
      </c>
      <c r="DK1380">
        <v>124000</v>
      </c>
      <c r="DL1380">
        <v>30000</v>
      </c>
      <c r="DM1380">
        <v>167408</v>
      </c>
      <c r="DN1380">
        <v>0</v>
      </c>
      <c r="DO1380">
        <v>1613850</v>
      </c>
      <c r="DP1380">
        <v>317700</v>
      </c>
      <c r="DQ1380">
        <v>-134667</v>
      </c>
      <c r="DR1380">
        <v>0</v>
      </c>
      <c r="DS1380">
        <v>0</v>
      </c>
    </row>
    <row r="1381" spans="1:123" x14ac:dyDescent="0.3">
      <c r="A1381" t="str">
        <f t="shared" si="21"/>
        <v>20301975</v>
      </c>
      <c r="B1381">
        <v>40</v>
      </c>
      <c r="C1381">
        <v>2030</v>
      </c>
      <c r="D1381">
        <v>197512</v>
      </c>
      <c r="E1381">
        <v>61</v>
      </c>
      <c r="F1381">
        <v>1896793</v>
      </c>
      <c r="G1381">
        <v>163093</v>
      </c>
      <c r="H1381">
        <v>550000</v>
      </c>
      <c r="I1381">
        <v>0</v>
      </c>
      <c r="J1381">
        <v>120000</v>
      </c>
      <c r="K1381">
        <v>85000</v>
      </c>
      <c r="L1381">
        <v>200000</v>
      </c>
      <c r="M1381">
        <v>56200</v>
      </c>
      <c r="N1381">
        <v>11500</v>
      </c>
      <c r="O1381">
        <v>25500</v>
      </c>
      <c r="P1381">
        <v>4500</v>
      </c>
      <c r="Q1381">
        <v>2000</v>
      </c>
      <c r="R1381">
        <v>0</v>
      </c>
      <c r="S1381">
        <v>6248</v>
      </c>
      <c r="T1381">
        <v>35000</v>
      </c>
      <c r="U1381">
        <v>36000</v>
      </c>
      <c r="V1381">
        <v>0</v>
      </c>
      <c r="W1381">
        <v>0</v>
      </c>
      <c r="X1381">
        <v>0</v>
      </c>
      <c r="Y1381">
        <v>0</v>
      </c>
      <c r="Z1381">
        <v>137903</v>
      </c>
      <c r="AA1381">
        <v>0</v>
      </c>
      <c r="AB1381">
        <v>0</v>
      </c>
      <c r="AC1381">
        <v>119225</v>
      </c>
      <c r="AD1381">
        <v>61424</v>
      </c>
      <c r="AE1381">
        <v>0</v>
      </c>
      <c r="AF1381">
        <v>180649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703396</v>
      </c>
      <c r="AO1381">
        <v>1174129</v>
      </c>
      <c r="AP1381">
        <v>180649</v>
      </c>
      <c r="AQ1381">
        <v>0</v>
      </c>
      <c r="AR1381">
        <v>20000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1374778</v>
      </c>
      <c r="BL1381">
        <v>117712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100000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610000</v>
      </c>
      <c r="CR1381">
        <v>100000</v>
      </c>
      <c r="CS1381">
        <v>10000</v>
      </c>
      <c r="CT1381">
        <v>154000</v>
      </c>
      <c r="CU1381">
        <v>65000</v>
      </c>
      <c r="CV1381">
        <v>46885</v>
      </c>
      <c r="CW1381">
        <v>1074</v>
      </c>
      <c r="CX1381">
        <v>5626</v>
      </c>
      <c r="CY1381">
        <v>4220</v>
      </c>
      <c r="CZ1381">
        <v>1688</v>
      </c>
      <c r="DA1381">
        <v>1407</v>
      </c>
      <c r="DB1381">
        <v>6095</v>
      </c>
      <c r="DC1381">
        <v>34131</v>
      </c>
      <c r="DD1381">
        <v>1407</v>
      </c>
      <c r="DE1381">
        <v>75000</v>
      </c>
      <c r="DF1381">
        <v>186385</v>
      </c>
      <c r="DG1381">
        <v>53253</v>
      </c>
      <c r="DH1381">
        <v>0</v>
      </c>
      <c r="DI1381">
        <v>0</v>
      </c>
      <c r="DJ1381">
        <v>157675</v>
      </c>
      <c r="DK1381">
        <v>124000</v>
      </c>
      <c r="DL1381">
        <v>30000</v>
      </c>
      <c r="DM1381">
        <v>167408</v>
      </c>
      <c r="DN1381">
        <v>0</v>
      </c>
      <c r="DO1381">
        <v>1835253</v>
      </c>
      <c r="DP1381">
        <v>317700</v>
      </c>
      <c r="DQ1381">
        <v>237903</v>
      </c>
      <c r="DR1381">
        <v>0</v>
      </c>
      <c r="DS1381">
        <v>0</v>
      </c>
    </row>
    <row r="1382" spans="1:123" x14ac:dyDescent="0.3">
      <c r="A1382" t="str">
        <f t="shared" si="21"/>
        <v>20311976</v>
      </c>
      <c r="B1382">
        <v>40</v>
      </c>
      <c r="C1382">
        <v>2031</v>
      </c>
      <c r="D1382">
        <v>197612</v>
      </c>
      <c r="E1382">
        <v>43</v>
      </c>
      <c r="F1382">
        <v>2136200</v>
      </c>
      <c r="G1382">
        <v>163096</v>
      </c>
      <c r="H1382">
        <v>550000</v>
      </c>
      <c r="I1382">
        <v>0</v>
      </c>
      <c r="J1382">
        <v>120000</v>
      </c>
      <c r="K1382">
        <v>85000</v>
      </c>
      <c r="L1382">
        <v>200000</v>
      </c>
      <c r="M1382">
        <v>56200</v>
      </c>
      <c r="N1382">
        <v>11500</v>
      </c>
      <c r="O1382">
        <v>25500</v>
      </c>
      <c r="P1382">
        <v>4500</v>
      </c>
      <c r="Q1382">
        <v>2000</v>
      </c>
      <c r="R1382">
        <v>0</v>
      </c>
      <c r="S1382">
        <v>6059</v>
      </c>
      <c r="T1382">
        <v>35000</v>
      </c>
      <c r="U1382">
        <v>36000</v>
      </c>
      <c r="V1382">
        <v>0</v>
      </c>
      <c r="W1382">
        <v>0</v>
      </c>
      <c r="X1382">
        <v>19136</v>
      </c>
      <c r="Y1382">
        <v>174105</v>
      </c>
      <c r="Z1382">
        <v>0</v>
      </c>
      <c r="AA1382">
        <v>0</v>
      </c>
      <c r="AB1382">
        <v>0</v>
      </c>
      <c r="AC1382">
        <v>83156</v>
      </c>
      <c r="AD1382">
        <v>42842</v>
      </c>
      <c r="AE1382">
        <v>0</v>
      </c>
      <c r="AF1382">
        <v>125998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1089002</v>
      </c>
      <c r="AO1382">
        <v>818922</v>
      </c>
      <c r="AP1382">
        <v>125998</v>
      </c>
      <c r="AQ1382">
        <v>0</v>
      </c>
      <c r="AR1382">
        <v>18956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963876</v>
      </c>
      <c r="BL1382">
        <v>125957</v>
      </c>
      <c r="BM1382">
        <v>156461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433539</v>
      </c>
      <c r="CR1382">
        <v>100000</v>
      </c>
      <c r="CS1382">
        <v>10000</v>
      </c>
      <c r="CT1382">
        <v>154000</v>
      </c>
      <c r="CU1382">
        <v>65000</v>
      </c>
      <c r="CV1382">
        <v>46885</v>
      </c>
      <c r="CW1382">
        <v>1074</v>
      </c>
      <c r="CX1382">
        <v>5626</v>
      </c>
      <c r="CY1382">
        <v>4220</v>
      </c>
      <c r="CZ1382">
        <v>1688</v>
      </c>
      <c r="DA1382">
        <v>1407</v>
      </c>
      <c r="DB1382">
        <v>6095</v>
      </c>
      <c r="DC1382">
        <v>34131</v>
      </c>
      <c r="DD1382">
        <v>1407</v>
      </c>
      <c r="DE1382">
        <v>80000</v>
      </c>
      <c r="DF1382">
        <v>0</v>
      </c>
      <c r="DG1382">
        <v>34117</v>
      </c>
      <c r="DH1382">
        <v>0</v>
      </c>
      <c r="DI1382">
        <v>0</v>
      </c>
      <c r="DJ1382">
        <v>157675</v>
      </c>
      <c r="DK1382">
        <v>124000</v>
      </c>
      <c r="DL1382">
        <v>30000</v>
      </c>
      <c r="DM1382">
        <v>167408</v>
      </c>
      <c r="DN1382">
        <v>0</v>
      </c>
      <c r="DO1382">
        <v>1458271</v>
      </c>
      <c r="DP1382">
        <v>317700</v>
      </c>
      <c r="DQ1382">
        <v>-349702</v>
      </c>
      <c r="DR1382">
        <v>0</v>
      </c>
      <c r="DS1382">
        <v>0</v>
      </c>
    </row>
    <row r="1383" spans="1:123" x14ac:dyDescent="0.3">
      <c r="A1383" t="str">
        <f t="shared" si="21"/>
        <v>20321977</v>
      </c>
      <c r="B1383">
        <v>40</v>
      </c>
      <c r="C1383">
        <v>2032</v>
      </c>
      <c r="D1383">
        <v>197712</v>
      </c>
      <c r="E1383">
        <v>22</v>
      </c>
      <c r="F1383">
        <v>2173836</v>
      </c>
      <c r="G1383">
        <v>163099</v>
      </c>
      <c r="H1383">
        <v>550000</v>
      </c>
      <c r="I1383">
        <v>0</v>
      </c>
      <c r="J1383">
        <v>120000</v>
      </c>
      <c r="K1383">
        <v>85000</v>
      </c>
      <c r="L1383">
        <v>200000</v>
      </c>
      <c r="M1383">
        <v>56200</v>
      </c>
      <c r="N1383">
        <v>11500</v>
      </c>
      <c r="O1383">
        <v>25500</v>
      </c>
      <c r="P1383">
        <v>4500</v>
      </c>
      <c r="Q1383">
        <v>2000</v>
      </c>
      <c r="R1383">
        <v>0</v>
      </c>
      <c r="S1383">
        <v>5871</v>
      </c>
      <c r="T1383">
        <v>35000</v>
      </c>
      <c r="U1383">
        <v>36000</v>
      </c>
      <c r="V1383">
        <v>0</v>
      </c>
      <c r="W1383">
        <v>0</v>
      </c>
      <c r="X1383">
        <v>25000</v>
      </c>
      <c r="Y1383">
        <v>0</v>
      </c>
      <c r="Z1383">
        <v>0</v>
      </c>
      <c r="AA1383">
        <v>0</v>
      </c>
      <c r="AB1383">
        <v>0</v>
      </c>
      <c r="AC1383">
        <v>42484</v>
      </c>
      <c r="AD1383">
        <v>0</v>
      </c>
      <c r="AE1383">
        <v>0</v>
      </c>
      <c r="AF1383">
        <v>64371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982200</v>
      </c>
      <c r="AO1383">
        <v>418380</v>
      </c>
      <c r="AP1383">
        <v>64371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75000</v>
      </c>
      <c r="AW1383">
        <v>0</v>
      </c>
      <c r="AX1383">
        <v>35674</v>
      </c>
      <c r="AY1383">
        <v>0</v>
      </c>
      <c r="AZ1383">
        <v>0</v>
      </c>
      <c r="BA1383">
        <v>25000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618425</v>
      </c>
      <c r="BL1383">
        <v>134254</v>
      </c>
      <c r="BM1383">
        <v>176667</v>
      </c>
      <c r="BN1383">
        <v>154000</v>
      </c>
      <c r="BO1383">
        <v>27967</v>
      </c>
      <c r="BP1383">
        <v>100000</v>
      </c>
      <c r="BQ1383">
        <v>10000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33000</v>
      </c>
      <c r="BX1383">
        <v>763</v>
      </c>
      <c r="BY1383">
        <v>4000</v>
      </c>
      <c r="BZ1383">
        <v>3000</v>
      </c>
      <c r="CA1383">
        <v>1200</v>
      </c>
      <c r="CB1383">
        <v>1000</v>
      </c>
      <c r="CC1383">
        <v>4333</v>
      </c>
      <c r="CD1383">
        <v>20000</v>
      </c>
      <c r="CE1383">
        <v>1000</v>
      </c>
      <c r="CF1383">
        <v>68917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236872</v>
      </c>
      <c r="CR1383">
        <v>0</v>
      </c>
      <c r="CS1383">
        <v>0</v>
      </c>
      <c r="CT1383">
        <v>0</v>
      </c>
      <c r="CU1383">
        <v>37033</v>
      </c>
      <c r="CV1383">
        <v>13885</v>
      </c>
      <c r="CW1383">
        <v>311</v>
      </c>
      <c r="CX1383">
        <v>1626</v>
      </c>
      <c r="CY1383">
        <v>1220</v>
      </c>
      <c r="CZ1383">
        <v>488</v>
      </c>
      <c r="DA1383">
        <v>407</v>
      </c>
      <c r="DB1383">
        <v>1762</v>
      </c>
      <c r="DC1383">
        <v>14131</v>
      </c>
      <c r="DD1383">
        <v>407</v>
      </c>
      <c r="DE1383">
        <v>16083</v>
      </c>
      <c r="DF1383">
        <v>0</v>
      </c>
      <c r="DG1383">
        <v>9117</v>
      </c>
      <c r="DH1383">
        <v>0</v>
      </c>
      <c r="DI1383">
        <v>0</v>
      </c>
      <c r="DJ1383">
        <v>122001</v>
      </c>
      <c r="DK1383">
        <v>99000</v>
      </c>
      <c r="DL1383">
        <v>30000</v>
      </c>
      <c r="DM1383">
        <v>92408</v>
      </c>
      <c r="DN1383">
        <v>0</v>
      </c>
      <c r="DO1383">
        <v>676750</v>
      </c>
      <c r="DP1383">
        <v>317700</v>
      </c>
      <c r="DQ1383">
        <v>-798730</v>
      </c>
      <c r="DR1383">
        <v>32209</v>
      </c>
      <c r="DS1383">
        <v>0</v>
      </c>
    </row>
    <row r="1384" spans="1:123" x14ac:dyDescent="0.3">
      <c r="A1384" t="str">
        <f t="shared" si="21"/>
        <v>20331978</v>
      </c>
      <c r="B1384">
        <v>40</v>
      </c>
      <c r="C1384">
        <v>2033</v>
      </c>
      <c r="D1384">
        <v>197812</v>
      </c>
      <c r="E1384">
        <v>62</v>
      </c>
      <c r="F1384">
        <v>1829775</v>
      </c>
      <c r="G1384">
        <v>163102</v>
      </c>
      <c r="H1384">
        <v>550000</v>
      </c>
      <c r="I1384">
        <v>0</v>
      </c>
      <c r="J1384">
        <v>120000</v>
      </c>
      <c r="K1384">
        <v>85000</v>
      </c>
      <c r="L1384">
        <v>200000</v>
      </c>
      <c r="M1384">
        <v>56200</v>
      </c>
      <c r="N1384">
        <v>11500</v>
      </c>
      <c r="O1384">
        <v>25500</v>
      </c>
      <c r="P1384">
        <v>4500</v>
      </c>
      <c r="Q1384">
        <v>2000</v>
      </c>
      <c r="R1384">
        <v>0</v>
      </c>
      <c r="S1384">
        <v>5682</v>
      </c>
      <c r="T1384">
        <v>35000</v>
      </c>
      <c r="U1384">
        <v>36000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121113</v>
      </c>
      <c r="AD1384">
        <v>62397</v>
      </c>
      <c r="AE1384">
        <v>0</v>
      </c>
      <c r="AF1384">
        <v>183510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837872</v>
      </c>
      <c r="AO1384">
        <v>1192724</v>
      </c>
      <c r="AP1384">
        <v>183510</v>
      </c>
      <c r="AQ1384">
        <v>85774</v>
      </c>
      <c r="AR1384">
        <v>20000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1482008</v>
      </c>
      <c r="BL1384">
        <v>142983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393128</v>
      </c>
      <c r="BS1384">
        <v>0</v>
      </c>
      <c r="BT1384">
        <v>0</v>
      </c>
      <c r="BU1384">
        <v>40858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610000</v>
      </c>
      <c r="CR1384">
        <v>40858</v>
      </c>
      <c r="CS1384">
        <v>0</v>
      </c>
      <c r="CT1384">
        <v>0</v>
      </c>
      <c r="CU1384">
        <v>37033</v>
      </c>
      <c r="CV1384">
        <v>13885</v>
      </c>
      <c r="CW1384">
        <v>311</v>
      </c>
      <c r="CX1384">
        <v>1626</v>
      </c>
      <c r="CY1384">
        <v>1220</v>
      </c>
      <c r="CZ1384">
        <v>488</v>
      </c>
      <c r="DA1384">
        <v>407</v>
      </c>
      <c r="DB1384">
        <v>1762</v>
      </c>
      <c r="DC1384">
        <v>14131</v>
      </c>
      <c r="DD1384">
        <v>407</v>
      </c>
      <c r="DE1384">
        <v>21083</v>
      </c>
      <c r="DF1384">
        <v>0</v>
      </c>
      <c r="DG1384">
        <v>9117</v>
      </c>
      <c r="DH1384">
        <v>0</v>
      </c>
      <c r="DI1384">
        <v>0</v>
      </c>
      <c r="DJ1384">
        <v>122001</v>
      </c>
      <c r="DK1384">
        <v>99000</v>
      </c>
      <c r="DL1384">
        <v>30000</v>
      </c>
      <c r="DM1384">
        <v>92408</v>
      </c>
      <c r="DN1384">
        <v>0</v>
      </c>
      <c r="DO1384">
        <v>1095736</v>
      </c>
      <c r="DP1384">
        <v>317700</v>
      </c>
      <c r="DQ1384">
        <v>433986</v>
      </c>
      <c r="DR1384">
        <v>0</v>
      </c>
      <c r="DS1384">
        <v>0</v>
      </c>
    </row>
    <row r="1385" spans="1:123" x14ac:dyDescent="0.3">
      <c r="A1385" t="str">
        <f t="shared" si="21"/>
        <v>20341979</v>
      </c>
      <c r="B1385">
        <v>40</v>
      </c>
      <c r="C1385">
        <v>2034</v>
      </c>
      <c r="D1385">
        <v>197912</v>
      </c>
      <c r="E1385">
        <v>70</v>
      </c>
      <c r="F1385">
        <v>1842455</v>
      </c>
      <c r="G1385">
        <v>163105</v>
      </c>
      <c r="H1385">
        <v>550000</v>
      </c>
      <c r="I1385">
        <v>0</v>
      </c>
      <c r="J1385">
        <v>120000</v>
      </c>
      <c r="K1385">
        <v>85000</v>
      </c>
      <c r="L1385">
        <v>200000</v>
      </c>
      <c r="M1385">
        <v>56200</v>
      </c>
      <c r="N1385">
        <v>11500</v>
      </c>
      <c r="O1385">
        <v>25500</v>
      </c>
      <c r="P1385">
        <v>4500</v>
      </c>
      <c r="Q1385">
        <v>2000</v>
      </c>
      <c r="R1385">
        <v>0</v>
      </c>
      <c r="S1385">
        <v>5494</v>
      </c>
      <c r="T1385">
        <v>35000</v>
      </c>
      <c r="U1385">
        <v>36000</v>
      </c>
      <c r="V1385">
        <v>0</v>
      </c>
      <c r="W1385">
        <v>0</v>
      </c>
      <c r="X1385">
        <v>0</v>
      </c>
      <c r="Y1385">
        <v>0</v>
      </c>
      <c r="Z1385">
        <v>290142</v>
      </c>
      <c r="AA1385">
        <v>0</v>
      </c>
      <c r="AB1385">
        <v>0</v>
      </c>
      <c r="AC1385">
        <v>135236</v>
      </c>
      <c r="AD1385">
        <v>69673</v>
      </c>
      <c r="AE1385">
        <v>0</v>
      </c>
      <c r="AF1385">
        <v>204909</v>
      </c>
      <c r="AG1385">
        <v>0</v>
      </c>
      <c r="AH1385">
        <v>0</v>
      </c>
      <c r="AI1385">
        <v>0</v>
      </c>
      <c r="AJ1385">
        <v>43839</v>
      </c>
      <c r="AK1385">
        <v>43839</v>
      </c>
      <c r="AL1385">
        <v>0</v>
      </c>
      <c r="AM1385">
        <v>0</v>
      </c>
      <c r="AN1385">
        <v>482304</v>
      </c>
      <c r="AO1385">
        <v>1331807</v>
      </c>
      <c r="AP1385">
        <v>204909</v>
      </c>
      <c r="AQ1385">
        <v>0</v>
      </c>
      <c r="AR1385">
        <v>20000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1556716</v>
      </c>
      <c r="BL1385">
        <v>151686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20000</v>
      </c>
      <c r="BS1385">
        <v>38036</v>
      </c>
      <c r="BT1385">
        <v>0</v>
      </c>
      <c r="BU1385">
        <v>59142</v>
      </c>
      <c r="BV1385">
        <v>10000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10498</v>
      </c>
      <c r="CH1385">
        <v>248</v>
      </c>
      <c r="CI1385">
        <v>1300</v>
      </c>
      <c r="CJ1385">
        <v>975</v>
      </c>
      <c r="CK1385">
        <v>390</v>
      </c>
      <c r="CL1385">
        <v>325</v>
      </c>
      <c r="CM1385">
        <v>1408</v>
      </c>
      <c r="CN1385">
        <v>6499</v>
      </c>
      <c r="CO1385">
        <v>325</v>
      </c>
      <c r="CP1385">
        <v>0</v>
      </c>
      <c r="CQ1385">
        <v>610000</v>
      </c>
      <c r="CR1385">
        <v>100000</v>
      </c>
      <c r="CS1385">
        <v>10000</v>
      </c>
      <c r="CT1385">
        <v>38036</v>
      </c>
      <c r="CU1385">
        <v>37033</v>
      </c>
      <c r="CV1385">
        <v>24384</v>
      </c>
      <c r="CW1385">
        <v>559</v>
      </c>
      <c r="CX1385">
        <v>2926</v>
      </c>
      <c r="CY1385">
        <v>2195</v>
      </c>
      <c r="CZ1385">
        <v>878</v>
      </c>
      <c r="DA1385">
        <v>732</v>
      </c>
      <c r="DB1385">
        <v>3170</v>
      </c>
      <c r="DC1385">
        <v>20630</v>
      </c>
      <c r="DD1385">
        <v>732</v>
      </c>
      <c r="DE1385">
        <v>26083</v>
      </c>
      <c r="DF1385">
        <v>290142</v>
      </c>
      <c r="DG1385">
        <v>9117</v>
      </c>
      <c r="DH1385">
        <v>0</v>
      </c>
      <c r="DI1385">
        <v>0</v>
      </c>
      <c r="DJ1385">
        <v>122001</v>
      </c>
      <c r="DK1385">
        <v>99000</v>
      </c>
      <c r="DL1385">
        <v>30000</v>
      </c>
      <c r="DM1385">
        <v>92408</v>
      </c>
      <c r="DN1385">
        <v>0</v>
      </c>
      <c r="DO1385">
        <v>1563863</v>
      </c>
      <c r="DP1385">
        <v>317700</v>
      </c>
      <c r="DQ1385">
        <v>483127</v>
      </c>
      <c r="DR1385">
        <v>0</v>
      </c>
      <c r="DS1385">
        <v>0</v>
      </c>
    </row>
    <row r="1386" spans="1:123" x14ac:dyDescent="0.3">
      <c r="A1386" t="str">
        <f t="shared" si="21"/>
        <v>20351980</v>
      </c>
      <c r="B1386">
        <v>40</v>
      </c>
      <c r="C1386">
        <v>2035</v>
      </c>
      <c r="D1386">
        <v>198012</v>
      </c>
      <c r="E1386">
        <v>86</v>
      </c>
      <c r="F1386">
        <v>1869090</v>
      </c>
      <c r="G1386">
        <v>163108</v>
      </c>
      <c r="H1386">
        <v>550000</v>
      </c>
      <c r="I1386">
        <v>0</v>
      </c>
      <c r="J1386">
        <v>120000</v>
      </c>
      <c r="K1386">
        <v>85000</v>
      </c>
      <c r="L1386">
        <v>200000</v>
      </c>
      <c r="M1386">
        <v>56200</v>
      </c>
      <c r="N1386">
        <v>11500</v>
      </c>
      <c r="O1386">
        <v>25500</v>
      </c>
      <c r="P1386">
        <v>4500</v>
      </c>
      <c r="Q1386">
        <v>2000</v>
      </c>
      <c r="R1386">
        <v>0</v>
      </c>
      <c r="S1386">
        <v>5305</v>
      </c>
      <c r="T1386">
        <v>35000</v>
      </c>
      <c r="U1386">
        <v>36000</v>
      </c>
      <c r="V1386">
        <v>0</v>
      </c>
      <c r="W1386">
        <v>5000</v>
      </c>
      <c r="X1386">
        <v>0</v>
      </c>
      <c r="Y1386">
        <v>0</v>
      </c>
      <c r="Z1386">
        <v>339273</v>
      </c>
      <c r="AA1386">
        <v>0</v>
      </c>
      <c r="AB1386">
        <v>43839</v>
      </c>
      <c r="AC1386">
        <v>166856</v>
      </c>
      <c r="AD1386">
        <v>85964</v>
      </c>
      <c r="AE1386">
        <v>43839</v>
      </c>
      <c r="AF1386">
        <v>208981</v>
      </c>
      <c r="AG1386">
        <v>0</v>
      </c>
      <c r="AH1386">
        <v>0</v>
      </c>
      <c r="AI1386">
        <v>0</v>
      </c>
      <c r="AJ1386">
        <v>41019</v>
      </c>
      <c r="AK1386">
        <v>41019</v>
      </c>
      <c r="AL1386">
        <v>0</v>
      </c>
      <c r="AM1386">
        <v>0</v>
      </c>
      <c r="AN1386">
        <v>426732</v>
      </c>
      <c r="AO1386">
        <v>1643198</v>
      </c>
      <c r="AP1386">
        <v>252820</v>
      </c>
      <c r="AQ1386">
        <v>139226</v>
      </c>
      <c r="AR1386">
        <v>20000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75836</v>
      </c>
      <c r="BE1386">
        <v>111111</v>
      </c>
      <c r="BF1386">
        <v>60000</v>
      </c>
      <c r="BG1386">
        <v>35194</v>
      </c>
      <c r="BH1386">
        <v>20000</v>
      </c>
      <c r="BI1386">
        <v>56200</v>
      </c>
      <c r="BJ1386">
        <v>0</v>
      </c>
      <c r="BK1386">
        <v>1696903</v>
      </c>
      <c r="BL1386">
        <v>159966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20000</v>
      </c>
      <c r="BS1386">
        <v>115964</v>
      </c>
      <c r="BT1386">
        <v>27967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25000</v>
      </c>
      <c r="CH1386">
        <v>572</v>
      </c>
      <c r="CI1386">
        <v>3000</v>
      </c>
      <c r="CJ1386">
        <v>2250</v>
      </c>
      <c r="CK1386">
        <v>900</v>
      </c>
      <c r="CL1386">
        <v>750</v>
      </c>
      <c r="CM1386">
        <v>3250</v>
      </c>
      <c r="CN1386">
        <v>15000</v>
      </c>
      <c r="CO1386">
        <v>750</v>
      </c>
      <c r="CP1386">
        <v>0</v>
      </c>
      <c r="CQ1386">
        <v>610000</v>
      </c>
      <c r="CR1386">
        <v>100000</v>
      </c>
      <c r="CS1386">
        <v>10000</v>
      </c>
      <c r="CT1386">
        <v>154000</v>
      </c>
      <c r="CU1386">
        <v>65000</v>
      </c>
      <c r="CV1386">
        <v>49384</v>
      </c>
      <c r="CW1386">
        <v>1131</v>
      </c>
      <c r="CX1386">
        <v>5926</v>
      </c>
      <c r="CY1386">
        <v>4445</v>
      </c>
      <c r="CZ1386">
        <v>1778</v>
      </c>
      <c r="DA1386">
        <v>1482</v>
      </c>
      <c r="DB1386">
        <v>6420</v>
      </c>
      <c r="DC1386">
        <v>35630</v>
      </c>
      <c r="DD1386">
        <v>1482</v>
      </c>
      <c r="DE1386">
        <v>31083</v>
      </c>
      <c r="DF1386">
        <v>606639</v>
      </c>
      <c r="DG1386">
        <v>9117</v>
      </c>
      <c r="DH1386">
        <v>0</v>
      </c>
      <c r="DI1386">
        <v>75836</v>
      </c>
      <c r="DJ1386">
        <v>157195</v>
      </c>
      <c r="DK1386">
        <v>155200</v>
      </c>
      <c r="DL1386">
        <v>90000</v>
      </c>
      <c r="DM1386">
        <v>203519</v>
      </c>
      <c r="DN1386">
        <v>20000</v>
      </c>
      <c r="DO1386">
        <v>2436284</v>
      </c>
      <c r="DP1386">
        <v>317700</v>
      </c>
      <c r="DQ1386">
        <v>954036</v>
      </c>
      <c r="DR1386">
        <v>0</v>
      </c>
      <c r="DS1386">
        <v>0</v>
      </c>
    </row>
    <row r="1387" spans="1:123" x14ac:dyDescent="0.3">
      <c r="A1387" t="str">
        <f t="shared" si="21"/>
        <v>20361981</v>
      </c>
      <c r="B1387">
        <v>40</v>
      </c>
      <c r="C1387">
        <v>2036</v>
      </c>
      <c r="D1387">
        <v>198112</v>
      </c>
      <c r="E1387">
        <v>59</v>
      </c>
      <c r="F1387">
        <v>2165188</v>
      </c>
      <c r="G1387">
        <v>163099</v>
      </c>
      <c r="H1387">
        <v>550000</v>
      </c>
      <c r="I1387">
        <v>0</v>
      </c>
      <c r="J1387">
        <v>120000</v>
      </c>
      <c r="K1387">
        <v>85000</v>
      </c>
      <c r="L1387">
        <v>200000</v>
      </c>
      <c r="M1387">
        <v>56200</v>
      </c>
      <c r="N1387">
        <v>11500</v>
      </c>
      <c r="O1387">
        <v>25500</v>
      </c>
      <c r="P1387">
        <v>4500</v>
      </c>
      <c r="Q1387">
        <v>2000</v>
      </c>
      <c r="R1387">
        <v>0</v>
      </c>
      <c r="S1387">
        <v>5091</v>
      </c>
      <c r="T1387">
        <v>35000</v>
      </c>
      <c r="U1387">
        <v>36000</v>
      </c>
      <c r="V1387">
        <v>0</v>
      </c>
      <c r="W1387">
        <v>5000</v>
      </c>
      <c r="X1387">
        <v>0</v>
      </c>
      <c r="Y1387">
        <v>0</v>
      </c>
      <c r="Z1387">
        <v>0</v>
      </c>
      <c r="AA1387">
        <v>0</v>
      </c>
      <c r="AB1387">
        <v>41019</v>
      </c>
      <c r="AC1387">
        <v>114871</v>
      </c>
      <c r="AD1387">
        <v>59181</v>
      </c>
      <c r="AE1387">
        <v>41019</v>
      </c>
      <c r="AF1387">
        <v>133033</v>
      </c>
      <c r="AG1387">
        <v>0</v>
      </c>
      <c r="AH1387">
        <v>0</v>
      </c>
      <c r="AI1387">
        <v>0</v>
      </c>
      <c r="AJ1387">
        <v>67806</v>
      </c>
      <c r="AK1387">
        <v>67806</v>
      </c>
      <c r="AL1387">
        <v>0</v>
      </c>
      <c r="AM1387">
        <v>0</v>
      </c>
      <c r="AN1387">
        <v>814952</v>
      </c>
      <c r="AO1387">
        <v>1131248</v>
      </c>
      <c r="AP1387">
        <v>174052</v>
      </c>
      <c r="AQ1387">
        <v>0</v>
      </c>
      <c r="AR1387">
        <v>20000</v>
      </c>
      <c r="AS1387">
        <v>0</v>
      </c>
      <c r="AT1387">
        <v>0</v>
      </c>
      <c r="AU1387">
        <v>75836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1401136</v>
      </c>
      <c r="BL1387">
        <v>168199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20000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610000</v>
      </c>
      <c r="CR1387">
        <v>100000</v>
      </c>
      <c r="CS1387">
        <v>10000</v>
      </c>
      <c r="CT1387">
        <v>154000</v>
      </c>
      <c r="CU1387">
        <v>65000</v>
      </c>
      <c r="CV1387">
        <v>49384</v>
      </c>
      <c r="CW1387">
        <v>1131</v>
      </c>
      <c r="CX1387">
        <v>5926</v>
      </c>
      <c r="CY1387">
        <v>4445</v>
      </c>
      <c r="CZ1387">
        <v>1778</v>
      </c>
      <c r="DA1387">
        <v>1482</v>
      </c>
      <c r="DB1387">
        <v>6420</v>
      </c>
      <c r="DC1387">
        <v>35630</v>
      </c>
      <c r="DD1387">
        <v>1482</v>
      </c>
      <c r="DE1387">
        <v>31083</v>
      </c>
      <c r="DF1387">
        <v>571985</v>
      </c>
      <c r="DG1387">
        <v>9117</v>
      </c>
      <c r="DH1387">
        <v>0</v>
      </c>
      <c r="DI1387">
        <v>0</v>
      </c>
      <c r="DJ1387">
        <v>153675</v>
      </c>
      <c r="DK1387">
        <v>149018</v>
      </c>
      <c r="DL1387">
        <v>90000</v>
      </c>
      <c r="DM1387">
        <v>192408</v>
      </c>
      <c r="DN1387">
        <v>20000</v>
      </c>
      <c r="DO1387">
        <v>2331769</v>
      </c>
      <c r="DP1387">
        <v>317700</v>
      </c>
      <c r="DQ1387">
        <v>11970</v>
      </c>
      <c r="DR1387">
        <v>0</v>
      </c>
      <c r="DS1387">
        <v>0</v>
      </c>
    </row>
    <row r="1388" spans="1:123" x14ac:dyDescent="0.3">
      <c r="A1388" t="str">
        <f t="shared" si="21"/>
        <v>20371982</v>
      </c>
      <c r="B1388">
        <v>40</v>
      </c>
      <c r="C1388">
        <v>2037</v>
      </c>
      <c r="D1388">
        <v>198212</v>
      </c>
      <c r="E1388">
        <v>74</v>
      </c>
      <c r="F1388">
        <v>1960048</v>
      </c>
      <c r="G1388">
        <v>163089</v>
      </c>
      <c r="H1388">
        <v>550000</v>
      </c>
      <c r="I1388">
        <v>0</v>
      </c>
      <c r="J1388">
        <v>120000</v>
      </c>
      <c r="K1388">
        <v>85000</v>
      </c>
      <c r="L1388">
        <v>200000</v>
      </c>
      <c r="M1388">
        <v>56200</v>
      </c>
      <c r="N1388">
        <v>11500</v>
      </c>
      <c r="O1388">
        <v>25500</v>
      </c>
      <c r="P1388">
        <v>4500</v>
      </c>
      <c r="Q1388">
        <v>2000</v>
      </c>
      <c r="R1388">
        <v>0</v>
      </c>
      <c r="S1388">
        <v>4878</v>
      </c>
      <c r="T1388">
        <v>35000</v>
      </c>
      <c r="U1388">
        <v>36000</v>
      </c>
      <c r="V1388">
        <v>0</v>
      </c>
      <c r="W1388">
        <v>5000</v>
      </c>
      <c r="X1388">
        <v>0</v>
      </c>
      <c r="Y1388">
        <v>0</v>
      </c>
      <c r="Z1388">
        <v>352104</v>
      </c>
      <c r="AA1388">
        <v>0</v>
      </c>
      <c r="AB1388">
        <v>67806</v>
      </c>
      <c r="AC1388">
        <v>143849</v>
      </c>
      <c r="AD1388">
        <v>74111</v>
      </c>
      <c r="AE1388">
        <v>67806</v>
      </c>
      <c r="AF1388">
        <v>150154</v>
      </c>
      <c r="AG1388">
        <v>0</v>
      </c>
      <c r="AH1388">
        <v>0</v>
      </c>
      <c r="AI1388">
        <v>0</v>
      </c>
      <c r="AJ1388">
        <v>99846</v>
      </c>
      <c r="AK1388">
        <v>99846</v>
      </c>
      <c r="AL1388">
        <v>0</v>
      </c>
      <c r="AM1388">
        <v>0</v>
      </c>
      <c r="AN1388">
        <v>413474</v>
      </c>
      <c r="AO1388">
        <v>1416627</v>
      </c>
      <c r="AP1388">
        <v>217960</v>
      </c>
      <c r="AQ1388">
        <v>226012</v>
      </c>
      <c r="AR1388">
        <v>20000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111111</v>
      </c>
      <c r="BF1388">
        <v>17344</v>
      </c>
      <c r="BG1388">
        <v>35194</v>
      </c>
      <c r="BH1388">
        <v>20000</v>
      </c>
      <c r="BI1388">
        <v>56200</v>
      </c>
      <c r="BJ1388">
        <v>0</v>
      </c>
      <c r="BK1388">
        <v>1640750</v>
      </c>
      <c r="BL1388">
        <v>176385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20000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25000</v>
      </c>
      <c r="CH1388">
        <v>572</v>
      </c>
      <c r="CI1388">
        <v>3000</v>
      </c>
      <c r="CJ1388">
        <v>2250</v>
      </c>
      <c r="CK1388">
        <v>900</v>
      </c>
      <c r="CL1388">
        <v>750</v>
      </c>
      <c r="CM1388">
        <v>3250</v>
      </c>
      <c r="CN1388">
        <v>15000</v>
      </c>
      <c r="CO1388">
        <v>750</v>
      </c>
      <c r="CP1388">
        <v>0</v>
      </c>
      <c r="CQ1388">
        <v>610000</v>
      </c>
      <c r="CR1388">
        <v>100000</v>
      </c>
      <c r="CS1388">
        <v>10000</v>
      </c>
      <c r="CT1388">
        <v>154000</v>
      </c>
      <c r="CU1388">
        <v>65000</v>
      </c>
      <c r="CV1388">
        <v>74384</v>
      </c>
      <c r="CW1388">
        <v>1703</v>
      </c>
      <c r="CX1388">
        <v>8926</v>
      </c>
      <c r="CY1388">
        <v>6695</v>
      </c>
      <c r="CZ1388">
        <v>2678</v>
      </c>
      <c r="DA1388">
        <v>2232</v>
      </c>
      <c r="DB1388">
        <v>9670</v>
      </c>
      <c r="DC1388">
        <v>50630</v>
      </c>
      <c r="DD1388">
        <v>2232</v>
      </c>
      <c r="DE1388">
        <v>31083</v>
      </c>
      <c r="DF1388">
        <v>906929</v>
      </c>
      <c r="DG1388">
        <v>9117</v>
      </c>
      <c r="DH1388">
        <v>0</v>
      </c>
      <c r="DI1388">
        <v>0</v>
      </c>
      <c r="DJ1388">
        <v>188869</v>
      </c>
      <c r="DK1388">
        <v>205218</v>
      </c>
      <c r="DL1388">
        <v>107344</v>
      </c>
      <c r="DM1388">
        <v>303519</v>
      </c>
      <c r="DN1388">
        <v>40000</v>
      </c>
      <c r="DO1388">
        <v>2990074</v>
      </c>
      <c r="DP1388">
        <v>317700</v>
      </c>
      <c r="DQ1388">
        <v>763271</v>
      </c>
      <c r="DR1388">
        <v>0</v>
      </c>
      <c r="DS1388">
        <v>0</v>
      </c>
    </row>
    <row r="1389" spans="1:123" x14ac:dyDescent="0.3">
      <c r="A1389" t="str">
        <f t="shared" si="21"/>
        <v>20381983</v>
      </c>
      <c r="B1389">
        <v>40</v>
      </c>
      <c r="C1389">
        <v>2038</v>
      </c>
      <c r="D1389">
        <v>198312</v>
      </c>
      <c r="E1389">
        <v>89</v>
      </c>
      <c r="F1389">
        <v>1507743</v>
      </c>
      <c r="G1389">
        <v>163079</v>
      </c>
      <c r="H1389">
        <v>550000</v>
      </c>
      <c r="I1389">
        <v>0</v>
      </c>
      <c r="J1389">
        <v>60000</v>
      </c>
      <c r="K1389">
        <v>85000</v>
      </c>
      <c r="L1389">
        <v>200000</v>
      </c>
      <c r="M1389">
        <v>56200</v>
      </c>
      <c r="N1389">
        <v>11500</v>
      </c>
      <c r="O1389">
        <v>25500</v>
      </c>
      <c r="P1389">
        <v>4500</v>
      </c>
      <c r="Q1389">
        <v>2000</v>
      </c>
      <c r="R1389">
        <v>0</v>
      </c>
      <c r="S1389">
        <v>4664</v>
      </c>
      <c r="T1389">
        <v>35000</v>
      </c>
      <c r="U1389">
        <v>36000</v>
      </c>
      <c r="V1389">
        <v>0</v>
      </c>
      <c r="W1389">
        <v>5000</v>
      </c>
      <c r="X1389">
        <v>0</v>
      </c>
      <c r="Y1389">
        <v>0</v>
      </c>
      <c r="Z1389">
        <v>400000</v>
      </c>
      <c r="AA1389">
        <v>0</v>
      </c>
      <c r="AB1389">
        <v>99846</v>
      </c>
      <c r="AC1389">
        <v>172034</v>
      </c>
      <c r="AD1389">
        <v>88631</v>
      </c>
      <c r="AE1389">
        <v>99846</v>
      </c>
      <c r="AF1389">
        <v>160819</v>
      </c>
      <c r="AG1389">
        <v>0</v>
      </c>
      <c r="AH1389">
        <v>0</v>
      </c>
      <c r="AI1389">
        <v>0</v>
      </c>
      <c r="AJ1389">
        <v>89181</v>
      </c>
      <c r="AK1389">
        <v>89181</v>
      </c>
      <c r="AL1389">
        <v>0</v>
      </c>
      <c r="AM1389">
        <v>0</v>
      </c>
      <c r="AN1389">
        <v>305364</v>
      </c>
      <c r="AO1389">
        <v>1694190</v>
      </c>
      <c r="AP1389">
        <v>260665</v>
      </c>
      <c r="AQ1389">
        <v>168465</v>
      </c>
      <c r="AR1389">
        <v>20000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285550</v>
      </c>
      <c r="BE1389">
        <v>57592</v>
      </c>
      <c r="BF1389">
        <v>60000</v>
      </c>
      <c r="BG1389">
        <v>35194</v>
      </c>
      <c r="BH1389">
        <v>10000</v>
      </c>
      <c r="BI1389">
        <v>50964</v>
      </c>
      <c r="BJ1389">
        <v>246700</v>
      </c>
      <c r="BK1389">
        <v>1397320</v>
      </c>
      <c r="BL1389">
        <v>184527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20000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25000</v>
      </c>
      <c r="CH1389">
        <v>572</v>
      </c>
      <c r="CI1389">
        <v>3000</v>
      </c>
      <c r="CJ1389">
        <v>2250</v>
      </c>
      <c r="CK1389">
        <v>900</v>
      </c>
      <c r="CL1389">
        <v>750</v>
      </c>
      <c r="CM1389">
        <v>3250</v>
      </c>
      <c r="CN1389">
        <v>15000</v>
      </c>
      <c r="CO1389">
        <v>750</v>
      </c>
      <c r="CP1389">
        <v>108917</v>
      </c>
      <c r="CQ1389">
        <v>610000</v>
      </c>
      <c r="CR1389">
        <v>100000</v>
      </c>
      <c r="CS1389">
        <v>10000</v>
      </c>
      <c r="CT1389">
        <v>154000</v>
      </c>
      <c r="CU1389">
        <v>65000</v>
      </c>
      <c r="CV1389">
        <v>99384</v>
      </c>
      <c r="CW1389">
        <v>2275</v>
      </c>
      <c r="CX1389">
        <v>11926</v>
      </c>
      <c r="CY1389">
        <v>8945</v>
      </c>
      <c r="CZ1389">
        <v>3578</v>
      </c>
      <c r="DA1389">
        <v>2982</v>
      </c>
      <c r="DB1389">
        <v>12920</v>
      </c>
      <c r="DC1389">
        <v>65630</v>
      </c>
      <c r="DD1389">
        <v>2982</v>
      </c>
      <c r="DE1389">
        <v>140000</v>
      </c>
      <c r="DF1389">
        <v>1262644</v>
      </c>
      <c r="DG1389">
        <v>9117</v>
      </c>
      <c r="DH1389">
        <v>0</v>
      </c>
      <c r="DI1389">
        <v>285550</v>
      </c>
      <c r="DJ1389">
        <v>220544</v>
      </c>
      <c r="DK1389">
        <v>250000</v>
      </c>
      <c r="DL1389">
        <v>167344</v>
      </c>
      <c r="DM1389">
        <v>350000</v>
      </c>
      <c r="DN1389">
        <v>50000</v>
      </c>
      <c r="DO1389">
        <v>3974001</v>
      </c>
      <c r="DP1389">
        <v>317700</v>
      </c>
      <c r="DQ1389">
        <v>1415570</v>
      </c>
      <c r="DR1389">
        <v>0</v>
      </c>
      <c r="DS1389">
        <v>246700</v>
      </c>
    </row>
    <row r="1390" spans="1:123" x14ac:dyDescent="0.3">
      <c r="A1390" t="str">
        <f t="shared" si="21"/>
        <v>20391984</v>
      </c>
      <c r="B1390">
        <v>40</v>
      </c>
      <c r="C1390">
        <v>2039</v>
      </c>
      <c r="D1390">
        <v>198412</v>
      </c>
      <c r="E1390">
        <v>87</v>
      </c>
      <c r="F1390">
        <v>2186343</v>
      </c>
      <c r="G1390">
        <v>163069</v>
      </c>
      <c r="H1390">
        <v>550000</v>
      </c>
      <c r="I1390">
        <v>0</v>
      </c>
      <c r="J1390">
        <v>60000</v>
      </c>
      <c r="K1390">
        <v>85000</v>
      </c>
      <c r="L1390">
        <v>200000</v>
      </c>
      <c r="M1390">
        <v>56200</v>
      </c>
      <c r="N1390">
        <v>11500</v>
      </c>
      <c r="O1390">
        <v>25500</v>
      </c>
      <c r="P1390">
        <v>4500</v>
      </c>
      <c r="Q1390">
        <v>2000</v>
      </c>
      <c r="R1390">
        <v>0</v>
      </c>
      <c r="S1390">
        <v>4451</v>
      </c>
      <c r="T1390">
        <v>35000</v>
      </c>
      <c r="U1390">
        <v>36000</v>
      </c>
      <c r="V1390">
        <v>0</v>
      </c>
      <c r="W1390">
        <v>5000</v>
      </c>
      <c r="X1390">
        <v>0</v>
      </c>
      <c r="Y1390">
        <v>0</v>
      </c>
      <c r="Z1390">
        <v>294635</v>
      </c>
      <c r="AA1390">
        <v>0</v>
      </c>
      <c r="AB1390">
        <v>89181</v>
      </c>
      <c r="AC1390">
        <v>167958</v>
      </c>
      <c r="AD1390">
        <v>86532</v>
      </c>
      <c r="AE1390">
        <v>89181</v>
      </c>
      <c r="AF1390">
        <v>165308</v>
      </c>
      <c r="AG1390">
        <v>0</v>
      </c>
      <c r="AH1390">
        <v>0</v>
      </c>
      <c r="AI1390">
        <v>0</v>
      </c>
      <c r="AJ1390">
        <v>84692</v>
      </c>
      <c r="AK1390">
        <v>84692</v>
      </c>
      <c r="AL1390">
        <v>0</v>
      </c>
      <c r="AM1390">
        <v>0</v>
      </c>
      <c r="AN1390">
        <v>410516</v>
      </c>
      <c r="AO1390">
        <v>1654054</v>
      </c>
      <c r="AP1390">
        <v>254490</v>
      </c>
      <c r="AQ1390">
        <v>188070</v>
      </c>
      <c r="AR1390">
        <v>20000</v>
      </c>
      <c r="AS1390">
        <v>0</v>
      </c>
      <c r="AT1390">
        <v>0</v>
      </c>
      <c r="AU1390">
        <v>285550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285550</v>
      </c>
      <c r="BE1390">
        <v>5759</v>
      </c>
      <c r="BF1390">
        <v>60000</v>
      </c>
      <c r="BG1390">
        <v>35194</v>
      </c>
      <c r="BH1390">
        <v>0</v>
      </c>
      <c r="BI1390">
        <v>5606</v>
      </c>
      <c r="BJ1390">
        <v>206513</v>
      </c>
      <c r="BK1390">
        <v>1803542</v>
      </c>
      <c r="BL1390">
        <v>192623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20000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616</v>
      </c>
      <c r="CH1390">
        <v>14</v>
      </c>
      <c r="CI1390">
        <v>74</v>
      </c>
      <c r="CJ1390">
        <v>55</v>
      </c>
      <c r="CK1390">
        <v>22</v>
      </c>
      <c r="CL1390">
        <v>18</v>
      </c>
      <c r="CM1390">
        <v>80</v>
      </c>
      <c r="CN1390">
        <v>370</v>
      </c>
      <c r="CO1390">
        <v>18</v>
      </c>
      <c r="CP1390">
        <v>0</v>
      </c>
      <c r="CQ1390">
        <v>610000</v>
      </c>
      <c r="CR1390">
        <v>100000</v>
      </c>
      <c r="CS1390">
        <v>10000</v>
      </c>
      <c r="CT1390">
        <v>154000</v>
      </c>
      <c r="CU1390">
        <v>65000</v>
      </c>
      <c r="CV1390">
        <v>100000</v>
      </c>
      <c r="CW1390">
        <v>2289</v>
      </c>
      <c r="CX1390">
        <v>12000</v>
      </c>
      <c r="CY1390">
        <v>9000</v>
      </c>
      <c r="CZ1390">
        <v>3600</v>
      </c>
      <c r="DA1390">
        <v>3000</v>
      </c>
      <c r="DB1390">
        <v>13000</v>
      </c>
      <c r="DC1390">
        <v>66000</v>
      </c>
      <c r="DD1390">
        <v>3000</v>
      </c>
      <c r="DE1390">
        <v>140000</v>
      </c>
      <c r="DF1390">
        <v>1500000</v>
      </c>
      <c r="DG1390">
        <v>9117</v>
      </c>
      <c r="DH1390">
        <v>0</v>
      </c>
      <c r="DI1390">
        <v>285550</v>
      </c>
      <c r="DJ1390">
        <v>252218</v>
      </c>
      <c r="DK1390">
        <v>250000</v>
      </c>
      <c r="DL1390">
        <v>227344</v>
      </c>
      <c r="DM1390">
        <v>350000</v>
      </c>
      <c r="DN1390">
        <v>50000</v>
      </c>
      <c r="DO1390">
        <v>4299810</v>
      </c>
      <c r="DP1390">
        <v>317700</v>
      </c>
      <c r="DQ1390">
        <v>713667</v>
      </c>
      <c r="DR1390">
        <v>0</v>
      </c>
      <c r="DS1390">
        <v>206513</v>
      </c>
    </row>
    <row r="1391" spans="1:123" x14ac:dyDescent="0.3">
      <c r="A1391" t="str">
        <f t="shared" si="21"/>
        <v>20401985</v>
      </c>
      <c r="B1391">
        <v>40</v>
      </c>
      <c r="C1391">
        <v>2040</v>
      </c>
      <c r="D1391">
        <v>198512</v>
      </c>
      <c r="E1391">
        <v>62</v>
      </c>
      <c r="F1391">
        <v>2085630</v>
      </c>
      <c r="G1391">
        <v>163060</v>
      </c>
      <c r="H1391">
        <v>550000</v>
      </c>
      <c r="I1391">
        <v>0</v>
      </c>
      <c r="J1391">
        <v>60000</v>
      </c>
      <c r="K1391">
        <v>85000</v>
      </c>
      <c r="L1391">
        <v>200000</v>
      </c>
      <c r="M1391">
        <v>56200</v>
      </c>
      <c r="N1391">
        <v>11500</v>
      </c>
      <c r="O1391">
        <v>25500</v>
      </c>
      <c r="P1391">
        <v>4500</v>
      </c>
      <c r="Q1391">
        <v>2000</v>
      </c>
      <c r="R1391">
        <v>0</v>
      </c>
      <c r="S1391">
        <v>4237</v>
      </c>
      <c r="T1391">
        <v>35000</v>
      </c>
      <c r="U1391">
        <v>36000</v>
      </c>
      <c r="V1391">
        <v>0</v>
      </c>
      <c r="W1391">
        <v>10000</v>
      </c>
      <c r="X1391">
        <v>0</v>
      </c>
      <c r="Y1391">
        <v>0</v>
      </c>
      <c r="Z1391">
        <v>39290</v>
      </c>
      <c r="AA1391">
        <v>0</v>
      </c>
      <c r="AB1391">
        <v>84692</v>
      </c>
      <c r="AC1391">
        <v>120084</v>
      </c>
      <c r="AD1391">
        <v>61867</v>
      </c>
      <c r="AE1391">
        <v>84692</v>
      </c>
      <c r="AF1391">
        <v>97259</v>
      </c>
      <c r="AG1391">
        <v>0</v>
      </c>
      <c r="AH1391">
        <v>0</v>
      </c>
      <c r="AI1391">
        <v>0</v>
      </c>
      <c r="AJ1391">
        <v>152741</v>
      </c>
      <c r="AK1391">
        <v>152741</v>
      </c>
      <c r="AL1391">
        <v>0</v>
      </c>
      <c r="AM1391">
        <v>0</v>
      </c>
      <c r="AN1391">
        <v>660647</v>
      </c>
      <c r="AO1391">
        <v>1182587</v>
      </c>
      <c r="AP1391">
        <v>181951</v>
      </c>
      <c r="AQ1391">
        <v>0</v>
      </c>
      <c r="AR1391">
        <v>20000</v>
      </c>
      <c r="AS1391">
        <v>0</v>
      </c>
      <c r="AT1391">
        <v>0</v>
      </c>
      <c r="AU1391">
        <v>285550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129658</v>
      </c>
      <c r="BE1391">
        <v>576</v>
      </c>
      <c r="BF1391">
        <v>60000</v>
      </c>
      <c r="BG1391">
        <v>35194</v>
      </c>
      <c r="BH1391">
        <v>0</v>
      </c>
      <c r="BI1391">
        <v>617</v>
      </c>
      <c r="BJ1391">
        <v>0</v>
      </c>
      <c r="BK1391">
        <v>1444043</v>
      </c>
      <c r="BL1391">
        <v>200000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20000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610000</v>
      </c>
      <c r="CR1391">
        <v>100000</v>
      </c>
      <c r="CS1391">
        <v>10000</v>
      </c>
      <c r="CT1391">
        <v>154000</v>
      </c>
      <c r="CU1391">
        <v>65000</v>
      </c>
      <c r="CV1391">
        <v>100000</v>
      </c>
      <c r="CW1391">
        <v>2289</v>
      </c>
      <c r="CX1391">
        <v>12000</v>
      </c>
      <c r="CY1391">
        <v>9000</v>
      </c>
      <c r="CZ1391">
        <v>3600</v>
      </c>
      <c r="DA1391">
        <v>3000</v>
      </c>
      <c r="DB1391">
        <v>13000</v>
      </c>
      <c r="DC1391">
        <v>66000</v>
      </c>
      <c r="DD1391">
        <v>3000</v>
      </c>
      <c r="DE1391">
        <v>140000</v>
      </c>
      <c r="DF1391">
        <v>1480000</v>
      </c>
      <c r="DG1391">
        <v>9117</v>
      </c>
      <c r="DH1391">
        <v>0</v>
      </c>
      <c r="DI1391">
        <v>129658</v>
      </c>
      <c r="DJ1391">
        <v>283893</v>
      </c>
      <c r="DK1391">
        <v>250000</v>
      </c>
      <c r="DL1391">
        <v>287344</v>
      </c>
      <c r="DM1391">
        <v>350000</v>
      </c>
      <c r="DN1391">
        <v>50000</v>
      </c>
      <c r="DO1391">
        <v>4283642</v>
      </c>
      <c r="DP1391">
        <v>317700</v>
      </c>
      <c r="DQ1391">
        <v>152526</v>
      </c>
      <c r="DR1391">
        <v>0</v>
      </c>
      <c r="DS1391">
        <v>0</v>
      </c>
    </row>
    <row r="1392" spans="1:123" x14ac:dyDescent="0.3">
      <c r="A1392" t="str">
        <f t="shared" si="21"/>
        <v>20411986</v>
      </c>
      <c r="B1392">
        <v>40</v>
      </c>
      <c r="C1392">
        <v>2041</v>
      </c>
      <c r="D1392">
        <v>198612</v>
      </c>
      <c r="E1392">
        <v>80</v>
      </c>
      <c r="F1392">
        <v>2027424</v>
      </c>
      <c r="G1392">
        <v>163056</v>
      </c>
      <c r="H1392">
        <v>550000</v>
      </c>
      <c r="I1392">
        <v>0</v>
      </c>
      <c r="J1392">
        <v>0</v>
      </c>
      <c r="K1392">
        <v>85000</v>
      </c>
      <c r="L1392">
        <v>200000</v>
      </c>
      <c r="M1392">
        <v>56200</v>
      </c>
      <c r="N1392">
        <v>11500</v>
      </c>
      <c r="O1392">
        <v>25500</v>
      </c>
      <c r="P1392">
        <v>4500</v>
      </c>
      <c r="Q1392">
        <v>2000</v>
      </c>
      <c r="R1392">
        <v>0</v>
      </c>
      <c r="S1392">
        <v>4023</v>
      </c>
      <c r="T1392">
        <v>35000</v>
      </c>
      <c r="U1392">
        <v>36000</v>
      </c>
      <c r="V1392">
        <v>0</v>
      </c>
      <c r="W1392">
        <v>10000</v>
      </c>
      <c r="X1392">
        <v>0</v>
      </c>
      <c r="Y1392">
        <v>0</v>
      </c>
      <c r="Z1392">
        <v>66306</v>
      </c>
      <c r="AA1392">
        <v>0</v>
      </c>
      <c r="AB1392">
        <v>152741</v>
      </c>
      <c r="AC1392">
        <v>154333</v>
      </c>
      <c r="AD1392">
        <v>0</v>
      </c>
      <c r="AE1392">
        <v>152741</v>
      </c>
      <c r="AF1392">
        <v>81104</v>
      </c>
      <c r="AG1392">
        <v>0</v>
      </c>
      <c r="AH1392">
        <v>0</v>
      </c>
      <c r="AI1392">
        <v>0</v>
      </c>
      <c r="AJ1392">
        <v>168896</v>
      </c>
      <c r="AK1392">
        <v>168896</v>
      </c>
      <c r="AL1392">
        <v>0</v>
      </c>
      <c r="AM1392">
        <v>0</v>
      </c>
      <c r="AN1392">
        <v>573417</v>
      </c>
      <c r="AO1392">
        <v>1519873</v>
      </c>
      <c r="AP1392">
        <v>233845</v>
      </c>
      <c r="AQ1392">
        <v>53169</v>
      </c>
      <c r="AR1392">
        <v>20000</v>
      </c>
      <c r="AS1392">
        <v>0</v>
      </c>
      <c r="AT1392">
        <v>0</v>
      </c>
      <c r="AU1392">
        <v>129658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285550</v>
      </c>
      <c r="BE1392">
        <v>58</v>
      </c>
      <c r="BF1392">
        <v>60000</v>
      </c>
      <c r="BG1392">
        <v>35194</v>
      </c>
      <c r="BH1392">
        <v>0</v>
      </c>
      <c r="BI1392">
        <v>68</v>
      </c>
      <c r="BJ1392">
        <v>109101</v>
      </c>
      <c r="BK1392">
        <v>1466574</v>
      </c>
      <c r="BL1392">
        <v>206488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20000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610000</v>
      </c>
      <c r="CR1392">
        <v>100000</v>
      </c>
      <c r="CS1392">
        <v>10000</v>
      </c>
      <c r="CT1392">
        <v>154000</v>
      </c>
      <c r="CU1392">
        <v>65000</v>
      </c>
      <c r="CV1392">
        <v>100000</v>
      </c>
      <c r="CW1392">
        <v>2289</v>
      </c>
      <c r="CX1392">
        <v>12000</v>
      </c>
      <c r="CY1392">
        <v>9000</v>
      </c>
      <c r="CZ1392">
        <v>3600</v>
      </c>
      <c r="DA1392">
        <v>3000</v>
      </c>
      <c r="DB1392">
        <v>13000</v>
      </c>
      <c r="DC1392">
        <v>66000</v>
      </c>
      <c r="DD1392">
        <v>3000</v>
      </c>
      <c r="DE1392">
        <v>140000</v>
      </c>
      <c r="DF1392">
        <v>1500000</v>
      </c>
      <c r="DG1392">
        <v>9117</v>
      </c>
      <c r="DH1392">
        <v>0</v>
      </c>
      <c r="DI1392">
        <v>285550</v>
      </c>
      <c r="DJ1392">
        <v>315568</v>
      </c>
      <c r="DK1392">
        <v>250000</v>
      </c>
      <c r="DL1392">
        <v>347344</v>
      </c>
      <c r="DM1392">
        <v>350000</v>
      </c>
      <c r="DN1392">
        <v>50000</v>
      </c>
      <c r="DO1392">
        <v>4567363</v>
      </c>
      <c r="DP1392">
        <v>317700</v>
      </c>
      <c r="DQ1392">
        <v>615514</v>
      </c>
      <c r="DR1392">
        <v>0</v>
      </c>
      <c r="DS1392">
        <v>109101</v>
      </c>
    </row>
    <row r="1393" spans="1:123" x14ac:dyDescent="0.3">
      <c r="A1393" t="str">
        <f t="shared" si="21"/>
        <v>20421987</v>
      </c>
      <c r="B1393">
        <v>40</v>
      </c>
      <c r="C1393">
        <v>2042</v>
      </c>
      <c r="D1393">
        <v>198712</v>
      </c>
      <c r="E1393">
        <v>32</v>
      </c>
      <c r="F1393">
        <v>2049679</v>
      </c>
      <c r="G1393">
        <v>163053</v>
      </c>
      <c r="H1393">
        <v>550000</v>
      </c>
      <c r="I1393">
        <v>250000</v>
      </c>
      <c r="J1393">
        <v>0</v>
      </c>
      <c r="K1393">
        <v>85000</v>
      </c>
      <c r="L1393">
        <v>200000</v>
      </c>
      <c r="M1393">
        <v>56200</v>
      </c>
      <c r="N1393">
        <v>11500</v>
      </c>
      <c r="O1393">
        <v>25500</v>
      </c>
      <c r="P1393">
        <v>4500</v>
      </c>
      <c r="Q1393">
        <v>2000</v>
      </c>
      <c r="R1393">
        <v>0</v>
      </c>
      <c r="S1393">
        <v>3810</v>
      </c>
      <c r="T1393">
        <v>35000</v>
      </c>
      <c r="U1393">
        <v>36000</v>
      </c>
      <c r="V1393">
        <v>0</v>
      </c>
      <c r="W1393">
        <v>10000</v>
      </c>
      <c r="X1393">
        <v>0</v>
      </c>
      <c r="Y1393">
        <v>0</v>
      </c>
      <c r="Z1393">
        <v>0</v>
      </c>
      <c r="AA1393">
        <v>0</v>
      </c>
      <c r="AB1393">
        <v>168896</v>
      </c>
      <c r="AC1393">
        <v>62868</v>
      </c>
      <c r="AD1393">
        <v>0</v>
      </c>
      <c r="AE1393">
        <v>95258</v>
      </c>
      <c r="AF1393">
        <v>0</v>
      </c>
      <c r="AG1393">
        <v>0</v>
      </c>
      <c r="AH1393">
        <v>0</v>
      </c>
      <c r="AI1393">
        <v>0</v>
      </c>
      <c r="AJ1393">
        <v>91879</v>
      </c>
      <c r="AK1393">
        <v>165517</v>
      </c>
      <c r="AL1393">
        <v>0</v>
      </c>
      <c r="AM1393">
        <v>0</v>
      </c>
      <c r="AN1393">
        <v>1047631</v>
      </c>
      <c r="AO1393">
        <v>619130</v>
      </c>
      <c r="AP1393">
        <v>95258</v>
      </c>
      <c r="AQ1393">
        <v>0</v>
      </c>
      <c r="AR1393">
        <v>8232</v>
      </c>
      <c r="AS1393">
        <v>0</v>
      </c>
      <c r="AT1393">
        <v>0</v>
      </c>
      <c r="AU1393">
        <v>285550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1008170</v>
      </c>
      <c r="BL1393">
        <v>212931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20000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610000</v>
      </c>
      <c r="CR1393">
        <v>100000</v>
      </c>
      <c r="CS1393">
        <v>10000</v>
      </c>
      <c r="CT1393">
        <v>154000</v>
      </c>
      <c r="CU1393">
        <v>65000</v>
      </c>
      <c r="CV1393">
        <v>100000</v>
      </c>
      <c r="CW1393">
        <v>2289</v>
      </c>
      <c r="CX1393">
        <v>12000</v>
      </c>
      <c r="CY1393">
        <v>9000</v>
      </c>
      <c r="CZ1393">
        <v>3600</v>
      </c>
      <c r="DA1393">
        <v>3000</v>
      </c>
      <c r="DB1393">
        <v>13000</v>
      </c>
      <c r="DC1393">
        <v>66000</v>
      </c>
      <c r="DD1393">
        <v>3000</v>
      </c>
      <c r="DE1393">
        <v>140000</v>
      </c>
      <c r="DF1393">
        <v>1451784</v>
      </c>
      <c r="DG1393">
        <v>9117</v>
      </c>
      <c r="DH1393">
        <v>0</v>
      </c>
      <c r="DI1393">
        <v>0</v>
      </c>
      <c r="DJ1393">
        <v>312048</v>
      </c>
      <c r="DK1393">
        <v>249993</v>
      </c>
      <c r="DL1393">
        <v>347344</v>
      </c>
      <c r="DM1393">
        <v>349994</v>
      </c>
      <c r="DN1393">
        <v>50000</v>
      </c>
      <c r="DO1393">
        <v>4226686</v>
      </c>
      <c r="DP1393">
        <v>317700</v>
      </c>
      <c r="DQ1393">
        <v>-173671</v>
      </c>
      <c r="DR1393">
        <v>0</v>
      </c>
      <c r="DS1393">
        <v>0</v>
      </c>
    </row>
    <row r="1394" spans="1:123" x14ac:dyDescent="0.3">
      <c r="A1394" t="str">
        <f t="shared" si="21"/>
        <v>20431988</v>
      </c>
      <c r="B1394">
        <v>40</v>
      </c>
      <c r="C1394">
        <v>2043</v>
      </c>
      <c r="D1394">
        <v>198812</v>
      </c>
      <c r="E1394">
        <v>24</v>
      </c>
      <c r="F1394">
        <v>2313891</v>
      </c>
      <c r="G1394">
        <v>163049</v>
      </c>
      <c r="H1394">
        <v>550000</v>
      </c>
      <c r="I1394">
        <v>250000</v>
      </c>
      <c r="J1394">
        <v>0</v>
      </c>
      <c r="K1394">
        <v>85000</v>
      </c>
      <c r="L1394">
        <v>200000</v>
      </c>
      <c r="M1394">
        <v>56200</v>
      </c>
      <c r="N1394">
        <v>11500</v>
      </c>
      <c r="O1394">
        <v>25500</v>
      </c>
      <c r="P1394">
        <v>4500</v>
      </c>
      <c r="Q1394">
        <v>2000</v>
      </c>
      <c r="R1394">
        <v>0</v>
      </c>
      <c r="S1394">
        <v>3595</v>
      </c>
      <c r="T1394">
        <v>35000</v>
      </c>
      <c r="U1394">
        <v>36000</v>
      </c>
      <c r="V1394">
        <v>0</v>
      </c>
      <c r="W1394">
        <v>10000</v>
      </c>
      <c r="X1394">
        <v>0</v>
      </c>
      <c r="Y1394">
        <v>75705</v>
      </c>
      <c r="Z1394">
        <v>0</v>
      </c>
      <c r="AA1394">
        <v>0</v>
      </c>
      <c r="AB1394">
        <v>165517</v>
      </c>
      <c r="AC1394">
        <v>47410</v>
      </c>
      <c r="AD1394">
        <v>0</v>
      </c>
      <c r="AE1394">
        <v>71836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93681</v>
      </c>
      <c r="AL1394">
        <v>0</v>
      </c>
      <c r="AM1394">
        <v>0</v>
      </c>
      <c r="AN1394">
        <v>1215000</v>
      </c>
      <c r="AO1394">
        <v>466898</v>
      </c>
      <c r="AP1394">
        <v>71836</v>
      </c>
      <c r="AQ1394">
        <v>0</v>
      </c>
      <c r="AR1394">
        <v>61</v>
      </c>
      <c r="AS1394">
        <v>0</v>
      </c>
      <c r="AT1394">
        <v>0</v>
      </c>
      <c r="AU1394">
        <v>0</v>
      </c>
      <c r="AV1394">
        <v>75000</v>
      </c>
      <c r="AW1394">
        <v>0</v>
      </c>
      <c r="AX1394">
        <v>37051</v>
      </c>
      <c r="AY1394">
        <v>0</v>
      </c>
      <c r="AZ1394">
        <v>22000</v>
      </c>
      <c r="BA1394">
        <v>25000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697846</v>
      </c>
      <c r="BL1394">
        <v>219332</v>
      </c>
      <c r="BM1394">
        <v>174543</v>
      </c>
      <c r="BN1394">
        <v>137302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68917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415457</v>
      </c>
      <c r="CR1394">
        <v>100000</v>
      </c>
      <c r="CS1394">
        <v>10000</v>
      </c>
      <c r="CT1394">
        <v>16698</v>
      </c>
      <c r="CU1394">
        <v>65000</v>
      </c>
      <c r="CV1394">
        <v>100000</v>
      </c>
      <c r="CW1394">
        <v>2289</v>
      </c>
      <c r="CX1394">
        <v>12000</v>
      </c>
      <c r="CY1394">
        <v>9000</v>
      </c>
      <c r="CZ1394">
        <v>3600</v>
      </c>
      <c r="DA1394">
        <v>3000</v>
      </c>
      <c r="DB1394">
        <v>13000</v>
      </c>
      <c r="DC1394">
        <v>66000</v>
      </c>
      <c r="DD1394">
        <v>3000</v>
      </c>
      <c r="DE1394">
        <v>71083</v>
      </c>
      <c r="DF1394">
        <v>1332526</v>
      </c>
      <c r="DG1394">
        <v>9117</v>
      </c>
      <c r="DH1394">
        <v>0</v>
      </c>
      <c r="DI1394">
        <v>0</v>
      </c>
      <c r="DJ1394">
        <v>274997</v>
      </c>
      <c r="DK1394">
        <v>224993</v>
      </c>
      <c r="DL1394">
        <v>347344</v>
      </c>
      <c r="DM1394">
        <v>274994</v>
      </c>
      <c r="DN1394">
        <v>28000</v>
      </c>
      <c r="DO1394">
        <v>3475778</v>
      </c>
      <c r="DP1394">
        <v>317700</v>
      </c>
      <c r="DQ1394">
        <v>-615518</v>
      </c>
      <c r="DR1394">
        <v>0</v>
      </c>
      <c r="DS1394">
        <v>0</v>
      </c>
    </row>
    <row r="1395" spans="1:123" x14ac:dyDescent="0.3">
      <c r="A1395" t="str">
        <f t="shared" si="21"/>
        <v>20441989</v>
      </c>
      <c r="B1395">
        <v>40</v>
      </c>
      <c r="C1395">
        <v>2044</v>
      </c>
      <c r="D1395">
        <v>198912</v>
      </c>
      <c r="E1395">
        <v>48</v>
      </c>
      <c r="F1395">
        <v>2498964</v>
      </c>
      <c r="G1395">
        <v>163046</v>
      </c>
      <c r="H1395">
        <v>550000</v>
      </c>
      <c r="I1395">
        <v>250000</v>
      </c>
      <c r="J1395">
        <v>0</v>
      </c>
      <c r="K1395">
        <v>85000</v>
      </c>
      <c r="L1395">
        <v>200000</v>
      </c>
      <c r="M1395">
        <v>56200</v>
      </c>
      <c r="N1395">
        <v>11500</v>
      </c>
      <c r="O1395">
        <v>25500</v>
      </c>
      <c r="P1395">
        <v>4500</v>
      </c>
      <c r="Q1395">
        <v>2000</v>
      </c>
      <c r="R1395">
        <v>0</v>
      </c>
      <c r="S1395">
        <v>3381</v>
      </c>
      <c r="T1395">
        <v>35000</v>
      </c>
      <c r="U1395">
        <v>36000</v>
      </c>
      <c r="V1395">
        <v>0</v>
      </c>
      <c r="W1395">
        <v>10000</v>
      </c>
      <c r="X1395">
        <v>0</v>
      </c>
      <c r="Y1395">
        <v>75919</v>
      </c>
      <c r="Z1395">
        <v>0</v>
      </c>
      <c r="AA1395">
        <v>0</v>
      </c>
      <c r="AB1395">
        <v>93681</v>
      </c>
      <c r="AC1395">
        <v>93037</v>
      </c>
      <c r="AD1395">
        <v>47933</v>
      </c>
      <c r="AE1395">
        <v>93681</v>
      </c>
      <c r="AF1395">
        <v>47289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1167711</v>
      </c>
      <c r="AO1395">
        <v>916232</v>
      </c>
      <c r="AP1395">
        <v>140970</v>
      </c>
      <c r="AQ1395">
        <v>0</v>
      </c>
      <c r="AR1395">
        <v>20000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1077202</v>
      </c>
      <c r="BL1395">
        <v>225689</v>
      </c>
      <c r="BM1395">
        <v>176667</v>
      </c>
      <c r="BN1395">
        <v>0</v>
      </c>
      <c r="BO1395">
        <v>0</v>
      </c>
      <c r="BP1395">
        <v>50742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218791</v>
      </c>
      <c r="CR1395">
        <v>49258</v>
      </c>
      <c r="CS1395">
        <v>10000</v>
      </c>
      <c r="CT1395">
        <v>16698</v>
      </c>
      <c r="CU1395">
        <v>65000</v>
      </c>
      <c r="CV1395">
        <v>100000</v>
      </c>
      <c r="CW1395">
        <v>2289</v>
      </c>
      <c r="CX1395">
        <v>12000</v>
      </c>
      <c r="CY1395">
        <v>9000</v>
      </c>
      <c r="CZ1395">
        <v>3600</v>
      </c>
      <c r="DA1395">
        <v>3000</v>
      </c>
      <c r="DB1395">
        <v>13000</v>
      </c>
      <c r="DC1395">
        <v>66000</v>
      </c>
      <c r="DD1395">
        <v>3000</v>
      </c>
      <c r="DE1395">
        <v>71083</v>
      </c>
      <c r="DF1395">
        <v>1216631</v>
      </c>
      <c r="DG1395">
        <v>9117</v>
      </c>
      <c r="DH1395">
        <v>0</v>
      </c>
      <c r="DI1395">
        <v>0</v>
      </c>
      <c r="DJ1395">
        <v>274997</v>
      </c>
      <c r="DK1395">
        <v>224993</v>
      </c>
      <c r="DL1395">
        <v>347344</v>
      </c>
      <c r="DM1395">
        <v>274994</v>
      </c>
      <c r="DN1395">
        <v>28000</v>
      </c>
      <c r="DO1395">
        <v>3018794</v>
      </c>
      <c r="DP1395">
        <v>317700</v>
      </c>
      <c r="DQ1395">
        <v>-303327</v>
      </c>
      <c r="DR1395">
        <v>0</v>
      </c>
      <c r="DS1395">
        <v>0</v>
      </c>
    </row>
    <row r="1396" spans="1:123" x14ac:dyDescent="0.3">
      <c r="A1396" t="str">
        <f t="shared" si="21"/>
        <v>20451990</v>
      </c>
      <c r="B1396">
        <v>40</v>
      </c>
      <c r="C1396">
        <v>2045</v>
      </c>
      <c r="D1396">
        <v>199012</v>
      </c>
      <c r="E1396">
        <v>33</v>
      </c>
      <c r="F1396">
        <v>2520364</v>
      </c>
      <c r="G1396">
        <v>163042</v>
      </c>
      <c r="H1396">
        <v>550000</v>
      </c>
      <c r="I1396">
        <v>0</v>
      </c>
      <c r="J1396">
        <v>0</v>
      </c>
      <c r="K1396">
        <v>85000</v>
      </c>
      <c r="L1396">
        <v>200000</v>
      </c>
      <c r="M1396">
        <v>56200</v>
      </c>
      <c r="N1396">
        <v>11500</v>
      </c>
      <c r="O1396">
        <v>25500</v>
      </c>
      <c r="P1396">
        <v>4500</v>
      </c>
      <c r="Q1396">
        <v>2000</v>
      </c>
      <c r="R1396">
        <v>0</v>
      </c>
      <c r="S1396">
        <v>3166</v>
      </c>
      <c r="T1396">
        <v>35000</v>
      </c>
      <c r="U1396">
        <v>36000</v>
      </c>
      <c r="V1396">
        <v>0</v>
      </c>
      <c r="W1396">
        <v>15000</v>
      </c>
      <c r="X1396">
        <v>0</v>
      </c>
      <c r="Y1396">
        <v>331134</v>
      </c>
      <c r="Z1396">
        <v>0</v>
      </c>
      <c r="AA1396">
        <v>0</v>
      </c>
      <c r="AB1396">
        <v>0</v>
      </c>
      <c r="AC1396">
        <v>63948</v>
      </c>
      <c r="AD1396">
        <v>0</v>
      </c>
      <c r="AE1396">
        <v>0</v>
      </c>
      <c r="AF1396">
        <v>96895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1118106</v>
      </c>
      <c r="AO1396">
        <v>629765</v>
      </c>
      <c r="AP1396">
        <v>96895</v>
      </c>
      <c r="AQ1396">
        <v>0</v>
      </c>
      <c r="AR1396">
        <v>8803</v>
      </c>
      <c r="AS1396">
        <v>0</v>
      </c>
      <c r="AT1396">
        <v>0</v>
      </c>
      <c r="AU1396">
        <v>0</v>
      </c>
      <c r="AV1396">
        <v>75000</v>
      </c>
      <c r="AW1396">
        <v>5173</v>
      </c>
      <c r="AX1396">
        <v>41673</v>
      </c>
      <c r="AY1396">
        <v>0</v>
      </c>
      <c r="AZ1396">
        <v>22000</v>
      </c>
      <c r="BA1396">
        <v>25000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904309</v>
      </c>
      <c r="BL1396">
        <v>232241</v>
      </c>
      <c r="BM1396">
        <v>156667</v>
      </c>
      <c r="BN1396">
        <v>16698</v>
      </c>
      <c r="BO1396">
        <v>65000</v>
      </c>
      <c r="BP1396">
        <v>49258</v>
      </c>
      <c r="BQ1396">
        <v>10000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33000</v>
      </c>
      <c r="BX1396">
        <v>763</v>
      </c>
      <c r="BY1396">
        <v>4000</v>
      </c>
      <c r="BZ1396">
        <v>3000</v>
      </c>
      <c r="CA1396">
        <v>1200</v>
      </c>
      <c r="CB1396">
        <v>1000</v>
      </c>
      <c r="CC1396">
        <v>4333</v>
      </c>
      <c r="CD1396">
        <v>20000</v>
      </c>
      <c r="CE1396">
        <v>1000</v>
      </c>
      <c r="CF1396">
        <v>68917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42124</v>
      </c>
      <c r="CR1396">
        <v>0</v>
      </c>
      <c r="CS1396">
        <v>0</v>
      </c>
      <c r="CT1396">
        <v>0</v>
      </c>
      <c r="CU1396">
        <v>0</v>
      </c>
      <c r="CV1396">
        <v>67000</v>
      </c>
      <c r="CW1396">
        <v>1526</v>
      </c>
      <c r="CX1396">
        <v>8000</v>
      </c>
      <c r="CY1396">
        <v>6000</v>
      </c>
      <c r="CZ1396">
        <v>2400</v>
      </c>
      <c r="DA1396">
        <v>2000</v>
      </c>
      <c r="DB1396">
        <v>8667</v>
      </c>
      <c r="DC1396">
        <v>46000</v>
      </c>
      <c r="DD1396">
        <v>2000</v>
      </c>
      <c r="DE1396">
        <v>2166</v>
      </c>
      <c r="DF1396">
        <v>848998</v>
      </c>
      <c r="DG1396">
        <v>9117</v>
      </c>
      <c r="DH1396">
        <v>0</v>
      </c>
      <c r="DI1396">
        <v>0</v>
      </c>
      <c r="DJ1396">
        <v>233324</v>
      </c>
      <c r="DK1396">
        <v>199993</v>
      </c>
      <c r="DL1396">
        <v>342171</v>
      </c>
      <c r="DM1396">
        <v>199994</v>
      </c>
      <c r="DN1396">
        <v>6000</v>
      </c>
      <c r="DO1396">
        <v>2027479</v>
      </c>
      <c r="DP1396">
        <v>317700</v>
      </c>
      <c r="DQ1396">
        <v>-964731</v>
      </c>
      <c r="DR1396">
        <v>29915</v>
      </c>
      <c r="DS1396">
        <v>0</v>
      </c>
    </row>
    <row r="1397" spans="1:123" x14ac:dyDescent="0.3">
      <c r="A1397" t="str">
        <f t="shared" si="21"/>
        <v>20461991</v>
      </c>
      <c r="B1397">
        <v>40</v>
      </c>
      <c r="C1397">
        <v>2046</v>
      </c>
      <c r="D1397">
        <v>199112</v>
      </c>
      <c r="E1397">
        <v>16</v>
      </c>
      <c r="F1397">
        <v>2306116</v>
      </c>
      <c r="G1397">
        <v>163038</v>
      </c>
      <c r="H1397">
        <v>550000</v>
      </c>
      <c r="I1397">
        <v>0</v>
      </c>
      <c r="J1397">
        <v>0</v>
      </c>
      <c r="K1397">
        <v>85000</v>
      </c>
      <c r="L1397">
        <v>200000</v>
      </c>
      <c r="M1397">
        <v>56200</v>
      </c>
      <c r="N1397">
        <v>11500</v>
      </c>
      <c r="O1397">
        <v>25500</v>
      </c>
      <c r="P1397">
        <v>4500</v>
      </c>
      <c r="Q1397">
        <v>2000</v>
      </c>
      <c r="R1397">
        <v>0</v>
      </c>
      <c r="S1397">
        <v>2951</v>
      </c>
      <c r="T1397">
        <v>35000</v>
      </c>
      <c r="U1397">
        <v>36000</v>
      </c>
      <c r="V1397">
        <v>0</v>
      </c>
      <c r="W1397">
        <v>15000</v>
      </c>
      <c r="X1397">
        <v>0</v>
      </c>
      <c r="Y1397">
        <v>331349</v>
      </c>
      <c r="Z1397">
        <v>0</v>
      </c>
      <c r="AA1397">
        <v>0</v>
      </c>
      <c r="AB1397">
        <v>0</v>
      </c>
      <c r="AC1397">
        <v>31842</v>
      </c>
      <c r="AD1397">
        <v>0</v>
      </c>
      <c r="AE1397">
        <v>0</v>
      </c>
      <c r="AF1397">
        <v>48247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1166753</v>
      </c>
      <c r="AO1397">
        <v>313582</v>
      </c>
      <c r="AP1397">
        <v>48247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75000</v>
      </c>
      <c r="AW1397">
        <v>0</v>
      </c>
      <c r="AX1397">
        <v>32700</v>
      </c>
      <c r="AY1397">
        <v>0</v>
      </c>
      <c r="AZ1397">
        <v>6000</v>
      </c>
      <c r="BA1397">
        <v>25000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500529</v>
      </c>
      <c r="BL1397">
        <v>238752</v>
      </c>
      <c r="BM1397">
        <v>22124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33000</v>
      </c>
      <c r="BX1397">
        <v>763</v>
      </c>
      <c r="BY1397">
        <v>4000</v>
      </c>
      <c r="BZ1397">
        <v>3000</v>
      </c>
      <c r="CA1397">
        <v>1200</v>
      </c>
      <c r="CB1397">
        <v>1000</v>
      </c>
      <c r="CC1397">
        <v>4333</v>
      </c>
      <c r="CD1397">
        <v>20000</v>
      </c>
      <c r="CE1397">
        <v>1000</v>
      </c>
      <c r="CF1397">
        <v>2166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34000</v>
      </c>
      <c r="CW1397">
        <v>763</v>
      </c>
      <c r="CX1397">
        <v>4000</v>
      </c>
      <c r="CY1397">
        <v>3000</v>
      </c>
      <c r="CZ1397">
        <v>1200</v>
      </c>
      <c r="DA1397">
        <v>1000</v>
      </c>
      <c r="DB1397">
        <v>4334</v>
      </c>
      <c r="DC1397">
        <v>26000</v>
      </c>
      <c r="DD1397">
        <v>1000</v>
      </c>
      <c r="DE1397">
        <v>0</v>
      </c>
      <c r="DF1397">
        <v>492179</v>
      </c>
      <c r="DG1397">
        <v>9117</v>
      </c>
      <c r="DH1397">
        <v>0</v>
      </c>
      <c r="DI1397">
        <v>0</v>
      </c>
      <c r="DJ1397">
        <v>200624</v>
      </c>
      <c r="DK1397">
        <v>174993</v>
      </c>
      <c r="DL1397">
        <v>342171</v>
      </c>
      <c r="DM1397">
        <v>124994</v>
      </c>
      <c r="DN1397">
        <v>0</v>
      </c>
      <c r="DO1397">
        <v>1419375</v>
      </c>
      <c r="DP1397">
        <v>317700</v>
      </c>
      <c r="DQ1397">
        <v>-1069169</v>
      </c>
      <c r="DR1397">
        <v>506534</v>
      </c>
      <c r="DS1397">
        <v>0</v>
      </c>
    </row>
    <row r="1398" spans="1:123" x14ac:dyDescent="0.3">
      <c r="A1398" t="str">
        <f t="shared" si="21"/>
        <v>20471992</v>
      </c>
      <c r="B1398">
        <v>40</v>
      </c>
      <c r="C1398">
        <v>2047</v>
      </c>
      <c r="D1398">
        <v>199212</v>
      </c>
      <c r="E1398">
        <v>20</v>
      </c>
      <c r="F1398">
        <v>2280550</v>
      </c>
      <c r="G1398">
        <v>163034</v>
      </c>
      <c r="H1398">
        <v>550000</v>
      </c>
      <c r="I1398">
        <v>0</v>
      </c>
      <c r="J1398">
        <v>0</v>
      </c>
      <c r="K1398">
        <v>85000</v>
      </c>
      <c r="L1398">
        <v>200000</v>
      </c>
      <c r="M1398">
        <v>56200</v>
      </c>
      <c r="N1398">
        <v>11500</v>
      </c>
      <c r="O1398">
        <v>25500</v>
      </c>
      <c r="P1398">
        <v>4500</v>
      </c>
      <c r="Q1398">
        <v>2000</v>
      </c>
      <c r="R1398">
        <v>0</v>
      </c>
      <c r="S1398">
        <v>2737</v>
      </c>
      <c r="T1398">
        <v>35000</v>
      </c>
      <c r="U1398">
        <v>36000</v>
      </c>
      <c r="V1398">
        <v>0</v>
      </c>
      <c r="W1398">
        <v>15000</v>
      </c>
      <c r="X1398">
        <v>0</v>
      </c>
      <c r="Y1398">
        <v>331563</v>
      </c>
      <c r="Z1398">
        <v>0</v>
      </c>
      <c r="AA1398">
        <v>0</v>
      </c>
      <c r="AB1398">
        <v>0</v>
      </c>
      <c r="AC1398">
        <v>38572</v>
      </c>
      <c r="AD1398">
        <v>0</v>
      </c>
      <c r="AE1398">
        <v>0</v>
      </c>
      <c r="AF1398">
        <v>58444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1156556</v>
      </c>
      <c r="AO1398">
        <v>379855</v>
      </c>
      <c r="AP1398">
        <v>58444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75000</v>
      </c>
      <c r="AW1398">
        <v>0</v>
      </c>
      <c r="AX1398">
        <v>34581</v>
      </c>
      <c r="AY1398">
        <v>0</v>
      </c>
      <c r="AZ1398">
        <v>0</v>
      </c>
      <c r="BA1398">
        <v>25000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572879</v>
      </c>
      <c r="BL1398">
        <v>245221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33000</v>
      </c>
      <c r="BX1398">
        <v>763</v>
      </c>
      <c r="BY1398">
        <v>4000</v>
      </c>
      <c r="BZ1398">
        <v>3000</v>
      </c>
      <c r="CA1398">
        <v>1200</v>
      </c>
      <c r="CB1398">
        <v>1000</v>
      </c>
      <c r="CC1398">
        <v>4333</v>
      </c>
      <c r="CD1398">
        <v>20000</v>
      </c>
      <c r="CE1398">
        <v>1000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1000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1</v>
      </c>
      <c r="DC1398">
        <v>6000</v>
      </c>
      <c r="DD1398">
        <v>0</v>
      </c>
      <c r="DE1398">
        <v>0</v>
      </c>
      <c r="DF1398">
        <v>145851</v>
      </c>
      <c r="DG1398">
        <v>9117</v>
      </c>
      <c r="DH1398">
        <v>0</v>
      </c>
      <c r="DI1398">
        <v>0</v>
      </c>
      <c r="DJ1398">
        <v>166044</v>
      </c>
      <c r="DK1398">
        <v>149993</v>
      </c>
      <c r="DL1398">
        <v>342171</v>
      </c>
      <c r="DM1398">
        <v>49994</v>
      </c>
      <c r="DN1398">
        <v>0</v>
      </c>
      <c r="DO1398">
        <v>870170</v>
      </c>
      <c r="DP1398">
        <v>297700</v>
      </c>
      <c r="DQ1398">
        <v>-971071</v>
      </c>
      <c r="DR1398">
        <v>436631</v>
      </c>
      <c r="DS1398">
        <v>0</v>
      </c>
    </row>
    <row r="1399" spans="1:123" x14ac:dyDescent="0.3">
      <c r="A1399" t="str">
        <f t="shared" si="21"/>
        <v>20481993</v>
      </c>
      <c r="B1399">
        <v>40</v>
      </c>
      <c r="C1399">
        <v>2048</v>
      </c>
      <c r="D1399">
        <v>199312</v>
      </c>
      <c r="E1399">
        <v>54</v>
      </c>
      <c r="F1399">
        <v>2058812</v>
      </c>
      <c r="G1399">
        <v>163030</v>
      </c>
      <c r="H1399">
        <v>550000</v>
      </c>
      <c r="I1399">
        <v>0</v>
      </c>
      <c r="J1399">
        <v>0</v>
      </c>
      <c r="K1399">
        <v>85000</v>
      </c>
      <c r="L1399">
        <v>200000</v>
      </c>
      <c r="M1399">
        <v>56200</v>
      </c>
      <c r="N1399">
        <v>11500</v>
      </c>
      <c r="O1399">
        <v>25500</v>
      </c>
      <c r="P1399">
        <v>4500</v>
      </c>
      <c r="Q1399">
        <v>2000</v>
      </c>
      <c r="R1399">
        <v>0</v>
      </c>
      <c r="S1399">
        <v>2522</v>
      </c>
      <c r="T1399">
        <v>35000</v>
      </c>
      <c r="U1399">
        <v>36000</v>
      </c>
      <c r="V1399">
        <v>0</v>
      </c>
      <c r="W1399">
        <v>15000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104937</v>
      </c>
      <c r="AD1399">
        <v>54063</v>
      </c>
      <c r="AE1399">
        <v>0</v>
      </c>
      <c r="AF1399">
        <v>159000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724222</v>
      </c>
      <c r="AO1399">
        <v>1033417</v>
      </c>
      <c r="AP1399">
        <v>159000</v>
      </c>
      <c r="AQ1399">
        <v>77057</v>
      </c>
      <c r="AR1399">
        <v>20000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1289474</v>
      </c>
      <c r="BL1399">
        <v>251648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7502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1000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1</v>
      </c>
      <c r="DC1399">
        <v>6000</v>
      </c>
      <c r="DD1399">
        <v>0</v>
      </c>
      <c r="DE1399">
        <v>0</v>
      </c>
      <c r="DF1399">
        <v>141475</v>
      </c>
      <c r="DG1399">
        <v>9117</v>
      </c>
      <c r="DH1399">
        <v>0</v>
      </c>
      <c r="DI1399">
        <v>0</v>
      </c>
      <c r="DJ1399">
        <v>166044</v>
      </c>
      <c r="DK1399">
        <v>149993</v>
      </c>
      <c r="DL1399">
        <v>342171</v>
      </c>
      <c r="DM1399">
        <v>49994</v>
      </c>
      <c r="DN1399">
        <v>0</v>
      </c>
      <c r="DO1399">
        <v>865794</v>
      </c>
      <c r="DP1399">
        <v>285202</v>
      </c>
      <c r="DQ1399">
        <v>7502</v>
      </c>
      <c r="DR1399">
        <v>0</v>
      </c>
      <c r="DS1399">
        <v>0</v>
      </c>
    </row>
    <row r="1400" spans="1:123" x14ac:dyDescent="0.3">
      <c r="A1400" t="str">
        <f t="shared" si="21"/>
        <v>20491994</v>
      </c>
      <c r="B1400">
        <v>40</v>
      </c>
      <c r="C1400">
        <v>2049</v>
      </c>
      <c r="D1400">
        <v>199412</v>
      </c>
      <c r="E1400">
        <v>50</v>
      </c>
      <c r="F1400">
        <v>2276591</v>
      </c>
      <c r="G1400">
        <v>163025</v>
      </c>
      <c r="H1400">
        <v>550000</v>
      </c>
      <c r="I1400">
        <v>0</v>
      </c>
      <c r="J1400">
        <v>0</v>
      </c>
      <c r="K1400">
        <v>85000</v>
      </c>
      <c r="L1400">
        <v>200000</v>
      </c>
      <c r="M1400">
        <v>56200</v>
      </c>
      <c r="N1400">
        <v>11500</v>
      </c>
      <c r="O1400">
        <v>25500</v>
      </c>
      <c r="P1400">
        <v>4500</v>
      </c>
      <c r="Q1400">
        <v>2000</v>
      </c>
      <c r="R1400">
        <v>0</v>
      </c>
      <c r="S1400">
        <v>2308</v>
      </c>
      <c r="T1400">
        <v>35000</v>
      </c>
      <c r="U1400">
        <v>36000</v>
      </c>
      <c r="V1400">
        <v>0</v>
      </c>
      <c r="W1400">
        <v>15000</v>
      </c>
      <c r="X1400">
        <v>0</v>
      </c>
      <c r="Y1400">
        <v>137231</v>
      </c>
      <c r="Z1400">
        <v>0</v>
      </c>
      <c r="AA1400">
        <v>0</v>
      </c>
      <c r="AB1400">
        <v>0</v>
      </c>
      <c r="AC1400">
        <v>97394</v>
      </c>
      <c r="AD1400">
        <v>50177</v>
      </c>
      <c r="AE1400">
        <v>0</v>
      </c>
      <c r="AF1400">
        <v>147571</v>
      </c>
      <c r="AG1400">
        <v>50177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872668</v>
      </c>
      <c r="AO1400">
        <v>959136</v>
      </c>
      <c r="AP1400">
        <v>147571</v>
      </c>
      <c r="AQ1400">
        <v>0</v>
      </c>
      <c r="AR1400">
        <v>20000</v>
      </c>
      <c r="AS1400">
        <v>0</v>
      </c>
      <c r="AT1400">
        <v>0</v>
      </c>
      <c r="AU1400">
        <v>0</v>
      </c>
      <c r="AV1400">
        <v>49994</v>
      </c>
      <c r="AW1400">
        <v>18234</v>
      </c>
      <c r="AX1400">
        <v>51021</v>
      </c>
      <c r="AY1400">
        <v>6482</v>
      </c>
      <c r="AZ1400">
        <v>0</v>
      </c>
      <c r="BA1400">
        <v>25000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1277438</v>
      </c>
      <c r="BL1400">
        <v>258034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1000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1</v>
      </c>
      <c r="CD1400">
        <v>6000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9117</v>
      </c>
      <c r="DH1400">
        <v>0</v>
      </c>
      <c r="DI1400">
        <v>0</v>
      </c>
      <c r="DJ1400">
        <v>115023</v>
      </c>
      <c r="DK1400">
        <v>124993</v>
      </c>
      <c r="DL1400">
        <v>323936</v>
      </c>
      <c r="DM1400">
        <v>0</v>
      </c>
      <c r="DN1400">
        <v>0</v>
      </c>
      <c r="DO1400">
        <v>573068</v>
      </c>
      <c r="DP1400">
        <v>265202</v>
      </c>
      <c r="DQ1400">
        <v>-348956</v>
      </c>
      <c r="DR1400">
        <v>60475</v>
      </c>
      <c r="DS1400">
        <v>0</v>
      </c>
    </row>
    <row r="1401" spans="1:123" x14ac:dyDescent="0.3">
      <c r="A1401" t="str">
        <f t="shared" si="21"/>
        <v>20501995</v>
      </c>
      <c r="B1401">
        <v>40</v>
      </c>
      <c r="C1401">
        <v>2050</v>
      </c>
      <c r="D1401">
        <v>199512</v>
      </c>
      <c r="E1401">
        <v>78</v>
      </c>
      <c r="F1401">
        <v>2055258</v>
      </c>
      <c r="G1401">
        <v>163021</v>
      </c>
      <c r="H1401">
        <v>550000</v>
      </c>
      <c r="I1401">
        <v>0</v>
      </c>
      <c r="J1401">
        <v>0</v>
      </c>
      <c r="K1401">
        <v>85000</v>
      </c>
      <c r="L1401">
        <v>200000</v>
      </c>
      <c r="M1401">
        <v>56200</v>
      </c>
      <c r="N1401">
        <v>11500</v>
      </c>
      <c r="O1401">
        <v>25500</v>
      </c>
      <c r="P1401">
        <v>4500</v>
      </c>
      <c r="Q1401">
        <v>2000</v>
      </c>
      <c r="R1401">
        <v>0</v>
      </c>
      <c r="S1401">
        <v>2093</v>
      </c>
      <c r="T1401">
        <v>35000</v>
      </c>
      <c r="U1401">
        <v>36000</v>
      </c>
      <c r="V1401">
        <v>0</v>
      </c>
      <c r="W1401">
        <v>20000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150768</v>
      </c>
      <c r="AD1401">
        <v>77675</v>
      </c>
      <c r="AE1401">
        <v>0</v>
      </c>
      <c r="AF1401">
        <v>228443</v>
      </c>
      <c r="AG1401">
        <v>0</v>
      </c>
      <c r="AH1401">
        <v>0</v>
      </c>
      <c r="AI1401">
        <v>50177</v>
      </c>
      <c r="AJ1401">
        <v>0</v>
      </c>
      <c r="AK1401">
        <v>50177</v>
      </c>
      <c r="AL1401">
        <v>50177</v>
      </c>
      <c r="AM1401">
        <v>0</v>
      </c>
      <c r="AN1401">
        <v>649350</v>
      </c>
      <c r="AO1401">
        <v>1484765</v>
      </c>
      <c r="AP1401">
        <v>228443</v>
      </c>
      <c r="AQ1401">
        <v>57013</v>
      </c>
      <c r="AR1401">
        <v>20000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1790221</v>
      </c>
      <c r="BL1401">
        <v>262947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421557</v>
      </c>
      <c r="BS1401">
        <v>26682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349059</v>
      </c>
      <c r="CR1401">
        <v>0</v>
      </c>
      <c r="CS1401">
        <v>0</v>
      </c>
      <c r="CT1401">
        <v>26682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9117</v>
      </c>
      <c r="DH1401">
        <v>0</v>
      </c>
      <c r="DI1401">
        <v>0</v>
      </c>
      <c r="DJ1401">
        <v>115023</v>
      </c>
      <c r="DK1401">
        <v>124993</v>
      </c>
      <c r="DL1401">
        <v>323936</v>
      </c>
      <c r="DM1401">
        <v>0</v>
      </c>
      <c r="DN1401">
        <v>0</v>
      </c>
      <c r="DO1401">
        <v>998986</v>
      </c>
      <c r="DP1401">
        <v>317700</v>
      </c>
      <c r="DQ1401">
        <v>448239</v>
      </c>
      <c r="DR1401">
        <v>0</v>
      </c>
      <c r="DS1401">
        <v>0</v>
      </c>
    </row>
    <row r="1402" spans="1:123" x14ac:dyDescent="0.3">
      <c r="A1402" t="str">
        <f t="shared" si="21"/>
        <v>20161962</v>
      </c>
      <c r="B1402">
        <v>41</v>
      </c>
      <c r="C1402">
        <v>2016</v>
      </c>
      <c r="D1402">
        <v>196212</v>
      </c>
      <c r="E1402">
        <v>57</v>
      </c>
      <c r="F1402">
        <v>1780686</v>
      </c>
      <c r="G1402">
        <v>211232</v>
      </c>
      <c r="H1402">
        <v>550000</v>
      </c>
      <c r="I1402">
        <v>0</v>
      </c>
      <c r="J1402">
        <v>126000</v>
      </c>
      <c r="K1402">
        <v>85000</v>
      </c>
      <c r="L1402">
        <v>100000</v>
      </c>
      <c r="M1402">
        <v>56200</v>
      </c>
      <c r="N1402">
        <v>11500</v>
      </c>
      <c r="O1402">
        <v>25500</v>
      </c>
      <c r="P1402">
        <v>4500</v>
      </c>
      <c r="Q1402">
        <v>2000</v>
      </c>
      <c r="R1402">
        <v>0</v>
      </c>
      <c r="S1402">
        <v>8370</v>
      </c>
      <c r="T1402">
        <v>35000</v>
      </c>
      <c r="U1402">
        <v>36000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210000</v>
      </c>
      <c r="AC1402">
        <v>109801</v>
      </c>
      <c r="AD1402">
        <v>56569</v>
      </c>
      <c r="AE1402">
        <v>166370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43630</v>
      </c>
      <c r="AL1402">
        <v>0</v>
      </c>
      <c r="AM1402">
        <v>0</v>
      </c>
      <c r="AN1402">
        <v>930070</v>
      </c>
      <c r="AO1402">
        <v>1081318</v>
      </c>
      <c r="AP1402">
        <v>166370</v>
      </c>
      <c r="AQ1402">
        <v>0</v>
      </c>
      <c r="AR1402">
        <v>20000</v>
      </c>
      <c r="AS1402">
        <v>3000</v>
      </c>
      <c r="AT1402">
        <v>8000</v>
      </c>
      <c r="AU1402">
        <v>200000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1478688</v>
      </c>
      <c r="BL1402">
        <v>8371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389211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485211</v>
      </c>
      <c r="CR1402">
        <v>61000</v>
      </c>
      <c r="CS1402">
        <v>0</v>
      </c>
      <c r="CT1402">
        <v>18000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5000</v>
      </c>
      <c r="DF1402">
        <v>0</v>
      </c>
      <c r="DG1402">
        <v>79000</v>
      </c>
      <c r="DH1402">
        <v>0</v>
      </c>
      <c r="DI1402">
        <v>0</v>
      </c>
      <c r="DJ1402">
        <v>126000</v>
      </c>
      <c r="DK1402">
        <v>124000</v>
      </c>
      <c r="DL1402">
        <v>30000</v>
      </c>
      <c r="DM1402">
        <v>137000</v>
      </c>
      <c r="DN1402">
        <v>0</v>
      </c>
      <c r="DO1402">
        <v>1108841</v>
      </c>
      <c r="DP1402">
        <v>317700</v>
      </c>
      <c r="DQ1402">
        <v>189211</v>
      </c>
      <c r="DR1402">
        <v>0</v>
      </c>
      <c r="DS1402">
        <v>0</v>
      </c>
    </row>
    <row r="1403" spans="1:123" x14ac:dyDescent="0.3">
      <c r="A1403" t="str">
        <f t="shared" si="21"/>
        <v>20171963</v>
      </c>
      <c r="B1403">
        <v>41</v>
      </c>
      <c r="C1403">
        <v>2017</v>
      </c>
      <c r="D1403">
        <v>196312</v>
      </c>
      <c r="E1403">
        <v>64</v>
      </c>
      <c r="F1403">
        <v>1720992</v>
      </c>
      <c r="G1403">
        <v>215203</v>
      </c>
      <c r="H1403">
        <v>550000</v>
      </c>
      <c r="I1403">
        <v>0</v>
      </c>
      <c r="J1403">
        <v>126000</v>
      </c>
      <c r="K1403">
        <v>85000</v>
      </c>
      <c r="L1403">
        <v>100000</v>
      </c>
      <c r="M1403">
        <v>56200</v>
      </c>
      <c r="N1403">
        <v>11500</v>
      </c>
      <c r="O1403">
        <v>25500</v>
      </c>
      <c r="P1403">
        <v>4500</v>
      </c>
      <c r="Q1403">
        <v>2000</v>
      </c>
      <c r="R1403">
        <v>0</v>
      </c>
      <c r="S1403">
        <v>8311</v>
      </c>
      <c r="T1403">
        <v>35000</v>
      </c>
      <c r="U1403">
        <v>36000</v>
      </c>
      <c r="V1403">
        <v>0</v>
      </c>
      <c r="W1403">
        <v>0</v>
      </c>
      <c r="X1403">
        <v>0</v>
      </c>
      <c r="Y1403">
        <v>0</v>
      </c>
      <c r="Z1403">
        <v>42882</v>
      </c>
      <c r="AA1403">
        <v>0</v>
      </c>
      <c r="AB1403">
        <v>43630</v>
      </c>
      <c r="AC1403">
        <v>124094</v>
      </c>
      <c r="AD1403">
        <v>63933</v>
      </c>
      <c r="AE1403">
        <v>43630</v>
      </c>
      <c r="AF1403">
        <v>144397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742732</v>
      </c>
      <c r="AO1403">
        <v>1222082</v>
      </c>
      <c r="AP1403">
        <v>188027</v>
      </c>
      <c r="AQ1403">
        <v>0</v>
      </c>
      <c r="AR1403">
        <v>20000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1430110</v>
      </c>
      <c r="BL1403">
        <v>17530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144789</v>
      </c>
      <c r="BS1403">
        <v>0</v>
      </c>
      <c r="BT1403">
        <v>0</v>
      </c>
      <c r="BU1403">
        <v>39000</v>
      </c>
      <c r="BV1403">
        <v>10000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8930</v>
      </c>
      <c r="CH1403">
        <v>205</v>
      </c>
      <c r="CI1403">
        <v>1072</v>
      </c>
      <c r="CJ1403">
        <v>804</v>
      </c>
      <c r="CK1403">
        <v>321</v>
      </c>
      <c r="CL1403">
        <v>268</v>
      </c>
      <c r="CM1403">
        <v>1161</v>
      </c>
      <c r="CN1403">
        <v>11358</v>
      </c>
      <c r="CO1403">
        <v>268</v>
      </c>
      <c r="CP1403">
        <v>0</v>
      </c>
      <c r="CQ1403">
        <v>610000</v>
      </c>
      <c r="CR1403">
        <v>100000</v>
      </c>
      <c r="CS1403">
        <v>10000</v>
      </c>
      <c r="CT1403">
        <v>18000</v>
      </c>
      <c r="CU1403">
        <v>0</v>
      </c>
      <c r="CV1403">
        <v>8930</v>
      </c>
      <c r="CW1403">
        <v>205</v>
      </c>
      <c r="CX1403">
        <v>1072</v>
      </c>
      <c r="CY1403">
        <v>804</v>
      </c>
      <c r="CZ1403">
        <v>321</v>
      </c>
      <c r="DA1403">
        <v>268</v>
      </c>
      <c r="DB1403">
        <v>1161</v>
      </c>
      <c r="DC1403">
        <v>11358</v>
      </c>
      <c r="DD1403">
        <v>268</v>
      </c>
      <c r="DE1403">
        <v>10000</v>
      </c>
      <c r="DF1403">
        <v>42882</v>
      </c>
      <c r="DG1403">
        <v>100000</v>
      </c>
      <c r="DH1403">
        <v>0</v>
      </c>
      <c r="DI1403">
        <v>0</v>
      </c>
      <c r="DJ1403">
        <v>126000</v>
      </c>
      <c r="DK1403">
        <v>124000</v>
      </c>
      <c r="DL1403">
        <v>30000</v>
      </c>
      <c r="DM1403">
        <v>137000</v>
      </c>
      <c r="DN1403">
        <v>0</v>
      </c>
      <c r="DO1403">
        <v>1332269</v>
      </c>
      <c r="DP1403">
        <v>317700</v>
      </c>
      <c r="DQ1403">
        <v>261058</v>
      </c>
      <c r="DR1403">
        <v>0</v>
      </c>
      <c r="DS1403">
        <v>0</v>
      </c>
    </row>
    <row r="1404" spans="1:123" x14ac:dyDescent="0.3">
      <c r="A1404" t="str">
        <f t="shared" si="21"/>
        <v>20181964</v>
      </c>
      <c r="B1404">
        <v>41</v>
      </c>
      <c r="C1404">
        <v>2018</v>
      </c>
      <c r="D1404">
        <v>196412</v>
      </c>
      <c r="E1404">
        <v>63</v>
      </c>
      <c r="F1404">
        <v>1802055</v>
      </c>
      <c r="G1404">
        <v>186174</v>
      </c>
      <c r="H1404">
        <v>550000</v>
      </c>
      <c r="I1404">
        <v>0</v>
      </c>
      <c r="J1404">
        <v>120000</v>
      </c>
      <c r="K1404">
        <v>85000</v>
      </c>
      <c r="L1404">
        <v>130000</v>
      </c>
      <c r="M1404">
        <v>56200</v>
      </c>
      <c r="N1404">
        <v>11500</v>
      </c>
      <c r="O1404">
        <v>25500</v>
      </c>
      <c r="P1404">
        <v>4500</v>
      </c>
      <c r="Q1404">
        <v>2000</v>
      </c>
      <c r="R1404">
        <v>0</v>
      </c>
      <c r="S1404">
        <v>8252</v>
      </c>
      <c r="T1404">
        <v>35000</v>
      </c>
      <c r="U1404">
        <v>36000</v>
      </c>
      <c r="V1404">
        <v>0</v>
      </c>
      <c r="W1404">
        <v>0</v>
      </c>
      <c r="X1404">
        <v>0</v>
      </c>
      <c r="Y1404">
        <v>0</v>
      </c>
      <c r="Z1404">
        <v>136439</v>
      </c>
      <c r="AA1404">
        <v>0</v>
      </c>
      <c r="AB1404">
        <v>0</v>
      </c>
      <c r="AC1404">
        <v>121568</v>
      </c>
      <c r="AD1404">
        <v>62632</v>
      </c>
      <c r="AE1404">
        <v>0</v>
      </c>
      <c r="AF1404">
        <v>184200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633313</v>
      </c>
      <c r="AO1404">
        <v>1197206</v>
      </c>
      <c r="AP1404">
        <v>184200</v>
      </c>
      <c r="AQ1404">
        <v>0</v>
      </c>
      <c r="AR1404">
        <v>20000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1401406</v>
      </c>
      <c r="BL1404">
        <v>26633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20000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8317</v>
      </c>
      <c r="CH1404">
        <v>190</v>
      </c>
      <c r="CI1404">
        <v>998</v>
      </c>
      <c r="CJ1404">
        <v>749</v>
      </c>
      <c r="CK1404">
        <v>299</v>
      </c>
      <c r="CL1404">
        <v>250</v>
      </c>
      <c r="CM1404">
        <v>1081</v>
      </c>
      <c r="CN1404">
        <v>4990</v>
      </c>
      <c r="CO1404">
        <v>250</v>
      </c>
      <c r="CP1404">
        <v>0</v>
      </c>
      <c r="CQ1404">
        <v>610000</v>
      </c>
      <c r="CR1404">
        <v>100000</v>
      </c>
      <c r="CS1404">
        <v>10000</v>
      </c>
      <c r="CT1404">
        <v>18000</v>
      </c>
      <c r="CU1404">
        <v>0</v>
      </c>
      <c r="CV1404">
        <v>17247</v>
      </c>
      <c r="CW1404">
        <v>396</v>
      </c>
      <c r="CX1404">
        <v>2070</v>
      </c>
      <c r="CY1404">
        <v>1552</v>
      </c>
      <c r="CZ1404">
        <v>621</v>
      </c>
      <c r="DA1404">
        <v>517</v>
      </c>
      <c r="DB1404">
        <v>2242</v>
      </c>
      <c r="DC1404">
        <v>16348</v>
      </c>
      <c r="DD1404">
        <v>517</v>
      </c>
      <c r="DE1404">
        <v>15000</v>
      </c>
      <c r="DF1404">
        <v>175954</v>
      </c>
      <c r="DG1404">
        <v>100000</v>
      </c>
      <c r="DH1404">
        <v>0</v>
      </c>
      <c r="DI1404">
        <v>0</v>
      </c>
      <c r="DJ1404">
        <v>126000</v>
      </c>
      <c r="DK1404">
        <v>124000</v>
      </c>
      <c r="DL1404">
        <v>30000</v>
      </c>
      <c r="DM1404">
        <v>137000</v>
      </c>
      <c r="DN1404">
        <v>0</v>
      </c>
      <c r="DO1404">
        <v>1487465</v>
      </c>
      <c r="DP1404">
        <v>317700</v>
      </c>
      <c r="DQ1404">
        <v>173562</v>
      </c>
      <c r="DR1404">
        <v>0</v>
      </c>
      <c r="DS1404">
        <v>0</v>
      </c>
    </row>
    <row r="1405" spans="1:123" x14ac:dyDescent="0.3">
      <c r="A1405" t="str">
        <f t="shared" si="21"/>
        <v>20191965</v>
      </c>
      <c r="B1405">
        <v>41</v>
      </c>
      <c r="C1405">
        <v>2019</v>
      </c>
      <c r="D1405">
        <v>196512</v>
      </c>
      <c r="E1405">
        <v>65</v>
      </c>
      <c r="F1405">
        <v>1815927</v>
      </c>
      <c r="G1405">
        <v>163145</v>
      </c>
      <c r="H1405">
        <v>550000</v>
      </c>
      <c r="I1405">
        <v>0</v>
      </c>
      <c r="J1405">
        <v>120000</v>
      </c>
      <c r="K1405">
        <v>85000</v>
      </c>
      <c r="L1405">
        <v>160000</v>
      </c>
      <c r="M1405">
        <v>56200</v>
      </c>
      <c r="N1405">
        <v>11500</v>
      </c>
      <c r="O1405">
        <v>25500</v>
      </c>
      <c r="P1405">
        <v>4500</v>
      </c>
      <c r="Q1405">
        <v>2000</v>
      </c>
      <c r="R1405">
        <v>0</v>
      </c>
      <c r="S1405">
        <v>8193</v>
      </c>
      <c r="T1405">
        <v>35000</v>
      </c>
      <c r="U1405">
        <v>36000</v>
      </c>
      <c r="V1405">
        <v>0</v>
      </c>
      <c r="W1405">
        <v>0</v>
      </c>
      <c r="X1405">
        <v>0</v>
      </c>
      <c r="Y1405">
        <v>0</v>
      </c>
      <c r="Z1405">
        <v>165167</v>
      </c>
      <c r="AA1405">
        <v>0</v>
      </c>
      <c r="AB1405">
        <v>0</v>
      </c>
      <c r="AC1405">
        <v>125879</v>
      </c>
      <c r="AD1405">
        <v>64853</v>
      </c>
      <c r="AE1405">
        <v>0</v>
      </c>
      <c r="AF1405">
        <v>190731</v>
      </c>
      <c r="AG1405">
        <v>0</v>
      </c>
      <c r="AH1405">
        <v>0</v>
      </c>
      <c r="AI1405">
        <v>0</v>
      </c>
      <c r="AJ1405">
        <v>59269</v>
      </c>
      <c r="AK1405">
        <v>59269</v>
      </c>
      <c r="AL1405">
        <v>0</v>
      </c>
      <c r="AM1405">
        <v>0</v>
      </c>
      <c r="AN1405">
        <v>568726</v>
      </c>
      <c r="AO1405">
        <v>1239657</v>
      </c>
      <c r="AP1405">
        <v>190731</v>
      </c>
      <c r="AQ1405">
        <v>0</v>
      </c>
      <c r="AR1405">
        <v>20000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1450388</v>
      </c>
      <c r="BL1405">
        <v>35681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20000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9579</v>
      </c>
      <c r="CH1405">
        <v>219</v>
      </c>
      <c r="CI1405">
        <v>1150</v>
      </c>
      <c r="CJ1405">
        <v>862</v>
      </c>
      <c r="CK1405">
        <v>345</v>
      </c>
      <c r="CL1405">
        <v>287</v>
      </c>
      <c r="CM1405">
        <v>1245</v>
      </c>
      <c r="CN1405">
        <v>5748</v>
      </c>
      <c r="CO1405">
        <v>287</v>
      </c>
      <c r="CP1405">
        <v>0</v>
      </c>
      <c r="CQ1405">
        <v>610000</v>
      </c>
      <c r="CR1405">
        <v>100000</v>
      </c>
      <c r="CS1405">
        <v>10000</v>
      </c>
      <c r="CT1405">
        <v>18000</v>
      </c>
      <c r="CU1405">
        <v>0</v>
      </c>
      <c r="CV1405">
        <v>26827</v>
      </c>
      <c r="CW1405">
        <v>615</v>
      </c>
      <c r="CX1405">
        <v>3219</v>
      </c>
      <c r="CY1405">
        <v>2414</v>
      </c>
      <c r="CZ1405">
        <v>966</v>
      </c>
      <c r="DA1405">
        <v>805</v>
      </c>
      <c r="DB1405">
        <v>3487</v>
      </c>
      <c r="DC1405">
        <v>22096</v>
      </c>
      <c r="DD1405">
        <v>805</v>
      </c>
      <c r="DE1405">
        <v>20000</v>
      </c>
      <c r="DF1405">
        <v>329226</v>
      </c>
      <c r="DG1405">
        <v>100000</v>
      </c>
      <c r="DH1405">
        <v>0</v>
      </c>
      <c r="DI1405">
        <v>0</v>
      </c>
      <c r="DJ1405">
        <v>126000</v>
      </c>
      <c r="DK1405">
        <v>124000</v>
      </c>
      <c r="DL1405">
        <v>30000</v>
      </c>
      <c r="DM1405">
        <v>137000</v>
      </c>
      <c r="DN1405">
        <v>0</v>
      </c>
      <c r="DO1405">
        <v>1724728</v>
      </c>
      <c r="DP1405">
        <v>317700</v>
      </c>
      <c r="DQ1405">
        <v>264159</v>
      </c>
      <c r="DR1405">
        <v>0</v>
      </c>
      <c r="DS1405">
        <v>0</v>
      </c>
    </row>
    <row r="1406" spans="1:123" x14ac:dyDescent="0.3">
      <c r="A1406" t="str">
        <f t="shared" si="21"/>
        <v>20201966</v>
      </c>
      <c r="B1406">
        <v>41</v>
      </c>
      <c r="C1406">
        <v>2020</v>
      </c>
      <c r="D1406">
        <v>196612</v>
      </c>
      <c r="E1406">
        <v>60</v>
      </c>
      <c r="F1406">
        <v>1882169</v>
      </c>
      <c r="G1406">
        <v>163116</v>
      </c>
      <c r="H1406">
        <v>550000</v>
      </c>
      <c r="I1406">
        <v>0</v>
      </c>
      <c r="J1406">
        <v>120000</v>
      </c>
      <c r="K1406">
        <v>85000</v>
      </c>
      <c r="L1406">
        <v>192500</v>
      </c>
      <c r="M1406">
        <v>56200</v>
      </c>
      <c r="N1406">
        <v>11500</v>
      </c>
      <c r="O1406">
        <v>25500</v>
      </c>
      <c r="P1406">
        <v>4500</v>
      </c>
      <c r="Q1406">
        <v>2000</v>
      </c>
      <c r="R1406">
        <v>0</v>
      </c>
      <c r="S1406">
        <v>8134</v>
      </c>
      <c r="T1406">
        <v>35000</v>
      </c>
      <c r="U1406">
        <v>36000</v>
      </c>
      <c r="V1406">
        <v>0</v>
      </c>
      <c r="W1406">
        <v>0</v>
      </c>
      <c r="X1406">
        <v>0</v>
      </c>
      <c r="Y1406">
        <v>0</v>
      </c>
      <c r="Z1406">
        <v>77889</v>
      </c>
      <c r="AA1406">
        <v>0</v>
      </c>
      <c r="AB1406">
        <v>59269</v>
      </c>
      <c r="AC1406">
        <v>117174</v>
      </c>
      <c r="AD1406">
        <v>60368</v>
      </c>
      <c r="AE1406">
        <v>59269</v>
      </c>
      <c r="AF1406">
        <v>118273</v>
      </c>
      <c r="AG1406">
        <v>0</v>
      </c>
      <c r="AH1406">
        <v>0</v>
      </c>
      <c r="AI1406">
        <v>0</v>
      </c>
      <c r="AJ1406">
        <v>105767</v>
      </c>
      <c r="AK1406">
        <v>105767</v>
      </c>
      <c r="AL1406">
        <v>0</v>
      </c>
      <c r="AM1406">
        <v>0</v>
      </c>
      <c r="AN1406">
        <v>714404</v>
      </c>
      <c r="AO1406">
        <v>1153930</v>
      </c>
      <c r="AP1406">
        <v>177542</v>
      </c>
      <c r="AQ1406">
        <v>0</v>
      </c>
      <c r="AR1406">
        <v>20000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1351472</v>
      </c>
      <c r="BL1406">
        <v>43130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20000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3750</v>
      </c>
      <c r="CH1406">
        <v>86</v>
      </c>
      <c r="CI1406">
        <v>450</v>
      </c>
      <c r="CJ1406">
        <v>338</v>
      </c>
      <c r="CK1406">
        <v>135</v>
      </c>
      <c r="CL1406">
        <v>113</v>
      </c>
      <c r="CM1406">
        <v>488</v>
      </c>
      <c r="CN1406">
        <v>2250</v>
      </c>
      <c r="CO1406">
        <v>113</v>
      </c>
      <c r="CP1406">
        <v>0</v>
      </c>
      <c r="CQ1406">
        <v>610000</v>
      </c>
      <c r="CR1406">
        <v>100000</v>
      </c>
      <c r="CS1406">
        <v>10000</v>
      </c>
      <c r="CT1406">
        <v>18000</v>
      </c>
      <c r="CU1406">
        <v>0</v>
      </c>
      <c r="CV1406">
        <v>30577</v>
      </c>
      <c r="CW1406">
        <v>701</v>
      </c>
      <c r="CX1406">
        <v>3669</v>
      </c>
      <c r="CY1406">
        <v>2752</v>
      </c>
      <c r="CZ1406">
        <v>1101</v>
      </c>
      <c r="DA1406">
        <v>917</v>
      </c>
      <c r="DB1406">
        <v>3975</v>
      </c>
      <c r="DC1406">
        <v>24346</v>
      </c>
      <c r="DD1406">
        <v>917</v>
      </c>
      <c r="DE1406">
        <v>25000</v>
      </c>
      <c r="DF1406">
        <v>389228</v>
      </c>
      <c r="DG1406">
        <v>100000</v>
      </c>
      <c r="DH1406">
        <v>0</v>
      </c>
      <c r="DI1406">
        <v>0</v>
      </c>
      <c r="DJ1406">
        <v>126000</v>
      </c>
      <c r="DK1406">
        <v>124000</v>
      </c>
      <c r="DL1406">
        <v>30000</v>
      </c>
      <c r="DM1406">
        <v>137000</v>
      </c>
      <c r="DN1406">
        <v>0</v>
      </c>
      <c r="DO1406">
        <v>1843950</v>
      </c>
      <c r="DP1406">
        <v>317700</v>
      </c>
      <c r="DQ1406">
        <v>211378</v>
      </c>
      <c r="DR1406">
        <v>0</v>
      </c>
      <c r="DS1406">
        <v>0</v>
      </c>
    </row>
    <row r="1407" spans="1:123" x14ac:dyDescent="0.3">
      <c r="A1407" t="str">
        <f t="shared" si="21"/>
        <v>20211967</v>
      </c>
      <c r="B1407">
        <v>41</v>
      </c>
      <c r="C1407">
        <v>2021</v>
      </c>
      <c r="D1407">
        <v>196712</v>
      </c>
      <c r="E1407">
        <v>56</v>
      </c>
      <c r="F1407">
        <v>1833904</v>
      </c>
      <c r="G1407">
        <v>163116</v>
      </c>
      <c r="H1407">
        <v>550000</v>
      </c>
      <c r="I1407">
        <v>0</v>
      </c>
      <c r="J1407">
        <v>120000</v>
      </c>
      <c r="K1407">
        <v>85000</v>
      </c>
      <c r="L1407">
        <v>205000</v>
      </c>
      <c r="M1407">
        <v>56200</v>
      </c>
      <c r="N1407">
        <v>11500</v>
      </c>
      <c r="O1407">
        <v>25500</v>
      </c>
      <c r="P1407">
        <v>4500</v>
      </c>
      <c r="Q1407">
        <v>2000</v>
      </c>
      <c r="R1407">
        <v>0</v>
      </c>
      <c r="S1407">
        <v>7945</v>
      </c>
      <c r="T1407">
        <v>35000</v>
      </c>
      <c r="U1407">
        <v>36000</v>
      </c>
      <c r="V1407">
        <v>0</v>
      </c>
      <c r="W1407">
        <v>0</v>
      </c>
      <c r="X1407">
        <v>0</v>
      </c>
      <c r="Y1407">
        <v>0</v>
      </c>
      <c r="Z1407">
        <v>89291</v>
      </c>
      <c r="AA1407">
        <v>0</v>
      </c>
      <c r="AB1407">
        <v>105767</v>
      </c>
      <c r="AC1407">
        <v>109002</v>
      </c>
      <c r="AD1407">
        <v>0</v>
      </c>
      <c r="AE1407">
        <v>105767</v>
      </c>
      <c r="AF1407">
        <v>59393</v>
      </c>
      <c r="AG1407">
        <v>0</v>
      </c>
      <c r="AH1407">
        <v>0</v>
      </c>
      <c r="AI1407">
        <v>0</v>
      </c>
      <c r="AJ1407">
        <v>151915</v>
      </c>
      <c r="AK1407">
        <v>151915</v>
      </c>
      <c r="AL1407">
        <v>0</v>
      </c>
      <c r="AM1407">
        <v>0</v>
      </c>
      <c r="AN1407">
        <v>728046</v>
      </c>
      <c r="AO1407">
        <v>1073455</v>
      </c>
      <c r="AP1407">
        <v>165160</v>
      </c>
      <c r="AQ1407">
        <v>14337</v>
      </c>
      <c r="AR1407">
        <v>20000</v>
      </c>
      <c r="AS1407">
        <v>3000</v>
      </c>
      <c r="AT1407">
        <v>8000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1283952</v>
      </c>
      <c r="BL1407">
        <v>50523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20000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4615</v>
      </c>
      <c r="CH1407">
        <v>106</v>
      </c>
      <c r="CI1407">
        <v>554</v>
      </c>
      <c r="CJ1407">
        <v>415</v>
      </c>
      <c r="CK1407">
        <v>166</v>
      </c>
      <c r="CL1407">
        <v>138</v>
      </c>
      <c r="CM1407">
        <v>600</v>
      </c>
      <c r="CN1407">
        <v>2769</v>
      </c>
      <c r="CO1407">
        <v>138</v>
      </c>
      <c r="CP1407">
        <v>0</v>
      </c>
      <c r="CQ1407">
        <v>610000</v>
      </c>
      <c r="CR1407">
        <v>100000</v>
      </c>
      <c r="CS1407">
        <v>10000</v>
      </c>
      <c r="CT1407">
        <v>18000</v>
      </c>
      <c r="CU1407">
        <v>0</v>
      </c>
      <c r="CV1407">
        <v>35192</v>
      </c>
      <c r="CW1407">
        <v>806</v>
      </c>
      <c r="CX1407">
        <v>4223</v>
      </c>
      <c r="CY1407">
        <v>3167</v>
      </c>
      <c r="CZ1407">
        <v>1267</v>
      </c>
      <c r="DA1407">
        <v>1056</v>
      </c>
      <c r="DB1407">
        <v>4575</v>
      </c>
      <c r="DC1407">
        <v>27115</v>
      </c>
      <c r="DD1407">
        <v>1056</v>
      </c>
      <c r="DE1407">
        <v>30000</v>
      </c>
      <c r="DF1407">
        <v>463064</v>
      </c>
      <c r="DG1407">
        <v>100000</v>
      </c>
      <c r="DH1407">
        <v>0</v>
      </c>
      <c r="DI1407">
        <v>0</v>
      </c>
      <c r="DJ1407">
        <v>126000</v>
      </c>
      <c r="DK1407">
        <v>124000</v>
      </c>
      <c r="DL1407">
        <v>30000</v>
      </c>
      <c r="DM1407">
        <v>137000</v>
      </c>
      <c r="DN1407">
        <v>0</v>
      </c>
      <c r="DO1407">
        <v>1978435</v>
      </c>
      <c r="DP1407">
        <v>317700</v>
      </c>
      <c r="DQ1407">
        <v>270707</v>
      </c>
      <c r="DR1407">
        <v>0</v>
      </c>
      <c r="DS1407">
        <v>0</v>
      </c>
    </row>
    <row r="1408" spans="1:123" x14ac:dyDescent="0.3">
      <c r="A1408" t="str">
        <f t="shared" si="21"/>
        <v>20221968</v>
      </c>
      <c r="B1408">
        <v>41</v>
      </c>
      <c r="C1408">
        <v>2022</v>
      </c>
      <c r="D1408">
        <v>196812</v>
      </c>
      <c r="E1408">
        <v>56</v>
      </c>
      <c r="F1408">
        <v>1977210</v>
      </c>
      <c r="G1408">
        <v>163115</v>
      </c>
      <c r="H1408">
        <v>550000</v>
      </c>
      <c r="I1408">
        <v>0</v>
      </c>
      <c r="J1408">
        <v>90000</v>
      </c>
      <c r="K1408">
        <v>85000</v>
      </c>
      <c r="L1408">
        <v>202500</v>
      </c>
      <c r="M1408">
        <v>56200</v>
      </c>
      <c r="N1408">
        <v>11500</v>
      </c>
      <c r="O1408">
        <v>25500</v>
      </c>
      <c r="P1408">
        <v>4500</v>
      </c>
      <c r="Q1408">
        <v>2000</v>
      </c>
      <c r="R1408">
        <v>0</v>
      </c>
      <c r="S1408">
        <v>7757</v>
      </c>
      <c r="T1408">
        <v>35000</v>
      </c>
      <c r="U1408">
        <v>36000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151915</v>
      </c>
      <c r="AC1408">
        <v>109566</v>
      </c>
      <c r="AD1408">
        <v>0</v>
      </c>
      <c r="AE1408">
        <v>151915</v>
      </c>
      <c r="AF1408">
        <v>14099</v>
      </c>
      <c r="AG1408">
        <v>0</v>
      </c>
      <c r="AH1408">
        <v>0</v>
      </c>
      <c r="AI1408">
        <v>0</v>
      </c>
      <c r="AJ1408">
        <v>119416</v>
      </c>
      <c r="AK1408">
        <v>119416</v>
      </c>
      <c r="AL1408">
        <v>0</v>
      </c>
      <c r="AM1408">
        <v>0</v>
      </c>
      <c r="AN1408">
        <v>862442</v>
      </c>
      <c r="AO1408">
        <v>1079005</v>
      </c>
      <c r="AP1408">
        <v>166014</v>
      </c>
      <c r="AQ1408">
        <v>0</v>
      </c>
      <c r="AR1408">
        <v>20000</v>
      </c>
      <c r="AS1408">
        <v>3000</v>
      </c>
      <c r="AT1408">
        <v>8000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1276019</v>
      </c>
      <c r="BL1408">
        <v>57864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20000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610000</v>
      </c>
      <c r="CR1408">
        <v>100000</v>
      </c>
      <c r="CS1408">
        <v>10000</v>
      </c>
      <c r="CT1408">
        <v>18000</v>
      </c>
      <c r="CU1408">
        <v>0</v>
      </c>
      <c r="CV1408">
        <v>35192</v>
      </c>
      <c r="CW1408">
        <v>806</v>
      </c>
      <c r="CX1408">
        <v>4223</v>
      </c>
      <c r="CY1408">
        <v>3167</v>
      </c>
      <c r="CZ1408">
        <v>1267</v>
      </c>
      <c r="DA1408">
        <v>1056</v>
      </c>
      <c r="DB1408">
        <v>4575</v>
      </c>
      <c r="DC1408">
        <v>27115</v>
      </c>
      <c r="DD1408">
        <v>1056</v>
      </c>
      <c r="DE1408">
        <v>35000</v>
      </c>
      <c r="DF1408">
        <v>444842</v>
      </c>
      <c r="DG1408">
        <v>100000</v>
      </c>
      <c r="DH1408">
        <v>0</v>
      </c>
      <c r="DI1408">
        <v>0</v>
      </c>
      <c r="DJ1408">
        <v>126000</v>
      </c>
      <c r="DK1408">
        <v>124000</v>
      </c>
      <c r="DL1408">
        <v>30000</v>
      </c>
      <c r="DM1408">
        <v>137000</v>
      </c>
      <c r="DN1408">
        <v>0</v>
      </c>
      <c r="DO1408">
        <v>1932714</v>
      </c>
      <c r="DP1408">
        <v>317700</v>
      </c>
      <c r="DQ1408">
        <v>139416</v>
      </c>
      <c r="DR1408">
        <v>0</v>
      </c>
      <c r="DS1408">
        <v>0</v>
      </c>
    </row>
    <row r="1409" spans="1:123" x14ac:dyDescent="0.3">
      <c r="A1409" t="str">
        <f t="shared" si="21"/>
        <v>20231969</v>
      </c>
      <c r="B1409">
        <v>41</v>
      </c>
      <c r="C1409">
        <v>2023</v>
      </c>
      <c r="D1409">
        <v>196912</v>
      </c>
      <c r="E1409">
        <v>78</v>
      </c>
      <c r="F1409">
        <v>1782458</v>
      </c>
      <c r="G1409">
        <v>163115</v>
      </c>
      <c r="H1409">
        <v>550000</v>
      </c>
      <c r="I1409">
        <v>0</v>
      </c>
      <c r="J1409">
        <v>90000</v>
      </c>
      <c r="K1409">
        <v>85000</v>
      </c>
      <c r="L1409">
        <v>200000</v>
      </c>
      <c r="M1409">
        <v>56200</v>
      </c>
      <c r="N1409">
        <v>11500</v>
      </c>
      <c r="O1409">
        <v>25500</v>
      </c>
      <c r="P1409">
        <v>4500</v>
      </c>
      <c r="Q1409">
        <v>2000</v>
      </c>
      <c r="R1409">
        <v>0</v>
      </c>
      <c r="S1409">
        <v>7568</v>
      </c>
      <c r="T1409">
        <v>35000</v>
      </c>
      <c r="U1409">
        <v>36000</v>
      </c>
      <c r="V1409">
        <v>0</v>
      </c>
      <c r="W1409">
        <v>0</v>
      </c>
      <c r="X1409">
        <v>0</v>
      </c>
      <c r="Y1409">
        <v>0</v>
      </c>
      <c r="Z1409">
        <v>340276</v>
      </c>
      <c r="AA1409">
        <v>0</v>
      </c>
      <c r="AB1409">
        <v>119416</v>
      </c>
      <c r="AC1409">
        <v>150988</v>
      </c>
      <c r="AD1409">
        <v>0</v>
      </c>
      <c r="AE1409">
        <v>119416</v>
      </c>
      <c r="AF1409">
        <v>109360</v>
      </c>
      <c r="AG1409">
        <v>0</v>
      </c>
      <c r="AH1409">
        <v>0</v>
      </c>
      <c r="AI1409">
        <v>0</v>
      </c>
      <c r="AJ1409">
        <v>140640</v>
      </c>
      <c r="AK1409">
        <v>140640</v>
      </c>
      <c r="AL1409">
        <v>0</v>
      </c>
      <c r="AM1409">
        <v>0</v>
      </c>
      <c r="AN1409">
        <v>402992</v>
      </c>
      <c r="AO1409">
        <v>1486928</v>
      </c>
      <c r="AP1409">
        <v>228776</v>
      </c>
      <c r="AQ1409">
        <v>94812</v>
      </c>
      <c r="AR1409">
        <v>20000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9421</v>
      </c>
      <c r="BF1409">
        <v>0</v>
      </c>
      <c r="BG1409">
        <v>35194</v>
      </c>
      <c r="BH1409">
        <v>0</v>
      </c>
      <c r="BI1409">
        <v>0</v>
      </c>
      <c r="BJ1409">
        <v>0</v>
      </c>
      <c r="BK1409">
        <v>1785902</v>
      </c>
      <c r="BL1409">
        <v>65151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20000</v>
      </c>
      <c r="BS1409">
        <v>136000</v>
      </c>
      <c r="BT1409">
        <v>65000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25000</v>
      </c>
      <c r="CH1409">
        <v>572</v>
      </c>
      <c r="CI1409">
        <v>3000</v>
      </c>
      <c r="CJ1409">
        <v>2250</v>
      </c>
      <c r="CK1409">
        <v>900</v>
      </c>
      <c r="CL1409">
        <v>750</v>
      </c>
      <c r="CM1409">
        <v>3250</v>
      </c>
      <c r="CN1409">
        <v>15000</v>
      </c>
      <c r="CO1409">
        <v>750</v>
      </c>
      <c r="CP1409">
        <v>0</v>
      </c>
      <c r="CQ1409">
        <v>610000</v>
      </c>
      <c r="CR1409">
        <v>100000</v>
      </c>
      <c r="CS1409">
        <v>10000</v>
      </c>
      <c r="CT1409">
        <v>154000</v>
      </c>
      <c r="CU1409">
        <v>65000</v>
      </c>
      <c r="CV1409">
        <v>60192</v>
      </c>
      <c r="CW1409">
        <v>1378</v>
      </c>
      <c r="CX1409">
        <v>7223</v>
      </c>
      <c r="CY1409">
        <v>5417</v>
      </c>
      <c r="CZ1409">
        <v>2167</v>
      </c>
      <c r="DA1409">
        <v>1806</v>
      </c>
      <c r="DB1409">
        <v>7825</v>
      </c>
      <c r="DC1409">
        <v>42115</v>
      </c>
      <c r="DD1409">
        <v>1806</v>
      </c>
      <c r="DE1409">
        <v>40000</v>
      </c>
      <c r="DF1409">
        <v>771772</v>
      </c>
      <c r="DG1409">
        <v>100000</v>
      </c>
      <c r="DH1409">
        <v>0</v>
      </c>
      <c r="DI1409">
        <v>0</v>
      </c>
      <c r="DJ1409">
        <v>161194</v>
      </c>
      <c r="DK1409">
        <v>124000</v>
      </c>
      <c r="DL1409">
        <v>30000</v>
      </c>
      <c r="DM1409">
        <v>146421</v>
      </c>
      <c r="DN1409">
        <v>0</v>
      </c>
      <c r="DO1409">
        <v>2582954</v>
      </c>
      <c r="DP1409">
        <v>317700</v>
      </c>
      <c r="DQ1409">
        <v>798002</v>
      </c>
      <c r="DR1409">
        <v>0</v>
      </c>
      <c r="DS1409">
        <v>0</v>
      </c>
    </row>
    <row r="1410" spans="1:123" x14ac:dyDescent="0.3">
      <c r="A1410" t="str">
        <f t="shared" si="21"/>
        <v>20241970</v>
      </c>
      <c r="B1410">
        <v>41</v>
      </c>
      <c r="C1410">
        <v>2024</v>
      </c>
      <c r="D1410">
        <v>197012</v>
      </c>
      <c r="E1410">
        <v>67</v>
      </c>
      <c r="F1410">
        <v>1895570</v>
      </c>
      <c r="G1410">
        <v>163114</v>
      </c>
      <c r="H1410">
        <v>550000</v>
      </c>
      <c r="I1410">
        <v>0</v>
      </c>
      <c r="J1410">
        <v>90000</v>
      </c>
      <c r="K1410">
        <v>85000</v>
      </c>
      <c r="L1410">
        <v>200000</v>
      </c>
      <c r="M1410">
        <v>56200</v>
      </c>
      <c r="N1410">
        <v>11500</v>
      </c>
      <c r="O1410">
        <v>25500</v>
      </c>
      <c r="P1410">
        <v>4500</v>
      </c>
      <c r="Q1410">
        <v>2000</v>
      </c>
      <c r="R1410">
        <v>0</v>
      </c>
      <c r="S1410">
        <v>7380</v>
      </c>
      <c r="T1410">
        <v>35000</v>
      </c>
      <c r="U1410">
        <v>36000</v>
      </c>
      <c r="V1410">
        <v>0</v>
      </c>
      <c r="W1410">
        <v>0</v>
      </c>
      <c r="X1410">
        <v>0</v>
      </c>
      <c r="Y1410">
        <v>0</v>
      </c>
      <c r="Z1410">
        <v>186048</v>
      </c>
      <c r="AA1410">
        <v>0</v>
      </c>
      <c r="AB1410">
        <v>140640</v>
      </c>
      <c r="AC1410">
        <v>129572</v>
      </c>
      <c r="AD1410">
        <v>0</v>
      </c>
      <c r="AE1410">
        <v>140640</v>
      </c>
      <c r="AF1410">
        <v>55688</v>
      </c>
      <c r="AG1410">
        <v>0</v>
      </c>
      <c r="AH1410">
        <v>0</v>
      </c>
      <c r="AI1410">
        <v>0</v>
      </c>
      <c r="AJ1410">
        <v>194312</v>
      </c>
      <c r="AK1410">
        <v>194312</v>
      </c>
      <c r="AL1410">
        <v>0</v>
      </c>
      <c r="AM1410">
        <v>0</v>
      </c>
      <c r="AN1410">
        <v>557032</v>
      </c>
      <c r="AO1410">
        <v>1276029</v>
      </c>
      <c r="AP1410">
        <v>196328</v>
      </c>
      <c r="AQ1410">
        <v>0</v>
      </c>
      <c r="AR1410">
        <v>20000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1492356</v>
      </c>
      <c r="BL1410">
        <v>72386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20000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3444</v>
      </c>
      <c r="CH1410">
        <v>79</v>
      </c>
      <c r="CI1410">
        <v>413</v>
      </c>
      <c r="CJ1410">
        <v>310</v>
      </c>
      <c r="CK1410">
        <v>124</v>
      </c>
      <c r="CL1410">
        <v>103</v>
      </c>
      <c r="CM1410">
        <v>448</v>
      </c>
      <c r="CN1410">
        <v>2066</v>
      </c>
      <c r="CO1410">
        <v>103</v>
      </c>
      <c r="CP1410">
        <v>0</v>
      </c>
      <c r="CQ1410">
        <v>610000</v>
      </c>
      <c r="CR1410">
        <v>100000</v>
      </c>
      <c r="CS1410">
        <v>10000</v>
      </c>
      <c r="CT1410">
        <v>154000</v>
      </c>
      <c r="CU1410">
        <v>65000</v>
      </c>
      <c r="CV1410">
        <v>63635</v>
      </c>
      <c r="CW1410">
        <v>1457</v>
      </c>
      <c r="CX1410">
        <v>7636</v>
      </c>
      <c r="CY1410">
        <v>5727</v>
      </c>
      <c r="CZ1410">
        <v>2291</v>
      </c>
      <c r="DA1410">
        <v>1909</v>
      </c>
      <c r="DB1410">
        <v>8273</v>
      </c>
      <c r="DC1410">
        <v>44181</v>
      </c>
      <c r="DD1410">
        <v>1909</v>
      </c>
      <c r="DE1410">
        <v>45000</v>
      </c>
      <c r="DF1410">
        <v>918164</v>
      </c>
      <c r="DG1410">
        <v>100000</v>
      </c>
      <c r="DH1410">
        <v>0</v>
      </c>
      <c r="DI1410">
        <v>0</v>
      </c>
      <c r="DJ1410">
        <v>157675</v>
      </c>
      <c r="DK1410">
        <v>124000</v>
      </c>
      <c r="DL1410">
        <v>30000</v>
      </c>
      <c r="DM1410">
        <v>145479</v>
      </c>
      <c r="DN1410">
        <v>0</v>
      </c>
      <c r="DO1410">
        <v>2790648</v>
      </c>
      <c r="DP1410">
        <v>317700</v>
      </c>
      <c r="DQ1410">
        <v>407451</v>
      </c>
      <c r="DR1410">
        <v>0</v>
      </c>
      <c r="DS1410">
        <v>0</v>
      </c>
    </row>
    <row r="1411" spans="1:123" x14ac:dyDescent="0.3">
      <c r="A1411" t="str">
        <f t="shared" ref="A1411:A1474" si="22">CONCATENATE(C1411,LEFT(D1411,4))</f>
        <v>20251971</v>
      </c>
      <c r="B1411">
        <v>41</v>
      </c>
      <c r="C1411">
        <v>2025</v>
      </c>
      <c r="D1411">
        <v>197112</v>
      </c>
      <c r="E1411">
        <v>46</v>
      </c>
      <c r="F1411">
        <v>2045985</v>
      </c>
      <c r="G1411">
        <v>163114</v>
      </c>
      <c r="H1411">
        <v>550000</v>
      </c>
      <c r="I1411">
        <v>0</v>
      </c>
      <c r="J1411">
        <v>90000</v>
      </c>
      <c r="K1411">
        <v>85000</v>
      </c>
      <c r="L1411">
        <v>200000</v>
      </c>
      <c r="M1411">
        <v>56200</v>
      </c>
      <c r="N1411">
        <v>11500</v>
      </c>
      <c r="O1411">
        <v>25500</v>
      </c>
      <c r="P1411">
        <v>4500</v>
      </c>
      <c r="Q1411">
        <v>2000</v>
      </c>
      <c r="R1411">
        <v>0</v>
      </c>
      <c r="S1411">
        <v>7191</v>
      </c>
      <c r="T1411">
        <v>35000</v>
      </c>
      <c r="U1411">
        <v>36000</v>
      </c>
      <c r="V1411">
        <v>0</v>
      </c>
      <c r="W1411">
        <v>0</v>
      </c>
      <c r="X1411">
        <v>0</v>
      </c>
      <c r="Y1411">
        <v>116010</v>
      </c>
      <c r="Z1411">
        <v>0</v>
      </c>
      <c r="AA1411">
        <v>0</v>
      </c>
      <c r="AB1411">
        <v>194312</v>
      </c>
      <c r="AC1411">
        <v>90217</v>
      </c>
      <c r="AD1411">
        <v>0</v>
      </c>
      <c r="AE1411">
        <v>136696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57616</v>
      </c>
      <c r="AL1411">
        <v>0</v>
      </c>
      <c r="AM1411">
        <v>0</v>
      </c>
      <c r="AN1411">
        <v>1108901</v>
      </c>
      <c r="AO1411">
        <v>888457</v>
      </c>
      <c r="AP1411">
        <v>136696</v>
      </c>
      <c r="AQ1411">
        <v>0</v>
      </c>
      <c r="AR1411">
        <v>20000</v>
      </c>
      <c r="AS1411">
        <v>3000</v>
      </c>
      <c r="AT1411">
        <v>8000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1056153</v>
      </c>
      <c r="BL1411">
        <v>80045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590000</v>
      </c>
      <c r="CR1411">
        <v>100000</v>
      </c>
      <c r="CS1411">
        <v>10000</v>
      </c>
      <c r="CT1411">
        <v>154000</v>
      </c>
      <c r="CU1411">
        <v>65000</v>
      </c>
      <c r="CV1411">
        <v>63635</v>
      </c>
      <c r="CW1411">
        <v>1457</v>
      </c>
      <c r="CX1411">
        <v>7636</v>
      </c>
      <c r="CY1411">
        <v>5727</v>
      </c>
      <c r="CZ1411">
        <v>2291</v>
      </c>
      <c r="DA1411">
        <v>1909</v>
      </c>
      <c r="DB1411">
        <v>8273</v>
      </c>
      <c r="DC1411">
        <v>44181</v>
      </c>
      <c r="DD1411">
        <v>1909</v>
      </c>
      <c r="DE1411">
        <v>50000</v>
      </c>
      <c r="DF1411">
        <v>765586</v>
      </c>
      <c r="DG1411">
        <v>100000</v>
      </c>
      <c r="DH1411">
        <v>0</v>
      </c>
      <c r="DI1411">
        <v>0</v>
      </c>
      <c r="DJ1411">
        <v>157675</v>
      </c>
      <c r="DK1411">
        <v>124000</v>
      </c>
      <c r="DL1411">
        <v>30000</v>
      </c>
      <c r="DM1411">
        <v>145479</v>
      </c>
      <c r="DN1411">
        <v>0</v>
      </c>
      <c r="DO1411">
        <v>2486373</v>
      </c>
      <c r="DP1411">
        <v>317700</v>
      </c>
      <c r="DQ1411">
        <v>-116010</v>
      </c>
      <c r="DR1411">
        <v>0</v>
      </c>
      <c r="DS1411">
        <v>0</v>
      </c>
    </row>
    <row r="1412" spans="1:123" x14ac:dyDescent="0.3">
      <c r="A1412" t="str">
        <f t="shared" si="22"/>
        <v>20261972</v>
      </c>
      <c r="B1412">
        <v>41</v>
      </c>
      <c r="C1412">
        <v>2026</v>
      </c>
      <c r="D1412">
        <v>197212</v>
      </c>
      <c r="E1412">
        <v>58</v>
      </c>
      <c r="F1412">
        <v>2230082</v>
      </c>
      <c r="G1412">
        <v>163110</v>
      </c>
      <c r="H1412">
        <v>550000</v>
      </c>
      <c r="I1412">
        <v>0</v>
      </c>
      <c r="J1412">
        <v>90000</v>
      </c>
      <c r="K1412">
        <v>85000</v>
      </c>
      <c r="L1412">
        <v>200000</v>
      </c>
      <c r="M1412">
        <v>56200</v>
      </c>
      <c r="N1412">
        <v>11500</v>
      </c>
      <c r="O1412">
        <v>25500</v>
      </c>
      <c r="P1412">
        <v>4500</v>
      </c>
      <c r="Q1412">
        <v>2000</v>
      </c>
      <c r="R1412">
        <v>0</v>
      </c>
      <c r="S1412">
        <v>7002</v>
      </c>
      <c r="T1412">
        <v>35000</v>
      </c>
      <c r="U1412">
        <v>36000</v>
      </c>
      <c r="V1412">
        <v>0</v>
      </c>
      <c r="W1412">
        <v>0</v>
      </c>
      <c r="X1412">
        <v>0</v>
      </c>
      <c r="Y1412">
        <v>161228</v>
      </c>
      <c r="Z1412">
        <v>0</v>
      </c>
      <c r="AA1412">
        <v>0</v>
      </c>
      <c r="AB1412">
        <v>57616</v>
      </c>
      <c r="AC1412">
        <v>112712</v>
      </c>
      <c r="AD1412">
        <v>58069</v>
      </c>
      <c r="AE1412">
        <v>57616</v>
      </c>
      <c r="AF1412">
        <v>113166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1040764</v>
      </c>
      <c r="AO1412">
        <v>1109993</v>
      </c>
      <c r="AP1412">
        <v>170782</v>
      </c>
      <c r="AQ1412">
        <v>0</v>
      </c>
      <c r="AR1412">
        <v>20000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1300774</v>
      </c>
      <c r="BL1412">
        <v>87653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570000</v>
      </c>
      <c r="CR1412">
        <v>100000</v>
      </c>
      <c r="CS1412">
        <v>10000</v>
      </c>
      <c r="CT1412">
        <v>154000</v>
      </c>
      <c r="CU1412">
        <v>65000</v>
      </c>
      <c r="CV1412">
        <v>63635</v>
      </c>
      <c r="CW1412">
        <v>1457</v>
      </c>
      <c r="CX1412">
        <v>7636</v>
      </c>
      <c r="CY1412">
        <v>5727</v>
      </c>
      <c r="CZ1412">
        <v>2291</v>
      </c>
      <c r="DA1412">
        <v>1909</v>
      </c>
      <c r="DB1412">
        <v>8273</v>
      </c>
      <c r="DC1412">
        <v>44181</v>
      </c>
      <c r="DD1412">
        <v>1909</v>
      </c>
      <c r="DE1412">
        <v>55000</v>
      </c>
      <c r="DF1412">
        <v>581390</v>
      </c>
      <c r="DG1412">
        <v>100000</v>
      </c>
      <c r="DH1412">
        <v>0</v>
      </c>
      <c r="DI1412">
        <v>0</v>
      </c>
      <c r="DJ1412">
        <v>157675</v>
      </c>
      <c r="DK1412">
        <v>124000</v>
      </c>
      <c r="DL1412">
        <v>30000</v>
      </c>
      <c r="DM1412">
        <v>145479</v>
      </c>
      <c r="DN1412">
        <v>0</v>
      </c>
      <c r="DO1412">
        <v>2229562</v>
      </c>
      <c r="DP1412">
        <v>317700</v>
      </c>
      <c r="DQ1412">
        <v>-161228</v>
      </c>
      <c r="DR1412">
        <v>0</v>
      </c>
      <c r="DS1412">
        <v>0</v>
      </c>
    </row>
    <row r="1413" spans="1:123" x14ac:dyDescent="0.3">
      <c r="A1413" t="str">
        <f t="shared" si="22"/>
        <v>20271973</v>
      </c>
      <c r="B1413">
        <v>41</v>
      </c>
      <c r="C1413">
        <v>2027</v>
      </c>
      <c r="D1413">
        <v>197312</v>
      </c>
      <c r="E1413">
        <v>54</v>
      </c>
      <c r="F1413">
        <v>1991310</v>
      </c>
      <c r="G1413">
        <v>163106</v>
      </c>
      <c r="H1413">
        <v>550000</v>
      </c>
      <c r="I1413">
        <v>0</v>
      </c>
      <c r="J1413">
        <v>90000</v>
      </c>
      <c r="K1413">
        <v>85000</v>
      </c>
      <c r="L1413">
        <v>200000</v>
      </c>
      <c r="M1413">
        <v>56200</v>
      </c>
      <c r="N1413">
        <v>11500</v>
      </c>
      <c r="O1413">
        <v>25500</v>
      </c>
      <c r="P1413">
        <v>4500</v>
      </c>
      <c r="Q1413">
        <v>2000</v>
      </c>
      <c r="R1413">
        <v>0</v>
      </c>
      <c r="S1413">
        <v>6814</v>
      </c>
      <c r="T1413">
        <v>35000</v>
      </c>
      <c r="U1413">
        <v>36000</v>
      </c>
      <c r="V1413">
        <v>0</v>
      </c>
      <c r="W1413">
        <v>0</v>
      </c>
      <c r="X1413">
        <v>0</v>
      </c>
      <c r="Y1413">
        <v>56412</v>
      </c>
      <c r="Z1413">
        <v>0</v>
      </c>
      <c r="AA1413">
        <v>0</v>
      </c>
      <c r="AB1413">
        <v>0</v>
      </c>
      <c r="AC1413">
        <v>104212</v>
      </c>
      <c r="AD1413">
        <v>53690</v>
      </c>
      <c r="AE1413">
        <v>0</v>
      </c>
      <c r="AF1413">
        <v>157902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891024</v>
      </c>
      <c r="AO1413">
        <v>1026281</v>
      </c>
      <c r="AP1413">
        <v>157902</v>
      </c>
      <c r="AQ1413">
        <v>0</v>
      </c>
      <c r="AR1413">
        <v>20000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1204183</v>
      </c>
      <c r="BL1413">
        <v>95209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550000</v>
      </c>
      <c r="CR1413">
        <v>100000</v>
      </c>
      <c r="CS1413">
        <v>10000</v>
      </c>
      <c r="CT1413">
        <v>154000</v>
      </c>
      <c r="CU1413">
        <v>65000</v>
      </c>
      <c r="CV1413">
        <v>63635</v>
      </c>
      <c r="CW1413">
        <v>1457</v>
      </c>
      <c r="CX1413">
        <v>7636</v>
      </c>
      <c r="CY1413">
        <v>5727</v>
      </c>
      <c r="CZ1413">
        <v>2291</v>
      </c>
      <c r="DA1413">
        <v>1909</v>
      </c>
      <c r="DB1413">
        <v>8273</v>
      </c>
      <c r="DC1413">
        <v>44181</v>
      </c>
      <c r="DD1413">
        <v>1909</v>
      </c>
      <c r="DE1413">
        <v>60000</v>
      </c>
      <c r="DF1413">
        <v>507537</v>
      </c>
      <c r="DG1413">
        <v>100000</v>
      </c>
      <c r="DH1413">
        <v>0</v>
      </c>
      <c r="DI1413">
        <v>0</v>
      </c>
      <c r="DJ1413">
        <v>157675</v>
      </c>
      <c r="DK1413">
        <v>124000</v>
      </c>
      <c r="DL1413">
        <v>30000</v>
      </c>
      <c r="DM1413">
        <v>145479</v>
      </c>
      <c r="DN1413">
        <v>0</v>
      </c>
      <c r="DO1413">
        <v>2140708</v>
      </c>
      <c r="DP1413">
        <v>317700</v>
      </c>
      <c r="DQ1413">
        <v>-56412</v>
      </c>
      <c r="DR1413">
        <v>0</v>
      </c>
      <c r="DS1413">
        <v>0</v>
      </c>
    </row>
    <row r="1414" spans="1:123" x14ac:dyDescent="0.3">
      <c r="A1414" t="str">
        <f t="shared" si="22"/>
        <v>20281974</v>
      </c>
      <c r="B1414">
        <v>41</v>
      </c>
      <c r="C1414">
        <v>2028</v>
      </c>
      <c r="D1414">
        <v>197412</v>
      </c>
      <c r="E1414">
        <v>50</v>
      </c>
      <c r="F1414">
        <v>1996823</v>
      </c>
      <c r="G1414">
        <v>163102</v>
      </c>
      <c r="H1414">
        <v>550000</v>
      </c>
      <c r="I1414">
        <v>0</v>
      </c>
      <c r="J1414">
        <v>90000</v>
      </c>
      <c r="K1414">
        <v>85000</v>
      </c>
      <c r="L1414">
        <v>200000</v>
      </c>
      <c r="M1414">
        <v>56200</v>
      </c>
      <c r="N1414">
        <v>11500</v>
      </c>
      <c r="O1414">
        <v>25500</v>
      </c>
      <c r="P1414">
        <v>4500</v>
      </c>
      <c r="Q1414">
        <v>2000</v>
      </c>
      <c r="R1414">
        <v>0</v>
      </c>
      <c r="S1414">
        <v>6625</v>
      </c>
      <c r="T1414">
        <v>35000</v>
      </c>
      <c r="U1414">
        <v>36000</v>
      </c>
      <c r="V1414">
        <v>0</v>
      </c>
      <c r="W1414">
        <v>0</v>
      </c>
      <c r="X1414">
        <v>0</v>
      </c>
      <c r="Y1414">
        <v>133229</v>
      </c>
      <c r="Z1414">
        <v>0</v>
      </c>
      <c r="AA1414">
        <v>0</v>
      </c>
      <c r="AB1414">
        <v>0</v>
      </c>
      <c r="AC1414">
        <v>96228</v>
      </c>
      <c r="AD1414">
        <v>49577</v>
      </c>
      <c r="AE1414">
        <v>0</v>
      </c>
      <c r="AF1414">
        <v>145805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979749</v>
      </c>
      <c r="AO1414">
        <v>947656</v>
      </c>
      <c r="AP1414">
        <v>145805</v>
      </c>
      <c r="AQ1414">
        <v>0</v>
      </c>
      <c r="AR1414">
        <v>20000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1113461</v>
      </c>
      <c r="BL1414">
        <v>102715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530000</v>
      </c>
      <c r="CR1414">
        <v>100000</v>
      </c>
      <c r="CS1414">
        <v>10000</v>
      </c>
      <c r="CT1414">
        <v>154000</v>
      </c>
      <c r="CU1414">
        <v>65000</v>
      </c>
      <c r="CV1414">
        <v>63635</v>
      </c>
      <c r="CW1414">
        <v>1457</v>
      </c>
      <c r="CX1414">
        <v>7636</v>
      </c>
      <c r="CY1414">
        <v>5727</v>
      </c>
      <c r="CZ1414">
        <v>2291</v>
      </c>
      <c r="DA1414">
        <v>1909</v>
      </c>
      <c r="DB1414">
        <v>8273</v>
      </c>
      <c r="DC1414">
        <v>44181</v>
      </c>
      <c r="DD1414">
        <v>1909</v>
      </c>
      <c r="DE1414">
        <v>65000</v>
      </c>
      <c r="DF1414">
        <v>359082</v>
      </c>
      <c r="DG1414">
        <v>100000</v>
      </c>
      <c r="DH1414">
        <v>0</v>
      </c>
      <c r="DI1414">
        <v>0</v>
      </c>
      <c r="DJ1414">
        <v>157675</v>
      </c>
      <c r="DK1414">
        <v>124000</v>
      </c>
      <c r="DL1414">
        <v>30000</v>
      </c>
      <c r="DM1414">
        <v>145479</v>
      </c>
      <c r="DN1414">
        <v>0</v>
      </c>
      <c r="DO1414">
        <v>1977253</v>
      </c>
      <c r="DP1414">
        <v>317700</v>
      </c>
      <c r="DQ1414">
        <v>-133229</v>
      </c>
      <c r="DR1414">
        <v>0</v>
      </c>
      <c r="DS1414">
        <v>0</v>
      </c>
    </row>
    <row r="1415" spans="1:123" x14ac:dyDescent="0.3">
      <c r="A1415" t="str">
        <f t="shared" si="22"/>
        <v>20291975</v>
      </c>
      <c r="B1415">
        <v>41</v>
      </c>
      <c r="C1415">
        <v>2029</v>
      </c>
      <c r="D1415">
        <v>197512</v>
      </c>
      <c r="E1415">
        <v>52</v>
      </c>
      <c r="F1415">
        <v>1888080</v>
      </c>
      <c r="G1415">
        <v>163097</v>
      </c>
      <c r="H1415">
        <v>550000</v>
      </c>
      <c r="I1415">
        <v>0</v>
      </c>
      <c r="J1415">
        <v>90000</v>
      </c>
      <c r="K1415">
        <v>85000</v>
      </c>
      <c r="L1415">
        <v>200000</v>
      </c>
      <c r="M1415">
        <v>56200</v>
      </c>
      <c r="N1415">
        <v>11500</v>
      </c>
      <c r="O1415">
        <v>25500</v>
      </c>
      <c r="P1415">
        <v>4500</v>
      </c>
      <c r="Q1415">
        <v>2000</v>
      </c>
      <c r="R1415">
        <v>0</v>
      </c>
      <c r="S1415">
        <v>6437</v>
      </c>
      <c r="T1415">
        <v>35000</v>
      </c>
      <c r="U1415">
        <v>36000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101206</v>
      </c>
      <c r="AD1415">
        <v>52141</v>
      </c>
      <c r="AE1415">
        <v>0</v>
      </c>
      <c r="AF1415">
        <v>153348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838789</v>
      </c>
      <c r="AO1415">
        <v>996681</v>
      </c>
      <c r="AP1415">
        <v>153348</v>
      </c>
      <c r="AQ1415">
        <v>0</v>
      </c>
      <c r="AR1415">
        <v>20000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1170029</v>
      </c>
      <c r="BL1415">
        <v>110169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31810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541810</v>
      </c>
      <c r="CR1415">
        <v>100000</v>
      </c>
      <c r="CS1415">
        <v>10000</v>
      </c>
      <c r="CT1415">
        <v>154000</v>
      </c>
      <c r="CU1415">
        <v>65000</v>
      </c>
      <c r="CV1415">
        <v>63635</v>
      </c>
      <c r="CW1415">
        <v>1457</v>
      </c>
      <c r="CX1415">
        <v>7636</v>
      </c>
      <c r="CY1415">
        <v>5727</v>
      </c>
      <c r="CZ1415">
        <v>2291</v>
      </c>
      <c r="DA1415">
        <v>1909</v>
      </c>
      <c r="DB1415">
        <v>8273</v>
      </c>
      <c r="DC1415">
        <v>44181</v>
      </c>
      <c r="DD1415">
        <v>1909</v>
      </c>
      <c r="DE1415">
        <v>70000</v>
      </c>
      <c r="DF1415">
        <v>348309</v>
      </c>
      <c r="DG1415">
        <v>100000</v>
      </c>
      <c r="DH1415">
        <v>0</v>
      </c>
      <c r="DI1415">
        <v>0</v>
      </c>
      <c r="DJ1415">
        <v>157675</v>
      </c>
      <c r="DK1415">
        <v>124000</v>
      </c>
      <c r="DL1415">
        <v>30000</v>
      </c>
      <c r="DM1415">
        <v>145479</v>
      </c>
      <c r="DN1415">
        <v>0</v>
      </c>
      <c r="DO1415">
        <v>1983290</v>
      </c>
      <c r="DP1415">
        <v>317700</v>
      </c>
      <c r="DQ1415">
        <v>31810</v>
      </c>
      <c r="DR1415">
        <v>0</v>
      </c>
      <c r="DS1415">
        <v>0</v>
      </c>
    </row>
    <row r="1416" spans="1:123" x14ac:dyDescent="0.3">
      <c r="A1416" t="str">
        <f t="shared" si="22"/>
        <v>20301976</v>
      </c>
      <c r="B1416">
        <v>41</v>
      </c>
      <c r="C1416">
        <v>2030</v>
      </c>
      <c r="D1416">
        <v>197612</v>
      </c>
      <c r="E1416">
        <v>43</v>
      </c>
      <c r="F1416">
        <v>2125750</v>
      </c>
      <c r="G1416">
        <v>163093</v>
      </c>
      <c r="H1416">
        <v>550000</v>
      </c>
      <c r="I1416">
        <v>0</v>
      </c>
      <c r="J1416">
        <v>90000</v>
      </c>
      <c r="K1416">
        <v>85000</v>
      </c>
      <c r="L1416">
        <v>200000</v>
      </c>
      <c r="M1416">
        <v>56200</v>
      </c>
      <c r="N1416">
        <v>11500</v>
      </c>
      <c r="O1416">
        <v>25500</v>
      </c>
      <c r="P1416">
        <v>4500</v>
      </c>
      <c r="Q1416">
        <v>2000</v>
      </c>
      <c r="R1416">
        <v>0</v>
      </c>
      <c r="S1416">
        <v>6248</v>
      </c>
      <c r="T1416">
        <v>35000</v>
      </c>
      <c r="U1416">
        <v>36000</v>
      </c>
      <c r="V1416">
        <v>0</v>
      </c>
      <c r="W1416">
        <v>0</v>
      </c>
      <c r="X1416">
        <v>0</v>
      </c>
      <c r="Y1416">
        <v>223052</v>
      </c>
      <c r="Z1416">
        <v>0</v>
      </c>
      <c r="AA1416">
        <v>0</v>
      </c>
      <c r="AB1416">
        <v>0</v>
      </c>
      <c r="AC1416">
        <v>83156</v>
      </c>
      <c r="AD1416">
        <v>42842</v>
      </c>
      <c r="AE1416">
        <v>0</v>
      </c>
      <c r="AF1416">
        <v>125998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1089002</v>
      </c>
      <c r="AO1416">
        <v>818922</v>
      </c>
      <c r="AP1416">
        <v>125998</v>
      </c>
      <c r="AQ1416">
        <v>0</v>
      </c>
      <c r="AR1416">
        <v>18956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963876</v>
      </c>
      <c r="BL1416">
        <v>117712</v>
      </c>
      <c r="BM1416">
        <v>154253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367557</v>
      </c>
      <c r="CR1416">
        <v>100000</v>
      </c>
      <c r="CS1416">
        <v>10000</v>
      </c>
      <c r="CT1416">
        <v>154000</v>
      </c>
      <c r="CU1416">
        <v>65000</v>
      </c>
      <c r="CV1416">
        <v>63635</v>
      </c>
      <c r="CW1416">
        <v>1457</v>
      </c>
      <c r="CX1416">
        <v>7636</v>
      </c>
      <c r="CY1416">
        <v>5727</v>
      </c>
      <c r="CZ1416">
        <v>2291</v>
      </c>
      <c r="DA1416">
        <v>1909</v>
      </c>
      <c r="DB1416">
        <v>8273</v>
      </c>
      <c r="DC1416">
        <v>44181</v>
      </c>
      <c r="DD1416">
        <v>1909</v>
      </c>
      <c r="DE1416">
        <v>75000</v>
      </c>
      <c r="DF1416">
        <v>114808</v>
      </c>
      <c r="DG1416">
        <v>100000</v>
      </c>
      <c r="DH1416">
        <v>0</v>
      </c>
      <c r="DI1416">
        <v>0</v>
      </c>
      <c r="DJ1416">
        <v>157675</v>
      </c>
      <c r="DK1416">
        <v>124000</v>
      </c>
      <c r="DL1416">
        <v>30000</v>
      </c>
      <c r="DM1416">
        <v>145479</v>
      </c>
      <c r="DN1416">
        <v>0</v>
      </c>
      <c r="DO1416">
        <v>1580536</v>
      </c>
      <c r="DP1416">
        <v>317700</v>
      </c>
      <c r="DQ1416">
        <v>-377305</v>
      </c>
      <c r="DR1416">
        <v>0</v>
      </c>
      <c r="DS1416">
        <v>0</v>
      </c>
    </row>
    <row r="1417" spans="1:123" x14ac:dyDescent="0.3">
      <c r="A1417" t="str">
        <f t="shared" si="22"/>
        <v>20311977</v>
      </c>
      <c r="B1417">
        <v>41</v>
      </c>
      <c r="C1417">
        <v>2031</v>
      </c>
      <c r="D1417">
        <v>197712</v>
      </c>
      <c r="E1417">
        <v>22</v>
      </c>
      <c r="F1417">
        <v>2163089</v>
      </c>
      <c r="G1417">
        <v>163096</v>
      </c>
      <c r="H1417">
        <v>550000</v>
      </c>
      <c r="I1417">
        <v>0</v>
      </c>
      <c r="J1417">
        <v>120000</v>
      </c>
      <c r="K1417">
        <v>85000</v>
      </c>
      <c r="L1417">
        <v>200000</v>
      </c>
      <c r="M1417">
        <v>56200</v>
      </c>
      <c r="N1417">
        <v>11500</v>
      </c>
      <c r="O1417">
        <v>25500</v>
      </c>
      <c r="P1417">
        <v>4500</v>
      </c>
      <c r="Q1417">
        <v>2000</v>
      </c>
      <c r="R1417">
        <v>0</v>
      </c>
      <c r="S1417">
        <v>6059</v>
      </c>
      <c r="T1417">
        <v>35000</v>
      </c>
      <c r="U1417">
        <v>36000</v>
      </c>
      <c r="V1417">
        <v>0</v>
      </c>
      <c r="W1417">
        <v>0</v>
      </c>
      <c r="X1417">
        <v>25000</v>
      </c>
      <c r="Y1417">
        <v>111364</v>
      </c>
      <c r="Z1417">
        <v>0</v>
      </c>
      <c r="AA1417">
        <v>0</v>
      </c>
      <c r="AB1417">
        <v>0</v>
      </c>
      <c r="AC1417">
        <v>42484</v>
      </c>
      <c r="AD1417">
        <v>0</v>
      </c>
      <c r="AE1417">
        <v>0</v>
      </c>
      <c r="AF1417">
        <v>64371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1093751</v>
      </c>
      <c r="AO1417">
        <v>418380</v>
      </c>
      <c r="AP1417">
        <v>64371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75000</v>
      </c>
      <c r="AW1417">
        <v>0</v>
      </c>
      <c r="AX1417">
        <v>35674</v>
      </c>
      <c r="AY1417">
        <v>0</v>
      </c>
      <c r="AZ1417">
        <v>0</v>
      </c>
      <c r="BA1417">
        <v>25000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618425</v>
      </c>
      <c r="BL1417">
        <v>125957</v>
      </c>
      <c r="BM1417">
        <v>153937</v>
      </c>
      <c r="BN1417">
        <v>154000</v>
      </c>
      <c r="BO1417">
        <v>0</v>
      </c>
      <c r="BP1417">
        <v>100000</v>
      </c>
      <c r="BQ1417">
        <v>10000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2273</v>
      </c>
      <c r="BX1417">
        <v>38</v>
      </c>
      <c r="BY1417">
        <v>198</v>
      </c>
      <c r="BZ1417">
        <v>149</v>
      </c>
      <c r="CA1417">
        <v>60</v>
      </c>
      <c r="CB1417">
        <v>50</v>
      </c>
      <c r="CC1417">
        <v>216</v>
      </c>
      <c r="CD1417">
        <v>6992</v>
      </c>
      <c r="CE1417">
        <v>50</v>
      </c>
      <c r="CF1417">
        <v>68917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193620</v>
      </c>
      <c r="CR1417">
        <v>0</v>
      </c>
      <c r="CS1417">
        <v>0</v>
      </c>
      <c r="CT1417">
        <v>0</v>
      </c>
      <c r="CU1417">
        <v>65000</v>
      </c>
      <c r="CV1417">
        <v>61362</v>
      </c>
      <c r="CW1417">
        <v>1419</v>
      </c>
      <c r="CX1417">
        <v>7438</v>
      </c>
      <c r="CY1417">
        <v>5578</v>
      </c>
      <c r="CZ1417">
        <v>2231</v>
      </c>
      <c r="DA1417">
        <v>1859</v>
      </c>
      <c r="DB1417">
        <v>8057</v>
      </c>
      <c r="DC1417">
        <v>37189</v>
      </c>
      <c r="DD1417">
        <v>1859</v>
      </c>
      <c r="DE1417">
        <v>11083</v>
      </c>
      <c r="DF1417">
        <v>0</v>
      </c>
      <c r="DG1417">
        <v>75000</v>
      </c>
      <c r="DH1417">
        <v>0</v>
      </c>
      <c r="DI1417">
        <v>0</v>
      </c>
      <c r="DJ1417">
        <v>122001</v>
      </c>
      <c r="DK1417">
        <v>99000</v>
      </c>
      <c r="DL1417">
        <v>30000</v>
      </c>
      <c r="DM1417">
        <v>70479</v>
      </c>
      <c r="DN1417">
        <v>0</v>
      </c>
      <c r="DO1417">
        <v>793176</v>
      </c>
      <c r="DP1417">
        <v>317700</v>
      </c>
      <c r="DQ1417">
        <v>-796089</v>
      </c>
      <c r="DR1417">
        <v>27173</v>
      </c>
      <c r="DS1417">
        <v>0</v>
      </c>
    </row>
    <row r="1418" spans="1:123" x14ac:dyDescent="0.3">
      <c r="A1418" t="str">
        <f t="shared" si="22"/>
        <v>20321978</v>
      </c>
      <c r="B1418">
        <v>41</v>
      </c>
      <c r="C1418">
        <v>2032</v>
      </c>
      <c r="D1418">
        <v>197812</v>
      </c>
      <c r="E1418">
        <v>62</v>
      </c>
      <c r="F1418">
        <v>1820841</v>
      </c>
      <c r="G1418">
        <v>163099</v>
      </c>
      <c r="H1418">
        <v>550000</v>
      </c>
      <c r="I1418">
        <v>0</v>
      </c>
      <c r="J1418">
        <v>120000</v>
      </c>
      <c r="K1418">
        <v>85000</v>
      </c>
      <c r="L1418">
        <v>200000</v>
      </c>
      <c r="M1418">
        <v>56200</v>
      </c>
      <c r="N1418">
        <v>11500</v>
      </c>
      <c r="O1418">
        <v>25500</v>
      </c>
      <c r="P1418">
        <v>4500</v>
      </c>
      <c r="Q1418">
        <v>2000</v>
      </c>
      <c r="R1418">
        <v>0</v>
      </c>
      <c r="S1418">
        <v>5871</v>
      </c>
      <c r="T1418">
        <v>35000</v>
      </c>
      <c r="U1418">
        <v>36000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121113</v>
      </c>
      <c r="AD1418">
        <v>62397</v>
      </c>
      <c r="AE1418">
        <v>0</v>
      </c>
      <c r="AF1418">
        <v>183510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838061</v>
      </c>
      <c r="AO1418">
        <v>1192724</v>
      </c>
      <c r="AP1418">
        <v>183510</v>
      </c>
      <c r="AQ1418">
        <v>85774</v>
      </c>
      <c r="AR1418">
        <v>20000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1482008</v>
      </c>
      <c r="BL1418">
        <v>134254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434383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608003</v>
      </c>
      <c r="CR1418">
        <v>0</v>
      </c>
      <c r="CS1418">
        <v>0</v>
      </c>
      <c r="CT1418">
        <v>0</v>
      </c>
      <c r="CU1418">
        <v>65000</v>
      </c>
      <c r="CV1418">
        <v>61362</v>
      </c>
      <c r="CW1418">
        <v>1419</v>
      </c>
      <c r="CX1418">
        <v>7438</v>
      </c>
      <c r="CY1418">
        <v>5578</v>
      </c>
      <c r="CZ1418">
        <v>2231</v>
      </c>
      <c r="DA1418">
        <v>1859</v>
      </c>
      <c r="DB1418">
        <v>8057</v>
      </c>
      <c r="DC1418">
        <v>37189</v>
      </c>
      <c r="DD1418">
        <v>1859</v>
      </c>
      <c r="DE1418">
        <v>16083</v>
      </c>
      <c r="DF1418">
        <v>0</v>
      </c>
      <c r="DG1418">
        <v>75000</v>
      </c>
      <c r="DH1418">
        <v>0</v>
      </c>
      <c r="DI1418">
        <v>0</v>
      </c>
      <c r="DJ1418">
        <v>122001</v>
      </c>
      <c r="DK1418">
        <v>99000</v>
      </c>
      <c r="DL1418">
        <v>30000</v>
      </c>
      <c r="DM1418">
        <v>70479</v>
      </c>
      <c r="DN1418">
        <v>0</v>
      </c>
      <c r="DO1418">
        <v>1212559</v>
      </c>
      <c r="DP1418">
        <v>317700</v>
      </c>
      <c r="DQ1418">
        <v>434383</v>
      </c>
      <c r="DR1418">
        <v>0</v>
      </c>
      <c r="DS1418">
        <v>0</v>
      </c>
    </row>
    <row r="1419" spans="1:123" x14ac:dyDescent="0.3">
      <c r="A1419" t="str">
        <f t="shared" si="22"/>
        <v>20331979</v>
      </c>
      <c r="B1419">
        <v>41</v>
      </c>
      <c r="C1419">
        <v>2033</v>
      </c>
      <c r="D1419">
        <v>197912</v>
      </c>
      <c r="E1419">
        <v>70</v>
      </c>
      <c r="F1419">
        <v>1832243</v>
      </c>
      <c r="G1419">
        <v>163102</v>
      </c>
      <c r="H1419">
        <v>550000</v>
      </c>
      <c r="I1419">
        <v>0</v>
      </c>
      <c r="J1419">
        <v>120000</v>
      </c>
      <c r="K1419">
        <v>85000</v>
      </c>
      <c r="L1419">
        <v>200000</v>
      </c>
      <c r="M1419">
        <v>56200</v>
      </c>
      <c r="N1419">
        <v>11500</v>
      </c>
      <c r="O1419">
        <v>25500</v>
      </c>
      <c r="P1419">
        <v>4500</v>
      </c>
      <c r="Q1419">
        <v>2000</v>
      </c>
      <c r="R1419">
        <v>0</v>
      </c>
      <c r="S1419">
        <v>5682</v>
      </c>
      <c r="T1419">
        <v>35000</v>
      </c>
      <c r="U1419">
        <v>36000</v>
      </c>
      <c r="V1419">
        <v>0</v>
      </c>
      <c r="W1419">
        <v>0</v>
      </c>
      <c r="X1419">
        <v>0</v>
      </c>
      <c r="Y1419">
        <v>0</v>
      </c>
      <c r="Z1419">
        <v>277288</v>
      </c>
      <c r="AA1419">
        <v>0</v>
      </c>
      <c r="AB1419">
        <v>0</v>
      </c>
      <c r="AC1419">
        <v>135236</v>
      </c>
      <c r="AD1419">
        <v>69673</v>
      </c>
      <c r="AE1419">
        <v>0</v>
      </c>
      <c r="AF1419">
        <v>204909</v>
      </c>
      <c r="AG1419">
        <v>0</v>
      </c>
      <c r="AH1419">
        <v>0</v>
      </c>
      <c r="AI1419">
        <v>0</v>
      </c>
      <c r="AJ1419">
        <v>35805</v>
      </c>
      <c r="AK1419">
        <v>35805</v>
      </c>
      <c r="AL1419">
        <v>0</v>
      </c>
      <c r="AM1419">
        <v>0</v>
      </c>
      <c r="AN1419">
        <v>503379</v>
      </c>
      <c r="AO1419">
        <v>1331807</v>
      </c>
      <c r="AP1419">
        <v>204909</v>
      </c>
      <c r="AQ1419">
        <v>0</v>
      </c>
      <c r="AR1419">
        <v>20000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1556716</v>
      </c>
      <c r="BL1419">
        <v>142983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21997</v>
      </c>
      <c r="BS1419">
        <v>39736</v>
      </c>
      <c r="BT1419">
        <v>0</v>
      </c>
      <c r="BU1419">
        <v>100000</v>
      </c>
      <c r="BV1419">
        <v>10000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610000</v>
      </c>
      <c r="CR1419">
        <v>100000</v>
      </c>
      <c r="CS1419">
        <v>10000</v>
      </c>
      <c r="CT1419">
        <v>39736</v>
      </c>
      <c r="CU1419">
        <v>65000</v>
      </c>
      <c r="CV1419">
        <v>61362</v>
      </c>
      <c r="CW1419">
        <v>1419</v>
      </c>
      <c r="CX1419">
        <v>7438</v>
      </c>
      <c r="CY1419">
        <v>5578</v>
      </c>
      <c r="CZ1419">
        <v>2231</v>
      </c>
      <c r="DA1419">
        <v>1859</v>
      </c>
      <c r="DB1419">
        <v>8057</v>
      </c>
      <c r="DC1419">
        <v>37189</v>
      </c>
      <c r="DD1419">
        <v>1859</v>
      </c>
      <c r="DE1419">
        <v>21083</v>
      </c>
      <c r="DF1419">
        <v>277288</v>
      </c>
      <c r="DG1419">
        <v>75000</v>
      </c>
      <c r="DH1419">
        <v>0</v>
      </c>
      <c r="DI1419">
        <v>0</v>
      </c>
      <c r="DJ1419">
        <v>122001</v>
      </c>
      <c r="DK1419">
        <v>99000</v>
      </c>
      <c r="DL1419">
        <v>30000</v>
      </c>
      <c r="DM1419">
        <v>70479</v>
      </c>
      <c r="DN1419">
        <v>0</v>
      </c>
      <c r="DO1419">
        <v>1682386</v>
      </c>
      <c r="DP1419">
        <v>317700</v>
      </c>
      <c r="DQ1419">
        <v>484827</v>
      </c>
      <c r="DR1419">
        <v>0</v>
      </c>
      <c r="DS1419">
        <v>0</v>
      </c>
    </row>
    <row r="1420" spans="1:123" x14ac:dyDescent="0.3">
      <c r="A1420" t="str">
        <f t="shared" si="22"/>
        <v>20341980</v>
      </c>
      <c r="B1420">
        <v>41</v>
      </c>
      <c r="C1420">
        <v>2034</v>
      </c>
      <c r="D1420">
        <v>198012</v>
      </c>
      <c r="E1420">
        <v>86</v>
      </c>
      <c r="F1420">
        <v>1858294</v>
      </c>
      <c r="G1420">
        <v>163105</v>
      </c>
      <c r="H1420">
        <v>550000</v>
      </c>
      <c r="I1420">
        <v>0</v>
      </c>
      <c r="J1420">
        <v>120000</v>
      </c>
      <c r="K1420">
        <v>85000</v>
      </c>
      <c r="L1420">
        <v>200000</v>
      </c>
      <c r="M1420">
        <v>56200</v>
      </c>
      <c r="N1420">
        <v>11500</v>
      </c>
      <c r="O1420">
        <v>25500</v>
      </c>
      <c r="P1420">
        <v>4500</v>
      </c>
      <c r="Q1420">
        <v>2000</v>
      </c>
      <c r="R1420">
        <v>0</v>
      </c>
      <c r="S1420">
        <v>5494</v>
      </c>
      <c r="T1420">
        <v>35000</v>
      </c>
      <c r="U1420">
        <v>36000</v>
      </c>
      <c r="V1420">
        <v>0</v>
      </c>
      <c r="W1420">
        <v>0</v>
      </c>
      <c r="X1420">
        <v>0</v>
      </c>
      <c r="Y1420">
        <v>0</v>
      </c>
      <c r="Z1420">
        <v>380000</v>
      </c>
      <c r="AA1420">
        <v>0</v>
      </c>
      <c r="AB1420">
        <v>35805</v>
      </c>
      <c r="AC1420">
        <v>166856</v>
      </c>
      <c r="AD1420">
        <v>85964</v>
      </c>
      <c r="AE1420">
        <v>35805</v>
      </c>
      <c r="AF1420">
        <v>217014</v>
      </c>
      <c r="AG1420">
        <v>0</v>
      </c>
      <c r="AH1420">
        <v>0</v>
      </c>
      <c r="AI1420">
        <v>0</v>
      </c>
      <c r="AJ1420">
        <v>32986</v>
      </c>
      <c r="AK1420">
        <v>32986</v>
      </c>
      <c r="AL1420">
        <v>0</v>
      </c>
      <c r="AM1420">
        <v>0</v>
      </c>
      <c r="AN1420">
        <v>391194</v>
      </c>
      <c r="AO1420">
        <v>1643198</v>
      </c>
      <c r="AP1420">
        <v>252820</v>
      </c>
      <c r="AQ1420">
        <v>139226</v>
      </c>
      <c r="AR1420">
        <v>20000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72484</v>
      </c>
      <c r="BE1420">
        <v>111111</v>
      </c>
      <c r="BF1420">
        <v>60000</v>
      </c>
      <c r="BG1420">
        <v>35194</v>
      </c>
      <c r="BH1420">
        <v>20000</v>
      </c>
      <c r="BI1420">
        <v>56200</v>
      </c>
      <c r="BJ1420">
        <v>0</v>
      </c>
      <c r="BK1420">
        <v>1700254</v>
      </c>
      <c r="BL1420">
        <v>151686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20000</v>
      </c>
      <c r="BS1420">
        <v>114264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25000</v>
      </c>
      <c r="CH1420">
        <v>572</v>
      </c>
      <c r="CI1420">
        <v>3000</v>
      </c>
      <c r="CJ1420">
        <v>2250</v>
      </c>
      <c r="CK1420">
        <v>900</v>
      </c>
      <c r="CL1420">
        <v>750</v>
      </c>
      <c r="CM1420">
        <v>3250</v>
      </c>
      <c r="CN1420">
        <v>15000</v>
      </c>
      <c r="CO1420">
        <v>750</v>
      </c>
      <c r="CP1420">
        <v>0</v>
      </c>
      <c r="CQ1420">
        <v>610000</v>
      </c>
      <c r="CR1420">
        <v>100000</v>
      </c>
      <c r="CS1420">
        <v>10000</v>
      </c>
      <c r="CT1420">
        <v>154000</v>
      </c>
      <c r="CU1420">
        <v>65000</v>
      </c>
      <c r="CV1420">
        <v>86362</v>
      </c>
      <c r="CW1420">
        <v>1991</v>
      </c>
      <c r="CX1420">
        <v>10438</v>
      </c>
      <c r="CY1420">
        <v>7828</v>
      </c>
      <c r="CZ1420">
        <v>3131</v>
      </c>
      <c r="DA1420">
        <v>2609</v>
      </c>
      <c r="DB1420">
        <v>11307</v>
      </c>
      <c r="DC1420">
        <v>52189</v>
      </c>
      <c r="DD1420">
        <v>2609</v>
      </c>
      <c r="DE1420">
        <v>26083</v>
      </c>
      <c r="DF1420">
        <v>635521</v>
      </c>
      <c r="DG1420">
        <v>75000</v>
      </c>
      <c r="DH1420">
        <v>0</v>
      </c>
      <c r="DI1420">
        <v>72484</v>
      </c>
      <c r="DJ1420">
        <v>157195</v>
      </c>
      <c r="DK1420">
        <v>155200</v>
      </c>
      <c r="DL1420">
        <v>90000</v>
      </c>
      <c r="DM1420">
        <v>181590</v>
      </c>
      <c r="DN1420">
        <v>20000</v>
      </c>
      <c r="DO1420">
        <v>2563524</v>
      </c>
      <c r="DP1420">
        <v>317700</v>
      </c>
      <c r="DQ1420">
        <v>953710</v>
      </c>
      <c r="DR1420">
        <v>0</v>
      </c>
      <c r="DS1420">
        <v>0</v>
      </c>
    </row>
    <row r="1421" spans="1:123" x14ac:dyDescent="0.3">
      <c r="A1421" t="str">
        <f t="shared" si="22"/>
        <v>20351981</v>
      </c>
      <c r="B1421">
        <v>41</v>
      </c>
      <c r="C1421">
        <v>2035</v>
      </c>
      <c r="D1421">
        <v>198112</v>
      </c>
      <c r="E1421">
        <v>59</v>
      </c>
      <c r="F1421">
        <v>2156735</v>
      </c>
      <c r="G1421">
        <v>163108</v>
      </c>
      <c r="H1421">
        <v>550000</v>
      </c>
      <c r="I1421">
        <v>0</v>
      </c>
      <c r="J1421">
        <v>120000</v>
      </c>
      <c r="K1421">
        <v>85000</v>
      </c>
      <c r="L1421">
        <v>200000</v>
      </c>
      <c r="M1421">
        <v>56200</v>
      </c>
      <c r="N1421">
        <v>11500</v>
      </c>
      <c r="O1421">
        <v>25500</v>
      </c>
      <c r="P1421">
        <v>4500</v>
      </c>
      <c r="Q1421">
        <v>2000</v>
      </c>
      <c r="R1421">
        <v>0</v>
      </c>
      <c r="S1421">
        <v>5305</v>
      </c>
      <c r="T1421">
        <v>35000</v>
      </c>
      <c r="U1421">
        <v>36000</v>
      </c>
      <c r="V1421">
        <v>0</v>
      </c>
      <c r="W1421">
        <v>5000</v>
      </c>
      <c r="X1421">
        <v>0</v>
      </c>
      <c r="Y1421">
        <v>0</v>
      </c>
      <c r="Z1421">
        <v>0</v>
      </c>
      <c r="AA1421">
        <v>0</v>
      </c>
      <c r="AB1421">
        <v>32986</v>
      </c>
      <c r="AC1421">
        <v>114871</v>
      </c>
      <c r="AD1421">
        <v>59181</v>
      </c>
      <c r="AE1421">
        <v>32986</v>
      </c>
      <c r="AF1421">
        <v>141066</v>
      </c>
      <c r="AG1421">
        <v>0</v>
      </c>
      <c r="AH1421">
        <v>0</v>
      </c>
      <c r="AI1421">
        <v>0</v>
      </c>
      <c r="AJ1421">
        <v>56846</v>
      </c>
      <c r="AK1421">
        <v>56846</v>
      </c>
      <c r="AL1421">
        <v>0</v>
      </c>
      <c r="AM1421">
        <v>0</v>
      </c>
      <c r="AN1421">
        <v>818093</v>
      </c>
      <c r="AO1421">
        <v>1131248</v>
      </c>
      <c r="AP1421">
        <v>174052</v>
      </c>
      <c r="AQ1421">
        <v>0</v>
      </c>
      <c r="AR1421">
        <v>20000</v>
      </c>
      <c r="AS1421">
        <v>0</v>
      </c>
      <c r="AT1421">
        <v>0</v>
      </c>
      <c r="AU1421">
        <v>72484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1397784</v>
      </c>
      <c r="BL1421">
        <v>159966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20000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610000</v>
      </c>
      <c r="CR1421">
        <v>100000</v>
      </c>
      <c r="CS1421">
        <v>10000</v>
      </c>
      <c r="CT1421">
        <v>154000</v>
      </c>
      <c r="CU1421">
        <v>65000</v>
      </c>
      <c r="CV1421">
        <v>86362</v>
      </c>
      <c r="CW1421">
        <v>1991</v>
      </c>
      <c r="CX1421">
        <v>10438</v>
      </c>
      <c r="CY1421">
        <v>7828</v>
      </c>
      <c r="CZ1421">
        <v>3131</v>
      </c>
      <c r="DA1421">
        <v>2609</v>
      </c>
      <c r="DB1421">
        <v>11307</v>
      </c>
      <c r="DC1421">
        <v>52189</v>
      </c>
      <c r="DD1421">
        <v>2609</v>
      </c>
      <c r="DE1421">
        <v>31083</v>
      </c>
      <c r="DF1421">
        <v>598026</v>
      </c>
      <c r="DG1421">
        <v>75000</v>
      </c>
      <c r="DH1421">
        <v>0</v>
      </c>
      <c r="DI1421">
        <v>0</v>
      </c>
      <c r="DJ1421">
        <v>153675</v>
      </c>
      <c r="DK1421">
        <v>149018</v>
      </c>
      <c r="DL1421">
        <v>90000</v>
      </c>
      <c r="DM1421">
        <v>170478</v>
      </c>
      <c r="DN1421">
        <v>20000</v>
      </c>
      <c r="DO1421">
        <v>2461592</v>
      </c>
      <c r="DP1421">
        <v>317700</v>
      </c>
      <c r="DQ1421">
        <v>4362</v>
      </c>
      <c r="DR1421">
        <v>0</v>
      </c>
      <c r="DS1421">
        <v>0</v>
      </c>
    </row>
    <row r="1422" spans="1:123" x14ac:dyDescent="0.3">
      <c r="A1422" t="str">
        <f t="shared" si="22"/>
        <v>20361982</v>
      </c>
      <c r="B1422">
        <v>41</v>
      </c>
      <c r="C1422">
        <v>2036</v>
      </c>
      <c r="D1422">
        <v>198212</v>
      </c>
      <c r="E1422">
        <v>74</v>
      </c>
      <c r="F1422">
        <v>1952161</v>
      </c>
      <c r="G1422">
        <v>163099</v>
      </c>
      <c r="H1422">
        <v>550000</v>
      </c>
      <c r="I1422">
        <v>0</v>
      </c>
      <c r="J1422">
        <v>120000</v>
      </c>
      <c r="K1422">
        <v>85000</v>
      </c>
      <c r="L1422">
        <v>200000</v>
      </c>
      <c r="M1422">
        <v>56200</v>
      </c>
      <c r="N1422">
        <v>11500</v>
      </c>
      <c r="O1422">
        <v>25500</v>
      </c>
      <c r="P1422">
        <v>4500</v>
      </c>
      <c r="Q1422">
        <v>2000</v>
      </c>
      <c r="R1422">
        <v>0</v>
      </c>
      <c r="S1422">
        <v>5091</v>
      </c>
      <c r="T1422">
        <v>35000</v>
      </c>
      <c r="U1422">
        <v>36000</v>
      </c>
      <c r="V1422">
        <v>0</v>
      </c>
      <c r="W1422">
        <v>5000</v>
      </c>
      <c r="X1422">
        <v>0</v>
      </c>
      <c r="Y1422">
        <v>0</v>
      </c>
      <c r="Z1422">
        <v>380000</v>
      </c>
      <c r="AA1422">
        <v>0</v>
      </c>
      <c r="AB1422">
        <v>56846</v>
      </c>
      <c r="AC1422">
        <v>143849</v>
      </c>
      <c r="AD1422">
        <v>74111</v>
      </c>
      <c r="AE1422">
        <v>56846</v>
      </c>
      <c r="AF1422">
        <v>161114</v>
      </c>
      <c r="AG1422">
        <v>0</v>
      </c>
      <c r="AH1422">
        <v>0</v>
      </c>
      <c r="AI1422">
        <v>0</v>
      </c>
      <c r="AJ1422">
        <v>88886</v>
      </c>
      <c r="AK1422">
        <v>88886</v>
      </c>
      <c r="AL1422">
        <v>0</v>
      </c>
      <c r="AM1422">
        <v>0</v>
      </c>
      <c r="AN1422">
        <v>385791</v>
      </c>
      <c r="AO1422">
        <v>1416627</v>
      </c>
      <c r="AP1422">
        <v>217960</v>
      </c>
      <c r="AQ1422">
        <v>226012</v>
      </c>
      <c r="AR1422">
        <v>20000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111111</v>
      </c>
      <c r="BF1422">
        <v>7400</v>
      </c>
      <c r="BG1422">
        <v>35194</v>
      </c>
      <c r="BH1422">
        <v>20000</v>
      </c>
      <c r="BI1422">
        <v>56200</v>
      </c>
      <c r="BJ1422">
        <v>0</v>
      </c>
      <c r="BK1422">
        <v>1650693</v>
      </c>
      <c r="BL1422">
        <v>168199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20000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13638</v>
      </c>
      <c r="CH1422">
        <v>298</v>
      </c>
      <c r="CI1422">
        <v>1562</v>
      </c>
      <c r="CJ1422">
        <v>1172</v>
      </c>
      <c r="CK1422">
        <v>469</v>
      </c>
      <c r="CL1422">
        <v>391</v>
      </c>
      <c r="CM1422">
        <v>1693</v>
      </c>
      <c r="CN1422">
        <v>13811</v>
      </c>
      <c r="CO1422">
        <v>391</v>
      </c>
      <c r="CP1422">
        <v>0</v>
      </c>
      <c r="CQ1422">
        <v>610000</v>
      </c>
      <c r="CR1422">
        <v>100000</v>
      </c>
      <c r="CS1422">
        <v>10000</v>
      </c>
      <c r="CT1422">
        <v>154000</v>
      </c>
      <c r="CU1422">
        <v>65000</v>
      </c>
      <c r="CV1422">
        <v>100000</v>
      </c>
      <c r="CW1422">
        <v>2289</v>
      </c>
      <c r="CX1422">
        <v>12000</v>
      </c>
      <c r="CY1422">
        <v>9000</v>
      </c>
      <c r="CZ1422">
        <v>3600</v>
      </c>
      <c r="DA1422">
        <v>3000</v>
      </c>
      <c r="DB1422">
        <v>13000</v>
      </c>
      <c r="DC1422">
        <v>66000</v>
      </c>
      <c r="DD1422">
        <v>3000</v>
      </c>
      <c r="DE1422">
        <v>31083</v>
      </c>
      <c r="DF1422">
        <v>960085</v>
      </c>
      <c r="DG1422">
        <v>75000</v>
      </c>
      <c r="DH1422">
        <v>0</v>
      </c>
      <c r="DI1422">
        <v>0</v>
      </c>
      <c r="DJ1422">
        <v>188869</v>
      </c>
      <c r="DK1422">
        <v>205218</v>
      </c>
      <c r="DL1422">
        <v>97400</v>
      </c>
      <c r="DM1422">
        <v>281589</v>
      </c>
      <c r="DN1422">
        <v>40000</v>
      </c>
      <c r="DO1422">
        <v>3119020</v>
      </c>
      <c r="DP1422">
        <v>317700</v>
      </c>
      <c r="DQ1422">
        <v>752215</v>
      </c>
      <c r="DR1422">
        <v>0</v>
      </c>
      <c r="DS1422">
        <v>0</v>
      </c>
    </row>
    <row r="1423" spans="1:123" x14ac:dyDescent="0.3">
      <c r="A1423" t="str">
        <f t="shared" si="22"/>
        <v>20371983</v>
      </c>
      <c r="B1423">
        <v>41</v>
      </c>
      <c r="C1423">
        <v>2037</v>
      </c>
      <c r="D1423">
        <v>198312</v>
      </c>
      <c r="E1423">
        <v>89</v>
      </c>
      <c r="F1423">
        <v>1500246</v>
      </c>
      <c r="G1423">
        <v>163089</v>
      </c>
      <c r="H1423">
        <v>550000</v>
      </c>
      <c r="I1423">
        <v>0</v>
      </c>
      <c r="J1423">
        <v>90000</v>
      </c>
      <c r="K1423">
        <v>85000</v>
      </c>
      <c r="L1423">
        <v>200000</v>
      </c>
      <c r="M1423">
        <v>56200</v>
      </c>
      <c r="N1423">
        <v>11500</v>
      </c>
      <c r="O1423">
        <v>25500</v>
      </c>
      <c r="P1423">
        <v>4500</v>
      </c>
      <c r="Q1423">
        <v>2000</v>
      </c>
      <c r="R1423">
        <v>0</v>
      </c>
      <c r="S1423">
        <v>4878</v>
      </c>
      <c r="T1423">
        <v>35000</v>
      </c>
      <c r="U1423">
        <v>36000</v>
      </c>
      <c r="V1423">
        <v>0</v>
      </c>
      <c r="W1423">
        <v>5000</v>
      </c>
      <c r="X1423">
        <v>0</v>
      </c>
      <c r="Y1423">
        <v>0</v>
      </c>
      <c r="Z1423">
        <v>400000</v>
      </c>
      <c r="AA1423">
        <v>0</v>
      </c>
      <c r="AB1423">
        <v>88886</v>
      </c>
      <c r="AC1423">
        <v>172034</v>
      </c>
      <c r="AD1423">
        <v>88631</v>
      </c>
      <c r="AE1423">
        <v>88886</v>
      </c>
      <c r="AF1423">
        <v>171779</v>
      </c>
      <c r="AG1423">
        <v>0</v>
      </c>
      <c r="AH1423">
        <v>0</v>
      </c>
      <c r="AI1423">
        <v>0</v>
      </c>
      <c r="AJ1423">
        <v>78221</v>
      </c>
      <c r="AK1423">
        <v>78221</v>
      </c>
      <c r="AL1423">
        <v>0</v>
      </c>
      <c r="AM1423">
        <v>0</v>
      </c>
      <c r="AN1423">
        <v>335578</v>
      </c>
      <c r="AO1423">
        <v>1694190</v>
      </c>
      <c r="AP1423">
        <v>260665</v>
      </c>
      <c r="AQ1423">
        <v>168465</v>
      </c>
      <c r="AR1423">
        <v>20000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285550</v>
      </c>
      <c r="BE1423">
        <v>79522</v>
      </c>
      <c r="BF1423">
        <v>60000</v>
      </c>
      <c r="BG1423">
        <v>35194</v>
      </c>
      <c r="BH1423">
        <v>10000</v>
      </c>
      <c r="BI1423">
        <v>50964</v>
      </c>
      <c r="BJ1423">
        <v>305801</v>
      </c>
      <c r="BK1423">
        <v>1316289</v>
      </c>
      <c r="BL1423">
        <v>176385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20000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108917</v>
      </c>
      <c r="CQ1423">
        <v>610000</v>
      </c>
      <c r="CR1423">
        <v>100000</v>
      </c>
      <c r="CS1423">
        <v>10000</v>
      </c>
      <c r="CT1423">
        <v>154000</v>
      </c>
      <c r="CU1423">
        <v>65000</v>
      </c>
      <c r="CV1423">
        <v>100000</v>
      </c>
      <c r="CW1423">
        <v>2289</v>
      </c>
      <c r="CX1423">
        <v>12000</v>
      </c>
      <c r="CY1423">
        <v>9000</v>
      </c>
      <c r="CZ1423">
        <v>3600</v>
      </c>
      <c r="DA1423">
        <v>3000</v>
      </c>
      <c r="DB1423">
        <v>13000</v>
      </c>
      <c r="DC1423">
        <v>66000</v>
      </c>
      <c r="DD1423">
        <v>3000</v>
      </c>
      <c r="DE1423">
        <v>140000</v>
      </c>
      <c r="DF1423">
        <v>1312852</v>
      </c>
      <c r="DG1423">
        <v>75000</v>
      </c>
      <c r="DH1423">
        <v>0</v>
      </c>
      <c r="DI1423">
        <v>285550</v>
      </c>
      <c r="DJ1423">
        <v>220544</v>
      </c>
      <c r="DK1423">
        <v>250000</v>
      </c>
      <c r="DL1423">
        <v>157400</v>
      </c>
      <c r="DM1423">
        <v>350000</v>
      </c>
      <c r="DN1423">
        <v>50000</v>
      </c>
      <c r="DO1423">
        <v>4070456</v>
      </c>
      <c r="DP1423">
        <v>317700</v>
      </c>
      <c r="DQ1423">
        <v>1434169</v>
      </c>
      <c r="DR1423">
        <v>0</v>
      </c>
      <c r="DS1423">
        <v>305801</v>
      </c>
    </row>
    <row r="1424" spans="1:123" x14ac:dyDescent="0.3">
      <c r="A1424" t="str">
        <f t="shared" si="22"/>
        <v>20381984</v>
      </c>
      <c r="B1424">
        <v>41</v>
      </c>
      <c r="C1424">
        <v>2038</v>
      </c>
      <c r="D1424">
        <v>198412</v>
      </c>
      <c r="E1424">
        <v>87</v>
      </c>
      <c r="F1424">
        <v>2176609</v>
      </c>
      <c r="G1424">
        <v>163079</v>
      </c>
      <c r="H1424">
        <v>550000</v>
      </c>
      <c r="I1424">
        <v>0</v>
      </c>
      <c r="J1424">
        <v>60000</v>
      </c>
      <c r="K1424">
        <v>85000</v>
      </c>
      <c r="L1424">
        <v>200000</v>
      </c>
      <c r="M1424">
        <v>56200</v>
      </c>
      <c r="N1424">
        <v>11500</v>
      </c>
      <c r="O1424">
        <v>25500</v>
      </c>
      <c r="P1424">
        <v>4500</v>
      </c>
      <c r="Q1424">
        <v>2000</v>
      </c>
      <c r="R1424">
        <v>0</v>
      </c>
      <c r="S1424">
        <v>4664</v>
      </c>
      <c r="T1424">
        <v>35000</v>
      </c>
      <c r="U1424">
        <v>36000</v>
      </c>
      <c r="V1424">
        <v>0</v>
      </c>
      <c r="W1424">
        <v>5000</v>
      </c>
      <c r="X1424">
        <v>0</v>
      </c>
      <c r="Y1424">
        <v>0</v>
      </c>
      <c r="Z1424">
        <v>245933</v>
      </c>
      <c r="AA1424">
        <v>0</v>
      </c>
      <c r="AB1424">
        <v>78221</v>
      </c>
      <c r="AC1424">
        <v>167958</v>
      </c>
      <c r="AD1424">
        <v>86532</v>
      </c>
      <c r="AE1424">
        <v>78221</v>
      </c>
      <c r="AF1424">
        <v>176269</v>
      </c>
      <c r="AG1424">
        <v>0</v>
      </c>
      <c r="AH1424">
        <v>0</v>
      </c>
      <c r="AI1424">
        <v>0</v>
      </c>
      <c r="AJ1424">
        <v>73731</v>
      </c>
      <c r="AK1424">
        <v>73731</v>
      </c>
      <c r="AL1424">
        <v>0</v>
      </c>
      <c r="AM1424">
        <v>0</v>
      </c>
      <c r="AN1424">
        <v>459431</v>
      </c>
      <c r="AO1424">
        <v>1654054</v>
      </c>
      <c r="AP1424">
        <v>254490</v>
      </c>
      <c r="AQ1424">
        <v>188070</v>
      </c>
      <c r="AR1424">
        <v>20000</v>
      </c>
      <c r="AS1424">
        <v>0</v>
      </c>
      <c r="AT1424">
        <v>0</v>
      </c>
      <c r="AU1424">
        <v>285550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285550</v>
      </c>
      <c r="BE1424">
        <v>7952</v>
      </c>
      <c r="BF1424">
        <v>60000</v>
      </c>
      <c r="BG1424">
        <v>35194</v>
      </c>
      <c r="BH1424">
        <v>0</v>
      </c>
      <c r="BI1424">
        <v>5606</v>
      </c>
      <c r="BJ1424">
        <v>256131</v>
      </c>
      <c r="BK1424">
        <v>1751730</v>
      </c>
      <c r="BL1424">
        <v>184527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20000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610000</v>
      </c>
      <c r="CR1424">
        <v>100000</v>
      </c>
      <c r="CS1424">
        <v>10000</v>
      </c>
      <c r="CT1424">
        <v>154000</v>
      </c>
      <c r="CU1424">
        <v>65000</v>
      </c>
      <c r="CV1424">
        <v>100000</v>
      </c>
      <c r="CW1424">
        <v>2289</v>
      </c>
      <c r="CX1424">
        <v>12000</v>
      </c>
      <c r="CY1424">
        <v>9000</v>
      </c>
      <c r="CZ1424">
        <v>3600</v>
      </c>
      <c r="DA1424">
        <v>3000</v>
      </c>
      <c r="DB1424">
        <v>13000</v>
      </c>
      <c r="DC1424">
        <v>66000</v>
      </c>
      <c r="DD1424">
        <v>3000</v>
      </c>
      <c r="DE1424">
        <v>140000</v>
      </c>
      <c r="DF1424">
        <v>1500000</v>
      </c>
      <c r="DG1424">
        <v>75000</v>
      </c>
      <c r="DH1424">
        <v>0</v>
      </c>
      <c r="DI1424">
        <v>285550</v>
      </c>
      <c r="DJ1424">
        <v>252218</v>
      </c>
      <c r="DK1424">
        <v>250000</v>
      </c>
      <c r="DL1424">
        <v>217400</v>
      </c>
      <c r="DM1424">
        <v>350000</v>
      </c>
      <c r="DN1424">
        <v>50000</v>
      </c>
      <c r="DO1424">
        <v>4344789</v>
      </c>
      <c r="DP1424">
        <v>317700</v>
      </c>
      <c r="DQ1424">
        <v>704548</v>
      </c>
      <c r="DR1424">
        <v>0</v>
      </c>
      <c r="DS1424">
        <v>256131</v>
      </c>
    </row>
    <row r="1425" spans="1:123" x14ac:dyDescent="0.3">
      <c r="A1425" t="str">
        <f t="shared" si="22"/>
        <v>20391985</v>
      </c>
      <c r="B1425">
        <v>41</v>
      </c>
      <c r="C1425">
        <v>2039</v>
      </c>
      <c r="D1425">
        <v>198512</v>
      </c>
      <c r="E1425">
        <v>62</v>
      </c>
      <c r="F1425">
        <v>2076131</v>
      </c>
      <c r="G1425">
        <v>163069</v>
      </c>
      <c r="H1425">
        <v>550000</v>
      </c>
      <c r="I1425">
        <v>0</v>
      </c>
      <c r="J1425">
        <v>60000</v>
      </c>
      <c r="K1425">
        <v>85000</v>
      </c>
      <c r="L1425">
        <v>200000</v>
      </c>
      <c r="M1425">
        <v>56200</v>
      </c>
      <c r="N1425">
        <v>11500</v>
      </c>
      <c r="O1425">
        <v>25500</v>
      </c>
      <c r="P1425">
        <v>4500</v>
      </c>
      <c r="Q1425">
        <v>2000</v>
      </c>
      <c r="R1425">
        <v>0</v>
      </c>
      <c r="S1425">
        <v>4451</v>
      </c>
      <c r="T1425">
        <v>35000</v>
      </c>
      <c r="U1425">
        <v>36000</v>
      </c>
      <c r="V1425">
        <v>0</v>
      </c>
      <c r="W1425">
        <v>5000</v>
      </c>
      <c r="X1425">
        <v>0</v>
      </c>
      <c r="Y1425">
        <v>0</v>
      </c>
      <c r="Z1425">
        <v>36928</v>
      </c>
      <c r="AA1425">
        <v>0</v>
      </c>
      <c r="AB1425">
        <v>73731</v>
      </c>
      <c r="AC1425">
        <v>120084</v>
      </c>
      <c r="AD1425">
        <v>61867</v>
      </c>
      <c r="AE1425">
        <v>73731</v>
      </c>
      <c r="AF1425">
        <v>108220</v>
      </c>
      <c r="AG1425">
        <v>0</v>
      </c>
      <c r="AH1425">
        <v>0</v>
      </c>
      <c r="AI1425">
        <v>0</v>
      </c>
      <c r="AJ1425">
        <v>141780</v>
      </c>
      <c r="AK1425">
        <v>141780</v>
      </c>
      <c r="AL1425">
        <v>0</v>
      </c>
      <c r="AM1425">
        <v>0</v>
      </c>
      <c r="AN1425">
        <v>668223</v>
      </c>
      <c r="AO1425">
        <v>1182587</v>
      </c>
      <c r="AP1425">
        <v>181951</v>
      </c>
      <c r="AQ1425">
        <v>0</v>
      </c>
      <c r="AR1425">
        <v>20000</v>
      </c>
      <c r="AS1425">
        <v>0</v>
      </c>
      <c r="AT1425">
        <v>0</v>
      </c>
      <c r="AU1425">
        <v>285550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139128</v>
      </c>
      <c r="BE1425">
        <v>795</v>
      </c>
      <c r="BF1425">
        <v>60000</v>
      </c>
      <c r="BG1425">
        <v>35194</v>
      </c>
      <c r="BH1425">
        <v>0</v>
      </c>
      <c r="BI1425">
        <v>617</v>
      </c>
      <c r="BJ1425">
        <v>0</v>
      </c>
      <c r="BK1425">
        <v>1434354</v>
      </c>
      <c r="BL1425">
        <v>192623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20000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610000</v>
      </c>
      <c r="CR1425">
        <v>100000</v>
      </c>
      <c r="CS1425">
        <v>10000</v>
      </c>
      <c r="CT1425">
        <v>154000</v>
      </c>
      <c r="CU1425">
        <v>65000</v>
      </c>
      <c r="CV1425">
        <v>100000</v>
      </c>
      <c r="CW1425">
        <v>2289</v>
      </c>
      <c r="CX1425">
        <v>12000</v>
      </c>
      <c r="CY1425">
        <v>9000</v>
      </c>
      <c r="CZ1425">
        <v>3600</v>
      </c>
      <c r="DA1425">
        <v>3000</v>
      </c>
      <c r="DB1425">
        <v>13000</v>
      </c>
      <c r="DC1425">
        <v>66000</v>
      </c>
      <c r="DD1425">
        <v>3000</v>
      </c>
      <c r="DE1425">
        <v>140000</v>
      </c>
      <c r="DF1425">
        <v>1480000</v>
      </c>
      <c r="DG1425">
        <v>75000</v>
      </c>
      <c r="DH1425">
        <v>0</v>
      </c>
      <c r="DI1425">
        <v>139128</v>
      </c>
      <c r="DJ1425">
        <v>283893</v>
      </c>
      <c r="DK1425">
        <v>250000</v>
      </c>
      <c r="DL1425">
        <v>277400</v>
      </c>
      <c r="DM1425">
        <v>350000</v>
      </c>
      <c r="DN1425">
        <v>50000</v>
      </c>
      <c r="DO1425">
        <v>4338091</v>
      </c>
      <c r="DP1425">
        <v>317700</v>
      </c>
      <c r="DQ1425">
        <v>148892</v>
      </c>
      <c r="DR1425">
        <v>0</v>
      </c>
      <c r="DS1425">
        <v>0</v>
      </c>
    </row>
    <row r="1426" spans="1:123" x14ac:dyDescent="0.3">
      <c r="A1426" t="str">
        <f t="shared" si="22"/>
        <v>20401986</v>
      </c>
      <c r="B1426">
        <v>41</v>
      </c>
      <c r="C1426">
        <v>2040</v>
      </c>
      <c r="D1426">
        <v>198612</v>
      </c>
      <c r="E1426">
        <v>80</v>
      </c>
      <c r="F1426">
        <v>2019543</v>
      </c>
      <c r="G1426">
        <v>163060</v>
      </c>
      <c r="H1426">
        <v>550000</v>
      </c>
      <c r="I1426">
        <v>0</v>
      </c>
      <c r="J1426">
        <v>30000</v>
      </c>
      <c r="K1426">
        <v>85000</v>
      </c>
      <c r="L1426">
        <v>200000</v>
      </c>
      <c r="M1426">
        <v>56200</v>
      </c>
      <c r="N1426">
        <v>11500</v>
      </c>
      <c r="O1426">
        <v>25500</v>
      </c>
      <c r="P1426">
        <v>4500</v>
      </c>
      <c r="Q1426">
        <v>2000</v>
      </c>
      <c r="R1426">
        <v>0</v>
      </c>
      <c r="S1426">
        <v>4237</v>
      </c>
      <c r="T1426">
        <v>35000</v>
      </c>
      <c r="U1426">
        <v>36000</v>
      </c>
      <c r="V1426">
        <v>0</v>
      </c>
      <c r="W1426">
        <v>10000</v>
      </c>
      <c r="X1426">
        <v>0</v>
      </c>
      <c r="Y1426">
        <v>0</v>
      </c>
      <c r="Z1426">
        <v>66191</v>
      </c>
      <c r="AA1426">
        <v>0</v>
      </c>
      <c r="AB1426">
        <v>141780</v>
      </c>
      <c r="AC1426">
        <v>154333</v>
      </c>
      <c r="AD1426">
        <v>0</v>
      </c>
      <c r="AE1426">
        <v>141780</v>
      </c>
      <c r="AF1426">
        <v>92065</v>
      </c>
      <c r="AG1426">
        <v>0</v>
      </c>
      <c r="AH1426">
        <v>0</v>
      </c>
      <c r="AI1426">
        <v>0</v>
      </c>
      <c r="AJ1426">
        <v>157935</v>
      </c>
      <c r="AK1426">
        <v>157935</v>
      </c>
      <c r="AL1426">
        <v>0</v>
      </c>
      <c r="AM1426">
        <v>0</v>
      </c>
      <c r="AN1426">
        <v>603746</v>
      </c>
      <c r="AO1426">
        <v>1519873</v>
      </c>
      <c r="AP1426">
        <v>233845</v>
      </c>
      <c r="AQ1426">
        <v>53169</v>
      </c>
      <c r="AR1426">
        <v>20000</v>
      </c>
      <c r="AS1426">
        <v>0</v>
      </c>
      <c r="AT1426">
        <v>0</v>
      </c>
      <c r="AU1426">
        <v>139128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285550</v>
      </c>
      <c r="BE1426">
        <v>80</v>
      </c>
      <c r="BF1426">
        <v>60000</v>
      </c>
      <c r="BG1426">
        <v>35194</v>
      </c>
      <c r="BH1426">
        <v>0</v>
      </c>
      <c r="BI1426">
        <v>68</v>
      </c>
      <c r="BJ1426">
        <v>150267</v>
      </c>
      <c r="BK1426">
        <v>1434857</v>
      </c>
      <c r="BL1426">
        <v>200000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20000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610000</v>
      </c>
      <c r="CR1426">
        <v>100000</v>
      </c>
      <c r="CS1426">
        <v>10000</v>
      </c>
      <c r="CT1426">
        <v>154000</v>
      </c>
      <c r="CU1426">
        <v>65000</v>
      </c>
      <c r="CV1426">
        <v>100000</v>
      </c>
      <c r="CW1426">
        <v>2289</v>
      </c>
      <c r="CX1426">
        <v>12000</v>
      </c>
      <c r="CY1426">
        <v>9000</v>
      </c>
      <c r="CZ1426">
        <v>3600</v>
      </c>
      <c r="DA1426">
        <v>3000</v>
      </c>
      <c r="DB1426">
        <v>13000</v>
      </c>
      <c r="DC1426">
        <v>66000</v>
      </c>
      <c r="DD1426">
        <v>3000</v>
      </c>
      <c r="DE1426">
        <v>140000</v>
      </c>
      <c r="DF1426">
        <v>1500000</v>
      </c>
      <c r="DG1426">
        <v>75000</v>
      </c>
      <c r="DH1426">
        <v>0</v>
      </c>
      <c r="DI1426">
        <v>285550</v>
      </c>
      <c r="DJ1426">
        <v>315568</v>
      </c>
      <c r="DK1426">
        <v>250000</v>
      </c>
      <c r="DL1426">
        <v>337400</v>
      </c>
      <c r="DM1426">
        <v>350000</v>
      </c>
      <c r="DN1426">
        <v>50000</v>
      </c>
      <c r="DO1426">
        <v>4612342</v>
      </c>
      <c r="DP1426">
        <v>317700</v>
      </c>
      <c r="DQ1426">
        <v>636156</v>
      </c>
      <c r="DR1426">
        <v>0</v>
      </c>
      <c r="DS1426">
        <v>150267</v>
      </c>
    </row>
    <row r="1427" spans="1:123" x14ac:dyDescent="0.3">
      <c r="A1427" t="str">
        <f t="shared" si="22"/>
        <v>20411987</v>
      </c>
      <c r="B1427">
        <v>41</v>
      </c>
      <c r="C1427">
        <v>2041</v>
      </c>
      <c r="D1427">
        <v>198712</v>
      </c>
      <c r="E1427">
        <v>32</v>
      </c>
      <c r="F1427">
        <v>2041601</v>
      </c>
      <c r="G1427">
        <v>163056</v>
      </c>
      <c r="H1427">
        <v>550000</v>
      </c>
      <c r="I1427">
        <v>250000</v>
      </c>
      <c r="J1427">
        <v>0</v>
      </c>
      <c r="K1427">
        <v>85000</v>
      </c>
      <c r="L1427">
        <v>200000</v>
      </c>
      <c r="M1427">
        <v>56200</v>
      </c>
      <c r="N1427">
        <v>11500</v>
      </c>
      <c r="O1427">
        <v>25500</v>
      </c>
      <c r="P1427">
        <v>4500</v>
      </c>
      <c r="Q1427">
        <v>2000</v>
      </c>
      <c r="R1427">
        <v>0</v>
      </c>
      <c r="S1427">
        <v>4023</v>
      </c>
      <c r="T1427">
        <v>35000</v>
      </c>
      <c r="U1427">
        <v>36000</v>
      </c>
      <c r="V1427">
        <v>0</v>
      </c>
      <c r="W1427">
        <v>10000</v>
      </c>
      <c r="X1427">
        <v>0</v>
      </c>
      <c r="Y1427">
        <v>0</v>
      </c>
      <c r="Z1427">
        <v>0</v>
      </c>
      <c r="AA1427">
        <v>0</v>
      </c>
      <c r="AB1427">
        <v>157935</v>
      </c>
      <c r="AC1427">
        <v>62868</v>
      </c>
      <c r="AD1427">
        <v>0</v>
      </c>
      <c r="AE1427">
        <v>95258</v>
      </c>
      <c r="AF1427">
        <v>0</v>
      </c>
      <c r="AG1427">
        <v>0</v>
      </c>
      <c r="AH1427">
        <v>0</v>
      </c>
      <c r="AI1427">
        <v>0</v>
      </c>
      <c r="AJ1427">
        <v>93724</v>
      </c>
      <c r="AK1427">
        <v>156401</v>
      </c>
      <c r="AL1427">
        <v>0</v>
      </c>
      <c r="AM1427">
        <v>0</v>
      </c>
      <c r="AN1427">
        <v>1045999</v>
      </c>
      <c r="AO1427">
        <v>619130</v>
      </c>
      <c r="AP1427">
        <v>95258</v>
      </c>
      <c r="AQ1427">
        <v>0</v>
      </c>
      <c r="AR1427">
        <v>8232</v>
      </c>
      <c r="AS1427">
        <v>0</v>
      </c>
      <c r="AT1427">
        <v>0</v>
      </c>
      <c r="AU1427">
        <v>285550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1008170</v>
      </c>
      <c r="BL1427">
        <v>206488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20000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610000</v>
      </c>
      <c r="CR1427">
        <v>100000</v>
      </c>
      <c r="CS1427">
        <v>10000</v>
      </c>
      <c r="CT1427">
        <v>154000</v>
      </c>
      <c r="CU1427">
        <v>65000</v>
      </c>
      <c r="CV1427">
        <v>100000</v>
      </c>
      <c r="CW1427">
        <v>2289</v>
      </c>
      <c r="CX1427">
        <v>12000</v>
      </c>
      <c r="CY1427">
        <v>9000</v>
      </c>
      <c r="CZ1427">
        <v>3600</v>
      </c>
      <c r="DA1427">
        <v>3000</v>
      </c>
      <c r="DB1427">
        <v>13000</v>
      </c>
      <c r="DC1427">
        <v>66000</v>
      </c>
      <c r="DD1427">
        <v>3000</v>
      </c>
      <c r="DE1427">
        <v>140000</v>
      </c>
      <c r="DF1427">
        <v>1451790</v>
      </c>
      <c r="DG1427">
        <v>75000</v>
      </c>
      <c r="DH1427">
        <v>0</v>
      </c>
      <c r="DI1427">
        <v>0</v>
      </c>
      <c r="DJ1427">
        <v>312048</v>
      </c>
      <c r="DK1427">
        <v>249993</v>
      </c>
      <c r="DL1427">
        <v>337400</v>
      </c>
      <c r="DM1427">
        <v>349992</v>
      </c>
      <c r="DN1427">
        <v>50000</v>
      </c>
      <c r="DO1427">
        <v>4273513</v>
      </c>
      <c r="DP1427">
        <v>317700</v>
      </c>
      <c r="DQ1427">
        <v>-171826</v>
      </c>
      <c r="DR1427">
        <v>0</v>
      </c>
      <c r="DS1427">
        <v>0</v>
      </c>
    </row>
    <row r="1428" spans="1:123" x14ac:dyDescent="0.3">
      <c r="A1428" t="str">
        <f t="shared" si="22"/>
        <v>20421988</v>
      </c>
      <c r="B1428">
        <v>41</v>
      </c>
      <c r="C1428">
        <v>2042</v>
      </c>
      <c r="D1428">
        <v>198812</v>
      </c>
      <c r="E1428">
        <v>24</v>
      </c>
      <c r="F1428">
        <v>2305074</v>
      </c>
      <c r="G1428">
        <v>163053</v>
      </c>
      <c r="H1428">
        <v>550000</v>
      </c>
      <c r="I1428">
        <v>250000</v>
      </c>
      <c r="J1428">
        <v>0</v>
      </c>
      <c r="K1428">
        <v>85000</v>
      </c>
      <c r="L1428">
        <v>200000</v>
      </c>
      <c r="M1428">
        <v>56200</v>
      </c>
      <c r="N1428">
        <v>11500</v>
      </c>
      <c r="O1428">
        <v>25500</v>
      </c>
      <c r="P1428">
        <v>4500</v>
      </c>
      <c r="Q1428">
        <v>2000</v>
      </c>
      <c r="R1428">
        <v>0</v>
      </c>
      <c r="S1428">
        <v>3810</v>
      </c>
      <c r="T1428">
        <v>35000</v>
      </c>
      <c r="U1428">
        <v>36000</v>
      </c>
      <c r="V1428">
        <v>0</v>
      </c>
      <c r="W1428">
        <v>10000</v>
      </c>
      <c r="X1428">
        <v>0</v>
      </c>
      <c r="Y1428">
        <v>75490</v>
      </c>
      <c r="Z1428">
        <v>0</v>
      </c>
      <c r="AA1428">
        <v>0</v>
      </c>
      <c r="AB1428">
        <v>156401</v>
      </c>
      <c r="AC1428">
        <v>47410</v>
      </c>
      <c r="AD1428">
        <v>0</v>
      </c>
      <c r="AE1428">
        <v>71836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84565</v>
      </c>
      <c r="AL1428">
        <v>0</v>
      </c>
      <c r="AM1428">
        <v>0</v>
      </c>
      <c r="AN1428">
        <v>1215000</v>
      </c>
      <c r="AO1428">
        <v>466898</v>
      </c>
      <c r="AP1428">
        <v>71836</v>
      </c>
      <c r="AQ1428">
        <v>0</v>
      </c>
      <c r="AR1428">
        <v>61</v>
      </c>
      <c r="AS1428">
        <v>0</v>
      </c>
      <c r="AT1428">
        <v>0</v>
      </c>
      <c r="AU1428">
        <v>0</v>
      </c>
      <c r="AV1428">
        <v>75000</v>
      </c>
      <c r="AW1428">
        <v>0</v>
      </c>
      <c r="AX1428">
        <v>37051</v>
      </c>
      <c r="AY1428">
        <v>0</v>
      </c>
      <c r="AZ1428">
        <v>22000</v>
      </c>
      <c r="BA1428">
        <v>25000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697846</v>
      </c>
      <c r="BL1428">
        <v>212931</v>
      </c>
      <c r="BM1428">
        <v>175020</v>
      </c>
      <c r="BN1428">
        <v>134413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68917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414980</v>
      </c>
      <c r="CR1428">
        <v>100000</v>
      </c>
      <c r="CS1428">
        <v>10000</v>
      </c>
      <c r="CT1428">
        <v>19587</v>
      </c>
      <c r="CU1428">
        <v>65000</v>
      </c>
      <c r="CV1428">
        <v>100000</v>
      </c>
      <c r="CW1428">
        <v>2289</v>
      </c>
      <c r="CX1428">
        <v>12000</v>
      </c>
      <c r="CY1428">
        <v>9000</v>
      </c>
      <c r="CZ1428">
        <v>3600</v>
      </c>
      <c r="DA1428">
        <v>3000</v>
      </c>
      <c r="DB1428">
        <v>13000</v>
      </c>
      <c r="DC1428">
        <v>66000</v>
      </c>
      <c r="DD1428">
        <v>3000</v>
      </c>
      <c r="DE1428">
        <v>71083</v>
      </c>
      <c r="DF1428">
        <v>1332746</v>
      </c>
      <c r="DG1428">
        <v>75000</v>
      </c>
      <c r="DH1428">
        <v>0</v>
      </c>
      <c r="DI1428">
        <v>0</v>
      </c>
      <c r="DJ1428">
        <v>274997</v>
      </c>
      <c r="DK1428">
        <v>224993</v>
      </c>
      <c r="DL1428">
        <v>337400</v>
      </c>
      <c r="DM1428">
        <v>274992</v>
      </c>
      <c r="DN1428">
        <v>28000</v>
      </c>
      <c r="DO1428">
        <v>3525232</v>
      </c>
      <c r="DP1428">
        <v>317700</v>
      </c>
      <c r="DQ1428">
        <v>-612891</v>
      </c>
      <c r="DR1428">
        <v>0</v>
      </c>
      <c r="DS1428">
        <v>0</v>
      </c>
    </row>
    <row r="1429" spans="1:123" x14ac:dyDescent="0.3">
      <c r="A1429" t="str">
        <f t="shared" si="22"/>
        <v>20431989</v>
      </c>
      <c r="B1429">
        <v>41</v>
      </c>
      <c r="C1429">
        <v>2043</v>
      </c>
      <c r="D1429">
        <v>198912</v>
      </c>
      <c r="E1429">
        <v>48</v>
      </c>
      <c r="F1429">
        <v>2490680</v>
      </c>
      <c r="G1429">
        <v>163049</v>
      </c>
      <c r="H1429">
        <v>550000</v>
      </c>
      <c r="I1429">
        <v>250000</v>
      </c>
      <c r="J1429">
        <v>0</v>
      </c>
      <c r="K1429">
        <v>85000</v>
      </c>
      <c r="L1429">
        <v>200000</v>
      </c>
      <c r="M1429">
        <v>56200</v>
      </c>
      <c r="N1429">
        <v>11500</v>
      </c>
      <c r="O1429">
        <v>25500</v>
      </c>
      <c r="P1429">
        <v>4500</v>
      </c>
      <c r="Q1429">
        <v>2000</v>
      </c>
      <c r="R1429">
        <v>0</v>
      </c>
      <c r="S1429">
        <v>3595</v>
      </c>
      <c r="T1429">
        <v>35000</v>
      </c>
      <c r="U1429">
        <v>36000</v>
      </c>
      <c r="V1429">
        <v>0</v>
      </c>
      <c r="W1429">
        <v>10000</v>
      </c>
      <c r="X1429">
        <v>0</v>
      </c>
      <c r="Y1429">
        <v>75705</v>
      </c>
      <c r="Z1429">
        <v>0</v>
      </c>
      <c r="AA1429">
        <v>0</v>
      </c>
      <c r="AB1429">
        <v>84565</v>
      </c>
      <c r="AC1429">
        <v>93037</v>
      </c>
      <c r="AD1429">
        <v>47933</v>
      </c>
      <c r="AE1429">
        <v>84565</v>
      </c>
      <c r="AF1429">
        <v>56405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1158595</v>
      </c>
      <c r="AO1429">
        <v>916232</v>
      </c>
      <c r="AP1429">
        <v>140970</v>
      </c>
      <c r="AQ1429">
        <v>0</v>
      </c>
      <c r="AR1429">
        <v>20000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1077202</v>
      </c>
      <c r="BL1429">
        <v>219332</v>
      </c>
      <c r="BM1429">
        <v>176667</v>
      </c>
      <c r="BN1429">
        <v>0</v>
      </c>
      <c r="BO1429">
        <v>0</v>
      </c>
      <c r="BP1429">
        <v>57933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218313</v>
      </c>
      <c r="CR1429">
        <v>42067</v>
      </c>
      <c r="CS1429">
        <v>10000</v>
      </c>
      <c r="CT1429">
        <v>19587</v>
      </c>
      <c r="CU1429">
        <v>65000</v>
      </c>
      <c r="CV1429">
        <v>100000</v>
      </c>
      <c r="CW1429">
        <v>2289</v>
      </c>
      <c r="CX1429">
        <v>12000</v>
      </c>
      <c r="CY1429">
        <v>9000</v>
      </c>
      <c r="CZ1429">
        <v>3600</v>
      </c>
      <c r="DA1429">
        <v>3000</v>
      </c>
      <c r="DB1429">
        <v>13000</v>
      </c>
      <c r="DC1429">
        <v>66000</v>
      </c>
      <c r="DD1429">
        <v>3000</v>
      </c>
      <c r="DE1429">
        <v>71083</v>
      </c>
      <c r="DF1429">
        <v>1217059</v>
      </c>
      <c r="DG1429">
        <v>75000</v>
      </c>
      <c r="DH1429">
        <v>0</v>
      </c>
      <c r="DI1429">
        <v>0</v>
      </c>
      <c r="DJ1429">
        <v>274997</v>
      </c>
      <c r="DK1429">
        <v>224993</v>
      </c>
      <c r="DL1429">
        <v>337400</v>
      </c>
      <c r="DM1429">
        <v>274992</v>
      </c>
      <c r="DN1429">
        <v>28000</v>
      </c>
      <c r="DO1429">
        <v>3070380</v>
      </c>
      <c r="DP1429">
        <v>317700</v>
      </c>
      <c r="DQ1429">
        <v>-310305</v>
      </c>
      <c r="DR1429">
        <v>0</v>
      </c>
      <c r="DS1429">
        <v>0</v>
      </c>
    </row>
    <row r="1430" spans="1:123" x14ac:dyDescent="0.3">
      <c r="A1430" t="str">
        <f t="shared" si="22"/>
        <v>20441990</v>
      </c>
      <c r="B1430">
        <v>41</v>
      </c>
      <c r="C1430">
        <v>2044</v>
      </c>
      <c r="D1430">
        <v>199012</v>
      </c>
      <c r="E1430">
        <v>33</v>
      </c>
      <c r="F1430">
        <v>2510507</v>
      </c>
      <c r="G1430">
        <v>163046</v>
      </c>
      <c r="H1430">
        <v>550000</v>
      </c>
      <c r="I1430">
        <v>250000</v>
      </c>
      <c r="J1430">
        <v>0</v>
      </c>
      <c r="K1430">
        <v>85000</v>
      </c>
      <c r="L1430">
        <v>200000</v>
      </c>
      <c r="M1430">
        <v>56200</v>
      </c>
      <c r="N1430">
        <v>11500</v>
      </c>
      <c r="O1430">
        <v>25500</v>
      </c>
      <c r="P1430">
        <v>4500</v>
      </c>
      <c r="Q1430">
        <v>2000</v>
      </c>
      <c r="R1430">
        <v>0</v>
      </c>
      <c r="S1430">
        <v>3381</v>
      </c>
      <c r="T1430">
        <v>35000</v>
      </c>
      <c r="U1430">
        <v>36000</v>
      </c>
      <c r="V1430">
        <v>0</v>
      </c>
      <c r="W1430">
        <v>10000</v>
      </c>
      <c r="X1430">
        <v>0</v>
      </c>
      <c r="Y1430">
        <v>75919</v>
      </c>
      <c r="Z1430">
        <v>0</v>
      </c>
      <c r="AA1430">
        <v>0</v>
      </c>
      <c r="AB1430">
        <v>0</v>
      </c>
      <c r="AC1430">
        <v>63948</v>
      </c>
      <c r="AD1430">
        <v>0</v>
      </c>
      <c r="AE1430">
        <v>0</v>
      </c>
      <c r="AF1430">
        <v>96895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1118106</v>
      </c>
      <c r="AO1430">
        <v>629765</v>
      </c>
      <c r="AP1430">
        <v>96895</v>
      </c>
      <c r="AQ1430">
        <v>0</v>
      </c>
      <c r="AR1430">
        <v>8803</v>
      </c>
      <c r="AS1430">
        <v>0</v>
      </c>
      <c r="AT1430">
        <v>0</v>
      </c>
      <c r="AU1430">
        <v>0</v>
      </c>
      <c r="AV1430">
        <v>75000</v>
      </c>
      <c r="AW1430">
        <v>5173</v>
      </c>
      <c r="AX1430">
        <v>41673</v>
      </c>
      <c r="AY1430">
        <v>0</v>
      </c>
      <c r="AZ1430">
        <v>22000</v>
      </c>
      <c r="BA1430">
        <v>25000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904309</v>
      </c>
      <c r="BL1430">
        <v>225689</v>
      </c>
      <c r="BM1430">
        <v>156667</v>
      </c>
      <c r="BN1430">
        <v>19587</v>
      </c>
      <c r="BO1430">
        <v>65000</v>
      </c>
      <c r="BP1430">
        <v>42067</v>
      </c>
      <c r="BQ1430">
        <v>10000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33000</v>
      </c>
      <c r="BX1430">
        <v>763</v>
      </c>
      <c r="BY1430">
        <v>4000</v>
      </c>
      <c r="BZ1430">
        <v>3000</v>
      </c>
      <c r="CA1430">
        <v>1200</v>
      </c>
      <c r="CB1430">
        <v>1000</v>
      </c>
      <c r="CC1430">
        <v>4333</v>
      </c>
      <c r="CD1430">
        <v>20000</v>
      </c>
      <c r="CE1430">
        <v>1000</v>
      </c>
      <c r="CF1430">
        <v>68917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41647</v>
      </c>
      <c r="CR1430">
        <v>0</v>
      </c>
      <c r="CS1430">
        <v>0</v>
      </c>
      <c r="CT1430">
        <v>0</v>
      </c>
      <c r="CU1430">
        <v>0</v>
      </c>
      <c r="CV1430">
        <v>67000</v>
      </c>
      <c r="CW1430">
        <v>1526</v>
      </c>
      <c r="CX1430">
        <v>8000</v>
      </c>
      <c r="CY1430">
        <v>6000</v>
      </c>
      <c r="CZ1430">
        <v>2400</v>
      </c>
      <c r="DA1430">
        <v>2000</v>
      </c>
      <c r="DB1430">
        <v>8667</v>
      </c>
      <c r="DC1430">
        <v>46000</v>
      </c>
      <c r="DD1430">
        <v>2000</v>
      </c>
      <c r="DE1430">
        <v>2166</v>
      </c>
      <c r="DF1430">
        <v>1104628</v>
      </c>
      <c r="DG1430">
        <v>75000</v>
      </c>
      <c r="DH1430">
        <v>0</v>
      </c>
      <c r="DI1430">
        <v>0</v>
      </c>
      <c r="DJ1430">
        <v>233324</v>
      </c>
      <c r="DK1430">
        <v>199993</v>
      </c>
      <c r="DL1430">
        <v>332227</v>
      </c>
      <c r="DM1430">
        <v>199992</v>
      </c>
      <c r="DN1430">
        <v>6000</v>
      </c>
      <c r="DO1430">
        <v>2338569</v>
      </c>
      <c r="DP1430">
        <v>317700</v>
      </c>
      <c r="DQ1430">
        <v>-706215</v>
      </c>
      <c r="DR1430">
        <v>30916</v>
      </c>
      <c r="DS1430">
        <v>0</v>
      </c>
    </row>
    <row r="1431" spans="1:123" x14ac:dyDescent="0.3">
      <c r="A1431" t="str">
        <f t="shared" si="22"/>
        <v>20451991</v>
      </c>
      <c r="B1431">
        <v>41</v>
      </c>
      <c r="C1431">
        <v>2045</v>
      </c>
      <c r="D1431">
        <v>199112</v>
      </c>
      <c r="E1431">
        <v>16</v>
      </c>
      <c r="F1431">
        <v>2291508</v>
      </c>
      <c r="G1431">
        <v>163042</v>
      </c>
      <c r="H1431">
        <v>550000</v>
      </c>
      <c r="I1431">
        <v>0</v>
      </c>
      <c r="J1431">
        <v>0</v>
      </c>
      <c r="K1431">
        <v>85000</v>
      </c>
      <c r="L1431">
        <v>200000</v>
      </c>
      <c r="M1431">
        <v>56200</v>
      </c>
      <c r="N1431">
        <v>11500</v>
      </c>
      <c r="O1431">
        <v>25500</v>
      </c>
      <c r="P1431">
        <v>4500</v>
      </c>
      <c r="Q1431">
        <v>2000</v>
      </c>
      <c r="R1431">
        <v>0</v>
      </c>
      <c r="S1431">
        <v>3166</v>
      </c>
      <c r="T1431">
        <v>35000</v>
      </c>
      <c r="U1431">
        <v>36000</v>
      </c>
      <c r="V1431">
        <v>0</v>
      </c>
      <c r="W1431">
        <v>15000</v>
      </c>
      <c r="X1431">
        <v>0</v>
      </c>
      <c r="Y1431">
        <v>331134</v>
      </c>
      <c r="Z1431">
        <v>0</v>
      </c>
      <c r="AA1431">
        <v>0</v>
      </c>
      <c r="AB1431">
        <v>0</v>
      </c>
      <c r="AC1431">
        <v>31842</v>
      </c>
      <c r="AD1431">
        <v>0</v>
      </c>
      <c r="AE1431">
        <v>0</v>
      </c>
      <c r="AF1431">
        <v>48247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1166753</v>
      </c>
      <c r="AO1431">
        <v>313582</v>
      </c>
      <c r="AP1431">
        <v>48247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75000</v>
      </c>
      <c r="AW1431">
        <v>0</v>
      </c>
      <c r="AX1431">
        <v>32700</v>
      </c>
      <c r="AY1431">
        <v>0</v>
      </c>
      <c r="AZ1431">
        <v>6000</v>
      </c>
      <c r="BA1431">
        <v>25000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500529</v>
      </c>
      <c r="BL1431">
        <v>232241</v>
      </c>
      <c r="BM1431">
        <v>21647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33000</v>
      </c>
      <c r="BX1431">
        <v>763</v>
      </c>
      <c r="BY1431">
        <v>4000</v>
      </c>
      <c r="BZ1431">
        <v>3000</v>
      </c>
      <c r="CA1431">
        <v>1200</v>
      </c>
      <c r="CB1431">
        <v>1000</v>
      </c>
      <c r="CC1431">
        <v>4333</v>
      </c>
      <c r="CD1431">
        <v>20000</v>
      </c>
      <c r="CE1431">
        <v>1000</v>
      </c>
      <c r="CF1431">
        <v>2166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34000</v>
      </c>
      <c r="CW1431">
        <v>763</v>
      </c>
      <c r="CX1431">
        <v>4000</v>
      </c>
      <c r="CY1431">
        <v>3000</v>
      </c>
      <c r="CZ1431">
        <v>1200</v>
      </c>
      <c r="DA1431">
        <v>1000</v>
      </c>
      <c r="DB1431">
        <v>4334</v>
      </c>
      <c r="DC1431">
        <v>26000</v>
      </c>
      <c r="DD1431">
        <v>1000</v>
      </c>
      <c r="DE1431">
        <v>0</v>
      </c>
      <c r="DF1431">
        <v>740355</v>
      </c>
      <c r="DG1431">
        <v>75000</v>
      </c>
      <c r="DH1431">
        <v>0</v>
      </c>
      <c r="DI1431">
        <v>0</v>
      </c>
      <c r="DJ1431">
        <v>200624</v>
      </c>
      <c r="DK1431">
        <v>174993</v>
      </c>
      <c r="DL1431">
        <v>332227</v>
      </c>
      <c r="DM1431">
        <v>124992</v>
      </c>
      <c r="DN1431">
        <v>0</v>
      </c>
      <c r="DO1431">
        <v>1723488</v>
      </c>
      <c r="DP1431">
        <v>317700</v>
      </c>
      <c r="DQ1431">
        <v>-1060861</v>
      </c>
      <c r="DR1431">
        <v>498919</v>
      </c>
      <c r="DS1431">
        <v>0</v>
      </c>
    </row>
    <row r="1432" spans="1:123" x14ac:dyDescent="0.3">
      <c r="A1432" t="str">
        <f t="shared" si="22"/>
        <v>20461992</v>
      </c>
      <c r="B1432">
        <v>41</v>
      </c>
      <c r="C1432">
        <v>2046</v>
      </c>
      <c r="D1432">
        <v>199212</v>
      </c>
      <c r="E1432">
        <v>20</v>
      </c>
      <c r="F1432">
        <v>2266410</v>
      </c>
      <c r="G1432">
        <v>163038</v>
      </c>
      <c r="H1432">
        <v>550000</v>
      </c>
      <c r="I1432">
        <v>0</v>
      </c>
      <c r="J1432">
        <v>0</v>
      </c>
      <c r="K1432">
        <v>85000</v>
      </c>
      <c r="L1432">
        <v>200000</v>
      </c>
      <c r="M1432">
        <v>56200</v>
      </c>
      <c r="N1432">
        <v>11500</v>
      </c>
      <c r="O1432">
        <v>25500</v>
      </c>
      <c r="P1432">
        <v>4500</v>
      </c>
      <c r="Q1432">
        <v>2000</v>
      </c>
      <c r="R1432">
        <v>0</v>
      </c>
      <c r="S1432">
        <v>2951</v>
      </c>
      <c r="T1432">
        <v>35000</v>
      </c>
      <c r="U1432">
        <v>36000</v>
      </c>
      <c r="V1432">
        <v>0</v>
      </c>
      <c r="W1432">
        <v>15000</v>
      </c>
      <c r="X1432">
        <v>0</v>
      </c>
      <c r="Y1432">
        <v>331349</v>
      </c>
      <c r="Z1432">
        <v>0</v>
      </c>
      <c r="AA1432">
        <v>0</v>
      </c>
      <c r="AB1432">
        <v>0</v>
      </c>
      <c r="AC1432">
        <v>38572</v>
      </c>
      <c r="AD1432">
        <v>0</v>
      </c>
      <c r="AE1432">
        <v>0</v>
      </c>
      <c r="AF1432">
        <v>58444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1156556</v>
      </c>
      <c r="AO1432">
        <v>379855</v>
      </c>
      <c r="AP1432">
        <v>58444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75000</v>
      </c>
      <c r="AW1432">
        <v>0</v>
      </c>
      <c r="AX1432">
        <v>34581</v>
      </c>
      <c r="AY1432">
        <v>0</v>
      </c>
      <c r="AZ1432">
        <v>0</v>
      </c>
      <c r="BA1432">
        <v>25000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572879</v>
      </c>
      <c r="BL1432">
        <v>238752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33000</v>
      </c>
      <c r="BX1432">
        <v>763</v>
      </c>
      <c r="BY1432">
        <v>4000</v>
      </c>
      <c r="BZ1432">
        <v>3000</v>
      </c>
      <c r="CA1432">
        <v>1200</v>
      </c>
      <c r="CB1432">
        <v>1000</v>
      </c>
      <c r="CC1432">
        <v>4333</v>
      </c>
      <c r="CD1432">
        <v>20000</v>
      </c>
      <c r="CE1432">
        <v>1000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1000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1</v>
      </c>
      <c r="DC1432">
        <v>6000</v>
      </c>
      <c r="DD1432">
        <v>0</v>
      </c>
      <c r="DE1432">
        <v>0</v>
      </c>
      <c r="DF1432">
        <v>386795</v>
      </c>
      <c r="DG1432">
        <v>75000</v>
      </c>
      <c r="DH1432">
        <v>0</v>
      </c>
      <c r="DI1432">
        <v>0</v>
      </c>
      <c r="DJ1432">
        <v>166044</v>
      </c>
      <c r="DK1432">
        <v>149993</v>
      </c>
      <c r="DL1432">
        <v>332227</v>
      </c>
      <c r="DM1432">
        <v>49992</v>
      </c>
      <c r="DN1432">
        <v>0</v>
      </c>
      <c r="DO1432">
        <v>1167052</v>
      </c>
      <c r="DP1432">
        <v>297700</v>
      </c>
      <c r="DQ1432">
        <v>-963190</v>
      </c>
      <c r="DR1432">
        <v>428964</v>
      </c>
      <c r="DS1432">
        <v>0</v>
      </c>
    </row>
    <row r="1433" spans="1:123" x14ac:dyDescent="0.3">
      <c r="A1433" t="str">
        <f t="shared" si="22"/>
        <v>20471993</v>
      </c>
      <c r="B1433">
        <v>41</v>
      </c>
      <c r="C1433">
        <v>2047</v>
      </c>
      <c r="D1433">
        <v>199312</v>
      </c>
      <c r="E1433">
        <v>54</v>
      </c>
      <c r="F1433">
        <v>2045195</v>
      </c>
      <c r="G1433">
        <v>163034</v>
      </c>
      <c r="H1433">
        <v>550000</v>
      </c>
      <c r="I1433">
        <v>0</v>
      </c>
      <c r="J1433">
        <v>0</v>
      </c>
      <c r="K1433">
        <v>85000</v>
      </c>
      <c r="L1433">
        <v>200000</v>
      </c>
      <c r="M1433">
        <v>56200</v>
      </c>
      <c r="N1433">
        <v>11500</v>
      </c>
      <c r="O1433">
        <v>25500</v>
      </c>
      <c r="P1433">
        <v>4500</v>
      </c>
      <c r="Q1433">
        <v>2000</v>
      </c>
      <c r="R1433">
        <v>0</v>
      </c>
      <c r="S1433">
        <v>2737</v>
      </c>
      <c r="T1433">
        <v>35000</v>
      </c>
      <c r="U1433">
        <v>36000</v>
      </c>
      <c r="V1433">
        <v>0</v>
      </c>
      <c r="W1433">
        <v>15000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104937</v>
      </c>
      <c r="AD1433">
        <v>54063</v>
      </c>
      <c r="AE1433">
        <v>0</v>
      </c>
      <c r="AF1433">
        <v>159000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724437</v>
      </c>
      <c r="AO1433">
        <v>1033417</v>
      </c>
      <c r="AP1433">
        <v>159000</v>
      </c>
      <c r="AQ1433">
        <v>77057</v>
      </c>
      <c r="AR1433">
        <v>20000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1289474</v>
      </c>
      <c r="BL1433">
        <v>245221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14903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1000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1</v>
      </c>
      <c r="DC1433">
        <v>6000</v>
      </c>
      <c r="DD1433">
        <v>0</v>
      </c>
      <c r="DE1433">
        <v>0</v>
      </c>
      <c r="DF1433">
        <v>375192</v>
      </c>
      <c r="DG1433">
        <v>75000</v>
      </c>
      <c r="DH1433">
        <v>0</v>
      </c>
      <c r="DI1433">
        <v>0</v>
      </c>
      <c r="DJ1433">
        <v>166044</v>
      </c>
      <c r="DK1433">
        <v>149993</v>
      </c>
      <c r="DL1433">
        <v>332227</v>
      </c>
      <c r="DM1433">
        <v>49992</v>
      </c>
      <c r="DN1433">
        <v>0</v>
      </c>
      <c r="DO1433">
        <v>1155448</v>
      </c>
      <c r="DP1433">
        <v>292603</v>
      </c>
      <c r="DQ1433">
        <v>14903</v>
      </c>
      <c r="DR1433">
        <v>0</v>
      </c>
      <c r="DS1433">
        <v>0</v>
      </c>
    </row>
    <row r="1434" spans="1:123" x14ac:dyDescent="0.3">
      <c r="A1434" t="str">
        <f t="shared" si="22"/>
        <v>20481994</v>
      </c>
      <c r="B1434">
        <v>41</v>
      </c>
      <c r="C1434">
        <v>2048</v>
      </c>
      <c r="D1434">
        <v>199412</v>
      </c>
      <c r="E1434">
        <v>50</v>
      </c>
      <c r="F1434">
        <v>2261509</v>
      </c>
      <c r="G1434">
        <v>163030</v>
      </c>
      <c r="H1434">
        <v>550000</v>
      </c>
      <c r="I1434">
        <v>0</v>
      </c>
      <c r="J1434">
        <v>0</v>
      </c>
      <c r="K1434">
        <v>85000</v>
      </c>
      <c r="L1434">
        <v>200000</v>
      </c>
      <c r="M1434">
        <v>56200</v>
      </c>
      <c r="N1434">
        <v>11500</v>
      </c>
      <c r="O1434">
        <v>25500</v>
      </c>
      <c r="P1434">
        <v>4500</v>
      </c>
      <c r="Q1434">
        <v>2000</v>
      </c>
      <c r="R1434">
        <v>0</v>
      </c>
      <c r="S1434">
        <v>2522</v>
      </c>
      <c r="T1434">
        <v>35000</v>
      </c>
      <c r="U1434">
        <v>36000</v>
      </c>
      <c r="V1434">
        <v>0</v>
      </c>
      <c r="W1434">
        <v>15000</v>
      </c>
      <c r="X1434">
        <v>0</v>
      </c>
      <c r="Y1434">
        <v>331778</v>
      </c>
      <c r="Z1434">
        <v>0</v>
      </c>
      <c r="AA1434">
        <v>0</v>
      </c>
      <c r="AB1434">
        <v>0</v>
      </c>
      <c r="AC1434">
        <v>97394</v>
      </c>
      <c r="AD1434">
        <v>50177</v>
      </c>
      <c r="AE1434">
        <v>0</v>
      </c>
      <c r="AF1434">
        <v>147571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1067429</v>
      </c>
      <c r="AO1434">
        <v>959136</v>
      </c>
      <c r="AP1434">
        <v>147571</v>
      </c>
      <c r="AQ1434">
        <v>0</v>
      </c>
      <c r="AR1434">
        <v>20000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8273</v>
      </c>
      <c r="AY1434">
        <v>6482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1141462</v>
      </c>
      <c r="BL1434">
        <v>251648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1000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1</v>
      </c>
      <c r="DC1434">
        <v>6000</v>
      </c>
      <c r="DD1434">
        <v>0</v>
      </c>
      <c r="DE1434">
        <v>0</v>
      </c>
      <c r="DF1434">
        <v>32158</v>
      </c>
      <c r="DG1434">
        <v>75000</v>
      </c>
      <c r="DH1434">
        <v>0</v>
      </c>
      <c r="DI1434">
        <v>0</v>
      </c>
      <c r="DJ1434">
        <v>157770</v>
      </c>
      <c r="DK1434">
        <v>149993</v>
      </c>
      <c r="DL1434">
        <v>332227</v>
      </c>
      <c r="DM1434">
        <v>49992</v>
      </c>
      <c r="DN1434">
        <v>0</v>
      </c>
      <c r="DO1434">
        <v>804141</v>
      </c>
      <c r="DP1434">
        <v>272603</v>
      </c>
      <c r="DQ1434">
        <v>-340051</v>
      </c>
      <c r="DR1434">
        <v>0</v>
      </c>
      <c r="DS1434">
        <v>0</v>
      </c>
    </row>
    <row r="1435" spans="1:123" x14ac:dyDescent="0.3">
      <c r="A1435" t="str">
        <f t="shared" si="22"/>
        <v>20491995</v>
      </c>
      <c r="B1435">
        <v>41</v>
      </c>
      <c r="C1435">
        <v>2049</v>
      </c>
      <c r="D1435">
        <v>199512</v>
      </c>
      <c r="E1435">
        <v>78</v>
      </c>
      <c r="F1435">
        <v>2041768</v>
      </c>
      <c r="G1435">
        <v>163025</v>
      </c>
      <c r="H1435">
        <v>550000</v>
      </c>
      <c r="I1435">
        <v>0</v>
      </c>
      <c r="J1435">
        <v>0</v>
      </c>
      <c r="K1435">
        <v>85000</v>
      </c>
      <c r="L1435">
        <v>200000</v>
      </c>
      <c r="M1435">
        <v>56200</v>
      </c>
      <c r="N1435">
        <v>11500</v>
      </c>
      <c r="O1435">
        <v>25500</v>
      </c>
      <c r="P1435">
        <v>4500</v>
      </c>
      <c r="Q1435">
        <v>2000</v>
      </c>
      <c r="R1435">
        <v>0</v>
      </c>
      <c r="S1435">
        <v>2308</v>
      </c>
      <c r="T1435">
        <v>35000</v>
      </c>
      <c r="U1435">
        <v>36000</v>
      </c>
      <c r="V1435">
        <v>0</v>
      </c>
      <c r="W1435">
        <v>15000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150768</v>
      </c>
      <c r="AD1435">
        <v>77675</v>
      </c>
      <c r="AE1435">
        <v>0</v>
      </c>
      <c r="AF1435">
        <v>228443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654565</v>
      </c>
      <c r="AO1435">
        <v>1484765</v>
      </c>
      <c r="AP1435">
        <v>228443</v>
      </c>
      <c r="AQ1435">
        <v>57013</v>
      </c>
      <c r="AR1435">
        <v>20000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1790221</v>
      </c>
      <c r="BL1435">
        <v>258034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421557</v>
      </c>
      <c r="BS1435">
        <v>40470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356460</v>
      </c>
      <c r="CR1435">
        <v>0</v>
      </c>
      <c r="CS1435">
        <v>0</v>
      </c>
      <c r="CT1435">
        <v>40470</v>
      </c>
      <c r="CU1435">
        <v>0</v>
      </c>
      <c r="CV1435">
        <v>1000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1</v>
      </c>
      <c r="DC1435">
        <v>6000</v>
      </c>
      <c r="DD1435">
        <v>0</v>
      </c>
      <c r="DE1435">
        <v>0</v>
      </c>
      <c r="DF1435">
        <v>31193</v>
      </c>
      <c r="DG1435">
        <v>75000</v>
      </c>
      <c r="DH1435">
        <v>0</v>
      </c>
      <c r="DI1435">
        <v>0</v>
      </c>
      <c r="DJ1435">
        <v>157770</v>
      </c>
      <c r="DK1435">
        <v>149993</v>
      </c>
      <c r="DL1435">
        <v>332227</v>
      </c>
      <c r="DM1435">
        <v>49992</v>
      </c>
      <c r="DN1435">
        <v>0</v>
      </c>
      <c r="DO1435">
        <v>1200106</v>
      </c>
      <c r="DP1435">
        <v>317700</v>
      </c>
      <c r="DQ1435">
        <v>462027</v>
      </c>
      <c r="DR1435">
        <v>0</v>
      </c>
      <c r="DS1435">
        <v>0</v>
      </c>
    </row>
    <row r="1436" spans="1:123" x14ac:dyDescent="0.3">
      <c r="A1436" t="str">
        <f t="shared" si="22"/>
        <v>20501996</v>
      </c>
      <c r="B1436">
        <v>41</v>
      </c>
      <c r="C1436">
        <v>2050</v>
      </c>
      <c r="D1436">
        <v>199612</v>
      </c>
      <c r="E1436">
        <v>82</v>
      </c>
      <c r="F1436">
        <v>2162361</v>
      </c>
      <c r="G1436">
        <v>163021</v>
      </c>
      <c r="H1436">
        <v>550000</v>
      </c>
      <c r="I1436">
        <v>0</v>
      </c>
      <c r="J1436">
        <v>0</v>
      </c>
      <c r="K1436">
        <v>85000</v>
      </c>
      <c r="L1436">
        <v>200000</v>
      </c>
      <c r="M1436">
        <v>56200</v>
      </c>
      <c r="N1436">
        <v>11500</v>
      </c>
      <c r="O1436">
        <v>25500</v>
      </c>
      <c r="P1436">
        <v>4500</v>
      </c>
      <c r="Q1436">
        <v>2000</v>
      </c>
      <c r="R1436">
        <v>0</v>
      </c>
      <c r="S1436">
        <v>2093</v>
      </c>
      <c r="T1436">
        <v>35000</v>
      </c>
      <c r="U1436">
        <v>36000</v>
      </c>
      <c r="V1436">
        <v>0</v>
      </c>
      <c r="W1436">
        <v>20000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158986</v>
      </c>
      <c r="AD1436">
        <v>81909</v>
      </c>
      <c r="AE1436">
        <v>0</v>
      </c>
      <c r="AF1436">
        <v>240895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636898</v>
      </c>
      <c r="AO1436">
        <v>1565693</v>
      </c>
      <c r="AP1436">
        <v>240895</v>
      </c>
      <c r="AQ1436">
        <v>22650</v>
      </c>
      <c r="AR1436">
        <v>20000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1849238</v>
      </c>
      <c r="BL1436">
        <v>262947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273540</v>
      </c>
      <c r="BS1436">
        <v>0</v>
      </c>
      <c r="BT1436">
        <v>0</v>
      </c>
      <c r="BU1436">
        <v>100000</v>
      </c>
      <c r="BV1436">
        <v>10000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1507</v>
      </c>
      <c r="CH1436">
        <v>58</v>
      </c>
      <c r="CI1436">
        <v>301</v>
      </c>
      <c r="CJ1436">
        <v>226</v>
      </c>
      <c r="CK1436">
        <v>90</v>
      </c>
      <c r="CL1436">
        <v>75</v>
      </c>
      <c r="CM1436">
        <v>325</v>
      </c>
      <c r="CN1436">
        <v>1504</v>
      </c>
      <c r="CO1436">
        <v>75</v>
      </c>
      <c r="CP1436">
        <v>0</v>
      </c>
      <c r="CQ1436">
        <v>610000</v>
      </c>
      <c r="CR1436">
        <v>100000</v>
      </c>
      <c r="CS1436">
        <v>10000</v>
      </c>
      <c r="CT1436">
        <v>40470</v>
      </c>
      <c r="CU1436">
        <v>0</v>
      </c>
      <c r="CV1436">
        <v>2507</v>
      </c>
      <c r="CW1436">
        <v>58</v>
      </c>
      <c r="CX1436">
        <v>301</v>
      </c>
      <c r="CY1436">
        <v>226</v>
      </c>
      <c r="CZ1436">
        <v>90</v>
      </c>
      <c r="DA1436">
        <v>75</v>
      </c>
      <c r="DB1436">
        <v>326</v>
      </c>
      <c r="DC1436">
        <v>7504</v>
      </c>
      <c r="DD1436">
        <v>75</v>
      </c>
      <c r="DE1436">
        <v>0</v>
      </c>
      <c r="DF1436">
        <v>30257</v>
      </c>
      <c r="DG1436">
        <v>75000</v>
      </c>
      <c r="DH1436">
        <v>0</v>
      </c>
      <c r="DI1436">
        <v>0</v>
      </c>
      <c r="DJ1436">
        <v>157770</v>
      </c>
      <c r="DK1436">
        <v>149993</v>
      </c>
      <c r="DL1436">
        <v>332227</v>
      </c>
      <c r="DM1436">
        <v>49992</v>
      </c>
      <c r="DN1436">
        <v>0</v>
      </c>
      <c r="DO1436">
        <v>1566872</v>
      </c>
      <c r="DP1436">
        <v>317700</v>
      </c>
      <c r="DQ1436">
        <v>387701</v>
      </c>
      <c r="DR1436">
        <v>0</v>
      </c>
      <c r="DS1436">
        <v>0</v>
      </c>
    </row>
    <row r="1437" spans="1:123" x14ac:dyDescent="0.3">
      <c r="A1437" t="str">
        <f t="shared" si="22"/>
        <v>20161963</v>
      </c>
      <c r="B1437">
        <v>42</v>
      </c>
      <c r="C1437">
        <v>2016</v>
      </c>
      <c r="D1437">
        <v>196312</v>
      </c>
      <c r="E1437">
        <v>64</v>
      </c>
      <c r="F1437">
        <v>1630331</v>
      </c>
      <c r="G1437">
        <v>211232</v>
      </c>
      <c r="H1437">
        <v>550000</v>
      </c>
      <c r="I1437">
        <v>0</v>
      </c>
      <c r="J1437">
        <v>126000</v>
      </c>
      <c r="K1437">
        <v>85000</v>
      </c>
      <c r="L1437">
        <v>100000</v>
      </c>
      <c r="M1437">
        <v>56200</v>
      </c>
      <c r="N1437">
        <v>11500</v>
      </c>
      <c r="O1437">
        <v>25500</v>
      </c>
      <c r="P1437">
        <v>4500</v>
      </c>
      <c r="Q1437">
        <v>2000</v>
      </c>
      <c r="R1437">
        <v>0</v>
      </c>
      <c r="S1437">
        <v>8370</v>
      </c>
      <c r="T1437">
        <v>35000</v>
      </c>
      <c r="U1437">
        <v>36000</v>
      </c>
      <c r="V1437">
        <v>0</v>
      </c>
      <c r="W1437">
        <v>0</v>
      </c>
      <c r="X1437">
        <v>0</v>
      </c>
      <c r="Y1437">
        <v>0</v>
      </c>
      <c r="Z1437">
        <v>72767</v>
      </c>
      <c r="AA1437">
        <v>0</v>
      </c>
      <c r="AB1437">
        <v>210000</v>
      </c>
      <c r="AC1437">
        <v>123890</v>
      </c>
      <c r="AD1437">
        <v>63828</v>
      </c>
      <c r="AE1437">
        <v>187717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22283</v>
      </c>
      <c r="AL1437">
        <v>0</v>
      </c>
      <c r="AM1437">
        <v>0</v>
      </c>
      <c r="AN1437">
        <v>857303</v>
      </c>
      <c r="AO1437">
        <v>1220067</v>
      </c>
      <c r="AP1437">
        <v>187717</v>
      </c>
      <c r="AQ1437">
        <v>0</v>
      </c>
      <c r="AR1437">
        <v>20000</v>
      </c>
      <c r="AS1437">
        <v>0</v>
      </c>
      <c r="AT1437">
        <v>0</v>
      </c>
      <c r="AU1437">
        <v>200000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1627784</v>
      </c>
      <c r="BL1437">
        <v>8371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500000</v>
      </c>
      <c r="BS1437">
        <v>38662</v>
      </c>
      <c r="BT1437">
        <v>0</v>
      </c>
      <c r="BU1437">
        <v>39000</v>
      </c>
      <c r="BV1437">
        <v>10000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10798</v>
      </c>
      <c r="CH1437">
        <v>248</v>
      </c>
      <c r="CI1437">
        <v>1296</v>
      </c>
      <c r="CJ1437">
        <v>972</v>
      </c>
      <c r="CK1437">
        <v>389</v>
      </c>
      <c r="CL1437">
        <v>324</v>
      </c>
      <c r="CM1437">
        <v>1404</v>
      </c>
      <c r="CN1437">
        <v>12479</v>
      </c>
      <c r="CO1437">
        <v>324</v>
      </c>
      <c r="CP1437">
        <v>0</v>
      </c>
      <c r="CQ1437">
        <v>596000</v>
      </c>
      <c r="CR1437">
        <v>100000</v>
      </c>
      <c r="CS1437">
        <v>10000</v>
      </c>
      <c r="CT1437">
        <v>56662</v>
      </c>
      <c r="CU1437">
        <v>0</v>
      </c>
      <c r="CV1437">
        <v>10798</v>
      </c>
      <c r="CW1437">
        <v>248</v>
      </c>
      <c r="CX1437">
        <v>1296</v>
      </c>
      <c r="CY1437">
        <v>972</v>
      </c>
      <c r="CZ1437">
        <v>389</v>
      </c>
      <c r="DA1437">
        <v>324</v>
      </c>
      <c r="DB1437">
        <v>1404</v>
      </c>
      <c r="DC1437">
        <v>12479</v>
      </c>
      <c r="DD1437">
        <v>324</v>
      </c>
      <c r="DE1437">
        <v>5000</v>
      </c>
      <c r="DF1437">
        <v>72767</v>
      </c>
      <c r="DG1437">
        <v>79000</v>
      </c>
      <c r="DH1437">
        <v>0</v>
      </c>
      <c r="DI1437">
        <v>0</v>
      </c>
      <c r="DJ1437">
        <v>126000</v>
      </c>
      <c r="DK1437">
        <v>124000</v>
      </c>
      <c r="DL1437">
        <v>30000</v>
      </c>
      <c r="DM1437">
        <v>137000</v>
      </c>
      <c r="DN1437">
        <v>0</v>
      </c>
      <c r="DO1437">
        <v>1386945</v>
      </c>
      <c r="DP1437">
        <v>317700</v>
      </c>
      <c r="DQ1437">
        <v>488662</v>
      </c>
      <c r="DR1437">
        <v>0</v>
      </c>
      <c r="DS1437">
        <v>0</v>
      </c>
    </row>
    <row r="1438" spans="1:123" x14ac:dyDescent="0.3">
      <c r="A1438" t="str">
        <f t="shared" si="22"/>
        <v>20171964</v>
      </c>
      <c r="B1438">
        <v>42</v>
      </c>
      <c r="C1438">
        <v>2017</v>
      </c>
      <c r="D1438">
        <v>196412</v>
      </c>
      <c r="E1438">
        <v>63</v>
      </c>
      <c r="F1438">
        <v>1713007</v>
      </c>
      <c r="G1438">
        <v>215203</v>
      </c>
      <c r="H1438">
        <v>550000</v>
      </c>
      <c r="I1438">
        <v>0</v>
      </c>
      <c r="J1438">
        <v>126000</v>
      </c>
      <c r="K1438">
        <v>85000</v>
      </c>
      <c r="L1438">
        <v>100000</v>
      </c>
      <c r="M1438">
        <v>56200</v>
      </c>
      <c r="N1438">
        <v>11500</v>
      </c>
      <c r="O1438">
        <v>25500</v>
      </c>
      <c r="P1438">
        <v>4500</v>
      </c>
      <c r="Q1438">
        <v>2000</v>
      </c>
      <c r="R1438">
        <v>0</v>
      </c>
      <c r="S1438">
        <v>8311</v>
      </c>
      <c r="T1438">
        <v>35000</v>
      </c>
      <c r="U1438">
        <v>36000</v>
      </c>
      <c r="V1438">
        <v>0</v>
      </c>
      <c r="W1438">
        <v>0</v>
      </c>
      <c r="X1438">
        <v>0</v>
      </c>
      <c r="Y1438">
        <v>0</v>
      </c>
      <c r="Z1438">
        <v>165688</v>
      </c>
      <c r="AA1438">
        <v>0</v>
      </c>
      <c r="AB1438">
        <v>22283</v>
      </c>
      <c r="AC1438">
        <v>122118</v>
      </c>
      <c r="AD1438">
        <v>62915</v>
      </c>
      <c r="AE1438">
        <v>22283</v>
      </c>
      <c r="AF1438">
        <v>162751</v>
      </c>
      <c r="AG1438">
        <v>0</v>
      </c>
      <c r="AH1438">
        <v>0</v>
      </c>
      <c r="AI1438">
        <v>0</v>
      </c>
      <c r="AJ1438">
        <v>7964</v>
      </c>
      <c r="AK1438">
        <v>7964</v>
      </c>
      <c r="AL1438">
        <v>0</v>
      </c>
      <c r="AM1438">
        <v>0</v>
      </c>
      <c r="AN1438">
        <v>593608</v>
      </c>
      <c r="AO1438">
        <v>1202624</v>
      </c>
      <c r="AP1438">
        <v>185034</v>
      </c>
      <c r="AQ1438">
        <v>0</v>
      </c>
      <c r="AR1438">
        <v>20000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1407658</v>
      </c>
      <c r="BL1438">
        <v>17530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34000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9998</v>
      </c>
      <c r="CH1438">
        <v>229</v>
      </c>
      <c r="CI1438">
        <v>1200</v>
      </c>
      <c r="CJ1438">
        <v>900</v>
      </c>
      <c r="CK1438">
        <v>360</v>
      </c>
      <c r="CL1438">
        <v>300</v>
      </c>
      <c r="CM1438">
        <v>1300</v>
      </c>
      <c r="CN1438">
        <v>5999</v>
      </c>
      <c r="CO1438">
        <v>300</v>
      </c>
      <c r="CP1438">
        <v>0</v>
      </c>
      <c r="CQ1438">
        <v>610000</v>
      </c>
      <c r="CR1438">
        <v>100000</v>
      </c>
      <c r="CS1438">
        <v>10000</v>
      </c>
      <c r="CT1438">
        <v>56662</v>
      </c>
      <c r="CU1438">
        <v>0</v>
      </c>
      <c r="CV1438">
        <v>20796</v>
      </c>
      <c r="CW1438">
        <v>477</v>
      </c>
      <c r="CX1438">
        <v>2496</v>
      </c>
      <c r="CY1438">
        <v>1872</v>
      </c>
      <c r="CZ1438">
        <v>749</v>
      </c>
      <c r="DA1438">
        <v>624</v>
      </c>
      <c r="DB1438">
        <v>2704</v>
      </c>
      <c r="DC1438">
        <v>18478</v>
      </c>
      <c r="DD1438">
        <v>624</v>
      </c>
      <c r="DE1438">
        <v>10000</v>
      </c>
      <c r="DF1438">
        <v>232743</v>
      </c>
      <c r="DG1438">
        <v>100000</v>
      </c>
      <c r="DH1438">
        <v>0</v>
      </c>
      <c r="DI1438">
        <v>0</v>
      </c>
      <c r="DJ1438">
        <v>126000</v>
      </c>
      <c r="DK1438">
        <v>124000</v>
      </c>
      <c r="DL1438">
        <v>30000</v>
      </c>
      <c r="DM1438">
        <v>137000</v>
      </c>
      <c r="DN1438">
        <v>0</v>
      </c>
      <c r="DO1438">
        <v>1593188</v>
      </c>
      <c r="DP1438">
        <v>317700</v>
      </c>
      <c r="DQ1438">
        <v>228238</v>
      </c>
      <c r="DR1438">
        <v>0</v>
      </c>
      <c r="DS1438">
        <v>0</v>
      </c>
    </row>
    <row r="1439" spans="1:123" x14ac:dyDescent="0.3">
      <c r="A1439" t="str">
        <f t="shared" si="22"/>
        <v>20181965</v>
      </c>
      <c r="B1439">
        <v>42</v>
      </c>
      <c r="C1439">
        <v>2018</v>
      </c>
      <c r="D1439">
        <v>196512</v>
      </c>
      <c r="E1439">
        <v>65</v>
      </c>
      <c r="F1439">
        <v>1780827</v>
      </c>
      <c r="G1439">
        <v>186174</v>
      </c>
      <c r="H1439">
        <v>550000</v>
      </c>
      <c r="I1439">
        <v>0</v>
      </c>
      <c r="J1439">
        <v>120000</v>
      </c>
      <c r="K1439">
        <v>85000</v>
      </c>
      <c r="L1439">
        <v>130000</v>
      </c>
      <c r="M1439">
        <v>56200</v>
      </c>
      <c r="N1439">
        <v>11500</v>
      </c>
      <c r="O1439">
        <v>25500</v>
      </c>
      <c r="P1439">
        <v>4500</v>
      </c>
      <c r="Q1439">
        <v>2000</v>
      </c>
      <c r="R1439">
        <v>0</v>
      </c>
      <c r="S1439">
        <v>8252</v>
      </c>
      <c r="T1439">
        <v>35000</v>
      </c>
      <c r="U1439">
        <v>36000</v>
      </c>
      <c r="V1439">
        <v>0</v>
      </c>
      <c r="W1439">
        <v>0</v>
      </c>
      <c r="X1439">
        <v>0</v>
      </c>
      <c r="Y1439">
        <v>0</v>
      </c>
      <c r="Z1439">
        <v>137993</v>
      </c>
      <c r="AA1439">
        <v>0</v>
      </c>
      <c r="AB1439">
        <v>7964</v>
      </c>
      <c r="AC1439">
        <v>125513</v>
      </c>
      <c r="AD1439">
        <v>64664</v>
      </c>
      <c r="AE1439">
        <v>7964</v>
      </c>
      <c r="AF1439">
        <v>182213</v>
      </c>
      <c r="AG1439">
        <v>0</v>
      </c>
      <c r="AH1439">
        <v>0</v>
      </c>
      <c r="AI1439">
        <v>0</v>
      </c>
      <c r="AJ1439">
        <v>67787</v>
      </c>
      <c r="AK1439">
        <v>67787</v>
      </c>
      <c r="AL1439">
        <v>0</v>
      </c>
      <c r="AM1439">
        <v>0</v>
      </c>
      <c r="AN1439">
        <v>565959</v>
      </c>
      <c r="AO1439">
        <v>1236056</v>
      </c>
      <c r="AP1439">
        <v>190177</v>
      </c>
      <c r="AQ1439">
        <v>0</v>
      </c>
      <c r="AR1439">
        <v>20000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1446233</v>
      </c>
      <c r="BL1439">
        <v>26633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20000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7686</v>
      </c>
      <c r="CH1439">
        <v>176</v>
      </c>
      <c r="CI1439">
        <v>922</v>
      </c>
      <c r="CJ1439">
        <v>692</v>
      </c>
      <c r="CK1439">
        <v>277</v>
      </c>
      <c r="CL1439">
        <v>231</v>
      </c>
      <c r="CM1439">
        <v>999</v>
      </c>
      <c r="CN1439">
        <v>4612</v>
      </c>
      <c r="CO1439">
        <v>231</v>
      </c>
      <c r="CP1439">
        <v>0</v>
      </c>
      <c r="CQ1439">
        <v>610000</v>
      </c>
      <c r="CR1439">
        <v>100000</v>
      </c>
      <c r="CS1439">
        <v>10000</v>
      </c>
      <c r="CT1439">
        <v>56662</v>
      </c>
      <c r="CU1439">
        <v>0</v>
      </c>
      <c r="CV1439">
        <v>28482</v>
      </c>
      <c r="CW1439">
        <v>653</v>
      </c>
      <c r="CX1439">
        <v>3418</v>
      </c>
      <c r="CY1439">
        <v>2563</v>
      </c>
      <c r="CZ1439">
        <v>1025</v>
      </c>
      <c r="DA1439">
        <v>854</v>
      </c>
      <c r="DB1439">
        <v>3703</v>
      </c>
      <c r="DC1439">
        <v>23089</v>
      </c>
      <c r="DD1439">
        <v>854</v>
      </c>
      <c r="DE1439">
        <v>15000</v>
      </c>
      <c r="DF1439">
        <v>355718</v>
      </c>
      <c r="DG1439">
        <v>100000</v>
      </c>
      <c r="DH1439">
        <v>0</v>
      </c>
      <c r="DI1439">
        <v>0</v>
      </c>
      <c r="DJ1439">
        <v>126000</v>
      </c>
      <c r="DK1439">
        <v>124000</v>
      </c>
      <c r="DL1439">
        <v>30000</v>
      </c>
      <c r="DM1439">
        <v>137000</v>
      </c>
      <c r="DN1439">
        <v>0</v>
      </c>
      <c r="DO1439">
        <v>1796810</v>
      </c>
      <c r="DP1439">
        <v>317700</v>
      </c>
      <c r="DQ1439">
        <v>241604</v>
      </c>
      <c r="DR1439">
        <v>0</v>
      </c>
      <c r="DS1439">
        <v>0</v>
      </c>
    </row>
    <row r="1440" spans="1:123" x14ac:dyDescent="0.3">
      <c r="A1440" t="str">
        <f t="shared" si="22"/>
        <v>20191966</v>
      </c>
      <c r="B1440">
        <v>42</v>
      </c>
      <c r="C1440">
        <v>2019</v>
      </c>
      <c r="D1440">
        <v>196612</v>
      </c>
      <c r="E1440">
        <v>66</v>
      </c>
      <c r="F1440">
        <v>1840084</v>
      </c>
      <c r="G1440">
        <v>163145</v>
      </c>
      <c r="H1440">
        <v>550000</v>
      </c>
      <c r="I1440">
        <v>0</v>
      </c>
      <c r="J1440">
        <v>120000</v>
      </c>
      <c r="K1440">
        <v>85000</v>
      </c>
      <c r="L1440">
        <v>160000</v>
      </c>
      <c r="M1440">
        <v>56200</v>
      </c>
      <c r="N1440">
        <v>11500</v>
      </c>
      <c r="O1440">
        <v>25500</v>
      </c>
      <c r="P1440">
        <v>4500</v>
      </c>
      <c r="Q1440">
        <v>2000</v>
      </c>
      <c r="R1440">
        <v>0</v>
      </c>
      <c r="S1440">
        <v>8193</v>
      </c>
      <c r="T1440">
        <v>35000</v>
      </c>
      <c r="U1440">
        <v>36000</v>
      </c>
      <c r="V1440">
        <v>0</v>
      </c>
      <c r="W1440">
        <v>0</v>
      </c>
      <c r="X1440">
        <v>0</v>
      </c>
      <c r="Y1440">
        <v>0</v>
      </c>
      <c r="Z1440">
        <v>157593</v>
      </c>
      <c r="AA1440">
        <v>0</v>
      </c>
      <c r="AB1440">
        <v>67787</v>
      </c>
      <c r="AC1440">
        <v>127190</v>
      </c>
      <c r="AD1440">
        <v>65528</v>
      </c>
      <c r="AE1440">
        <v>67787</v>
      </c>
      <c r="AF1440">
        <v>124932</v>
      </c>
      <c r="AG1440">
        <v>0</v>
      </c>
      <c r="AH1440">
        <v>0</v>
      </c>
      <c r="AI1440">
        <v>0</v>
      </c>
      <c r="AJ1440">
        <v>125068</v>
      </c>
      <c r="AK1440">
        <v>125068</v>
      </c>
      <c r="AL1440">
        <v>0</v>
      </c>
      <c r="AM1440">
        <v>0</v>
      </c>
      <c r="AN1440">
        <v>576300</v>
      </c>
      <c r="AO1440">
        <v>1252574</v>
      </c>
      <c r="AP1440">
        <v>192719</v>
      </c>
      <c r="AQ1440">
        <v>0</v>
      </c>
      <c r="AR1440">
        <v>20000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1465292</v>
      </c>
      <c r="BL1440">
        <v>35681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20000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8764</v>
      </c>
      <c r="CH1440">
        <v>201</v>
      </c>
      <c r="CI1440">
        <v>1052</v>
      </c>
      <c r="CJ1440">
        <v>789</v>
      </c>
      <c r="CK1440">
        <v>316</v>
      </c>
      <c r="CL1440">
        <v>263</v>
      </c>
      <c r="CM1440">
        <v>1139</v>
      </c>
      <c r="CN1440">
        <v>5259</v>
      </c>
      <c r="CO1440">
        <v>263</v>
      </c>
      <c r="CP1440">
        <v>0</v>
      </c>
      <c r="CQ1440">
        <v>610000</v>
      </c>
      <c r="CR1440">
        <v>100000</v>
      </c>
      <c r="CS1440">
        <v>10000</v>
      </c>
      <c r="CT1440">
        <v>56662</v>
      </c>
      <c r="CU1440">
        <v>0</v>
      </c>
      <c r="CV1440">
        <v>37247</v>
      </c>
      <c r="CW1440">
        <v>853</v>
      </c>
      <c r="CX1440">
        <v>4470</v>
      </c>
      <c r="CY1440">
        <v>3352</v>
      </c>
      <c r="CZ1440">
        <v>1341</v>
      </c>
      <c r="DA1440">
        <v>1117</v>
      </c>
      <c r="DB1440">
        <v>4842</v>
      </c>
      <c r="DC1440">
        <v>28348</v>
      </c>
      <c r="DD1440">
        <v>1117</v>
      </c>
      <c r="DE1440">
        <v>20000</v>
      </c>
      <c r="DF1440">
        <v>495946</v>
      </c>
      <c r="DG1440">
        <v>100000</v>
      </c>
      <c r="DH1440">
        <v>0</v>
      </c>
      <c r="DI1440">
        <v>0</v>
      </c>
      <c r="DJ1440">
        <v>126000</v>
      </c>
      <c r="DK1440">
        <v>124000</v>
      </c>
      <c r="DL1440">
        <v>30000</v>
      </c>
      <c r="DM1440">
        <v>137000</v>
      </c>
      <c r="DN1440">
        <v>0</v>
      </c>
      <c r="DO1440">
        <v>2017364</v>
      </c>
      <c r="DP1440">
        <v>317700</v>
      </c>
      <c r="DQ1440">
        <v>320706</v>
      </c>
      <c r="DR1440">
        <v>0</v>
      </c>
      <c r="DS1440">
        <v>0</v>
      </c>
    </row>
    <row r="1441" spans="1:123" x14ac:dyDescent="0.3">
      <c r="A1441" t="str">
        <f t="shared" si="22"/>
        <v>20201967</v>
      </c>
      <c r="B1441">
        <v>42</v>
      </c>
      <c r="C1441">
        <v>2020</v>
      </c>
      <c r="D1441">
        <v>196712</v>
      </c>
      <c r="E1441">
        <v>56</v>
      </c>
      <c r="F1441">
        <v>1823937</v>
      </c>
      <c r="G1441">
        <v>163116</v>
      </c>
      <c r="H1441">
        <v>550000</v>
      </c>
      <c r="I1441">
        <v>0</v>
      </c>
      <c r="J1441">
        <v>120000</v>
      </c>
      <c r="K1441">
        <v>85000</v>
      </c>
      <c r="L1441">
        <v>192500</v>
      </c>
      <c r="M1441">
        <v>56200</v>
      </c>
      <c r="N1441">
        <v>11500</v>
      </c>
      <c r="O1441">
        <v>25500</v>
      </c>
      <c r="P1441">
        <v>4500</v>
      </c>
      <c r="Q1441">
        <v>2000</v>
      </c>
      <c r="R1441">
        <v>0</v>
      </c>
      <c r="S1441">
        <v>8134</v>
      </c>
      <c r="T1441">
        <v>35000</v>
      </c>
      <c r="U1441">
        <v>36000</v>
      </c>
      <c r="V1441">
        <v>0</v>
      </c>
      <c r="W1441">
        <v>0</v>
      </c>
      <c r="X1441">
        <v>0</v>
      </c>
      <c r="Y1441">
        <v>0</v>
      </c>
      <c r="Z1441">
        <v>59748</v>
      </c>
      <c r="AA1441">
        <v>0</v>
      </c>
      <c r="AB1441">
        <v>125068</v>
      </c>
      <c r="AC1441">
        <v>109002</v>
      </c>
      <c r="AD1441">
        <v>0</v>
      </c>
      <c r="AE1441">
        <v>125068</v>
      </c>
      <c r="AF1441">
        <v>40092</v>
      </c>
      <c r="AG1441">
        <v>0</v>
      </c>
      <c r="AH1441">
        <v>0</v>
      </c>
      <c r="AI1441">
        <v>0</v>
      </c>
      <c r="AJ1441">
        <v>195733</v>
      </c>
      <c r="AK1441">
        <v>195733</v>
      </c>
      <c r="AL1441">
        <v>0</v>
      </c>
      <c r="AM1441">
        <v>0</v>
      </c>
      <c r="AN1441">
        <v>720761</v>
      </c>
      <c r="AO1441">
        <v>1073455</v>
      </c>
      <c r="AP1441">
        <v>165160</v>
      </c>
      <c r="AQ1441">
        <v>14337</v>
      </c>
      <c r="AR1441">
        <v>20000</v>
      </c>
      <c r="AS1441">
        <v>3000</v>
      </c>
      <c r="AT1441">
        <v>8000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1283952</v>
      </c>
      <c r="BL1441">
        <v>43130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20000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2327</v>
      </c>
      <c r="CH1441">
        <v>53</v>
      </c>
      <c r="CI1441">
        <v>279</v>
      </c>
      <c r="CJ1441">
        <v>209</v>
      </c>
      <c r="CK1441">
        <v>84</v>
      </c>
      <c r="CL1441">
        <v>70</v>
      </c>
      <c r="CM1441">
        <v>302</v>
      </c>
      <c r="CN1441">
        <v>1396</v>
      </c>
      <c r="CO1441">
        <v>70</v>
      </c>
      <c r="CP1441">
        <v>0</v>
      </c>
      <c r="CQ1441">
        <v>610000</v>
      </c>
      <c r="CR1441">
        <v>100000</v>
      </c>
      <c r="CS1441">
        <v>10000</v>
      </c>
      <c r="CT1441">
        <v>56662</v>
      </c>
      <c r="CU1441">
        <v>0</v>
      </c>
      <c r="CV1441">
        <v>39573</v>
      </c>
      <c r="CW1441">
        <v>906</v>
      </c>
      <c r="CX1441">
        <v>4749</v>
      </c>
      <c r="CY1441">
        <v>3562</v>
      </c>
      <c r="CZ1441">
        <v>1425</v>
      </c>
      <c r="DA1441">
        <v>1187</v>
      </c>
      <c r="DB1441">
        <v>5145</v>
      </c>
      <c r="DC1441">
        <v>29744</v>
      </c>
      <c r="DD1441">
        <v>1187</v>
      </c>
      <c r="DE1441">
        <v>25000</v>
      </c>
      <c r="DF1441">
        <v>533173</v>
      </c>
      <c r="DG1441">
        <v>100000</v>
      </c>
      <c r="DH1441">
        <v>0</v>
      </c>
      <c r="DI1441">
        <v>0</v>
      </c>
      <c r="DJ1441">
        <v>126000</v>
      </c>
      <c r="DK1441">
        <v>124000</v>
      </c>
      <c r="DL1441">
        <v>30000</v>
      </c>
      <c r="DM1441">
        <v>137000</v>
      </c>
      <c r="DN1441">
        <v>0</v>
      </c>
      <c r="DO1441">
        <v>2135046</v>
      </c>
      <c r="DP1441">
        <v>317700</v>
      </c>
      <c r="DQ1441">
        <v>280271</v>
      </c>
      <c r="DR1441">
        <v>0</v>
      </c>
      <c r="DS1441">
        <v>0</v>
      </c>
    </row>
    <row r="1442" spans="1:123" x14ac:dyDescent="0.3">
      <c r="A1442" t="str">
        <f t="shared" si="22"/>
        <v>20211968</v>
      </c>
      <c r="B1442">
        <v>42</v>
      </c>
      <c r="C1442">
        <v>2021</v>
      </c>
      <c r="D1442">
        <v>196812</v>
      </c>
      <c r="E1442">
        <v>56</v>
      </c>
      <c r="F1442">
        <v>1963829</v>
      </c>
      <c r="G1442">
        <v>163116</v>
      </c>
      <c r="H1442">
        <v>550000</v>
      </c>
      <c r="I1442">
        <v>0</v>
      </c>
      <c r="J1442">
        <v>120000</v>
      </c>
      <c r="K1442">
        <v>85000</v>
      </c>
      <c r="L1442">
        <v>205000</v>
      </c>
      <c r="M1442">
        <v>56200</v>
      </c>
      <c r="N1442">
        <v>11500</v>
      </c>
      <c r="O1442">
        <v>25500</v>
      </c>
      <c r="P1442">
        <v>4500</v>
      </c>
      <c r="Q1442">
        <v>2000</v>
      </c>
      <c r="R1442">
        <v>0</v>
      </c>
      <c r="S1442">
        <v>7945</v>
      </c>
      <c r="T1442">
        <v>35000</v>
      </c>
      <c r="U1442">
        <v>36000</v>
      </c>
      <c r="V1442">
        <v>0</v>
      </c>
      <c r="W1442">
        <v>0</v>
      </c>
      <c r="X1442">
        <v>0</v>
      </c>
      <c r="Y1442">
        <v>0</v>
      </c>
      <c r="Z1442">
        <v>11099</v>
      </c>
      <c r="AA1442">
        <v>0</v>
      </c>
      <c r="AB1442">
        <v>195733</v>
      </c>
      <c r="AC1442">
        <v>109566</v>
      </c>
      <c r="AD1442">
        <v>0</v>
      </c>
      <c r="AE1442">
        <v>166014</v>
      </c>
      <c r="AF1442">
        <v>0</v>
      </c>
      <c r="AG1442">
        <v>0</v>
      </c>
      <c r="AH1442">
        <v>0</v>
      </c>
      <c r="AI1442">
        <v>0</v>
      </c>
      <c r="AJ1442">
        <v>161143</v>
      </c>
      <c r="AK1442">
        <v>190862</v>
      </c>
      <c r="AL1442">
        <v>0</v>
      </c>
      <c r="AM1442">
        <v>0</v>
      </c>
      <c r="AN1442">
        <v>856403</v>
      </c>
      <c r="AO1442">
        <v>1079005</v>
      </c>
      <c r="AP1442">
        <v>166014</v>
      </c>
      <c r="AQ1442">
        <v>0</v>
      </c>
      <c r="AR1442">
        <v>20000</v>
      </c>
      <c r="AS1442">
        <v>3000</v>
      </c>
      <c r="AT1442">
        <v>8000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1276019</v>
      </c>
      <c r="BL1442">
        <v>50523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20000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610000</v>
      </c>
      <c r="CR1442">
        <v>100000</v>
      </c>
      <c r="CS1442">
        <v>10000</v>
      </c>
      <c r="CT1442">
        <v>56662</v>
      </c>
      <c r="CU1442">
        <v>0</v>
      </c>
      <c r="CV1442">
        <v>39573</v>
      </c>
      <c r="CW1442">
        <v>906</v>
      </c>
      <c r="CX1442">
        <v>4749</v>
      </c>
      <c r="CY1442">
        <v>3562</v>
      </c>
      <c r="CZ1442">
        <v>1425</v>
      </c>
      <c r="DA1442">
        <v>1187</v>
      </c>
      <c r="DB1442">
        <v>5145</v>
      </c>
      <c r="DC1442">
        <v>29744</v>
      </c>
      <c r="DD1442">
        <v>1187</v>
      </c>
      <c r="DE1442">
        <v>30000</v>
      </c>
      <c r="DF1442">
        <v>525379</v>
      </c>
      <c r="DG1442">
        <v>100000</v>
      </c>
      <c r="DH1442">
        <v>0</v>
      </c>
      <c r="DI1442">
        <v>0</v>
      </c>
      <c r="DJ1442">
        <v>126000</v>
      </c>
      <c r="DK1442">
        <v>124000</v>
      </c>
      <c r="DL1442">
        <v>30000</v>
      </c>
      <c r="DM1442">
        <v>137000</v>
      </c>
      <c r="DN1442">
        <v>0</v>
      </c>
      <c r="DO1442">
        <v>2127380</v>
      </c>
      <c r="DP1442">
        <v>317700</v>
      </c>
      <c r="DQ1442">
        <v>192242</v>
      </c>
      <c r="DR1442">
        <v>0</v>
      </c>
      <c r="DS1442">
        <v>0</v>
      </c>
    </row>
    <row r="1443" spans="1:123" x14ac:dyDescent="0.3">
      <c r="A1443" t="str">
        <f t="shared" si="22"/>
        <v>20221969</v>
      </c>
      <c r="B1443">
        <v>42</v>
      </c>
      <c r="C1443">
        <v>2022</v>
      </c>
      <c r="D1443">
        <v>196912</v>
      </c>
      <c r="E1443">
        <v>78</v>
      </c>
      <c r="F1443">
        <v>1770392</v>
      </c>
      <c r="G1443">
        <v>163115</v>
      </c>
      <c r="H1443">
        <v>550000</v>
      </c>
      <c r="I1443">
        <v>0</v>
      </c>
      <c r="J1443">
        <v>90000</v>
      </c>
      <c r="K1443">
        <v>85000</v>
      </c>
      <c r="L1443">
        <v>202500</v>
      </c>
      <c r="M1443">
        <v>56200</v>
      </c>
      <c r="N1443">
        <v>11500</v>
      </c>
      <c r="O1443">
        <v>25500</v>
      </c>
      <c r="P1443">
        <v>4500</v>
      </c>
      <c r="Q1443">
        <v>2000</v>
      </c>
      <c r="R1443">
        <v>0</v>
      </c>
      <c r="S1443">
        <v>7757</v>
      </c>
      <c r="T1443">
        <v>35000</v>
      </c>
      <c r="U1443">
        <v>36000</v>
      </c>
      <c r="V1443">
        <v>0</v>
      </c>
      <c r="W1443">
        <v>0</v>
      </c>
      <c r="X1443">
        <v>0</v>
      </c>
      <c r="Y1443">
        <v>0</v>
      </c>
      <c r="Z1443">
        <v>339423</v>
      </c>
      <c r="AA1443">
        <v>0</v>
      </c>
      <c r="AB1443">
        <v>190862</v>
      </c>
      <c r="AC1443">
        <v>150988</v>
      </c>
      <c r="AD1443">
        <v>0</v>
      </c>
      <c r="AE1443">
        <v>190862</v>
      </c>
      <c r="AF1443">
        <v>37914</v>
      </c>
      <c r="AG1443">
        <v>0</v>
      </c>
      <c r="AH1443">
        <v>0</v>
      </c>
      <c r="AI1443">
        <v>0</v>
      </c>
      <c r="AJ1443">
        <v>212086</v>
      </c>
      <c r="AK1443">
        <v>212086</v>
      </c>
      <c r="AL1443">
        <v>0</v>
      </c>
      <c r="AM1443">
        <v>0</v>
      </c>
      <c r="AN1443">
        <v>406534</v>
      </c>
      <c r="AO1443">
        <v>1486928</v>
      </c>
      <c r="AP1443">
        <v>228776</v>
      </c>
      <c r="AQ1443">
        <v>94812</v>
      </c>
      <c r="AR1443">
        <v>20000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56403</v>
      </c>
      <c r="BF1443">
        <v>0</v>
      </c>
      <c r="BG1443">
        <v>35194</v>
      </c>
      <c r="BH1443">
        <v>0</v>
      </c>
      <c r="BI1443">
        <v>0</v>
      </c>
      <c r="BJ1443">
        <v>0</v>
      </c>
      <c r="BK1443">
        <v>1738919</v>
      </c>
      <c r="BL1443">
        <v>57864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20000</v>
      </c>
      <c r="BS1443">
        <v>97338</v>
      </c>
      <c r="BT1443">
        <v>65000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25000</v>
      </c>
      <c r="CH1443">
        <v>572</v>
      </c>
      <c r="CI1443">
        <v>3000</v>
      </c>
      <c r="CJ1443">
        <v>2250</v>
      </c>
      <c r="CK1443">
        <v>900</v>
      </c>
      <c r="CL1443">
        <v>750</v>
      </c>
      <c r="CM1443">
        <v>3250</v>
      </c>
      <c r="CN1443">
        <v>15000</v>
      </c>
      <c r="CO1443">
        <v>750</v>
      </c>
      <c r="CP1443">
        <v>0</v>
      </c>
      <c r="CQ1443">
        <v>610000</v>
      </c>
      <c r="CR1443">
        <v>100000</v>
      </c>
      <c r="CS1443">
        <v>10000</v>
      </c>
      <c r="CT1443">
        <v>154000</v>
      </c>
      <c r="CU1443">
        <v>65000</v>
      </c>
      <c r="CV1443">
        <v>64573</v>
      </c>
      <c r="CW1443">
        <v>1478</v>
      </c>
      <c r="CX1443">
        <v>7749</v>
      </c>
      <c r="CY1443">
        <v>5812</v>
      </c>
      <c r="CZ1443">
        <v>2325</v>
      </c>
      <c r="DA1443">
        <v>1937</v>
      </c>
      <c r="DB1443">
        <v>8395</v>
      </c>
      <c r="DC1443">
        <v>44744</v>
      </c>
      <c r="DD1443">
        <v>1937</v>
      </c>
      <c r="DE1443">
        <v>35000</v>
      </c>
      <c r="DF1443">
        <v>848502</v>
      </c>
      <c r="DG1443">
        <v>100000</v>
      </c>
      <c r="DH1443">
        <v>0</v>
      </c>
      <c r="DI1443">
        <v>0</v>
      </c>
      <c r="DJ1443">
        <v>161194</v>
      </c>
      <c r="DK1443">
        <v>124000</v>
      </c>
      <c r="DL1443">
        <v>30000</v>
      </c>
      <c r="DM1443">
        <v>193403</v>
      </c>
      <c r="DN1443">
        <v>0</v>
      </c>
      <c r="DO1443">
        <v>2782135</v>
      </c>
      <c r="DP1443">
        <v>317700</v>
      </c>
      <c r="DQ1443">
        <v>876916</v>
      </c>
      <c r="DR1443">
        <v>0</v>
      </c>
      <c r="DS1443">
        <v>0</v>
      </c>
    </row>
    <row r="1444" spans="1:123" x14ac:dyDescent="0.3">
      <c r="A1444" t="str">
        <f t="shared" si="22"/>
        <v>20231970</v>
      </c>
      <c r="B1444">
        <v>42</v>
      </c>
      <c r="C1444">
        <v>2023</v>
      </c>
      <c r="D1444">
        <v>197012</v>
      </c>
      <c r="E1444">
        <v>67</v>
      </c>
      <c r="F1444">
        <v>1880512</v>
      </c>
      <c r="G1444">
        <v>163115</v>
      </c>
      <c r="H1444">
        <v>550000</v>
      </c>
      <c r="I1444">
        <v>0</v>
      </c>
      <c r="J1444">
        <v>90000</v>
      </c>
      <c r="K1444">
        <v>85000</v>
      </c>
      <c r="L1444">
        <v>200000</v>
      </c>
      <c r="M1444">
        <v>56200</v>
      </c>
      <c r="N1444">
        <v>11500</v>
      </c>
      <c r="O1444">
        <v>25500</v>
      </c>
      <c r="P1444">
        <v>4500</v>
      </c>
      <c r="Q1444">
        <v>2000</v>
      </c>
      <c r="R1444">
        <v>0</v>
      </c>
      <c r="S1444">
        <v>7568</v>
      </c>
      <c r="T1444">
        <v>35000</v>
      </c>
      <c r="U1444">
        <v>36000</v>
      </c>
      <c r="V1444">
        <v>0</v>
      </c>
      <c r="W1444">
        <v>0</v>
      </c>
      <c r="X1444">
        <v>0</v>
      </c>
      <c r="Y1444">
        <v>0</v>
      </c>
      <c r="Z1444">
        <v>192648</v>
      </c>
      <c r="AA1444">
        <v>0</v>
      </c>
      <c r="AB1444">
        <v>212086</v>
      </c>
      <c r="AC1444">
        <v>129572</v>
      </c>
      <c r="AD1444">
        <v>0</v>
      </c>
      <c r="AE1444">
        <v>196328</v>
      </c>
      <c r="AF1444">
        <v>0</v>
      </c>
      <c r="AG1444">
        <v>0</v>
      </c>
      <c r="AH1444">
        <v>0</v>
      </c>
      <c r="AI1444">
        <v>0</v>
      </c>
      <c r="AJ1444">
        <v>250000</v>
      </c>
      <c r="AK1444">
        <v>265758</v>
      </c>
      <c r="AL1444">
        <v>0</v>
      </c>
      <c r="AM1444">
        <v>0</v>
      </c>
      <c r="AN1444">
        <v>550620</v>
      </c>
      <c r="AO1444">
        <v>1276029</v>
      </c>
      <c r="AP1444">
        <v>196328</v>
      </c>
      <c r="AQ1444">
        <v>0</v>
      </c>
      <c r="AR1444">
        <v>20000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1492356</v>
      </c>
      <c r="BL1444">
        <v>65151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20000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4129</v>
      </c>
      <c r="CH1444">
        <v>94</v>
      </c>
      <c r="CI1444">
        <v>495</v>
      </c>
      <c r="CJ1444">
        <v>372</v>
      </c>
      <c r="CK1444">
        <v>149</v>
      </c>
      <c r="CL1444">
        <v>124</v>
      </c>
      <c r="CM1444">
        <v>537</v>
      </c>
      <c r="CN1444">
        <v>2477</v>
      </c>
      <c r="CO1444">
        <v>124</v>
      </c>
      <c r="CP1444">
        <v>0</v>
      </c>
      <c r="CQ1444">
        <v>610000</v>
      </c>
      <c r="CR1444">
        <v>100000</v>
      </c>
      <c r="CS1444">
        <v>10000</v>
      </c>
      <c r="CT1444">
        <v>154000</v>
      </c>
      <c r="CU1444">
        <v>65000</v>
      </c>
      <c r="CV1444">
        <v>68702</v>
      </c>
      <c r="CW1444">
        <v>1573</v>
      </c>
      <c r="CX1444">
        <v>8244</v>
      </c>
      <c r="CY1444">
        <v>6183</v>
      </c>
      <c r="CZ1444">
        <v>2473</v>
      </c>
      <c r="DA1444">
        <v>2061</v>
      </c>
      <c r="DB1444">
        <v>8931</v>
      </c>
      <c r="DC1444">
        <v>47221</v>
      </c>
      <c r="DD1444">
        <v>2061</v>
      </c>
      <c r="DE1444">
        <v>40000</v>
      </c>
      <c r="DF1444">
        <v>999233</v>
      </c>
      <c r="DG1444">
        <v>100000</v>
      </c>
      <c r="DH1444">
        <v>0</v>
      </c>
      <c r="DI1444">
        <v>0</v>
      </c>
      <c r="DJ1444">
        <v>157675</v>
      </c>
      <c r="DK1444">
        <v>124000</v>
      </c>
      <c r="DL1444">
        <v>30000</v>
      </c>
      <c r="DM1444">
        <v>187763</v>
      </c>
      <c r="DN1444">
        <v>0</v>
      </c>
      <c r="DO1444">
        <v>2990879</v>
      </c>
      <c r="DP1444">
        <v>317700</v>
      </c>
      <c r="DQ1444">
        <v>471149</v>
      </c>
      <c r="DR1444">
        <v>0</v>
      </c>
      <c r="DS1444">
        <v>0</v>
      </c>
    </row>
    <row r="1445" spans="1:123" x14ac:dyDescent="0.3">
      <c r="A1445" t="str">
        <f t="shared" si="22"/>
        <v>20241971</v>
      </c>
      <c r="B1445">
        <v>42</v>
      </c>
      <c r="C1445">
        <v>2024</v>
      </c>
      <c r="D1445">
        <v>197112</v>
      </c>
      <c r="E1445">
        <v>46</v>
      </c>
      <c r="F1445">
        <v>2030974</v>
      </c>
      <c r="G1445">
        <v>163114</v>
      </c>
      <c r="H1445">
        <v>550000</v>
      </c>
      <c r="I1445">
        <v>0</v>
      </c>
      <c r="J1445">
        <v>90000</v>
      </c>
      <c r="K1445">
        <v>85000</v>
      </c>
      <c r="L1445">
        <v>200000</v>
      </c>
      <c r="M1445">
        <v>56200</v>
      </c>
      <c r="N1445">
        <v>11500</v>
      </c>
      <c r="O1445">
        <v>25500</v>
      </c>
      <c r="P1445">
        <v>4500</v>
      </c>
      <c r="Q1445">
        <v>2000</v>
      </c>
      <c r="R1445">
        <v>0</v>
      </c>
      <c r="S1445">
        <v>7380</v>
      </c>
      <c r="T1445">
        <v>35000</v>
      </c>
      <c r="U1445">
        <v>36000</v>
      </c>
      <c r="V1445">
        <v>0</v>
      </c>
      <c r="W1445">
        <v>0</v>
      </c>
      <c r="X1445">
        <v>0</v>
      </c>
      <c r="Y1445">
        <v>108469</v>
      </c>
      <c r="Z1445">
        <v>0</v>
      </c>
      <c r="AA1445">
        <v>0</v>
      </c>
      <c r="AB1445">
        <v>265758</v>
      </c>
      <c r="AC1445">
        <v>90217</v>
      </c>
      <c r="AD1445">
        <v>0</v>
      </c>
      <c r="AE1445">
        <v>136696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129062</v>
      </c>
      <c r="AL1445">
        <v>0</v>
      </c>
      <c r="AM1445">
        <v>0</v>
      </c>
      <c r="AN1445">
        <v>1101549</v>
      </c>
      <c r="AO1445">
        <v>888457</v>
      </c>
      <c r="AP1445">
        <v>136696</v>
      </c>
      <c r="AQ1445">
        <v>0</v>
      </c>
      <c r="AR1445">
        <v>20000</v>
      </c>
      <c r="AS1445">
        <v>3000</v>
      </c>
      <c r="AT1445">
        <v>8000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1056153</v>
      </c>
      <c r="BL1445">
        <v>72386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590000</v>
      </c>
      <c r="CR1445">
        <v>100000</v>
      </c>
      <c r="CS1445">
        <v>10000</v>
      </c>
      <c r="CT1445">
        <v>154000</v>
      </c>
      <c r="CU1445">
        <v>65000</v>
      </c>
      <c r="CV1445">
        <v>68702</v>
      </c>
      <c r="CW1445">
        <v>1573</v>
      </c>
      <c r="CX1445">
        <v>8244</v>
      </c>
      <c r="CY1445">
        <v>6183</v>
      </c>
      <c r="CZ1445">
        <v>2473</v>
      </c>
      <c r="DA1445">
        <v>2061</v>
      </c>
      <c r="DB1445">
        <v>8931</v>
      </c>
      <c r="DC1445">
        <v>47221</v>
      </c>
      <c r="DD1445">
        <v>2061</v>
      </c>
      <c r="DE1445">
        <v>45000</v>
      </c>
      <c r="DF1445">
        <v>851444</v>
      </c>
      <c r="DG1445">
        <v>100000</v>
      </c>
      <c r="DH1445">
        <v>0</v>
      </c>
      <c r="DI1445">
        <v>0</v>
      </c>
      <c r="DJ1445">
        <v>157675</v>
      </c>
      <c r="DK1445">
        <v>124000</v>
      </c>
      <c r="DL1445">
        <v>30000</v>
      </c>
      <c r="DM1445">
        <v>187763</v>
      </c>
      <c r="DN1445">
        <v>0</v>
      </c>
      <c r="DO1445">
        <v>2691394</v>
      </c>
      <c r="DP1445">
        <v>317700</v>
      </c>
      <c r="DQ1445">
        <v>-108469</v>
      </c>
      <c r="DR1445">
        <v>0</v>
      </c>
      <c r="DS1445">
        <v>0</v>
      </c>
    </row>
    <row r="1446" spans="1:123" x14ac:dyDescent="0.3">
      <c r="A1446" t="str">
        <f t="shared" si="22"/>
        <v>20251972</v>
      </c>
      <c r="B1446">
        <v>42</v>
      </c>
      <c r="C1446">
        <v>2025</v>
      </c>
      <c r="D1446">
        <v>197212</v>
      </c>
      <c r="E1446">
        <v>58</v>
      </c>
      <c r="F1446">
        <v>2221123</v>
      </c>
      <c r="G1446">
        <v>163114</v>
      </c>
      <c r="H1446">
        <v>550000</v>
      </c>
      <c r="I1446">
        <v>0</v>
      </c>
      <c r="J1446">
        <v>90000</v>
      </c>
      <c r="K1446">
        <v>85000</v>
      </c>
      <c r="L1446">
        <v>200000</v>
      </c>
      <c r="M1446">
        <v>56200</v>
      </c>
      <c r="N1446">
        <v>11500</v>
      </c>
      <c r="O1446">
        <v>25500</v>
      </c>
      <c r="P1446">
        <v>4500</v>
      </c>
      <c r="Q1446">
        <v>2000</v>
      </c>
      <c r="R1446">
        <v>0</v>
      </c>
      <c r="S1446">
        <v>7191</v>
      </c>
      <c r="T1446">
        <v>35000</v>
      </c>
      <c r="U1446">
        <v>36000</v>
      </c>
      <c r="V1446">
        <v>0</v>
      </c>
      <c r="W1446">
        <v>0</v>
      </c>
      <c r="X1446">
        <v>0</v>
      </c>
      <c r="Y1446">
        <v>77246</v>
      </c>
      <c r="Z1446">
        <v>0</v>
      </c>
      <c r="AA1446">
        <v>0</v>
      </c>
      <c r="AB1446">
        <v>129062</v>
      </c>
      <c r="AC1446">
        <v>112712</v>
      </c>
      <c r="AD1446">
        <v>0</v>
      </c>
      <c r="AE1446">
        <v>129062</v>
      </c>
      <c r="AF1446">
        <v>41720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1028417</v>
      </c>
      <c r="AO1446">
        <v>1109993</v>
      </c>
      <c r="AP1446">
        <v>170782</v>
      </c>
      <c r="AQ1446">
        <v>0</v>
      </c>
      <c r="AR1446">
        <v>20000</v>
      </c>
      <c r="AS1446">
        <v>3000</v>
      </c>
      <c r="AT1446">
        <v>8000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1311774</v>
      </c>
      <c r="BL1446">
        <v>80045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570000</v>
      </c>
      <c r="CR1446">
        <v>100000</v>
      </c>
      <c r="CS1446">
        <v>10000</v>
      </c>
      <c r="CT1446">
        <v>154000</v>
      </c>
      <c r="CU1446">
        <v>65000</v>
      </c>
      <c r="CV1446">
        <v>68702</v>
      </c>
      <c r="CW1446">
        <v>1573</v>
      </c>
      <c r="CX1446">
        <v>8244</v>
      </c>
      <c r="CY1446">
        <v>6183</v>
      </c>
      <c r="CZ1446">
        <v>2473</v>
      </c>
      <c r="DA1446">
        <v>2061</v>
      </c>
      <c r="DB1446">
        <v>8931</v>
      </c>
      <c r="DC1446">
        <v>47221</v>
      </c>
      <c r="DD1446">
        <v>2061</v>
      </c>
      <c r="DE1446">
        <v>50000</v>
      </c>
      <c r="DF1446">
        <v>748655</v>
      </c>
      <c r="DG1446">
        <v>100000</v>
      </c>
      <c r="DH1446">
        <v>0</v>
      </c>
      <c r="DI1446">
        <v>0</v>
      </c>
      <c r="DJ1446">
        <v>157675</v>
      </c>
      <c r="DK1446">
        <v>124000</v>
      </c>
      <c r="DL1446">
        <v>30000</v>
      </c>
      <c r="DM1446">
        <v>187763</v>
      </c>
      <c r="DN1446">
        <v>0</v>
      </c>
      <c r="DO1446">
        <v>2444542</v>
      </c>
      <c r="DP1446">
        <v>317700</v>
      </c>
      <c r="DQ1446">
        <v>-77246</v>
      </c>
      <c r="DR1446">
        <v>0</v>
      </c>
      <c r="DS1446">
        <v>0</v>
      </c>
    </row>
    <row r="1447" spans="1:123" x14ac:dyDescent="0.3">
      <c r="A1447" t="str">
        <f t="shared" si="22"/>
        <v>20261973</v>
      </c>
      <c r="B1447">
        <v>42</v>
      </c>
      <c r="C1447">
        <v>2026</v>
      </c>
      <c r="D1447">
        <v>197312</v>
      </c>
      <c r="E1447">
        <v>54</v>
      </c>
      <c r="F1447">
        <v>1982958</v>
      </c>
      <c r="G1447">
        <v>163110</v>
      </c>
      <c r="H1447">
        <v>550000</v>
      </c>
      <c r="I1447">
        <v>0</v>
      </c>
      <c r="J1447">
        <v>60000</v>
      </c>
      <c r="K1447">
        <v>85000</v>
      </c>
      <c r="L1447">
        <v>200000</v>
      </c>
      <c r="M1447">
        <v>56200</v>
      </c>
      <c r="N1447">
        <v>11500</v>
      </c>
      <c r="O1447">
        <v>25500</v>
      </c>
      <c r="P1447">
        <v>4500</v>
      </c>
      <c r="Q1447">
        <v>2000</v>
      </c>
      <c r="R1447">
        <v>0</v>
      </c>
      <c r="S1447">
        <v>7002</v>
      </c>
      <c r="T1447">
        <v>35000</v>
      </c>
      <c r="U1447">
        <v>36000</v>
      </c>
      <c r="V1447">
        <v>0</v>
      </c>
      <c r="W1447">
        <v>0</v>
      </c>
      <c r="X1447">
        <v>0</v>
      </c>
      <c r="Y1447">
        <v>85432</v>
      </c>
      <c r="Z1447">
        <v>0</v>
      </c>
      <c r="AA1447">
        <v>0</v>
      </c>
      <c r="AB1447">
        <v>0</v>
      </c>
      <c r="AC1447">
        <v>104212</v>
      </c>
      <c r="AD1447">
        <v>53690</v>
      </c>
      <c r="AE1447">
        <v>0</v>
      </c>
      <c r="AF1447">
        <v>157902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890232</v>
      </c>
      <c r="AO1447">
        <v>1026281</v>
      </c>
      <c r="AP1447">
        <v>157902</v>
      </c>
      <c r="AQ1447">
        <v>0</v>
      </c>
      <c r="AR1447">
        <v>20000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1204183</v>
      </c>
      <c r="BL1447">
        <v>87653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550000</v>
      </c>
      <c r="CR1447">
        <v>100000</v>
      </c>
      <c r="CS1447">
        <v>10000</v>
      </c>
      <c r="CT1447">
        <v>154000</v>
      </c>
      <c r="CU1447">
        <v>65000</v>
      </c>
      <c r="CV1447">
        <v>68702</v>
      </c>
      <c r="CW1447">
        <v>1573</v>
      </c>
      <c r="CX1447">
        <v>8244</v>
      </c>
      <c r="CY1447">
        <v>6183</v>
      </c>
      <c r="CZ1447">
        <v>2473</v>
      </c>
      <c r="DA1447">
        <v>2061</v>
      </c>
      <c r="DB1447">
        <v>8931</v>
      </c>
      <c r="DC1447">
        <v>47221</v>
      </c>
      <c r="DD1447">
        <v>2061</v>
      </c>
      <c r="DE1447">
        <v>55000</v>
      </c>
      <c r="DF1447">
        <v>640763</v>
      </c>
      <c r="DG1447">
        <v>100000</v>
      </c>
      <c r="DH1447">
        <v>0</v>
      </c>
      <c r="DI1447">
        <v>0</v>
      </c>
      <c r="DJ1447">
        <v>157675</v>
      </c>
      <c r="DK1447">
        <v>124000</v>
      </c>
      <c r="DL1447">
        <v>30000</v>
      </c>
      <c r="DM1447">
        <v>187763</v>
      </c>
      <c r="DN1447">
        <v>0</v>
      </c>
      <c r="DO1447">
        <v>2321651</v>
      </c>
      <c r="DP1447">
        <v>317700</v>
      </c>
      <c r="DQ1447">
        <v>-85432</v>
      </c>
      <c r="DR1447">
        <v>0</v>
      </c>
      <c r="DS1447">
        <v>0</v>
      </c>
    </row>
    <row r="1448" spans="1:123" x14ac:dyDescent="0.3">
      <c r="A1448" t="str">
        <f t="shared" si="22"/>
        <v>20271974</v>
      </c>
      <c r="B1448">
        <v>42</v>
      </c>
      <c r="C1448">
        <v>2027</v>
      </c>
      <c r="D1448">
        <v>197412</v>
      </c>
      <c r="E1448">
        <v>50</v>
      </c>
      <c r="F1448">
        <v>1987337</v>
      </c>
      <c r="G1448">
        <v>163106</v>
      </c>
      <c r="H1448">
        <v>550000</v>
      </c>
      <c r="I1448">
        <v>0</v>
      </c>
      <c r="J1448">
        <v>90000</v>
      </c>
      <c r="K1448">
        <v>85000</v>
      </c>
      <c r="L1448">
        <v>200000</v>
      </c>
      <c r="M1448">
        <v>56200</v>
      </c>
      <c r="N1448">
        <v>11500</v>
      </c>
      <c r="O1448">
        <v>25500</v>
      </c>
      <c r="P1448">
        <v>4500</v>
      </c>
      <c r="Q1448">
        <v>2000</v>
      </c>
      <c r="R1448">
        <v>0</v>
      </c>
      <c r="S1448">
        <v>6814</v>
      </c>
      <c r="T1448">
        <v>35000</v>
      </c>
      <c r="U1448">
        <v>36000</v>
      </c>
      <c r="V1448">
        <v>0</v>
      </c>
      <c r="W1448">
        <v>0</v>
      </c>
      <c r="X1448">
        <v>0</v>
      </c>
      <c r="Y1448">
        <v>131064</v>
      </c>
      <c r="Z1448">
        <v>0</v>
      </c>
      <c r="AA1448">
        <v>0</v>
      </c>
      <c r="AB1448">
        <v>0</v>
      </c>
      <c r="AC1448">
        <v>96228</v>
      </c>
      <c r="AD1448">
        <v>49577</v>
      </c>
      <c r="AE1448">
        <v>0</v>
      </c>
      <c r="AF1448">
        <v>145805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977773</v>
      </c>
      <c r="AO1448">
        <v>947656</v>
      </c>
      <c r="AP1448">
        <v>145805</v>
      </c>
      <c r="AQ1448">
        <v>0</v>
      </c>
      <c r="AR1448">
        <v>20000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1113461</v>
      </c>
      <c r="BL1448">
        <v>95209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530000</v>
      </c>
      <c r="CR1448">
        <v>100000</v>
      </c>
      <c r="CS1448">
        <v>10000</v>
      </c>
      <c r="CT1448">
        <v>154000</v>
      </c>
      <c r="CU1448">
        <v>65000</v>
      </c>
      <c r="CV1448">
        <v>68702</v>
      </c>
      <c r="CW1448">
        <v>1573</v>
      </c>
      <c r="CX1448">
        <v>8244</v>
      </c>
      <c r="CY1448">
        <v>6183</v>
      </c>
      <c r="CZ1448">
        <v>2473</v>
      </c>
      <c r="DA1448">
        <v>2061</v>
      </c>
      <c r="DB1448">
        <v>8931</v>
      </c>
      <c r="DC1448">
        <v>47221</v>
      </c>
      <c r="DD1448">
        <v>2061</v>
      </c>
      <c r="DE1448">
        <v>60000</v>
      </c>
      <c r="DF1448">
        <v>490476</v>
      </c>
      <c r="DG1448">
        <v>100000</v>
      </c>
      <c r="DH1448">
        <v>0</v>
      </c>
      <c r="DI1448">
        <v>0</v>
      </c>
      <c r="DJ1448">
        <v>157675</v>
      </c>
      <c r="DK1448">
        <v>124000</v>
      </c>
      <c r="DL1448">
        <v>30000</v>
      </c>
      <c r="DM1448">
        <v>187763</v>
      </c>
      <c r="DN1448">
        <v>0</v>
      </c>
      <c r="DO1448">
        <v>2156364</v>
      </c>
      <c r="DP1448">
        <v>317700</v>
      </c>
      <c r="DQ1448">
        <v>-131064</v>
      </c>
      <c r="DR1448">
        <v>0</v>
      </c>
      <c r="DS1448">
        <v>0</v>
      </c>
    </row>
    <row r="1449" spans="1:123" x14ac:dyDescent="0.3">
      <c r="A1449" t="str">
        <f t="shared" si="22"/>
        <v>20281975</v>
      </c>
      <c r="B1449">
        <v>42</v>
      </c>
      <c r="C1449">
        <v>2028</v>
      </c>
      <c r="D1449">
        <v>197512</v>
      </c>
      <c r="E1449">
        <v>52</v>
      </c>
      <c r="F1449">
        <v>1879896</v>
      </c>
      <c r="G1449">
        <v>163102</v>
      </c>
      <c r="H1449">
        <v>550000</v>
      </c>
      <c r="I1449">
        <v>0</v>
      </c>
      <c r="J1449">
        <v>90000</v>
      </c>
      <c r="K1449">
        <v>85000</v>
      </c>
      <c r="L1449">
        <v>200000</v>
      </c>
      <c r="M1449">
        <v>56200</v>
      </c>
      <c r="N1449">
        <v>11500</v>
      </c>
      <c r="O1449">
        <v>25500</v>
      </c>
      <c r="P1449">
        <v>4500</v>
      </c>
      <c r="Q1449">
        <v>2000</v>
      </c>
      <c r="R1449">
        <v>0</v>
      </c>
      <c r="S1449">
        <v>6625</v>
      </c>
      <c r="T1449">
        <v>35000</v>
      </c>
      <c r="U1449">
        <v>36000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101206</v>
      </c>
      <c r="AD1449">
        <v>52141</v>
      </c>
      <c r="AE1449">
        <v>0</v>
      </c>
      <c r="AF1449">
        <v>153348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838977</v>
      </c>
      <c r="AO1449">
        <v>996681</v>
      </c>
      <c r="AP1449">
        <v>153348</v>
      </c>
      <c r="AQ1449">
        <v>0</v>
      </c>
      <c r="AR1449">
        <v>20000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1170029</v>
      </c>
      <c r="BL1449">
        <v>102715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32723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542723</v>
      </c>
      <c r="CR1449">
        <v>100000</v>
      </c>
      <c r="CS1449">
        <v>10000</v>
      </c>
      <c r="CT1449">
        <v>154000</v>
      </c>
      <c r="CU1449">
        <v>65000</v>
      </c>
      <c r="CV1449">
        <v>68702</v>
      </c>
      <c r="CW1449">
        <v>1573</v>
      </c>
      <c r="CX1449">
        <v>8244</v>
      </c>
      <c r="CY1449">
        <v>6183</v>
      </c>
      <c r="CZ1449">
        <v>2473</v>
      </c>
      <c r="DA1449">
        <v>2061</v>
      </c>
      <c r="DB1449">
        <v>8931</v>
      </c>
      <c r="DC1449">
        <v>47221</v>
      </c>
      <c r="DD1449">
        <v>2061</v>
      </c>
      <c r="DE1449">
        <v>65000</v>
      </c>
      <c r="DF1449">
        <v>475762</v>
      </c>
      <c r="DG1449">
        <v>100000</v>
      </c>
      <c r="DH1449">
        <v>0</v>
      </c>
      <c r="DI1449">
        <v>0</v>
      </c>
      <c r="DJ1449">
        <v>157675</v>
      </c>
      <c r="DK1449">
        <v>124000</v>
      </c>
      <c r="DL1449">
        <v>30000</v>
      </c>
      <c r="DM1449">
        <v>187763</v>
      </c>
      <c r="DN1449">
        <v>0</v>
      </c>
      <c r="DO1449">
        <v>2159372</v>
      </c>
      <c r="DP1449">
        <v>317700</v>
      </c>
      <c r="DQ1449">
        <v>32723</v>
      </c>
      <c r="DR1449">
        <v>0</v>
      </c>
      <c r="DS1449">
        <v>0</v>
      </c>
    </row>
    <row r="1450" spans="1:123" x14ac:dyDescent="0.3">
      <c r="A1450" t="str">
        <f t="shared" si="22"/>
        <v>20291976</v>
      </c>
      <c r="B1450">
        <v>42</v>
      </c>
      <c r="C1450">
        <v>2029</v>
      </c>
      <c r="D1450">
        <v>197612</v>
      </c>
      <c r="E1450">
        <v>51</v>
      </c>
      <c r="F1450">
        <v>2116267</v>
      </c>
      <c r="G1450">
        <v>163097</v>
      </c>
      <c r="H1450">
        <v>550000</v>
      </c>
      <c r="I1450">
        <v>0</v>
      </c>
      <c r="J1450">
        <v>90000</v>
      </c>
      <c r="K1450">
        <v>85000</v>
      </c>
      <c r="L1450">
        <v>200000</v>
      </c>
      <c r="M1450">
        <v>56200</v>
      </c>
      <c r="N1450">
        <v>11500</v>
      </c>
      <c r="O1450">
        <v>25500</v>
      </c>
      <c r="P1450">
        <v>4500</v>
      </c>
      <c r="Q1450">
        <v>2000</v>
      </c>
      <c r="R1450">
        <v>0</v>
      </c>
      <c r="S1450">
        <v>6437</v>
      </c>
      <c r="T1450">
        <v>35000</v>
      </c>
      <c r="U1450">
        <v>36000</v>
      </c>
      <c r="V1450">
        <v>0</v>
      </c>
      <c r="W1450">
        <v>0</v>
      </c>
      <c r="X1450">
        <v>0</v>
      </c>
      <c r="Y1450">
        <v>218114</v>
      </c>
      <c r="Z1450">
        <v>0</v>
      </c>
      <c r="AA1450">
        <v>0</v>
      </c>
      <c r="AB1450">
        <v>0</v>
      </c>
      <c r="AC1450">
        <v>98999</v>
      </c>
      <c r="AD1450">
        <v>51004</v>
      </c>
      <c r="AE1450">
        <v>0</v>
      </c>
      <c r="AF1450">
        <v>150003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1060248</v>
      </c>
      <c r="AO1450">
        <v>974944</v>
      </c>
      <c r="AP1450">
        <v>150003</v>
      </c>
      <c r="AQ1450">
        <v>0</v>
      </c>
      <c r="AR1450">
        <v>20000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1144947</v>
      </c>
      <c r="BL1450">
        <v>110169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522723</v>
      </c>
      <c r="CR1450">
        <v>100000</v>
      </c>
      <c r="CS1450">
        <v>10000</v>
      </c>
      <c r="CT1450">
        <v>154000</v>
      </c>
      <c r="CU1450">
        <v>65000</v>
      </c>
      <c r="CV1450">
        <v>68702</v>
      </c>
      <c r="CW1450">
        <v>1573</v>
      </c>
      <c r="CX1450">
        <v>8244</v>
      </c>
      <c r="CY1450">
        <v>6183</v>
      </c>
      <c r="CZ1450">
        <v>2473</v>
      </c>
      <c r="DA1450">
        <v>2061</v>
      </c>
      <c r="DB1450">
        <v>8931</v>
      </c>
      <c r="DC1450">
        <v>47221</v>
      </c>
      <c r="DD1450">
        <v>2061</v>
      </c>
      <c r="DE1450">
        <v>70000</v>
      </c>
      <c r="DF1450">
        <v>243375</v>
      </c>
      <c r="DG1450">
        <v>100000</v>
      </c>
      <c r="DH1450">
        <v>0</v>
      </c>
      <c r="DI1450">
        <v>0</v>
      </c>
      <c r="DJ1450">
        <v>157675</v>
      </c>
      <c r="DK1450">
        <v>124000</v>
      </c>
      <c r="DL1450">
        <v>30000</v>
      </c>
      <c r="DM1450">
        <v>187763</v>
      </c>
      <c r="DN1450">
        <v>0</v>
      </c>
      <c r="DO1450">
        <v>1911986</v>
      </c>
      <c r="DP1450">
        <v>317700</v>
      </c>
      <c r="DQ1450">
        <v>-218114</v>
      </c>
      <c r="DR1450">
        <v>0</v>
      </c>
      <c r="DS1450">
        <v>0</v>
      </c>
    </row>
    <row r="1451" spans="1:123" x14ac:dyDescent="0.3">
      <c r="A1451" t="str">
        <f t="shared" si="22"/>
        <v>20301977</v>
      </c>
      <c r="B1451">
        <v>42</v>
      </c>
      <c r="C1451">
        <v>2030</v>
      </c>
      <c r="D1451">
        <v>197712</v>
      </c>
      <c r="E1451">
        <v>22</v>
      </c>
      <c r="F1451">
        <v>2152977</v>
      </c>
      <c r="G1451">
        <v>163093</v>
      </c>
      <c r="H1451">
        <v>550000</v>
      </c>
      <c r="I1451">
        <v>0</v>
      </c>
      <c r="J1451">
        <v>90000</v>
      </c>
      <c r="K1451">
        <v>85000</v>
      </c>
      <c r="L1451">
        <v>200000</v>
      </c>
      <c r="M1451">
        <v>56200</v>
      </c>
      <c r="N1451">
        <v>11500</v>
      </c>
      <c r="O1451">
        <v>25500</v>
      </c>
      <c r="P1451">
        <v>4500</v>
      </c>
      <c r="Q1451">
        <v>2000</v>
      </c>
      <c r="R1451">
        <v>0</v>
      </c>
      <c r="S1451">
        <v>6248</v>
      </c>
      <c r="T1451">
        <v>35000</v>
      </c>
      <c r="U1451">
        <v>36000</v>
      </c>
      <c r="V1451">
        <v>0</v>
      </c>
      <c r="W1451">
        <v>0</v>
      </c>
      <c r="X1451">
        <v>0</v>
      </c>
      <c r="Y1451">
        <v>223052</v>
      </c>
      <c r="Z1451">
        <v>0</v>
      </c>
      <c r="AA1451">
        <v>0</v>
      </c>
      <c r="AB1451">
        <v>0</v>
      </c>
      <c r="AC1451">
        <v>42484</v>
      </c>
      <c r="AD1451">
        <v>0</v>
      </c>
      <c r="AE1451">
        <v>0</v>
      </c>
      <c r="AF1451">
        <v>64371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1150629</v>
      </c>
      <c r="AO1451">
        <v>418380</v>
      </c>
      <c r="AP1451">
        <v>64371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75000</v>
      </c>
      <c r="AW1451">
        <v>0</v>
      </c>
      <c r="AX1451">
        <v>35674</v>
      </c>
      <c r="AY1451">
        <v>0</v>
      </c>
      <c r="AZ1451">
        <v>0</v>
      </c>
      <c r="BA1451">
        <v>25000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618425</v>
      </c>
      <c r="BL1451">
        <v>117712</v>
      </c>
      <c r="BM1451">
        <v>167574</v>
      </c>
      <c r="BN1451">
        <v>154000</v>
      </c>
      <c r="BO1451">
        <v>0</v>
      </c>
      <c r="BP1451">
        <v>52406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68917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335149</v>
      </c>
      <c r="CR1451">
        <v>47594</v>
      </c>
      <c r="CS1451">
        <v>10000</v>
      </c>
      <c r="CT1451">
        <v>0</v>
      </c>
      <c r="CU1451">
        <v>65000</v>
      </c>
      <c r="CV1451">
        <v>68702</v>
      </c>
      <c r="CW1451">
        <v>1573</v>
      </c>
      <c r="CX1451">
        <v>8244</v>
      </c>
      <c r="CY1451">
        <v>6183</v>
      </c>
      <c r="CZ1451">
        <v>2473</v>
      </c>
      <c r="DA1451">
        <v>2061</v>
      </c>
      <c r="DB1451">
        <v>8931</v>
      </c>
      <c r="DC1451">
        <v>47221</v>
      </c>
      <c r="DD1451">
        <v>2061</v>
      </c>
      <c r="DE1451">
        <v>6083</v>
      </c>
      <c r="DF1451">
        <v>13022</v>
      </c>
      <c r="DG1451">
        <v>100000</v>
      </c>
      <c r="DH1451">
        <v>0</v>
      </c>
      <c r="DI1451">
        <v>0</v>
      </c>
      <c r="DJ1451">
        <v>122001</v>
      </c>
      <c r="DK1451">
        <v>99000</v>
      </c>
      <c r="DL1451">
        <v>30000</v>
      </c>
      <c r="DM1451">
        <v>112763</v>
      </c>
      <c r="DN1451">
        <v>0</v>
      </c>
      <c r="DO1451">
        <v>1088061</v>
      </c>
      <c r="DP1451">
        <v>317700</v>
      </c>
      <c r="DQ1451">
        <v>-824030</v>
      </c>
      <c r="DR1451">
        <v>22406</v>
      </c>
      <c r="DS1451">
        <v>0</v>
      </c>
    </row>
    <row r="1452" spans="1:123" x14ac:dyDescent="0.3">
      <c r="A1452" t="str">
        <f t="shared" si="22"/>
        <v>20311978</v>
      </c>
      <c r="B1452">
        <v>42</v>
      </c>
      <c r="C1452">
        <v>2031</v>
      </c>
      <c r="D1452">
        <v>197812</v>
      </c>
      <c r="E1452">
        <v>62</v>
      </c>
      <c r="F1452">
        <v>1811454</v>
      </c>
      <c r="G1452">
        <v>163096</v>
      </c>
      <c r="H1452">
        <v>550000</v>
      </c>
      <c r="I1452">
        <v>0</v>
      </c>
      <c r="J1452">
        <v>90000</v>
      </c>
      <c r="K1452">
        <v>85000</v>
      </c>
      <c r="L1452">
        <v>200000</v>
      </c>
      <c r="M1452">
        <v>56200</v>
      </c>
      <c r="N1452">
        <v>11500</v>
      </c>
      <c r="O1452">
        <v>25500</v>
      </c>
      <c r="P1452">
        <v>4500</v>
      </c>
      <c r="Q1452">
        <v>2000</v>
      </c>
      <c r="R1452">
        <v>0</v>
      </c>
      <c r="S1452">
        <v>6059</v>
      </c>
      <c r="T1452">
        <v>35000</v>
      </c>
      <c r="U1452">
        <v>36000</v>
      </c>
      <c r="V1452">
        <v>0</v>
      </c>
      <c r="W1452">
        <v>0</v>
      </c>
      <c r="X1452">
        <v>0</v>
      </c>
      <c r="Y1452">
        <v>0</v>
      </c>
      <c r="Z1452">
        <v>58406</v>
      </c>
      <c r="AA1452">
        <v>0</v>
      </c>
      <c r="AB1452">
        <v>0</v>
      </c>
      <c r="AC1452">
        <v>121113</v>
      </c>
      <c r="AD1452">
        <v>62397</v>
      </c>
      <c r="AE1452">
        <v>0</v>
      </c>
      <c r="AF1452">
        <v>183510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749842</v>
      </c>
      <c r="AO1452">
        <v>1192724</v>
      </c>
      <c r="AP1452">
        <v>183510</v>
      </c>
      <c r="AQ1452">
        <v>85774</v>
      </c>
      <c r="AR1452">
        <v>20000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1482008</v>
      </c>
      <c r="BL1452">
        <v>125957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294851</v>
      </c>
      <c r="BS1452">
        <v>0</v>
      </c>
      <c r="BT1452">
        <v>0</v>
      </c>
      <c r="BU1452">
        <v>52406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610000</v>
      </c>
      <c r="CR1452">
        <v>100000</v>
      </c>
      <c r="CS1452">
        <v>10000</v>
      </c>
      <c r="CT1452">
        <v>0</v>
      </c>
      <c r="CU1452">
        <v>65000</v>
      </c>
      <c r="CV1452">
        <v>68702</v>
      </c>
      <c r="CW1452">
        <v>1573</v>
      </c>
      <c r="CX1452">
        <v>8244</v>
      </c>
      <c r="CY1452">
        <v>6183</v>
      </c>
      <c r="CZ1452">
        <v>2473</v>
      </c>
      <c r="DA1452">
        <v>2061</v>
      </c>
      <c r="DB1452">
        <v>8931</v>
      </c>
      <c r="DC1452">
        <v>47221</v>
      </c>
      <c r="DD1452">
        <v>2061</v>
      </c>
      <c r="DE1452">
        <v>11083</v>
      </c>
      <c r="DF1452">
        <v>71038</v>
      </c>
      <c r="DG1452">
        <v>100000</v>
      </c>
      <c r="DH1452">
        <v>0</v>
      </c>
      <c r="DI1452">
        <v>0</v>
      </c>
      <c r="DJ1452">
        <v>122001</v>
      </c>
      <c r="DK1452">
        <v>99000</v>
      </c>
      <c r="DL1452">
        <v>30000</v>
      </c>
      <c r="DM1452">
        <v>112763</v>
      </c>
      <c r="DN1452">
        <v>0</v>
      </c>
      <c r="DO1452">
        <v>1478334</v>
      </c>
      <c r="DP1452">
        <v>317700</v>
      </c>
      <c r="DQ1452">
        <v>405664</v>
      </c>
      <c r="DR1452">
        <v>0</v>
      </c>
      <c r="DS1452">
        <v>0</v>
      </c>
    </row>
    <row r="1453" spans="1:123" x14ac:dyDescent="0.3">
      <c r="A1453" t="str">
        <f t="shared" si="22"/>
        <v>20321979</v>
      </c>
      <c r="B1453">
        <v>42</v>
      </c>
      <c r="C1453">
        <v>2032</v>
      </c>
      <c r="D1453">
        <v>197912</v>
      </c>
      <c r="E1453">
        <v>70</v>
      </c>
      <c r="F1453">
        <v>1822130</v>
      </c>
      <c r="G1453">
        <v>163099</v>
      </c>
      <c r="H1453">
        <v>550000</v>
      </c>
      <c r="I1453">
        <v>0</v>
      </c>
      <c r="J1453">
        <v>120000</v>
      </c>
      <c r="K1453">
        <v>85000</v>
      </c>
      <c r="L1453">
        <v>200000</v>
      </c>
      <c r="M1453">
        <v>56200</v>
      </c>
      <c r="N1453">
        <v>11500</v>
      </c>
      <c r="O1453">
        <v>25500</v>
      </c>
      <c r="P1453">
        <v>4500</v>
      </c>
      <c r="Q1453">
        <v>2000</v>
      </c>
      <c r="R1453">
        <v>0</v>
      </c>
      <c r="S1453">
        <v>5871</v>
      </c>
      <c r="T1453">
        <v>35000</v>
      </c>
      <c r="U1453">
        <v>36000</v>
      </c>
      <c r="V1453">
        <v>0</v>
      </c>
      <c r="W1453">
        <v>0</v>
      </c>
      <c r="X1453">
        <v>0</v>
      </c>
      <c r="Y1453">
        <v>0</v>
      </c>
      <c r="Z1453">
        <v>380000</v>
      </c>
      <c r="AA1453">
        <v>0</v>
      </c>
      <c r="AB1453">
        <v>0</v>
      </c>
      <c r="AC1453">
        <v>135236</v>
      </c>
      <c r="AD1453">
        <v>69673</v>
      </c>
      <c r="AE1453">
        <v>0</v>
      </c>
      <c r="AF1453">
        <v>204909</v>
      </c>
      <c r="AG1453">
        <v>0</v>
      </c>
      <c r="AH1453">
        <v>0</v>
      </c>
      <c r="AI1453">
        <v>0</v>
      </c>
      <c r="AJ1453">
        <v>45091</v>
      </c>
      <c r="AK1453">
        <v>45091</v>
      </c>
      <c r="AL1453">
        <v>0</v>
      </c>
      <c r="AM1453">
        <v>0</v>
      </c>
      <c r="AN1453">
        <v>391571</v>
      </c>
      <c r="AO1453">
        <v>1331807</v>
      </c>
      <c r="AP1453">
        <v>204909</v>
      </c>
      <c r="AQ1453">
        <v>0</v>
      </c>
      <c r="AR1453">
        <v>20000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1556716</v>
      </c>
      <c r="BL1453">
        <v>134254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20000</v>
      </c>
      <c r="BS1453">
        <v>41312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610000</v>
      </c>
      <c r="CR1453">
        <v>100000</v>
      </c>
      <c r="CS1453">
        <v>10000</v>
      </c>
      <c r="CT1453">
        <v>41312</v>
      </c>
      <c r="CU1453">
        <v>65000</v>
      </c>
      <c r="CV1453">
        <v>68702</v>
      </c>
      <c r="CW1453">
        <v>1573</v>
      </c>
      <c r="CX1453">
        <v>8244</v>
      </c>
      <c r="CY1453">
        <v>6183</v>
      </c>
      <c r="CZ1453">
        <v>2473</v>
      </c>
      <c r="DA1453">
        <v>2061</v>
      </c>
      <c r="DB1453">
        <v>8931</v>
      </c>
      <c r="DC1453">
        <v>47221</v>
      </c>
      <c r="DD1453">
        <v>2061</v>
      </c>
      <c r="DE1453">
        <v>16083</v>
      </c>
      <c r="DF1453">
        <v>446074</v>
      </c>
      <c r="DG1453">
        <v>100000</v>
      </c>
      <c r="DH1453">
        <v>0</v>
      </c>
      <c r="DI1453">
        <v>0</v>
      </c>
      <c r="DJ1453">
        <v>122001</v>
      </c>
      <c r="DK1453">
        <v>99000</v>
      </c>
      <c r="DL1453">
        <v>30000</v>
      </c>
      <c r="DM1453">
        <v>112763</v>
      </c>
      <c r="DN1453">
        <v>0</v>
      </c>
      <c r="DO1453">
        <v>1944773</v>
      </c>
      <c r="DP1453">
        <v>317700</v>
      </c>
      <c r="DQ1453">
        <v>486403</v>
      </c>
      <c r="DR1453">
        <v>0</v>
      </c>
      <c r="DS1453">
        <v>0</v>
      </c>
    </row>
    <row r="1454" spans="1:123" x14ac:dyDescent="0.3">
      <c r="A1454" t="str">
        <f t="shared" si="22"/>
        <v>20331980</v>
      </c>
      <c r="B1454">
        <v>42</v>
      </c>
      <c r="C1454">
        <v>2033</v>
      </c>
      <c r="D1454">
        <v>198012</v>
      </c>
      <c r="E1454">
        <v>86</v>
      </c>
      <c r="F1454">
        <v>1848397</v>
      </c>
      <c r="G1454">
        <v>163102</v>
      </c>
      <c r="H1454">
        <v>550000</v>
      </c>
      <c r="I1454">
        <v>0</v>
      </c>
      <c r="J1454">
        <v>120000</v>
      </c>
      <c r="K1454">
        <v>85000</v>
      </c>
      <c r="L1454">
        <v>200000</v>
      </c>
      <c r="M1454">
        <v>56200</v>
      </c>
      <c r="N1454">
        <v>11500</v>
      </c>
      <c r="O1454">
        <v>25500</v>
      </c>
      <c r="P1454">
        <v>4500</v>
      </c>
      <c r="Q1454">
        <v>2000</v>
      </c>
      <c r="R1454">
        <v>0</v>
      </c>
      <c r="S1454">
        <v>5682</v>
      </c>
      <c r="T1454">
        <v>35000</v>
      </c>
      <c r="U1454">
        <v>36000</v>
      </c>
      <c r="V1454">
        <v>0</v>
      </c>
      <c r="W1454">
        <v>0</v>
      </c>
      <c r="X1454">
        <v>0</v>
      </c>
      <c r="Y1454">
        <v>0</v>
      </c>
      <c r="Z1454">
        <v>380000</v>
      </c>
      <c r="AA1454">
        <v>0</v>
      </c>
      <c r="AB1454">
        <v>45091</v>
      </c>
      <c r="AC1454">
        <v>166856</v>
      </c>
      <c r="AD1454">
        <v>85964</v>
      </c>
      <c r="AE1454">
        <v>45091</v>
      </c>
      <c r="AF1454">
        <v>207729</v>
      </c>
      <c r="AG1454">
        <v>0</v>
      </c>
      <c r="AH1454">
        <v>0</v>
      </c>
      <c r="AI1454">
        <v>0</v>
      </c>
      <c r="AJ1454">
        <v>42271</v>
      </c>
      <c r="AK1454">
        <v>42271</v>
      </c>
      <c r="AL1454">
        <v>0</v>
      </c>
      <c r="AM1454">
        <v>0</v>
      </c>
      <c r="AN1454">
        <v>391382</v>
      </c>
      <c r="AO1454">
        <v>1643198</v>
      </c>
      <c r="AP1454">
        <v>252820</v>
      </c>
      <c r="AQ1454">
        <v>139226</v>
      </c>
      <c r="AR1454">
        <v>20000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75445</v>
      </c>
      <c r="BE1454">
        <v>111111</v>
      </c>
      <c r="BF1454">
        <v>60000</v>
      </c>
      <c r="BG1454">
        <v>35194</v>
      </c>
      <c r="BH1454">
        <v>20000</v>
      </c>
      <c r="BI1454">
        <v>56200</v>
      </c>
      <c r="BJ1454">
        <v>0</v>
      </c>
      <c r="BK1454">
        <v>1697294</v>
      </c>
      <c r="BL1454">
        <v>142983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20000</v>
      </c>
      <c r="BS1454">
        <v>112688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25000</v>
      </c>
      <c r="CH1454">
        <v>572</v>
      </c>
      <c r="CI1454">
        <v>3000</v>
      </c>
      <c r="CJ1454">
        <v>2250</v>
      </c>
      <c r="CK1454">
        <v>900</v>
      </c>
      <c r="CL1454">
        <v>750</v>
      </c>
      <c r="CM1454">
        <v>3250</v>
      </c>
      <c r="CN1454">
        <v>15000</v>
      </c>
      <c r="CO1454">
        <v>750</v>
      </c>
      <c r="CP1454">
        <v>0</v>
      </c>
      <c r="CQ1454">
        <v>610000</v>
      </c>
      <c r="CR1454">
        <v>100000</v>
      </c>
      <c r="CS1454">
        <v>10000</v>
      </c>
      <c r="CT1454">
        <v>154000</v>
      </c>
      <c r="CU1454">
        <v>65000</v>
      </c>
      <c r="CV1454">
        <v>93702</v>
      </c>
      <c r="CW1454">
        <v>2145</v>
      </c>
      <c r="CX1454">
        <v>11244</v>
      </c>
      <c r="CY1454">
        <v>8433</v>
      </c>
      <c r="CZ1454">
        <v>3373</v>
      </c>
      <c r="DA1454">
        <v>2811</v>
      </c>
      <c r="DB1454">
        <v>12181</v>
      </c>
      <c r="DC1454">
        <v>62221</v>
      </c>
      <c r="DD1454">
        <v>2811</v>
      </c>
      <c r="DE1454">
        <v>21083</v>
      </c>
      <c r="DF1454">
        <v>794261</v>
      </c>
      <c r="DG1454">
        <v>100000</v>
      </c>
      <c r="DH1454">
        <v>0</v>
      </c>
      <c r="DI1454">
        <v>75445</v>
      </c>
      <c r="DJ1454">
        <v>157195</v>
      </c>
      <c r="DK1454">
        <v>155200</v>
      </c>
      <c r="DL1454">
        <v>90000</v>
      </c>
      <c r="DM1454">
        <v>223874</v>
      </c>
      <c r="DN1454">
        <v>20000</v>
      </c>
      <c r="DO1454">
        <v>2817251</v>
      </c>
      <c r="DP1454">
        <v>317700</v>
      </c>
      <c r="DQ1454">
        <v>964381</v>
      </c>
      <c r="DR1454">
        <v>0</v>
      </c>
      <c r="DS1454">
        <v>0</v>
      </c>
    </row>
    <row r="1455" spans="1:123" x14ac:dyDescent="0.3">
      <c r="A1455" t="str">
        <f t="shared" si="22"/>
        <v>20341981</v>
      </c>
      <c r="B1455">
        <v>42</v>
      </c>
      <c r="C1455">
        <v>2034</v>
      </c>
      <c r="D1455">
        <v>198112</v>
      </c>
      <c r="E1455">
        <v>59</v>
      </c>
      <c r="F1455">
        <v>2144530</v>
      </c>
      <c r="G1455">
        <v>163105</v>
      </c>
      <c r="H1455">
        <v>550000</v>
      </c>
      <c r="I1455">
        <v>0</v>
      </c>
      <c r="J1455">
        <v>120000</v>
      </c>
      <c r="K1455">
        <v>85000</v>
      </c>
      <c r="L1455">
        <v>200000</v>
      </c>
      <c r="M1455">
        <v>56200</v>
      </c>
      <c r="N1455">
        <v>11500</v>
      </c>
      <c r="O1455">
        <v>25500</v>
      </c>
      <c r="P1455">
        <v>4500</v>
      </c>
      <c r="Q1455">
        <v>2000</v>
      </c>
      <c r="R1455">
        <v>0</v>
      </c>
      <c r="S1455">
        <v>5494</v>
      </c>
      <c r="T1455">
        <v>35000</v>
      </c>
      <c r="U1455">
        <v>36000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42271</v>
      </c>
      <c r="AC1455">
        <v>114871</v>
      </c>
      <c r="AD1455">
        <v>59181</v>
      </c>
      <c r="AE1455">
        <v>42271</v>
      </c>
      <c r="AF1455">
        <v>131781</v>
      </c>
      <c r="AG1455">
        <v>0</v>
      </c>
      <c r="AH1455">
        <v>0</v>
      </c>
      <c r="AI1455">
        <v>0</v>
      </c>
      <c r="AJ1455">
        <v>78209</v>
      </c>
      <c r="AK1455">
        <v>78209</v>
      </c>
      <c r="AL1455">
        <v>0</v>
      </c>
      <c r="AM1455">
        <v>0</v>
      </c>
      <c r="AN1455">
        <v>811204</v>
      </c>
      <c r="AO1455">
        <v>1131248</v>
      </c>
      <c r="AP1455">
        <v>174052</v>
      </c>
      <c r="AQ1455">
        <v>0</v>
      </c>
      <c r="AR1455">
        <v>20000</v>
      </c>
      <c r="AS1455">
        <v>0</v>
      </c>
      <c r="AT1455">
        <v>0</v>
      </c>
      <c r="AU1455">
        <v>75445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1400745</v>
      </c>
      <c r="BL1455">
        <v>151686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20000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610000</v>
      </c>
      <c r="CR1455">
        <v>100000</v>
      </c>
      <c r="CS1455">
        <v>10000</v>
      </c>
      <c r="CT1455">
        <v>154000</v>
      </c>
      <c r="CU1455">
        <v>65000</v>
      </c>
      <c r="CV1455">
        <v>93702</v>
      </c>
      <c r="CW1455">
        <v>2145</v>
      </c>
      <c r="CX1455">
        <v>11244</v>
      </c>
      <c r="CY1455">
        <v>8433</v>
      </c>
      <c r="CZ1455">
        <v>3373</v>
      </c>
      <c r="DA1455">
        <v>2811</v>
      </c>
      <c r="DB1455">
        <v>12181</v>
      </c>
      <c r="DC1455">
        <v>62221</v>
      </c>
      <c r="DD1455">
        <v>2811</v>
      </c>
      <c r="DE1455">
        <v>26083</v>
      </c>
      <c r="DF1455">
        <v>752004</v>
      </c>
      <c r="DG1455">
        <v>100000</v>
      </c>
      <c r="DH1455">
        <v>0</v>
      </c>
      <c r="DI1455">
        <v>0</v>
      </c>
      <c r="DJ1455">
        <v>153675</v>
      </c>
      <c r="DK1455">
        <v>149018</v>
      </c>
      <c r="DL1455">
        <v>90000</v>
      </c>
      <c r="DM1455">
        <v>212763</v>
      </c>
      <c r="DN1455">
        <v>20000</v>
      </c>
      <c r="DO1455">
        <v>2719674</v>
      </c>
      <c r="DP1455">
        <v>317700</v>
      </c>
      <c r="DQ1455">
        <v>22764</v>
      </c>
      <c r="DR1455">
        <v>0</v>
      </c>
      <c r="DS1455">
        <v>0</v>
      </c>
    </row>
    <row r="1456" spans="1:123" x14ac:dyDescent="0.3">
      <c r="A1456" t="str">
        <f t="shared" si="22"/>
        <v>20351982</v>
      </c>
      <c r="B1456">
        <v>42</v>
      </c>
      <c r="C1456">
        <v>2035</v>
      </c>
      <c r="D1456">
        <v>198212</v>
      </c>
      <c r="E1456">
        <v>74</v>
      </c>
      <c r="F1456">
        <v>1944663</v>
      </c>
      <c r="G1456">
        <v>163108</v>
      </c>
      <c r="H1456">
        <v>550000</v>
      </c>
      <c r="I1456">
        <v>0</v>
      </c>
      <c r="J1456">
        <v>90000</v>
      </c>
      <c r="K1456">
        <v>85000</v>
      </c>
      <c r="L1456">
        <v>200000</v>
      </c>
      <c r="M1456">
        <v>56200</v>
      </c>
      <c r="N1456">
        <v>11500</v>
      </c>
      <c r="O1456">
        <v>25500</v>
      </c>
      <c r="P1456">
        <v>4500</v>
      </c>
      <c r="Q1456">
        <v>2000</v>
      </c>
      <c r="R1456">
        <v>0</v>
      </c>
      <c r="S1456">
        <v>5305</v>
      </c>
      <c r="T1456">
        <v>35000</v>
      </c>
      <c r="U1456">
        <v>36000</v>
      </c>
      <c r="V1456">
        <v>0</v>
      </c>
      <c r="W1456">
        <v>5000</v>
      </c>
      <c r="X1456">
        <v>0</v>
      </c>
      <c r="Y1456">
        <v>0</v>
      </c>
      <c r="Z1456">
        <v>380000</v>
      </c>
      <c r="AA1456">
        <v>0</v>
      </c>
      <c r="AB1456">
        <v>78209</v>
      </c>
      <c r="AC1456">
        <v>143849</v>
      </c>
      <c r="AD1456">
        <v>74111</v>
      </c>
      <c r="AE1456">
        <v>78209</v>
      </c>
      <c r="AF1456">
        <v>139751</v>
      </c>
      <c r="AG1456">
        <v>0</v>
      </c>
      <c r="AH1456">
        <v>0</v>
      </c>
      <c r="AI1456">
        <v>0</v>
      </c>
      <c r="AJ1456">
        <v>110249</v>
      </c>
      <c r="AK1456">
        <v>110249</v>
      </c>
      <c r="AL1456">
        <v>0</v>
      </c>
      <c r="AM1456">
        <v>0</v>
      </c>
      <c r="AN1456">
        <v>356005</v>
      </c>
      <c r="AO1456">
        <v>1416627</v>
      </c>
      <c r="AP1456">
        <v>217960</v>
      </c>
      <c r="AQ1456">
        <v>226012</v>
      </c>
      <c r="AR1456">
        <v>20000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111111</v>
      </c>
      <c r="BF1456">
        <v>0</v>
      </c>
      <c r="BG1456">
        <v>35194</v>
      </c>
      <c r="BH1456">
        <v>20000</v>
      </c>
      <c r="BI1456">
        <v>53527</v>
      </c>
      <c r="BJ1456">
        <v>0</v>
      </c>
      <c r="BK1456">
        <v>1660767</v>
      </c>
      <c r="BL1456">
        <v>159966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20000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6298</v>
      </c>
      <c r="CH1456">
        <v>144</v>
      </c>
      <c r="CI1456">
        <v>756</v>
      </c>
      <c r="CJ1456">
        <v>567</v>
      </c>
      <c r="CK1456">
        <v>227</v>
      </c>
      <c r="CL1456">
        <v>189</v>
      </c>
      <c r="CM1456">
        <v>819</v>
      </c>
      <c r="CN1456">
        <v>3779</v>
      </c>
      <c r="CO1456">
        <v>189</v>
      </c>
      <c r="CP1456">
        <v>0</v>
      </c>
      <c r="CQ1456">
        <v>610000</v>
      </c>
      <c r="CR1456">
        <v>100000</v>
      </c>
      <c r="CS1456">
        <v>10000</v>
      </c>
      <c r="CT1456">
        <v>154000</v>
      </c>
      <c r="CU1456">
        <v>65000</v>
      </c>
      <c r="CV1456">
        <v>100000</v>
      </c>
      <c r="CW1456">
        <v>2289</v>
      </c>
      <c r="CX1456">
        <v>12000</v>
      </c>
      <c r="CY1456">
        <v>9000</v>
      </c>
      <c r="CZ1456">
        <v>3600</v>
      </c>
      <c r="DA1456">
        <v>3000</v>
      </c>
      <c r="DB1456">
        <v>13000</v>
      </c>
      <c r="DC1456">
        <v>66000</v>
      </c>
      <c r="DD1456">
        <v>3000</v>
      </c>
      <c r="DE1456">
        <v>31083</v>
      </c>
      <c r="DF1456">
        <v>1109444</v>
      </c>
      <c r="DG1456">
        <v>100000</v>
      </c>
      <c r="DH1456">
        <v>0</v>
      </c>
      <c r="DI1456">
        <v>0</v>
      </c>
      <c r="DJ1456">
        <v>188869</v>
      </c>
      <c r="DK1456">
        <v>202545</v>
      </c>
      <c r="DL1456">
        <v>90000</v>
      </c>
      <c r="DM1456">
        <v>323874</v>
      </c>
      <c r="DN1456">
        <v>40000</v>
      </c>
      <c r="DO1456">
        <v>3346953</v>
      </c>
      <c r="DP1456">
        <v>317700</v>
      </c>
      <c r="DQ1456">
        <v>743048</v>
      </c>
      <c r="DR1456">
        <v>0</v>
      </c>
      <c r="DS1456">
        <v>0</v>
      </c>
    </row>
    <row r="1457" spans="1:123" x14ac:dyDescent="0.3">
      <c r="A1457" t="str">
        <f t="shared" si="22"/>
        <v>20361983</v>
      </c>
      <c r="B1457">
        <v>42</v>
      </c>
      <c r="C1457">
        <v>2036</v>
      </c>
      <c r="D1457">
        <v>198312</v>
      </c>
      <c r="E1457">
        <v>89</v>
      </c>
      <c r="F1457">
        <v>1493137</v>
      </c>
      <c r="G1457">
        <v>163099</v>
      </c>
      <c r="H1457">
        <v>550000</v>
      </c>
      <c r="I1457">
        <v>0</v>
      </c>
      <c r="J1457">
        <v>90000</v>
      </c>
      <c r="K1457">
        <v>85000</v>
      </c>
      <c r="L1457">
        <v>200000</v>
      </c>
      <c r="M1457">
        <v>56200</v>
      </c>
      <c r="N1457">
        <v>11500</v>
      </c>
      <c r="O1457">
        <v>25500</v>
      </c>
      <c r="P1457">
        <v>4500</v>
      </c>
      <c r="Q1457">
        <v>2000</v>
      </c>
      <c r="R1457">
        <v>0</v>
      </c>
      <c r="S1457">
        <v>5091</v>
      </c>
      <c r="T1457">
        <v>35000</v>
      </c>
      <c r="U1457">
        <v>36000</v>
      </c>
      <c r="V1457">
        <v>0</v>
      </c>
      <c r="W1457">
        <v>5000</v>
      </c>
      <c r="X1457">
        <v>0</v>
      </c>
      <c r="Y1457">
        <v>0</v>
      </c>
      <c r="Z1457">
        <v>400000</v>
      </c>
      <c r="AA1457">
        <v>0</v>
      </c>
      <c r="AB1457">
        <v>110249</v>
      </c>
      <c r="AC1457">
        <v>172034</v>
      </c>
      <c r="AD1457">
        <v>0</v>
      </c>
      <c r="AE1457">
        <v>110249</v>
      </c>
      <c r="AF1457">
        <v>150416</v>
      </c>
      <c r="AG1457">
        <v>0</v>
      </c>
      <c r="AH1457">
        <v>0</v>
      </c>
      <c r="AI1457">
        <v>0</v>
      </c>
      <c r="AJ1457">
        <v>99584</v>
      </c>
      <c r="AK1457">
        <v>99584</v>
      </c>
      <c r="AL1457">
        <v>0</v>
      </c>
      <c r="AM1457">
        <v>0</v>
      </c>
      <c r="AN1457">
        <v>335791</v>
      </c>
      <c r="AO1457">
        <v>1694190</v>
      </c>
      <c r="AP1457">
        <v>260665</v>
      </c>
      <c r="AQ1457">
        <v>168465</v>
      </c>
      <c r="AR1457">
        <v>20000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285550</v>
      </c>
      <c r="BE1457">
        <v>37237</v>
      </c>
      <c r="BF1457">
        <v>60000</v>
      </c>
      <c r="BG1457">
        <v>35194</v>
      </c>
      <c r="BH1457">
        <v>10000</v>
      </c>
      <c r="BI1457">
        <v>53343</v>
      </c>
      <c r="BJ1457">
        <v>344833</v>
      </c>
      <c r="BK1457">
        <v>1317163</v>
      </c>
      <c r="BL1457">
        <v>168199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20000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108917</v>
      </c>
      <c r="CQ1457">
        <v>610000</v>
      </c>
      <c r="CR1457">
        <v>100000</v>
      </c>
      <c r="CS1457">
        <v>10000</v>
      </c>
      <c r="CT1457">
        <v>154000</v>
      </c>
      <c r="CU1457">
        <v>65000</v>
      </c>
      <c r="CV1457">
        <v>100000</v>
      </c>
      <c r="CW1457">
        <v>2289</v>
      </c>
      <c r="CX1457">
        <v>12000</v>
      </c>
      <c r="CY1457">
        <v>9000</v>
      </c>
      <c r="CZ1457">
        <v>3600</v>
      </c>
      <c r="DA1457">
        <v>3000</v>
      </c>
      <c r="DB1457">
        <v>13000</v>
      </c>
      <c r="DC1457">
        <v>66000</v>
      </c>
      <c r="DD1457">
        <v>3000</v>
      </c>
      <c r="DE1457">
        <v>140000</v>
      </c>
      <c r="DF1457">
        <v>1457730</v>
      </c>
      <c r="DG1457">
        <v>100000</v>
      </c>
      <c r="DH1457">
        <v>0</v>
      </c>
      <c r="DI1457">
        <v>285550</v>
      </c>
      <c r="DJ1457">
        <v>220544</v>
      </c>
      <c r="DK1457">
        <v>250000</v>
      </c>
      <c r="DL1457">
        <v>150000</v>
      </c>
      <c r="DM1457">
        <v>350000</v>
      </c>
      <c r="DN1457">
        <v>50000</v>
      </c>
      <c r="DO1457">
        <v>4254297</v>
      </c>
      <c r="DP1457">
        <v>317700</v>
      </c>
      <c r="DQ1457">
        <v>1454658</v>
      </c>
      <c r="DR1457">
        <v>0</v>
      </c>
      <c r="DS1457">
        <v>344833</v>
      </c>
    </row>
    <row r="1458" spans="1:123" x14ac:dyDescent="0.3">
      <c r="A1458" t="str">
        <f t="shared" si="22"/>
        <v>20371984</v>
      </c>
      <c r="B1458">
        <v>42</v>
      </c>
      <c r="C1458">
        <v>2037</v>
      </c>
      <c r="D1458">
        <v>198412</v>
      </c>
      <c r="E1458">
        <v>87</v>
      </c>
      <c r="F1458">
        <v>2167191</v>
      </c>
      <c r="G1458">
        <v>163089</v>
      </c>
      <c r="H1458">
        <v>550000</v>
      </c>
      <c r="I1458">
        <v>0</v>
      </c>
      <c r="J1458">
        <v>90000</v>
      </c>
      <c r="K1458">
        <v>85000</v>
      </c>
      <c r="L1458">
        <v>200000</v>
      </c>
      <c r="M1458">
        <v>56200</v>
      </c>
      <c r="N1458">
        <v>11500</v>
      </c>
      <c r="O1458">
        <v>25500</v>
      </c>
      <c r="P1458">
        <v>4500</v>
      </c>
      <c r="Q1458">
        <v>2000</v>
      </c>
      <c r="R1458">
        <v>0</v>
      </c>
      <c r="S1458">
        <v>4878</v>
      </c>
      <c r="T1458">
        <v>35000</v>
      </c>
      <c r="U1458">
        <v>36000</v>
      </c>
      <c r="V1458">
        <v>0</v>
      </c>
      <c r="W1458">
        <v>5000</v>
      </c>
      <c r="X1458">
        <v>0</v>
      </c>
      <c r="Y1458">
        <v>0</v>
      </c>
      <c r="Z1458">
        <v>105402</v>
      </c>
      <c r="AA1458">
        <v>0</v>
      </c>
      <c r="AB1458">
        <v>99584</v>
      </c>
      <c r="AC1458">
        <v>167958</v>
      </c>
      <c r="AD1458">
        <v>86532</v>
      </c>
      <c r="AE1458">
        <v>99584</v>
      </c>
      <c r="AF1458">
        <v>154906</v>
      </c>
      <c r="AG1458">
        <v>0</v>
      </c>
      <c r="AH1458">
        <v>0</v>
      </c>
      <c r="AI1458">
        <v>0</v>
      </c>
      <c r="AJ1458">
        <v>95094</v>
      </c>
      <c r="AK1458">
        <v>95094</v>
      </c>
      <c r="AL1458">
        <v>0</v>
      </c>
      <c r="AM1458">
        <v>0</v>
      </c>
      <c r="AN1458">
        <v>630176</v>
      </c>
      <c r="AO1458">
        <v>1654054</v>
      </c>
      <c r="AP1458">
        <v>254490</v>
      </c>
      <c r="AQ1458">
        <v>188070</v>
      </c>
      <c r="AR1458">
        <v>20000</v>
      </c>
      <c r="AS1458">
        <v>0</v>
      </c>
      <c r="AT1458">
        <v>0</v>
      </c>
      <c r="AU1458">
        <v>285550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285550</v>
      </c>
      <c r="BE1458">
        <v>3724</v>
      </c>
      <c r="BF1458">
        <v>60000</v>
      </c>
      <c r="BG1458">
        <v>35194</v>
      </c>
      <c r="BH1458">
        <v>0</v>
      </c>
      <c r="BI1458">
        <v>5868</v>
      </c>
      <c r="BJ1458">
        <v>432110</v>
      </c>
      <c r="BK1458">
        <v>1579719</v>
      </c>
      <c r="BL1458">
        <v>176385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20000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610000</v>
      </c>
      <c r="CR1458">
        <v>100000</v>
      </c>
      <c r="CS1458">
        <v>10000</v>
      </c>
      <c r="CT1458">
        <v>154000</v>
      </c>
      <c r="CU1458">
        <v>65000</v>
      </c>
      <c r="CV1458">
        <v>100000</v>
      </c>
      <c r="CW1458">
        <v>2289</v>
      </c>
      <c r="CX1458">
        <v>12000</v>
      </c>
      <c r="CY1458">
        <v>9000</v>
      </c>
      <c r="CZ1458">
        <v>3600</v>
      </c>
      <c r="DA1458">
        <v>3000</v>
      </c>
      <c r="DB1458">
        <v>13000</v>
      </c>
      <c r="DC1458">
        <v>66000</v>
      </c>
      <c r="DD1458">
        <v>3000</v>
      </c>
      <c r="DE1458">
        <v>140000</v>
      </c>
      <c r="DF1458">
        <v>1500000</v>
      </c>
      <c r="DG1458">
        <v>100000</v>
      </c>
      <c r="DH1458">
        <v>0</v>
      </c>
      <c r="DI1458">
        <v>285550</v>
      </c>
      <c r="DJ1458">
        <v>252218</v>
      </c>
      <c r="DK1458">
        <v>250000</v>
      </c>
      <c r="DL1458">
        <v>210000</v>
      </c>
      <c r="DM1458">
        <v>350000</v>
      </c>
      <c r="DN1458">
        <v>50000</v>
      </c>
      <c r="DO1458">
        <v>4383752</v>
      </c>
      <c r="DP1458">
        <v>317700</v>
      </c>
      <c r="DQ1458">
        <v>757391</v>
      </c>
      <c r="DR1458">
        <v>0</v>
      </c>
      <c r="DS1458">
        <v>432110</v>
      </c>
    </row>
    <row r="1459" spans="1:123" x14ac:dyDescent="0.3">
      <c r="A1459" t="str">
        <f t="shared" si="22"/>
        <v>20381985</v>
      </c>
      <c r="B1459">
        <v>42</v>
      </c>
      <c r="C1459">
        <v>2038</v>
      </c>
      <c r="D1459">
        <v>198512</v>
      </c>
      <c r="E1459">
        <v>62</v>
      </c>
      <c r="F1459">
        <v>2066952</v>
      </c>
      <c r="G1459">
        <v>163079</v>
      </c>
      <c r="H1459">
        <v>550000</v>
      </c>
      <c r="I1459">
        <v>0</v>
      </c>
      <c r="J1459">
        <v>30000</v>
      </c>
      <c r="K1459">
        <v>85000</v>
      </c>
      <c r="L1459">
        <v>200000</v>
      </c>
      <c r="M1459">
        <v>56200</v>
      </c>
      <c r="N1459">
        <v>11500</v>
      </c>
      <c r="O1459">
        <v>25500</v>
      </c>
      <c r="P1459">
        <v>4500</v>
      </c>
      <c r="Q1459">
        <v>2000</v>
      </c>
      <c r="R1459">
        <v>0</v>
      </c>
      <c r="S1459">
        <v>4664</v>
      </c>
      <c r="T1459">
        <v>35000</v>
      </c>
      <c r="U1459">
        <v>36000</v>
      </c>
      <c r="V1459">
        <v>0</v>
      </c>
      <c r="W1459">
        <v>5000</v>
      </c>
      <c r="X1459">
        <v>0</v>
      </c>
      <c r="Y1459">
        <v>0</v>
      </c>
      <c r="Z1459">
        <v>30112</v>
      </c>
      <c r="AA1459">
        <v>0</v>
      </c>
      <c r="AB1459">
        <v>95094</v>
      </c>
      <c r="AC1459">
        <v>120084</v>
      </c>
      <c r="AD1459">
        <v>61867</v>
      </c>
      <c r="AE1459">
        <v>95094</v>
      </c>
      <c r="AF1459">
        <v>86856</v>
      </c>
      <c r="AG1459">
        <v>0</v>
      </c>
      <c r="AH1459">
        <v>0</v>
      </c>
      <c r="AI1459">
        <v>0</v>
      </c>
      <c r="AJ1459">
        <v>163144</v>
      </c>
      <c r="AK1459">
        <v>163144</v>
      </c>
      <c r="AL1459">
        <v>0</v>
      </c>
      <c r="AM1459">
        <v>0</v>
      </c>
      <c r="AN1459">
        <v>645252</v>
      </c>
      <c r="AO1459">
        <v>1182587</v>
      </c>
      <c r="AP1459">
        <v>181951</v>
      </c>
      <c r="AQ1459">
        <v>0</v>
      </c>
      <c r="AR1459">
        <v>20000</v>
      </c>
      <c r="AS1459">
        <v>0</v>
      </c>
      <c r="AT1459">
        <v>0</v>
      </c>
      <c r="AU1459">
        <v>285550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117624</v>
      </c>
      <c r="BE1459">
        <v>372</v>
      </c>
      <c r="BF1459">
        <v>60000</v>
      </c>
      <c r="BG1459">
        <v>35194</v>
      </c>
      <c r="BH1459">
        <v>0</v>
      </c>
      <c r="BI1459">
        <v>645</v>
      </c>
      <c r="BJ1459">
        <v>0</v>
      </c>
      <c r="BK1459">
        <v>1456252</v>
      </c>
      <c r="BL1459">
        <v>184527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20000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610000</v>
      </c>
      <c r="CR1459">
        <v>100000</v>
      </c>
      <c r="CS1459">
        <v>10000</v>
      </c>
      <c r="CT1459">
        <v>154000</v>
      </c>
      <c r="CU1459">
        <v>65000</v>
      </c>
      <c r="CV1459">
        <v>100000</v>
      </c>
      <c r="CW1459">
        <v>2289</v>
      </c>
      <c r="CX1459">
        <v>12000</v>
      </c>
      <c r="CY1459">
        <v>9000</v>
      </c>
      <c r="CZ1459">
        <v>3600</v>
      </c>
      <c r="DA1459">
        <v>3000</v>
      </c>
      <c r="DB1459">
        <v>13000</v>
      </c>
      <c r="DC1459">
        <v>66000</v>
      </c>
      <c r="DD1459">
        <v>3000</v>
      </c>
      <c r="DE1459">
        <v>140000</v>
      </c>
      <c r="DF1459">
        <v>1480000</v>
      </c>
      <c r="DG1459">
        <v>100000</v>
      </c>
      <c r="DH1459">
        <v>0</v>
      </c>
      <c r="DI1459">
        <v>117624</v>
      </c>
      <c r="DJ1459">
        <v>283893</v>
      </c>
      <c r="DK1459">
        <v>250000</v>
      </c>
      <c r="DL1459">
        <v>270000</v>
      </c>
      <c r="DM1459">
        <v>350000</v>
      </c>
      <c r="DN1459">
        <v>50000</v>
      </c>
      <c r="DO1459">
        <v>4355550</v>
      </c>
      <c r="DP1459">
        <v>317700</v>
      </c>
      <c r="DQ1459">
        <v>141541</v>
      </c>
      <c r="DR1459">
        <v>0</v>
      </c>
      <c r="DS1459">
        <v>0</v>
      </c>
    </row>
    <row r="1460" spans="1:123" x14ac:dyDescent="0.3">
      <c r="A1460" t="str">
        <f t="shared" si="22"/>
        <v>20391986</v>
      </c>
      <c r="B1460">
        <v>42</v>
      </c>
      <c r="C1460">
        <v>2039</v>
      </c>
      <c r="D1460">
        <v>198612</v>
      </c>
      <c r="E1460">
        <v>80</v>
      </c>
      <c r="F1460">
        <v>2010404</v>
      </c>
      <c r="G1460">
        <v>163069</v>
      </c>
      <c r="H1460">
        <v>550000</v>
      </c>
      <c r="I1460">
        <v>250000</v>
      </c>
      <c r="J1460">
        <v>30000</v>
      </c>
      <c r="K1460">
        <v>85000</v>
      </c>
      <c r="L1460">
        <v>200000</v>
      </c>
      <c r="M1460">
        <v>56200</v>
      </c>
      <c r="N1460">
        <v>11500</v>
      </c>
      <c r="O1460">
        <v>25500</v>
      </c>
      <c r="P1460">
        <v>4500</v>
      </c>
      <c r="Q1460">
        <v>2000</v>
      </c>
      <c r="R1460">
        <v>0</v>
      </c>
      <c r="S1460">
        <v>4451</v>
      </c>
      <c r="T1460">
        <v>35000</v>
      </c>
      <c r="U1460">
        <v>36000</v>
      </c>
      <c r="V1460">
        <v>0</v>
      </c>
      <c r="W1460">
        <v>5000</v>
      </c>
      <c r="X1460">
        <v>0</v>
      </c>
      <c r="Y1460">
        <v>0</v>
      </c>
      <c r="Z1460">
        <v>65860</v>
      </c>
      <c r="AA1460">
        <v>0</v>
      </c>
      <c r="AB1460">
        <v>163144</v>
      </c>
      <c r="AC1460">
        <v>154333</v>
      </c>
      <c r="AD1460">
        <v>0</v>
      </c>
      <c r="AE1460">
        <v>163144</v>
      </c>
      <c r="AF1460">
        <v>70701</v>
      </c>
      <c r="AG1460">
        <v>0</v>
      </c>
      <c r="AH1460">
        <v>0</v>
      </c>
      <c r="AI1460">
        <v>0</v>
      </c>
      <c r="AJ1460">
        <v>179299</v>
      </c>
      <c r="AK1460">
        <v>179299</v>
      </c>
      <c r="AL1460">
        <v>0</v>
      </c>
      <c r="AM1460">
        <v>0</v>
      </c>
      <c r="AN1460">
        <v>859291</v>
      </c>
      <c r="AO1460">
        <v>1519873</v>
      </c>
      <c r="AP1460">
        <v>233845</v>
      </c>
      <c r="AQ1460">
        <v>53169</v>
      </c>
      <c r="AR1460">
        <v>20000</v>
      </c>
      <c r="AS1460">
        <v>0</v>
      </c>
      <c r="AT1460">
        <v>0</v>
      </c>
      <c r="AU1460">
        <v>117624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285550</v>
      </c>
      <c r="BE1460">
        <v>37</v>
      </c>
      <c r="BF1460">
        <v>60000</v>
      </c>
      <c r="BG1460">
        <v>35194</v>
      </c>
      <c r="BH1460">
        <v>0</v>
      </c>
      <c r="BI1460">
        <v>71</v>
      </c>
      <c r="BJ1460">
        <v>386099</v>
      </c>
      <c r="BK1460">
        <v>1177559</v>
      </c>
      <c r="BL1460">
        <v>192623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20000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610000</v>
      </c>
      <c r="CR1460">
        <v>100000</v>
      </c>
      <c r="CS1460">
        <v>10000</v>
      </c>
      <c r="CT1460">
        <v>154000</v>
      </c>
      <c r="CU1460">
        <v>65000</v>
      </c>
      <c r="CV1460">
        <v>100000</v>
      </c>
      <c r="CW1460">
        <v>2289</v>
      </c>
      <c r="CX1460">
        <v>12000</v>
      </c>
      <c r="CY1460">
        <v>9000</v>
      </c>
      <c r="CZ1460">
        <v>3600</v>
      </c>
      <c r="DA1460">
        <v>3000</v>
      </c>
      <c r="DB1460">
        <v>13000</v>
      </c>
      <c r="DC1460">
        <v>66000</v>
      </c>
      <c r="DD1460">
        <v>3000</v>
      </c>
      <c r="DE1460">
        <v>140000</v>
      </c>
      <c r="DF1460">
        <v>1500000</v>
      </c>
      <c r="DG1460">
        <v>100000</v>
      </c>
      <c r="DH1460">
        <v>0</v>
      </c>
      <c r="DI1460">
        <v>285550</v>
      </c>
      <c r="DJ1460">
        <v>315568</v>
      </c>
      <c r="DK1460">
        <v>250000</v>
      </c>
      <c r="DL1460">
        <v>330000</v>
      </c>
      <c r="DM1460">
        <v>350000</v>
      </c>
      <c r="DN1460">
        <v>50000</v>
      </c>
      <c r="DO1460">
        <v>4651306</v>
      </c>
      <c r="DP1460">
        <v>317700</v>
      </c>
      <c r="DQ1460">
        <v>914487</v>
      </c>
      <c r="DR1460">
        <v>0</v>
      </c>
      <c r="DS1460">
        <v>386099</v>
      </c>
    </row>
    <row r="1461" spans="1:123" x14ac:dyDescent="0.3">
      <c r="A1461" t="str">
        <f t="shared" si="22"/>
        <v>20401987</v>
      </c>
      <c r="B1461">
        <v>42</v>
      </c>
      <c r="C1461">
        <v>2040</v>
      </c>
      <c r="D1461">
        <v>198712</v>
      </c>
      <c r="E1461">
        <v>32</v>
      </c>
      <c r="F1461">
        <v>2033510</v>
      </c>
      <c r="G1461">
        <v>163060</v>
      </c>
      <c r="H1461">
        <v>550000</v>
      </c>
      <c r="I1461">
        <v>250000</v>
      </c>
      <c r="J1461">
        <v>30000</v>
      </c>
      <c r="K1461">
        <v>85000</v>
      </c>
      <c r="L1461">
        <v>200000</v>
      </c>
      <c r="M1461">
        <v>56200</v>
      </c>
      <c r="N1461">
        <v>11500</v>
      </c>
      <c r="O1461">
        <v>25500</v>
      </c>
      <c r="P1461">
        <v>4500</v>
      </c>
      <c r="Q1461">
        <v>2000</v>
      </c>
      <c r="R1461">
        <v>0</v>
      </c>
      <c r="S1461">
        <v>4237</v>
      </c>
      <c r="T1461">
        <v>35000</v>
      </c>
      <c r="U1461">
        <v>36000</v>
      </c>
      <c r="V1461">
        <v>0</v>
      </c>
      <c r="W1461">
        <v>10000</v>
      </c>
      <c r="X1461">
        <v>0</v>
      </c>
      <c r="Y1461">
        <v>0</v>
      </c>
      <c r="Z1461">
        <v>0</v>
      </c>
      <c r="AA1461">
        <v>0</v>
      </c>
      <c r="AB1461">
        <v>179299</v>
      </c>
      <c r="AC1461">
        <v>62868</v>
      </c>
      <c r="AD1461">
        <v>0</v>
      </c>
      <c r="AE1461">
        <v>95258</v>
      </c>
      <c r="AF1461">
        <v>0</v>
      </c>
      <c r="AG1461">
        <v>0</v>
      </c>
      <c r="AH1461">
        <v>0</v>
      </c>
      <c r="AI1461">
        <v>0</v>
      </c>
      <c r="AJ1461">
        <v>125537</v>
      </c>
      <c r="AK1461">
        <v>209578</v>
      </c>
      <c r="AL1461">
        <v>0</v>
      </c>
      <c r="AM1461">
        <v>0</v>
      </c>
      <c r="AN1461">
        <v>1044400</v>
      </c>
      <c r="AO1461">
        <v>619130</v>
      </c>
      <c r="AP1461">
        <v>95258</v>
      </c>
      <c r="AQ1461">
        <v>0</v>
      </c>
      <c r="AR1461">
        <v>8232</v>
      </c>
      <c r="AS1461">
        <v>0</v>
      </c>
      <c r="AT1461">
        <v>0</v>
      </c>
      <c r="AU1461">
        <v>285550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1008170</v>
      </c>
      <c r="BL1461">
        <v>200000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20000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610000</v>
      </c>
      <c r="CR1461">
        <v>100000</v>
      </c>
      <c r="CS1461">
        <v>10000</v>
      </c>
      <c r="CT1461">
        <v>154000</v>
      </c>
      <c r="CU1461">
        <v>65000</v>
      </c>
      <c r="CV1461">
        <v>100000</v>
      </c>
      <c r="CW1461">
        <v>2289</v>
      </c>
      <c r="CX1461">
        <v>12000</v>
      </c>
      <c r="CY1461">
        <v>9000</v>
      </c>
      <c r="CZ1461">
        <v>3600</v>
      </c>
      <c r="DA1461">
        <v>3000</v>
      </c>
      <c r="DB1461">
        <v>13000</v>
      </c>
      <c r="DC1461">
        <v>66000</v>
      </c>
      <c r="DD1461">
        <v>3000</v>
      </c>
      <c r="DE1461">
        <v>140000</v>
      </c>
      <c r="DF1461">
        <v>1451806</v>
      </c>
      <c r="DG1461">
        <v>100000</v>
      </c>
      <c r="DH1461">
        <v>0</v>
      </c>
      <c r="DI1461">
        <v>0</v>
      </c>
      <c r="DJ1461">
        <v>312048</v>
      </c>
      <c r="DK1461">
        <v>249992</v>
      </c>
      <c r="DL1461">
        <v>330000</v>
      </c>
      <c r="DM1461">
        <v>349996</v>
      </c>
      <c r="DN1461">
        <v>50000</v>
      </c>
      <c r="DO1461">
        <v>4344309</v>
      </c>
      <c r="DP1461">
        <v>317700</v>
      </c>
      <c r="DQ1461">
        <v>-140013</v>
      </c>
      <c r="DR1461">
        <v>0</v>
      </c>
      <c r="DS1461">
        <v>0</v>
      </c>
    </row>
    <row r="1462" spans="1:123" x14ac:dyDescent="0.3">
      <c r="A1462" t="str">
        <f t="shared" si="22"/>
        <v>20411988</v>
      </c>
      <c r="B1462">
        <v>42</v>
      </c>
      <c r="C1462">
        <v>2041</v>
      </c>
      <c r="D1462">
        <v>198812</v>
      </c>
      <c r="E1462">
        <v>24</v>
      </c>
      <c r="F1462">
        <v>2296862</v>
      </c>
      <c r="G1462">
        <v>163056</v>
      </c>
      <c r="H1462">
        <v>550000</v>
      </c>
      <c r="I1462">
        <v>250000</v>
      </c>
      <c r="J1462">
        <v>0</v>
      </c>
      <c r="K1462">
        <v>85000</v>
      </c>
      <c r="L1462">
        <v>200000</v>
      </c>
      <c r="M1462">
        <v>56200</v>
      </c>
      <c r="N1462">
        <v>11500</v>
      </c>
      <c r="O1462">
        <v>25500</v>
      </c>
      <c r="P1462">
        <v>4500</v>
      </c>
      <c r="Q1462">
        <v>2000</v>
      </c>
      <c r="R1462">
        <v>0</v>
      </c>
      <c r="S1462">
        <v>4023</v>
      </c>
      <c r="T1462">
        <v>35000</v>
      </c>
      <c r="U1462">
        <v>36000</v>
      </c>
      <c r="V1462">
        <v>0</v>
      </c>
      <c r="W1462">
        <v>10000</v>
      </c>
      <c r="X1462">
        <v>0</v>
      </c>
      <c r="Y1462">
        <v>75277</v>
      </c>
      <c r="Z1462">
        <v>0</v>
      </c>
      <c r="AA1462">
        <v>0</v>
      </c>
      <c r="AB1462">
        <v>209578</v>
      </c>
      <c r="AC1462">
        <v>47410</v>
      </c>
      <c r="AD1462">
        <v>0</v>
      </c>
      <c r="AE1462">
        <v>71836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137741</v>
      </c>
      <c r="AL1462">
        <v>0</v>
      </c>
      <c r="AM1462">
        <v>0</v>
      </c>
      <c r="AN1462">
        <v>1215000</v>
      </c>
      <c r="AO1462">
        <v>466898</v>
      </c>
      <c r="AP1462">
        <v>71836</v>
      </c>
      <c r="AQ1462">
        <v>0</v>
      </c>
      <c r="AR1462">
        <v>61</v>
      </c>
      <c r="AS1462">
        <v>0</v>
      </c>
      <c r="AT1462">
        <v>0</v>
      </c>
      <c r="AU1462">
        <v>0</v>
      </c>
      <c r="AV1462">
        <v>75000</v>
      </c>
      <c r="AW1462">
        <v>0</v>
      </c>
      <c r="AX1462">
        <v>37051</v>
      </c>
      <c r="AY1462">
        <v>0</v>
      </c>
      <c r="AZ1462">
        <v>22000</v>
      </c>
      <c r="BA1462">
        <v>25000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697846</v>
      </c>
      <c r="BL1462">
        <v>206488</v>
      </c>
      <c r="BM1462">
        <v>175816</v>
      </c>
      <c r="BN1462">
        <v>131851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68917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414184</v>
      </c>
      <c r="CR1462">
        <v>100000</v>
      </c>
      <c r="CS1462">
        <v>10000</v>
      </c>
      <c r="CT1462">
        <v>22149</v>
      </c>
      <c r="CU1462">
        <v>65000</v>
      </c>
      <c r="CV1462">
        <v>100000</v>
      </c>
      <c r="CW1462">
        <v>2289</v>
      </c>
      <c r="CX1462">
        <v>12000</v>
      </c>
      <c r="CY1462">
        <v>9000</v>
      </c>
      <c r="CZ1462">
        <v>3600</v>
      </c>
      <c r="DA1462">
        <v>3000</v>
      </c>
      <c r="DB1462">
        <v>13000</v>
      </c>
      <c r="DC1462">
        <v>66000</v>
      </c>
      <c r="DD1462">
        <v>3000</v>
      </c>
      <c r="DE1462">
        <v>71083</v>
      </c>
      <c r="DF1462">
        <v>1332975</v>
      </c>
      <c r="DG1462">
        <v>100000</v>
      </c>
      <c r="DH1462">
        <v>0</v>
      </c>
      <c r="DI1462">
        <v>0</v>
      </c>
      <c r="DJ1462">
        <v>274997</v>
      </c>
      <c r="DK1462">
        <v>224992</v>
      </c>
      <c r="DL1462">
        <v>330000</v>
      </c>
      <c r="DM1462">
        <v>274996</v>
      </c>
      <c r="DN1462">
        <v>28000</v>
      </c>
      <c r="DO1462">
        <v>3598007</v>
      </c>
      <c r="DP1462">
        <v>317700</v>
      </c>
      <c r="DQ1462">
        <v>-610912</v>
      </c>
      <c r="DR1462">
        <v>0</v>
      </c>
      <c r="DS1462">
        <v>0</v>
      </c>
    </row>
    <row r="1463" spans="1:123" x14ac:dyDescent="0.3">
      <c r="A1463" t="str">
        <f t="shared" si="22"/>
        <v>20421989</v>
      </c>
      <c r="B1463">
        <v>42</v>
      </c>
      <c r="C1463">
        <v>2042</v>
      </c>
      <c r="D1463">
        <v>198912</v>
      </c>
      <c r="E1463">
        <v>48</v>
      </c>
      <c r="F1463">
        <v>2481517</v>
      </c>
      <c r="G1463">
        <v>163053</v>
      </c>
      <c r="H1463">
        <v>550000</v>
      </c>
      <c r="I1463">
        <v>250000</v>
      </c>
      <c r="J1463">
        <v>0</v>
      </c>
      <c r="K1463">
        <v>85000</v>
      </c>
      <c r="L1463">
        <v>200000</v>
      </c>
      <c r="M1463">
        <v>56200</v>
      </c>
      <c r="N1463">
        <v>11500</v>
      </c>
      <c r="O1463">
        <v>25500</v>
      </c>
      <c r="P1463">
        <v>4500</v>
      </c>
      <c r="Q1463">
        <v>2000</v>
      </c>
      <c r="R1463">
        <v>0</v>
      </c>
      <c r="S1463">
        <v>3810</v>
      </c>
      <c r="T1463">
        <v>35000</v>
      </c>
      <c r="U1463">
        <v>36000</v>
      </c>
      <c r="V1463">
        <v>0</v>
      </c>
      <c r="W1463">
        <v>10000</v>
      </c>
      <c r="X1463">
        <v>0</v>
      </c>
      <c r="Y1463">
        <v>75490</v>
      </c>
      <c r="Z1463">
        <v>0</v>
      </c>
      <c r="AA1463">
        <v>0</v>
      </c>
      <c r="AB1463">
        <v>137741</v>
      </c>
      <c r="AC1463">
        <v>93037</v>
      </c>
      <c r="AD1463">
        <v>0</v>
      </c>
      <c r="AE1463">
        <v>137741</v>
      </c>
      <c r="AF1463">
        <v>3228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1211772</v>
      </c>
      <c r="AO1463">
        <v>916232</v>
      </c>
      <c r="AP1463">
        <v>140970</v>
      </c>
      <c r="AQ1463">
        <v>0</v>
      </c>
      <c r="AR1463">
        <v>20000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1077202</v>
      </c>
      <c r="BL1463">
        <v>212931</v>
      </c>
      <c r="BM1463">
        <v>176667</v>
      </c>
      <c r="BN1463">
        <v>0</v>
      </c>
      <c r="BO1463">
        <v>0</v>
      </c>
      <c r="BP1463">
        <v>1999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217517</v>
      </c>
      <c r="CR1463">
        <v>98001</v>
      </c>
      <c r="CS1463">
        <v>10000</v>
      </c>
      <c r="CT1463">
        <v>22149</v>
      </c>
      <c r="CU1463">
        <v>65000</v>
      </c>
      <c r="CV1463">
        <v>100000</v>
      </c>
      <c r="CW1463">
        <v>2289</v>
      </c>
      <c r="CX1463">
        <v>12000</v>
      </c>
      <c r="CY1463">
        <v>9000</v>
      </c>
      <c r="CZ1463">
        <v>3600</v>
      </c>
      <c r="DA1463">
        <v>3000</v>
      </c>
      <c r="DB1463">
        <v>13000</v>
      </c>
      <c r="DC1463">
        <v>66000</v>
      </c>
      <c r="DD1463">
        <v>3000</v>
      </c>
      <c r="DE1463">
        <v>71083</v>
      </c>
      <c r="DF1463">
        <v>1217495</v>
      </c>
      <c r="DG1463">
        <v>100000</v>
      </c>
      <c r="DH1463">
        <v>0</v>
      </c>
      <c r="DI1463">
        <v>0</v>
      </c>
      <c r="DJ1463">
        <v>274997</v>
      </c>
      <c r="DK1463">
        <v>224992</v>
      </c>
      <c r="DL1463">
        <v>330000</v>
      </c>
      <c r="DM1463">
        <v>274996</v>
      </c>
      <c r="DN1463">
        <v>28000</v>
      </c>
      <c r="DO1463">
        <v>3146120</v>
      </c>
      <c r="DP1463">
        <v>317700</v>
      </c>
      <c r="DQ1463">
        <v>-254156</v>
      </c>
      <c r="DR1463">
        <v>0</v>
      </c>
      <c r="DS1463">
        <v>0</v>
      </c>
    </row>
    <row r="1464" spans="1:123" x14ac:dyDescent="0.3">
      <c r="A1464" t="str">
        <f t="shared" si="22"/>
        <v>20431990</v>
      </c>
      <c r="B1464">
        <v>42</v>
      </c>
      <c r="C1464">
        <v>2043</v>
      </c>
      <c r="D1464">
        <v>199012</v>
      </c>
      <c r="E1464">
        <v>33</v>
      </c>
      <c r="F1464">
        <v>2502164</v>
      </c>
      <c r="G1464">
        <v>163049</v>
      </c>
      <c r="H1464">
        <v>550000</v>
      </c>
      <c r="I1464">
        <v>250000</v>
      </c>
      <c r="J1464">
        <v>0</v>
      </c>
      <c r="K1464">
        <v>85000</v>
      </c>
      <c r="L1464">
        <v>200000</v>
      </c>
      <c r="M1464">
        <v>56200</v>
      </c>
      <c r="N1464">
        <v>11500</v>
      </c>
      <c r="O1464">
        <v>25500</v>
      </c>
      <c r="P1464">
        <v>4500</v>
      </c>
      <c r="Q1464">
        <v>2000</v>
      </c>
      <c r="R1464">
        <v>0</v>
      </c>
      <c r="S1464">
        <v>3595</v>
      </c>
      <c r="T1464">
        <v>35000</v>
      </c>
      <c r="U1464">
        <v>36000</v>
      </c>
      <c r="V1464">
        <v>0</v>
      </c>
      <c r="W1464">
        <v>10000</v>
      </c>
      <c r="X1464">
        <v>0</v>
      </c>
      <c r="Y1464">
        <v>75705</v>
      </c>
      <c r="Z1464">
        <v>0</v>
      </c>
      <c r="AA1464">
        <v>0</v>
      </c>
      <c r="AB1464">
        <v>0</v>
      </c>
      <c r="AC1464">
        <v>63948</v>
      </c>
      <c r="AD1464">
        <v>0</v>
      </c>
      <c r="AE1464">
        <v>0</v>
      </c>
      <c r="AF1464">
        <v>96895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1118106</v>
      </c>
      <c r="AO1464">
        <v>629765</v>
      </c>
      <c r="AP1464">
        <v>96895</v>
      </c>
      <c r="AQ1464">
        <v>0</v>
      </c>
      <c r="AR1464">
        <v>8803</v>
      </c>
      <c r="AS1464">
        <v>0</v>
      </c>
      <c r="AT1464">
        <v>0</v>
      </c>
      <c r="AU1464">
        <v>0</v>
      </c>
      <c r="AV1464">
        <v>75000</v>
      </c>
      <c r="AW1464">
        <v>5173</v>
      </c>
      <c r="AX1464">
        <v>41673</v>
      </c>
      <c r="AY1464">
        <v>0</v>
      </c>
      <c r="AZ1464">
        <v>22000</v>
      </c>
      <c r="BA1464">
        <v>25000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904309</v>
      </c>
      <c r="BL1464">
        <v>219332</v>
      </c>
      <c r="BM1464">
        <v>156667</v>
      </c>
      <c r="BN1464">
        <v>22149</v>
      </c>
      <c r="BO1464">
        <v>35437</v>
      </c>
      <c r="BP1464">
        <v>98001</v>
      </c>
      <c r="BQ1464">
        <v>10000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33000</v>
      </c>
      <c r="BX1464">
        <v>763</v>
      </c>
      <c r="BY1464">
        <v>4000</v>
      </c>
      <c r="BZ1464">
        <v>3000</v>
      </c>
      <c r="CA1464">
        <v>1200</v>
      </c>
      <c r="CB1464">
        <v>1000</v>
      </c>
      <c r="CC1464">
        <v>4333</v>
      </c>
      <c r="CD1464">
        <v>20000</v>
      </c>
      <c r="CE1464">
        <v>1000</v>
      </c>
      <c r="CF1464">
        <v>68917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40850</v>
      </c>
      <c r="CR1464">
        <v>0</v>
      </c>
      <c r="CS1464">
        <v>0</v>
      </c>
      <c r="CT1464">
        <v>0</v>
      </c>
      <c r="CU1464">
        <v>29563</v>
      </c>
      <c r="CV1464">
        <v>67000</v>
      </c>
      <c r="CW1464">
        <v>1526</v>
      </c>
      <c r="CX1464">
        <v>8000</v>
      </c>
      <c r="CY1464">
        <v>6000</v>
      </c>
      <c r="CZ1464">
        <v>2400</v>
      </c>
      <c r="DA1464">
        <v>2000</v>
      </c>
      <c r="DB1464">
        <v>8667</v>
      </c>
      <c r="DC1464">
        <v>46000</v>
      </c>
      <c r="DD1464">
        <v>2000</v>
      </c>
      <c r="DE1464">
        <v>2166</v>
      </c>
      <c r="DF1464">
        <v>1105266</v>
      </c>
      <c r="DG1464">
        <v>100000</v>
      </c>
      <c r="DH1464">
        <v>0</v>
      </c>
      <c r="DI1464">
        <v>0</v>
      </c>
      <c r="DJ1464">
        <v>233324</v>
      </c>
      <c r="DK1464">
        <v>199992</v>
      </c>
      <c r="DL1464">
        <v>324827</v>
      </c>
      <c r="DM1464">
        <v>199996</v>
      </c>
      <c r="DN1464">
        <v>6000</v>
      </c>
      <c r="DO1464">
        <v>2385577</v>
      </c>
      <c r="DP1464">
        <v>317700</v>
      </c>
      <c r="DQ1464">
        <v>-704018</v>
      </c>
      <c r="DR1464">
        <v>0</v>
      </c>
      <c r="DS1464">
        <v>0</v>
      </c>
    </row>
    <row r="1465" spans="1:123" x14ac:dyDescent="0.3">
      <c r="A1465" t="str">
        <f t="shared" si="22"/>
        <v>20441991</v>
      </c>
      <c r="B1465">
        <v>42</v>
      </c>
      <c r="C1465">
        <v>2044</v>
      </c>
      <c r="D1465">
        <v>199112</v>
      </c>
      <c r="E1465">
        <v>16</v>
      </c>
      <c r="F1465">
        <v>2282416</v>
      </c>
      <c r="G1465">
        <v>163046</v>
      </c>
      <c r="H1465">
        <v>550000</v>
      </c>
      <c r="I1465">
        <v>0</v>
      </c>
      <c r="J1465">
        <v>0</v>
      </c>
      <c r="K1465">
        <v>85000</v>
      </c>
      <c r="L1465">
        <v>200000</v>
      </c>
      <c r="M1465">
        <v>56200</v>
      </c>
      <c r="N1465">
        <v>11500</v>
      </c>
      <c r="O1465">
        <v>25500</v>
      </c>
      <c r="P1465">
        <v>4500</v>
      </c>
      <c r="Q1465">
        <v>2000</v>
      </c>
      <c r="R1465">
        <v>0</v>
      </c>
      <c r="S1465">
        <v>3381</v>
      </c>
      <c r="T1465">
        <v>35000</v>
      </c>
      <c r="U1465">
        <v>36000</v>
      </c>
      <c r="V1465">
        <v>0</v>
      </c>
      <c r="W1465">
        <v>10000</v>
      </c>
      <c r="X1465">
        <v>0</v>
      </c>
      <c r="Y1465">
        <v>325919</v>
      </c>
      <c r="Z1465">
        <v>0</v>
      </c>
      <c r="AA1465">
        <v>0</v>
      </c>
      <c r="AB1465">
        <v>0</v>
      </c>
      <c r="AC1465">
        <v>31842</v>
      </c>
      <c r="AD1465">
        <v>0</v>
      </c>
      <c r="AE1465">
        <v>0</v>
      </c>
      <c r="AF1465">
        <v>48247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1166753</v>
      </c>
      <c r="AO1465">
        <v>313582</v>
      </c>
      <c r="AP1465">
        <v>48247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75000</v>
      </c>
      <c r="AW1465">
        <v>0</v>
      </c>
      <c r="AX1465">
        <v>32700</v>
      </c>
      <c r="AY1465">
        <v>0</v>
      </c>
      <c r="AZ1465">
        <v>6000</v>
      </c>
      <c r="BA1465">
        <v>25000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500529</v>
      </c>
      <c r="BL1465">
        <v>225689</v>
      </c>
      <c r="BM1465">
        <v>20850</v>
      </c>
      <c r="BN1465">
        <v>0</v>
      </c>
      <c r="BO1465">
        <v>29563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33000</v>
      </c>
      <c r="BX1465">
        <v>763</v>
      </c>
      <c r="BY1465">
        <v>4000</v>
      </c>
      <c r="BZ1465">
        <v>3000</v>
      </c>
      <c r="CA1465">
        <v>1200</v>
      </c>
      <c r="CB1465">
        <v>1000</v>
      </c>
      <c r="CC1465">
        <v>4333</v>
      </c>
      <c r="CD1465">
        <v>20000</v>
      </c>
      <c r="CE1465">
        <v>1000</v>
      </c>
      <c r="CF1465">
        <v>2166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34000</v>
      </c>
      <c r="CW1465">
        <v>763</v>
      </c>
      <c r="CX1465">
        <v>4000</v>
      </c>
      <c r="CY1465">
        <v>3000</v>
      </c>
      <c r="CZ1465">
        <v>1200</v>
      </c>
      <c r="DA1465">
        <v>1000</v>
      </c>
      <c r="DB1465">
        <v>4334</v>
      </c>
      <c r="DC1465">
        <v>26000</v>
      </c>
      <c r="DD1465">
        <v>1000</v>
      </c>
      <c r="DE1465">
        <v>0</v>
      </c>
      <c r="DF1465">
        <v>746189</v>
      </c>
      <c r="DG1465">
        <v>100000</v>
      </c>
      <c r="DH1465">
        <v>0</v>
      </c>
      <c r="DI1465">
        <v>0</v>
      </c>
      <c r="DJ1465">
        <v>200624</v>
      </c>
      <c r="DK1465">
        <v>174992</v>
      </c>
      <c r="DL1465">
        <v>324827</v>
      </c>
      <c r="DM1465">
        <v>124996</v>
      </c>
      <c r="DN1465">
        <v>0</v>
      </c>
      <c r="DO1465">
        <v>1746925</v>
      </c>
      <c r="DP1465">
        <v>317700</v>
      </c>
      <c r="DQ1465">
        <v>-1053110</v>
      </c>
      <c r="DR1465">
        <v>467616</v>
      </c>
      <c r="DS1465">
        <v>0</v>
      </c>
    </row>
    <row r="1466" spans="1:123" x14ac:dyDescent="0.3">
      <c r="A1466" t="str">
        <f t="shared" si="22"/>
        <v>20451992</v>
      </c>
      <c r="B1466">
        <v>42</v>
      </c>
      <c r="C1466">
        <v>2045</v>
      </c>
      <c r="D1466">
        <v>199212</v>
      </c>
      <c r="E1466">
        <v>20</v>
      </c>
      <c r="F1466">
        <v>2251598</v>
      </c>
      <c r="G1466">
        <v>163042</v>
      </c>
      <c r="H1466">
        <v>550000</v>
      </c>
      <c r="I1466">
        <v>0</v>
      </c>
      <c r="J1466">
        <v>0</v>
      </c>
      <c r="K1466">
        <v>85000</v>
      </c>
      <c r="L1466">
        <v>200000</v>
      </c>
      <c r="M1466">
        <v>56200</v>
      </c>
      <c r="N1466">
        <v>11500</v>
      </c>
      <c r="O1466">
        <v>25500</v>
      </c>
      <c r="P1466">
        <v>4500</v>
      </c>
      <c r="Q1466">
        <v>2000</v>
      </c>
      <c r="R1466">
        <v>0</v>
      </c>
      <c r="S1466">
        <v>3166</v>
      </c>
      <c r="T1466">
        <v>35000</v>
      </c>
      <c r="U1466">
        <v>36000</v>
      </c>
      <c r="V1466">
        <v>0</v>
      </c>
      <c r="W1466">
        <v>15000</v>
      </c>
      <c r="X1466">
        <v>0</v>
      </c>
      <c r="Y1466">
        <v>331134</v>
      </c>
      <c r="Z1466">
        <v>0</v>
      </c>
      <c r="AA1466">
        <v>0</v>
      </c>
      <c r="AB1466">
        <v>0</v>
      </c>
      <c r="AC1466">
        <v>38572</v>
      </c>
      <c r="AD1466">
        <v>0</v>
      </c>
      <c r="AE1466">
        <v>0</v>
      </c>
      <c r="AF1466">
        <v>58444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1156556</v>
      </c>
      <c r="AO1466">
        <v>379855</v>
      </c>
      <c r="AP1466">
        <v>58444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75000</v>
      </c>
      <c r="AW1466">
        <v>0</v>
      </c>
      <c r="AX1466">
        <v>34581</v>
      </c>
      <c r="AY1466">
        <v>0</v>
      </c>
      <c r="AZ1466">
        <v>0</v>
      </c>
      <c r="BA1466">
        <v>25000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572879</v>
      </c>
      <c r="BL1466">
        <v>232241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33000</v>
      </c>
      <c r="BX1466">
        <v>763</v>
      </c>
      <c r="BY1466">
        <v>4000</v>
      </c>
      <c r="BZ1466">
        <v>3000</v>
      </c>
      <c r="CA1466">
        <v>1200</v>
      </c>
      <c r="CB1466">
        <v>1000</v>
      </c>
      <c r="CC1466">
        <v>4333</v>
      </c>
      <c r="CD1466">
        <v>20000</v>
      </c>
      <c r="CE1466">
        <v>1000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1000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1</v>
      </c>
      <c r="DC1466">
        <v>6000</v>
      </c>
      <c r="DD1466">
        <v>0</v>
      </c>
      <c r="DE1466">
        <v>0</v>
      </c>
      <c r="DF1466">
        <v>392669</v>
      </c>
      <c r="DG1466">
        <v>100000</v>
      </c>
      <c r="DH1466">
        <v>0</v>
      </c>
      <c r="DI1466">
        <v>0</v>
      </c>
      <c r="DJ1466">
        <v>166044</v>
      </c>
      <c r="DK1466">
        <v>149992</v>
      </c>
      <c r="DL1466">
        <v>324827</v>
      </c>
      <c r="DM1466">
        <v>49996</v>
      </c>
      <c r="DN1466">
        <v>0</v>
      </c>
      <c r="DO1466">
        <v>1190529</v>
      </c>
      <c r="DP1466">
        <v>297700</v>
      </c>
      <c r="DQ1466">
        <v>-954678</v>
      </c>
      <c r="DR1466">
        <v>420667</v>
      </c>
      <c r="DS1466">
        <v>0</v>
      </c>
    </row>
    <row r="1467" spans="1:123" x14ac:dyDescent="0.3">
      <c r="A1467" t="str">
        <f t="shared" si="22"/>
        <v>20461993</v>
      </c>
      <c r="B1467">
        <v>42</v>
      </c>
      <c r="C1467">
        <v>2046</v>
      </c>
      <c r="D1467">
        <v>199312</v>
      </c>
      <c r="E1467">
        <v>54</v>
      </c>
      <c r="F1467">
        <v>2031882</v>
      </c>
      <c r="G1467">
        <v>163038</v>
      </c>
      <c r="H1467">
        <v>550000</v>
      </c>
      <c r="I1467">
        <v>0</v>
      </c>
      <c r="J1467">
        <v>0</v>
      </c>
      <c r="K1467">
        <v>85000</v>
      </c>
      <c r="L1467">
        <v>200000</v>
      </c>
      <c r="M1467">
        <v>56200</v>
      </c>
      <c r="N1467">
        <v>11500</v>
      </c>
      <c r="O1467">
        <v>25500</v>
      </c>
      <c r="P1467">
        <v>4500</v>
      </c>
      <c r="Q1467">
        <v>2000</v>
      </c>
      <c r="R1467">
        <v>0</v>
      </c>
      <c r="S1467">
        <v>2951</v>
      </c>
      <c r="T1467">
        <v>35000</v>
      </c>
      <c r="U1467">
        <v>36000</v>
      </c>
      <c r="V1467">
        <v>0</v>
      </c>
      <c r="W1467">
        <v>15000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104937</v>
      </c>
      <c r="AD1467">
        <v>54063</v>
      </c>
      <c r="AE1467">
        <v>0</v>
      </c>
      <c r="AF1467">
        <v>159000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724651</v>
      </c>
      <c r="AO1467">
        <v>1033417</v>
      </c>
      <c r="AP1467">
        <v>159000</v>
      </c>
      <c r="AQ1467">
        <v>77057</v>
      </c>
      <c r="AR1467">
        <v>20000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1289474</v>
      </c>
      <c r="BL1467">
        <v>238752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21957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1000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1</v>
      </c>
      <c r="DC1467">
        <v>6000</v>
      </c>
      <c r="DD1467">
        <v>0</v>
      </c>
      <c r="DE1467">
        <v>0</v>
      </c>
      <c r="DF1467">
        <v>380889</v>
      </c>
      <c r="DG1467">
        <v>100000</v>
      </c>
      <c r="DH1467">
        <v>0</v>
      </c>
      <c r="DI1467">
        <v>0</v>
      </c>
      <c r="DJ1467">
        <v>166044</v>
      </c>
      <c r="DK1467">
        <v>149992</v>
      </c>
      <c r="DL1467">
        <v>324827</v>
      </c>
      <c r="DM1467">
        <v>49996</v>
      </c>
      <c r="DN1467">
        <v>0</v>
      </c>
      <c r="DO1467">
        <v>1178749</v>
      </c>
      <c r="DP1467">
        <v>299657</v>
      </c>
      <c r="DQ1467">
        <v>21957</v>
      </c>
      <c r="DR1467">
        <v>0</v>
      </c>
      <c r="DS1467">
        <v>0</v>
      </c>
    </row>
    <row r="1468" spans="1:123" x14ac:dyDescent="0.3">
      <c r="A1468" t="str">
        <f t="shared" si="22"/>
        <v>20471994</v>
      </c>
      <c r="B1468">
        <v>42</v>
      </c>
      <c r="C1468">
        <v>2047</v>
      </c>
      <c r="D1468">
        <v>199412</v>
      </c>
      <c r="E1468">
        <v>50</v>
      </c>
      <c r="F1468">
        <v>2246701</v>
      </c>
      <c r="G1468">
        <v>163034</v>
      </c>
      <c r="H1468">
        <v>550000</v>
      </c>
      <c r="I1468">
        <v>0</v>
      </c>
      <c r="J1468">
        <v>0</v>
      </c>
      <c r="K1468">
        <v>85000</v>
      </c>
      <c r="L1468">
        <v>200000</v>
      </c>
      <c r="M1468">
        <v>56200</v>
      </c>
      <c r="N1468">
        <v>11500</v>
      </c>
      <c r="O1468">
        <v>25500</v>
      </c>
      <c r="P1468">
        <v>4500</v>
      </c>
      <c r="Q1468">
        <v>2000</v>
      </c>
      <c r="R1468">
        <v>0</v>
      </c>
      <c r="S1468">
        <v>2737</v>
      </c>
      <c r="T1468">
        <v>35000</v>
      </c>
      <c r="U1468">
        <v>36000</v>
      </c>
      <c r="V1468">
        <v>0</v>
      </c>
      <c r="W1468">
        <v>15000</v>
      </c>
      <c r="X1468">
        <v>0</v>
      </c>
      <c r="Y1468">
        <v>331563</v>
      </c>
      <c r="Z1468">
        <v>0</v>
      </c>
      <c r="AA1468">
        <v>0</v>
      </c>
      <c r="AB1468">
        <v>0</v>
      </c>
      <c r="AC1468">
        <v>97394</v>
      </c>
      <c r="AD1468">
        <v>50177</v>
      </c>
      <c r="AE1468">
        <v>0</v>
      </c>
      <c r="AF1468">
        <v>147571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1067429</v>
      </c>
      <c r="AO1468">
        <v>959136</v>
      </c>
      <c r="AP1468">
        <v>147571</v>
      </c>
      <c r="AQ1468">
        <v>0</v>
      </c>
      <c r="AR1468">
        <v>20000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6378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1133085</v>
      </c>
      <c r="BL1468">
        <v>245221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1000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1</v>
      </c>
      <c r="DC1468">
        <v>6000</v>
      </c>
      <c r="DD1468">
        <v>0</v>
      </c>
      <c r="DE1468">
        <v>0</v>
      </c>
      <c r="DF1468">
        <v>37899</v>
      </c>
      <c r="DG1468">
        <v>100000</v>
      </c>
      <c r="DH1468">
        <v>0</v>
      </c>
      <c r="DI1468">
        <v>0</v>
      </c>
      <c r="DJ1468">
        <v>166044</v>
      </c>
      <c r="DK1468">
        <v>149992</v>
      </c>
      <c r="DL1468">
        <v>324827</v>
      </c>
      <c r="DM1468">
        <v>49996</v>
      </c>
      <c r="DN1468">
        <v>0</v>
      </c>
      <c r="DO1468">
        <v>835759</v>
      </c>
      <c r="DP1468">
        <v>279657</v>
      </c>
      <c r="DQ1468">
        <v>-331563</v>
      </c>
      <c r="DR1468">
        <v>0</v>
      </c>
      <c r="DS1468">
        <v>0</v>
      </c>
    </row>
    <row r="1469" spans="1:123" x14ac:dyDescent="0.3">
      <c r="A1469" t="str">
        <f t="shared" si="22"/>
        <v>20481995</v>
      </c>
      <c r="B1469">
        <v>42</v>
      </c>
      <c r="C1469">
        <v>2048</v>
      </c>
      <c r="D1469">
        <v>199512</v>
      </c>
      <c r="E1469">
        <v>78</v>
      </c>
      <c r="F1469">
        <v>2027927</v>
      </c>
      <c r="G1469">
        <v>163030</v>
      </c>
      <c r="H1469">
        <v>550000</v>
      </c>
      <c r="I1469">
        <v>0</v>
      </c>
      <c r="J1469">
        <v>0</v>
      </c>
      <c r="K1469">
        <v>85000</v>
      </c>
      <c r="L1469">
        <v>200000</v>
      </c>
      <c r="M1469">
        <v>56200</v>
      </c>
      <c r="N1469">
        <v>11500</v>
      </c>
      <c r="O1469">
        <v>25500</v>
      </c>
      <c r="P1469">
        <v>4500</v>
      </c>
      <c r="Q1469">
        <v>2000</v>
      </c>
      <c r="R1469">
        <v>0</v>
      </c>
      <c r="S1469">
        <v>2522</v>
      </c>
      <c r="T1469">
        <v>35000</v>
      </c>
      <c r="U1469">
        <v>36000</v>
      </c>
      <c r="V1469">
        <v>0</v>
      </c>
      <c r="W1469">
        <v>15000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150768</v>
      </c>
      <c r="AD1469">
        <v>77675</v>
      </c>
      <c r="AE1469">
        <v>0</v>
      </c>
      <c r="AF1469">
        <v>228443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654779</v>
      </c>
      <c r="AO1469">
        <v>1484765</v>
      </c>
      <c r="AP1469">
        <v>228443</v>
      </c>
      <c r="AQ1469">
        <v>57013</v>
      </c>
      <c r="AR1469">
        <v>20000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1790221</v>
      </c>
      <c r="BL1469">
        <v>251648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421557</v>
      </c>
      <c r="BS1469">
        <v>48134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363514</v>
      </c>
      <c r="CR1469">
        <v>0</v>
      </c>
      <c r="CS1469">
        <v>0</v>
      </c>
      <c r="CT1469">
        <v>48134</v>
      </c>
      <c r="CU1469">
        <v>0</v>
      </c>
      <c r="CV1469">
        <v>1000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1</v>
      </c>
      <c r="DC1469">
        <v>6000</v>
      </c>
      <c r="DD1469">
        <v>0</v>
      </c>
      <c r="DE1469">
        <v>0</v>
      </c>
      <c r="DF1469">
        <v>36762</v>
      </c>
      <c r="DG1469">
        <v>100000</v>
      </c>
      <c r="DH1469">
        <v>0</v>
      </c>
      <c r="DI1469">
        <v>0</v>
      </c>
      <c r="DJ1469">
        <v>166044</v>
      </c>
      <c r="DK1469">
        <v>149992</v>
      </c>
      <c r="DL1469">
        <v>324827</v>
      </c>
      <c r="DM1469">
        <v>49996</v>
      </c>
      <c r="DN1469">
        <v>0</v>
      </c>
      <c r="DO1469">
        <v>1246270</v>
      </c>
      <c r="DP1469">
        <v>317700</v>
      </c>
      <c r="DQ1469">
        <v>469691</v>
      </c>
      <c r="DR1469">
        <v>0</v>
      </c>
      <c r="DS1469">
        <v>0</v>
      </c>
    </row>
    <row r="1470" spans="1:123" x14ac:dyDescent="0.3">
      <c r="A1470" t="str">
        <f t="shared" si="22"/>
        <v>20491996</v>
      </c>
      <c r="B1470">
        <v>42</v>
      </c>
      <c r="C1470">
        <v>2049</v>
      </c>
      <c r="D1470">
        <v>199612</v>
      </c>
      <c r="E1470">
        <v>82</v>
      </c>
      <c r="F1470">
        <v>2147632</v>
      </c>
      <c r="G1470">
        <v>163025</v>
      </c>
      <c r="H1470">
        <v>550000</v>
      </c>
      <c r="I1470">
        <v>0</v>
      </c>
      <c r="J1470">
        <v>0</v>
      </c>
      <c r="K1470">
        <v>85000</v>
      </c>
      <c r="L1470">
        <v>200000</v>
      </c>
      <c r="M1470">
        <v>56200</v>
      </c>
      <c r="N1470">
        <v>11500</v>
      </c>
      <c r="O1470">
        <v>25500</v>
      </c>
      <c r="P1470">
        <v>4500</v>
      </c>
      <c r="Q1470">
        <v>2000</v>
      </c>
      <c r="R1470">
        <v>0</v>
      </c>
      <c r="S1470">
        <v>2308</v>
      </c>
      <c r="T1470">
        <v>35000</v>
      </c>
      <c r="U1470">
        <v>36000</v>
      </c>
      <c r="V1470">
        <v>0</v>
      </c>
      <c r="W1470">
        <v>15000</v>
      </c>
      <c r="X1470">
        <v>0</v>
      </c>
      <c r="Y1470">
        <v>0</v>
      </c>
      <c r="Z1470">
        <v>8669</v>
      </c>
      <c r="AA1470">
        <v>0</v>
      </c>
      <c r="AB1470">
        <v>0</v>
      </c>
      <c r="AC1470">
        <v>158986</v>
      </c>
      <c r="AD1470">
        <v>81909</v>
      </c>
      <c r="AE1470">
        <v>0</v>
      </c>
      <c r="AF1470">
        <v>240895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633444</v>
      </c>
      <c r="AO1470">
        <v>1565693</v>
      </c>
      <c r="AP1470">
        <v>240895</v>
      </c>
      <c r="AQ1470">
        <v>22650</v>
      </c>
      <c r="AR1470">
        <v>20000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1849238</v>
      </c>
      <c r="BL1470">
        <v>258034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266486</v>
      </c>
      <c r="BS1470">
        <v>0</v>
      </c>
      <c r="BT1470">
        <v>0</v>
      </c>
      <c r="BU1470">
        <v>100000</v>
      </c>
      <c r="BV1470">
        <v>10000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8021</v>
      </c>
      <c r="CH1470">
        <v>207</v>
      </c>
      <c r="CI1470">
        <v>1082</v>
      </c>
      <c r="CJ1470">
        <v>812</v>
      </c>
      <c r="CK1470">
        <v>325</v>
      </c>
      <c r="CL1470">
        <v>271</v>
      </c>
      <c r="CM1470">
        <v>1172</v>
      </c>
      <c r="CN1470">
        <v>5412</v>
      </c>
      <c r="CO1470">
        <v>271</v>
      </c>
      <c r="CP1470">
        <v>0</v>
      </c>
      <c r="CQ1470">
        <v>610000</v>
      </c>
      <c r="CR1470">
        <v>100000</v>
      </c>
      <c r="CS1470">
        <v>10000</v>
      </c>
      <c r="CT1470">
        <v>48134</v>
      </c>
      <c r="CU1470">
        <v>0</v>
      </c>
      <c r="CV1470">
        <v>9021</v>
      </c>
      <c r="CW1470">
        <v>207</v>
      </c>
      <c r="CX1470">
        <v>1082</v>
      </c>
      <c r="CY1470">
        <v>812</v>
      </c>
      <c r="CZ1470">
        <v>325</v>
      </c>
      <c r="DA1470">
        <v>271</v>
      </c>
      <c r="DB1470">
        <v>1173</v>
      </c>
      <c r="DC1470">
        <v>11412</v>
      </c>
      <c r="DD1470">
        <v>271</v>
      </c>
      <c r="DE1470">
        <v>0</v>
      </c>
      <c r="DF1470">
        <v>44329</v>
      </c>
      <c r="DG1470">
        <v>100000</v>
      </c>
      <c r="DH1470">
        <v>0</v>
      </c>
      <c r="DI1470">
        <v>0</v>
      </c>
      <c r="DJ1470">
        <v>166044</v>
      </c>
      <c r="DK1470">
        <v>149992</v>
      </c>
      <c r="DL1470">
        <v>324827</v>
      </c>
      <c r="DM1470">
        <v>49996</v>
      </c>
      <c r="DN1470">
        <v>0</v>
      </c>
      <c r="DO1470">
        <v>1627895</v>
      </c>
      <c r="DP1470">
        <v>317700</v>
      </c>
      <c r="DQ1470">
        <v>402728</v>
      </c>
      <c r="DR1470">
        <v>0</v>
      </c>
      <c r="DS1470">
        <v>0</v>
      </c>
    </row>
    <row r="1471" spans="1:123" x14ac:dyDescent="0.3">
      <c r="A1471" t="str">
        <f t="shared" si="22"/>
        <v>20501997</v>
      </c>
      <c r="B1471">
        <v>42</v>
      </c>
      <c r="C1471">
        <v>2050</v>
      </c>
      <c r="D1471">
        <v>199712</v>
      </c>
      <c r="E1471">
        <v>81</v>
      </c>
      <c r="F1471">
        <v>2273083</v>
      </c>
      <c r="G1471">
        <v>163021</v>
      </c>
      <c r="H1471">
        <v>550000</v>
      </c>
      <c r="I1471">
        <v>0</v>
      </c>
      <c r="J1471">
        <v>0</v>
      </c>
      <c r="K1471">
        <v>85000</v>
      </c>
      <c r="L1471">
        <v>200000</v>
      </c>
      <c r="M1471">
        <v>56200</v>
      </c>
      <c r="N1471">
        <v>11500</v>
      </c>
      <c r="O1471">
        <v>25500</v>
      </c>
      <c r="P1471">
        <v>4500</v>
      </c>
      <c r="Q1471">
        <v>2000</v>
      </c>
      <c r="R1471">
        <v>0</v>
      </c>
      <c r="S1471">
        <v>2093</v>
      </c>
      <c r="T1471">
        <v>35000</v>
      </c>
      <c r="U1471">
        <v>36000</v>
      </c>
      <c r="V1471">
        <v>0</v>
      </c>
      <c r="W1471">
        <v>20000</v>
      </c>
      <c r="X1471">
        <v>0</v>
      </c>
      <c r="Y1471">
        <v>0</v>
      </c>
      <c r="Z1471">
        <v>214229</v>
      </c>
      <c r="AA1471">
        <v>0</v>
      </c>
      <c r="AB1471">
        <v>0</v>
      </c>
      <c r="AC1471">
        <v>156617</v>
      </c>
      <c r="AD1471">
        <v>80689</v>
      </c>
      <c r="AE1471">
        <v>0</v>
      </c>
      <c r="AF1471">
        <v>237306</v>
      </c>
      <c r="AG1471">
        <v>0</v>
      </c>
      <c r="AH1471">
        <v>0</v>
      </c>
      <c r="AI1471">
        <v>0</v>
      </c>
      <c r="AJ1471">
        <v>12694</v>
      </c>
      <c r="AK1471">
        <v>12694</v>
      </c>
      <c r="AL1471">
        <v>0</v>
      </c>
      <c r="AM1471">
        <v>0</v>
      </c>
      <c r="AN1471">
        <v>413564</v>
      </c>
      <c r="AO1471">
        <v>1542370</v>
      </c>
      <c r="AP1471">
        <v>237306</v>
      </c>
      <c r="AQ1471">
        <v>43258</v>
      </c>
      <c r="AR1471">
        <v>20000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1842934</v>
      </c>
      <c r="BL1471">
        <v>262947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20000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13280</v>
      </c>
      <c r="CH1471">
        <v>304</v>
      </c>
      <c r="CI1471">
        <v>1594</v>
      </c>
      <c r="CJ1471">
        <v>1195</v>
      </c>
      <c r="CK1471">
        <v>478</v>
      </c>
      <c r="CL1471">
        <v>398</v>
      </c>
      <c r="CM1471">
        <v>1726</v>
      </c>
      <c r="CN1471">
        <v>7968</v>
      </c>
      <c r="CO1471">
        <v>398</v>
      </c>
      <c r="CP1471">
        <v>0</v>
      </c>
      <c r="CQ1471">
        <v>610000</v>
      </c>
      <c r="CR1471">
        <v>100000</v>
      </c>
      <c r="CS1471">
        <v>10000</v>
      </c>
      <c r="CT1471">
        <v>48134</v>
      </c>
      <c r="CU1471">
        <v>0</v>
      </c>
      <c r="CV1471">
        <v>22300</v>
      </c>
      <c r="CW1471">
        <v>511</v>
      </c>
      <c r="CX1471">
        <v>2676</v>
      </c>
      <c r="CY1471">
        <v>2007</v>
      </c>
      <c r="CZ1471">
        <v>803</v>
      </c>
      <c r="DA1471">
        <v>669</v>
      </c>
      <c r="DB1471">
        <v>2899</v>
      </c>
      <c r="DC1471">
        <v>19380</v>
      </c>
      <c r="DD1471">
        <v>669</v>
      </c>
      <c r="DE1471">
        <v>0</v>
      </c>
      <c r="DF1471">
        <v>256807</v>
      </c>
      <c r="DG1471">
        <v>100000</v>
      </c>
      <c r="DH1471">
        <v>0</v>
      </c>
      <c r="DI1471">
        <v>0</v>
      </c>
      <c r="DJ1471">
        <v>166044</v>
      </c>
      <c r="DK1471">
        <v>149992</v>
      </c>
      <c r="DL1471">
        <v>324827</v>
      </c>
      <c r="DM1471">
        <v>49996</v>
      </c>
      <c r="DN1471">
        <v>0</v>
      </c>
      <c r="DO1471">
        <v>1880409</v>
      </c>
      <c r="DP1471">
        <v>317700</v>
      </c>
      <c r="DQ1471">
        <v>274264</v>
      </c>
      <c r="DR1471">
        <v>0</v>
      </c>
      <c r="DS1471">
        <v>0</v>
      </c>
    </row>
    <row r="1472" spans="1:123" x14ac:dyDescent="0.3">
      <c r="A1472" t="str">
        <f t="shared" si="22"/>
        <v>20161964</v>
      </c>
      <c r="B1472">
        <v>43</v>
      </c>
      <c r="C1472">
        <v>2016</v>
      </c>
      <c r="D1472">
        <v>196412</v>
      </c>
      <c r="E1472">
        <v>63</v>
      </c>
      <c r="F1472">
        <v>1628136</v>
      </c>
      <c r="G1472">
        <v>211232</v>
      </c>
      <c r="H1472">
        <v>550000</v>
      </c>
      <c r="I1472">
        <v>0</v>
      </c>
      <c r="J1472">
        <v>126000</v>
      </c>
      <c r="K1472">
        <v>85000</v>
      </c>
      <c r="L1472">
        <v>100000</v>
      </c>
      <c r="M1472">
        <v>56200</v>
      </c>
      <c r="N1472">
        <v>11500</v>
      </c>
      <c r="O1472">
        <v>25500</v>
      </c>
      <c r="P1472">
        <v>4500</v>
      </c>
      <c r="Q1472">
        <v>2000</v>
      </c>
      <c r="R1472">
        <v>0</v>
      </c>
      <c r="S1472">
        <v>8370</v>
      </c>
      <c r="T1472">
        <v>35000</v>
      </c>
      <c r="U1472">
        <v>36000</v>
      </c>
      <c r="V1472">
        <v>0</v>
      </c>
      <c r="W1472">
        <v>0</v>
      </c>
      <c r="X1472">
        <v>0</v>
      </c>
      <c r="Y1472">
        <v>0</v>
      </c>
      <c r="Z1472">
        <v>72767</v>
      </c>
      <c r="AA1472">
        <v>0</v>
      </c>
      <c r="AB1472">
        <v>210000</v>
      </c>
      <c r="AC1472">
        <v>122669</v>
      </c>
      <c r="AD1472">
        <v>63199</v>
      </c>
      <c r="AE1472">
        <v>185867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24133</v>
      </c>
      <c r="AL1472">
        <v>0</v>
      </c>
      <c r="AM1472">
        <v>0</v>
      </c>
      <c r="AN1472">
        <v>857303</v>
      </c>
      <c r="AO1472">
        <v>1208042</v>
      </c>
      <c r="AP1472">
        <v>185867</v>
      </c>
      <c r="AQ1472">
        <v>0</v>
      </c>
      <c r="AR1472">
        <v>20000</v>
      </c>
      <c r="AS1472">
        <v>0</v>
      </c>
      <c r="AT1472">
        <v>0</v>
      </c>
      <c r="AU1472">
        <v>200000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1613909</v>
      </c>
      <c r="BL1472">
        <v>8371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500000</v>
      </c>
      <c r="BS1472">
        <v>26982</v>
      </c>
      <c r="BT1472">
        <v>0</v>
      </c>
      <c r="BU1472">
        <v>39000</v>
      </c>
      <c r="BV1472">
        <v>10000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10798</v>
      </c>
      <c r="CH1472">
        <v>248</v>
      </c>
      <c r="CI1472">
        <v>1296</v>
      </c>
      <c r="CJ1472">
        <v>972</v>
      </c>
      <c r="CK1472">
        <v>389</v>
      </c>
      <c r="CL1472">
        <v>324</v>
      </c>
      <c r="CM1472">
        <v>1404</v>
      </c>
      <c r="CN1472">
        <v>12479</v>
      </c>
      <c r="CO1472">
        <v>324</v>
      </c>
      <c r="CP1472">
        <v>0</v>
      </c>
      <c r="CQ1472">
        <v>596000</v>
      </c>
      <c r="CR1472">
        <v>100000</v>
      </c>
      <c r="CS1472">
        <v>10000</v>
      </c>
      <c r="CT1472">
        <v>44982</v>
      </c>
      <c r="CU1472">
        <v>0</v>
      </c>
      <c r="CV1472">
        <v>10798</v>
      </c>
      <c r="CW1472">
        <v>248</v>
      </c>
      <c r="CX1472">
        <v>1296</v>
      </c>
      <c r="CY1472">
        <v>972</v>
      </c>
      <c r="CZ1472">
        <v>389</v>
      </c>
      <c r="DA1472">
        <v>324</v>
      </c>
      <c r="DB1472">
        <v>1404</v>
      </c>
      <c r="DC1472">
        <v>12479</v>
      </c>
      <c r="DD1472">
        <v>324</v>
      </c>
      <c r="DE1472">
        <v>5000</v>
      </c>
      <c r="DF1472">
        <v>72767</v>
      </c>
      <c r="DG1472">
        <v>79000</v>
      </c>
      <c r="DH1472">
        <v>0</v>
      </c>
      <c r="DI1472">
        <v>0</v>
      </c>
      <c r="DJ1472">
        <v>126000</v>
      </c>
      <c r="DK1472">
        <v>124000</v>
      </c>
      <c r="DL1472">
        <v>30000</v>
      </c>
      <c r="DM1472">
        <v>137000</v>
      </c>
      <c r="DN1472">
        <v>0</v>
      </c>
      <c r="DO1472">
        <v>1377115</v>
      </c>
      <c r="DP1472">
        <v>317700</v>
      </c>
      <c r="DQ1472">
        <v>476982</v>
      </c>
      <c r="DR1472">
        <v>0</v>
      </c>
      <c r="DS1472">
        <v>0</v>
      </c>
    </row>
    <row r="1473" spans="1:123" x14ac:dyDescent="0.3">
      <c r="A1473" t="str">
        <f t="shared" si="22"/>
        <v>20171965</v>
      </c>
      <c r="B1473">
        <v>43</v>
      </c>
      <c r="C1473">
        <v>2017</v>
      </c>
      <c r="D1473">
        <v>196512</v>
      </c>
      <c r="E1473">
        <v>64</v>
      </c>
      <c r="F1473">
        <v>1734374</v>
      </c>
      <c r="G1473">
        <v>215203</v>
      </c>
      <c r="H1473">
        <v>550000</v>
      </c>
      <c r="I1473">
        <v>0</v>
      </c>
      <c r="J1473">
        <v>126000</v>
      </c>
      <c r="K1473">
        <v>85000</v>
      </c>
      <c r="L1473">
        <v>100000</v>
      </c>
      <c r="M1473">
        <v>56200</v>
      </c>
      <c r="N1473">
        <v>11500</v>
      </c>
      <c r="O1473">
        <v>25500</v>
      </c>
      <c r="P1473">
        <v>4500</v>
      </c>
      <c r="Q1473">
        <v>2000</v>
      </c>
      <c r="R1473">
        <v>0</v>
      </c>
      <c r="S1473">
        <v>8311</v>
      </c>
      <c r="T1473">
        <v>35000</v>
      </c>
      <c r="U1473">
        <v>36000</v>
      </c>
      <c r="V1473">
        <v>0</v>
      </c>
      <c r="W1473">
        <v>0</v>
      </c>
      <c r="X1473">
        <v>0</v>
      </c>
      <c r="Y1473">
        <v>0</v>
      </c>
      <c r="Z1473">
        <v>171569</v>
      </c>
      <c r="AA1473">
        <v>0</v>
      </c>
      <c r="AB1473">
        <v>24133</v>
      </c>
      <c r="AC1473">
        <v>125148</v>
      </c>
      <c r="AD1473">
        <v>64476</v>
      </c>
      <c r="AE1473">
        <v>24133</v>
      </c>
      <c r="AF1473">
        <v>165491</v>
      </c>
      <c r="AG1473">
        <v>0</v>
      </c>
      <c r="AH1473">
        <v>0</v>
      </c>
      <c r="AI1473">
        <v>0</v>
      </c>
      <c r="AJ1473">
        <v>11640</v>
      </c>
      <c r="AK1473">
        <v>11640</v>
      </c>
      <c r="AL1473">
        <v>0</v>
      </c>
      <c r="AM1473">
        <v>0</v>
      </c>
      <c r="AN1473">
        <v>581311</v>
      </c>
      <c r="AO1473">
        <v>1232455</v>
      </c>
      <c r="AP1473">
        <v>189623</v>
      </c>
      <c r="AQ1473">
        <v>0</v>
      </c>
      <c r="AR1473">
        <v>20000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1442078</v>
      </c>
      <c r="BL1473">
        <v>17530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34000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10366</v>
      </c>
      <c r="CH1473">
        <v>237</v>
      </c>
      <c r="CI1473">
        <v>1244</v>
      </c>
      <c r="CJ1473">
        <v>933</v>
      </c>
      <c r="CK1473">
        <v>373</v>
      </c>
      <c r="CL1473">
        <v>311</v>
      </c>
      <c r="CM1473">
        <v>1348</v>
      </c>
      <c r="CN1473">
        <v>6220</v>
      </c>
      <c r="CO1473">
        <v>311</v>
      </c>
      <c r="CP1473">
        <v>0</v>
      </c>
      <c r="CQ1473">
        <v>610000</v>
      </c>
      <c r="CR1473">
        <v>100000</v>
      </c>
      <c r="CS1473">
        <v>10000</v>
      </c>
      <c r="CT1473">
        <v>44982</v>
      </c>
      <c r="CU1473">
        <v>0</v>
      </c>
      <c r="CV1473">
        <v>21164</v>
      </c>
      <c r="CW1473">
        <v>485</v>
      </c>
      <c r="CX1473">
        <v>2540</v>
      </c>
      <c r="CY1473">
        <v>1905</v>
      </c>
      <c r="CZ1473">
        <v>762</v>
      </c>
      <c r="DA1473">
        <v>635</v>
      </c>
      <c r="DB1473">
        <v>2751</v>
      </c>
      <c r="DC1473">
        <v>18698</v>
      </c>
      <c r="DD1473">
        <v>635</v>
      </c>
      <c r="DE1473">
        <v>10000</v>
      </c>
      <c r="DF1473">
        <v>238624</v>
      </c>
      <c r="DG1473">
        <v>100000</v>
      </c>
      <c r="DH1473">
        <v>0</v>
      </c>
      <c r="DI1473">
        <v>0</v>
      </c>
      <c r="DJ1473">
        <v>126000</v>
      </c>
      <c r="DK1473">
        <v>124000</v>
      </c>
      <c r="DL1473">
        <v>30000</v>
      </c>
      <c r="DM1473">
        <v>137000</v>
      </c>
      <c r="DN1473">
        <v>0</v>
      </c>
      <c r="DO1473">
        <v>1591822</v>
      </c>
      <c r="DP1473">
        <v>317700</v>
      </c>
      <c r="DQ1473">
        <v>238552</v>
      </c>
      <c r="DR1473">
        <v>0</v>
      </c>
      <c r="DS1473">
        <v>0</v>
      </c>
    </row>
    <row r="1474" spans="1:123" x14ac:dyDescent="0.3">
      <c r="A1474" t="str">
        <f t="shared" si="22"/>
        <v>20181966</v>
      </c>
      <c r="B1474">
        <v>43</v>
      </c>
      <c r="C1474">
        <v>2018</v>
      </c>
      <c r="D1474">
        <v>196612</v>
      </c>
      <c r="E1474">
        <v>65</v>
      </c>
      <c r="F1474">
        <v>1768678</v>
      </c>
      <c r="G1474">
        <v>186174</v>
      </c>
      <c r="H1474">
        <v>550000</v>
      </c>
      <c r="I1474">
        <v>0</v>
      </c>
      <c r="J1474">
        <v>120000</v>
      </c>
      <c r="K1474">
        <v>85000</v>
      </c>
      <c r="L1474">
        <v>130000</v>
      </c>
      <c r="M1474">
        <v>56200</v>
      </c>
      <c r="N1474">
        <v>11500</v>
      </c>
      <c r="O1474">
        <v>25500</v>
      </c>
      <c r="P1474">
        <v>4500</v>
      </c>
      <c r="Q1474">
        <v>2000</v>
      </c>
      <c r="R1474">
        <v>0</v>
      </c>
      <c r="S1474">
        <v>8252</v>
      </c>
      <c r="T1474">
        <v>35000</v>
      </c>
      <c r="U1474">
        <v>36000</v>
      </c>
      <c r="V1474">
        <v>0</v>
      </c>
      <c r="W1474">
        <v>0</v>
      </c>
      <c r="X1474">
        <v>0</v>
      </c>
      <c r="Y1474">
        <v>0</v>
      </c>
      <c r="Z1474">
        <v>161710</v>
      </c>
      <c r="AA1474">
        <v>0</v>
      </c>
      <c r="AB1474">
        <v>11640</v>
      </c>
      <c r="AC1474">
        <v>126795</v>
      </c>
      <c r="AD1474">
        <v>65324</v>
      </c>
      <c r="AE1474">
        <v>11640</v>
      </c>
      <c r="AF1474">
        <v>180479</v>
      </c>
      <c r="AG1474">
        <v>0</v>
      </c>
      <c r="AH1474">
        <v>0</v>
      </c>
      <c r="AI1474">
        <v>0</v>
      </c>
      <c r="AJ1474">
        <v>69521</v>
      </c>
      <c r="AK1474">
        <v>69521</v>
      </c>
      <c r="AL1474">
        <v>0</v>
      </c>
      <c r="AM1474">
        <v>0</v>
      </c>
      <c r="AN1474">
        <v>542242</v>
      </c>
      <c r="AO1474">
        <v>1248675</v>
      </c>
      <c r="AP1474">
        <v>192119</v>
      </c>
      <c r="AQ1474">
        <v>0</v>
      </c>
      <c r="AR1474">
        <v>20000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1460794</v>
      </c>
      <c r="BL1474">
        <v>26633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20000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9139</v>
      </c>
      <c r="CH1474">
        <v>209</v>
      </c>
      <c r="CI1474">
        <v>1097</v>
      </c>
      <c r="CJ1474">
        <v>823</v>
      </c>
      <c r="CK1474">
        <v>329</v>
      </c>
      <c r="CL1474">
        <v>274</v>
      </c>
      <c r="CM1474">
        <v>1188</v>
      </c>
      <c r="CN1474">
        <v>5484</v>
      </c>
      <c r="CO1474">
        <v>274</v>
      </c>
      <c r="CP1474">
        <v>0</v>
      </c>
      <c r="CQ1474">
        <v>610000</v>
      </c>
      <c r="CR1474">
        <v>100000</v>
      </c>
      <c r="CS1474">
        <v>10000</v>
      </c>
      <c r="CT1474">
        <v>44982</v>
      </c>
      <c r="CU1474">
        <v>0</v>
      </c>
      <c r="CV1474">
        <v>30303</v>
      </c>
      <c r="CW1474">
        <v>694</v>
      </c>
      <c r="CX1474">
        <v>3636</v>
      </c>
      <c r="CY1474">
        <v>2727</v>
      </c>
      <c r="CZ1474">
        <v>1091</v>
      </c>
      <c r="DA1474">
        <v>909</v>
      </c>
      <c r="DB1474">
        <v>3939</v>
      </c>
      <c r="DC1474">
        <v>24182</v>
      </c>
      <c r="DD1474">
        <v>909</v>
      </c>
      <c r="DE1474">
        <v>15000</v>
      </c>
      <c r="DF1474">
        <v>384855</v>
      </c>
      <c r="DG1474">
        <v>100000</v>
      </c>
      <c r="DH1474">
        <v>0</v>
      </c>
      <c r="DI1474">
        <v>0</v>
      </c>
      <c r="DJ1474">
        <v>126000</v>
      </c>
      <c r="DK1474">
        <v>124000</v>
      </c>
      <c r="DL1474">
        <v>30000</v>
      </c>
      <c r="DM1474">
        <v>137000</v>
      </c>
      <c r="DN1474">
        <v>0</v>
      </c>
      <c r="DO1474">
        <v>1819750</v>
      </c>
      <c r="DP1474">
        <v>317700</v>
      </c>
      <c r="DQ1474">
        <v>270049</v>
      </c>
      <c r="DR1474">
        <v>0</v>
      </c>
      <c r="DS1474">
        <v>0</v>
      </c>
    </row>
    <row r="1475" spans="1:123" x14ac:dyDescent="0.3">
      <c r="A1475" t="str">
        <f t="shared" ref="A1475:A1538" si="23">CONCATENATE(C1475,LEFT(D1475,4))</f>
        <v>20191967</v>
      </c>
      <c r="B1475">
        <v>43</v>
      </c>
      <c r="C1475">
        <v>2019</v>
      </c>
      <c r="D1475">
        <v>196712</v>
      </c>
      <c r="E1475">
        <v>92</v>
      </c>
      <c r="F1475">
        <v>1828058</v>
      </c>
      <c r="G1475">
        <v>163145</v>
      </c>
      <c r="H1475">
        <v>550000</v>
      </c>
      <c r="I1475">
        <v>0</v>
      </c>
      <c r="J1475">
        <v>120000</v>
      </c>
      <c r="K1475">
        <v>85000</v>
      </c>
      <c r="L1475">
        <v>160000</v>
      </c>
      <c r="M1475">
        <v>56200</v>
      </c>
      <c r="N1475">
        <v>11500</v>
      </c>
      <c r="O1475">
        <v>25500</v>
      </c>
      <c r="P1475">
        <v>4500</v>
      </c>
      <c r="Q1475">
        <v>2000</v>
      </c>
      <c r="R1475">
        <v>0</v>
      </c>
      <c r="S1475">
        <v>8193</v>
      </c>
      <c r="T1475">
        <v>35000</v>
      </c>
      <c r="U1475">
        <v>36000</v>
      </c>
      <c r="V1475">
        <v>0</v>
      </c>
      <c r="W1475">
        <v>0</v>
      </c>
      <c r="X1475">
        <v>0</v>
      </c>
      <c r="Y1475">
        <v>0</v>
      </c>
      <c r="Z1475">
        <v>338887</v>
      </c>
      <c r="AA1475">
        <v>0</v>
      </c>
      <c r="AB1475">
        <v>69521</v>
      </c>
      <c r="AC1475">
        <v>178659</v>
      </c>
      <c r="AD1475">
        <v>92045</v>
      </c>
      <c r="AE1475">
        <v>69521</v>
      </c>
      <c r="AF1475">
        <v>201183</v>
      </c>
      <c r="AG1475">
        <v>0</v>
      </c>
      <c r="AH1475">
        <v>0</v>
      </c>
      <c r="AI1475">
        <v>0</v>
      </c>
      <c r="AJ1475">
        <v>48817</v>
      </c>
      <c r="AK1475">
        <v>48817</v>
      </c>
      <c r="AL1475">
        <v>0</v>
      </c>
      <c r="AM1475">
        <v>0</v>
      </c>
      <c r="AN1475">
        <v>395006</v>
      </c>
      <c r="AO1475">
        <v>1759437</v>
      </c>
      <c r="AP1475">
        <v>270704</v>
      </c>
      <c r="AQ1475">
        <v>0</v>
      </c>
      <c r="AR1475">
        <v>20000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111111</v>
      </c>
      <c r="BF1475">
        <v>0</v>
      </c>
      <c r="BG1475">
        <v>35194</v>
      </c>
      <c r="BH1475">
        <v>20000</v>
      </c>
      <c r="BI1475">
        <v>41831</v>
      </c>
      <c r="BJ1475">
        <v>0</v>
      </c>
      <c r="BK1475">
        <v>1842006</v>
      </c>
      <c r="BL1475">
        <v>35681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20000</v>
      </c>
      <c r="BS1475">
        <v>109018</v>
      </c>
      <c r="BT1475">
        <v>65000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25000</v>
      </c>
      <c r="CH1475">
        <v>572</v>
      </c>
      <c r="CI1475">
        <v>3000</v>
      </c>
      <c r="CJ1475">
        <v>2250</v>
      </c>
      <c r="CK1475">
        <v>900</v>
      </c>
      <c r="CL1475">
        <v>750</v>
      </c>
      <c r="CM1475">
        <v>3250</v>
      </c>
      <c r="CN1475">
        <v>15000</v>
      </c>
      <c r="CO1475">
        <v>750</v>
      </c>
      <c r="CP1475">
        <v>0</v>
      </c>
      <c r="CQ1475">
        <v>610000</v>
      </c>
      <c r="CR1475">
        <v>100000</v>
      </c>
      <c r="CS1475">
        <v>10000</v>
      </c>
      <c r="CT1475">
        <v>154000</v>
      </c>
      <c r="CU1475">
        <v>65000</v>
      </c>
      <c r="CV1475">
        <v>55303</v>
      </c>
      <c r="CW1475">
        <v>1266</v>
      </c>
      <c r="CX1475">
        <v>6636</v>
      </c>
      <c r="CY1475">
        <v>4977</v>
      </c>
      <c r="CZ1475">
        <v>1991</v>
      </c>
      <c r="DA1475">
        <v>1659</v>
      </c>
      <c r="DB1475">
        <v>7189</v>
      </c>
      <c r="DC1475">
        <v>39182</v>
      </c>
      <c r="DD1475">
        <v>1659</v>
      </c>
      <c r="DE1475">
        <v>20000</v>
      </c>
      <c r="DF1475">
        <v>704353</v>
      </c>
      <c r="DG1475">
        <v>100000</v>
      </c>
      <c r="DH1475">
        <v>0</v>
      </c>
      <c r="DI1475">
        <v>0</v>
      </c>
      <c r="DJ1475">
        <v>161194</v>
      </c>
      <c r="DK1475">
        <v>165831</v>
      </c>
      <c r="DL1475">
        <v>30000</v>
      </c>
      <c r="DM1475">
        <v>248111</v>
      </c>
      <c r="DN1475">
        <v>20000</v>
      </c>
      <c r="DO1475">
        <v>2557170</v>
      </c>
      <c r="DP1475">
        <v>317700</v>
      </c>
      <c r="DQ1475">
        <v>841330</v>
      </c>
      <c r="DR1475">
        <v>0</v>
      </c>
      <c r="DS1475">
        <v>0</v>
      </c>
    </row>
    <row r="1476" spans="1:123" x14ac:dyDescent="0.3">
      <c r="A1476" t="str">
        <f t="shared" si="23"/>
        <v>20201968</v>
      </c>
      <c r="B1476">
        <v>43</v>
      </c>
      <c r="C1476">
        <v>2020</v>
      </c>
      <c r="D1476">
        <v>196812</v>
      </c>
      <c r="E1476">
        <v>56</v>
      </c>
      <c r="F1476">
        <v>1952034</v>
      </c>
      <c r="G1476">
        <v>163116</v>
      </c>
      <c r="H1476">
        <v>550000</v>
      </c>
      <c r="I1476">
        <v>0</v>
      </c>
      <c r="J1476">
        <v>120000</v>
      </c>
      <c r="K1476">
        <v>85000</v>
      </c>
      <c r="L1476">
        <v>192500</v>
      </c>
      <c r="M1476">
        <v>56200</v>
      </c>
      <c r="N1476">
        <v>11500</v>
      </c>
      <c r="O1476">
        <v>25500</v>
      </c>
      <c r="P1476">
        <v>4500</v>
      </c>
      <c r="Q1476">
        <v>2000</v>
      </c>
      <c r="R1476">
        <v>0</v>
      </c>
      <c r="S1476">
        <v>8134</v>
      </c>
      <c r="T1476">
        <v>35000</v>
      </c>
      <c r="U1476">
        <v>36000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48817</v>
      </c>
      <c r="AC1476">
        <v>109566</v>
      </c>
      <c r="AD1476">
        <v>56448</v>
      </c>
      <c r="AE1476">
        <v>48817</v>
      </c>
      <c r="AF1476">
        <v>117197</v>
      </c>
      <c r="AG1476">
        <v>0</v>
      </c>
      <c r="AH1476">
        <v>0</v>
      </c>
      <c r="AI1476">
        <v>0</v>
      </c>
      <c r="AJ1476">
        <v>47136</v>
      </c>
      <c r="AK1476">
        <v>47136</v>
      </c>
      <c r="AL1476">
        <v>0</v>
      </c>
      <c r="AM1476">
        <v>0</v>
      </c>
      <c r="AN1476">
        <v>852001</v>
      </c>
      <c r="AO1476">
        <v>1079005</v>
      </c>
      <c r="AP1476">
        <v>166014</v>
      </c>
      <c r="AQ1476">
        <v>0</v>
      </c>
      <c r="AR1476">
        <v>20000</v>
      </c>
      <c r="AS1476">
        <v>3000</v>
      </c>
      <c r="AT1476">
        <v>8000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1276019</v>
      </c>
      <c r="BL1476">
        <v>43130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20000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610000</v>
      </c>
      <c r="CR1476">
        <v>100000</v>
      </c>
      <c r="CS1476">
        <v>10000</v>
      </c>
      <c r="CT1476">
        <v>154000</v>
      </c>
      <c r="CU1476">
        <v>65000</v>
      </c>
      <c r="CV1476">
        <v>55303</v>
      </c>
      <c r="CW1476">
        <v>1266</v>
      </c>
      <c r="CX1476">
        <v>6636</v>
      </c>
      <c r="CY1476">
        <v>4977</v>
      </c>
      <c r="CZ1476">
        <v>1991</v>
      </c>
      <c r="DA1476">
        <v>1659</v>
      </c>
      <c r="DB1476">
        <v>7189</v>
      </c>
      <c r="DC1476">
        <v>39182</v>
      </c>
      <c r="DD1476">
        <v>1659</v>
      </c>
      <c r="DE1476">
        <v>25000</v>
      </c>
      <c r="DF1476">
        <v>666787</v>
      </c>
      <c r="DG1476">
        <v>100000</v>
      </c>
      <c r="DH1476">
        <v>0</v>
      </c>
      <c r="DI1476">
        <v>0</v>
      </c>
      <c r="DJ1476">
        <v>157675</v>
      </c>
      <c r="DK1476">
        <v>161229</v>
      </c>
      <c r="DL1476">
        <v>30000</v>
      </c>
      <c r="DM1476">
        <v>237000</v>
      </c>
      <c r="DN1476">
        <v>20000</v>
      </c>
      <c r="DO1476">
        <v>2503691</v>
      </c>
      <c r="DP1476">
        <v>317700</v>
      </c>
      <c r="DQ1476">
        <v>67136</v>
      </c>
      <c r="DR1476">
        <v>0</v>
      </c>
      <c r="DS1476">
        <v>0</v>
      </c>
    </row>
    <row r="1477" spans="1:123" x14ac:dyDescent="0.3">
      <c r="A1477" t="str">
        <f t="shared" si="23"/>
        <v>20211969</v>
      </c>
      <c r="B1477">
        <v>43</v>
      </c>
      <c r="C1477">
        <v>2021</v>
      </c>
      <c r="D1477">
        <v>196912</v>
      </c>
      <c r="E1477">
        <v>78</v>
      </c>
      <c r="F1477">
        <v>1759336</v>
      </c>
      <c r="G1477">
        <v>163116</v>
      </c>
      <c r="H1477">
        <v>550000</v>
      </c>
      <c r="I1477">
        <v>0</v>
      </c>
      <c r="J1477">
        <v>120000</v>
      </c>
      <c r="K1477">
        <v>85000</v>
      </c>
      <c r="L1477">
        <v>205000</v>
      </c>
      <c r="M1477">
        <v>56200</v>
      </c>
      <c r="N1477">
        <v>11500</v>
      </c>
      <c r="O1477">
        <v>25500</v>
      </c>
      <c r="P1477">
        <v>4500</v>
      </c>
      <c r="Q1477">
        <v>2000</v>
      </c>
      <c r="R1477">
        <v>0</v>
      </c>
      <c r="S1477">
        <v>7945</v>
      </c>
      <c r="T1477">
        <v>35000</v>
      </c>
      <c r="U1477">
        <v>36000</v>
      </c>
      <c r="V1477">
        <v>0</v>
      </c>
      <c r="W1477">
        <v>0</v>
      </c>
      <c r="X1477">
        <v>0</v>
      </c>
      <c r="Y1477">
        <v>0</v>
      </c>
      <c r="Z1477">
        <v>352418</v>
      </c>
      <c r="AA1477">
        <v>0</v>
      </c>
      <c r="AB1477">
        <v>47136</v>
      </c>
      <c r="AC1477">
        <v>150988</v>
      </c>
      <c r="AD1477">
        <v>77789</v>
      </c>
      <c r="AE1477">
        <v>47136</v>
      </c>
      <c r="AF1477">
        <v>181640</v>
      </c>
      <c r="AG1477">
        <v>0</v>
      </c>
      <c r="AH1477">
        <v>0</v>
      </c>
      <c r="AI1477">
        <v>0</v>
      </c>
      <c r="AJ1477">
        <v>68360</v>
      </c>
      <c r="AK1477">
        <v>68360</v>
      </c>
      <c r="AL1477">
        <v>0</v>
      </c>
      <c r="AM1477">
        <v>0</v>
      </c>
      <c r="AN1477">
        <v>426227</v>
      </c>
      <c r="AO1477">
        <v>1486928</v>
      </c>
      <c r="AP1477">
        <v>228776</v>
      </c>
      <c r="AQ1477">
        <v>94812</v>
      </c>
      <c r="AR1477">
        <v>20000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111111</v>
      </c>
      <c r="BF1477">
        <v>54837</v>
      </c>
      <c r="BG1477">
        <v>35194</v>
      </c>
      <c r="BH1477">
        <v>20000</v>
      </c>
      <c r="BI1477">
        <v>56200</v>
      </c>
      <c r="BJ1477">
        <v>0</v>
      </c>
      <c r="BK1477">
        <v>1553174</v>
      </c>
      <c r="BL1477">
        <v>50523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20000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25000</v>
      </c>
      <c r="CH1477">
        <v>572</v>
      </c>
      <c r="CI1477">
        <v>3000</v>
      </c>
      <c r="CJ1477">
        <v>2250</v>
      </c>
      <c r="CK1477">
        <v>900</v>
      </c>
      <c r="CL1477">
        <v>750</v>
      </c>
      <c r="CM1477">
        <v>3250</v>
      </c>
      <c r="CN1477">
        <v>15000</v>
      </c>
      <c r="CO1477">
        <v>750</v>
      </c>
      <c r="CP1477">
        <v>0</v>
      </c>
      <c r="CQ1477">
        <v>610000</v>
      </c>
      <c r="CR1477">
        <v>100000</v>
      </c>
      <c r="CS1477">
        <v>10000</v>
      </c>
      <c r="CT1477">
        <v>154000</v>
      </c>
      <c r="CU1477">
        <v>65000</v>
      </c>
      <c r="CV1477">
        <v>80303</v>
      </c>
      <c r="CW1477">
        <v>1838</v>
      </c>
      <c r="CX1477">
        <v>9636</v>
      </c>
      <c r="CY1477">
        <v>7227</v>
      </c>
      <c r="CZ1477">
        <v>2891</v>
      </c>
      <c r="DA1477">
        <v>2409</v>
      </c>
      <c r="DB1477">
        <v>10439</v>
      </c>
      <c r="DC1477">
        <v>54182</v>
      </c>
      <c r="DD1477">
        <v>2409</v>
      </c>
      <c r="DE1477">
        <v>30000</v>
      </c>
      <c r="DF1477">
        <v>999201</v>
      </c>
      <c r="DG1477">
        <v>100000</v>
      </c>
      <c r="DH1477">
        <v>0</v>
      </c>
      <c r="DI1477">
        <v>0</v>
      </c>
      <c r="DJ1477">
        <v>192869</v>
      </c>
      <c r="DK1477">
        <v>217429</v>
      </c>
      <c r="DL1477">
        <v>84837</v>
      </c>
      <c r="DM1477">
        <v>348111</v>
      </c>
      <c r="DN1477">
        <v>40000</v>
      </c>
      <c r="DO1477">
        <v>3191143</v>
      </c>
      <c r="DP1477">
        <v>317700</v>
      </c>
      <c r="DQ1477">
        <v>769592</v>
      </c>
      <c r="DR1477">
        <v>0</v>
      </c>
      <c r="DS1477">
        <v>0</v>
      </c>
    </row>
    <row r="1478" spans="1:123" x14ac:dyDescent="0.3">
      <c r="A1478" t="str">
        <f t="shared" si="23"/>
        <v>20221970</v>
      </c>
      <c r="B1478">
        <v>43</v>
      </c>
      <c r="C1478">
        <v>2022</v>
      </c>
      <c r="D1478">
        <v>197012</v>
      </c>
      <c r="E1478">
        <v>67</v>
      </c>
      <c r="F1478">
        <v>1866507</v>
      </c>
      <c r="G1478">
        <v>163115</v>
      </c>
      <c r="H1478">
        <v>550000</v>
      </c>
      <c r="I1478">
        <v>0</v>
      </c>
      <c r="J1478">
        <v>90000</v>
      </c>
      <c r="K1478">
        <v>85000</v>
      </c>
      <c r="L1478">
        <v>202500</v>
      </c>
      <c r="M1478">
        <v>56200</v>
      </c>
      <c r="N1478">
        <v>11500</v>
      </c>
      <c r="O1478">
        <v>25500</v>
      </c>
      <c r="P1478">
        <v>4500</v>
      </c>
      <c r="Q1478">
        <v>2000</v>
      </c>
      <c r="R1478">
        <v>0</v>
      </c>
      <c r="S1478">
        <v>7757</v>
      </c>
      <c r="T1478">
        <v>35000</v>
      </c>
      <c r="U1478">
        <v>36000</v>
      </c>
      <c r="V1478">
        <v>0</v>
      </c>
      <c r="W1478">
        <v>0</v>
      </c>
      <c r="X1478">
        <v>0</v>
      </c>
      <c r="Y1478">
        <v>0</v>
      </c>
      <c r="Z1478">
        <v>210556</v>
      </c>
      <c r="AA1478">
        <v>0</v>
      </c>
      <c r="AB1478">
        <v>68360</v>
      </c>
      <c r="AC1478">
        <v>129572</v>
      </c>
      <c r="AD1478">
        <v>66755</v>
      </c>
      <c r="AE1478">
        <v>68360</v>
      </c>
      <c r="AF1478">
        <v>127967</v>
      </c>
      <c r="AG1478">
        <v>0</v>
      </c>
      <c r="AH1478">
        <v>0</v>
      </c>
      <c r="AI1478">
        <v>0</v>
      </c>
      <c r="AJ1478">
        <v>122033</v>
      </c>
      <c r="AK1478">
        <v>122033</v>
      </c>
      <c r="AL1478">
        <v>0</v>
      </c>
      <c r="AM1478">
        <v>0</v>
      </c>
      <c r="AN1478">
        <v>535401</v>
      </c>
      <c r="AO1478">
        <v>1276029</v>
      </c>
      <c r="AP1478">
        <v>196328</v>
      </c>
      <c r="AQ1478">
        <v>0</v>
      </c>
      <c r="AR1478">
        <v>20000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1492356</v>
      </c>
      <c r="BL1478">
        <v>57864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20000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610000</v>
      </c>
      <c r="CR1478">
        <v>100000</v>
      </c>
      <c r="CS1478">
        <v>10000</v>
      </c>
      <c r="CT1478">
        <v>154000</v>
      </c>
      <c r="CU1478">
        <v>65000</v>
      </c>
      <c r="CV1478">
        <v>80303</v>
      </c>
      <c r="CW1478">
        <v>1838</v>
      </c>
      <c r="CX1478">
        <v>9636</v>
      </c>
      <c r="CY1478">
        <v>7227</v>
      </c>
      <c r="CZ1478">
        <v>2891</v>
      </c>
      <c r="DA1478">
        <v>2409</v>
      </c>
      <c r="DB1478">
        <v>10439</v>
      </c>
      <c r="DC1478">
        <v>54182</v>
      </c>
      <c r="DD1478">
        <v>2409</v>
      </c>
      <c r="DE1478">
        <v>35000</v>
      </c>
      <c r="DF1478">
        <v>1162688</v>
      </c>
      <c r="DG1478">
        <v>100000</v>
      </c>
      <c r="DH1478">
        <v>0</v>
      </c>
      <c r="DI1478">
        <v>0</v>
      </c>
      <c r="DJ1478">
        <v>189349</v>
      </c>
      <c r="DK1478">
        <v>211247</v>
      </c>
      <c r="DL1478">
        <v>84837</v>
      </c>
      <c r="DM1478">
        <v>337000</v>
      </c>
      <c r="DN1478">
        <v>40000</v>
      </c>
      <c r="DO1478">
        <v>3392490</v>
      </c>
      <c r="DP1478">
        <v>317700</v>
      </c>
      <c r="DQ1478">
        <v>352588</v>
      </c>
      <c r="DR1478">
        <v>0</v>
      </c>
      <c r="DS1478">
        <v>0</v>
      </c>
    </row>
    <row r="1479" spans="1:123" x14ac:dyDescent="0.3">
      <c r="A1479" t="str">
        <f t="shared" si="23"/>
        <v>20231971</v>
      </c>
      <c r="B1479">
        <v>43</v>
      </c>
      <c r="C1479">
        <v>2023</v>
      </c>
      <c r="D1479">
        <v>197112</v>
      </c>
      <c r="E1479">
        <v>46</v>
      </c>
      <c r="F1479">
        <v>2016186</v>
      </c>
      <c r="G1479">
        <v>163115</v>
      </c>
      <c r="H1479">
        <v>550000</v>
      </c>
      <c r="I1479">
        <v>0</v>
      </c>
      <c r="J1479">
        <v>90000</v>
      </c>
      <c r="K1479">
        <v>85000</v>
      </c>
      <c r="L1479">
        <v>200000</v>
      </c>
      <c r="M1479">
        <v>56200</v>
      </c>
      <c r="N1479">
        <v>11500</v>
      </c>
      <c r="O1479">
        <v>25500</v>
      </c>
      <c r="P1479">
        <v>4500</v>
      </c>
      <c r="Q1479">
        <v>2000</v>
      </c>
      <c r="R1479">
        <v>0</v>
      </c>
      <c r="S1479">
        <v>7568</v>
      </c>
      <c r="T1479">
        <v>35000</v>
      </c>
      <c r="U1479">
        <v>36000</v>
      </c>
      <c r="V1479">
        <v>0</v>
      </c>
      <c r="W1479">
        <v>0</v>
      </c>
      <c r="X1479">
        <v>0</v>
      </c>
      <c r="Y1479">
        <v>115392</v>
      </c>
      <c r="Z1479">
        <v>0</v>
      </c>
      <c r="AA1479">
        <v>0</v>
      </c>
      <c r="AB1479">
        <v>122033</v>
      </c>
      <c r="AC1479">
        <v>90217</v>
      </c>
      <c r="AD1479">
        <v>0</v>
      </c>
      <c r="AE1479">
        <v>122033</v>
      </c>
      <c r="AF1479">
        <v>14664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1093997</v>
      </c>
      <c r="AO1479">
        <v>888457</v>
      </c>
      <c r="AP1479">
        <v>136696</v>
      </c>
      <c r="AQ1479">
        <v>0</v>
      </c>
      <c r="AR1479">
        <v>20000</v>
      </c>
      <c r="AS1479">
        <v>3000</v>
      </c>
      <c r="AT1479">
        <v>8000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1056153</v>
      </c>
      <c r="BL1479">
        <v>65151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590000</v>
      </c>
      <c r="CR1479">
        <v>100000</v>
      </c>
      <c r="CS1479">
        <v>10000</v>
      </c>
      <c r="CT1479">
        <v>154000</v>
      </c>
      <c r="CU1479">
        <v>65000</v>
      </c>
      <c r="CV1479">
        <v>80303</v>
      </c>
      <c r="CW1479">
        <v>1838</v>
      </c>
      <c r="CX1479">
        <v>9636</v>
      </c>
      <c r="CY1479">
        <v>7227</v>
      </c>
      <c r="CZ1479">
        <v>2891</v>
      </c>
      <c r="DA1479">
        <v>2409</v>
      </c>
      <c r="DB1479">
        <v>10439</v>
      </c>
      <c r="DC1479">
        <v>54182</v>
      </c>
      <c r="DD1479">
        <v>2409</v>
      </c>
      <c r="DE1479">
        <v>40000</v>
      </c>
      <c r="DF1479">
        <v>1002203</v>
      </c>
      <c r="DG1479">
        <v>100000</v>
      </c>
      <c r="DH1479">
        <v>0</v>
      </c>
      <c r="DI1479">
        <v>0</v>
      </c>
      <c r="DJ1479">
        <v>189349</v>
      </c>
      <c r="DK1479">
        <v>211247</v>
      </c>
      <c r="DL1479">
        <v>84837</v>
      </c>
      <c r="DM1479">
        <v>337000</v>
      </c>
      <c r="DN1479">
        <v>40000</v>
      </c>
      <c r="DO1479">
        <v>3094973</v>
      </c>
      <c r="DP1479">
        <v>317700</v>
      </c>
      <c r="DQ1479">
        <v>-115392</v>
      </c>
      <c r="DR1479">
        <v>0</v>
      </c>
      <c r="DS1479">
        <v>0</v>
      </c>
    </row>
    <row r="1480" spans="1:123" x14ac:dyDescent="0.3">
      <c r="A1480" t="str">
        <f t="shared" si="23"/>
        <v>20241972</v>
      </c>
      <c r="B1480">
        <v>43</v>
      </c>
      <c r="C1480">
        <v>2024</v>
      </c>
      <c r="D1480">
        <v>197212</v>
      </c>
      <c r="E1480">
        <v>58</v>
      </c>
      <c r="F1480">
        <v>2205336</v>
      </c>
      <c r="G1480">
        <v>163114</v>
      </c>
      <c r="H1480">
        <v>550000</v>
      </c>
      <c r="I1480">
        <v>0</v>
      </c>
      <c r="J1480">
        <v>60000</v>
      </c>
      <c r="K1480">
        <v>85000</v>
      </c>
      <c r="L1480">
        <v>200000</v>
      </c>
      <c r="M1480">
        <v>56200</v>
      </c>
      <c r="N1480">
        <v>11500</v>
      </c>
      <c r="O1480">
        <v>25500</v>
      </c>
      <c r="P1480">
        <v>4500</v>
      </c>
      <c r="Q1480">
        <v>2000</v>
      </c>
      <c r="R1480">
        <v>0</v>
      </c>
      <c r="S1480">
        <v>7380</v>
      </c>
      <c r="T1480">
        <v>35000</v>
      </c>
      <c r="U1480">
        <v>36000</v>
      </c>
      <c r="V1480">
        <v>0</v>
      </c>
      <c r="W1480">
        <v>0</v>
      </c>
      <c r="X1480">
        <v>0</v>
      </c>
      <c r="Y1480">
        <v>227991</v>
      </c>
      <c r="Z1480">
        <v>0</v>
      </c>
      <c r="AA1480">
        <v>0</v>
      </c>
      <c r="AB1480">
        <v>0</v>
      </c>
      <c r="AC1480">
        <v>112712</v>
      </c>
      <c r="AD1480">
        <v>58069</v>
      </c>
      <c r="AE1480">
        <v>0</v>
      </c>
      <c r="AF1480">
        <v>170782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1020289</v>
      </c>
      <c r="AO1480">
        <v>1109993</v>
      </c>
      <c r="AP1480">
        <v>170782</v>
      </c>
      <c r="AQ1480">
        <v>0</v>
      </c>
      <c r="AR1480">
        <v>20000</v>
      </c>
      <c r="AS1480">
        <v>3000</v>
      </c>
      <c r="AT1480">
        <v>8000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1311774</v>
      </c>
      <c r="BL1480">
        <v>72386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570000</v>
      </c>
      <c r="CR1480">
        <v>100000</v>
      </c>
      <c r="CS1480">
        <v>10000</v>
      </c>
      <c r="CT1480">
        <v>154000</v>
      </c>
      <c r="CU1480">
        <v>65000</v>
      </c>
      <c r="CV1480">
        <v>80303</v>
      </c>
      <c r="CW1480">
        <v>1838</v>
      </c>
      <c r="CX1480">
        <v>9636</v>
      </c>
      <c r="CY1480">
        <v>7227</v>
      </c>
      <c r="CZ1480">
        <v>2891</v>
      </c>
      <c r="DA1480">
        <v>2409</v>
      </c>
      <c r="DB1480">
        <v>10439</v>
      </c>
      <c r="DC1480">
        <v>54182</v>
      </c>
      <c r="DD1480">
        <v>2409</v>
      </c>
      <c r="DE1480">
        <v>45000</v>
      </c>
      <c r="DF1480">
        <v>744146</v>
      </c>
      <c r="DG1480">
        <v>100000</v>
      </c>
      <c r="DH1480">
        <v>0</v>
      </c>
      <c r="DI1480">
        <v>0</v>
      </c>
      <c r="DJ1480">
        <v>189349</v>
      </c>
      <c r="DK1480">
        <v>211247</v>
      </c>
      <c r="DL1480">
        <v>84837</v>
      </c>
      <c r="DM1480">
        <v>337000</v>
      </c>
      <c r="DN1480">
        <v>40000</v>
      </c>
      <c r="DO1480">
        <v>2821916</v>
      </c>
      <c r="DP1480">
        <v>317700</v>
      </c>
      <c r="DQ1480">
        <v>-227991</v>
      </c>
      <c r="DR1480">
        <v>0</v>
      </c>
      <c r="DS1480">
        <v>0</v>
      </c>
    </row>
    <row r="1481" spans="1:123" x14ac:dyDescent="0.3">
      <c r="A1481" t="str">
        <f t="shared" si="23"/>
        <v>20251973</v>
      </c>
      <c r="B1481">
        <v>43</v>
      </c>
      <c r="C1481">
        <v>2025</v>
      </c>
      <c r="D1481">
        <v>197312</v>
      </c>
      <c r="E1481">
        <v>54</v>
      </c>
      <c r="F1481">
        <v>1975124</v>
      </c>
      <c r="G1481">
        <v>163114</v>
      </c>
      <c r="H1481">
        <v>550000</v>
      </c>
      <c r="I1481">
        <v>0</v>
      </c>
      <c r="J1481">
        <v>60000</v>
      </c>
      <c r="K1481">
        <v>85000</v>
      </c>
      <c r="L1481">
        <v>200000</v>
      </c>
      <c r="M1481">
        <v>56200</v>
      </c>
      <c r="N1481">
        <v>11500</v>
      </c>
      <c r="O1481">
        <v>25500</v>
      </c>
      <c r="P1481">
        <v>4500</v>
      </c>
      <c r="Q1481">
        <v>2000</v>
      </c>
      <c r="R1481">
        <v>0</v>
      </c>
      <c r="S1481">
        <v>7191</v>
      </c>
      <c r="T1481">
        <v>35000</v>
      </c>
      <c r="U1481">
        <v>36000</v>
      </c>
      <c r="V1481">
        <v>0</v>
      </c>
      <c r="W1481">
        <v>0</v>
      </c>
      <c r="X1481">
        <v>0</v>
      </c>
      <c r="Y1481">
        <v>74021</v>
      </c>
      <c r="Z1481">
        <v>0</v>
      </c>
      <c r="AA1481">
        <v>0</v>
      </c>
      <c r="AB1481">
        <v>0</v>
      </c>
      <c r="AC1481">
        <v>104212</v>
      </c>
      <c r="AD1481">
        <v>53690</v>
      </c>
      <c r="AE1481">
        <v>0</v>
      </c>
      <c r="AF1481">
        <v>157902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879010</v>
      </c>
      <c r="AO1481">
        <v>1026281</v>
      </c>
      <c r="AP1481">
        <v>157902</v>
      </c>
      <c r="AQ1481">
        <v>0</v>
      </c>
      <c r="AR1481">
        <v>20000</v>
      </c>
      <c r="AS1481">
        <v>3000</v>
      </c>
      <c r="AT1481">
        <v>8000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1215183</v>
      </c>
      <c r="BL1481">
        <v>80045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550000</v>
      </c>
      <c r="CR1481">
        <v>100000</v>
      </c>
      <c r="CS1481">
        <v>10000</v>
      </c>
      <c r="CT1481">
        <v>154000</v>
      </c>
      <c r="CU1481">
        <v>65000</v>
      </c>
      <c r="CV1481">
        <v>80303</v>
      </c>
      <c r="CW1481">
        <v>1838</v>
      </c>
      <c r="CX1481">
        <v>9636</v>
      </c>
      <c r="CY1481">
        <v>7227</v>
      </c>
      <c r="CZ1481">
        <v>2891</v>
      </c>
      <c r="DA1481">
        <v>2409</v>
      </c>
      <c r="DB1481">
        <v>10439</v>
      </c>
      <c r="DC1481">
        <v>54182</v>
      </c>
      <c r="DD1481">
        <v>2409</v>
      </c>
      <c r="DE1481">
        <v>50000</v>
      </c>
      <c r="DF1481">
        <v>647801</v>
      </c>
      <c r="DG1481">
        <v>100000</v>
      </c>
      <c r="DH1481">
        <v>0</v>
      </c>
      <c r="DI1481">
        <v>0</v>
      </c>
      <c r="DJ1481">
        <v>189349</v>
      </c>
      <c r="DK1481">
        <v>211247</v>
      </c>
      <c r="DL1481">
        <v>84837</v>
      </c>
      <c r="DM1481">
        <v>337000</v>
      </c>
      <c r="DN1481">
        <v>40000</v>
      </c>
      <c r="DO1481">
        <v>2710570</v>
      </c>
      <c r="DP1481">
        <v>317700</v>
      </c>
      <c r="DQ1481">
        <v>-74021</v>
      </c>
      <c r="DR1481">
        <v>0</v>
      </c>
      <c r="DS1481">
        <v>0</v>
      </c>
    </row>
    <row r="1482" spans="1:123" x14ac:dyDescent="0.3">
      <c r="A1482" t="str">
        <f t="shared" si="23"/>
        <v>20261974</v>
      </c>
      <c r="B1482">
        <v>43</v>
      </c>
      <c r="C1482">
        <v>2026</v>
      </c>
      <c r="D1482">
        <v>197412</v>
      </c>
      <c r="E1482">
        <v>50</v>
      </c>
      <c r="F1482">
        <v>1978475</v>
      </c>
      <c r="G1482">
        <v>163110</v>
      </c>
      <c r="H1482">
        <v>550000</v>
      </c>
      <c r="I1482">
        <v>0</v>
      </c>
      <c r="J1482">
        <v>60000</v>
      </c>
      <c r="K1482">
        <v>85000</v>
      </c>
      <c r="L1482">
        <v>200000</v>
      </c>
      <c r="M1482">
        <v>56200</v>
      </c>
      <c r="N1482">
        <v>11500</v>
      </c>
      <c r="O1482">
        <v>25500</v>
      </c>
      <c r="P1482">
        <v>4500</v>
      </c>
      <c r="Q1482">
        <v>2000</v>
      </c>
      <c r="R1482">
        <v>0</v>
      </c>
      <c r="S1482">
        <v>7002</v>
      </c>
      <c r="T1482">
        <v>35000</v>
      </c>
      <c r="U1482">
        <v>36000</v>
      </c>
      <c r="V1482">
        <v>0</v>
      </c>
      <c r="W1482">
        <v>0</v>
      </c>
      <c r="X1482">
        <v>0</v>
      </c>
      <c r="Y1482">
        <v>159574</v>
      </c>
      <c r="Z1482">
        <v>0</v>
      </c>
      <c r="AA1482">
        <v>0</v>
      </c>
      <c r="AB1482">
        <v>0</v>
      </c>
      <c r="AC1482">
        <v>96228</v>
      </c>
      <c r="AD1482">
        <v>49577</v>
      </c>
      <c r="AE1482">
        <v>0</v>
      </c>
      <c r="AF1482">
        <v>145805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976471</v>
      </c>
      <c r="AO1482">
        <v>947656</v>
      </c>
      <c r="AP1482">
        <v>145805</v>
      </c>
      <c r="AQ1482">
        <v>0</v>
      </c>
      <c r="AR1482">
        <v>20000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1113461</v>
      </c>
      <c r="BL1482">
        <v>87653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530000</v>
      </c>
      <c r="CR1482">
        <v>100000</v>
      </c>
      <c r="CS1482">
        <v>10000</v>
      </c>
      <c r="CT1482">
        <v>154000</v>
      </c>
      <c r="CU1482">
        <v>65000</v>
      </c>
      <c r="CV1482">
        <v>80303</v>
      </c>
      <c r="CW1482">
        <v>1838</v>
      </c>
      <c r="CX1482">
        <v>9636</v>
      </c>
      <c r="CY1482">
        <v>7227</v>
      </c>
      <c r="CZ1482">
        <v>2891</v>
      </c>
      <c r="DA1482">
        <v>2409</v>
      </c>
      <c r="DB1482">
        <v>10439</v>
      </c>
      <c r="DC1482">
        <v>54182</v>
      </c>
      <c r="DD1482">
        <v>2409</v>
      </c>
      <c r="DE1482">
        <v>55000</v>
      </c>
      <c r="DF1482">
        <v>468793</v>
      </c>
      <c r="DG1482">
        <v>100000</v>
      </c>
      <c r="DH1482">
        <v>0</v>
      </c>
      <c r="DI1482">
        <v>0</v>
      </c>
      <c r="DJ1482">
        <v>189349</v>
      </c>
      <c r="DK1482">
        <v>211247</v>
      </c>
      <c r="DL1482">
        <v>84837</v>
      </c>
      <c r="DM1482">
        <v>337000</v>
      </c>
      <c r="DN1482">
        <v>40000</v>
      </c>
      <c r="DO1482">
        <v>2516562</v>
      </c>
      <c r="DP1482">
        <v>317700</v>
      </c>
      <c r="DQ1482">
        <v>-159574</v>
      </c>
      <c r="DR1482">
        <v>0</v>
      </c>
      <c r="DS1482">
        <v>0</v>
      </c>
    </row>
    <row r="1483" spans="1:123" x14ac:dyDescent="0.3">
      <c r="A1483" t="str">
        <f t="shared" si="23"/>
        <v>20271975</v>
      </c>
      <c r="B1483">
        <v>43</v>
      </c>
      <c r="C1483">
        <v>2027</v>
      </c>
      <c r="D1483">
        <v>197512</v>
      </c>
      <c r="E1483">
        <v>52</v>
      </c>
      <c r="F1483">
        <v>1870938</v>
      </c>
      <c r="G1483">
        <v>163106</v>
      </c>
      <c r="H1483">
        <v>550000</v>
      </c>
      <c r="I1483">
        <v>0</v>
      </c>
      <c r="J1483">
        <v>90000</v>
      </c>
      <c r="K1483">
        <v>85000</v>
      </c>
      <c r="L1483">
        <v>200000</v>
      </c>
      <c r="M1483">
        <v>56200</v>
      </c>
      <c r="N1483">
        <v>11500</v>
      </c>
      <c r="O1483">
        <v>25500</v>
      </c>
      <c r="P1483">
        <v>4500</v>
      </c>
      <c r="Q1483">
        <v>2000</v>
      </c>
      <c r="R1483">
        <v>0</v>
      </c>
      <c r="S1483">
        <v>6814</v>
      </c>
      <c r="T1483">
        <v>35000</v>
      </c>
      <c r="U1483">
        <v>36000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101206</v>
      </c>
      <c r="AD1483">
        <v>52141</v>
      </c>
      <c r="AE1483">
        <v>0</v>
      </c>
      <c r="AF1483">
        <v>153348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839166</v>
      </c>
      <c r="AO1483">
        <v>996681</v>
      </c>
      <c r="AP1483">
        <v>153348</v>
      </c>
      <c r="AQ1483">
        <v>0</v>
      </c>
      <c r="AR1483">
        <v>20000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1170029</v>
      </c>
      <c r="BL1483">
        <v>95209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34360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544360</v>
      </c>
      <c r="CR1483">
        <v>100000</v>
      </c>
      <c r="CS1483">
        <v>10000</v>
      </c>
      <c r="CT1483">
        <v>154000</v>
      </c>
      <c r="CU1483">
        <v>65000</v>
      </c>
      <c r="CV1483">
        <v>80303</v>
      </c>
      <c r="CW1483">
        <v>1838</v>
      </c>
      <c r="CX1483">
        <v>9636</v>
      </c>
      <c r="CY1483">
        <v>7227</v>
      </c>
      <c r="CZ1483">
        <v>2891</v>
      </c>
      <c r="DA1483">
        <v>2409</v>
      </c>
      <c r="DB1483">
        <v>10439</v>
      </c>
      <c r="DC1483">
        <v>54182</v>
      </c>
      <c r="DD1483">
        <v>2409</v>
      </c>
      <c r="DE1483">
        <v>60000</v>
      </c>
      <c r="DF1483">
        <v>454729</v>
      </c>
      <c r="DG1483">
        <v>100000</v>
      </c>
      <c r="DH1483">
        <v>0</v>
      </c>
      <c r="DI1483">
        <v>0</v>
      </c>
      <c r="DJ1483">
        <v>189349</v>
      </c>
      <c r="DK1483">
        <v>211247</v>
      </c>
      <c r="DL1483">
        <v>84837</v>
      </c>
      <c r="DM1483">
        <v>337000</v>
      </c>
      <c r="DN1483">
        <v>40000</v>
      </c>
      <c r="DO1483">
        <v>2521858</v>
      </c>
      <c r="DP1483">
        <v>317700</v>
      </c>
      <c r="DQ1483">
        <v>34360</v>
      </c>
      <c r="DR1483">
        <v>0</v>
      </c>
      <c r="DS1483">
        <v>0</v>
      </c>
    </row>
    <row r="1484" spans="1:123" x14ac:dyDescent="0.3">
      <c r="A1484" t="str">
        <f t="shared" si="23"/>
        <v>20281976</v>
      </c>
      <c r="B1484">
        <v>43</v>
      </c>
      <c r="C1484">
        <v>2028</v>
      </c>
      <c r="D1484">
        <v>197612</v>
      </c>
      <c r="E1484">
        <v>51</v>
      </c>
      <c r="F1484">
        <v>2107314</v>
      </c>
      <c r="G1484">
        <v>163102</v>
      </c>
      <c r="H1484">
        <v>550000</v>
      </c>
      <c r="I1484">
        <v>0</v>
      </c>
      <c r="J1484">
        <v>90000</v>
      </c>
      <c r="K1484">
        <v>85000</v>
      </c>
      <c r="L1484">
        <v>200000</v>
      </c>
      <c r="M1484">
        <v>56200</v>
      </c>
      <c r="N1484">
        <v>11500</v>
      </c>
      <c r="O1484">
        <v>25500</v>
      </c>
      <c r="P1484">
        <v>4500</v>
      </c>
      <c r="Q1484">
        <v>2000</v>
      </c>
      <c r="R1484">
        <v>0</v>
      </c>
      <c r="S1484">
        <v>6625</v>
      </c>
      <c r="T1484">
        <v>35000</v>
      </c>
      <c r="U1484">
        <v>36000</v>
      </c>
      <c r="V1484">
        <v>0</v>
      </c>
      <c r="W1484">
        <v>0</v>
      </c>
      <c r="X1484">
        <v>0</v>
      </c>
      <c r="Y1484">
        <v>216432</v>
      </c>
      <c r="Z1484">
        <v>0</v>
      </c>
      <c r="AA1484">
        <v>0</v>
      </c>
      <c r="AB1484">
        <v>0</v>
      </c>
      <c r="AC1484">
        <v>98999</v>
      </c>
      <c r="AD1484">
        <v>51004</v>
      </c>
      <c r="AE1484">
        <v>0</v>
      </c>
      <c r="AF1484">
        <v>150003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1058754</v>
      </c>
      <c r="AO1484">
        <v>974944</v>
      </c>
      <c r="AP1484">
        <v>150003</v>
      </c>
      <c r="AQ1484">
        <v>0</v>
      </c>
      <c r="AR1484">
        <v>20000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1144947</v>
      </c>
      <c r="BL1484">
        <v>102715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524360</v>
      </c>
      <c r="CR1484">
        <v>100000</v>
      </c>
      <c r="CS1484">
        <v>10000</v>
      </c>
      <c r="CT1484">
        <v>154000</v>
      </c>
      <c r="CU1484">
        <v>65000</v>
      </c>
      <c r="CV1484">
        <v>80303</v>
      </c>
      <c r="CW1484">
        <v>1838</v>
      </c>
      <c r="CX1484">
        <v>9636</v>
      </c>
      <c r="CY1484">
        <v>7227</v>
      </c>
      <c r="CZ1484">
        <v>2891</v>
      </c>
      <c r="DA1484">
        <v>2409</v>
      </c>
      <c r="DB1484">
        <v>10439</v>
      </c>
      <c r="DC1484">
        <v>54182</v>
      </c>
      <c r="DD1484">
        <v>2409</v>
      </c>
      <c r="DE1484">
        <v>65000</v>
      </c>
      <c r="DF1484">
        <v>224655</v>
      </c>
      <c r="DG1484">
        <v>100000</v>
      </c>
      <c r="DH1484">
        <v>0</v>
      </c>
      <c r="DI1484">
        <v>0</v>
      </c>
      <c r="DJ1484">
        <v>189349</v>
      </c>
      <c r="DK1484">
        <v>211247</v>
      </c>
      <c r="DL1484">
        <v>84837</v>
      </c>
      <c r="DM1484">
        <v>337000</v>
      </c>
      <c r="DN1484">
        <v>40000</v>
      </c>
      <c r="DO1484">
        <v>2276784</v>
      </c>
      <c r="DP1484">
        <v>317700</v>
      </c>
      <c r="DQ1484">
        <v>-216432</v>
      </c>
      <c r="DR1484">
        <v>0</v>
      </c>
      <c r="DS1484">
        <v>0</v>
      </c>
    </row>
    <row r="1485" spans="1:123" x14ac:dyDescent="0.3">
      <c r="A1485" t="str">
        <f t="shared" si="23"/>
        <v>20291977</v>
      </c>
      <c r="B1485">
        <v>43</v>
      </c>
      <c r="C1485">
        <v>2029</v>
      </c>
      <c r="D1485">
        <v>197712</v>
      </c>
      <c r="E1485">
        <v>13</v>
      </c>
      <c r="F1485">
        <v>2143827</v>
      </c>
      <c r="G1485">
        <v>163097</v>
      </c>
      <c r="H1485">
        <v>550000</v>
      </c>
      <c r="I1485">
        <v>0</v>
      </c>
      <c r="J1485">
        <v>90000</v>
      </c>
      <c r="K1485">
        <v>85000</v>
      </c>
      <c r="L1485">
        <v>200000</v>
      </c>
      <c r="M1485">
        <v>56200</v>
      </c>
      <c r="N1485">
        <v>11500</v>
      </c>
      <c r="O1485">
        <v>25500</v>
      </c>
      <c r="P1485">
        <v>4500</v>
      </c>
      <c r="Q1485">
        <v>2000</v>
      </c>
      <c r="R1485">
        <v>0</v>
      </c>
      <c r="S1485">
        <v>6437</v>
      </c>
      <c r="T1485">
        <v>35000</v>
      </c>
      <c r="U1485">
        <v>36000</v>
      </c>
      <c r="V1485">
        <v>0</v>
      </c>
      <c r="W1485">
        <v>0</v>
      </c>
      <c r="X1485">
        <v>4948</v>
      </c>
      <c r="Y1485">
        <v>217915</v>
      </c>
      <c r="Z1485">
        <v>0</v>
      </c>
      <c r="AA1485">
        <v>0</v>
      </c>
      <c r="AB1485">
        <v>0</v>
      </c>
      <c r="AC1485">
        <v>26112</v>
      </c>
      <c r="AD1485">
        <v>0</v>
      </c>
      <c r="AE1485">
        <v>0</v>
      </c>
      <c r="AF1485">
        <v>39564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1175436</v>
      </c>
      <c r="AO1485">
        <v>257148</v>
      </c>
      <c r="AP1485">
        <v>39564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75000</v>
      </c>
      <c r="AW1485">
        <v>0</v>
      </c>
      <c r="AX1485">
        <v>31500</v>
      </c>
      <c r="AY1485">
        <v>0</v>
      </c>
      <c r="AZ1485">
        <v>22000</v>
      </c>
      <c r="BA1485">
        <v>25000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450212</v>
      </c>
      <c r="BL1485">
        <v>110169</v>
      </c>
      <c r="BM1485">
        <v>168120</v>
      </c>
      <c r="BN1485">
        <v>154000</v>
      </c>
      <c r="BO1485">
        <v>0</v>
      </c>
      <c r="BP1485">
        <v>28360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68917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336240</v>
      </c>
      <c r="CR1485">
        <v>71640</v>
      </c>
      <c r="CS1485">
        <v>10000</v>
      </c>
      <c r="CT1485">
        <v>0</v>
      </c>
      <c r="CU1485">
        <v>65000</v>
      </c>
      <c r="CV1485">
        <v>80303</v>
      </c>
      <c r="CW1485">
        <v>1838</v>
      </c>
      <c r="CX1485">
        <v>9636</v>
      </c>
      <c r="CY1485">
        <v>7227</v>
      </c>
      <c r="CZ1485">
        <v>2891</v>
      </c>
      <c r="DA1485">
        <v>2409</v>
      </c>
      <c r="DB1485">
        <v>10439</v>
      </c>
      <c r="DC1485">
        <v>54182</v>
      </c>
      <c r="DD1485">
        <v>2409</v>
      </c>
      <c r="DE1485">
        <v>1083</v>
      </c>
      <c r="DF1485">
        <v>0</v>
      </c>
      <c r="DG1485">
        <v>95052</v>
      </c>
      <c r="DH1485">
        <v>0</v>
      </c>
      <c r="DI1485">
        <v>0</v>
      </c>
      <c r="DJ1485">
        <v>157849</v>
      </c>
      <c r="DK1485">
        <v>186247</v>
      </c>
      <c r="DL1485">
        <v>84837</v>
      </c>
      <c r="DM1485">
        <v>262000</v>
      </c>
      <c r="DN1485">
        <v>18000</v>
      </c>
      <c r="DO1485">
        <v>1459284</v>
      </c>
      <c r="DP1485">
        <v>317700</v>
      </c>
      <c r="DQ1485">
        <v>-983470</v>
      </c>
      <c r="DR1485">
        <v>187710</v>
      </c>
      <c r="DS1485">
        <v>0</v>
      </c>
    </row>
    <row r="1486" spans="1:123" x14ac:dyDescent="0.3">
      <c r="A1486" t="str">
        <f t="shared" si="23"/>
        <v>20301978</v>
      </c>
      <c r="B1486">
        <v>43</v>
      </c>
      <c r="C1486">
        <v>2030</v>
      </c>
      <c r="D1486">
        <v>197812</v>
      </c>
      <c r="E1486">
        <v>62</v>
      </c>
      <c r="F1486">
        <v>1802702</v>
      </c>
      <c r="G1486">
        <v>163093</v>
      </c>
      <c r="H1486">
        <v>550000</v>
      </c>
      <c r="I1486">
        <v>0</v>
      </c>
      <c r="J1486">
        <v>90000</v>
      </c>
      <c r="K1486">
        <v>85000</v>
      </c>
      <c r="L1486">
        <v>200000</v>
      </c>
      <c r="M1486">
        <v>56200</v>
      </c>
      <c r="N1486">
        <v>11500</v>
      </c>
      <c r="O1486">
        <v>25500</v>
      </c>
      <c r="P1486">
        <v>4500</v>
      </c>
      <c r="Q1486">
        <v>2000</v>
      </c>
      <c r="R1486">
        <v>0</v>
      </c>
      <c r="S1486">
        <v>6248</v>
      </c>
      <c r="T1486">
        <v>35000</v>
      </c>
      <c r="U1486">
        <v>36000</v>
      </c>
      <c r="V1486">
        <v>0</v>
      </c>
      <c r="W1486">
        <v>0</v>
      </c>
      <c r="X1486">
        <v>0</v>
      </c>
      <c r="Y1486">
        <v>0</v>
      </c>
      <c r="Z1486">
        <v>84243</v>
      </c>
      <c r="AA1486">
        <v>0</v>
      </c>
      <c r="AB1486">
        <v>0</v>
      </c>
      <c r="AC1486">
        <v>121113</v>
      </c>
      <c r="AD1486">
        <v>62397</v>
      </c>
      <c r="AE1486">
        <v>0</v>
      </c>
      <c r="AF1486">
        <v>183510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724195</v>
      </c>
      <c r="AO1486">
        <v>1192724</v>
      </c>
      <c r="AP1486">
        <v>183510</v>
      </c>
      <c r="AQ1486">
        <v>85774</v>
      </c>
      <c r="AR1486">
        <v>20000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1482008</v>
      </c>
      <c r="BL1486">
        <v>117712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293760</v>
      </c>
      <c r="BS1486">
        <v>0</v>
      </c>
      <c r="BT1486">
        <v>0</v>
      </c>
      <c r="BU1486">
        <v>28360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610000</v>
      </c>
      <c r="CR1486">
        <v>100000</v>
      </c>
      <c r="CS1486">
        <v>10000</v>
      </c>
      <c r="CT1486">
        <v>0</v>
      </c>
      <c r="CU1486">
        <v>65000</v>
      </c>
      <c r="CV1486">
        <v>80303</v>
      </c>
      <c r="CW1486">
        <v>1838</v>
      </c>
      <c r="CX1486">
        <v>9636</v>
      </c>
      <c r="CY1486">
        <v>7227</v>
      </c>
      <c r="CZ1486">
        <v>2891</v>
      </c>
      <c r="DA1486">
        <v>2409</v>
      </c>
      <c r="DB1486">
        <v>10439</v>
      </c>
      <c r="DC1486">
        <v>54182</v>
      </c>
      <c r="DD1486">
        <v>2409</v>
      </c>
      <c r="DE1486">
        <v>6083</v>
      </c>
      <c r="DF1486">
        <v>84243</v>
      </c>
      <c r="DG1486">
        <v>95052</v>
      </c>
      <c r="DH1486">
        <v>0</v>
      </c>
      <c r="DI1486">
        <v>0</v>
      </c>
      <c r="DJ1486">
        <v>157849</v>
      </c>
      <c r="DK1486">
        <v>186247</v>
      </c>
      <c r="DL1486">
        <v>84837</v>
      </c>
      <c r="DM1486">
        <v>262000</v>
      </c>
      <c r="DN1486">
        <v>18000</v>
      </c>
      <c r="DO1486">
        <v>1850648</v>
      </c>
      <c r="DP1486">
        <v>317700</v>
      </c>
      <c r="DQ1486">
        <v>406363</v>
      </c>
      <c r="DR1486">
        <v>0</v>
      </c>
      <c r="DS1486">
        <v>0</v>
      </c>
    </row>
    <row r="1487" spans="1:123" x14ac:dyDescent="0.3">
      <c r="A1487" t="str">
        <f t="shared" si="23"/>
        <v>20311979</v>
      </c>
      <c r="B1487">
        <v>43</v>
      </c>
      <c r="C1487">
        <v>2031</v>
      </c>
      <c r="D1487">
        <v>197912</v>
      </c>
      <c r="E1487">
        <v>70</v>
      </c>
      <c r="F1487">
        <v>1811562</v>
      </c>
      <c r="G1487">
        <v>163096</v>
      </c>
      <c r="H1487">
        <v>550000</v>
      </c>
      <c r="I1487">
        <v>0</v>
      </c>
      <c r="J1487">
        <v>120000</v>
      </c>
      <c r="K1487">
        <v>85000</v>
      </c>
      <c r="L1487">
        <v>200000</v>
      </c>
      <c r="M1487">
        <v>56200</v>
      </c>
      <c r="N1487">
        <v>11500</v>
      </c>
      <c r="O1487">
        <v>25500</v>
      </c>
      <c r="P1487">
        <v>4500</v>
      </c>
      <c r="Q1487">
        <v>2000</v>
      </c>
      <c r="R1487">
        <v>0</v>
      </c>
      <c r="S1487">
        <v>6059</v>
      </c>
      <c r="T1487">
        <v>35000</v>
      </c>
      <c r="U1487">
        <v>36000</v>
      </c>
      <c r="V1487">
        <v>0</v>
      </c>
      <c r="W1487">
        <v>0</v>
      </c>
      <c r="X1487">
        <v>0</v>
      </c>
      <c r="Y1487">
        <v>0</v>
      </c>
      <c r="Z1487">
        <v>380000</v>
      </c>
      <c r="AA1487">
        <v>0</v>
      </c>
      <c r="AB1487">
        <v>0</v>
      </c>
      <c r="AC1487">
        <v>135236</v>
      </c>
      <c r="AD1487">
        <v>69673</v>
      </c>
      <c r="AE1487">
        <v>0</v>
      </c>
      <c r="AF1487">
        <v>204909</v>
      </c>
      <c r="AG1487">
        <v>0</v>
      </c>
      <c r="AH1487">
        <v>0</v>
      </c>
      <c r="AI1487">
        <v>0</v>
      </c>
      <c r="AJ1487">
        <v>45091</v>
      </c>
      <c r="AK1487">
        <v>45091</v>
      </c>
      <c r="AL1487">
        <v>0</v>
      </c>
      <c r="AM1487">
        <v>0</v>
      </c>
      <c r="AN1487">
        <v>391759</v>
      </c>
      <c r="AO1487">
        <v>1331807</v>
      </c>
      <c r="AP1487">
        <v>204909</v>
      </c>
      <c r="AQ1487">
        <v>0</v>
      </c>
      <c r="AR1487">
        <v>20000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1556716</v>
      </c>
      <c r="BL1487">
        <v>125957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20000</v>
      </c>
      <c r="BS1487">
        <v>43774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610000</v>
      </c>
      <c r="CR1487">
        <v>100000</v>
      </c>
      <c r="CS1487">
        <v>10000</v>
      </c>
      <c r="CT1487">
        <v>43774</v>
      </c>
      <c r="CU1487">
        <v>65000</v>
      </c>
      <c r="CV1487">
        <v>80303</v>
      </c>
      <c r="CW1487">
        <v>1838</v>
      </c>
      <c r="CX1487">
        <v>9636</v>
      </c>
      <c r="CY1487">
        <v>7227</v>
      </c>
      <c r="CZ1487">
        <v>2891</v>
      </c>
      <c r="DA1487">
        <v>2409</v>
      </c>
      <c r="DB1487">
        <v>10439</v>
      </c>
      <c r="DC1487">
        <v>54182</v>
      </c>
      <c r="DD1487">
        <v>2409</v>
      </c>
      <c r="DE1487">
        <v>11083</v>
      </c>
      <c r="DF1487">
        <v>457630</v>
      </c>
      <c r="DG1487">
        <v>95052</v>
      </c>
      <c r="DH1487">
        <v>0</v>
      </c>
      <c r="DI1487">
        <v>0</v>
      </c>
      <c r="DJ1487">
        <v>157849</v>
      </c>
      <c r="DK1487">
        <v>186247</v>
      </c>
      <c r="DL1487">
        <v>84837</v>
      </c>
      <c r="DM1487">
        <v>262000</v>
      </c>
      <c r="DN1487">
        <v>18000</v>
      </c>
      <c r="DO1487">
        <v>2317900</v>
      </c>
      <c r="DP1487">
        <v>317700</v>
      </c>
      <c r="DQ1487">
        <v>488865</v>
      </c>
      <c r="DR1487">
        <v>0</v>
      </c>
      <c r="DS1487">
        <v>0</v>
      </c>
    </row>
    <row r="1488" spans="1:123" x14ac:dyDescent="0.3">
      <c r="A1488" t="str">
        <f t="shared" si="23"/>
        <v>20321980</v>
      </c>
      <c r="B1488">
        <v>43</v>
      </c>
      <c r="C1488">
        <v>2032</v>
      </c>
      <c r="D1488">
        <v>198012</v>
      </c>
      <c r="E1488">
        <v>86</v>
      </c>
      <c r="F1488">
        <v>1838598</v>
      </c>
      <c r="G1488">
        <v>163099</v>
      </c>
      <c r="H1488">
        <v>550000</v>
      </c>
      <c r="I1488">
        <v>0</v>
      </c>
      <c r="J1488">
        <v>120000</v>
      </c>
      <c r="K1488">
        <v>85000</v>
      </c>
      <c r="L1488">
        <v>200000</v>
      </c>
      <c r="M1488">
        <v>56200</v>
      </c>
      <c r="N1488">
        <v>11500</v>
      </c>
      <c r="O1488">
        <v>25500</v>
      </c>
      <c r="P1488">
        <v>4500</v>
      </c>
      <c r="Q1488">
        <v>2000</v>
      </c>
      <c r="R1488">
        <v>0</v>
      </c>
      <c r="S1488">
        <v>5871</v>
      </c>
      <c r="T1488">
        <v>35000</v>
      </c>
      <c r="U1488">
        <v>36000</v>
      </c>
      <c r="V1488">
        <v>0</v>
      </c>
      <c r="W1488">
        <v>0</v>
      </c>
      <c r="X1488">
        <v>0</v>
      </c>
      <c r="Y1488">
        <v>0</v>
      </c>
      <c r="Z1488">
        <v>380000</v>
      </c>
      <c r="AA1488">
        <v>0</v>
      </c>
      <c r="AB1488">
        <v>45091</v>
      </c>
      <c r="AC1488">
        <v>166856</v>
      </c>
      <c r="AD1488">
        <v>85964</v>
      </c>
      <c r="AE1488">
        <v>45091</v>
      </c>
      <c r="AF1488">
        <v>207729</v>
      </c>
      <c r="AG1488">
        <v>0</v>
      </c>
      <c r="AH1488">
        <v>0</v>
      </c>
      <c r="AI1488">
        <v>0</v>
      </c>
      <c r="AJ1488">
        <v>42271</v>
      </c>
      <c r="AK1488">
        <v>42271</v>
      </c>
      <c r="AL1488">
        <v>0</v>
      </c>
      <c r="AM1488">
        <v>0</v>
      </c>
      <c r="AN1488">
        <v>391571</v>
      </c>
      <c r="AO1488">
        <v>1643198</v>
      </c>
      <c r="AP1488">
        <v>252820</v>
      </c>
      <c r="AQ1488">
        <v>139226</v>
      </c>
      <c r="AR1488">
        <v>20000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113199</v>
      </c>
      <c r="BE1488">
        <v>88000</v>
      </c>
      <c r="BF1488">
        <v>60000</v>
      </c>
      <c r="BG1488">
        <v>35194</v>
      </c>
      <c r="BH1488">
        <v>20000</v>
      </c>
      <c r="BI1488">
        <v>56200</v>
      </c>
      <c r="BJ1488">
        <v>0</v>
      </c>
      <c r="BK1488">
        <v>1682650</v>
      </c>
      <c r="BL1488">
        <v>134254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20000</v>
      </c>
      <c r="BS1488">
        <v>110226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19697</v>
      </c>
      <c r="CH1488">
        <v>451</v>
      </c>
      <c r="CI1488">
        <v>2364</v>
      </c>
      <c r="CJ1488">
        <v>1773</v>
      </c>
      <c r="CK1488">
        <v>709</v>
      </c>
      <c r="CL1488">
        <v>591</v>
      </c>
      <c r="CM1488">
        <v>2561</v>
      </c>
      <c r="CN1488">
        <v>11818</v>
      </c>
      <c r="CO1488">
        <v>591</v>
      </c>
      <c r="CP1488">
        <v>0</v>
      </c>
      <c r="CQ1488">
        <v>610000</v>
      </c>
      <c r="CR1488">
        <v>100000</v>
      </c>
      <c r="CS1488">
        <v>10000</v>
      </c>
      <c r="CT1488">
        <v>154000</v>
      </c>
      <c r="CU1488">
        <v>65000</v>
      </c>
      <c r="CV1488">
        <v>100000</v>
      </c>
      <c r="CW1488">
        <v>2289</v>
      </c>
      <c r="CX1488">
        <v>12000</v>
      </c>
      <c r="CY1488">
        <v>9000</v>
      </c>
      <c r="CZ1488">
        <v>3600</v>
      </c>
      <c r="DA1488">
        <v>3000</v>
      </c>
      <c r="DB1488">
        <v>13000</v>
      </c>
      <c r="DC1488">
        <v>66000</v>
      </c>
      <c r="DD1488">
        <v>3000</v>
      </c>
      <c r="DE1488">
        <v>16083</v>
      </c>
      <c r="DF1488">
        <v>805471</v>
      </c>
      <c r="DG1488">
        <v>95052</v>
      </c>
      <c r="DH1488">
        <v>0</v>
      </c>
      <c r="DI1488">
        <v>113199</v>
      </c>
      <c r="DJ1488">
        <v>193043</v>
      </c>
      <c r="DK1488">
        <v>242447</v>
      </c>
      <c r="DL1488">
        <v>144837</v>
      </c>
      <c r="DM1488">
        <v>350000</v>
      </c>
      <c r="DN1488">
        <v>38000</v>
      </c>
      <c r="DO1488">
        <v>3191292</v>
      </c>
      <c r="DP1488">
        <v>317700</v>
      </c>
      <c r="DQ1488">
        <v>965643</v>
      </c>
      <c r="DR1488">
        <v>0</v>
      </c>
      <c r="DS1488">
        <v>0</v>
      </c>
    </row>
    <row r="1489" spans="1:123" x14ac:dyDescent="0.3">
      <c r="A1489" t="str">
        <f t="shared" si="23"/>
        <v>20331981</v>
      </c>
      <c r="B1489">
        <v>43</v>
      </c>
      <c r="C1489">
        <v>2033</v>
      </c>
      <c r="D1489">
        <v>198112</v>
      </c>
      <c r="E1489">
        <v>59</v>
      </c>
      <c r="F1489">
        <v>2133221</v>
      </c>
      <c r="G1489">
        <v>163102</v>
      </c>
      <c r="H1489">
        <v>550000</v>
      </c>
      <c r="I1489">
        <v>0</v>
      </c>
      <c r="J1489">
        <v>120000</v>
      </c>
      <c r="K1489">
        <v>85000</v>
      </c>
      <c r="L1489">
        <v>200000</v>
      </c>
      <c r="M1489">
        <v>56200</v>
      </c>
      <c r="N1489">
        <v>11500</v>
      </c>
      <c r="O1489">
        <v>25500</v>
      </c>
      <c r="P1489">
        <v>4500</v>
      </c>
      <c r="Q1489">
        <v>2000</v>
      </c>
      <c r="R1489">
        <v>0</v>
      </c>
      <c r="S1489">
        <v>5682</v>
      </c>
      <c r="T1489">
        <v>35000</v>
      </c>
      <c r="U1489">
        <v>36000</v>
      </c>
      <c r="V1489">
        <v>0</v>
      </c>
      <c r="W1489">
        <v>0</v>
      </c>
      <c r="X1489">
        <v>0</v>
      </c>
      <c r="Y1489">
        <v>0</v>
      </c>
      <c r="Z1489">
        <v>541</v>
      </c>
      <c r="AA1489">
        <v>0</v>
      </c>
      <c r="AB1489">
        <v>42271</v>
      </c>
      <c r="AC1489">
        <v>114871</v>
      </c>
      <c r="AD1489">
        <v>59181</v>
      </c>
      <c r="AE1489">
        <v>42271</v>
      </c>
      <c r="AF1489">
        <v>131781</v>
      </c>
      <c r="AG1489">
        <v>0</v>
      </c>
      <c r="AH1489">
        <v>0</v>
      </c>
      <c r="AI1489">
        <v>0</v>
      </c>
      <c r="AJ1489">
        <v>118219</v>
      </c>
      <c r="AK1489">
        <v>118219</v>
      </c>
      <c r="AL1489">
        <v>0</v>
      </c>
      <c r="AM1489">
        <v>0</v>
      </c>
      <c r="AN1489">
        <v>770841</v>
      </c>
      <c r="AO1489">
        <v>1131248</v>
      </c>
      <c r="AP1489">
        <v>174052</v>
      </c>
      <c r="AQ1489">
        <v>0</v>
      </c>
      <c r="AR1489">
        <v>20000</v>
      </c>
      <c r="AS1489">
        <v>0</v>
      </c>
      <c r="AT1489">
        <v>0</v>
      </c>
      <c r="AU1489">
        <v>113199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1438499</v>
      </c>
      <c r="BL1489">
        <v>142983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20000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610000</v>
      </c>
      <c r="CR1489">
        <v>100000</v>
      </c>
      <c r="CS1489">
        <v>10000</v>
      </c>
      <c r="CT1489">
        <v>154000</v>
      </c>
      <c r="CU1489">
        <v>65000</v>
      </c>
      <c r="CV1489">
        <v>100000</v>
      </c>
      <c r="CW1489">
        <v>2289</v>
      </c>
      <c r="CX1489">
        <v>12000</v>
      </c>
      <c r="CY1489">
        <v>9000</v>
      </c>
      <c r="CZ1489">
        <v>3600</v>
      </c>
      <c r="DA1489">
        <v>3000</v>
      </c>
      <c r="DB1489">
        <v>13000</v>
      </c>
      <c r="DC1489">
        <v>66000</v>
      </c>
      <c r="DD1489">
        <v>3000</v>
      </c>
      <c r="DE1489">
        <v>21083</v>
      </c>
      <c r="DF1489">
        <v>763417</v>
      </c>
      <c r="DG1489">
        <v>95052</v>
      </c>
      <c r="DH1489">
        <v>0</v>
      </c>
      <c r="DI1489">
        <v>0</v>
      </c>
      <c r="DJ1489">
        <v>189524</v>
      </c>
      <c r="DK1489">
        <v>236265</v>
      </c>
      <c r="DL1489">
        <v>144837</v>
      </c>
      <c r="DM1489">
        <v>341200</v>
      </c>
      <c r="DN1489">
        <v>38000</v>
      </c>
      <c r="DO1489">
        <v>3098487</v>
      </c>
      <c r="DP1489">
        <v>317700</v>
      </c>
      <c r="DQ1489">
        <v>25561</v>
      </c>
      <c r="DR1489">
        <v>0</v>
      </c>
      <c r="DS1489">
        <v>0</v>
      </c>
    </row>
    <row r="1490" spans="1:123" x14ac:dyDescent="0.3">
      <c r="A1490" t="str">
        <f t="shared" si="23"/>
        <v>20341982</v>
      </c>
      <c r="B1490">
        <v>43</v>
      </c>
      <c r="C1490">
        <v>2034</v>
      </c>
      <c r="D1490">
        <v>198212</v>
      </c>
      <c r="E1490">
        <v>74</v>
      </c>
      <c r="F1490">
        <v>1933825</v>
      </c>
      <c r="G1490">
        <v>163105</v>
      </c>
      <c r="H1490">
        <v>550000</v>
      </c>
      <c r="I1490">
        <v>0</v>
      </c>
      <c r="J1490">
        <v>90000</v>
      </c>
      <c r="K1490">
        <v>85000</v>
      </c>
      <c r="L1490">
        <v>200000</v>
      </c>
      <c r="M1490">
        <v>56200</v>
      </c>
      <c r="N1490">
        <v>11500</v>
      </c>
      <c r="O1490">
        <v>25500</v>
      </c>
      <c r="P1490">
        <v>4500</v>
      </c>
      <c r="Q1490">
        <v>2000</v>
      </c>
      <c r="R1490">
        <v>0</v>
      </c>
      <c r="S1490">
        <v>5494</v>
      </c>
      <c r="T1490">
        <v>35000</v>
      </c>
      <c r="U1490">
        <v>36000</v>
      </c>
      <c r="V1490">
        <v>0</v>
      </c>
      <c r="W1490">
        <v>0</v>
      </c>
      <c r="X1490">
        <v>0</v>
      </c>
      <c r="Y1490">
        <v>0</v>
      </c>
      <c r="Z1490">
        <v>380000</v>
      </c>
      <c r="AA1490">
        <v>0</v>
      </c>
      <c r="AB1490">
        <v>118219</v>
      </c>
      <c r="AC1490">
        <v>143849</v>
      </c>
      <c r="AD1490">
        <v>0</v>
      </c>
      <c r="AE1490">
        <v>118219</v>
      </c>
      <c r="AF1490">
        <v>99741</v>
      </c>
      <c r="AG1490">
        <v>0</v>
      </c>
      <c r="AH1490">
        <v>0</v>
      </c>
      <c r="AI1490">
        <v>0</v>
      </c>
      <c r="AJ1490">
        <v>150259</v>
      </c>
      <c r="AK1490">
        <v>150259</v>
      </c>
      <c r="AL1490">
        <v>0</v>
      </c>
      <c r="AM1490">
        <v>0</v>
      </c>
      <c r="AN1490">
        <v>361194</v>
      </c>
      <c r="AO1490">
        <v>1416627</v>
      </c>
      <c r="AP1490">
        <v>217960</v>
      </c>
      <c r="AQ1490">
        <v>226012</v>
      </c>
      <c r="AR1490">
        <v>20000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110820</v>
      </c>
      <c r="BE1490">
        <v>8800</v>
      </c>
      <c r="BF1490">
        <v>60000</v>
      </c>
      <c r="BG1490">
        <v>35194</v>
      </c>
      <c r="BH1490">
        <v>12000</v>
      </c>
      <c r="BI1490">
        <v>13735</v>
      </c>
      <c r="BJ1490">
        <v>0</v>
      </c>
      <c r="BK1490">
        <v>1640050</v>
      </c>
      <c r="BL1490">
        <v>151686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20000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610000</v>
      </c>
      <c r="CR1490">
        <v>100000</v>
      </c>
      <c r="CS1490">
        <v>10000</v>
      </c>
      <c r="CT1490">
        <v>154000</v>
      </c>
      <c r="CU1490">
        <v>65000</v>
      </c>
      <c r="CV1490">
        <v>100000</v>
      </c>
      <c r="CW1490">
        <v>2289</v>
      </c>
      <c r="CX1490">
        <v>12000</v>
      </c>
      <c r="CY1490">
        <v>9000</v>
      </c>
      <c r="CZ1490">
        <v>3600</v>
      </c>
      <c r="DA1490">
        <v>3000</v>
      </c>
      <c r="DB1490">
        <v>13000</v>
      </c>
      <c r="DC1490">
        <v>66000</v>
      </c>
      <c r="DD1490">
        <v>3000</v>
      </c>
      <c r="DE1490">
        <v>26083</v>
      </c>
      <c r="DF1490">
        <v>1120489</v>
      </c>
      <c r="DG1490">
        <v>95052</v>
      </c>
      <c r="DH1490">
        <v>0</v>
      </c>
      <c r="DI1490">
        <v>110820</v>
      </c>
      <c r="DJ1490">
        <v>224718</v>
      </c>
      <c r="DK1490">
        <v>250000</v>
      </c>
      <c r="DL1490">
        <v>204837</v>
      </c>
      <c r="DM1490">
        <v>350000</v>
      </c>
      <c r="DN1490">
        <v>50000</v>
      </c>
      <c r="DO1490">
        <v>3733147</v>
      </c>
      <c r="DP1490">
        <v>317700</v>
      </c>
      <c r="DQ1490">
        <v>790808</v>
      </c>
      <c r="DR1490">
        <v>0</v>
      </c>
      <c r="DS1490">
        <v>0</v>
      </c>
    </row>
    <row r="1491" spans="1:123" x14ac:dyDescent="0.3">
      <c r="A1491" t="str">
        <f t="shared" si="23"/>
        <v>20351983</v>
      </c>
      <c r="B1491">
        <v>43</v>
      </c>
      <c r="C1491">
        <v>2035</v>
      </c>
      <c r="D1491">
        <v>198312</v>
      </c>
      <c r="E1491">
        <v>89</v>
      </c>
      <c r="F1491">
        <v>1489439</v>
      </c>
      <c r="G1491">
        <v>163108</v>
      </c>
      <c r="H1491">
        <v>550000</v>
      </c>
      <c r="I1491">
        <v>0</v>
      </c>
      <c r="J1491">
        <v>90000</v>
      </c>
      <c r="K1491">
        <v>85000</v>
      </c>
      <c r="L1491">
        <v>200000</v>
      </c>
      <c r="M1491">
        <v>56200</v>
      </c>
      <c r="N1491">
        <v>11500</v>
      </c>
      <c r="O1491">
        <v>25500</v>
      </c>
      <c r="P1491">
        <v>4500</v>
      </c>
      <c r="Q1491">
        <v>2000</v>
      </c>
      <c r="R1491">
        <v>0</v>
      </c>
      <c r="S1491">
        <v>5305</v>
      </c>
      <c r="T1491">
        <v>35000</v>
      </c>
      <c r="U1491">
        <v>36000</v>
      </c>
      <c r="V1491">
        <v>0</v>
      </c>
      <c r="W1491">
        <v>5000</v>
      </c>
      <c r="X1491">
        <v>0</v>
      </c>
      <c r="Y1491">
        <v>0</v>
      </c>
      <c r="Z1491">
        <v>400000</v>
      </c>
      <c r="AA1491">
        <v>0</v>
      </c>
      <c r="AB1491">
        <v>150259</v>
      </c>
      <c r="AC1491">
        <v>172034</v>
      </c>
      <c r="AD1491">
        <v>0</v>
      </c>
      <c r="AE1491">
        <v>150259</v>
      </c>
      <c r="AF1491">
        <v>110406</v>
      </c>
      <c r="AG1491">
        <v>0</v>
      </c>
      <c r="AH1491">
        <v>0</v>
      </c>
      <c r="AI1491">
        <v>0</v>
      </c>
      <c r="AJ1491">
        <v>139594</v>
      </c>
      <c r="AK1491">
        <v>139594</v>
      </c>
      <c r="AL1491">
        <v>0</v>
      </c>
      <c r="AM1491">
        <v>0</v>
      </c>
      <c r="AN1491">
        <v>336005</v>
      </c>
      <c r="AO1491">
        <v>1694190</v>
      </c>
      <c r="AP1491">
        <v>260665</v>
      </c>
      <c r="AQ1491">
        <v>168465</v>
      </c>
      <c r="AR1491">
        <v>20000</v>
      </c>
      <c r="AS1491">
        <v>0</v>
      </c>
      <c r="AT1491">
        <v>0</v>
      </c>
      <c r="AU1491">
        <v>110820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285550</v>
      </c>
      <c r="BE1491">
        <v>880</v>
      </c>
      <c r="BF1491">
        <v>60000</v>
      </c>
      <c r="BG1491">
        <v>35194</v>
      </c>
      <c r="BH1491">
        <v>0</v>
      </c>
      <c r="BI1491">
        <v>1511</v>
      </c>
      <c r="BJ1491">
        <v>549512</v>
      </c>
      <c r="BK1491">
        <v>1321493</v>
      </c>
      <c r="BL1491">
        <v>159966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20000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108917</v>
      </c>
      <c r="CQ1491">
        <v>610000</v>
      </c>
      <c r="CR1491">
        <v>100000</v>
      </c>
      <c r="CS1491">
        <v>10000</v>
      </c>
      <c r="CT1491">
        <v>154000</v>
      </c>
      <c r="CU1491">
        <v>65000</v>
      </c>
      <c r="CV1491">
        <v>100000</v>
      </c>
      <c r="CW1491">
        <v>2289</v>
      </c>
      <c r="CX1491">
        <v>12000</v>
      </c>
      <c r="CY1491">
        <v>9000</v>
      </c>
      <c r="CZ1491">
        <v>3600</v>
      </c>
      <c r="DA1491">
        <v>3000</v>
      </c>
      <c r="DB1491">
        <v>13000</v>
      </c>
      <c r="DC1491">
        <v>66000</v>
      </c>
      <c r="DD1491">
        <v>3000</v>
      </c>
      <c r="DE1491">
        <v>140000</v>
      </c>
      <c r="DF1491">
        <v>1468444</v>
      </c>
      <c r="DG1491">
        <v>95052</v>
      </c>
      <c r="DH1491">
        <v>0</v>
      </c>
      <c r="DI1491">
        <v>285550</v>
      </c>
      <c r="DJ1491">
        <v>256392</v>
      </c>
      <c r="DK1491">
        <v>250000</v>
      </c>
      <c r="DL1491">
        <v>264837</v>
      </c>
      <c r="DM1491">
        <v>350000</v>
      </c>
      <c r="DN1491">
        <v>50000</v>
      </c>
      <c r="DO1491">
        <v>4450759</v>
      </c>
      <c r="DP1491">
        <v>317700</v>
      </c>
      <c r="DQ1491">
        <v>1490338</v>
      </c>
      <c r="DR1491">
        <v>0</v>
      </c>
      <c r="DS1491">
        <v>549512</v>
      </c>
    </row>
    <row r="1492" spans="1:123" x14ac:dyDescent="0.3">
      <c r="A1492" t="str">
        <f t="shared" si="23"/>
        <v>20361984</v>
      </c>
      <c r="B1492">
        <v>43</v>
      </c>
      <c r="C1492">
        <v>2036</v>
      </c>
      <c r="D1492">
        <v>198412</v>
      </c>
      <c r="E1492">
        <v>87</v>
      </c>
      <c r="F1492">
        <v>2161440</v>
      </c>
      <c r="G1492">
        <v>163099</v>
      </c>
      <c r="H1492">
        <v>550000</v>
      </c>
      <c r="I1492">
        <v>0</v>
      </c>
      <c r="J1492">
        <v>90000</v>
      </c>
      <c r="K1492">
        <v>85000</v>
      </c>
      <c r="L1492">
        <v>200000</v>
      </c>
      <c r="M1492">
        <v>56200</v>
      </c>
      <c r="N1492">
        <v>11500</v>
      </c>
      <c r="O1492">
        <v>25500</v>
      </c>
      <c r="P1492">
        <v>4500</v>
      </c>
      <c r="Q1492">
        <v>2000</v>
      </c>
      <c r="R1492">
        <v>0</v>
      </c>
      <c r="S1492">
        <v>5091</v>
      </c>
      <c r="T1492">
        <v>35000</v>
      </c>
      <c r="U1492">
        <v>36000</v>
      </c>
      <c r="V1492">
        <v>0</v>
      </c>
      <c r="W1492">
        <v>5000</v>
      </c>
      <c r="X1492">
        <v>0</v>
      </c>
      <c r="Y1492">
        <v>0</v>
      </c>
      <c r="Z1492">
        <v>95009</v>
      </c>
      <c r="AA1492">
        <v>0</v>
      </c>
      <c r="AB1492">
        <v>139594</v>
      </c>
      <c r="AC1492">
        <v>167958</v>
      </c>
      <c r="AD1492">
        <v>0</v>
      </c>
      <c r="AE1492">
        <v>139594</v>
      </c>
      <c r="AF1492">
        <v>114895</v>
      </c>
      <c r="AG1492">
        <v>0</v>
      </c>
      <c r="AH1492">
        <v>0</v>
      </c>
      <c r="AI1492">
        <v>0</v>
      </c>
      <c r="AJ1492">
        <v>135105</v>
      </c>
      <c r="AK1492">
        <v>135105</v>
      </c>
      <c r="AL1492">
        <v>0</v>
      </c>
      <c r="AM1492">
        <v>0</v>
      </c>
      <c r="AN1492">
        <v>640782</v>
      </c>
      <c r="AO1492">
        <v>1654054</v>
      </c>
      <c r="AP1492">
        <v>254490</v>
      </c>
      <c r="AQ1492">
        <v>188070</v>
      </c>
      <c r="AR1492">
        <v>20000</v>
      </c>
      <c r="AS1492">
        <v>0</v>
      </c>
      <c r="AT1492">
        <v>0</v>
      </c>
      <c r="AU1492">
        <v>285550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285550</v>
      </c>
      <c r="BE1492">
        <v>88</v>
      </c>
      <c r="BF1492">
        <v>60000</v>
      </c>
      <c r="BG1492">
        <v>35194</v>
      </c>
      <c r="BH1492">
        <v>0</v>
      </c>
      <c r="BI1492">
        <v>166</v>
      </c>
      <c r="BJ1492">
        <v>449607</v>
      </c>
      <c r="BK1492">
        <v>1571558</v>
      </c>
      <c r="BL1492">
        <v>168199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20000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610000</v>
      </c>
      <c r="CR1492">
        <v>100000</v>
      </c>
      <c r="CS1492">
        <v>10000</v>
      </c>
      <c r="CT1492">
        <v>154000</v>
      </c>
      <c r="CU1492">
        <v>65000</v>
      </c>
      <c r="CV1492">
        <v>100000</v>
      </c>
      <c r="CW1492">
        <v>2289</v>
      </c>
      <c r="CX1492">
        <v>12000</v>
      </c>
      <c r="CY1492">
        <v>9000</v>
      </c>
      <c r="CZ1492">
        <v>3600</v>
      </c>
      <c r="DA1492">
        <v>3000</v>
      </c>
      <c r="DB1492">
        <v>13000</v>
      </c>
      <c r="DC1492">
        <v>66000</v>
      </c>
      <c r="DD1492">
        <v>3000</v>
      </c>
      <c r="DE1492">
        <v>140000</v>
      </c>
      <c r="DF1492">
        <v>1500000</v>
      </c>
      <c r="DG1492">
        <v>95052</v>
      </c>
      <c r="DH1492">
        <v>0</v>
      </c>
      <c r="DI1492">
        <v>285550</v>
      </c>
      <c r="DJ1492">
        <v>288067</v>
      </c>
      <c r="DK1492">
        <v>250000</v>
      </c>
      <c r="DL1492">
        <v>324837</v>
      </c>
      <c r="DM1492">
        <v>350000</v>
      </c>
      <c r="DN1492">
        <v>50000</v>
      </c>
      <c r="DO1492">
        <v>4569500</v>
      </c>
      <c r="DP1492">
        <v>317700</v>
      </c>
      <c r="DQ1492">
        <v>795169</v>
      </c>
      <c r="DR1492">
        <v>0</v>
      </c>
      <c r="DS1492">
        <v>449607</v>
      </c>
    </row>
    <row r="1493" spans="1:123" x14ac:dyDescent="0.3">
      <c r="A1493" t="str">
        <f t="shared" si="23"/>
        <v>20371985</v>
      </c>
      <c r="B1493">
        <v>43</v>
      </c>
      <c r="C1493">
        <v>2037</v>
      </c>
      <c r="D1493">
        <v>198512</v>
      </c>
      <c r="E1493">
        <v>62</v>
      </c>
      <c r="F1493">
        <v>2058282</v>
      </c>
      <c r="G1493">
        <v>163089</v>
      </c>
      <c r="H1493">
        <v>550000</v>
      </c>
      <c r="I1493">
        <v>0</v>
      </c>
      <c r="J1493">
        <v>60000</v>
      </c>
      <c r="K1493">
        <v>85000</v>
      </c>
      <c r="L1493">
        <v>200000</v>
      </c>
      <c r="M1493">
        <v>56200</v>
      </c>
      <c r="N1493">
        <v>11500</v>
      </c>
      <c r="O1493">
        <v>25500</v>
      </c>
      <c r="P1493">
        <v>4500</v>
      </c>
      <c r="Q1493">
        <v>2000</v>
      </c>
      <c r="R1493">
        <v>0</v>
      </c>
      <c r="S1493">
        <v>4878</v>
      </c>
      <c r="T1493">
        <v>35000</v>
      </c>
      <c r="U1493">
        <v>36000</v>
      </c>
      <c r="V1493">
        <v>0</v>
      </c>
      <c r="W1493">
        <v>5000</v>
      </c>
      <c r="X1493">
        <v>0</v>
      </c>
      <c r="Y1493">
        <v>0</v>
      </c>
      <c r="Z1493">
        <v>29608</v>
      </c>
      <c r="AA1493">
        <v>0</v>
      </c>
      <c r="AB1493">
        <v>135105</v>
      </c>
      <c r="AC1493">
        <v>120084</v>
      </c>
      <c r="AD1493">
        <v>0</v>
      </c>
      <c r="AE1493">
        <v>135105</v>
      </c>
      <c r="AF1493">
        <v>46846</v>
      </c>
      <c r="AG1493">
        <v>0</v>
      </c>
      <c r="AH1493">
        <v>0</v>
      </c>
      <c r="AI1493">
        <v>0</v>
      </c>
      <c r="AJ1493">
        <v>203154</v>
      </c>
      <c r="AK1493">
        <v>203154</v>
      </c>
      <c r="AL1493">
        <v>0</v>
      </c>
      <c r="AM1493">
        <v>0</v>
      </c>
      <c r="AN1493">
        <v>675970</v>
      </c>
      <c r="AO1493">
        <v>1182587</v>
      </c>
      <c r="AP1493">
        <v>181951</v>
      </c>
      <c r="AQ1493">
        <v>0</v>
      </c>
      <c r="AR1493">
        <v>20000</v>
      </c>
      <c r="AS1493">
        <v>0</v>
      </c>
      <c r="AT1493">
        <v>0</v>
      </c>
      <c r="AU1493">
        <v>285550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149851</v>
      </c>
      <c r="BE1493">
        <v>9</v>
      </c>
      <c r="BF1493">
        <v>60000</v>
      </c>
      <c r="BG1493">
        <v>35194</v>
      </c>
      <c r="BH1493">
        <v>0</v>
      </c>
      <c r="BI1493">
        <v>18</v>
      </c>
      <c r="BJ1493">
        <v>0</v>
      </c>
      <c r="BK1493">
        <v>1425016</v>
      </c>
      <c r="BL1493">
        <v>176385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20000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610000</v>
      </c>
      <c r="CR1493">
        <v>100000</v>
      </c>
      <c r="CS1493">
        <v>10000</v>
      </c>
      <c r="CT1493">
        <v>154000</v>
      </c>
      <c r="CU1493">
        <v>65000</v>
      </c>
      <c r="CV1493">
        <v>100000</v>
      </c>
      <c r="CW1493">
        <v>2289</v>
      </c>
      <c r="CX1493">
        <v>12000</v>
      </c>
      <c r="CY1493">
        <v>9000</v>
      </c>
      <c r="CZ1493">
        <v>3600</v>
      </c>
      <c r="DA1493">
        <v>3000</v>
      </c>
      <c r="DB1493">
        <v>13000</v>
      </c>
      <c r="DC1493">
        <v>66000</v>
      </c>
      <c r="DD1493">
        <v>3000</v>
      </c>
      <c r="DE1493">
        <v>140000</v>
      </c>
      <c r="DF1493">
        <v>1480000</v>
      </c>
      <c r="DG1493">
        <v>95052</v>
      </c>
      <c r="DH1493">
        <v>0</v>
      </c>
      <c r="DI1493">
        <v>149851</v>
      </c>
      <c r="DJ1493">
        <v>319742</v>
      </c>
      <c r="DK1493">
        <v>250000</v>
      </c>
      <c r="DL1493">
        <v>384837</v>
      </c>
      <c r="DM1493">
        <v>350000</v>
      </c>
      <c r="DN1493">
        <v>50000</v>
      </c>
      <c r="DO1493">
        <v>4573524</v>
      </c>
      <c r="DP1493">
        <v>317700</v>
      </c>
      <c r="DQ1493">
        <v>212284</v>
      </c>
      <c r="DR1493">
        <v>0</v>
      </c>
      <c r="DS1493">
        <v>0</v>
      </c>
    </row>
    <row r="1494" spans="1:123" x14ac:dyDescent="0.3">
      <c r="A1494" t="str">
        <f t="shared" si="23"/>
        <v>20381986</v>
      </c>
      <c r="B1494">
        <v>43</v>
      </c>
      <c r="C1494">
        <v>2038</v>
      </c>
      <c r="D1494">
        <v>198612</v>
      </c>
      <c r="E1494">
        <v>80</v>
      </c>
      <c r="F1494">
        <v>2001603</v>
      </c>
      <c r="G1494">
        <v>163079</v>
      </c>
      <c r="H1494">
        <v>550000</v>
      </c>
      <c r="I1494">
        <v>0</v>
      </c>
      <c r="J1494">
        <v>30000</v>
      </c>
      <c r="K1494">
        <v>85000</v>
      </c>
      <c r="L1494">
        <v>200000</v>
      </c>
      <c r="M1494">
        <v>56200</v>
      </c>
      <c r="N1494">
        <v>11500</v>
      </c>
      <c r="O1494">
        <v>25500</v>
      </c>
      <c r="P1494">
        <v>4500</v>
      </c>
      <c r="Q1494">
        <v>2000</v>
      </c>
      <c r="R1494">
        <v>0</v>
      </c>
      <c r="S1494">
        <v>4664</v>
      </c>
      <c r="T1494">
        <v>35000</v>
      </c>
      <c r="U1494">
        <v>36000</v>
      </c>
      <c r="V1494">
        <v>0</v>
      </c>
      <c r="W1494">
        <v>5000</v>
      </c>
      <c r="X1494">
        <v>0</v>
      </c>
      <c r="Y1494">
        <v>0</v>
      </c>
      <c r="Z1494">
        <v>65836</v>
      </c>
      <c r="AA1494">
        <v>0</v>
      </c>
      <c r="AB1494">
        <v>203154</v>
      </c>
      <c r="AC1494">
        <v>154333</v>
      </c>
      <c r="AD1494">
        <v>0</v>
      </c>
      <c r="AE1494">
        <v>203154</v>
      </c>
      <c r="AF1494">
        <v>30691</v>
      </c>
      <c r="AG1494">
        <v>0</v>
      </c>
      <c r="AH1494">
        <v>0</v>
      </c>
      <c r="AI1494">
        <v>0</v>
      </c>
      <c r="AJ1494">
        <v>219309</v>
      </c>
      <c r="AK1494">
        <v>219309</v>
      </c>
      <c r="AL1494">
        <v>0</v>
      </c>
      <c r="AM1494">
        <v>0</v>
      </c>
      <c r="AN1494">
        <v>609528</v>
      </c>
      <c r="AO1494">
        <v>1519873</v>
      </c>
      <c r="AP1494">
        <v>233845</v>
      </c>
      <c r="AQ1494">
        <v>53169</v>
      </c>
      <c r="AR1494">
        <v>20000</v>
      </c>
      <c r="AS1494">
        <v>0</v>
      </c>
      <c r="AT1494">
        <v>0</v>
      </c>
      <c r="AU1494">
        <v>149851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285550</v>
      </c>
      <c r="BE1494">
        <v>1</v>
      </c>
      <c r="BF1494">
        <v>5163</v>
      </c>
      <c r="BG1494">
        <v>33778</v>
      </c>
      <c r="BH1494">
        <v>0</v>
      </c>
      <c r="BI1494">
        <v>2</v>
      </c>
      <c r="BJ1494">
        <v>225617</v>
      </c>
      <c r="BK1494">
        <v>1426627</v>
      </c>
      <c r="BL1494">
        <v>184527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20000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610000</v>
      </c>
      <c r="CR1494">
        <v>100000</v>
      </c>
      <c r="CS1494">
        <v>10000</v>
      </c>
      <c r="CT1494">
        <v>154000</v>
      </c>
      <c r="CU1494">
        <v>65000</v>
      </c>
      <c r="CV1494">
        <v>100000</v>
      </c>
      <c r="CW1494">
        <v>2289</v>
      </c>
      <c r="CX1494">
        <v>12000</v>
      </c>
      <c r="CY1494">
        <v>9000</v>
      </c>
      <c r="CZ1494">
        <v>3600</v>
      </c>
      <c r="DA1494">
        <v>3000</v>
      </c>
      <c r="DB1494">
        <v>13000</v>
      </c>
      <c r="DC1494">
        <v>66000</v>
      </c>
      <c r="DD1494">
        <v>3000</v>
      </c>
      <c r="DE1494">
        <v>140000</v>
      </c>
      <c r="DF1494">
        <v>1500000</v>
      </c>
      <c r="DG1494">
        <v>95052</v>
      </c>
      <c r="DH1494">
        <v>0</v>
      </c>
      <c r="DI1494">
        <v>285550</v>
      </c>
      <c r="DJ1494">
        <v>350000</v>
      </c>
      <c r="DK1494">
        <v>250000</v>
      </c>
      <c r="DL1494">
        <v>390000</v>
      </c>
      <c r="DM1494">
        <v>350000</v>
      </c>
      <c r="DN1494">
        <v>50000</v>
      </c>
      <c r="DO1494">
        <v>4780800</v>
      </c>
      <c r="DP1494">
        <v>317700</v>
      </c>
      <c r="DQ1494">
        <v>705405</v>
      </c>
      <c r="DR1494">
        <v>0</v>
      </c>
      <c r="DS1494">
        <v>225617</v>
      </c>
    </row>
    <row r="1495" spans="1:123" x14ac:dyDescent="0.3">
      <c r="A1495" t="str">
        <f t="shared" si="23"/>
        <v>20391987</v>
      </c>
      <c r="B1495">
        <v>43</v>
      </c>
      <c r="C1495">
        <v>2039</v>
      </c>
      <c r="D1495">
        <v>198712</v>
      </c>
      <c r="E1495">
        <v>32</v>
      </c>
      <c r="F1495">
        <v>2024158</v>
      </c>
      <c r="G1495">
        <v>163069</v>
      </c>
      <c r="H1495">
        <v>550000</v>
      </c>
      <c r="I1495">
        <v>250000</v>
      </c>
      <c r="J1495">
        <v>30000</v>
      </c>
      <c r="K1495">
        <v>85000</v>
      </c>
      <c r="L1495">
        <v>200000</v>
      </c>
      <c r="M1495">
        <v>56200</v>
      </c>
      <c r="N1495">
        <v>11500</v>
      </c>
      <c r="O1495">
        <v>25500</v>
      </c>
      <c r="P1495">
        <v>4500</v>
      </c>
      <c r="Q1495">
        <v>2000</v>
      </c>
      <c r="R1495">
        <v>0</v>
      </c>
      <c r="S1495">
        <v>4451</v>
      </c>
      <c r="T1495">
        <v>35000</v>
      </c>
      <c r="U1495">
        <v>36000</v>
      </c>
      <c r="V1495">
        <v>0</v>
      </c>
      <c r="W1495">
        <v>5000</v>
      </c>
      <c r="X1495">
        <v>0</v>
      </c>
      <c r="Y1495">
        <v>0</v>
      </c>
      <c r="Z1495">
        <v>0</v>
      </c>
      <c r="AA1495">
        <v>0</v>
      </c>
      <c r="AB1495">
        <v>219309</v>
      </c>
      <c r="AC1495">
        <v>62868</v>
      </c>
      <c r="AD1495">
        <v>0</v>
      </c>
      <c r="AE1495">
        <v>95258</v>
      </c>
      <c r="AF1495">
        <v>0</v>
      </c>
      <c r="AG1495">
        <v>0</v>
      </c>
      <c r="AH1495">
        <v>0</v>
      </c>
      <c r="AI1495">
        <v>0</v>
      </c>
      <c r="AJ1495">
        <v>132717</v>
      </c>
      <c r="AK1495">
        <v>256768</v>
      </c>
      <c r="AL1495">
        <v>0</v>
      </c>
      <c r="AM1495">
        <v>0</v>
      </c>
      <c r="AN1495">
        <v>1042434</v>
      </c>
      <c r="AO1495">
        <v>619130</v>
      </c>
      <c r="AP1495">
        <v>95258</v>
      </c>
      <c r="AQ1495">
        <v>0</v>
      </c>
      <c r="AR1495">
        <v>8232</v>
      </c>
      <c r="AS1495">
        <v>0</v>
      </c>
      <c r="AT1495">
        <v>0</v>
      </c>
      <c r="AU1495">
        <v>285550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1008170</v>
      </c>
      <c r="BL1495">
        <v>192623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20000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610000</v>
      </c>
      <c r="CR1495">
        <v>100000</v>
      </c>
      <c r="CS1495">
        <v>10000</v>
      </c>
      <c r="CT1495">
        <v>154000</v>
      </c>
      <c r="CU1495">
        <v>65000</v>
      </c>
      <c r="CV1495">
        <v>100000</v>
      </c>
      <c r="CW1495">
        <v>2289</v>
      </c>
      <c r="CX1495">
        <v>12000</v>
      </c>
      <c r="CY1495">
        <v>9000</v>
      </c>
      <c r="CZ1495">
        <v>3600</v>
      </c>
      <c r="DA1495">
        <v>3000</v>
      </c>
      <c r="DB1495">
        <v>13000</v>
      </c>
      <c r="DC1495">
        <v>66000</v>
      </c>
      <c r="DD1495">
        <v>3000</v>
      </c>
      <c r="DE1495">
        <v>140000</v>
      </c>
      <c r="DF1495">
        <v>1451807</v>
      </c>
      <c r="DG1495">
        <v>95052</v>
      </c>
      <c r="DH1495">
        <v>0</v>
      </c>
      <c r="DI1495">
        <v>0</v>
      </c>
      <c r="DJ1495">
        <v>346622</v>
      </c>
      <c r="DK1495">
        <v>250000</v>
      </c>
      <c r="DL1495">
        <v>390000</v>
      </c>
      <c r="DM1495">
        <v>350000</v>
      </c>
      <c r="DN1495">
        <v>50000</v>
      </c>
      <c r="DO1495">
        <v>4481138</v>
      </c>
      <c r="DP1495">
        <v>317700</v>
      </c>
      <c r="DQ1495">
        <v>-132833</v>
      </c>
      <c r="DR1495">
        <v>0</v>
      </c>
      <c r="DS1495">
        <v>0</v>
      </c>
    </row>
    <row r="1496" spans="1:123" x14ac:dyDescent="0.3">
      <c r="A1496" t="str">
        <f t="shared" si="23"/>
        <v>20401988</v>
      </c>
      <c r="B1496">
        <v>43</v>
      </c>
      <c r="C1496">
        <v>2040</v>
      </c>
      <c r="D1496">
        <v>198812</v>
      </c>
      <c r="E1496">
        <v>24</v>
      </c>
      <c r="F1496">
        <v>2288637</v>
      </c>
      <c r="G1496">
        <v>163060</v>
      </c>
      <c r="H1496">
        <v>550000</v>
      </c>
      <c r="I1496">
        <v>250000</v>
      </c>
      <c r="J1496">
        <v>30000</v>
      </c>
      <c r="K1496">
        <v>85000</v>
      </c>
      <c r="L1496">
        <v>200000</v>
      </c>
      <c r="M1496">
        <v>56200</v>
      </c>
      <c r="N1496">
        <v>11500</v>
      </c>
      <c r="O1496">
        <v>25500</v>
      </c>
      <c r="P1496">
        <v>4500</v>
      </c>
      <c r="Q1496">
        <v>2000</v>
      </c>
      <c r="R1496">
        <v>0</v>
      </c>
      <c r="S1496">
        <v>4237</v>
      </c>
      <c r="T1496">
        <v>35000</v>
      </c>
      <c r="U1496">
        <v>36000</v>
      </c>
      <c r="V1496">
        <v>0</v>
      </c>
      <c r="W1496">
        <v>10000</v>
      </c>
      <c r="X1496">
        <v>0</v>
      </c>
      <c r="Y1496">
        <v>45063</v>
      </c>
      <c r="Z1496">
        <v>0</v>
      </c>
      <c r="AA1496">
        <v>0</v>
      </c>
      <c r="AB1496">
        <v>256768</v>
      </c>
      <c r="AC1496">
        <v>47410</v>
      </c>
      <c r="AD1496">
        <v>0</v>
      </c>
      <c r="AE1496">
        <v>71836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184932</v>
      </c>
      <c r="AL1496">
        <v>0</v>
      </c>
      <c r="AM1496">
        <v>0</v>
      </c>
      <c r="AN1496">
        <v>1215000</v>
      </c>
      <c r="AO1496">
        <v>466898</v>
      </c>
      <c r="AP1496">
        <v>71836</v>
      </c>
      <c r="AQ1496">
        <v>0</v>
      </c>
      <c r="AR1496">
        <v>61</v>
      </c>
      <c r="AS1496">
        <v>0</v>
      </c>
      <c r="AT1496">
        <v>0</v>
      </c>
      <c r="AU1496">
        <v>0</v>
      </c>
      <c r="AV1496">
        <v>75000</v>
      </c>
      <c r="AW1496">
        <v>0</v>
      </c>
      <c r="AX1496">
        <v>37051</v>
      </c>
      <c r="AY1496">
        <v>0</v>
      </c>
      <c r="AZ1496">
        <v>22000</v>
      </c>
      <c r="BA1496">
        <v>25000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697846</v>
      </c>
      <c r="BL1496">
        <v>200000</v>
      </c>
      <c r="BM1496">
        <v>176721</v>
      </c>
      <c r="BN1496">
        <v>129213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68917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413279</v>
      </c>
      <c r="CR1496">
        <v>100000</v>
      </c>
      <c r="CS1496">
        <v>10000</v>
      </c>
      <c r="CT1496">
        <v>24787</v>
      </c>
      <c r="CU1496">
        <v>65000</v>
      </c>
      <c r="CV1496">
        <v>100000</v>
      </c>
      <c r="CW1496">
        <v>2289</v>
      </c>
      <c r="CX1496">
        <v>12000</v>
      </c>
      <c r="CY1496">
        <v>9000</v>
      </c>
      <c r="CZ1496">
        <v>3600</v>
      </c>
      <c r="DA1496">
        <v>3000</v>
      </c>
      <c r="DB1496">
        <v>13000</v>
      </c>
      <c r="DC1496">
        <v>66000</v>
      </c>
      <c r="DD1496">
        <v>3000</v>
      </c>
      <c r="DE1496">
        <v>71083</v>
      </c>
      <c r="DF1496">
        <v>1363190</v>
      </c>
      <c r="DG1496">
        <v>95052</v>
      </c>
      <c r="DH1496">
        <v>0</v>
      </c>
      <c r="DI1496">
        <v>0</v>
      </c>
      <c r="DJ1496">
        <v>309571</v>
      </c>
      <c r="DK1496">
        <v>225000</v>
      </c>
      <c r="DL1496">
        <v>390000</v>
      </c>
      <c r="DM1496">
        <v>275000</v>
      </c>
      <c r="DN1496">
        <v>28000</v>
      </c>
      <c r="DO1496">
        <v>3766782</v>
      </c>
      <c r="DP1496">
        <v>317700</v>
      </c>
      <c r="DQ1496">
        <v>-578965</v>
      </c>
      <c r="DR1496">
        <v>0</v>
      </c>
      <c r="DS1496">
        <v>0</v>
      </c>
    </row>
    <row r="1497" spans="1:123" x14ac:dyDescent="0.3">
      <c r="A1497" t="str">
        <f t="shared" si="23"/>
        <v>20411989</v>
      </c>
      <c r="B1497">
        <v>43</v>
      </c>
      <c r="C1497">
        <v>2041</v>
      </c>
      <c r="D1497">
        <v>198912</v>
      </c>
      <c r="E1497">
        <v>48</v>
      </c>
      <c r="F1497">
        <v>2472960</v>
      </c>
      <c r="G1497">
        <v>163056</v>
      </c>
      <c r="H1497">
        <v>550000</v>
      </c>
      <c r="I1497">
        <v>250000</v>
      </c>
      <c r="J1497">
        <v>0</v>
      </c>
      <c r="K1497">
        <v>85000</v>
      </c>
      <c r="L1497">
        <v>200000</v>
      </c>
      <c r="M1497">
        <v>56200</v>
      </c>
      <c r="N1497">
        <v>11500</v>
      </c>
      <c r="O1497">
        <v>25500</v>
      </c>
      <c r="P1497">
        <v>4500</v>
      </c>
      <c r="Q1497">
        <v>2000</v>
      </c>
      <c r="R1497">
        <v>0</v>
      </c>
      <c r="S1497">
        <v>4023</v>
      </c>
      <c r="T1497">
        <v>35000</v>
      </c>
      <c r="U1497">
        <v>36000</v>
      </c>
      <c r="V1497">
        <v>0</v>
      </c>
      <c r="W1497">
        <v>10000</v>
      </c>
      <c r="X1497">
        <v>0</v>
      </c>
      <c r="Y1497">
        <v>75277</v>
      </c>
      <c r="Z1497">
        <v>0</v>
      </c>
      <c r="AA1497">
        <v>0</v>
      </c>
      <c r="AB1497">
        <v>184932</v>
      </c>
      <c r="AC1497">
        <v>93037</v>
      </c>
      <c r="AD1497">
        <v>0</v>
      </c>
      <c r="AE1497">
        <v>140970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43962</v>
      </c>
      <c r="AL1497">
        <v>0</v>
      </c>
      <c r="AM1497">
        <v>0</v>
      </c>
      <c r="AN1497">
        <v>1215000</v>
      </c>
      <c r="AO1497">
        <v>916232</v>
      </c>
      <c r="AP1497">
        <v>140970</v>
      </c>
      <c r="AQ1497">
        <v>0</v>
      </c>
      <c r="AR1497">
        <v>20000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1077202</v>
      </c>
      <c r="BL1497">
        <v>206488</v>
      </c>
      <c r="BM1497">
        <v>173326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219953</v>
      </c>
      <c r="CR1497">
        <v>100000</v>
      </c>
      <c r="CS1497">
        <v>10000</v>
      </c>
      <c r="CT1497">
        <v>24787</v>
      </c>
      <c r="CU1497">
        <v>65000</v>
      </c>
      <c r="CV1497">
        <v>100000</v>
      </c>
      <c r="CW1497">
        <v>2289</v>
      </c>
      <c r="CX1497">
        <v>12000</v>
      </c>
      <c r="CY1497">
        <v>9000</v>
      </c>
      <c r="CZ1497">
        <v>3600</v>
      </c>
      <c r="DA1497">
        <v>3000</v>
      </c>
      <c r="DB1497">
        <v>13000</v>
      </c>
      <c r="DC1497">
        <v>66000</v>
      </c>
      <c r="DD1497">
        <v>3000</v>
      </c>
      <c r="DE1497">
        <v>71083</v>
      </c>
      <c r="DF1497">
        <v>1247017</v>
      </c>
      <c r="DG1497">
        <v>95052</v>
      </c>
      <c r="DH1497">
        <v>0</v>
      </c>
      <c r="DI1497">
        <v>0</v>
      </c>
      <c r="DJ1497">
        <v>309571</v>
      </c>
      <c r="DK1497">
        <v>225000</v>
      </c>
      <c r="DL1497">
        <v>390000</v>
      </c>
      <c r="DM1497">
        <v>275000</v>
      </c>
      <c r="DN1497">
        <v>28000</v>
      </c>
      <c r="DO1497">
        <v>3316314</v>
      </c>
      <c r="DP1497">
        <v>317700</v>
      </c>
      <c r="DQ1497">
        <v>-248603</v>
      </c>
      <c r="DR1497">
        <v>0</v>
      </c>
      <c r="DS1497">
        <v>0</v>
      </c>
    </row>
    <row r="1498" spans="1:123" x14ac:dyDescent="0.3">
      <c r="A1498" t="str">
        <f t="shared" si="23"/>
        <v>20421990</v>
      </c>
      <c r="B1498">
        <v>43</v>
      </c>
      <c r="C1498">
        <v>2042</v>
      </c>
      <c r="D1498">
        <v>199012</v>
      </c>
      <c r="E1498">
        <v>33</v>
      </c>
      <c r="F1498">
        <v>2492942</v>
      </c>
      <c r="G1498">
        <v>163053</v>
      </c>
      <c r="H1498">
        <v>550000</v>
      </c>
      <c r="I1498">
        <v>250000</v>
      </c>
      <c r="J1498">
        <v>0</v>
      </c>
      <c r="K1498">
        <v>85000</v>
      </c>
      <c r="L1498">
        <v>200000</v>
      </c>
      <c r="M1498">
        <v>56200</v>
      </c>
      <c r="N1498">
        <v>11500</v>
      </c>
      <c r="O1498">
        <v>25500</v>
      </c>
      <c r="P1498">
        <v>4500</v>
      </c>
      <c r="Q1498">
        <v>2000</v>
      </c>
      <c r="R1498">
        <v>0</v>
      </c>
      <c r="S1498">
        <v>3810</v>
      </c>
      <c r="T1498">
        <v>35000</v>
      </c>
      <c r="U1498">
        <v>36000</v>
      </c>
      <c r="V1498">
        <v>0</v>
      </c>
      <c r="W1498">
        <v>10000</v>
      </c>
      <c r="X1498">
        <v>0</v>
      </c>
      <c r="Y1498">
        <v>75490</v>
      </c>
      <c r="Z1498">
        <v>0</v>
      </c>
      <c r="AA1498">
        <v>0</v>
      </c>
      <c r="AB1498">
        <v>43962</v>
      </c>
      <c r="AC1498">
        <v>63948</v>
      </c>
      <c r="AD1498">
        <v>0</v>
      </c>
      <c r="AE1498">
        <v>43962</v>
      </c>
      <c r="AF1498">
        <v>52933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1162067</v>
      </c>
      <c r="AO1498">
        <v>629765</v>
      </c>
      <c r="AP1498">
        <v>96895</v>
      </c>
      <c r="AQ1498">
        <v>0</v>
      </c>
      <c r="AR1498">
        <v>8803</v>
      </c>
      <c r="AS1498">
        <v>0</v>
      </c>
      <c r="AT1498">
        <v>0</v>
      </c>
      <c r="AU1498">
        <v>0</v>
      </c>
      <c r="AV1498">
        <v>75000</v>
      </c>
      <c r="AW1498">
        <v>5173</v>
      </c>
      <c r="AX1498">
        <v>41673</v>
      </c>
      <c r="AY1498">
        <v>0</v>
      </c>
      <c r="AZ1498">
        <v>22000</v>
      </c>
      <c r="BA1498">
        <v>25000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904309</v>
      </c>
      <c r="BL1498">
        <v>212931</v>
      </c>
      <c r="BM1498">
        <v>156667</v>
      </c>
      <c r="BN1498">
        <v>8808</v>
      </c>
      <c r="BO1498">
        <v>0</v>
      </c>
      <c r="BP1498">
        <v>100000</v>
      </c>
      <c r="BQ1498">
        <v>10000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33000</v>
      </c>
      <c r="BX1498">
        <v>763</v>
      </c>
      <c r="BY1498">
        <v>4000</v>
      </c>
      <c r="BZ1498">
        <v>3000</v>
      </c>
      <c r="CA1498">
        <v>1200</v>
      </c>
      <c r="CB1498">
        <v>1000</v>
      </c>
      <c r="CC1498">
        <v>4333</v>
      </c>
      <c r="CD1498">
        <v>20000</v>
      </c>
      <c r="CE1498">
        <v>1000</v>
      </c>
      <c r="CF1498">
        <v>68917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43286</v>
      </c>
      <c r="CR1498">
        <v>0</v>
      </c>
      <c r="CS1498">
        <v>0</v>
      </c>
      <c r="CT1498">
        <v>15978</v>
      </c>
      <c r="CU1498">
        <v>65000</v>
      </c>
      <c r="CV1498">
        <v>67000</v>
      </c>
      <c r="CW1498">
        <v>1526</v>
      </c>
      <c r="CX1498">
        <v>8000</v>
      </c>
      <c r="CY1498">
        <v>6000</v>
      </c>
      <c r="CZ1498">
        <v>2400</v>
      </c>
      <c r="DA1498">
        <v>2000</v>
      </c>
      <c r="DB1498">
        <v>8667</v>
      </c>
      <c r="DC1498">
        <v>46000</v>
      </c>
      <c r="DD1498">
        <v>2000</v>
      </c>
      <c r="DE1498">
        <v>2166</v>
      </c>
      <c r="DF1498">
        <v>1134116</v>
      </c>
      <c r="DG1498">
        <v>95052</v>
      </c>
      <c r="DH1498">
        <v>0</v>
      </c>
      <c r="DI1498">
        <v>0</v>
      </c>
      <c r="DJ1498">
        <v>267898</v>
      </c>
      <c r="DK1498">
        <v>200000</v>
      </c>
      <c r="DL1498">
        <v>384827</v>
      </c>
      <c r="DM1498">
        <v>200000</v>
      </c>
      <c r="DN1498">
        <v>6000</v>
      </c>
      <c r="DO1498">
        <v>2557917</v>
      </c>
      <c r="DP1498">
        <v>317700</v>
      </c>
      <c r="DQ1498">
        <v>-657024</v>
      </c>
      <c r="DR1498">
        <v>0</v>
      </c>
      <c r="DS1498">
        <v>0</v>
      </c>
    </row>
    <row r="1499" spans="1:123" x14ac:dyDescent="0.3">
      <c r="A1499" t="str">
        <f t="shared" si="23"/>
        <v>20431991</v>
      </c>
      <c r="B1499">
        <v>43</v>
      </c>
      <c r="C1499">
        <v>2043</v>
      </c>
      <c r="D1499">
        <v>199112</v>
      </c>
      <c r="E1499">
        <v>16</v>
      </c>
      <c r="F1499">
        <v>2274838</v>
      </c>
      <c r="G1499">
        <v>163049</v>
      </c>
      <c r="H1499">
        <v>550000</v>
      </c>
      <c r="I1499">
        <v>250000</v>
      </c>
      <c r="J1499">
        <v>0</v>
      </c>
      <c r="K1499">
        <v>85000</v>
      </c>
      <c r="L1499">
        <v>200000</v>
      </c>
      <c r="M1499">
        <v>56200</v>
      </c>
      <c r="N1499">
        <v>11500</v>
      </c>
      <c r="O1499">
        <v>25500</v>
      </c>
      <c r="P1499">
        <v>4500</v>
      </c>
      <c r="Q1499">
        <v>2000</v>
      </c>
      <c r="R1499">
        <v>0</v>
      </c>
      <c r="S1499">
        <v>3595</v>
      </c>
      <c r="T1499">
        <v>35000</v>
      </c>
      <c r="U1499">
        <v>36000</v>
      </c>
      <c r="V1499">
        <v>0</v>
      </c>
      <c r="W1499">
        <v>10000</v>
      </c>
      <c r="X1499">
        <v>0</v>
      </c>
      <c r="Y1499">
        <v>75705</v>
      </c>
      <c r="Z1499">
        <v>0</v>
      </c>
      <c r="AA1499">
        <v>0</v>
      </c>
      <c r="AB1499">
        <v>0</v>
      </c>
      <c r="AC1499">
        <v>31842</v>
      </c>
      <c r="AD1499">
        <v>0</v>
      </c>
      <c r="AE1499">
        <v>0</v>
      </c>
      <c r="AF1499">
        <v>48247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1166753</v>
      </c>
      <c r="AO1499">
        <v>313582</v>
      </c>
      <c r="AP1499">
        <v>48247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75000</v>
      </c>
      <c r="AW1499">
        <v>0</v>
      </c>
      <c r="AX1499">
        <v>32700</v>
      </c>
      <c r="AY1499">
        <v>0</v>
      </c>
      <c r="AZ1499">
        <v>6000</v>
      </c>
      <c r="BA1499">
        <v>25000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500529</v>
      </c>
      <c r="BL1499">
        <v>219332</v>
      </c>
      <c r="BM1499">
        <v>23286</v>
      </c>
      <c r="BN1499">
        <v>15978</v>
      </c>
      <c r="BO1499">
        <v>65000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33000</v>
      </c>
      <c r="BX1499">
        <v>763</v>
      </c>
      <c r="BY1499">
        <v>4000</v>
      </c>
      <c r="BZ1499">
        <v>3000</v>
      </c>
      <c r="CA1499">
        <v>1200</v>
      </c>
      <c r="CB1499">
        <v>1000</v>
      </c>
      <c r="CC1499">
        <v>4333</v>
      </c>
      <c r="CD1499">
        <v>20000</v>
      </c>
      <c r="CE1499">
        <v>1000</v>
      </c>
      <c r="CF1499">
        <v>2166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34000</v>
      </c>
      <c r="CW1499">
        <v>763</v>
      </c>
      <c r="CX1499">
        <v>4000</v>
      </c>
      <c r="CY1499">
        <v>3000</v>
      </c>
      <c r="CZ1499">
        <v>1200</v>
      </c>
      <c r="DA1499">
        <v>1000</v>
      </c>
      <c r="DB1499">
        <v>4334</v>
      </c>
      <c r="DC1499">
        <v>26000</v>
      </c>
      <c r="DD1499">
        <v>1000</v>
      </c>
      <c r="DE1499">
        <v>0</v>
      </c>
      <c r="DF1499">
        <v>1024388</v>
      </c>
      <c r="DG1499">
        <v>95052</v>
      </c>
      <c r="DH1499">
        <v>0</v>
      </c>
      <c r="DI1499">
        <v>0</v>
      </c>
      <c r="DJ1499">
        <v>235198</v>
      </c>
      <c r="DK1499">
        <v>175000</v>
      </c>
      <c r="DL1499">
        <v>384827</v>
      </c>
      <c r="DM1499">
        <v>125000</v>
      </c>
      <c r="DN1499">
        <v>0</v>
      </c>
      <c r="DO1499">
        <v>2114762</v>
      </c>
      <c r="DP1499">
        <v>317700</v>
      </c>
      <c r="DQ1499">
        <v>-801678</v>
      </c>
      <c r="DR1499">
        <v>412547</v>
      </c>
      <c r="DS1499">
        <v>0</v>
      </c>
    </row>
    <row r="1500" spans="1:123" x14ac:dyDescent="0.3">
      <c r="A1500" t="str">
        <f t="shared" si="23"/>
        <v>20441992</v>
      </c>
      <c r="B1500">
        <v>43</v>
      </c>
      <c r="C1500">
        <v>2044</v>
      </c>
      <c r="D1500">
        <v>199212</v>
      </c>
      <c r="E1500">
        <v>20</v>
      </c>
      <c r="F1500">
        <v>2242370</v>
      </c>
      <c r="G1500">
        <v>163046</v>
      </c>
      <c r="H1500">
        <v>550000</v>
      </c>
      <c r="I1500">
        <v>0</v>
      </c>
      <c r="J1500">
        <v>0</v>
      </c>
      <c r="K1500">
        <v>85000</v>
      </c>
      <c r="L1500">
        <v>200000</v>
      </c>
      <c r="M1500">
        <v>56200</v>
      </c>
      <c r="N1500">
        <v>11500</v>
      </c>
      <c r="O1500">
        <v>25500</v>
      </c>
      <c r="P1500">
        <v>4500</v>
      </c>
      <c r="Q1500">
        <v>2000</v>
      </c>
      <c r="R1500">
        <v>0</v>
      </c>
      <c r="S1500">
        <v>3381</v>
      </c>
      <c r="T1500">
        <v>35000</v>
      </c>
      <c r="U1500">
        <v>36000</v>
      </c>
      <c r="V1500">
        <v>0</v>
      </c>
      <c r="W1500">
        <v>10000</v>
      </c>
      <c r="X1500">
        <v>0</v>
      </c>
      <c r="Y1500">
        <v>325919</v>
      </c>
      <c r="Z1500">
        <v>0</v>
      </c>
      <c r="AA1500">
        <v>0</v>
      </c>
      <c r="AB1500">
        <v>0</v>
      </c>
      <c r="AC1500">
        <v>38572</v>
      </c>
      <c r="AD1500">
        <v>0</v>
      </c>
      <c r="AE1500">
        <v>0</v>
      </c>
      <c r="AF1500">
        <v>58444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1156556</v>
      </c>
      <c r="AO1500">
        <v>379855</v>
      </c>
      <c r="AP1500">
        <v>58444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75000</v>
      </c>
      <c r="AW1500">
        <v>0</v>
      </c>
      <c r="AX1500">
        <v>34581</v>
      </c>
      <c r="AY1500">
        <v>0</v>
      </c>
      <c r="AZ1500">
        <v>0</v>
      </c>
      <c r="BA1500">
        <v>25000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572879</v>
      </c>
      <c r="BL1500">
        <v>225689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33000</v>
      </c>
      <c r="BX1500">
        <v>763</v>
      </c>
      <c r="BY1500">
        <v>4000</v>
      </c>
      <c r="BZ1500">
        <v>3000</v>
      </c>
      <c r="CA1500">
        <v>1200</v>
      </c>
      <c r="CB1500">
        <v>1000</v>
      </c>
      <c r="CC1500">
        <v>4333</v>
      </c>
      <c r="CD1500">
        <v>20000</v>
      </c>
      <c r="CE1500">
        <v>1000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1000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1</v>
      </c>
      <c r="DC1500">
        <v>6000</v>
      </c>
      <c r="DD1500">
        <v>0</v>
      </c>
      <c r="DE1500">
        <v>0</v>
      </c>
      <c r="DF1500">
        <v>667737</v>
      </c>
      <c r="DG1500">
        <v>95052</v>
      </c>
      <c r="DH1500">
        <v>0</v>
      </c>
      <c r="DI1500">
        <v>0</v>
      </c>
      <c r="DJ1500">
        <v>200618</v>
      </c>
      <c r="DK1500">
        <v>150000</v>
      </c>
      <c r="DL1500">
        <v>384827</v>
      </c>
      <c r="DM1500">
        <v>50000</v>
      </c>
      <c r="DN1500">
        <v>0</v>
      </c>
      <c r="DO1500">
        <v>1555235</v>
      </c>
      <c r="DP1500">
        <v>297700</v>
      </c>
      <c r="DQ1500">
        <v>-946791</v>
      </c>
      <c r="DR1500">
        <v>417995</v>
      </c>
      <c r="DS1500">
        <v>0</v>
      </c>
    </row>
    <row r="1501" spans="1:123" x14ac:dyDescent="0.3">
      <c r="A1501" t="str">
        <f t="shared" si="23"/>
        <v>20451993</v>
      </c>
      <c r="B1501">
        <v>43</v>
      </c>
      <c r="C1501">
        <v>2045</v>
      </c>
      <c r="D1501">
        <v>199312</v>
      </c>
      <c r="E1501">
        <v>54</v>
      </c>
      <c r="F1501">
        <v>2017897</v>
      </c>
      <c r="G1501">
        <v>163042</v>
      </c>
      <c r="H1501">
        <v>550000</v>
      </c>
      <c r="I1501">
        <v>0</v>
      </c>
      <c r="J1501">
        <v>0</v>
      </c>
      <c r="K1501">
        <v>85000</v>
      </c>
      <c r="L1501">
        <v>200000</v>
      </c>
      <c r="M1501">
        <v>56200</v>
      </c>
      <c r="N1501">
        <v>11500</v>
      </c>
      <c r="O1501">
        <v>25500</v>
      </c>
      <c r="P1501">
        <v>4500</v>
      </c>
      <c r="Q1501">
        <v>2000</v>
      </c>
      <c r="R1501">
        <v>0</v>
      </c>
      <c r="S1501">
        <v>3166</v>
      </c>
      <c r="T1501">
        <v>35000</v>
      </c>
      <c r="U1501">
        <v>36000</v>
      </c>
      <c r="V1501">
        <v>0</v>
      </c>
      <c r="W1501">
        <v>15000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104937</v>
      </c>
      <c r="AD1501">
        <v>54063</v>
      </c>
      <c r="AE1501">
        <v>0</v>
      </c>
      <c r="AF1501">
        <v>159000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724866</v>
      </c>
      <c r="AO1501">
        <v>1033417</v>
      </c>
      <c r="AP1501">
        <v>159000</v>
      </c>
      <c r="AQ1501">
        <v>77057</v>
      </c>
      <c r="AR1501">
        <v>20000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1289474</v>
      </c>
      <c r="BL1501">
        <v>232241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29642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1000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1</v>
      </c>
      <c r="DC1501">
        <v>6000</v>
      </c>
      <c r="DD1501">
        <v>0</v>
      </c>
      <c r="DE1501">
        <v>0</v>
      </c>
      <c r="DF1501">
        <v>647705</v>
      </c>
      <c r="DG1501">
        <v>95052</v>
      </c>
      <c r="DH1501">
        <v>0</v>
      </c>
      <c r="DI1501">
        <v>0</v>
      </c>
      <c r="DJ1501">
        <v>200618</v>
      </c>
      <c r="DK1501">
        <v>150000</v>
      </c>
      <c r="DL1501">
        <v>384827</v>
      </c>
      <c r="DM1501">
        <v>50000</v>
      </c>
      <c r="DN1501">
        <v>0</v>
      </c>
      <c r="DO1501">
        <v>1535203</v>
      </c>
      <c r="DP1501">
        <v>307342</v>
      </c>
      <c r="DQ1501">
        <v>29642</v>
      </c>
      <c r="DR1501">
        <v>0</v>
      </c>
      <c r="DS1501">
        <v>0</v>
      </c>
    </row>
    <row r="1502" spans="1:123" x14ac:dyDescent="0.3">
      <c r="A1502" t="str">
        <f t="shared" si="23"/>
        <v>20461994</v>
      </c>
      <c r="B1502">
        <v>43</v>
      </c>
      <c r="C1502">
        <v>2046</v>
      </c>
      <c r="D1502">
        <v>199412</v>
      </c>
      <c r="E1502">
        <v>50</v>
      </c>
      <c r="F1502">
        <v>2232197</v>
      </c>
      <c r="G1502">
        <v>163038</v>
      </c>
      <c r="H1502">
        <v>550000</v>
      </c>
      <c r="I1502">
        <v>0</v>
      </c>
      <c r="J1502">
        <v>0</v>
      </c>
      <c r="K1502">
        <v>85000</v>
      </c>
      <c r="L1502">
        <v>200000</v>
      </c>
      <c r="M1502">
        <v>56200</v>
      </c>
      <c r="N1502">
        <v>11500</v>
      </c>
      <c r="O1502">
        <v>25500</v>
      </c>
      <c r="P1502">
        <v>4500</v>
      </c>
      <c r="Q1502">
        <v>2000</v>
      </c>
      <c r="R1502">
        <v>0</v>
      </c>
      <c r="S1502">
        <v>2951</v>
      </c>
      <c r="T1502">
        <v>35000</v>
      </c>
      <c r="U1502">
        <v>36000</v>
      </c>
      <c r="V1502">
        <v>0</v>
      </c>
      <c r="W1502">
        <v>15000</v>
      </c>
      <c r="X1502">
        <v>0</v>
      </c>
      <c r="Y1502">
        <v>329696</v>
      </c>
      <c r="Z1502">
        <v>0</v>
      </c>
      <c r="AA1502">
        <v>0</v>
      </c>
      <c r="AB1502">
        <v>0</v>
      </c>
      <c r="AC1502">
        <v>97394</v>
      </c>
      <c r="AD1502">
        <v>50177</v>
      </c>
      <c r="AE1502">
        <v>0</v>
      </c>
      <c r="AF1502">
        <v>147571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1065776</v>
      </c>
      <c r="AO1502">
        <v>959136</v>
      </c>
      <c r="AP1502">
        <v>147571</v>
      </c>
      <c r="AQ1502">
        <v>0</v>
      </c>
      <c r="AR1502">
        <v>20000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1126707</v>
      </c>
      <c r="BL1502">
        <v>238752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1000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1</v>
      </c>
      <c r="DC1502">
        <v>6000</v>
      </c>
      <c r="DD1502">
        <v>0</v>
      </c>
      <c r="DE1502">
        <v>0</v>
      </c>
      <c r="DF1502">
        <v>298578</v>
      </c>
      <c r="DG1502">
        <v>95052</v>
      </c>
      <c r="DH1502">
        <v>0</v>
      </c>
      <c r="DI1502">
        <v>0</v>
      </c>
      <c r="DJ1502">
        <v>200618</v>
      </c>
      <c r="DK1502">
        <v>150000</v>
      </c>
      <c r="DL1502">
        <v>384827</v>
      </c>
      <c r="DM1502">
        <v>50000</v>
      </c>
      <c r="DN1502">
        <v>0</v>
      </c>
      <c r="DO1502">
        <v>1186076</v>
      </c>
      <c r="DP1502">
        <v>287342</v>
      </c>
      <c r="DQ1502">
        <v>-329696</v>
      </c>
      <c r="DR1502">
        <v>0</v>
      </c>
      <c r="DS1502">
        <v>0</v>
      </c>
    </row>
    <row r="1503" spans="1:123" x14ac:dyDescent="0.3">
      <c r="A1503" t="str">
        <f t="shared" si="23"/>
        <v>20471995</v>
      </c>
      <c r="B1503">
        <v>43</v>
      </c>
      <c r="C1503">
        <v>2047</v>
      </c>
      <c r="D1503">
        <v>199512</v>
      </c>
      <c r="E1503">
        <v>78</v>
      </c>
      <c r="F1503">
        <v>2014361</v>
      </c>
      <c r="G1503">
        <v>163034</v>
      </c>
      <c r="H1503">
        <v>550000</v>
      </c>
      <c r="I1503">
        <v>0</v>
      </c>
      <c r="J1503">
        <v>0</v>
      </c>
      <c r="K1503">
        <v>85000</v>
      </c>
      <c r="L1503">
        <v>200000</v>
      </c>
      <c r="M1503">
        <v>56200</v>
      </c>
      <c r="N1503">
        <v>11500</v>
      </c>
      <c r="O1503">
        <v>25500</v>
      </c>
      <c r="P1503">
        <v>4500</v>
      </c>
      <c r="Q1503">
        <v>2000</v>
      </c>
      <c r="R1503">
        <v>0</v>
      </c>
      <c r="S1503">
        <v>2737</v>
      </c>
      <c r="T1503">
        <v>35000</v>
      </c>
      <c r="U1503">
        <v>36000</v>
      </c>
      <c r="V1503">
        <v>0</v>
      </c>
      <c r="W1503">
        <v>15000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150768</v>
      </c>
      <c r="AD1503">
        <v>77675</v>
      </c>
      <c r="AE1503">
        <v>0</v>
      </c>
      <c r="AF1503">
        <v>228443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654994</v>
      </c>
      <c r="AO1503">
        <v>1484765</v>
      </c>
      <c r="AP1503">
        <v>228443</v>
      </c>
      <c r="AQ1503">
        <v>57013</v>
      </c>
      <c r="AR1503">
        <v>20000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1790221</v>
      </c>
      <c r="BL1503">
        <v>245221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421557</v>
      </c>
      <c r="BS1503">
        <v>55484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371199</v>
      </c>
      <c r="CR1503">
        <v>0</v>
      </c>
      <c r="CS1503">
        <v>0</v>
      </c>
      <c r="CT1503">
        <v>55484</v>
      </c>
      <c r="CU1503">
        <v>0</v>
      </c>
      <c r="CV1503">
        <v>1000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1</v>
      </c>
      <c r="DC1503">
        <v>6000</v>
      </c>
      <c r="DD1503">
        <v>0</v>
      </c>
      <c r="DE1503">
        <v>0</v>
      </c>
      <c r="DF1503">
        <v>289621</v>
      </c>
      <c r="DG1503">
        <v>95052</v>
      </c>
      <c r="DH1503">
        <v>0</v>
      </c>
      <c r="DI1503">
        <v>0</v>
      </c>
      <c r="DJ1503">
        <v>200618</v>
      </c>
      <c r="DK1503">
        <v>150000</v>
      </c>
      <c r="DL1503">
        <v>384827</v>
      </c>
      <c r="DM1503">
        <v>50000</v>
      </c>
      <c r="DN1503">
        <v>0</v>
      </c>
      <c r="DO1503">
        <v>1603801</v>
      </c>
      <c r="DP1503">
        <v>317700</v>
      </c>
      <c r="DQ1503">
        <v>477041</v>
      </c>
      <c r="DR1503">
        <v>0</v>
      </c>
      <c r="DS1503">
        <v>0</v>
      </c>
    </row>
    <row r="1504" spans="1:123" x14ac:dyDescent="0.3">
      <c r="A1504" t="str">
        <f t="shared" si="23"/>
        <v>20481996</v>
      </c>
      <c r="B1504">
        <v>43</v>
      </c>
      <c r="C1504">
        <v>2048</v>
      </c>
      <c r="D1504">
        <v>199612</v>
      </c>
      <c r="E1504">
        <v>82</v>
      </c>
      <c r="F1504">
        <v>2132553</v>
      </c>
      <c r="G1504">
        <v>163030</v>
      </c>
      <c r="H1504">
        <v>550000</v>
      </c>
      <c r="I1504">
        <v>0</v>
      </c>
      <c r="J1504">
        <v>0</v>
      </c>
      <c r="K1504">
        <v>85000</v>
      </c>
      <c r="L1504">
        <v>200000</v>
      </c>
      <c r="M1504">
        <v>56200</v>
      </c>
      <c r="N1504">
        <v>11500</v>
      </c>
      <c r="O1504">
        <v>25500</v>
      </c>
      <c r="P1504">
        <v>4500</v>
      </c>
      <c r="Q1504">
        <v>2000</v>
      </c>
      <c r="R1504">
        <v>0</v>
      </c>
      <c r="S1504">
        <v>2522</v>
      </c>
      <c r="T1504">
        <v>35000</v>
      </c>
      <c r="U1504">
        <v>36000</v>
      </c>
      <c r="V1504">
        <v>0</v>
      </c>
      <c r="W1504">
        <v>15000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158986</v>
      </c>
      <c r="AD1504">
        <v>81909</v>
      </c>
      <c r="AE1504">
        <v>0</v>
      </c>
      <c r="AF1504">
        <v>240895</v>
      </c>
      <c r="AG1504">
        <v>0</v>
      </c>
      <c r="AH1504">
        <v>0</v>
      </c>
      <c r="AI1504">
        <v>0</v>
      </c>
      <c r="AJ1504">
        <v>105</v>
      </c>
      <c r="AK1504">
        <v>105</v>
      </c>
      <c r="AL1504">
        <v>0</v>
      </c>
      <c r="AM1504">
        <v>0</v>
      </c>
      <c r="AN1504">
        <v>642222</v>
      </c>
      <c r="AO1504">
        <v>1565693</v>
      </c>
      <c r="AP1504">
        <v>240895</v>
      </c>
      <c r="AQ1504">
        <v>22650</v>
      </c>
      <c r="AR1504">
        <v>20000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1849238</v>
      </c>
      <c r="BL1504">
        <v>251648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258801</v>
      </c>
      <c r="BS1504">
        <v>2525</v>
      </c>
      <c r="BT1504">
        <v>0</v>
      </c>
      <c r="BU1504">
        <v>100000</v>
      </c>
      <c r="BV1504">
        <v>10000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19010</v>
      </c>
      <c r="CH1504">
        <v>459</v>
      </c>
      <c r="CI1504">
        <v>2401</v>
      </c>
      <c r="CJ1504">
        <v>1801</v>
      </c>
      <c r="CK1504">
        <v>720</v>
      </c>
      <c r="CL1504">
        <v>600</v>
      </c>
      <c r="CM1504">
        <v>2600</v>
      </c>
      <c r="CN1504">
        <v>12006</v>
      </c>
      <c r="CO1504">
        <v>600</v>
      </c>
      <c r="CP1504">
        <v>0</v>
      </c>
      <c r="CQ1504">
        <v>610000</v>
      </c>
      <c r="CR1504">
        <v>100000</v>
      </c>
      <c r="CS1504">
        <v>10000</v>
      </c>
      <c r="CT1504">
        <v>58009</v>
      </c>
      <c r="CU1504">
        <v>0</v>
      </c>
      <c r="CV1504">
        <v>20010</v>
      </c>
      <c r="CW1504">
        <v>459</v>
      </c>
      <c r="CX1504">
        <v>2401</v>
      </c>
      <c r="CY1504">
        <v>1801</v>
      </c>
      <c r="CZ1504">
        <v>720</v>
      </c>
      <c r="DA1504">
        <v>600</v>
      </c>
      <c r="DB1504">
        <v>2601</v>
      </c>
      <c r="DC1504">
        <v>18006</v>
      </c>
      <c r="DD1504">
        <v>600</v>
      </c>
      <c r="DE1504">
        <v>0</v>
      </c>
      <c r="DF1504">
        <v>280932</v>
      </c>
      <c r="DG1504">
        <v>95052</v>
      </c>
      <c r="DH1504">
        <v>0</v>
      </c>
      <c r="DI1504">
        <v>0</v>
      </c>
      <c r="DJ1504">
        <v>200618</v>
      </c>
      <c r="DK1504">
        <v>150000</v>
      </c>
      <c r="DL1504">
        <v>384827</v>
      </c>
      <c r="DM1504">
        <v>50000</v>
      </c>
      <c r="DN1504">
        <v>0</v>
      </c>
      <c r="DO1504">
        <v>1986743</v>
      </c>
      <c r="DP1504">
        <v>317700</v>
      </c>
      <c r="DQ1504">
        <v>411630</v>
      </c>
      <c r="DR1504">
        <v>0</v>
      </c>
      <c r="DS1504">
        <v>0</v>
      </c>
    </row>
    <row r="1505" spans="1:123" x14ac:dyDescent="0.3">
      <c r="A1505" t="str">
        <f t="shared" si="23"/>
        <v>20491997</v>
      </c>
      <c r="B1505">
        <v>43</v>
      </c>
      <c r="C1505">
        <v>2049</v>
      </c>
      <c r="D1505">
        <v>199712</v>
      </c>
      <c r="E1505">
        <v>81</v>
      </c>
      <c r="F1505">
        <v>2258004</v>
      </c>
      <c r="G1505">
        <v>163025</v>
      </c>
      <c r="H1505">
        <v>550000</v>
      </c>
      <c r="I1505">
        <v>0</v>
      </c>
      <c r="J1505">
        <v>0</v>
      </c>
      <c r="K1505">
        <v>85000</v>
      </c>
      <c r="L1505">
        <v>200000</v>
      </c>
      <c r="M1505">
        <v>56200</v>
      </c>
      <c r="N1505">
        <v>11500</v>
      </c>
      <c r="O1505">
        <v>25500</v>
      </c>
      <c r="P1505">
        <v>4500</v>
      </c>
      <c r="Q1505">
        <v>2000</v>
      </c>
      <c r="R1505">
        <v>0</v>
      </c>
      <c r="S1505">
        <v>2308</v>
      </c>
      <c r="T1505">
        <v>35000</v>
      </c>
      <c r="U1505">
        <v>36000</v>
      </c>
      <c r="V1505">
        <v>0</v>
      </c>
      <c r="W1505">
        <v>15000</v>
      </c>
      <c r="X1505">
        <v>0</v>
      </c>
      <c r="Y1505">
        <v>0</v>
      </c>
      <c r="Z1505">
        <v>221686</v>
      </c>
      <c r="AA1505">
        <v>0</v>
      </c>
      <c r="AB1505">
        <v>105</v>
      </c>
      <c r="AC1505">
        <v>156617</v>
      </c>
      <c r="AD1505">
        <v>80689</v>
      </c>
      <c r="AE1505">
        <v>105</v>
      </c>
      <c r="AF1505">
        <v>237202</v>
      </c>
      <c r="AG1505">
        <v>0</v>
      </c>
      <c r="AH1505">
        <v>0</v>
      </c>
      <c r="AI1505">
        <v>0</v>
      </c>
      <c r="AJ1505">
        <v>12798</v>
      </c>
      <c r="AK1505">
        <v>12798</v>
      </c>
      <c r="AL1505">
        <v>0</v>
      </c>
      <c r="AM1505">
        <v>0</v>
      </c>
      <c r="AN1505">
        <v>411322</v>
      </c>
      <c r="AO1505">
        <v>1542370</v>
      </c>
      <c r="AP1505">
        <v>237306</v>
      </c>
      <c r="AQ1505">
        <v>43258</v>
      </c>
      <c r="AR1505">
        <v>20000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1842934</v>
      </c>
      <c r="BL1505">
        <v>258034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20000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17126</v>
      </c>
      <c r="CH1505">
        <v>392</v>
      </c>
      <c r="CI1505">
        <v>2055</v>
      </c>
      <c r="CJ1505">
        <v>1541</v>
      </c>
      <c r="CK1505">
        <v>617</v>
      </c>
      <c r="CL1505">
        <v>514</v>
      </c>
      <c r="CM1505">
        <v>2226</v>
      </c>
      <c r="CN1505">
        <v>10276</v>
      </c>
      <c r="CO1505">
        <v>514</v>
      </c>
      <c r="CP1505">
        <v>0</v>
      </c>
      <c r="CQ1505">
        <v>610000</v>
      </c>
      <c r="CR1505">
        <v>100000</v>
      </c>
      <c r="CS1505">
        <v>10000</v>
      </c>
      <c r="CT1505">
        <v>58009</v>
      </c>
      <c r="CU1505">
        <v>0</v>
      </c>
      <c r="CV1505">
        <v>37137</v>
      </c>
      <c r="CW1505">
        <v>851</v>
      </c>
      <c r="CX1505">
        <v>4456</v>
      </c>
      <c r="CY1505">
        <v>3342</v>
      </c>
      <c r="CZ1505">
        <v>1337</v>
      </c>
      <c r="DA1505">
        <v>1114</v>
      </c>
      <c r="DB1505">
        <v>4828</v>
      </c>
      <c r="DC1505">
        <v>28282</v>
      </c>
      <c r="DD1505">
        <v>1114</v>
      </c>
      <c r="DE1505">
        <v>0</v>
      </c>
      <c r="DF1505">
        <v>494190</v>
      </c>
      <c r="DG1505">
        <v>95052</v>
      </c>
      <c r="DH1505">
        <v>0</v>
      </c>
      <c r="DI1505">
        <v>0</v>
      </c>
      <c r="DJ1505">
        <v>200618</v>
      </c>
      <c r="DK1505">
        <v>150000</v>
      </c>
      <c r="DL1505">
        <v>384827</v>
      </c>
      <c r="DM1505">
        <v>50000</v>
      </c>
      <c r="DN1505">
        <v>0</v>
      </c>
      <c r="DO1505">
        <v>2247956</v>
      </c>
      <c r="DP1505">
        <v>317700</v>
      </c>
      <c r="DQ1505">
        <v>289746</v>
      </c>
      <c r="DR1505">
        <v>0</v>
      </c>
      <c r="DS1505">
        <v>0</v>
      </c>
    </row>
    <row r="1506" spans="1:123" x14ac:dyDescent="0.3">
      <c r="A1506" t="str">
        <f t="shared" si="23"/>
        <v>20501998</v>
      </c>
      <c r="B1506">
        <v>43</v>
      </c>
      <c r="C1506">
        <v>2050</v>
      </c>
      <c r="D1506">
        <v>199812</v>
      </c>
      <c r="E1506">
        <v>87</v>
      </c>
      <c r="F1506">
        <v>1756031</v>
      </c>
      <c r="G1506">
        <v>163021</v>
      </c>
      <c r="H1506">
        <v>550000</v>
      </c>
      <c r="I1506">
        <v>0</v>
      </c>
      <c r="J1506">
        <v>0</v>
      </c>
      <c r="K1506">
        <v>85000</v>
      </c>
      <c r="L1506">
        <v>200000</v>
      </c>
      <c r="M1506">
        <v>56200</v>
      </c>
      <c r="N1506">
        <v>11500</v>
      </c>
      <c r="O1506">
        <v>25500</v>
      </c>
      <c r="P1506">
        <v>4500</v>
      </c>
      <c r="Q1506">
        <v>2000</v>
      </c>
      <c r="R1506">
        <v>0</v>
      </c>
      <c r="S1506">
        <v>2093</v>
      </c>
      <c r="T1506">
        <v>35000</v>
      </c>
      <c r="U1506">
        <v>36000</v>
      </c>
      <c r="V1506">
        <v>0</v>
      </c>
      <c r="W1506">
        <v>20000</v>
      </c>
      <c r="X1506">
        <v>0</v>
      </c>
      <c r="Y1506">
        <v>0</v>
      </c>
      <c r="Z1506">
        <v>339593</v>
      </c>
      <c r="AA1506">
        <v>0</v>
      </c>
      <c r="AB1506">
        <v>12798</v>
      </c>
      <c r="AC1506">
        <v>168937</v>
      </c>
      <c r="AD1506">
        <v>87036</v>
      </c>
      <c r="AE1506">
        <v>12798</v>
      </c>
      <c r="AF1506">
        <v>243174</v>
      </c>
      <c r="AG1506">
        <v>0</v>
      </c>
      <c r="AH1506">
        <v>0</v>
      </c>
      <c r="AI1506">
        <v>0</v>
      </c>
      <c r="AJ1506">
        <v>6826</v>
      </c>
      <c r="AK1506">
        <v>6826</v>
      </c>
      <c r="AL1506">
        <v>0</v>
      </c>
      <c r="AM1506">
        <v>0</v>
      </c>
      <c r="AN1506">
        <v>288200</v>
      </c>
      <c r="AO1506">
        <v>1663691</v>
      </c>
      <c r="AP1506">
        <v>255973</v>
      </c>
      <c r="AQ1506">
        <v>11560</v>
      </c>
      <c r="AR1506">
        <v>20000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87178</v>
      </c>
      <c r="BE1506">
        <v>111111</v>
      </c>
      <c r="BF1506">
        <v>5173</v>
      </c>
      <c r="BG1506">
        <v>35194</v>
      </c>
      <c r="BH1506">
        <v>20000</v>
      </c>
      <c r="BI1506">
        <v>56200</v>
      </c>
      <c r="BJ1506">
        <v>0</v>
      </c>
      <c r="BK1506">
        <v>1636368</v>
      </c>
      <c r="BL1506">
        <v>262947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20000</v>
      </c>
      <c r="BS1506">
        <v>95991</v>
      </c>
      <c r="BT1506">
        <v>65000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25000</v>
      </c>
      <c r="CH1506">
        <v>572</v>
      </c>
      <c r="CI1506">
        <v>3000</v>
      </c>
      <c r="CJ1506">
        <v>2250</v>
      </c>
      <c r="CK1506">
        <v>900</v>
      </c>
      <c r="CL1506">
        <v>750</v>
      </c>
      <c r="CM1506">
        <v>3250</v>
      </c>
      <c r="CN1506">
        <v>15000</v>
      </c>
      <c r="CO1506">
        <v>750</v>
      </c>
      <c r="CP1506">
        <v>0</v>
      </c>
      <c r="CQ1506">
        <v>610000</v>
      </c>
      <c r="CR1506">
        <v>100000</v>
      </c>
      <c r="CS1506">
        <v>10000</v>
      </c>
      <c r="CT1506">
        <v>154000</v>
      </c>
      <c r="CU1506">
        <v>65000</v>
      </c>
      <c r="CV1506">
        <v>62137</v>
      </c>
      <c r="CW1506">
        <v>1423</v>
      </c>
      <c r="CX1506">
        <v>7456</v>
      </c>
      <c r="CY1506">
        <v>5592</v>
      </c>
      <c r="CZ1506">
        <v>2237</v>
      </c>
      <c r="DA1506">
        <v>1864</v>
      </c>
      <c r="DB1506">
        <v>8078</v>
      </c>
      <c r="DC1506">
        <v>43282</v>
      </c>
      <c r="DD1506">
        <v>1864</v>
      </c>
      <c r="DE1506">
        <v>0</v>
      </c>
      <c r="DF1506">
        <v>808205</v>
      </c>
      <c r="DG1506">
        <v>95052</v>
      </c>
      <c r="DH1506">
        <v>0</v>
      </c>
      <c r="DI1506">
        <v>87178</v>
      </c>
      <c r="DJ1506">
        <v>235812</v>
      </c>
      <c r="DK1506">
        <v>206200</v>
      </c>
      <c r="DL1506">
        <v>390000</v>
      </c>
      <c r="DM1506">
        <v>161111</v>
      </c>
      <c r="DN1506">
        <v>20000</v>
      </c>
      <c r="DO1506">
        <v>3083317</v>
      </c>
      <c r="DP1506">
        <v>317700</v>
      </c>
      <c r="DQ1506">
        <v>893737</v>
      </c>
      <c r="DR1506">
        <v>0</v>
      </c>
      <c r="DS1506">
        <v>0</v>
      </c>
    </row>
    <row r="1507" spans="1:123" x14ac:dyDescent="0.3">
      <c r="A1507" t="str">
        <f t="shared" si="23"/>
        <v>20161965</v>
      </c>
      <c r="B1507">
        <v>44</v>
      </c>
      <c r="C1507">
        <v>2016</v>
      </c>
      <c r="D1507">
        <v>196512</v>
      </c>
      <c r="E1507">
        <v>64</v>
      </c>
      <c r="F1507">
        <v>1673505</v>
      </c>
      <c r="G1507">
        <v>211232</v>
      </c>
      <c r="H1507">
        <v>550000</v>
      </c>
      <c r="I1507">
        <v>0</v>
      </c>
      <c r="J1507">
        <v>126000</v>
      </c>
      <c r="K1507">
        <v>85000</v>
      </c>
      <c r="L1507">
        <v>100000</v>
      </c>
      <c r="M1507">
        <v>56200</v>
      </c>
      <c r="N1507">
        <v>11500</v>
      </c>
      <c r="O1507">
        <v>25500</v>
      </c>
      <c r="P1507">
        <v>4500</v>
      </c>
      <c r="Q1507">
        <v>2000</v>
      </c>
      <c r="R1507">
        <v>0</v>
      </c>
      <c r="S1507">
        <v>8370</v>
      </c>
      <c r="T1507">
        <v>35000</v>
      </c>
      <c r="U1507">
        <v>36000</v>
      </c>
      <c r="V1507">
        <v>0</v>
      </c>
      <c r="W1507">
        <v>0</v>
      </c>
      <c r="X1507">
        <v>0</v>
      </c>
      <c r="Y1507">
        <v>0</v>
      </c>
      <c r="Z1507">
        <v>72767</v>
      </c>
      <c r="AA1507">
        <v>0</v>
      </c>
      <c r="AB1507">
        <v>210000</v>
      </c>
      <c r="AC1507">
        <v>124782</v>
      </c>
      <c r="AD1507">
        <v>64287</v>
      </c>
      <c r="AE1507">
        <v>189069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20931</v>
      </c>
      <c r="AL1507">
        <v>0</v>
      </c>
      <c r="AM1507">
        <v>0</v>
      </c>
      <c r="AN1507">
        <v>857303</v>
      </c>
      <c r="AO1507">
        <v>1228854</v>
      </c>
      <c r="AP1507">
        <v>189069</v>
      </c>
      <c r="AQ1507">
        <v>0</v>
      </c>
      <c r="AR1507">
        <v>20000</v>
      </c>
      <c r="AS1507">
        <v>0</v>
      </c>
      <c r="AT1507">
        <v>0</v>
      </c>
      <c r="AU1507">
        <v>200000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1637923</v>
      </c>
      <c r="BL1507">
        <v>8371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500000</v>
      </c>
      <c r="BS1507">
        <v>5627</v>
      </c>
      <c r="BT1507">
        <v>0</v>
      </c>
      <c r="BU1507">
        <v>39000</v>
      </c>
      <c r="BV1507">
        <v>10000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10798</v>
      </c>
      <c r="CH1507">
        <v>248</v>
      </c>
      <c r="CI1507">
        <v>1296</v>
      </c>
      <c r="CJ1507">
        <v>972</v>
      </c>
      <c r="CK1507">
        <v>389</v>
      </c>
      <c r="CL1507">
        <v>324</v>
      </c>
      <c r="CM1507">
        <v>1404</v>
      </c>
      <c r="CN1507">
        <v>12479</v>
      </c>
      <c r="CO1507">
        <v>324</v>
      </c>
      <c r="CP1507">
        <v>0</v>
      </c>
      <c r="CQ1507">
        <v>596000</v>
      </c>
      <c r="CR1507">
        <v>100000</v>
      </c>
      <c r="CS1507">
        <v>10000</v>
      </c>
      <c r="CT1507">
        <v>23627</v>
      </c>
      <c r="CU1507">
        <v>0</v>
      </c>
      <c r="CV1507">
        <v>10798</v>
      </c>
      <c r="CW1507">
        <v>248</v>
      </c>
      <c r="CX1507">
        <v>1296</v>
      </c>
      <c r="CY1507">
        <v>972</v>
      </c>
      <c r="CZ1507">
        <v>389</v>
      </c>
      <c r="DA1507">
        <v>324</v>
      </c>
      <c r="DB1507">
        <v>1404</v>
      </c>
      <c r="DC1507">
        <v>12479</v>
      </c>
      <c r="DD1507">
        <v>324</v>
      </c>
      <c r="DE1507">
        <v>5000</v>
      </c>
      <c r="DF1507">
        <v>72767</v>
      </c>
      <c r="DG1507">
        <v>79000</v>
      </c>
      <c r="DH1507">
        <v>0</v>
      </c>
      <c r="DI1507">
        <v>0</v>
      </c>
      <c r="DJ1507">
        <v>126000</v>
      </c>
      <c r="DK1507">
        <v>124000</v>
      </c>
      <c r="DL1507">
        <v>30000</v>
      </c>
      <c r="DM1507">
        <v>137000</v>
      </c>
      <c r="DN1507">
        <v>0</v>
      </c>
      <c r="DO1507">
        <v>1352558</v>
      </c>
      <c r="DP1507">
        <v>317700</v>
      </c>
      <c r="DQ1507">
        <v>455627</v>
      </c>
      <c r="DR1507">
        <v>0</v>
      </c>
      <c r="DS1507">
        <v>0</v>
      </c>
    </row>
    <row r="1508" spans="1:123" x14ac:dyDescent="0.3">
      <c r="A1508" t="str">
        <f t="shared" si="23"/>
        <v>20171966</v>
      </c>
      <c r="B1508">
        <v>44</v>
      </c>
      <c r="C1508">
        <v>2017</v>
      </c>
      <c r="D1508">
        <v>196612</v>
      </c>
      <c r="E1508">
        <v>65</v>
      </c>
      <c r="F1508">
        <v>1684976</v>
      </c>
      <c r="G1508">
        <v>215203</v>
      </c>
      <c r="H1508">
        <v>550000</v>
      </c>
      <c r="I1508">
        <v>0</v>
      </c>
      <c r="J1508">
        <v>126000</v>
      </c>
      <c r="K1508">
        <v>85000</v>
      </c>
      <c r="L1508">
        <v>100000</v>
      </c>
      <c r="M1508">
        <v>56200</v>
      </c>
      <c r="N1508">
        <v>11500</v>
      </c>
      <c r="O1508">
        <v>25500</v>
      </c>
      <c r="P1508">
        <v>4500</v>
      </c>
      <c r="Q1508">
        <v>2000</v>
      </c>
      <c r="R1508">
        <v>0</v>
      </c>
      <c r="S1508">
        <v>8311</v>
      </c>
      <c r="T1508">
        <v>35000</v>
      </c>
      <c r="U1508">
        <v>36000</v>
      </c>
      <c r="V1508">
        <v>0</v>
      </c>
      <c r="W1508">
        <v>0</v>
      </c>
      <c r="X1508">
        <v>0</v>
      </c>
      <c r="Y1508">
        <v>0</v>
      </c>
      <c r="Z1508">
        <v>204938</v>
      </c>
      <c r="AA1508">
        <v>0</v>
      </c>
      <c r="AB1508">
        <v>20931</v>
      </c>
      <c r="AC1508">
        <v>126399</v>
      </c>
      <c r="AD1508">
        <v>65120</v>
      </c>
      <c r="AE1508">
        <v>20931</v>
      </c>
      <c r="AF1508">
        <v>170589</v>
      </c>
      <c r="AG1508">
        <v>0</v>
      </c>
      <c r="AH1508">
        <v>0</v>
      </c>
      <c r="AI1508">
        <v>0</v>
      </c>
      <c r="AJ1508">
        <v>32496</v>
      </c>
      <c r="AK1508">
        <v>32496</v>
      </c>
      <c r="AL1508">
        <v>0</v>
      </c>
      <c r="AM1508">
        <v>0</v>
      </c>
      <c r="AN1508">
        <v>521989</v>
      </c>
      <c r="AO1508">
        <v>1244777</v>
      </c>
      <c r="AP1508">
        <v>191519</v>
      </c>
      <c r="AQ1508">
        <v>0</v>
      </c>
      <c r="AR1508">
        <v>20000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1456296</v>
      </c>
      <c r="BL1508">
        <v>17530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34000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12452</v>
      </c>
      <c r="CH1508">
        <v>285</v>
      </c>
      <c r="CI1508">
        <v>1494</v>
      </c>
      <c r="CJ1508">
        <v>1121</v>
      </c>
      <c r="CK1508">
        <v>448</v>
      </c>
      <c r="CL1508">
        <v>374</v>
      </c>
      <c r="CM1508">
        <v>1619</v>
      </c>
      <c r="CN1508">
        <v>7471</v>
      </c>
      <c r="CO1508">
        <v>374</v>
      </c>
      <c r="CP1508">
        <v>0</v>
      </c>
      <c r="CQ1508">
        <v>610000</v>
      </c>
      <c r="CR1508">
        <v>100000</v>
      </c>
      <c r="CS1508">
        <v>10000</v>
      </c>
      <c r="CT1508">
        <v>23627</v>
      </c>
      <c r="CU1508">
        <v>0</v>
      </c>
      <c r="CV1508">
        <v>23250</v>
      </c>
      <c r="CW1508">
        <v>533</v>
      </c>
      <c r="CX1508">
        <v>2790</v>
      </c>
      <c r="CY1508">
        <v>2092</v>
      </c>
      <c r="CZ1508">
        <v>837</v>
      </c>
      <c r="DA1508">
        <v>697</v>
      </c>
      <c r="DB1508">
        <v>3022</v>
      </c>
      <c r="DC1508">
        <v>19950</v>
      </c>
      <c r="DD1508">
        <v>697</v>
      </c>
      <c r="DE1508">
        <v>10000</v>
      </c>
      <c r="DF1508">
        <v>271993</v>
      </c>
      <c r="DG1508">
        <v>100000</v>
      </c>
      <c r="DH1508">
        <v>0</v>
      </c>
      <c r="DI1508">
        <v>0</v>
      </c>
      <c r="DJ1508">
        <v>126000</v>
      </c>
      <c r="DK1508">
        <v>124000</v>
      </c>
      <c r="DL1508">
        <v>30000</v>
      </c>
      <c r="DM1508">
        <v>137000</v>
      </c>
      <c r="DN1508">
        <v>0</v>
      </c>
      <c r="DO1508">
        <v>1628985</v>
      </c>
      <c r="DP1508">
        <v>317700</v>
      </c>
      <c r="DQ1508">
        <v>297070</v>
      </c>
      <c r="DR1508">
        <v>0</v>
      </c>
      <c r="DS1508">
        <v>0</v>
      </c>
    </row>
    <row r="1509" spans="1:123" x14ac:dyDescent="0.3">
      <c r="A1509" t="str">
        <f t="shared" si="23"/>
        <v>20181967</v>
      </c>
      <c r="B1509">
        <v>44</v>
      </c>
      <c r="C1509">
        <v>2018</v>
      </c>
      <c r="D1509">
        <v>196712</v>
      </c>
      <c r="E1509">
        <v>93</v>
      </c>
      <c r="F1509">
        <v>1785158</v>
      </c>
      <c r="G1509">
        <v>186174</v>
      </c>
      <c r="H1509">
        <v>550000</v>
      </c>
      <c r="I1509">
        <v>0</v>
      </c>
      <c r="J1509">
        <v>120000</v>
      </c>
      <c r="K1509">
        <v>85000</v>
      </c>
      <c r="L1509">
        <v>130000</v>
      </c>
      <c r="M1509">
        <v>56200</v>
      </c>
      <c r="N1509">
        <v>11500</v>
      </c>
      <c r="O1509">
        <v>25500</v>
      </c>
      <c r="P1509">
        <v>4500</v>
      </c>
      <c r="Q1509">
        <v>2000</v>
      </c>
      <c r="R1509">
        <v>0</v>
      </c>
      <c r="S1509">
        <v>8252</v>
      </c>
      <c r="T1509">
        <v>35000</v>
      </c>
      <c r="U1509">
        <v>36000</v>
      </c>
      <c r="V1509">
        <v>0</v>
      </c>
      <c r="W1509">
        <v>0</v>
      </c>
      <c r="X1509">
        <v>0</v>
      </c>
      <c r="Y1509">
        <v>0</v>
      </c>
      <c r="Z1509">
        <v>338740</v>
      </c>
      <c r="AA1509">
        <v>0</v>
      </c>
      <c r="AB1509">
        <v>32496</v>
      </c>
      <c r="AC1509">
        <v>180065</v>
      </c>
      <c r="AD1509">
        <v>92769</v>
      </c>
      <c r="AE1509">
        <v>32496</v>
      </c>
      <c r="AF1509">
        <v>240338</v>
      </c>
      <c r="AG1509">
        <v>0</v>
      </c>
      <c r="AH1509">
        <v>0</v>
      </c>
      <c r="AI1509">
        <v>0</v>
      </c>
      <c r="AJ1509">
        <v>9662</v>
      </c>
      <c r="AK1509">
        <v>9662</v>
      </c>
      <c r="AL1509">
        <v>0</v>
      </c>
      <c r="AM1509">
        <v>0</v>
      </c>
      <c r="AN1509">
        <v>365212</v>
      </c>
      <c r="AO1509">
        <v>1773279</v>
      </c>
      <c r="AP1509">
        <v>272834</v>
      </c>
      <c r="AQ1509">
        <v>0</v>
      </c>
      <c r="AR1509">
        <v>20000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111111</v>
      </c>
      <c r="BF1509">
        <v>0</v>
      </c>
      <c r="BG1509">
        <v>35194</v>
      </c>
      <c r="BH1509">
        <v>20000</v>
      </c>
      <c r="BI1509">
        <v>17476</v>
      </c>
      <c r="BJ1509">
        <v>0</v>
      </c>
      <c r="BK1509">
        <v>1882332</v>
      </c>
      <c r="BL1509">
        <v>26633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20000</v>
      </c>
      <c r="BS1509">
        <v>130373</v>
      </c>
      <c r="BT1509">
        <v>65000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25000</v>
      </c>
      <c r="CH1509">
        <v>572</v>
      </c>
      <c r="CI1509">
        <v>3000</v>
      </c>
      <c r="CJ1509">
        <v>2250</v>
      </c>
      <c r="CK1509">
        <v>900</v>
      </c>
      <c r="CL1509">
        <v>750</v>
      </c>
      <c r="CM1509">
        <v>3250</v>
      </c>
      <c r="CN1509">
        <v>15000</v>
      </c>
      <c r="CO1509">
        <v>750</v>
      </c>
      <c r="CP1509">
        <v>0</v>
      </c>
      <c r="CQ1509">
        <v>610000</v>
      </c>
      <c r="CR1509">
        <v>100000</v>
      </c>
      <c r="CS1509">
        <v>10000</v>
      </c>
      <c r="CT1509">
        <v>154000</v>
      </c>
      <c r="CU1509">
        <v>65000</v>
      </c>
      <c r="CV1509">
        <v>48250</v>
      </c>
      <c r="CW1509">
        <v>1105</v>
      </c>
      <c r="CX1509">
        <v>5790</v>
      </c>
      <c r="CY1509">
        <v>4342</v>
      </c>
      <c r="CZ1509">
        <v>1737</v>
      </c>
      <c r="DA1509">
        <v>1447</v>
      </c>
      <c r="DB1509">
        <v>6272</v>
      </c>
      <c r="DC1509">
        <v>34950</v>
      </c>
      <c r="DD1509">
        <v>1447</v>
      </c>
      <c r="DE1509">
        <v>15000</v>
      </c>
      <c r="DF1509">
        <v>592634</v>
      </c>
      <c r="DG1509">
        <v>100000</v>
      </c>
      <c r="DH1509">
        <v>0</v>
      </c>
      <c r="DI1509">
        <v>0</v>
      </c>
      <c r="DJ1509">
        <v>161194</v>
      </c>
      <c r="DK1509">
        <v>141476</v>
      </c>
      <c r="DL1509">
        <v>30000</v>
      </c>
      <c r="DM1509">
        <v>248111</v>
      </c>
      <c r="DN1509">
        <v>20000</v>
      </c>
      <c r="DO1509">
        <v>2362418</v>
      </c>
      <c r="DP1509">
        <v>317700</v>
      </c>
      <c r="DQ1509">
        <v>799028</v>
      </c>
      <c r="DR1509">
        <v>0</v>
      </c>
      <c r="DS1509">
        <v>0</v>
      </c>
    </row>
    <row r="1510" spans="1:123" x14ac:dyDescent="0.3">
      <c r="A1510" t="str">
        <f t="shared" si="23"/>
        <v>20191968</v>
      </c>
      <c r="B1510">
        <v>44</v>
      </c>
      <c r="C1510">
        <v>2019</v>
      </c>
      <c r="D1510">
        <v>196812</v>
      </c>
      <c r="E1510">
        <v>59</v>
      </c>
      <c r="F1510">
        <v>1864312</v>
      </c>
      <c r="G1510">
        <v>163145</v>
      </c>
      <c r="H1510">
        <v>550000</v>
      </c>
      <c r="I1510">
        <v>0</v>
      </c>
      <c r="J1510">
        <v>120000</v>
      </c>
      <c r="K1510">
        <v>85000</v>
      </c>
      <c r="L1510">
        <v>160000</v>
      </c>
      <c r="M1510">
        <v>56200</v>
      </c>
      <c r="N1510">
        <v>11500</v>
      </c>
      <c r="O1510">
        <v>25500</v>
      </c>
      <c r="P1510">
        <v>4500</v>
      </c>
      <c r="Q1510">
        <v>2000</v>
      </c>
      <c r="R1510">
        <v>0</v>
      </c>
      <c r="S1510">
        <v>8193</v>
      </c>
      <c r="T1510">
        <v>35000</v>
      </c>
      <c r="U1510">
        <v>36000</v>
      </c>
      <c r="V1510">
        <v>0</v>
      </c>
      <c r="W1510">
        <v>0</v>
      </c>
      <c r="X1510">
        <v>0</v>
      </c>
      <c r="Y1510">
        <v>0</v>
      </c>
      <c r="Z1510">
        <v>12910</v>
      </c>
      <c r="AA1510">
        <v>0</v>
      </c>
      <c r="AB1510">
        <v>9662</v>
      </c>
      <c r="AC1510">
        <v>114034</v>
      </c>
      <c r="AD1510">
        <v>58750</v>
      </c>
      <c r="AE1510">
        <v>9662</v>
      </c>
      <c r="AF1510">
        <v>163122</v>
      </c>
      <c r="AG1510">
        <v>0</v>
      </c>
      <c r="AH1510">
        <v>0</v>
      </c>
      <c r="AI1510">
        <v>0</v>
      </c>
      <c r="AJ1510">
        <v>86878</v>
      </c>
      <c r="AK1510">
        <v>86878</v>
      </c>
      <c r="AL1510">
        <v>0</v>
      </c>
      <c r="AM1510">
        <v>0</v>
      </c>
      <c r="AN1510">
        <v>720983</v>
      </c>
      <c r="AO1510">
        <v>1123009</v>
      </c>
      <c r="AP1510">
        <v>172784</v>
      </c>
      <c r="AQ1510">
        <v>0</v>
      </c>
      <c r="AR1510">
        <v>20000</v>
      </c>
      <c r="AS1510">
        <v>3000</v>
      </c>
      <c r="AT1510">
        <v>8000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1326793</v>
      </c>
      <c r="BL1510">
        <v>35681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20000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610000</v>
      </c>
      <c r="CR1510">
        <v>100000</v>
      </c>
      <c r="CS1510">
        <v>10000</v>
      </c>
      <c r="CT1510">
        <v>154000</v>
      </c>
      <c r="CU1510">
        <v>65000</v>
      </c>
      <c r="CV1510">
        <v>48250</v>
      </c>
      <c r="CW1510">
        <v>1105</v>
      </c>
      <c r="CX1510">
        <v>5790</v>
      </c>
      <c r="CY1510">
        <v>4342</v>
      </c>
      <c r="CZ1510">
        <v>1737</v>
      </c>
      <c r="DA1510">
        <v>1447</v>
      </c>
      <c r="DB1510">
        <v>6272</v>
      </c>
      <c r="DC1510">
        <v>34950</v>
      </c>
      <c r="DD1510">
        <v>1447</v>
      </c>
      <c r="DE1510">
        <v>20000</v>
      </c>
      <c r="DF1510">
        <v>571335</v>
      </c>
      <c r="DG1510">
        <v>100000</v>
      </c>
      <c r="DH1510">
        <v>0</v>
      </c>
      <c r="DI1510">
        <v>0</v>
      </c>
      <c r="DJ1510">
        <v>157675</v>
      </c>
      <c r="DK1510">
        <v>139554</v>
      </c>
      <c r="DL1510">
        <v>30000</v>
      </c>
      <c r="DM1510">
        <v>237000</v>
      </c>
      <c r="DN1510">
        <v>20000</v>
      </c>
      <c r="DO1510">
        <v>2406783</v>
      </c>
      <c r="DP1510">
        <v>317700</v>
      </c>
      <c r="DQ1510">
        <v>119788</v>
      </c>
      <c r="DR1510">
        <v>0</v>
      </c>
      <c r="DS1510">
        <v>0</v>
      </c>
    </row>
    <row r="1511" spans="1:123" x14ac:dyDescent="0.3">
      <c r="A1511" t="str">
        <f t="shared" si="23"/>
        <v>20201969</v>
      </c>
      <c r="B1511">
        <v>44</v>
      </c>
      <c r="C1511">
        <v>2020</v>
      </c>
      <c r="D1511">
        <v>196912</v>
      </c>
      <c r="E1511">
        <v>78</v>
      </c>
      <c r="F1511">
        <v>1750046</v>
      </c>
      <c r="G1511">
        <v>163116</v>
      </c>
      <c r="H1511">
        <v>550000</v>
      </c>
      <c r="I1511">
        <v>0</v>
      </c>
      <c r="J1511">
        <v>120000</v>
      </c>
      <c r="K1511">
        <v>85000</v>
      </c>
      <c r="L1511">
        <v>192500</v>
      </c>
      <c r="M1511">
        <v>56200</v>
      </c>
      <c r="N1511">
        <v>11500</v>
      </c>
      <c r="O1511">
        <v>25500</v>
      </c>
      <c r="P1511">
        <v>4500</v>
      </c>
      <c r="Q1511">
        <v>2000</v>
      </c>
      <c r="R1511">
        <v>0</v>
      </c>
      <c r="S1511">
        <v>8134</v>
      </c>
      <c r="T1511">
        <v>35000</v>
      </c>
      <c r="U1511">
        <v>36000</v>
      </c>
      <c r="V1511">
        <v>0</v>
      </c>
      <c r="W1511">
        <v>0</v>
      </c>
      <c r="X1511">
        <v>0</v>
      </c>
      <c r="Y1511">
        <v>0</v>
      </c>
      <c r="Z1511">
        <v>350178</v>
      </c>
      <c r="AA1511">
        <v>0</v>
      </c>
      <c r="AB1511">
        <v>86878</v>
      </c>
      <c r="AC1511">
        <v>150988</v>
      </c>
      <c r="AD1511">
        <v>77789</v>
      </c>
      <c r="AE1511">
        <v>86878</v>
      </c>
      <c r="AF1511">
        <v>141898</v>
      </c>
      <c r="AG1511">
        <v>0</v>
      </c>
      <c r="AH1511">
        <v>0</v>
      </c>
      <c r="AI1511">
        <v>0</v>
      </c>
      <c r="AJ1511">
        <v>108102</v>
      </c>
      <c r="AK1511">
        <v>108102</v>
      </c>
      <c r="AL1511">
        <v>0</v>
      </c>
      <c r="AM1511">
        <v>0</v>
      </c>
      <c r="AN1511">
        <v>416156</v>
      </c>
      <c r="AO1511">
        <v>1486928</v>
      </c>
      <c r="AP1511">
        <v>228776</v>
      </c>
      <c r="AQ1511">
        <v>94812</v>
      </c>
      <c r="AR1511">
        <v>20000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111111</v>
      </c>
      <c r="BF1511">
        <v>46663</v>
      </c>
      <c r="BG1511">
        <v>35194</v>
      </c>
      <c r="BH1511">
        <v>20000</v>
      </c>
      <c r="BI1511">
        <v>56200</v>
      </c>
      <c r="BJ1511">
        <v>0</v>
      </c>
      <c r="BK1511">
        <v>1561348</v>
      </c>
      <c r="BL1511">
        <v>43130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20000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25000</v>
      </c>
      <c r="CH1511">
        <v>572</v>
      </c>
      <c r="CI1511">
        <v>3000</v>
      </c>
      <c r="CJ1511">
        <v>2250</v>
      </c>
      <c r="CK1511">
        <v>900</v>
      </c>
      <c r="CL1511">
        <v>750</v>
      </c>
      <c r="CM1511">
        <v>3250</v>
      </c>
      <c r="CN1511">
        <v>15000</v>
      </c>
      <c r="CO1511">
        <v>750</v>
      </c>
      <c r="CP1511">
        <v>0</v>
      </c>
      <c r="CQ1511">
        <v>610000</v>
      </c>
      <c r="CR1511">
        <v>100000</v>
      </c>
      <c r="CS1511">
        <v>10000</v>
      </c>
      <c r="CT1511">
        <v>154000</v>
      </c>
      <c r="CU1511">
        <v>65000</v>
      </c>
      <c r="CV1511">
        <v>73250</v>
      </c>
      <c r="CW1511">
        <v>1677</v>
      </c>
      <c r="CX1511">
        <v>8790</v>
      </c>
      <c r="CY1511">
        <v>6592</v>
      </c>
      <c r="CZ1511">
        <v>2637</v>
      </c>
      <c r="DA1511">
        <v>2197</v>
      </c>
      <c r="DB1511">
        <v>9522</v>
      </c>
      <c r="DC1511">
        <v>49950</v>
      </c>
      <c r="DD1511">
        <v>2197</v>
      </c>
      <c r="DE1511">
        <v>25000</v>
      </c>
      <c r="DF1511">
        <v>903747</v>
      </c>
      <c r="DG1511">
        <v>100000</v>
      </c>
      <c r="DH1511">
        <v>0</v>
      </c>
      <c r="DI1511">
        <v>0</v>
      </c>
      <c r="DJ1511">
        <v>192869</v>
      </c>
      <c r="DK1511">
        <v>195754</v>
      </c>
      <c r="DL1511">
        <v>76663</v>
      </c>
      <c r="DM1511">
        <v>348111</v>
      </c>
      <c r="DN1511">
        <v>40000</v>
      </c>
      <c r="DO1511">
        <v>3086058</v>
      </c>
      <c r="DP1511">
        <v>317700</v>
      </c>
      <c r="DQ1511">
        <v>798920</v>
      </c>
      <c r="DR1511">
        <v>0</v>
      </c>
      <c r="DS1511">
        <v>0</v>
      </c>
    </row>
    <row r="1512" spans="1:123" x14ac:dyDescent="0.3">
      <c r="A1512" t="str">
        <f t="shared" si="23"/>
        <v>20211970</v>
      </c>
      <c r="B1512">
        <v>44</v>
      </c>
      <c r="C1512">
        <v>2021</v>
      </c>
      <c r="D1512">
        <v>197012</v>
      </c>
      <c r="E1512">
        <v>67</v>
      </c>
      <c r="F1512">
        <v>1853515</v>
      </c>
      <c r="G1512">
        <v>163116</v>
      </c>
      <c r="H1512">
        <v>550000</v>
      </c>
      <c r="I1512">
        <v>0</v>
      </c>
      <c r="J1512">
        <v>120000</v>
      </c>
      <c r="K1512">
        <v>85000</v>
      </c>
      <c r="L1512">
        <v>205000</v>
      </c>
      <c r="M1512">
        <v>56200</v>
      </c>
      <c r="N1512">
        <v>11500</v>
      </c>
      <c r="O1512">
        <v>25500</v>
      </c>
      <c r="P1512">
        <v>4500</v>
      </c>
      <c r="Q1512">
        <v>2000</v>
      </c>
      <c r="R1512">
        <v>0</v>
      </c>
      <c r="S1512">
        <v>7945</v>
      </c>
      <c r="T1512">
        <v>35000</v>
      </c>
      <c r="U1512">
        <v>36000</v>
      </c>
      <c r="V1512">
        <v>0</v>
      </c>
      <c r="W1512">
        <v>0</v>
      </c>
      <c r="X1512">
        <v>0</v>
      </c>
      <c r="Y1512">
        <v>0</v>
      </c>
      <c r="Z1512">
        <v>244726</v>
      </c>
      <c r="AA1512">
        <v>0</v>
      </c>
      <c r="AB1512">
        <v>108102</v>
      </c>
      <c r="AC1512">
        <v>129572</v>
      </c>
      <c r="AD1512">
        <v>0</v>
      </c>
      <c r="AE1512">
        <v>108102</v>
      </c>
      <c r="AF1512">
        <v>88226</v>
      </c>
      <c r="AG1512">
        <v>0</v>
      </c>
      <c r="AH1512">
        <v>0</v>
      </c>
      <c r="AI1512">
        <v>0</v>
      </c>
      <c r="AJ1512">
        <v>161774</v>
      </c>
      <c r="AK1512">
        <v>161774</v>
      </c>
      <c r="AL1512">
        <v>0</v>
      </c>
      <c r="AM1512">
        <v>0</v>
      </c>
      <c r="AN1512">
        <v>533919</v>
      </c>
      <c r="AO1512">
        <v>1276029</v>
      </c>
      <c r="AP1512">
        <v>196328</v>
      </c>
      <c r="AQ1512">
        <v>0</v>
      </c>
      <c r="AR1512">
        <v>20000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1492356</v>
      </c>
      <c r="BL1512">
        <v>50523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20000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2024</v>
      </c>
      <c r="CH1512">
        <v>46</v>
      </c>
      <c r="CI1512">
        <v>243</v>
      </c>
      <c r="CJ1512">
        <v>182</v>
      </c>
      <c r="CK1512">
        <v>73</v>
      </c>
      <c r="CL1512">
        <v>61</v>
      </c>
      <c r="CM1512">
        <v>263</v>
      </c>
      <c r="CN1512">
        <v>1214</v>
      </c>
      <c r="CO1512">
        <v>61</v>
      </c>
      <c r="CP1512">
        <v>0</v>
      </c>
      <c r="CQ1512">
        <v>610000</v>
      </c>
      <c r="CR1512">
        <v>100000</v>
      </c>
      <c r="CS1512">
        <v>10000</v>
      </c>
      <c r="CT1512">
        <v>154000</v>
      </c>
      <c r="CU1512">
        <v>65000</v>
      </c>
      <c r="CV1512">
        <v>75274</v>
      </c>
      <c r="CW1512">
        <v>1723</v>
      </c>
      <c r="CX1512">
        <v>9033</v>
      </c>
      <c r="CY1512">
        <v>6775</v>
      </c>
      <c r="CZ1512">
        <v>2710</v>
      </c>
      <c r="DA1512">
        <v>2258</v>
      </c>
      <c r="DB1512">
        <v>9786</v>
      </c>
      <c r="DC1512">
        <v>51164</v>
      </c>
      <c r="DD1512">
        <v>2258</v>
      </c>
      <c r="DE1512">
        <v>30000</v>
      </c>
      <c r="DF1512">
        <v>1104378</v>
      </c>
      <c r="DG1512">
        <v>100000</v>
      </c>
      <c r="DH1512">
        <v>0</v>
      </c>
      <c r="DI1512">
        <v>0</v>
      </c>
      <c r="DJ1512">
        <v>189349</v>
      </c>
      <c r="DK1512">
        <v>189572</v>
      </c>
      <c r="DL1512">
        <v>76663</v>
      </c>
      <c r="DM1512">
        <v>337000</v>
      </c>
      <c r="DN1512">
        <v>40000</v>
      </c>
      <c r="DO1512">
        <v>3328716</v>
      </c>
      <c r="DP1512">
        <v>317700</v>
      </c>
      <c r="DQ1512">
        <v>430668</v>
      </c>
      <c r="DR1512">
        <v>0</v>
      </c>
      <c r="DS1512">
        <v>0</v>
      </c>
    </row>
    <row r="1513" spans="1:123" x14ac:dyDescent="0.3">
      <c r="A1513" t="str">
        <f t="shared" si="23"/>
        <v>20221971</v>
      </c>
      <c r="B1513">
        <v>44</v>
      </c>
      <c r="C1513">
        <v>2022</v>
      </c>
      <c r="D1513">
        <v>197112</v>
      </c>
      <c r="E1513">
        <v>46</v>
      </c>
      <c r="F1513">
        <v>2002451</v>
      </c>
      <c r="G1513">
        <v>163115</v>
      </c>
      <c r="H1513">
        <v>550000</v>
      </c>
      <c r="I1513">
        <v>0</v>
      </c>
      <c r="J1513">
        <v>90000</v>
      </c>
      <c r="K1513">
        <v>85000</v>
      </c>
      <c r="L1513">
        <v>202500</v>
      </c>
      <c r="M1513">
        <v>56200</v>
      </c>
      <c r="N1513">
        <v>11500</v>
      </c>
      <c r="O1513">
        <v>25500</v>
      </c>
      <c r="P1513">
        <v>4500</v>
      </c>
      <c r="Q1513">
        <v>2000</v>
      </c>
      <c r="R1513">
        <v>0</v>
      </c>
      <c r="S1513">
        <v>7757</v>
      </c>
      <c r="T1513">
        <v>35000</v>
      </c>
      <c r="U1513">
        <v>36000</v>
      </c>
      <c r="V1513">
        <v>0</v>
      </c>
      <c r="W1513">
        <v>0</v>
      </c>
      <c r="X1513">
        <v>0</v>
      </c>
      <c r="Y1513">
        <v>91592</v>
      </c>
      <c r="Z1513">
        <v>0</v>
      </c>
      <c r="AA1513">
        <v>0</v>
      </c>
      <c r="AB1513">
        <v>161774</v>
      </c>
      <c r="AC1513">
        <v>90217</v>
      </c>
      <c r="AD1513">
        <v>0</v>
      </c>
      <c r="AE1513">
        <v>136696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25078</v>
      </c>
      <c r="AL1513">
        <v>0</v>
      </c>
      <c r="AM1513">
        <v>0</v>
      </c>
      <c r="AN1513">
        <v>1087549</v>
      </c>
      <c r="AO1513">
        <v>888457</v>
      </c>
      <c r="AP1513">
        <v>136696</v>
      </c>
      <c r="AQ1513">
        <v>0</v>
      </c>
      <c r="AR1513">
        <v>20000</v>
      </c>
      <c r="AS1513">
        <v>3000</v>
      </c>
      <c r="AT1513">
        <v>8000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1056153</v>
      </c>
      <c r="BL1513">
        <v>57864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590000</v>
      </c>
      <c r="CR1513">
        <v>100000</v>
      </c>
      <c r="CS1513">
        <v>10000</v>
      </c>
      <c r="CT1513">
        <v>154000</v>
      </c>
      <c r="CU1513">
        <v>65000</v>
      </c>
      <c r="CV1513">
        <v>75274</v>
      </c>
      <c r="CW1513">
        <v>1723</v>
      </c>
      <c r="CX1513">
        <v>9033</v>
      </c>
      <c r="CY1513">
        <v>6775</v>
      </c>
      <c r="CZ1513">
        <v>2710</v>
      </c>
      <c r="DA1513">
        <v>2258</v>
      </c>
      <c r="DB1513">
        <v>9786</v>
      </c>
      <c r="DC1513">
        <v>51164</v>
      </c>
      <c r="DD1513">
        <v>2258</v>
      </c>
      <c r="DE1513">
        <v>35000</v>
      </c>
      <c r="DF1513">
        <v>967785</v>
      </c>
      <c r="DG1513">
        <v>100000</v>
      </c>
      <c r="DH1513">
        <v>0</v>
      </c>
      <c r="DI1513">
        <v>0</v>
      </c>
      <c r="DJ1513">
        <v>189349</v>
      </c>
      <c r="DK1513">
        <v>189572</v>
      </c>
      <c r="DL1513">
        <v>76663</v>
      </c>
      <c r="DM1513">
        <v>337000</v>
      </c>
      <c r="DN1513">
        <v>40000</v>
      </c>
      <c r="DO1513">
        <v>3040428</v>
      </c>
      <c r="DP1513">
        <v>317700</v>
      </c>
      <c r="DQ1513">
        <v>-91592</v>
      </c>
      <c r="DR1513">
        <v>0</v>
      </c>
      <c r="DS1513">
        <v>0</v>
      </c>
    </row>
    <row r="1514" spans="1:123" x14ac:dyDescent="0.3">
      <c r="A1514" t="str">
        <f t="shared" si="23"/>
        <v>20231972</v>
      </c>
      <c r="B1514">
        <v>44</v>
      </c>
      <c r="C1514">
        <v>2023</v>
      </c>
      <c r="D1514">
        <v>197212</v>
      </c>
      <c r="E1514">
        <v>58</v>
      </c>
      <c r="F1514">
        <v>2189772</v>
      </c>
      <c r="G1514">
        <v>163115</v>
      </c>
      <c r="H1514">
        <v>550000</v>
      </c>
      <c r="I1514">
        <v>0</v>
      </c>
      <c r="J1514">
        <v>90000</v>
      </c>
      <c r="K1514">
        <v>85000</v>
      </c>
      <c r="L1514">
        <v>200000</v>
      </c>
      <c r="M1514">
        <v>56200</v>
      </c>
      <c r="N1514">
        <v>11500</v>
      </c>
      <c r="O1514">
        <v>25500</v>
      </c>
      <c r="P1514">
        <v>4500</v>
      </c>
      <c r="Q1514">
        <v>2000</v>
      </c>
      <c r="R1514">
        <v>0</v>
      </c>
      <c r="S1514">
        <v>7568</v>
      </c>
      <c r="T1514">
        <v>35000</v>
      </c>
      <c r="U1514">
        <v>36000</v>
      </c>
      <c r="V1514">
        <v>0</v>
      </c>
      <c r="W1514">
        <v>0</v>
      </c>
      <c r="X1514">
        <v>0</v>
      </c>
      <c r="Y1514">
        <v>164397</v>
      </c>
      <c r="Z1514">
        <v>0</v>
      </c>
      <c r="AA1514">
        <v>0</v>
      </c>
      <c r="AB1514">
        <v>25078</v>
      </c>
      <c r="AC1514">
        <v>112712</v>
      </c>
      <c r="AD1514">
        <v>58069</v>
      </c>
      <c r="AE1514">
        <v>25078</v>
      </c>
      <c r="AF1514">
        <v>145704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1011961</v>
      </c>
      <c r="AO1514">
        <v>1109993</v>
      </c>
      <c r="AP1514">
        <v>170782</v>
      </c>
      <c r="AQ1514">
        <v>0</v>
      </c>
      <c r="AR1514">
        <v>20000</v>
      </c>
      <c r="AS1514">
        <v>3000</v>
      </c>
      <c r="AT1514">
        <v>8000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1311774</v>
      </c>
      <c r="BL1514">
        <v>65151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570000</v>
      </c>
      <c r="CR1514">
        <v>100000</v>
      </c>
      <c r="CS1514">
        <v>10000</v>
      </c>
      <c r="CT1514">
        <v>154000</v>
      </c>
      <c r="CU1514">
        <v>65000</v>
      </c>
      <c r="CV1514">
        <v>75274</v>
      </c>
      <c r="CW1514">
        <v>1723</v>
      </c>
      <c r="CX1514">
        <v>9033</v>
      </c>
      <c r="CY1514">
        <v>6775</v>
      </c>
      <c r="CZ1514">
        <v>2710</v>
      </c>
      <c r="DA1514">
        <v>2258</v>
      </c>
      <c r="DB1514">
        <v>9786</v>
      </c>
      <c r="DC1514">
        <v>51164</v>
      </c>
      <c r="DD1514">
        <v>2258</v>
      </c>
      <c r="DE1514">
        <v>40000</v>
      </c>
      <c r="DF1514">
        <v>774355</v>
      </c>
      <c r="DG1514">
        <v>100000</v>
      </c>
      <c r="DH1514">
        <v>0</v>
      </c>
      <c r="DI1514">
        <v>0</v>
      </c>
      <c r="DJ1514">
        <v>189349</v>
      </c>
      <c r="DK1514">
        <v>189572</v>
      </c>
      <c r="DL1514">
        <v>76663</v>
      </c>
      <c r="DM1514">
        <v>337000</v>
      </c>
      <c r="DN1514">
        <v>40000</v>
      </c>
      <c r="DO1514">
        <v>2806919</v>
      </c>
      <c r="DP1514">
        <v>317700</v>
      </c>
      <c r="DQ1514">
        <v>-164397</v>
      </c>
      <c r="DR1514">
        <v>0</v>
      </c>
      <c r="DS1514">
        <v>0</v>
      </c>
    </row>
    <row r="1515" spans="1:123" x14ac:dyDescent="0.3">
      <c r="A1515" t="str">
        <f t="shared" si="23"/>
        <v>20241973</v>
      </c>
      <c r="B1515">
        <v>44</v>
      </c>
      <c r="C1515">
        <v>2024</v>
      </c>
      <c r="D1515">
        <v>197312</v>
      </c>
      <c r="E1515">
        <v>54</v>
      </c>
      <c r="F1515">
        <v>1961139</v>
      </c>
      <c r="G1515">
        <v>163114</v>
      </c>
      <c r="H1515">
        <v>550000</v>
      </c>
      <c r="I1515">
        <v>0</v>
      </c>
      <c r="J1515">
        <v>60000</v>
      </c>
      <c r="K1515">
        <v>85000</v>
      </c>
      <c r="L1515">
        <v>200000</v>
      </c>
      <c r="M1515">
        <v>56200</v>
      </c>
      <c r="N1515">
        <v>11500</v>
      </c>
      <c r="O1515">
        <v>25500</v>
      </c>
      <c r="P1515">
        <v>4500</v>
      </c>
      <c r="Q1515">
        <v>2000</v>
      </c>
      <c r="R1515">
        <v>0</v>
      </c>
      <c r="S1515">
        <v>7380</v>
      </c>
      <c r="T1515">
        <v>35000</v>
      </c>
      <c r="U1515">
        <v>36000</v>
      </c>
      <c r="V1515">
        <v>0</v>
      </c>
      <c r="W1515">
        <v>0</v>
      </c>
      <c r="X1515">
        <v>0</v>
      </c>
      <c r="Y1515">
        <v>67506</v>
      </c>
      <c r="Z1515">
        <v>0</v>
      </c>
      <c r="AA1515">
        <v>0</v>
      </c>
      <c r="AB1515">
        <v>0</v>
      </c>
      <c r="AC1515">
        <v>104212</v>
      </c>
      <c r="AD1515">
        <v>53690</v>
      </c>
      <c r="AE1515">
        <v>0</v>
      </c>
      <c r="AF1515">
        <v>157902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872684</v>
      </c>
      <c r="AO1515">
        <v>1026281</v>
      </c>
      <c r="AP1515">
        <v>157902</v>
      </c>
      <c r="AQ1515">
        <v>0</v>
      </c>
      <c r="AR1515">
        <v>20000</v>
      </c>
      <c r="AS1515">
        <v>3000</v>
      </c>
      <c r="AT1515">
        <v>8000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1215183</v>
      </c>
      <c r="BL1515">
        <v>72386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550000</v>
      </c>
      <c r="CR1515">
        <v>100000</v>
      </c>
      <c r="CS1515">
        <v>10000</v>
      </c>
      <c r="CT1515">
        <v>154000</v>
      </c>
      <c r="CU1515">
        <v>65000</v>
      </c>
      <c r="CV1515">
        <v>75274</v>
      </c>
      <c r="CW1515">
        <v>1723</v>
      </c>
      <c r="CX1515">
        <v>9033</v>
      </c>
      <c r="CY1515">
        <v>6775</v>
      </c>
      <c r="CZ1515">
        <v>2710</v>
      </c>
      <c r="DA1515">
        <v>2258</v>
      </c>
      <c r="DB1515">
        <v>9786</v>
      </c>
      <c r="DC1515">
        <v>51164</v>
      </c>
      <c r="DD1515">
        <v>2258</v>
      </c>
      <c r="DE1515">
        <v>45000</v>
      </c>
      <c r="DF1515">
        <v>683618</v>
      </c>
      <c r="DG1515">
        <v>100000</v>
      </c>
      <c r="DH1515">
        <v>0</v>
      </c>
      <c r="DI1515">
        <v>0</v>
      </c>
      <c r="DJ1515">
        <v>189349</v>
      </c>
      <c r="DK1515">
        <v>189572</v>
      </c>
      <c r="DL1515">
        <v>76663</v>
      </c>
      <c r="DM1515">
        <v>337000</v>
      </c>
      <c r="DN1515">
        <v>40000</v>
      </c>
      <c r="DO1515">
        <v>2701182</v>
      </c>
      <c r="DP1515">
        <v>317700</v>
      </c>
      <c r="DQ1515">
        <v>-67506</v>
      </c>
      <c r="DR1515">
        <v>0</v>
      </c>
      <c r="DS1515">
        <v>0</v>
      </c>
    </row>
    <row r="1516" spans="1:123" x14ac:dyDescent="0.3">
      <c r="A1516" t="str">
        <f t="shared" si="23"/>
        <v>20251974</v>
      </c>
      <c r="B1516">
        <v>44</v>
      </c>
      <c r="C1516">
        <v>2025</v>
      </c>
      <c r="D1516">
        <v>197412</v>
      </c>
      <c r="E1516">
        <v>50</v>
      </c>
      <c r="F1516">
        <v>1970131</v>
      </c>
      <c r="G1516">
        <v>163114</v>
      </c>
      <c r="H1516">
        <v>550000</v>
      </c>
      <c r="I1516">
        <v>0</v>
      </c>
      <c r="J1516">
        <v>60000</v>
      </c>
      <c r="K1516">
        <v>85000</v>
      </c>
      <c r="L1516">
        <v>200000</v>
      </c>
      <c r="M1516">
        <v>56200</v>
      </c>
      <c r="N1516">
        <v>11500</v>
      </c>
      <c r="O1516">
        <v>25500</v>
      </c>
      <c r="P1516">
        <v>4500</v>
      </c>
      <c r="Q1516">
        <v>2000</v>
      </c>
      <c r="R1516">
        <v>0</v>
      </c>
      <c r="S1516">
        <v>7191</v>
      </c>
      <c r="T1516">
        <v>35000</v>
      </c>
      <c r="U1516">
        <v>36000</v>
      </c>
      <c r="V1516">
        <v>0</v>
      </c>
      <c r="W1516">
        <v>0</v>
      </c>
      <c r="X1516">
        <v>0</v>
      </c>
      <c r="Y1516">
        <v>147653</v>
      </c>
      <c r="Z1516">
        <v>0</v>
      </c>
      <c r="AA1516">
        <v>0</v>
      </c>
      <c r="AB1516">
        <v>0</v>
      </c>
      <c r="AC1516">
        <v>96228</v>
      </c>
      <c r="AD1516">
        <v>49577</v>
      </c>
      <c r="AE1516">
        <v>0</v>
      </c>
      <c r="AF1516">
        <v>145805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964739</v>
      </c>
      <c r="AO1516">
        <v>947656</v>
      </c>
      <c r="AP1516">
        <v>145805</v>
      </c>
      <c r="AQ1516">
        <v>0</v>
      </c>
      <c r="AR1516">
        <v>20000</v>
      </c>
      <c r="AS1516">
        <v>3000</v>
      </c>
      <c r="AT1516">
        <v>8000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1124461</v>
      </c>
      <c r="BL1516">
        <v>80045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530000</v>
      </c>
      <c r="CR1516">
        <v>100000</v>
      </c>
      <c r="CS1516">
        <v>10000</v>
      </c>
      <c r="CT1516">
        <v>154000</v>
      </c>
      <c r="CU1516">
        <v>65000</v>
      </c>
      <c r="CV1516">
        <v>75274</v>
      </c>
      <c r="CW1516">
        <v>1723</v>
      </c>
      <c r="CX1516">
        <v>9033</v>
      </c>
      <c r="CY1516">
        <v>6775</v>
      </c>
      <c r="CZ1516">
        <v>2710</v>
      </c>
      <c r="DA1516">
        <v>2258</v>
      </c>
      <c r="DB1516">
        <v>9786</v>
      </c>
      <c r="DC1516">
        <v>51164</v>
      </c>
      <c r="DD1516">
        <v>2258</v>
      </c>
      <c r="DE1516">
        <v>50000</v>
      </c>
      <c r="DF1516">
        <v>515456</v>
      </c>
      <c r="DG1516">
        <v>100000</v>
      </c>
      <c r="DH1516">
        <v>0</v>
      </c>
      <c r="DI1516">
        <v>0</v>
      </c>
      <c r="DJ1516">
        <v>189349</v>
      </c>
      <c r="DK1516">
        <v>189572</v>
      </c>
      <c r="DL1516">
        <v>76663</v>
      </c>
      <c r="DM1516">
        <v>337000</v>
      </c>
      <c r="DN1516">
        <v>40000</v>
      </c>
      <c r="DO1516">
        <v>2518021</v>
      </c>
      <c r="DP1516">
        <v>317700</v>
      </c>
      <c r="DQ1516">
        <v>-147653</v>
      </c>
      <c r="DR1516">
        <v>0</v>
      </c>
      <c r="DS1516">
        <v>0</v>
      </c>
    </row>
    <row r="1517" spans="1:123" x14ac:dyDescent="0.3">
      <c r="A1517" t="str">
        <f t="shared" si="23"/>
        <v>20261975</v>
      </c>
      <c r="B1517">
        <v>44</v>
      </c>
      <c r="C1517">
        <v>2026</v>
      </c>
      <c r="D1517">
        <v>197512</v>
      </c>
      <c r="E1517">
        <v>52</v>
      </c>
      <c r="F1517">
        <v>1862602</v>
      </c>
      <c r="G1517">
        <v>163110</v>
      </c>
      <c r="H1517">
        <v>550000</v>
      </c>
      <c r="I1517">
        <v>0</v>
      </c>
      <c r="J1517">
        <v>90000</v>
      </c>
      <c r="K1517">
        <v>85000</v>
      </c>
      <c r="L1517">
        <v>200000</v>
      </c>
      <c r="M1517">
        <v>56200</v>
      </c>
      <c r="N1517">
        <v>11500</v>
      </c>
      <c r="O1517">
        <v>25500</v>
      </c>
      <c r="P1517">
        <v>4500</v>
      </c>
      <c r="Q1517">
        <v>2000</v>
      </c>
      <c r="R1517">
        <v>0</v>
      </c>
      <c r="S1517">
        <v>7002</v>
      </c>
      <c r="T1517">
        <v>35000</v>
      </c>
      <c r="U1517">
        <v>36000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101206</v>
      </c>
      <c r="AD1517">
        <v>52141</v>
      </c>
      <c r="AE1517">
        <v>0</v>
      </c>
      <c r="AF1517">
        <v>153348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839354</v>
      </c>
      <c r="AO1517">
        <v>996681</v>
      </c>
      <c r="AP1517">
        <v>153348</v>
      </c>
      <c r="AQ1517">
        <v>0</v>
      </c>
      <c r="AR1517">
        <v>20000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1170029</v>
      </c>
      <c r="BL1517">
        <v>87653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35324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545324</v>
      </c>
      <c r="CR1517">
        <v>100000</v>
      </c>
      <c r="CS1517">
        <v>10000</v>
      </c>
      <c r="CT1517">
        <v>154000</v>
      </c>
      <c r="CU1517">
        <v>65000</v>
      </c>
      <c r="CV1517">
        <v>75274</v>
      </c>
      <c r="CW1517">
        <v>1723</v>
      </c>
      <c r="CX1517">
        <v>9033</v>
      </c>
      <c r="CY1517">
        <v>6775</v>
      </c>
      <c r="CZ1517">
        <v>2710</v>
      </c>
      <c r="DA1517">
        <v>2258</v>
      </c>
      <c r="DB1517">
        <v>9786</v>
      </c>
      <c r="DC1517">
        <v>51164</v>
      </c>
      <c r="DD1517">
        <v>2258</v>
      </c>
      <c r="DE1517">
        <v>55000</v>
      </c>
      <c r="DF1517">
        <v>499993</v>
      </c>
      <c r="DG1517">
        <v>100000</v>
      </c>
      <c r="DH1517">
        <v>0</v>
      </c>
      <c r="DI1517">
        <v>0</v>
      </c>
      <c r="DJ1517">
        <v>189349</v>
      </c>
      <c r="DK1517">
        <v>189572</v>
      </c>
      <c r="DL1517">
        <v>76663</v>
      </c>
      <c r="DM1517">
        <v>337000</v>
      </c>
      <c r="DN1517">
        <v>40000</v>
      </c>
      <c r="DO1517">
        <v>2522881</v>
      </c>
      <c r="DP1517">
        <v>317700</v>
      </c>
      <c r="DQ1517">
        <v>35324</v>
      </c>
      <c r="DR1517">
        <v>0</v>
      </c>
      <c r="DS1517">
        <v>0</v>
      </c>
    </row>
    <row r="1518" spans="1:123" x14ac:dyDescent="0.3">
      <c r="A1518" t="str">
        <f t="shared" si="23"/>
        <v>20271976</v>
      </c>
      <c r="B1518">
        <v>44</v>
      </c>
      <c r="C1518">
        <v>2027</v>
      </c>
      <c r="D1518">
        <v>197612</v>
      </c>
      <c r="E1518">
        <v>51</v>
      </c>
      <c r="F1518">
        <v>2097588</v>
      </c>
      <c r="G1518">
        <v>163106</v>
      </c>
      <c r="H1518">
        <v>550000</v>
      </c>
      <c r="I1518">
        <v>0</v>
      </c>
      <c r="J1518">
        <v>90000</v>
      </c>
      <c r="K1518">
        <v>85000</v>
      </c>
      <c r="L1518">
        <v>200000</v>
      </c>
      <c r="M1518">
        <v>56200</v>
      </c>
      <c r="N1518">
        <v>11500</v>
      </c>
      <c r="O1518">
        <v>25500</v>
      </c>
      <c r="P1518">
        <v>4500</v>
      </c>
      <c r="Q1518">
        <v>2000</v>
      </c>
      <c r="R1518">
        <v>0</v>
      </c>
      <c r="S1518">
        <v>6814</v>
      </c>
      <c r="T1518">
        <v>35000</v>
      </c>
      <c r="U1518">
        <v>36000</v>
      </c>
      <c r="V1518">
        <v>0</v>
      </c>
      <c r="W1518">
        <v>0</v>
      </c>
      <c r="X1518">
        <v>0</v>
      </c>
      <c r="Y1518">
        <v>214027</v>
      </c>
      <c r="Z1518">
        <v>0</v>
      </c>
      <c r="AA1518">
        <v>0</v>
      </c>
      <c r="AB1518">
        <v>0</v>
      </c>
      <c r="AC1518">
        <v>98999</v>
      </c>
      <c r="AD1518">
        <v>51004</v>
      </c>
      <c r="AE1518">
        <v>0</v>
      </c>
      <c r="AF1518">
        <v>150003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1056538</v>
      </c>
      <c r="AO1518">
        <v>974944</v>
      </c>
      <c r="AP1518">
        <v>150003</v>
      </c>
      <c r="AQ1518">
        <v>0</v>
      </c>
      <c r="AR1518">
        <v>20000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1144947</v>
      </c>
      <c r="BL1518">
        <v>95209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525324</v>
      </c>
      <c r="CR1518">
        <v>100000</v>
      </c>
      <c r="CS1518">
        <v>10000</v>
      </c>
      <c r="CT1518">
        <v>154000</v>
      </c>
      <c r="CU1518">
        <v>65000</v>
      </c>
      <c r="CV1518">
        <v>75274</v>
      </c>
      <c r="CW1518">
        <v>1723</v>
      </c>
      <c r="CX1518">
        <v>9033</v>
      </c>
      <c r="CY1518">
        <v>6775</v>
      </c>
      <c r="CZ1518">
        <v>2710</v>
      </c>
      <c r="DA1518">
        <v>2258</v>
      </c>
      <c r="DB1518">
        <v>9786</v>
      </c>
      <c r="DC1518">
        <v>51164</v>
      </c>
      <c r="DD1518">
        <v>2258</v>
      </c>
      <c r="DE1518">
        <v>60000</v>
      </c>
      <c r="DF1518">
        <v>270966</v>
      </c>
      <c r="DG1518">
        <v>100000</v>
      </c>
      <c r="DH1518">
        <v>0</v>
      </c>
      <c r="DI1518">
        <v>0</v>
      </c>
      <c r="DJ1518">
        <v>189349</v>
      </c>
      <c r="DK1518">
        <v>189572</v>
      </c>
      <c r="DL1518">
        <v>76663</v>
      </c>
      <c r="DM1518">
        <v>337000</v>
      </c>
      <c r="DN1518">
        <v>40000</v>
      </c>
      <c r="DO1518">
        <v>2278854</v>
      </c>
      <c r="DP1518">
        <v>317700</v>
      </c>
      <c r="DQ1518">
        <v>-214027</v>
      </c>
      <c r="DR1518">
        <v>0</v>
      </c>
      <c r="DS1518">
        <v>0</v>
      </c>
    </row>
    <row r="1519" spans="1:123" x14ac:dyDescent="0.3">
      <c r="A1519" t="str">
        <f t="shared" si="23"/>
        <v>20281977</v>
      </c>
      <c r="B1519">
        <v>44</v>
      </c>
      <c r="C1519">
        <v>2028</v>
      </c>
      <c r="D1519">
        <v>197712</v>
      </c>
      <c r="E1519">
        <v>13</v>
      </c>
      <c r="F1519">
        <v>2135207</v>
      </c>
      <c r="G1519">
        <v>163102</v>
      </c>
      <c r="H1519">
        <v>550000</v>
      </c>
      <c r="I1519">
        <v>0</v>
      </c>
      <c r="J1519">
        <v>90000</v>
      </c>
      <c r="K1519">
        <v>85000</v>
      </c>
      <c r="L1519">
        <v>200000</v>
      </c>
      <c r="M1519">
        <v>56200</v>
      </c>
      <c r="N1519">
        <v>11500</v>
      </c>
      <c r="O1519">
        <v>25500</v>
      </c>
      <c r="P1519">
        <v>4500</v>
      </c>
      <c r="Q1519">
        <v>2000</v>
      </c>
      <c r="R1519">
        <v>0</v>
      </c>
      <c r="S1519">
        <v>6625</v>
      </c>
      <c r="T1519">
        <v>35000</v>
      </c>
      <c r="U1519">
        <v>36000</v>
      </c>
      <c r="V1519">
        <v>0</v>
      </c>
      <c r="W1519">
        <v>0</v>
      </c>
      <c r="X1519">
        <v>0</v>
      </c>
      <c r="Y1519">
        <v>222675</v>
      </c>
      <c r="Z1519">
        <v>0</v>
      </c>
      <c r="AA1519">
        <v>0</v>
      </c>
      <c r="AB1519">
        <v>0</v>
      </c>
      <c r="AC1519">
        <v>26112</v>
      </c>
      <c r="AD1519">
        <v>0</v>
      </c>
      <c r="AE1519">
        <v>0</v>
      </c>
      <c r="AF1519">
        <v>39564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1175436</v>
      </c>
      <c r="AO1519">
        <v>257148</v>
      </c>
      <c r="AP1519">
        <v>39564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75000</v>
      </c>
      <c r="AW1519">
        <v>0</v>
      </c>
      <c r="AX1519">
        <v>31500</v>
      </c>
      <c r="AY1519">
        <v>0</v>
      </c>
      <c r="AZ1519">
        <v>22000</v>
      </c>
      <c r="BA1519">
        <v>25000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450212</v>
      </c>
      <c r="BL1519">
        <v>102715</v>
      </c>
      <c r="BM1519">
        <v>168441</v>
      </c>
      <c r="BN1519">
        <v>154000</v>
      </c>
      <c r="BO1519">
        <v>0</v>
      </c>
      <c r="BP1519">
        <v>29338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65000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336883</v>
      </c>
      <c r="CR1519">
        <v>70662</v>
      </c>
      <c r="CS1519">
        <v>10000</v>
      </c>
      <c r="CT1519">
        <v>0</v>
      </c>
      <c r="CU1519">
        <v>65000</v>
      </c>
      <c r="CV1519">
        <v>75274</v>
      </c>
      <c r="CW1519">
        <v>1723</v>
      </c>
      <c r="CX1519">
        <v>9033</v>
      </c>
      <c r="CY1519">
        <v>6775</v>
      </c>
      <c r="CZ1519">
        <v>2710</v>
      </c>
      <c r="DA1519">
        <v>2258</v>
      </c>
      <c r="DB1519">
        <v>9786</v>
      </c>
      <c r="DC1519">
        <v>51164</v>
      </c>
      <c r="DD1519">
        <v>2258</v>
      </c>
      <c r="DE1519">
        <v>0</v>
      </c>
      <c r="DF1519">
        <v>40162</v>
      </c>
      <c r="DG1519">
        <v>100000</v>
      </c>
      <c r="DH1519">
        <v>0</v>
      </c>
      <c r="DI1519">
        <v>0</v>
      </c>
      <c r="DJ1519">
        <v>157849</v>
      </c>
      <c r="DK1519">
        <v>164572</v>
      </c>
      <c r="DL1519">
        <v>76663</v>
      </c>
      <c r="DM1519">
        <v>262000</v>
      </c>
      <c r="DN1519">
        <v>18000</v>
      </c>
      <c r="DO1519">
        <v>1462771</v>
      </c>
      <c r="DP1519">
        <v>317700</v>
      </c>
      <c r="DQ1519">
        <v>-982121</v>
      </c>
      <c r="DR1519">
        <v>189166</v>
      </c>
      <c r="DS1519">
        <v>0</v>
      </c>
    </row>
    <row r="1520" spans="1:123" x14ac:dyDescent="0.3">
      <c r="A1520" t="str">
        <f t="shared" si="23"/>
        <v>20291978</v>
      </c>
      <c r="B1520">
        <v>44</v>
      </c>
      <c r="C1520">
        <v>2029</v>
      </c>
      <c r="D1520">
        <v>197812</v>
      </c>
      <c r="E1520">
        <v>63</v>
      </c>
      <c r="F1520">
        <v>1794863</v>
      </c>
      <c r="G1520">
        <v>163097</v>
      </c>
      <c r="H1520">
        <v>550000</v>
      </c>
      <c r="I1520">
        <v>0</v>
      </c>
      <c r="J1520">
        <v>90000</v>
      </c>
      <c r="K1520">
        <v>85000</v>
      </c>
      <c r="L1520">
        <v>200000</v>
      </c>
      <c r="M1520">
        <v>56200</v>
      </c>
      <c r="N1520">
        <v>11500</v>
      </c>
      <c r="O1520">
        <v>25500</v>
      </c>
      <c r="P1520">
        <v>4500</v>
      </c>
      <c r="Q1520">
        <v>2000</v>
      </c>
      <c r="R1520">
        <v>0</v>
      </c>
      <c r="S1520">
        <v>6437</v>
      </c>
      <c r="T1520">
        <v>35000</v>
      </c>
      <c r="U1520">
        <v>36000</v>
      </c>
      <c r="V1520">
        <v>0</v>
      </c>
      <c r="W1520">
        <v>0</v>
      </c>
      <c r="X1520">
        <v>0</v>
      </c>
      <c r="Y1520">
        <v>0</v>
      </c>
      <c r="Z1520">
        <v>18095</v>
      </c>
      <c r="AA1520">
        <v>0</v>
      </c>
      <c r="AB1520">
        <v>0</v>
      </c>
      <c r="AC1520">
        <v>123091</v>
      </c>
      <c r="AD1520">
        <v>63416</v>
      </c>
      <c r="AE1520">
        <v>0</v>
      </c>
      <c r="AF1520">
        <v>186508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787534</v>
      </c>
      <c r="AO1520">
        <v>1212205</v>
      </c>
      <c r="AP1520">
        <v>186508</v>
      </c>
      <c r="AQ1520">
        <v>0</v>
      </c>
      <c r="AR1520">
        <v>20000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1418713</v>
      </c>
      <c r="BL1520">
        <v>110169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293117</v>
      </c>
      <c r="BS1520">
        <v>0</v>
      </c>
      <c r="BT1520">
        <v>0</v>
      </c>
      <c r="BU1520">
        <v>29338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610000</v>
      </c>
      <c r="CR1520">
        <v>100000</v>
      </c>
      <c r="CS1520">
        <v>10000</v>
      </c>
      <c r="CT1520">
        <v>0</v>
      </c>
      <c r="CU1520">
        <v>65000</v>
      </c>
      <c r="CV1520">
        <v>75274</v>
      </c>
      <c r="CW1520">
        <v>1723</v>
      </c>
      <c r="CX1520">
        <v>9033</v>
      </c>
      <c r="CY1520">
        <v>6775</v>
      </c>
      <c r="CZ1520">
        <v>2710</v>
      </c>
      <c r="DA1520">
        <v>2258</v>
      </c>
      <c r="DB1520">
        <v>9786</v>
      </c>
      <c r="DC1520">
        <v>51164</v>
      </c>
      <c r="DD1520">
        <v>2258</v>
      </c>
      <c r="DE1520">
        <v>5000</v>
      </c>
      <c r="DF1520">
        <v>57052</v>
      </c>
      <c r="DG1520">
        <v>100000</v>
      </c>
      <c r="DH1520">
        <v>0</v>
      </c>
      <c r="DI1520">
        <v>0</v>
      </c>
      <c r="DJ1520">
        <v>157849</v>
      </c>
      <c r="DK1520">
        <v>164572</v>
      </c>
      <c r="DL1520">
        <v>76663</v>
      </c>
      <c r="DM1520">
        <v>262000</v>
      </c>
      <c r="DN1520">
        <v>18000</v>
      </c>
      <c r="DO1520">
        <v>1787117</v>
      </c>
      <c r="DP1520">
        <v>317700</v>
      </c>
      <c r="DQ1520">
        <v>340551</v>
      </c>
      <c r="DR1520">
        <v>0</v>
      </c>
      <c r="DS1520">
        <v>0</v>
      </c>
    </row>
    <row r="1521" spans="1:123" x14ac:dyDescent="0.3">
      <c r="A1521" t="str">
        <f t="shared" si="23"/>
        <v>20301979</v>
      </c>
      <c r="B1521">
        <v>44</v>
      </c>
      <c r="C1521">
        <v>2030</v>
      </c>
      <c r="D1521">
        <v>197912</v>
      </c>
      <c r="E1521">
        <v>70</v>
      </c>
      <c r="F1521">
        <v>1801630</v>
      </c>
      <c r="G1521">
        <v>163093</v>
      </c>
      <c r="H1521">
        <v>550000</v>
      </c>
      <c r="I1521">
        <v>0</v>
      </c>
      <c r="J1521">
        <v>120000</v>
      </c>
      <c r="K1521">
        <v>85000</v>
      </c>
      <c r="L1521">
        <v>200000</v>
      </c>
      <c r="M1521">
        <v>56200</v>
      </c>
      <c r="N1521">
        <v>11500</v>
      </c>
      <c r="O1521">
        <v>25500</v>
      </c>
      <c r="P1521">
        <v>4500</v>
      </c>
      <c r="Q1521">
        <v>2000</v>
      </c>
      <c r="R1521">
        <v>0</v>
      </c>
      <c r="S1521">
        <v>6248</v>
      </c>
      <c r="T1521">
        <v>35000</v>
      </c>
      <c r="U1521">
        <v>36000</v>
      </c>
      <c r="V1521">
        <v>0</v>
      </c>
      <c r="W1521">
        <v>0</v>
      </c>
      <c r="X1521">
        <v>0</v>
      </c>
      <c r="Y1521">
        <v>0</v>
      </c>
      <c r="Z1521">
        <v>380000</v>
      </c>
      <c r="AA1521">
        <v>0</v>
      </c>
      <c r="AB1521">
        <v>0</v>
      </c>
      <c r="AC1521">
        <v>135236</v>
      </c>
      <c r="AD1521">
        <v>69673</v>
      </c>
      <c r="AE1521">
        <v>0</v>
      </c>
      <c r="AF1521">
        <v>204909</v>
      </c>
      <c r="AG1521">
        <v>0</v>
      </c>
      <c r="AH1521">
        <v>0</v>
      </c>
      <c r="AI1521">
        <v>0</v>
      </c>
      <c r="AJ1521">
        <v>45091</v>
      </c>
      <c r="AK1521">
        <v>45091</v>
      </c>
      <c r="AL1521">
        <v>0</v>
      </c>
      <c r="AM1521">
        <v>0</v>
      </c>
      <c r="AN1521">
        <v>391948</v>
      </c>
      <c r="AO1521">
        <v>1331807</v>
      </c>
      <c r="AP1521">
        <v>204909</v>
      </c>
      <c r="AQ1521">
        <v>0</v>
      </c>
      <c r="AR1521">
        <v>20000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1556716</v>
      </c>
      <c r="BL1521">
        <v>117712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20000</v>
      </c>
      <c r="BS1521">
        <v>45653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610000</v>
      </c>
      <c r="CR1521">
        <v>100000</v>
      </c>
      <c r="CS1521">
        <v>10000</v>
      </c>
      <c r="CT1521">
        <v>45653</v>
      </c>
      <c r="CU1521">
        <v>65000</v>
      </c>
      <c r="CV1521">
        <v>75274</v>
      </c>
      <c r="CW1521">
        <v>1723</v>
      </c>
      <c r="CX1521">
        <v>9033</v>
      </c>
      <c r="CY1521">
        <v>6775</v>
      </c>
      <c r="CZ1521">
        <v>2710</v>
      </c>
      <c r="DA1521">
        <v>2258</v>
      </c>
      <c r="DB1521">
        <v>9786</v>
      </c>
      <c r="DC1521">
        <v>51164</v>
      </c>
      <c r="DD1521">
        <v>2258</v>
      </c>
      <c r="DE1521">
        <v>10000</v>
      </c>
      <c r="DF1521">
        <v>434463</v>
      </c>
      <c r="DG1521">
        <v>100000</v>
      </c>
      <c r="DH1521">
        <v>0</v>
      </c>
      <c r="DI1521">
        <v>0</v>
      </c>
      <c r="DJ1521">
        <v>157849</v>
      </c>
      <c r="DK1521">
        <v>164572</v>
      </c>
      <c r="DL1521">
        <v>76663</v>
      </c>
      <c r="DM1521">
        <v>262000</v>
      </c>
      <c r="DN1521">
        <v>18000</v>
      </c>
      <c r="DO1521">
        <v>2260272</v>
      </c>
      <c r="DP1521">
        <v>317700</v>
      </c>
      <c r="DQ1521">
        <v>490744</v>
      </c>
      <c r="DR1521">
        <v>0</v>
      </c>
      <c r="DS1521">
        <v>0</v>
      </c>
    </row>
    <row r="1522" spans="1:123" x14ac:dyDescent="0.3">
      <c r="A1522" t="str">
        <f t="shared" si="23"/>
        <v>20311980</v>
      </c>
      <c r="B1522">
        <v>44</v>
      </c>
      <c r="C1522">
        <v>2031</v>
      </c>
      <c r="D1522">
        <v>198012</v>
      </c>
      <c r="E1522">
        <v>86</v>
      </c>
      <c r="F1522">
        <v>1828344</v>
      </c>
      <c r="G1522">
        <v>163096</v>
      </c>
      <c r="H1522">
        <v>550000</v>
      </c>
      <c r="I1522">
        <v>0</v>
      </c>
      <c r="J1522">
        <v>120000</v>
      </c>
      <c r="K1522">
        <v>85000</v>
      </c>
      <c r="L1522">
        <v>200000</v>
      </c>
      <c r="M1522">
        <v>56200</v>
      </c>
      <c r="N1522">
        <v>11500</v>
      </c>
      <c r="O1522">
        <v>25500</v>
      </c>
      <c r="P1522">
        <v>4500</v>
      </c>
      <c r="Q1522">
        <v>2000</v>
      </c>
      <c r="R1522">
        <v>0</v>
      </c>
      <c r="S1522">
        <v>6059</v>
      </c>
      <c r="T1522">
        <v>35000</v>
      </c>
      <c r="U1522">
        <v>36000</v>
      </c>
      <c r="V1522">
        <v>0</v>
      </c>
      <c r="W1522">
        <v>0</v>
      </c>
      <c r="X1522">
        <v>0</v>
      </c>
      <c r="Y1522">
        <v>0</v>
      </c>
      <c r="Z1522">
        <v>380000</v>
      </c>
      <c r="AA1522">
        <v>0</v>
      </c>
      <c r="AB1522">
        <v>45091</v>
      </c>
      <c r="AC1522">
        <v>166856</v>
      </c>
      <c r="AD1522">
        <v>85964</v>
      </c>
      <c r="AE1522">
        <v>45091</v>
      </c>
      <c r="AF1522">
        <v>207729</v>
      </c>
      <c r="AG1522">
        <v>0</v>
      </c>
      <c r="AH1522">
        <v>0</v>
      </c>
      <c r="AI1522">
        <v>0</v>
      </c>
      <c r="AJ1522">
        <v>42271</v>
      </c>
      <c r="AK1522">
        <v>42271</v>
      </c>
      <c r="AL1522">
        <v>0</v>
      </c>
      <c r="AM1522">
        <v>0</v>
      </c>
      <c r="AN1522">
        <v>391759</v>
      </c>
      <c r="AO1522">
        <v>1643198</v>
      </c>
      <c r="AP1522">
        <v>252820</v>
      </c>
      <c r="AQ1522">
        <v>139226</v>
      </c>
      <c r="AR1522">
        <v>20000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106870</v>
      </c>
      <c r="BE1522">
        <v>88000</v>
      </c>
      <c r="BF1522">
        <v>60000</v>
      </c>
      <c r="BG1522">
        <v>35194</v>
      </c>
      <c r="BH1522">
        <v>20000</v>
      </c>
      <c r="BI1522">
        <v>56200</v>
      </c>
      <c r="BJ1522">
        <v>0</v>
      </c>
      <c r="BK1522">
        <v>1688979</v>
      </c>
      <c r="BL1522">
        <v>125957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20000</v>
      </c>
      <c r="BS1522">
        <v>108347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24726</v>
      </c>
      <c r="CH1522">
        <v>566</v>
      </c>
      <c r="CI1522">
        <v>2967</v>
      </c>
      <c r="CJ1522">
        <v>2225</v>
      </c>
      <c r="CK1522">
        <v>890</v>
      </c>
      <c r="CL1522">
        <v>742</v>
      </c>
      <c r="CM1522">
        <v>3214</v>
      </c>
      <c r="CN1522">
        <v>14836</v>
      </c>
      <c r="CO1522">
        <v>742</v>
      </c>
      <c r="CP1522">
        <v>0</v>
      </c>
      <c r="CQ1522">
        <v>610000</v>
      </c>
      <c r="CR1522">
        <v>100000</v>
      </c>
      <c r="CS1522">
        <v>10000</v>
      </c>
      <c r="CT1522">
        <v>154000</v>
      </c>
      <c r="CU1522">
        <v>65000</v>
      </c>
      <c r="CV1522">
        <v>100000</v>
      </c>
      <c r="CW1522">
        <v>2289</v>
      </c>
      <c r="CX1522">
        <v>12000</v>
      </c>
      <c r="CY1522">
        <v>9000</v>
      </c>
      <c r="CZ1522">
        <v>3600</v>
      </c>
      <c r="DA1522">
        <v>3000</v>
      </c>
      <c r="DB1522">
        <v>13000</v>
      </c>
      <c r="DC1522">
        <v>66000</v>
      </c>
      <c r="DD1522">
        <v>3000</v>
      </c>
      <c r="DE1522">
        <v>15000</v>
      </c>
      <c r="DF1522">
        <v>782999</v>
      </c>
      <c r="DG1522">
        <v>100000</v>
      </c>
      <c r="DH1522">
        <v>0</v>
      </c>
      <c r="DI1522">
        <v>106870</v>
      </c>
      <c r="DJ1522">
        <v>193043</v>
      </c>
      <c r="DK1522">
        <v>220772</v>
      </c>
      <c r="DL1522">
        <v>136663</v>
      </c>
      <c r="DM1522">
        <v>350000</v>
      </c>
      <c r="DN1522">
        <v>38000</v>
      </c>
      <c r="DO1522">
        <v>3136508</v>
      </c>
      <c r="DP1522">
        <v>317700</v>
      </c>
      <c r="DQ1522">
        <v>967791</v>
      </c>
      <c r="DR1522">
        <v>0</v>
      </c>
      <c r="DS1522">
        <v>0</v>
      </c>
    </row>
    <row r="1523" spans="1:123" x14ac:dyDescent="0.3">
      <c r="A1523" t="str">
        <f t="shared" si="23"/>
        <v>20321981</v>
      </c>
      <c r="B1523">
        <v>44</v>
      </c>
      <c r="C1523">
        <v>2032</v>
      </c>
      <c r="D1523">
        <v>198112</v>
      </c>
      <c r="E1523">
        <v>59</v>
      </c>
      <c r="F1523">
        <v>2122010</v>
      </c>
      <c r="G1523">
        <v>163099</v>
      </c>
      <c r="H1523">
        <v>550000</v>
      </c>
      <c r="I1523">
        <v>0</v>
      </c>
      <c r="J1523">
        <v>120000</v>
      </c>
      <c r="K1523">
        <v>85000</v>
      </c>
      <c r="L1523">
        <v>200000</v>
      </c>
      <c r="M1523">
        <v>56200</v>
      </c>
      <c r="N1523">
        <v>11500</v>
      </c>
      <c r="O1523">
        <v>25500</v>
      </c>
      <c r="P1523">
        <v>4500</v>
      </c>
      <c r="Q1523">
        <v>2000</v>
      </c>
      <c r="R1523">
        <v>0</v>
      </c>
      <c r="S1523">
        <v>5871</v>
      </c>
      <c r="T1523">
        <v>35000</v>
      </c>
      <c r="U1523">
        <v>36000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42271</v>
      </c>
      <c r="AC1523">
        <v>114871</v>
      </c>
      <c r="AD1523">
        <v>59181</v>
      </c>
      <c r="AE1523">
        <v>42271</v>
      </c>
      <c r="AF1523">
        <v>131781</v>
      </c>
      <c r="AG1523">
        <v>0</v>
      </c>
      <c r="AH1523">
        <v>0</v>
      </c>
      <c r="AI1523">
        <v>0</v>
      </c>
      <c r="AJ1523">
        <v>115105</v>
      </c>
      <c r="AK1523">
        <v>115105</v>
      </c>
      <c r="AL1523">
        <v>0</v>
      </c>
      <c r="AM1523">
        <v>0</v>
      </c>
      <c r="AN1523">
        <v>774685</v>
      </c>
      <c r="AO1523">
        <v>1131248</v>
      </c>
      <c r="AP1523">
        <v>174052</v>
      </c>
      <c r="AQ1523">
        <v>0</v>
      </c>
      <c r="AR1523">
        <v>20000</v>
      </c>
      <c r="AS1523">
        <v>0</v>
      </c>
      <c r="AT1523">
        <v>0</v>
      </c>
      <c r="AU1523">
        <v>106870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1432170</v>
      </c>
      <c r="BL1523">
        <v>134254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20000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610000</v>
      </c>
      <c r="CR1523">
        <v>100000</v>
      </c>
      <c r="CS1523">
        <v>10000</v>
      </c>
      <c r="CT1523">
        <v>154000</v>
      </c>
      <c r="CU1523">
        <v>65000</v>
      </c>
      <c r="CV1523">
        <v>100000</v>
      </c>
      <c r="CW1523">
        <v>2289</v>
      </c>
      <c r="CX1523">
        <v>12000</v>
      </c>
      <c r="CY1523">
        <v>9000</v>
      </c>
      <c r="CZ1523">
        <v>3600</v>
      </c>
      <c r="DA1523">
        <v>3000</v>
      </c>
      <c r="DB1523">
        <v>13000</v>
      </c>
      <c r="DC1523">
        <v>66000</v>
      </c>
      <c r="DD1523">
        <v>3000</v>
      </c>
      <c r="DE1523">
        <v>20000</v>
      </c>
      <c r="DF1523">
        <v>741079</v>
      </c>
      <c r="DG1523">
        <v>100000</v>
      </c>
      <c r="DH1523">
        <v>0</v>
      </c>
      <c r="DI1523">
        <v>0</v>
      </c>
      <c r="DJ1523">
        <v>189524</v>
      </c>
      <c r="DK1523">
        <v>214590</v>
      </c>
      <c r="DL1523">
        <v>136663</v>
      </c>
      <c r="DM1523">
        <v>341200</v>
      </c>
      <c r="DN1523">
        <v>38000</v>
      </c>
      <c r="DO1523">
        <v>3047050</v>
      </c>
      <c r="DP1523">
        <v>317700</v>
      </c>
      <c r="DQ1523">
        <v>28235</v>
      </c>
      <c r="DR1523">
        <v>0</v>
      </c>
      <c r="DS1523">
        <v>0</v>
      </c>
    </row>
    <row r="1524" spans="1:123" x14ac:dyDescent="0.3">
      <c r="A1524" t="str">
        <f t="shared" si="23"/>
        <v>20331982</v>
      </c>
      <c r="B1524">
        <v>44</v>
      </c>
      <c r="C1524">
        <v>2033</v>
      </c>
      <c r="D1524">
        <v>198212</v>
      </c>
      <c r="E1524">
        <v>74</v>
      </c>
      <c r="F1524">
        <v>1934877</v>
      </c>
      <c r="G1524">
        <v>163102</v>
      </c>
      <c r="H1524">
        <v>550000</v>
      </c>
      <c r="I1524">
        <v>0</v>
      </c>
      <c r="J1524">
        <v>120000</v>
      </c>
      <c r="K1524">
        <v>85000</v>
      </c>
      <c r="L1524">
        <v>200000</v>
      </c>
      <c r="M1524">
        <v>56200</v>
      </c>
      <c r="N1524">
        <v>11500</v>
      </c>
      <c r="O1524">
        <v>25500</v>
      </c>
      <c r="P1524">
        <v>4500</v>
      </c>
      <c r="Q1524">
        <v>2000</v>
      </c>
      <c r="R1524">
        <v>0</v>
      </c>
      <c r="S1524">
        <v>5682</v>
      </c>
      <c r="T1524">
        <v>35000</v>
      </c>
      <c r="U1524">
        <v>36000</v>
      </c>
      <c r="V1524">
        <v>0</v>
      </c>
      <c r="W1524">
        <v>0</v>
      </c>
      <c r="X1524">
        <v>0</v>
      </c>
      <c r="Y1524">
        <v>0</v>
      </c>
      <c r="Z1524">
        <v>380000</v>
      </c>
      <c r="AA1524">
        <v>0</v>
      </c>
      <c r="AB1524">
        <v>115105</v>
      </c>
      <c r="AC1524">
        <v>143849</v>
      </c>
      <c r="AD1524">
        <v>0</v>
      </c>
      <c r="AE1524">
        <v>115105</v>
      </c>
      <c r="AF1524">
        <v>102855</v>
      </c>
      <c r="AG1524">
        <v>0</v>
      </c>
      <c r="AH1524">
        <v>0</v>
      </c>
      <c r="AI1524">
        <v>0</v>
      </c>
      <c r="AJ1524">
        <v>147145</v>
      </c>
      <c r="AK1524">
        <v>147145</v>
      </c>
      <c r="AL1524">
        <v>0</v>
      </c>
      <c r="AM1524">
        <v>0</v>
      </c>
      <c r="AN1524">
        <v>391382</v>
      </c>
      <c r="AO1524">
        <v>1416627</v>
      </c>
      <c r="AP1524">
        <v>217960</v>
      </c>
      <c r="AQ1524">
        <v>226012</v>
      </c>
      <c r="AR1524">
        <v>20000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109581</v>
      </c>
      <c r="BE1524">
        <v>8800</v>
      </c>
      <c r="BF1524">
        <v>60000</v>
      </c>
      <c r="BG1524">
        <v>35194</v>
      </c>
      <c r="BH1524">
        <v>12000</v>
      </c>
      <c r="BI1524">
        <v>35410</v>
      </c>
      <c r="BJ1524">
        <v>0</v>
      </c>
      <c r="BK1524">
        <v>1619614</v>
      </c>
      <c r="BL1524">
        <v>142983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20000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610000</v>
      </c>
      <c r="CR1524">
        <v>100000</v>
      </c>
      <c r="CS1524">
        <v>10000</v>
      </c>
      <c r="CT1524">
        <v>154000</v>
      </c>
      <c r="CU1524">
        <v>65000</v>
      </c>
      <c r="CV1524">
        <v>100000</v>
      </c>
      <c r="CW1524">
        <v>2289</v>
      </c>
      <c r="CX1524">
        <v>12000</v>
      </c>
      <c r="CY1524">
        <v>9000</v>
      </c>
      <c r="CZ1524">
        <v>3600</v>
      </c>
      <c r="DA1524">
        <v>3000</v>
      </c>
      <c r="DB1524">
        <v>13000</v>
      </c>
      <c r="DC1524">
        <v>66000</v>
      </c>
      <c r="DD1524">
        <v>3000</v>
      </c>
      <c r="DE1524">
        <v>25000</v>
      </c>
      <c r="DF1524">
        <v>1098847</v>
      </c>
      <c r="DG1524">
        <v>100000</v>
      </c>
      <c r="DH1524">
        <v>0</v>
      </c>
      <c r="DI1524">
        <v>109581</v>
      </c>
      <c r="DJ1524">
        <v>224718</v>
      </c>
      <c r="DK1524">
        <v>250000</v>
      </c>
      <c r="DL1524">
        <v>196663</v>
      </c>
      <c r="DM1524">
        <v>350000</v>
      </c>
      <c r="DN1524">
        <v>50000</v>
      </c>
      <c r="DO1524">
        <v>3702843</v>
      </c>
      <c r="DP1524">
        <v>317700</v>
      </c>
      <c r="DQ1524">
        <v>808130</v>
      </c>
      <c r="DR1524">
        <v>0</v>
      </c>
      <c r="DS1524">
        <v>0</v>
      </c>
    </row>
    <row r="1525" spans="1:123" x14ac:dyDescent="0.3">
      <c r="A1525" t="str">
        <f t="shared" si="23"/>
        <v>20341983</v>
      </c>
      <c r="B1525">
        <v>44</v>
      </c>
      <c r="C1525">
        <v>2034</v>
      </c>
      <c r="D1525">
        <v>198312</v>
      </c>
      <c r="E1525">
        <v>89</v>
      </c>
      <c r="F1525">
        <v>1479019</v>
      </c>
      <c r="G1525">
        <v>163105</v>
      </c>
      <c r="H1525">
        <v>550000</v>
      </c>
      <c r="I1525">
        <v>0</v>
      </c>
      <c r="J1525">
        <v>90000</v>
      </c>
      <c r="K1525">
        <v>85000</v>
      </c>
      <c r="L1525">
        <v>200000</v>
      </c>
      <c r="M1525">
        <v>56200</v>
      </c>
      <c r="N1525">
        <v>11500</v>
      </c>
      <c r="O1525">
        <v>25500</v>
      </c>
      <c r="P1525">
        <v>4500</v>
      </c>
      <c r="Q1525">
        <v>2000</v>
      </c>
      <c r="R1525">
        <v>0</v>
      </c>
      <c r="S1525">
        <v>5494</v>
      </c>
      <c r="T1525">
        <v>35000</v>
      </c>
      <c r="U1525">
        <v>36000</v>
      </c>
      <c r="V1525">
        <v>0</v>
      </c>
      <c r="W1525">
        <v>0</v>
      </c>
      <c r="X1525">
        <v>0</v>
      </c>
      <c r="Y1525">
        <v>0</v>
      </c>
      <c r="Z1525">
        <v>400000</v>
      </c>
      <c r="AA1525">
        <v>0</v>
      </c>
      <c r="AB1525">
        <v>147145</v>
      </c>
      <c r="AC1525">
        <v>172034</v>
      </c>
      <c r="AD1525">
        <v>0</v>
      </c>
      <c r="AE1525">
        <v>147145</v>
      </c>
      <c r="AF1525">
        <v>113520</v>
      </c>
      <c r="AG1525">
        <v>0</v>
      </c>
      <c r="AH1525">
        <v>0</v>
      </c>
      <c r="AI1525">
        <v>0</v>
      </c>
      <c r="AJ1525">
        <v>136480</v>
      </c>
      <c r="AK1525">
        <v>136480</v>
      </c>
      <c r="AL1525">
        <v>0</v>
      </c>
      <c r="AM1525">
        <v>0</v>
      </c>
      <c r="AN1525">
        <v>341194</v>
      </c>
      <c r="AO1525">
        <v>1694190</v>
      </c>
      <c r="AP1525">
        <v>260665</v>
      </c>
      <c r="AQ1525">
        <v>168465</v>
      </c>
      <c r="AR1525">
        <v>20000</v>
      </c>
      <c r="AS1525">
        <v>0</v>
      </c>
      <c r="AT1525">
        <v>0</v>
      </c>
      <c r="AU1525">
        <v>109581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285550</v>
      </c>
      <c r="BE1525">
        <v>880</v>
      </c>
      <c r="BF1525">
        <v>60000</v>
      </c>
      <c r="BG1525">
        <v>35194</v>
      </c>
      <c r="BH1525">
        <v>0</v>
      </c>
      <c r="BI1525">
        <v>3895</v>
      </c>
      <c r="BJ1525">
        <v>552138</v>
      </c>
      <c r="BK1525">
        <v>1315244</v>
      </c>
      <c r="BL1525">
        <v>151686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20000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110000</v>
      </c>
      <c r="CQ1525">
        <v>610000</v>
      </c>
      <c r="CR1525">
        <v>100000</v>
      </c>
      <c r="CS1525">
        <v>10000</v>
      </c>
      <c r="CT1525">
        <v>154000</v>
      </c>
      <c r="CU1525">
        <v>65000</v>
      </c>
      <c r="CV1525">
        <v>100000</v>
      </c>
      <c r="CW1525">
        <v>2289</v>
      </c>
      <c r="CX1525">
        <v>12000</v>
      </c>
      <c r="CY1525">
        <v>9000</v>
      </c>
      <c r="CZ1525">
        <v>3600</v>
      </c>
      <c r="DA1525">
        <v>3000</v>
      </c>
      <c r="DB1525">
        <v>13000</v>
      </c>
      <c r="DC1525">
        <v>66000</v>
      </c>
      <c r="DD1525">
        <v>3000</v>
      </c>
      <c r="DE1525">
        <v>140000</v>
      </c>
      <c r="DF1525">
        <v>1447452</v>
      </c>
      <c r="DG1525">
        <v>100000</v>
      </c>
      <c r="DH1525">
        <v>0</v>
      </c>
      <c r="DI1525">
        <v>285550</v>
      </c>
      <c r="DJ1525">
        <v>256392</v>
      </c>
      <c r="DK1525">
        <v>250000</v>
      </c>
      <c r="DL1525">
        <v>256663</v>
      </c>
      <c r="DM1525">
        <v>350000</v>
      </c>
      <c r="DN1525">
        <v>50000</v>
      </c>
      <c r="DO1525">
        <v>4423426</v>
      </c>
      <c r="DP1525">
        <v>317700</v>
      </c>
      <c r="DQ1525">
        <v>1494556</v>
      </c>
      <c r="DR1525">
        <v>0</v>
      </c>
      <c r="DS1525">
        <v>552138</v>
      </c>
    </row>
    <row r="1526" spans="1:123" x14ac:dyDescent="0.3">
      <c r="A1526" t="str">
        <f t="shared" si="23"/>
        <v>20351984</v>
      </c>
      <c r="B1526">
        <v>44</v>
      </c>
      <c r="C1526">
        <v>2035</v>
      </c>
      <c r="D1526">
        <v>198412</v>
      </c>
      <c r="E1526">
        <v>87</v>
      </c>
      <c r="F1526">
        <v>2152776</v>
      </c>
      <c r="G1526">
        <v>163108</v>
      </c>
      <c r="H1526">
        <v>550000</v>
      </c>
      <c r="I1526">
        <v>0</v>
      </c>
      <c r="J1526">
        <v>90000</v>
      </c>
      <c r="K1526">
        <v>85000</v>
      </c>
      <c r="L1526">
        <v>200000</v>
      </c>
      <c r="M1526">
        <v>56200</v>
      </c>
      <c r="N1526">
        <v>11500</v>
      </c>
      <c r="O1526">
        <v>25500</v>
      </c>
      <c r="P1526">
        <v>4500</v>
      </c>
      <c r="Q1526">
        <v>2000</v>
      </c>
      <c r="R1526">
        <v>0</v>
      </c>
      <c r="S1526">
        <v>5305</v>
      </c>
      <c r="T1526">
        <v>35000</v>
      </c>
      <c r="U1526">
        <v>36000</v>
      </c>
      <c r="V1526">
        <v>0</v>
      </c>
      <c r="W1526">
        <v>5000</v>
      </c>
      <c r="X1526">
        <v>0</v>
      </c>
      <c r="Y1526">
        <v>0</v>
      </c>
      <c r="Z1526">
        <v>115372</v>
      </c>
      <c r="AA1526">
        <v>0</v>
      </c>
      <c r="AB1526">
        <v>136480</v>
      </c>
      <c r="AC1526">
        <v>167958</v>
      </c>
      <c r="AD1526">
        <v>0</v>
      </c>
      <c r="AE1526">
        <v>136480</v>
      </c>
      <c r="AF1526">
        <v>118010</v>
      </c>
      <c r="AG1526">
        <v>0</v>
      </c>
      <c r="AH1526">
        <v>0</v>
      </c>
      <c r="AI1526">
        <v>0</v>
      </c>
      <c r="AJ1526">
        <v>131990</v>
      </c>
      <c r="AK1526">
        <v>131990</v>
      </c>
      <c r="AL1526">
        <v>0</v>
      </c>
      <c r="AM1526">
        <v>0</v>
      </c>
      <c r="AN1526">
        <v>620633</v>
      </c>
      <c r="AO1526">
        <v>1654054</v>
      </c>
      <c r="AP1526">
        <v>254490</v>
      </c>
      <c r="AQ1526">
        <v>188070</v>
      </c>
      <c r="AR1526">
        <v>20000</v>
      </c>
      <c r="AS1526">
        <v>0</v>
      </c>
      <c r="AT1526">
        <v>0</v>
      </c>
      <c r="AU1526">
        <v>285550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285550</v>
      </c>
      <c r="BE1526">
        <v>88</v>
      </c>
      <c r="BF1526">
        <v>60000</v>
      </c>
      <c r="BG1526">
        <v>35194</v>
      </c>
      <c r="BH1526">
        <v>0</v>
      </c>
      <c r="BI1526">
        <v>428</v>
      </c>
      <c r="BJ1526">
        <v>429618</v>
      </c>
      <c r="BK1526">
        <v>1591285</v>
      </c>
      <c r="BL1526">
        <v>159966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20000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610000</v>
      </c>
      <c r="CR1526">
        <v>100000</v>
      </c>
      <c r="CS1526">
        <v>10000</v>
      </c>
      <c r="CT1526">
        <v>154000</v>
      </c>
      <c r="CU1526">
        <v>65000</v>
      </c>
      <c r="CV1526">
        <v>100000</v>
      </c>
      <c r="CW1526">
        <v>2289</v>
      </c>
      <c r="CX1526">
        <v>12000</v>
      </c>
      <c r="CY1526">
        <v>9000</v>
      </c>
      <c r="CZ1526">
        <v>3600</v>
      </c>
      <c r="DA1526">
        <v>3000</v>
      </c>
      <c r="DB1526">
        <v>13000</v>
      </c>
      <c r="DC1526">
        <v>66000</v>
      </c>
      <c r="DD1526">
        <v>3000</v>
      </c>
      <c r="DE1526">
        <v>140000</v>
      </c>
      <c r="DF1526">
        <v>1500000</v>
      </c>
      <c r="DG1526">
        <v>100000</v>
      </c>
      <c r="DH1526">
        <v>0</v>
      </c>
      <c r="DI1526">
        <v>285550</v>
      </c>
      <c r="DJ1526">
        <v>288067</v>
      </c>
      <c r="DK1526">
        <v>250000</v>
      </c>
      <c r="DL1526">
        <v>316663</v>
      </c>
      <c r="DM1526">
        <v>350000</v>
      </c>
      <c r="DN1526">
        <v>50000</v>
      </c>
      <c r="DO1526">
        <v>4563160</v>
      </c>
      <c r="DP1526">
        <v>317700</v>
      </c>
      <c r="DQ1526">
        <v>792691</v>
      </c>
      <c r="DR1526">
        <v>0</v>
      </c>
      <c r="DS1526">
        <v>429618</v>
      </c>
    </row>
    <row r="1527" spans="1:123" x14ac:dyDescent="0.3">
      <c r="A1527" t="str">
        <f t="shared" si="23"/>
        <v>20361985</v>
      </c>
      <c r="B1527">
        <v>44</v>
      </c>
      <c r="C1527">
        <v>2036</v>
      </c>
      <c r="D1527">
        <v>198512</v>
      </c>
      <c r="E1527">
        <v>62</v>
      </c>
      <c r="F1527">
        <v>2049811</v>
      </c>
      <c r="G1527">
        <v>163099</v>
      </c>
      <c r="H1527">
        <v>550000</v>
      </c>
      <c r="I1527">
        <v>0</v>
      </c>
      <c r="J1527">
        <v>60000</v>
      </c>
      <c r="K1527">
        <v>85000</v>
      </c>
      <c r="L1527">
        <v>200000</v>
      </c>
      <c r="M1527">
        <v>56200</v>
      </c>
      <c r="N1527">
        <v>11500</v>
      </c>
      <c r="O1527">
        <v>25500</v>
      </c>
      <c r="P1527">
        <v>4500</v>
      </c>
      <c r="Q1527">
        <v>2000</v>
      </c>
      <c r="R1527">
        <v>0</v>
      </c>
      <c r="S1527">
        <v>5091</v>
      </c>
      <c r="T1527">
        <v>35000</v>
      </c>
      <c r="U1527">
        <v>36000</v>
      </c>
      <c r="V1527">
        <v>0</v>
      </c>
      <c r="W1527">
        <v>5000</v>
      </c>
      <c r="X1527">
        <v>0</v>
      </c>
      <c r="Y1527">
        <v>0</v>
      </c>
      <c r="Z1527">
        <v>30596</v>
      </c>
      <c r="AA1527">
        <v>0</v>
      </c>
      <c r="AB1527">
        <v>131990</v>
      </c>
      <c r="AC1527">
        <v>120084</v>
      </c>
      <c r="AD1527">
        <v>0</v>
      </c>
      <c r="AE1527">
        <v>131990</v>
      </c>
      <c r="AF1527">
        <v>49960</v>
      </c>
      <c r="AG1527">
        <v>0</v>
      </c>
      <c r="AH1527">
        <v>0</v>
      </c>
      <c r="AI1527">
        <v>0</v>
      </c>
      <c r="AJ1527">
        <v>200040</v>
      </c>
      <c r="AK1527">
        <v>200040</v>
      </c>
      <c r="AL1527">
        <v>0</v>
      </c>
      <c r="AM1527">
        <v>0</v>
      </c>
      <c r="AN1527">
        <v>675195</v>
      </c>
      <c r="AO1527">
        <v>1182587</v>
      </c>
      <c r="AP1527">
        <v>181951</v>
      </c>
      <c r="AQ1527">
        <v>0</v>
      </c>
      <c r="AR1527">
        <v>20000</v>
      </c>
      <c r="AS1527">
        <v>0</v>
      </c>
      <c r="AT1527">
        <v>0</v>
      </c>
      <c r="AU1527">
        <v>285550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149322</v>
      </c>
      <c r="BE1527">
        <v>9</v>
      </c>
      <c r="BF1527">
        <v>60000</v>
      </c>
      <c r="BG1527">
        <v>35194</v>
      </c>
      <c r="BH1527">
        <v>0</v>
      </c>
      <c r="BI1527">
        <v>47</v>
      </c>
      <c r="BJ1527">
        <v>0</v>
      </c>
      <c r="BK1527">
        <v>1425516</v>
      </c>
      <c r="BL1527">
        <v>168199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20000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610000</v>
      </c>
      <c r="CR1527">
        <v>100000</v>
      </c>
      <c r="CS1527">
        <v>10000</v>
      </c>
      <c r="CT1527">
        <v>154000</v>
      </c>
      <c r="CU1527">
        <v>65000</v>
      </c>
      <c r="CV1527">
        <v>100000</v>
      </c>
      <c r="CW1527">
        <v>2289</v>
      </c>
      <c r="CX1527">
        <v>12000</v>
      </c>
      <c r="CY1527">
        <v>9000</v>
      </c>
      <c r="CZ1527">
        <v>3600</v>
      </c>
      <c r="DA1527">
        <v>3000</v>
      </c>
      <c r="DB1527">
        <v>13000</v>
      </c>
      <c r="DC1527">
        <v>66000</v>
      </c>
      <c r="DD1527">
        <v>3000</v>
      </c>
      <c r="DE1527">
        <v>140000</v>
      </c>
      <c r="DF1527">
        <v>1480000</v>
      </c>
      <c r="DG1527">
        <v>100000</v>
      </c>
      <c r="DH1527">
        <v>0</v>
      </c>
      <c r="DI1527">
        <v>149322</v>
      </c>
      <c r="DJ1527">
        <v>319742</v>
      </c>
      <c r="DK1527">
        <v>250000</v>
      </c>
      <c r="DL1527">
        <v>376663</v>
      </c>
      <c r="DM1527">
        <v>350000</v>
      </c>
      <c r="DN1527">
        <v>50000</v>
      </c>
      <c r="DO1527">
        <v>4566656</v>
      </c>
      <c r="DP1527">
        <v>317700</v>
      </c>
      <c r="DQ1527">
        <v>209657</v>
      </c>
      <c r="DR1527">
        <v>0</v>
      </c>
      <c r="DS1527">
        <v>0</v>
      </c>
    </row>
    <row r="1528" spans="1:123" x14ac:dyDescent="0.3">
      <c r="A1528" t="str">
        <f t="shared" si="23"/>
        <v>20371986</v>
      </c>
      <c r="B1528">
        <v>44</v>
      </c>
      <c r="C1528">
        <v>2037</v>
      </c>
      <c r="D1528">
        <v>198612</v>
      </c>
      <c r="E1528">
        <v>80</v>
      </c>
      <c r="F1528">
        <v>1993102</v>
      </c>
      <c r="G1528">
        <v>163089</v>
      </c>
      <c r="H1528">
        <v>550000</v>
      </c>
      <c r="I1528">
        <v>250000</v>
      </c>
      <c r="J1528">
        <v>60000</v>
      </c>
      <c r="K1528">
        <v>85000</v>
      </c>
      <c r="L1528">
        <v>200000</v>
      </c>
      <c r="M1528">
        <v>56200</v>
      </c>
      <c r="N1528">
        <v>11500</v>
      </c>
      <c r="O1528">
        <v>25500</v>
      </c>
      <c r="P1528">
        <v>4500</v>
      </c>
      <c r="Q1528">
        <v>2000</v>
      </c>
      <c r="R1528">
        <v>0</v>
      </c>
      <c r="S1528">
        <v>4878</v>
      </c>
      <c r="T1528">
        <v>35000</v>
      </c>
      <c r="U1528">
        <v>36000</v>
      </c>
      <c r="V1528">
        <v>0</v>
      </c>
      <c r="W1528">
        <v>5000</v>
      </c>
      <c r="X1528">
        <v>0</v>
      </c>
      <c r="Y1528">
        <v>0</v>
      </c>
      <c r="Z1528">
        <v>55306</v>
      </c>
      <c r="AA1528">
        <v>0</v>
      </c>
      <c r="AB1528">
        <v>200040</v>
      </c>
      <c r="AC1528">
        <v>154333</v>
      </c>
      <c r="AD1528">
        <v>0</v>
      </c>
      <c r="AE1528">
        <v>200040</v>
      </c>
      <c r="AF1528">
        <v>33805</v>
      </c>
      <c r="AG1528">
        <v>0</v>
      </c>
      <c r="AH1528">
        <v>0</v>
      </c>
      <c r="AI1528">
        <v>0</v>
      </c>
      <c r="AJ1528">
        <v>216195</v>
      </c>
      <c r="AK1528">
        <v>216195</v>
      </c>
      <c r="AL1528">
        <v>0</v>
      </c>
      <c r="AM1528">
        <v>0</v>
      </c>
      <c r="AN1528">
        <v>900272</v>
      </c>
      <c r="AO1528">
        <v>1519873</v>
      </c>
      <c r="AP1528">
        <v>233845</v>
      </c>
      <c r="AQ1528">
        <v>53169</v>
      </c>
      <c r="AR1528">
        <v>20000</v>
      </c>
      <c r="AS1528">
        <v>0</v>
      </c>
      <c r="AT1528">
        <v>0</v>
      </c>
      <c r="AU1528">
        <v>149322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285550</v>
      </c>
      <c r="BE1528">
        <v>1</v>
      </c>
      <c r="BF1528">
        <v>13337</v>
      </c>
      <c r="BG1528">
        <v>33778</v>
      </c>
      <c r="BH1528">
        <v>0</v>
      </c>
      <c r="BI1528">
        <v>5</v>
      </c>
      <c r="BJ1528">
        <v>508005</v>
      </c>
      <c r="BK1528">
        <v>1135534</v>
      </c>
      <c r="BL1528">
        <v>176385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20000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610000</v>
      </c>
      <c r="CR1528">
        <v>100000</v>
      </c>
      <c r="CS1528">
        <v>10000</v>
      </c>
      <c r="CT1528">
        <v>154000</v>
      </c>
      <c r="CU1528">
        <v>65000</v>
      </c>
      <c r="CV1528">
        <v>100000</v>
      </c>
      <c r="CW1528">
        <v>2289</v>
      </c>
      <c r="CX1528">
        <v>12000</v>
      </c>
      <c r="CY1528">
        <v>9000</v>
      </c>
      <c r="CZ1528">
        <v>3600</v>
      </c>
      <c r="DA1528">
        <v>3000</v>
      </c>
      <c r="DB1528">
        <v>13000</v>
      </c>
      <c r="DC1528">
        <v>66000</v>
      </c>
      <c r="DD1528">
        <v>3000</v>
      </c>
      <c r="DE1528">
        <v>140000</v>
      </c>
      <c r="DF1528">
        <v>1489422</v>
      </c>
      <c r="DG1528">
        <v>100000</v>
      </c>
      <c r="DH1528">
        <v>0</v>
      </c>
      <c r="DI1528">
        <v>285550</v>
      </c>
      <c r="DJ1528">
        <v>350000</v>
      </c>
      <c r="DK1528">
        <v>250000</v>
      </c>
      <c r="DL1528">
        <v>390000</v>
      </c>
      <c r="DM1528">
        <v>350000</v>
      </c>
      <c r="DN1528">
        <v>50000</v>
      </c>
      <c r="DO1528">
        <v>4772056</v>
      </c>
      <c r="DP1528">
        <v>317700</v>
      </c>
      <c r="DQ1528">
        <v>982854</v>
      </c>
      <c r="DR1528">
        <v>0</v>
      </c>
      <c r="DS1528">
        <v>508005</v>
      </c>
    </row>
    <row r="1529" spans="1:123" x14ac:dyDescent="0.3">
      <c r="A1529" t="str">
        <f t="shared" si="23"/>
        <v>20381987</v>
      </c>
      <c r="B1529">
        <v>44</v>
      </c>
      <c r="C1529">
        <v>2038</v>
      </c>
      <c r="D1529">
        <v>198712</v>
      </c>
      <c r="E1529">
        <v>32</v>
      </c>
      <c r="F1529">
        <v>2015124</v>
      </c>
      <c r="G1529">
        <v>163079</v>
      </c>
      <c r="H1529">
        <v>550000</v>
      </c>
      <c r="I1529">
        <v>250000</v>
      </c>
      <c r="J1529">
        <v>30000</v>
      </c>
      <c r="K1529">
        <v>85000</v>
      </c>
      <c r="L1529">
        <v>200000</v>
      </c>
      <c r="M1529">
        <v>56200</v>
      </c>
      <c r="N1529">
        <v>11500</v>
      </c>
      <c r="O1529">
        <v>25500</v>
      </c>
      <c r="P1529">
        <v>4500</v>
      </c>
      <c r="Q1529">
        <v>2000</v>
      </c>
      <c r="R1529">
        <v>0</v>
      </c>
      <c r="S1529">
        <v>4664</v>
      </c>
      <c r="T1529">
        <v>35000</v>
      </c>
      <c r="U1529">
        <v>36000</v>
      </c>
      <c r="V1529">
        <v>0</v>
      </c>
      <c r="W1529">
        <v>5000</v>
      </c>
      <c r="X1529">
        <v>0</v>
      </c>
      <c r="Y1529">
        <v>0</v>
      </c>
      <c r="Z1529">
        <v>0</v>
      </c>
      <c r="AA1529">
        <v>0</v>
      </c>
      <c r="AB1529">
        <v>216195</v>
      </c>
      <c r="AC1529">
        <v>62868</v>
      </c>
      <c r="AD1529">
        <v>0</v>
      </c>
      <c r="AE1529">
        <v>95258</v>
      </c>
      <c r="AF1529">
        <v>0</v>
      </c>
      <c r="AG1529">
        <v>0</v>
      </c>
      <c r="AH1529">
        <v>0</v>
      </c>
      <c r="AI1529">
        <v>0</v>
      </c>
      <c r="AJ1529">
        <v>133858</v>
      </c>
      <c r="AK1529">
        <v>254795</v>
      </c>
      <c r="AL1529">
        <v>0</v>
      </c>
      <c r="AM1529">
        <v>0</v>
      </c>
      <c r="AN1529">
        <v>1041506</v>
      </c>
      <c r="AO1529">
        <v>619130</v>
      </c>
      <c r="AP1529">
        <v>95258</v>
      </c>
      <c r="AQ1529">
        <v>0</v>
      </c>
      <c r="AR1529">
        <v>8232</v>
      </c>
      <c r="AS1529">
        <v>0</v>
      </c>
      <c r="AT1529">
        <v>0</v>
      </c>
      <c r="AU1529">
        <v>285550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1008170</v>
      </c>
      <c r="BL1529">
        <v>184527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20000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610000</v>
      </c>
      <c r="CR1529">
        <v>100000</v>
      </c>
      <c r="CS1529">
        <v>10000</v>
      </c>
      <c r="CT1529">
        <v>154000</v>
      </c>
      <c r="CU1529">
        <v>65000</v>
      </c>
      <c r="CV1529">
        <v>100000</v>
      </c>
      <c r="CW1529">
        <v>2289</v>
      </c>
      <c r="CX1529">
        <v>12000</v>
      </c>
      <c r="CY1529">
        <v>9000</v>
      </c>
      <c r="CZ1529">
        <v>3600</v>
      </c>
      <c r="DA1529">
        <v>3000</v>
      </c>
      <c r="DB1529">
        <v>13000</v>
      </c>
      <c r="DC1529">
        <v>66000</v>
      </c>
      <c r="DD1529">
        <v>3000</v>
      </c>
      <c r="DE1529">
        <v>140000</v>
      </c>
      <c r="DF1529">
        <v>1442057</v>
      </c>
      <c r="DG1529">
        <v>100000</v>
      </c>
      <c r="DH1529">
        <v>0</v>
      </c>
      <c r="DI1529">
        <v>0</v>
      </c>
      <c r="DJ1529">
        <v>346622</v>
      </c>
      <c r="DK1529">
        <v>249999</v>
      </c>
      <c r="DL1529">
        <v>390000</v>
      </c>
      <c r="DM1529">
        <v>350000</v>
      </c>
      <c r="DN1529">
        <v>50000</v>
      </c>
      <c r="DO1529">
        <v>4474362</v>
      </c>
      <c r="DP1529">
        <v>317700</v>
      </c>
      <c r="DQ1529">
        <v>-131692</v>
      </c>
      <c r="DR1529">
        <v>0</v>
      </c>
      <c r="DS1529">
        <v>0</v>
      </c>
    </row>
    <row r="1530" spans="1:123" x14ac:dyDescent="0.3">
      <c r="A1530" t="str">
        <f t="shared" si="23"/>
        <v>20391988</v>
      </c>
      <c r="B1530">
        <v>44</v>
      </c>
      <c r="C1530">
        <v>2039</v>
      </c>
      <c r="D1530">
        <v>198812</v>
      </c>
      <c r="E1530">
        <v>24</v>
      </c>
      <c r="F1530">
        <v>2279146</v>
      </c>
      <c r="G1530">
        <v>163069</v>
      </c>
      <c r="H1530">
        <v>550000</v>
      </c>
      <c r="I1530">
        <v>250000</v>
      </c>
      <c r="J1530">
        <v>30000</v>
      </c>
      <c r="K1530">
        <v>85000</v>
      </c>
      <c r="L1530">
        <v>200000</v>
      </c>
      <c r="M1530">
        <v>56200</v>
      </c>
      <c r="N1530">
        <v>11500</v>
      </c>
      <c r="O1530">
        <v>25500</v>
      </c>
      <c r="P1530">
        <v>4500</v>
      </c>
      <c r="Q1530">
        <v>2000</v>
      </c>
      <c r="R1530">
        <v>0</v>
      </c>
      <c r="S1530">
        <v>4451</v>
      </c>
      <c r="T1530">
        <v>35000</v>
      </c>
      <c r="U1530">
        <v>36000</v>
      </c>
      <c r="V1530">
        <v>0</v>
      </c>
      <c r="W1530">
        <v>5000</v>
      </c>
      <c r="X1530">
        <v>0</v>
      </c>
      <c r="Y1530">
        <v>39849</v>
      </c>
      <c r="Z1530">
        <v>0</v>
      </c>
      <c r="AA1530">
        <v>0</v>
      </c>
      <c r="AB1530">
        <v>254795</v>
      </c>
      <c r="AC1530">
        <v>47410</v>
      </c>
      <c r="AD1530">
        <v>0</v>
      </c>
      <c r="AE1530">
        <v>71836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182959</v>
      </c>
      <c r="AL1530">
        <v>0</v>
      </c>
      <c r="AM1530">
        <v>0</v>
      </c>
      <c r="AN1530">
        <v>1215000</v>
      </c>
      <c r="AO1530">
        <v>466898</v>
      </c>
      <c r="AP1530">
        <v>71836</v>
      </c>
      <c r="AQ1530">
        <v>0</v>
      </c>
      <c r="AR1530">
        <v>61</v>
      </c>
      <c r="AS1530">
        <v>0</v>
      </c>
      <c r="AT1530">
        <v>0</v>
      </c>
      <c r="AU1530">
        <v>0</v>
      </c>
      <c r="AV1530">
        <v>75000</v>
      </c>
      <c r="AW1530">
        <v>0</v>
      </c>
      <c r="AX1530">
        <v>37051</v>
      </c>
      <c r="AY1530">
        <v>0</v>
      </c>
      <c r="AZ1530">
        <v>22000</v>
      </c>
      <c r="BA1530">
        <v>25000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697846</v>
      </c>
      <c r="BL1530">
        <v>192623</v>
      </c>
      <c r="BM1530">
        <v>177774</v>
      </c>
      <c r="BN1530">
        <v>126055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68917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412226</v>
      </c>
      <c r="CR1530">
        <v>100000</v>
      </c>
      <c r="CS1530">
        <v>10000</v>
      </c>
      <c r="CT1530">
        <v>27945</v>
      </c>
      <c r="CU1530">
        <v>65000</v>
      </c>
      <c r="CV1530">
        <v>100000</v>
      </c>
      <c r="CW1530">
        <v>2289</v>
      </c>
      <c r="CX1530">
        <v>12000</v>
      </c>
      <c r="CY1530">
        <v>9000</v>
      </c>
      <c r="CZ1530">
        <v>3600</v>
      </c>
      <c r="DA1530">
        <v>3000</v>
      </c>
      <c r="DB1530">
        <v>13000</v>
      </c>
      <c r="DC1530">
        <v>66000</v>
      </c>
      <c r="DD1530">
        <v>3000</v>
      </c>
      <c r="DE1530">
        <v>71083</v>
      </c>
      <c r="DF1530">
        <v>1358946</v>
      </c>
      <c r="DG1530">
        <v>100000</v>
      </c>
      <c r="DH1530">
        <v>0</v>
      </c>
      <c r="DI1530">
        <v>0</v>
      </c>
      <c r="DJ1530">
        <v>309571</v>
      </c>
      <c r="DK1530">
        <v>224999</v>
      </c>
      <c r="DL1530">
        <v>390000</v>
      </c>
      <c r="DM1530">
        <v>275000</v>
      </c>
      <c r="DN1530">
        <v>28000</v>
      </c>
      <c r="DO1530">
        <v>3767618</v>
      </c>
      <c r="DP1530">
        <v>317700</v>
      </c>
      <c r="DQ1530">
        <v>-571646</v>
      </c>
      <c r="DR1530">
        <v>0</v>
      </c>
      <c r="DS1530">
        <v>0</v>
      </c>
    </row>
    <row r="1531" spans="1:123" x14ac:dyDescent="0.3">
      <c r="A1531" t="str">
        <f t="shared" si="23"/>
        <v>20401989</v>
      </c>
      <c r="B1531">
        <v>44</v>
      </c>
      <c r="C1531">
        <v>2040</v>
      </c>
      <c r="D1531">
        <v>198912</v>
      </c>
      <c r="E1531">
        <v>48</v>
      </c>
      <c r="F1531">
        <v>2464389</v>
      </c>
      <c r="G1531">
        <v>163060</v>
      </c>
      <c r="H1531">
        <v>550000</v>
      </c>
      <c r="I1531">
        <v>250000</v>
      </c>
      <c r="J1531">
        <v>30000</v>
      </c>
      <c r="K1531">
        <v>85000</v>
      </c>
      <c r="L1531">
        <v>200000</v>
      </c>
      <c r="M1531">
        <v>56200</v>
      </c>
      <c r="N1531">
        <v>11500</v>
      </c>
      <c r="O1531">
        <v>25500</v>
      </c>
      <c r="P1531">
        <v>4500</v>
      </c>
      <c r="Q1531">
        <v>2000</v>
      </c>
      <c r="R1531">
        <v>0</v>
      </c>
      <c r="S1531">
        <v>4237</v>
      </c>
      <c r="T1531">
        <v>35000</v>
      </c>
      <c r="U1531">
        <v>36000</v>
      </c>
      <c r="V1531">
        <v>0</v>
      </c>
      <c r="W1531">
        <v>10000</v>
      </c>
      <c r="X1531">
        <v>0</v>
      </c>
      <c r="Y1531">
        <v>45063</v>
      </c>
      <c r="Z1531">
        <v>0</v>
      </c>
      <c r="AA1531">
        <v>0</v>
      </c>
      <c r="AB1531">
        <v>182959</v>
      </c>
      <c r="AC1531">
        <v>93037</v>
      </c>
      <c r="AD1531">
        <v>0</v>
      </c>
      <c r="AE1531">
        <v>140970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41989</v>
      </c>
      <c r="AL1531">
        <v>0</v>
      </c>
      <c r="AM1531">
        <v>0</v>
      </c>
      <c r="AN1531">
        <v>1215000</v>
      </c>
      <c r="AO1531">
        <v>916232</v>
      </c>
      <c r="AP1531">
        <v>140970</v>
      </c>
      <c r="AQ1531">
        <v>0</v>
      </c>
      <c r="AR1531">
        <v>20000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1077202</v>
      </c>
      <c r="BL1531">
        <v>200000</v>
      </c>
      <c r="BM1531">
        <v>171247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220979</v>
      </c>
      <c r="CR1531">
        <v>100000</v>
      </c>
      <c r="CS1531">
        <v>10000</v>
      </c>
      <c r="CT1531">
        <v>27945</v>
      </c>
      <c r="CU1531">
        <v>65000</v>
      </c>
      <c r="CV1531">
        <v>100000</v>
      </c>
      <c r="CW1531">
        <v>2289</v>
      </c>
      <c r="CX1531">
        <v>12000</v>
      </c>
      <c r="CY1531">
        <v>9000</v>
      </c>
      <c r="CZ1531">
        <v>3600</v>
      </c>
      <c r="DA1531">
        <v>3000</v>
      </c>
      <c r="DB1531">
        <v>13000</v>
      </c>
      <c r="DC1531">
        <v>66000</v>
      </c>
      <c r="DD1531">
        <v>3000</v>
      </c>
      <c r="DE1531">
        <v>71083</v>
      </c>
      <c r="DF1531">
        <v>1273115</v>
      </c>
      <c r="DG1531">
        <v>100000</v>
      </c>
      <c r="DH1531">
        <v>0</v>
      </c>
      <c r="DI1531">
        <v>0</v>
      </c>
      <c r="DJ1531">
        <v>309571</v>
      </c>
      <c r="DK1531">
        <v>224999</v>
      </c>
      <c r="DL1531">
        <v>390000</v>
      </c>
      <c r="DM1531">
        <v>275000</v>
      </c>
      <c r="DN1531">
        <v>28000</v>
      </c>
      <c r="DO1531">
        <v>3349570</v>
      </c>
      <c r="DP1531">
        <v>317700</v>
      </c>
      <c r="DQ1531">
        <v>-216310</v>
      </c>
      <c r="DR1531">
        <v>0</v>
      </c>
      <c r="DS1531">
        <v>0</v>
      </c>
    </row>
    <row r="1532" spans="1:123" x14ac:dyDescent="0.3">
      <c r="A1532" t="str">
        <f t="shared" si="23"/>
        <v>20411990</v>
      </c>
      <c r="B1532">
        <v>44</v>
      </c>
      <c r="C1532">
        <v>2041</v>
      </c>
      <c r="D1532">
        <v>199012</v>
      </c>
      <c r="E1532">
        <v>33</v>
      </c>
      <c r="F1532">
        <v>2484326</v>
      </c>
      <c r="G1532">
        <v>163056</v>
      </c>
      <c r="H1532">
        <v>550000</v>
      </c>
      <c r="I1532">
        <v>250000</v>
      </c>
      <c r="J1532">
        <v>0</v>
      </c>
      <c r="K1532">
        <v>85000</v>
      </c>
      <c r="L1532">
        <v>200000</v>
      </c>
      <c r="M1532">
        <v>56200</v>
      </c>
      <c r="N1532">
        <v>11500</v>
      </c>
      <c r="O1532">
        <v>25500</v>
      </c>
      <c r="P1532">
        <v>4500</v>
      </c>
      <c r="Q1532">
        <v>2000</v>
      </c>
      <c r="R1532">
        <v>0</v>
      </c>
      <c r="S1532">
        <v>4023</v>
      </c>
      <c r="T1532">
        <v>35000</v>
      </c>
      <c r="U1532">
        <v>36000</v>
      </c>
      <c r="V1532">
        <v>0</v>
      </c>
      <c r="W1532">
        <v>10000</v>
      </c>
      <c r="X1532">
        <v>0</v>
      </c>
      <c r="Y1532">
        <v>75277</v>
      </c>
      <c r="Z1532">
        <v>0</v>
      </c>
      <c r="AA1532">
        <v>0</v>
      </c>
      <c r="AB1532">
        <v>41989</v>
      </c>
      <c r="AC1532">
        <v>63948</v>
      </c>
      <c r="AD1532">
        <v>0</v>
      </c>
      <c r="AE1532">
        <v>41989</v>
      </c>
      <c r="AF1532">
        <v>54906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1160094</v>
      </c>
      <c r="AO1532">
        <v>629765</v>
      </c>
      <c r="AP1532">
        <v>96895</v>
      </c>
      <c r="AQ1532">
        <v>0</v>
      </c>
      <c r="AR1532">
        <v>8803</v>
      </c>
      <c r="AS1532">
        <v>0</v>
      </c>
      <c r="AT1532">
        <v>0</v>
      </c>
      <c r="AU1532">
        <v>0</v>
      </c>
      <c r="AV1532">
        <v>75000</v>
      </c>
      <c r="AW1532">
        <v>5173</v>
      </c>
      <c r="AX1532">
        <v>41673</v>
      </c>
      <c r="AY1532">
        <v>0</v>
      </c>
      <c r="AZ1532">
        <v>22000</v>
      </c>
      <c r="BA1532">
        <v>25000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904309</v>
      </c>
      <c r="BL1532">
        <v>206488</v>
      </c>
      <c r="BM1532">
        <v>156667</v>
      </c>
      <c r="BN1532">
        <v>8611</v>
      </c>
      <c r="BO1532">
        <v>0</v>
      </c>
      <c r="BP1532">
        <v>100000</v>
      </c>
      <c r="BQ1532">
        <v>10000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33000</v>
      </c>
      <c r="BX1532">
        <v>763</v>
      </c>
      <c r="BY1532">
        <v>4000</v>
      </c>
      <c r="BZ1532">
        <v>3000</v>
      </c>
      <c r="CA1532">
        <v>1200</v>
      </c>
      <c r="CB1532">
        <v>1000</v>
      </c>
      <c r="CC1532">
        <v>4333</v>
      </c>
      <c r="CD1532">
        <v>20000</v>
      </c>
      <c r="CE1532">
        <v>1000</v>
      </c>
      <c r="CF1532">
        <v>68917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44312</v>
      </c>
      <c r="CR1532">
        <v>0</v>
      </c>
      <c r="CS1532">
        <v>0</v>
      </c>
      <c r="CT1532">
        <v>19333</v>
      </c>
      <c r="CU1532">
        <v>65000</v>
      </c>
      <c r="CV1532">
        <v>67000</v>
      </c>
      <c r="CW1532">
        <v>1526</v>
      </c>
      <c r="CX1532">
        <v>8000</v>
      </c>
      <c r="CY1532">
        <v>6000</v>
      </c>
      <c r="CZ1532">
        <v>2400</v>
      </c>
      <c r="DA1532">
        <v>2000</v>
      </c>
      <c r="DB1532">
        <v>8667</v>
      </c>
      <c r="DC1532">
        <v>46000</v>
      </c>
      <c r="DD1532">
        <v>2000</v>
      </c>
      <c r="DE1532">
        <v>2166</v>
      </c>
      <c r="DF1532">
        <v>1159644</v>
      </c>
      <c r="DG1532">
        <v>100000</v>
      </c>
      <c r="DH1532">
        <v>0</v>
      </c>
      <c r="DI1532">
        <v>0</v>
      </c>
      <c r="DJ1532">
        <v>267898</v>
      </c>
      <c r="DK1532">
        <v>199999</v>
      </c>
      <c r="DL1532">
        <v>384827</v>
      </c>
      <c r="DM1532">
        <v>200000</v>
      </c>
      <c r="DN1532">
        <v>6000</v>
      </c>
      <c r="DO1532">
        <v>2592773</v>
      </c>
      <c r="DP1532">
        <v>317700</v>
      </c>
      <c r="DQ1532">
        <v>-656615</v>
      </c>
      <c r="DR1532">
        <v>0</v>
      </c>
      <c r="DS1532">
        <v>0</v>
      </c>
    </row>
    <row r="1533" spans="1:123" x14ac:dyDescent="0.3">
      <c r="A1533" t="str">
        <f t="shared" si="23"/>
        <v>20421991</v>
      </c>
      <c r="B1533">
        <v>44</v>
      </c>
      <c r="C1533">
        <v>2042</v>
      </c>
      <c r="D1533">
        <v>199112</v>
      </c>
      <c r="E1533">
        <v>16</v>
      </c>
      <c r="F1533">
        <v>2266381</v>
      </c>
      <c r="G1533">
        <v>163053</v>
      </c>
      <c r="H1533">
        <v>550000</v>
      </c>
      <c r="I1533">
        <v>250000</v>
      </c>
      <c r="J1533">
        <v>0</v>
      </c>
      <c r="K1533">
        <v>85000</v>
      </c>
      <c r="L1533">
        <v>200000</v>
      </c>
      <c r="M1533">
        <v>56200</v>
      </c>
      <c r="N1533">
        <v>11500</v>
      </c>
      <c r="O1533">
        <v>25500</v>
      </c>
      <c r="P1533">
        <v>4500</v>
      </c>
      <c r="Q1533">
        <v>2000</v>
      </c>
      <c r="R1533">
        <v>0</v>
      </c>
      <c r="S1533">
        <v>3810</v>
      </c>
      <c r="T1533">
        <v>35000</v>
      </c>
      <c r="U1533">
        <v>36000</v>
      </c>
      <c r="V1533">
        <v>0</v>
      </c>
      <c r="W1533">
        <v>10000</v>
      </c>
      <c r="X1533">
        <v>0</v>
      </c>
      <c r="Y1533">
        <v>75490</v>
      </c>
      <c r="Z1533">
        <v>0</v>
      </c>
      <c r="AA1533">
        <v>0</v>
      </c>
      <c r="AB1533">
        <v>0</v>
      </c>
      <c r="AC1533">
        <v>31842</v>
      </c>
      <c r="AD1533">
        <v>0</v>
      </c>
      <c r="AE1533">
        <v>0</v>
      </c>
      <c r="AF1533">
        <v>48247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1166753</v>
      </c>
      <c r="AO1533">
        <v>313582</v>
      </c>
      <c r="AP1533">
        <v>48247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75000</v>
      </c>
      <c r="AW1533">
        <v>0</v>
      </c>
      <c r="AX1533">
        <v>32700</v>
      </c>
      <c r="AY1533">
        <v>0</v>
      </c>
      <c r="AZ1533">
        <v>6000</v>
      </c>
      <c r="BA1533">
        <v>25000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500529</v>
      </c>
      <c r="BL1533">
        <v>212931</v>
      </c>
      <c r="BM1533">
        <v>24312</v>
      </c>
      <c r="BN1533">
        <v>19333</v>
      </c>
      <c r="BO1533">
        <v>65000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33000</v>
      </c>
      <c r="BX1533">
        <v>763</v>
      </c>
      <c r="BY1533">
        <v>4000</v>
      </c>
      <c r="BZ1533">
        <v>3000</v>
      </c>
      <c r="CA1533">
        <v>1200</v>
      </c>
      <c r="CB1533">
        <v>1000</v>
      </c>
      <c r="CC1533">
        <v>4333</v>
      </c>
      <c r="CD1533">
        <v>20000</v>
      </c>
      <c r="CE1533">
        <v>1000</v>
      </c>
      <c r="CF1533">
        <v>2166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34000</v>
      </c>
      <c r="CW1533">
        <v>763</v>
      </c>
      <c r="CX1533">
        <v>4000</v>
      </c>
      <c r="CY1533">
        <v>3000</v>
      </c>
      <c r="CZ1533">
        <v>1200</v>
      </c>
      <c r="DA1533">
        <v>1000</v>
      </c>
      <c r="DB1533">
        <v>4334</v>
      </c>
      <c r="DC1533">
        <v>26000</v>
      </c>
      <c r="DD1533">
        <v>1000</v>
      </c>
      <c r="DE1533">
        <v>0</v>
      </c>
      <c r="DF1533">
        <v>1049365</v>
      </c>
      <c r="DG1533">
        <v>100000</v>
      </c>
      <c r="DH1533">
        <v>0</v>
      </c>
      <c r="DI1533">
        <v>0</v>
      </c>
      <c r="DJ1533">
        <v>235198</v>
      </c>
      <c r="DK1533">
        <v>174999</v>
      </c>
      <c r="DL1533">
        <v>384827</v>
      </c>
      <c r="DM1533">
        <v>125000</v>
      </c>
      <c r="DN1533">
        <v>0</v>
      </c>
      <c r="DO1533">
        <v>2144686</v>
      </c>
      <c r="DP1533">
        <v>317700</v>
      </c>
      <c r="DQ1533">
        <v>-799411</v>
      </c>
      <c r="DR1533">
        <v>406114</v>
      </c>
      <c r="DS1533">
        <v>0</v>
      </c>
    </row>
    <row r="1534" spans="1:123" x14ac:dyDescent="0.3">
      <c r="A1534" t="str">
        <f t="shared" si="23"/>
        <v>20431992</v>
      </c>
      <c r="B1534">
        <v>44</v>
      </c>
      <c r="C1534">
        <v>2043</v>
      </c>
      <c r="D1534">
        <v>199212</v>
      </c>
      <c r="E1534">
        <v>20</v>
      </c>
      <c r="F1534">
        <v>2234657</v>
      </c>
      <c r="G1534">
        <v>163049</v>
      </c>
      <c r="H1534">
        <v>550000</v>
      </c>
      <c r="I1534">
        <v>0</v>
      </c>
      <c r="J1534">
        <v>0</v>
      </c>
      <c r="K1534">
        <v>85000</v>
      </c>
      <c r="L1534">
        <v>200000</v>
      </c>
      <c r="M1534">
        <v>56200</v>
      </c>
      <c r="N1534">
        <v>11500</v>
      </c>
      <c r="O1534">
        <v>25500</v>
      </c>
      <c r="P1534">
        <v>4500</v>
      </c>
      <c r="Q1534">
        <v>2000</v>
      </c>
      <c r="R1534">
        <v>0</v>
      </c>
      <c r="S1534">
        <v>3595</v>
      </c>
      <c r="T1534">
        <v>35000</v>
      </c>
      <c r="U1534">
        <v>36000</v>
      </c>
      <c r="V1534">
        <v>0</v>
      </c>
      <c r="W1534">
        <v>10000</v>
      </c>
      <c r="X1534">
        <v>0</v>
      </c>
      <c r="Y1534">
        <v>325705</v>
      </c>
      <c r="Z1534">
        <v>0</v>
      </c>
      <c r="AA1534">
        <v>0</v>
      </c>
      <c r="AB1534">
        <v>0</v>
      </c>
      <c r="AC1534">
        <v>38572</v>
      </c>
      <c r="AD1534">
        <v>0</v>
      </c>
      <c r="AE1534">
        <v>0</v>
      </c>
      <c r="AF1534">
        <v>58444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1156556</v>
      </c>
      <c r="AO1534">
        <v>379855</v>
      </c>
      <c r="AP1534">
        <v>58444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75000</v>
      </c>
      <c r="AW1534">
        <v>0</v>
      </c>
      <c r="AX1534">
        <v>34581</v>
      </c>
      <c r="AY1534">
        <v>0</v>
      </c>
      <c r="AZ1534">
        <v>0</v>
      </c>
      <c r="BA1534">
        <v>25000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572879</v>
      </c>
      <c r="BL1534">
        <v>219332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33000</v>
      </c>
      <c r="BX1534">
        <v>763</v>
      </c>
      <c r="BY1534">
        <v>4000</v>
      </c>
      <c r="BZ1534">
        <v>3000</v>
      </c>
      <c r="CA1534">
        <v>1200</v>
      </c>
      <c r="CB1534">
        <v>1000</v>
      </c>
      <c r="CC1534">
        <v>4333</v>
      </c>
      <c r="CD1534">
        <v>20000</v>
      </c>
      <c r="CE1534">
        <v>1000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1000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1</v>
      </c>
      <c r="DC1534">
        <v>6000</v>
      </c>
      <c r="DD1534">
        <v>0</v>
      </c>
      <c r="DE1534">
        <v>0</v>
      </c>
      <c r="DF1534">
        <v>692179</v>
      </c>
      <c r="DG1534">
        <v>100000</v>
      </c>
      <c r="DH1534">
        <v>0</v>
      </c>
      <c r="DI1534">
        <v>0</v>
      </c>
      <c r="DJ1534">
        <v>200618</v>
      </c>
      <c r="DK1534">
        <v>149999</v>
      </c>
      <c r="DL1534">
        <v>384827</v>
      </c>
      <c r="DM1534">
        <v>50000</v>
      </c>
      <c r="DN1534">
        <v>0</v>
      </c>
      <c r="DO1534">
        <v>1584624</v>
      </c>
      <c r="DP1534">
        <v>297700</v>
      </c>
      <c r="DQ1534">
        <v>-945224</v>
      </c>
      <c r="DR1534">
        <v>416642</v>
      </c>
      <c r="DS1534">
        <v>0</v>
      </c>
    </row>
    <row r="1535" spans="1:123" x14ac:dyDescent="0.3">
      <c r="A1535" t="str">
        <f t="shared" si="23"/>
        <v>20441993</v>
      </c>
      <c r="B1535">
        <v>44</v>
      </c>
      <c r="C1535">
        <v>2044</v>
      </c>
      <c r="D1535">
        <v>199312</v>
      </c>
      <c r="E1535">
        <v>54</v>
      </c>
      <c r="F1535">
        <v>2009234</v>
      </c>
      <c r="G1535">
        <v>163046</v>
      </c>
      <c r="H1535">
        <v>550000</v>
      </c>
      <c r="I1535">
        <v>0</v>
      </c>
      <c r="J1535">
        <v>0</v>
      </c>
      <c r="K1535">
        <v>85000</v>
      </c>
      <c r="L1535">
        <v>200000</v>
      </c>
      <c r="M1535">
        <v>56200</v>
      </c>
      <c r="N1535">
        <v>11500</v>
      </c>
      <c r="O1535">
        <v>25500</v>
      </c>
      <c r="P1535">
        <v>4500</v>
      </c>
      <c r="Q1535">
        <v>2000</v>
      </c>
      <c r="R1535">
        <v>0</v>
      </c>
      <c r="S1535">
        <v>3381</v>
      </c>
      <c r="T1535">
        <v>35000</v>
      </c>
      <c r="U1535">
        <v>36000</v>
      </c>
      <c r="V1535">
        <v>0</v>
      </c>
      <c r="W1535">
        <v>10000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104937</v>
      </c>
      <c r="AD1535">
        <v>54063</v>
      </c>
      <c r="AE1535">
        <v>0</v>
      </c>
      <c r="AF1535">
        <v>159000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730081</v>
      </c>
      <c r="AO1535">
        <v>1033417</v>
      </c>
      <c r="AP1535">
        <v>159000</v>
      </c>
      <c r="AQ1535">
        <v>77057</v>
      </c>
      <c r="AR1535">
        <v>20000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1289474</v>
      </c>
      <c r="BL1535">
        <v>225689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36964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1000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1</v>
      </c>
      <c r="DC1535">
        <v>6000</v>
      </c>
      <c r="DD1535">
        <v>0</v>
      </c>
      <c r="DE1535">
        <v>0</v>
      </c>
      <c r="DF1535">
        <v>671414</v>
      </c>
      <c r="DG1535">
        <v>100000</v>
      </c>
      <c r="DH1535">
        <v>0</v>
      </c>
      <c r="DI1535">
        <v>0</v>
      </c>
      <c r="DJ1535">
        <v>200618</v>
      </c>
      <c r="DK1535">
        <v>149999</v>
      </c>
      <c r="DL1535">
        <v>384827</v>
      </c>
      <c r="DM1535">
        <v>50000</v>
      </c>
      <c r="DN1535">
        <v>0</v>
      </c>
      <c r="DO1535">
        <v>1563859</v>
      </c>
      <c r="DP1535">
        <v>314664</v>
      </c>
      <c r="DQ1535">
        <v>36964</v>
      </c>
      <c r="DR1535">
        <v>0</v>
      </c>
      <c r="DS1535">
        <v>0</v>
      </c>
    </row>
    <row r="1536" spans="1:123" x14ac:dyDescent="0.3">
      <c r="A1536" t="str">
        <f t="shared" si="23"/>
        <v>20451994</v>
      </c>
      <c r="B1536">
        <v>44</v>
      </c>
      <c r="C1536">
        <v>2045</v>
      </c>
      <c r="D1536">
        <v>199412</v>
      </c>
      <c r="E1536">
        <v>50</v>
      </c>
      <c r="F1536">
        <v>2217020</v>
      </c>
      <c r="G1536">
        <v>163042</v>
      </c>
      <c r="H1536">
        <v>550000</v>
      </c>
      <c r="I1536">
        <v>0</v>
      </c>
      <c r="J1536">
        <v>0</v>
      </c>
      <c r="K1536">
        <v>85000</v>
      </c>
      <c r="L1536">
        <v>200000</v>
      </c>
      <c r="M1536">
        <v>56200</v>
      </c>
      <c r="N1536">
        <v>11500</v>
      </c>
      <c r="O1536">
        <v>25500</v>
      </c>
      <c r="P1536">
        <v>4500</v>
      </c>
      <c r="Q1536">
        <v>2000</v>
      </c>
      <c r="R1536">
        <v>0</v>
      </c>
      <c r="S1536">
        <v>3166</v>
      </c>
      <c r="T1536">
        <v>35000</v>
      </c>
      <c r="U1536">
        <v>36000</v>
      </c>
      <c r="V1536">
        <v>0</v>
      </c>
      <c r="W1536">
        <v>15000</v>
      </c>
      <c r="X1536">
        <v>0</v>
      </c>
      <c r="Y1536">
        <v>320819</v>
      </c>
      <c r="Z1536">
        <v>0</v>
      </c>
      <c r="AA1536">
        <v>0</v>
      </c>
      <c r="AB1536">
        <v>0</v>
      </c>
      <c r="AC1536">
        <v>97394</v>
      </c>
      <c r="AD1536">
        <v>50177</v>
      </c>
      <c r="AE1536">
        <v>0</v>
      </c>
      <c r="AF1536">
        <v>147571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1057114</v>
      </c>
      <c r="AO1536">
        <v>959136</v>
      </c>
      <c r="AP1536">
        <v>147571</v>
      </c>
      <c r="AQ1536">
        <v>0</v>
      </c>
      <c r="AR1536">
        <v>20000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1126707</v>
      </c>
      <c r="BL1536">
        <v>232241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1000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1</v>
      </c>
      <c r="DC1536">
        <v>6000</v>
      </c>
      <c r="DD1536">
        <v>0</v>
      </c>
      <c r="DE1536">
        <v>0</v>
      </c>
      <c r="DF1536">
        <v>330452</v>
      </c>
      <c r="DG1536">
        <v>100000</v>
      </c>
      <c r="DH1536">
        <v>0</v>
      </c>
      <c r="DI1536">
        <v>0</v>
      </c>
      <c r="DJ1536">
        <v>200618</v>
      </c>
      <c r="DK1536">
        <v>149999</v>
      </c>
      <c r="DL1536">
        <v>384827</v>
      </c>
      <c r="DM1536">
        <v>50000</v>
      </c>
      <c r="DN1536">
        <v>0</v>
      </c>
      <c r="DO1536">
        <v>1222897</v>
      </c>
      <c r="DP1536">
        <v>294664</v>
      </c>
      <c r="DQ1536">
        <v>-320819</v>
      </c>
      <c r="DR1536">
        <v>0</v>
      </c>
      <c r="DS1536">
        <v>0</v>
      </c>
    </row>
    <row r="1537" spans="1:123" x14ac:dyDescent="0.3">
      <c r="A1537" t="str">
        <f t="shared" si="23"/>
        <v>20461995</v>
      </c>
      <c r="B1537">
        <v>44</v>
      </c>
      <c r="C1537">
        <v>2046</v>
      </c>
      <c r="D1537">
        <v>199512</v>
      </c>
      <c r="E1537">
        <v>78</v>
      </c>
      <c r="F1537">
        <v>2001097</v>
      </c>
      <c r="G1537">
        <v>163038</v>
      </c>
      <c r="H1537">
        <v>550000</v>
      </c>
      <c r="I1537">
        <v>0</v>
      </c>
      <c r="J1537">
        <v>0</v>
      </c>
      <c r="K1537">
        <v>85000</v>
      </c>
      <c r="L1537">
        <v>200000</v>
      </c>
      <c r="M1537">
        <v>56200</v>
      </c>
      <c r="N1537">
        <v>11500</v>
      </c>
      <c r="O1537">
        <v>25500</v>
      </c>
      <c r="P1537">
        <v>4500</v>
      </c>
      <c r="Q1537">
        <v>2000</v>
      </c>
      <c r="R1537">
        <v>0</v>
      </c>
      <c r="S1537">
        <v>2951</v>
      </c>
      <c r="T1537">
        <v>35000</v>
      </c>
      <c r="U1537">
        <v>36000</v>
      </c>
      <c r="V1537">
        <v>0</v>
      </c>
      <c r="W1537">
        <v>15000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150768</v>
      </c>
      <c r="AD1537">
        <v>77675</v>
      </c>
      <c r="AE1537">
        <v>0</v>
      </c>
      <c r="AF1537">
        <v>228443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655208</v>
      </c>
      <c r="AO1537">
        <v>1484765</v>
      </c>
      <c r="AP1537">
        <v>228443</v>
      </c>
      <c r="AQ1537">
        <v>57013</v>
      </c>
      <c r="AR1537">
        <v>20000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1790221</v>
      </c>
      <c r="BL1537">
        <v>238752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421557</v>
      </c>
      <c r="BS1537">
        <v>62489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378521</v>
      </c>
      <c r="CR1537">
        <v>0</v>
      </c>
      <c r="CS1537">
        <v>0</v>
      </c>
      <c r="CT1537">
        <v>62489</v>
      </c>
      <c r="CU1537">
        <v>0</v>
      </c>
      <c r="CV1537">
        <v>1000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1</v>
      </c>
      <c r="DC1537">
        <v>6000</v>
      </c>
      <c r="DD1537">
        <v>0</v>
      </c>
      <c r="DE1537">
        <v>0</v>
      </c>
      <c r="DF1537">
        <v>320539</v>
      </c>
      <c r="DG1537">
        <v>100000</v>
      </c>
      <c r="DH1537">
        <v>0</v>
      </c>
      <c r="DI1537">
        <v>0</v>
      </c>
      <c r="DJ1537">
        <v>200618</v>
      </c>
      <c r="DK1537">
        <v>149999</v>
      </c>
      <c r="DL1537">
        <v>384827</v>
      </c>
      <c r="DM1537">
        <v>50000</v>
      </c>
      <c r="DN1537">
        <v>0</v>
      </c>
      <c r="DO1537">
        <v>1653994</v>
      </c>
      <c r="DP1537">
        <v>317700</v>
      </c>
      <c r="DQ1537">
        <v>484046</v>
      </c>
      <c r="DR1537">
        <v>0</v>
      </c>
      <c r="DS1537">
        <v>0</v>
      </c>
    </row>
    <row r="1538" spans="1:123" x14ac:dyDescent="0.3">
      <c r="A1538" t="str">
        <f t="shared" si="23"/>
        <v>20471996</v>
      </c>
      <c r="B1538">
        <v>44</v>
      </c>
      <c r="C1538">
        <v>2047</v>
      </c>
      <c r="D1538">
        <v>199612</v>
      </c>
      <c r="E1538">
        <v>82</v>
      </c>
      <c r="F1538">
        <v>2117749</v>
      </c>
      <c r="G1538">
        <v>163034</v>
      </c>
      <c r="H1538">
        <v>550000</v>
      </c>
      <c r="I1538">
        <v>0</v>
      </c>
      <c r="J1538">
        <v>0</v>
      </c>
      <c r="K1538">
        <v>85000</v>
      </c>
      <c r="L1538">
        <v>200000</v>
      </c>
      <c r="M1538">
        <v>56200</v>
      </c>
      <c r="N1538">
        <v>11500</v>
      </c>
      <c r="O1538">
        <v>25500</v>
      </c>
      <c r="P1538">
        <v>4500</v>
      </c>
      <c r="Q1538">
        <v>2000</v>
      </c>
      <c r="R1538">
        <v>0</v>
      </c>
      <c r="S1538">
        <v>2737</v>
      </c>
      <c r="T1538">
        <v>35000</v>
      </c>
      <c r="U1538">
        <v>36000</v>
      </c>
      <c r="V1538">
        <v>0</v>
      </c>
      <c r="W1538">
        <v>15000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158986</v>
      </c>
      <c r="AD1538">
        <v>81909</v>
      </c>
      <c r="AE1538">
        <v>0</v>
      </c>
      <c r="AF1538">
        <v>240895</v>
      </c>
      <c r="AG1538">
        <v>0</v>
      </c>
      <c r="AH1538">
        <v>0</v>
      </c>
      <c r="AI1538">
        <v>0</v>
      </c>
      <c r="AJ1538">
        <v>6177</v>
      </c>
      <c r="AK1538">
        <v>6177</v>
      </c>
      <c r="AL1538">
        <v>0</v>
      </c>
      <c r="AM1538">
        <v>0</v>
      </c>
      <c r="AN1538">
        <v>636366</v>
      </c>
      <c r="AO1538">
        <v>1565693</v>
      </c>
      <c r="AP1538">
        <v>240895</v>
      </c>
      <c r="AQ1538">
        <v>22650</v>
      </c>
      <c r="AR1538">
        <v>20000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1849238</v>
      </c>
      <c r="BL1538">
        <v>245221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251479</v>
      </c>
      <c r="BS1538">
        <v>11113</v>
      </c>
      <c r="BT1538">
        <v>0</v>
      </c>
      <c r="BU1538">
        <v>100000</v>
      </c>
      <c r="BV1538">
        <v>10000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19618</v>
      </c>
      <c r="CH1538">
        <v>473</v>
      </c>
      <c r="CI1538">
        <v>2474</v>
      </c>
      <c r="CJ1538">
        <v>1856</v>
      </c>
      <c r="CK1538">
        <v>742</v>
      </c>
      <c r="CL1538">
        <v>619</v>
      </c>
      <c r="CM1538">
        <v>2679</v>
      </c>
      <c r="CN1538">
        <v>12371</v>
      </c>
      <c r="CO1538">
        <v>619</v>
      </c>
      <c r="CP1538">
        <v>0</v>
      </c>
      <c r="CQ1538">
        <v>610000</v>
      </c>
      <c r="CR1538">
        <v>100000</v>
      </c>
      <c r="CS1538">
        <v>10000</v>
      </c>
      <c r="CT1538">
        <v>73602</v>
      </c>
      <c r="CU1538">
        <v>0</v>
      </c>
      <c r="CV1538">
        <v>20618</v>
      </c>
      <c r="CW1538">
        <v>473</v>
      </c>
      <c r="CX1538">
        <v>2474</v>
      </c>
      <c r="CY1538">
        <v>1856</v>
      </c>
      <c r="CZ1538">
        <v>742</v>
      </c>
      <c r="DA1538">
        <v>619</v>
      </c>
      <c r="DB1538">
        <v>2680</v>
      </c>
      <c r="DC1538">
        <v>18371</v>
      </c>
      <c r="DD1538">
        <v>619</v>
      </c>
      <c r="DE1538">
        <v>0</v>
      </c>
      <c r="DF1538">
        <v>310923</v>
      </c>
      <c r="DG1538">
        <v>100000</v>
      </c>
      <c r="DH1538">
        <v>0</v>
      </c>
      <c r="DI1538">
        <v>0</v>
      </c>
      <c r="DJ1538">
        <v>200618</v>
      </c>
      <c r="DK1538">
        <v>149999</v>
      </c>
      <c r="DL1538">
        <v>384827</v>
      </c>
      <c r="DM1538">
        <v>50000</v>
      </c>
      <c r="DN1538">
        <v>0</v>
      </c>
      <c r="DO1538">
        <v>2044596</v>
      </c>
      <c r="DP1538">
        <v>317700</v>
      </c>
      <c r="DQ1538">
        <v>420218</v>
      </c>
      <c r="DR1538">
        <v>0</v>
      </c>
      <c r="DS1538">
        <v>0</v>
      </c>
    </row>
    <row r="1539" spans="1:123" x14ac:dyDescent="0.3">
      <c r="A1539" t="str">
        <f t="shared" ref="A1539:A1602" si="24">CONCATENATE(C1539,LEFT(D1539,4))</f>
        <v>20481997</v>
      </c>
      <c r="B1539">
        <v>44</v>
      </c>
      <c r="C1539">
        <v>2048</v>
      </c>
      <c r="D1539">
        <v>199712</v>
      </c>
      <c r="E1539">
        <v>81</v>
      </c>
      <c r="F1539">
        <v>2242574</v>
      </c>
      <c r="G1539">
        <v>163030</v>
      </c>
      <c r="H1539">
        <v>550000</v>
      </c>
      <c r="I1539">
        <v>0</v>
      </c>
      <c r="J1539">
        <v>0</v>
      </c>
      <c r="K1539">
        <v>85000</v>
      </c>
      <c r="L1539">
        <v>200000</v>
      </c>
      <c r="M1539">
        <v>56200</v>
      </c>
      <c r="N1539">
        <v>11500</v>
      </c>
      <c r="O1539">
        <v>25500</v>
      </c>
      <c r="P1539">
        <v>4500</v>
      </c>
      <c r="Q1539">
        <v>2000</v>
      </c>
      <c r="R1539">
        <v>0</v>
      </c>
      <c r="S1539">
        <v>2522</v>
      </c>
      <c r="T1539">
        <v>35000</v>
      </c>
      <c r="U1539">
        <v>36000</v>
      </c>
      <c r="V1539">
        <v>0</v>
      </c>
      <c r="W1539">
        <v>15000</v>
      </c>
      <c r="X1539">
        <v>0</v>
      </c>
      <c r="Y1539">
        <v>0</v>
      </c>
      <c r="Z1539">
        <v>227675</v>
      </c>
      <c r="AA1539">
        <v>0</v>
      </c>
      <c r="AB1539">
        <v>6177</v>
      </c>
      <c r="AC1539">
        <v>156617</v>
      </c>
      <c r="AD1539">
        <v>80689</v>
      </c>
      <c r="AE1539">
        <v>6177</v>
      </c>
      <c r="AF1539">
        <v>231130</v>
      </c>
      <c r="AG1539">
        <v>0</v>
      </c>
      <c r="AH1539">
        <v>0</v>
      </c>
      <c r="AI1539">
        <v>0</v>
      </c>
      <c r="AJ1539">
        <v>18870</v>
      </c>
      <c r="AK1539">
        <v>18870</v>
      </c>
      <c r="AL1539">
        <v>0</v>
      </c>
      <c r="AM1539">
        <v>0</v>
      </c>
      <c r="AN1539">
        <v>405547</v>
      </c>
      <c r="AO1539">
        <v>1542370</v>
      </c>
      <c r="AP1539">
        <v>237306</v>
      </c>
      <c r="AQ1539">
        <v>43258</v>
      </c>
      <c r="AR1539">
        <v>20000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1842934</v>
      </c>
      <c r="BL1539">
        <v>251648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20000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18712</v>
      </c>
      <c r="CH1539">
        <v>428</v>
      </c>
      <c r="CI1539">
        <v>2245</v>
      </c>
      <c r="CJ1539">
        <v>1684</v>
      </c>
      <c r="CK1539">
        <v>674</v>
      </c>
      <c r="CL1539">
        <v>561</v>
      </c>
      <c r="CM1539">
        <v>2433</v>
      </c>
      <c r="CN1539">
        <v>11227</v>
      </c>
      <c r="CO1539">
        <v>561</v>
      </c>
      <c r="CP1539">
        <v>0</v>
      </c>
      <c r="CQ1539">
        <v>610000</v>
      </c>
      <c r="CR1539">
        <v>100000</v>
      </c>
      <c r="CS1539">
        <v>10000</v>
      </c>
      <c r="CT1539">
        <v>73602</v>
      </c>
      <c r="CU1539">
        <v>0</v>
      </c>
      <c r="CV1539">
        <v>39329</v>
      </c>
      <c r="CW1539">
        <v>901</v>
      </c>
      <c r="CX1539">
        <v>4720</v>
      </c>
      <c r="CY1539">
        <v>3540</v>
      </c>
      <c r="CZ1539">
        <v>1416</v>
      </c>
      <c r="DA1539">
        <v>1180</v>
      </c>
      <c r="DB1539">
        <v>5113</v>
      </c>
      <c r="DC1539">
        <v>29598</v>
      </c>
      <c r="DD1539">
        <v>1180</v>
      </c>
      <c r="DE1539">
        <v>0</v>
      </c>
      <c r="DF1539">
        <v>529270</v>
      </c>
      <c r="DG1539">
        <v>100000</v>
      </c>
      <c r="DH1539">
        <v>0</v>
      </c>
      <c r="DI1539">
        <v>0</v>
      </c>
      <c r="DJ1539">
        <v>200618</v>
      </c>
      <c r="DK1539">
        <v>149999</v>
      </c>
      <c r="DL1539">
        <v>384827</v>
      </c>
      <c r="DM1539">
        <v>50000</v>
      </c>
      <c r="DN1539">
        <v>0</v>
      </c>
      <c r="DO1539">
        <v>2314162</v>
      </c>
      <c r="DP1539">
        <v>317700</v>
      </c>
      <c r="DQ1539">
        <v>305071</v>
      </c>
      <c r="DR1539">
        <v>0</v>
      </c>
      <c r="DS1539">
        <v>0</v>
      </c>
    </row>
    <row r="1540" spans="1:123" x14ac:dyDescent="0.3">
      <c r="A1540" t="str">
        <f t="shared" si="24"/>
        <v>20491998</v>
      </c>
      <c r="B1540">
        <v>44</v>
      </c>
      <c r="C1540">
        <v>2049</v>
      </c>
      <c r="D1540">
        <v>199812</v>
      </c>
      <c r="E1540">
        <v>87</v>
      </c>
      <c r="F1540">
        <v>1743078</v>
      </c>
      <c r="G1540">
        <v>163025</v>
      </c>
      <c r="H1540">
        <v>550000</v>
      </c>
      <c r="I1540">
        <v>0</v>
      </c>
      <c r="J1540">
        <v>0</v>
      </c>
      <c r="K1540">
        <v>85000</v>
      </c>
      <c r="L1540">
        <v>200000</v>
      </c>
      <c r="M1540">
        <v>56200</v>
      </c>
      <c r="N1540">
        <v>11500</v>
      </c>
      <c r="O1540">
        <v>25500</v>
      </c>
      <c r="P1540">
        <v>4500</v>
      </c>
      <c r="Q1540">
        <v>2000</v>
      </c>
      <c r="R1540">
        <v>0</v>
      </c>
      <c r="S1540">
        <v>2308</v>
      </c>
      <c r="T1540">
        <v>35000</v>
      </c>
      <c r="U1540">
        <v>36000</v>
      </c>
      <c r="V1540">
        <v>0</v>
      </c>
      <c r="W1540">
        <v>15000</v>
      </c>
      <c r="X1540">
        <v>0</v>
      </c>
      <c r="Y1540">
        <v>0</v>
      </c>
      <c r="Z1540">
        <v>339746</v>
      </c>
      <c r="AA1540">
        <v>0</v>
      </c>
      <c r="AB1540">
        <v>18870</v>
      </c>
      <c r="AC1540">
        <v>168937</v>
      </c>
      <c r="AD1540">
        <v>87036</v>
      </c>
      <c r="AE1540">
        <v>18870</v>
      </c>
      <c r="AF1540">
        <v>237102</v>
      </c>
      <c r="AG1540">
        <v>0</v>
      </c>
      <c r="AH1540">
        <v>0</v>
      </c>
      <c r="AI1540">
        <v>0</v>
      </c>
      <c r="AJ1540">
        <v>12898</v>
      </c>
      <c r="AK1540">
        <v>12898</v>
      </c>
      <c r="AL1540">
        <v>0</v>
      </c>
      <c r="AM1540">
        <v>0</v>
      </c>
      <c r="AN1540">
        <v>293262</v>
      </c>
      <c r="AO1540">
        <v>1663691</v>
      </c>
      <c r="AP1540">
        <v>255973</v>
      </c>
      <c r="AQ1540">
        <v>11560</v>
      </c>
      <c r="AR1540">
        <v>20000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115869</v>
      </c>
      <c r="BE1540">
        <v>111111</v>
      </c>
      <c r="BF1540">
        <v>5173</v>
      </c>
      <c r="BG1540">
        <v>35194</v>
      </c>
      <c r="BH1540">
        <v>20000</v>
      </c>
      <c r="BI1540">
        <v>56200</v>
      </c>
      <c r="BJ1540">
        <v>0</v>
      </c>
      <c r="BK1540">
        <v>1607677</v>
      </c>
      <c r="BL1540">
        <v>258034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20000</v>
      </c>
      <c r="BS1540">
        <v>80398</v>
      </c>
      <c r="BT1540">
        <v>65000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25000</v>
      </c>
      <c r="CH1540">
        <v>572</v>
      </c>
      <c r="CI1540">
        <v>3000</v>
      </c>
      <c r="CJ1540">
        <v>2250</v>
      </c>
      <c r="CK1540">
        <v>900</v>
      </c>
      <c r="CL1540">
        <v>750</v>
      </c>
      <c r="CM1540">
        <v>3250</v>
      </c>
      <c r="CN1540">
        <v>15000</v>
      </c>
      <c r="CO1540">
        <v>750</v>
      </c>
      <c r="CP1540">
        <v>0</v>
      </c>
      <c r="CQ1540">
        <v>610000</v>
      </c>
      <c r="CR1540">
        <v>100000</v>
      </c>
      <c r="CS1540">
        <v>10000</v>
      </c>
      <c r="CT1540">
        <v>154000</v>
      </c>
      <c r="CU1540">
        <v>65000</v>
      </c>
      <c r="CV1540">
        <v>64329</v>
      </c>
      <c r="CW1540">
        <v>1473</v>
      </c>
      <c r="CX1540">
        <v>7720</v>
      </c>
      <c r="CY1540">
        <v>5790</v>
      </c>
      <c r="CZ1540">
        <v>2316</v>
      </c>
      <c r="DA1540">
        <v>1930</v>
      </c>
      <c r="DB1540">
        <v>8363</v>
      </c>
      <c r="DC1540">
        <v>44598</v>
      </c>
      <c r="DD1540">
        <v>1930</v>
      </c>
      <c r="DE1540">
        <v>0</v>
      </c>
      <c r="DF1540">
        <v>842095</v>
      </c>
      <c r="DG1540">
        <v>100000</v>
      </c>
      <c r="DH1540">
        <v>0</v>
      </c>
      <c r="DI1540">
        <v>115869</v>
      </c>
      <c r="DJ1540">
        <v>235812</v>
      </c>
      <c r="DK1540">
        <v>206199</v>
      </c>
      <c r="DL1540">
        <v>390000</v>
      </c>
      <c r="DM1540">
        <v>161111</v>
      </c>
      <c r="DN1540">
        <v>20000</v>
      </c>
      <c r="DO1540">
        <v>3161432</v>
      </c>
      <c r="DP1540">
        <v>317700</v>
      </c>
      <c r="DQ1540">
        <v>913060</v>
      </c>
      <c r="DR1540">
        <v>0</v>
      </c>
      <c r="DS1540">
        <v>0</v>
      </c>
    </row>
    <row r="1541" spans="1:123" x14ac:dyDescent="0.3">
      <c r="A1541" t="str">
        <f t="shared" si="24"/>
        <v>20501999</v>
      </c>
      <c r="B1541">
        <v>44</v>
      </c>
      <c r="C1541">
        <v>2050</v>
      </c>
      <c r="D1541">
        <v>199912</v>
      </c>
      <c r="E1541">
        <v>83</v>
      </c>
      <c r="F1541">
        <v>2227333</v>
      </c>
      <c r="G1541">
        <v>163021</v>
      </c>
      <c r="H1541">
        <v>550000</v>
      </c>
      <c r="I1541">
        <v>0</v>
      </c>
      <c r="J1541">
        <v>0</v>
      </c>
      <c r="K1541">
        <v>85000</v>
      </c>
      <c r="L1541">
        <v>200000</v>
      </c>
      <c r="M1541">
        <v>56200</v>
      </c>
      <c r="N1541">
        <v>11500</v>
      </c>
      <c r="O1541">
        <v>25500</v>
      </c>
      <c r="P1541">
        <v>4500</v>
      </c>
      <c r="Q1541">
        <v>2000</v>
      </c>
      <c r="R1541">
        <v>0</v>
      </c>
      <c r="S1541">
        <v>2093</v>
      </c>
      <c r="T1541">
        <v>35000</v>
      </c>
      <c r="U1541">
        <v>36000</v>
      </c>
      <c r="V1541">
        <v>0</v>
      </c>
      <c r="W1541">
        <v>20000</v>
      </c>
      <c r="X1541">
        <v>0</v>
      </c>
      <c r="Y1541">
        <v>0</v>
      </c>
      <c r="Z1541">
        <v>351374</v>
      </c>
      <c r="AA1541">
        <v>0</v>
      </c>
      <c r="AB1541">
        <v>12898</v>
      </c>
      <c r="AC1541">
        <v>161141</v>
      </c>
      <c r="AD1541">
        <v>83020</v>
      </c>
      <c r="AE1541">
        <v>12898</v>
      </c>
      <c r="AF1541">
        <v>231263</v>
      </c>
      <c r="AG1541">
        <v>0</v>
      </c>
      <c r="AH1541">
        <v>0</v>
      </c>
      <c r="AI1541">
        <v>0</v>
      </c>
      <c r="AJ1541">
        <v>18737</v>
      </c>
      <c r="AK1541">
        <v>18737</v>
      </c>
      <c r="AL1541">
        <v>0</v>
      </c>
      <c r="AM1541">
        <v>0</v>
      </c>
      <c r="AN1541">
        <v>276419</v>
      </c>
      <c r="AO1541">
        <v>1586918</v>
      </c>
      <c r="AP1541">
        <v>244160</v>
      </c>
      <c r="AQ1541">
        <v>187116</v>
      </c>
      <c r="AR1541">
        <v>20000</v>
      </c>
      <c r="AS1541">
        <v>0</v>
      </c>
      <c r="AT1541">
        <v>0</v>
      </c>
      <c r="AU1541">
        <v>115869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111111</v>
      </c>
      <c r="BF1541">
        <v>0</v>
      </c>
      <c r="BG1541">
        <v>35194</v>
      </c>
      <c r="BH1541">
        <v>20000</v>
      </c>
      <c r="BI1541">
        <v>29298</v>
      </c>
      <c r="BJ1541">
        <v>0</v>
      </c>
      <c r="BK1541">
        <v>1958460</v>
      </c>
      <c r="BL1541">
        <v>262947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20000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25000</v>
      </c>
      <c r="CH1541">
        <v>572</v>
      </c>
      <c r="CI1541">
        <v>3000</v>
      </c>
      <c r="CJ1541">
        <v>2250</v>
      </c>
      <c r="CK1541">
        <v>900</v>
      </c>
      <c r="CL1541">
        <v>750</v>
      </c>
      <c r="CM1541">
        <v>3250</v>
      </c>
      <c r="CN1541">
        <v>15000</v>
      </c>
      <c r="CO1541">
        <v>750</v>
      </c>
      <c r="CP1541">
        <v>0</v>
      </c>
      <c r="CQ1541">
        <v>610000</v>
      </c>
      <c r="CR1541">
        <v>100000</v>
      </c>
      <c r="CS1541">
        <v>10000</v>
      </c>
      <c r="CT1541">
        <v>154000</v>
      </c>
      <c r="CU1541">
        <v>65000</v>
      </c>
      <c r="CV1541">
        <v>89329</v>
      </c>
      <c r="CW1541">
        <v>2045</v>
      </c>
      <c r="CX1541">
        <v>10720</v>
      </c>
      <c r="CY1541">
        <v>8040</v>
      </c>
      <c r="CZ1541">
        <v>3216</v>
      </c>
      <c r="DA1541">
        <v>2680</v>
      </c>
      <c r="DB1541">
        <v>11613</v>
      </c>
      <c r="DC1541">
        <v>59598</v>
      </c>
      <c r="DD1541">
        <v>2680</v>
      </c>
      <c r="DE1541">
        <v>0</v>
      </c>
      <c r="DF1541">
        <v>1151729</v>
      </c>
      <c r="DG1541">
        <v>100000</v>
      </c>
      <c r="DH1541">
        <v>0</v>
      </c>
      <c r="DI1541">
        <v>0</v>
      </c>
      <c r="DJ1541">
        <v>267486</v>
      </c>
      <c r="DK1541">
        <v>229316</v>
      </c>
      <c r="DL1541">
        <v>390000</v>
      </c>
      <c r="DM1541">
        <v>261111</v>
      </c>
      <c r="DN1541">
        <v>40000</v>
      </c>
      <c r="DO1541">
        <v>3587298</v>
      </c>
      <c r="DP1541">
        <v>317700</v>
      </c>
      <c r="DQ1541">
        <v>521318</v>
      </c>
      <c r="DR1541">
        <v>0</v>
      </c>
      <c r="DS1541">
        <v>0</v>
      </c>
    </row>
    <row r="1542" spans="1:123" x14ac:dyDescent="0.3">
      <c r="A1542" t="str">
        <f t="shared" si="24"/>
        <v>20161966</v>
      </c>
      <c r="B1542">
        <v>45</v>
      </c>
      <c r="C1542">
        <v>2016</v>
      </c>
      <c r="D1542">
        <v>196612</v>
      </c>
      <c r="E1542">
        <v>65</v>
      </c>
      <c r="F1542">
        <v>1590638</v>
      </c>
      <c r="G1542">
        <v>211232</v>
      </c>
      <c r="H1542">
        <v>550000</v>
      </c>
      <c r="I1542">
        <v>0</v>
      </c>
      <c r="J1542">
        <v>126000</v>
      </c>
      <c r="K1542">
        <v>85000</v>
      </c>
      <c r="L1542">
        <v>100000</v>
      </c>
      <c r="M1542">
        <v>56200</v>
      </c>
      <c r="N1542">
        <v>11500</v>
      </c>
      <c r="O1542">
        <v>25500</v>
      </c>
      <c r="P1542">
        <v>4500</v>
      </c>
      <c r="Q1542">
        <v>2000</v>
      </c>
      <c r="R1542">
        <v>0</v>
      </c>
      <c r="S1542">
        <v>8370</v>
      </c>
      <c r="T1542">
        <v>35000</v>
      </c>
      <c r="U1542">
        <v>36000</v>
      </c>
      <c r="V1542">
        <v>0</v>
      </c>
      <c r="W1542">
        <v>0</v>
      </c>
      <c r="X1542">
        <v>0</v>
      </c>
      <c r="Y1542">
        <v>0</v>
      </c>
      <c r="Z1542">
        <v>72767</v>
      </c>
      <c r="AA1542">
        <v>0</v>
      </c>
      <c r="AB1542">
        <v>210000</v>
      </c>
      <c r="AC1542">
        <v>126003</v>
      </c>
      <c r="AD1542">
        <v>64917</v>
      </c>
      <c r="AE1542">
        <v>190919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19081</v>
      </c>
      <c r="AL1542">
        <v>0</v>
      </c>
      <c r="AM1542">
        <v>0</v>
      </c>
      <c r="AN1542">
        <v>857303</v>
      </c>
      <c r="AO1542">
        <v>1240879</v>
      </c>
      <c r="AP1542">
        <v>190919</v>
      </c>
      <c r="AQ1542">
        <v>0</v>
      </c>
      <c r="AR1542">
        <v>20000</v>
      </c>
      <c r="AS1542">
        <v>0</v>
      </c>
      <c r="AT1542">
        <v>0</v>
      </c>
      <c r="AU1542">
        <v>200000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1651798</v>
      </c>
      <c r="BL1542">
        <v>8371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500000</v>
      </c>
      <c r="BS1542">
        <v>102369</v>
      </c>
      <c r="BT1542">
        <v>0</v>
      </c>
      <c r="BU1542">
        <v>39000</v>
      </c>
      <c r="BV1542">
        <v>10000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10798</v>
      </c>
      <c r="CH1542">
        <v>248</v>
      </c>
      <c r="CI1542">
        <v>1296</v>
      </c>
      <c r="CJ1542">
        <v>972</v>
      </c>
      <c r="CK1542">
        <v>389</v>
      </c>
      <c r="CL1542">
        <v>324</v>
      </c>
      <c r="CM1542">
        <v>1404</v>
      </c>
      <c r="CN1542">
        <v>12479</v>
      </c>
      <c r="CO1542">
        <v>324</v>
      </c>
      <c r="CP1542">
        <v>0</v>
      </c>
      <c r="CQ1542">
        <v>596000</v>
      </c>
      <c r="CR1542">
        <v>100000</v>
      </c>
      <c r="CS1542">
        <v>10000</v>
      </c>
      <c r="CT1542">
        <v>120369</v>
      </c>
      <c r="CU1542">
        <v>0</v>
      </c>
      <c r="CV1542">
        <v>10798</v>
      </c>
      <c r="CW1542">
        <v>248</v>
      </c>
      <c r="CX1542">
        <v>1296</v>
      </c>
      <c r="CY1542">
        <v>972</v>
      </c>
      <c r="CZ1542">
        <v>389</v>
      </c>
      <c r="DA1542">
        <v>324</v>
      </c>
      <c r="DB1542">
        <v>1404</v>
      </c>
      <c r="DC1542">
        <v>12479</v>
      </c>
      <c r="DD1542">
        <v>324</v>
      </c>
      <c r="DE1542">
        <v>5000</v>
      </c>
      <c r="DF1542">
        <v>72767</v>
      </c>
      <c r="DG1542">
        <v>79000</v>
      </c>
      <c r="DH1542">
        <v>0</v>
      </c>
      <c r="DI1542">
        <v>0</v>
      </c>
      <c r="DJ1542">
        <v>126000</v>
      </c>
      <c r="DK1542">
        <v>124000</v>
      </c>
      <c r="DL1542">
        <v>30000</v>
      </c>
      <c r="DM1542">
        <v>137000</v>
      </c>
      <c r="DN1542">
        <v>0</v>
      </c>
      <c r="DO1542">
        <v>1447450</v>
      </c>
      <c r="DP1542">
        <v>317700</v>
      </c>
      <c r="DQ1542">
        <v>552369</v>
      </c>
      <c r="DR1542">
        <v>0</v>
      </c>
      <c r="DS1542">
        <v>0</v>
      </c>
    </row>
    <row r="1543" spans="1:123" x14ac:dyDescent="0.3">
      <c r="A1543" t="str">
        <f t="shared" si="24"/>
        <v>20171967</v>
      </c>
      <c r="B1543">
        <v>45</v>
      </c>
      <c r="C1543">
        <v>2017</v>
      </c>
      <c r="D1543">
        <v>196712</v>
      </c>
      <c r="E1543">
        <v>93</v>
      </c>
      <c r="F1543">
        <v>1717172</v>
      </c>
      <c r="G1543">
        <v>215203</v>
      </c>
      <c r="H1543">
        <v>550000</v>
      </c>
      <c r="I1543">
        <v>0</v>
      </c>
      <c r="J1543">
        <v>126000</v>
      </c>
      <c r="K1543">
        <v>85000</v>
      </c>
      <c r="L1543">
        <v>100000</v>
      </c>
      <c r="M1543">
        <v>56200</v>
      </c>
      <c r="N1543">
        <v>11500</v>
      </c>
      <c r="O1543">
        <v>25500</v>
      </c>
      <c r="P1543">
        <v>4500</v>
      </c>
      <c r="Q1543">
        <v>2000</v>
      </c>
      <c r="R1543">
        <v>0</v>
      </c>
      <c r="S1543">
        <v>8311</v>
      </c>
      <c r="T1543">
        <v>35000</v>
      </c>
      <c r="U1543">
        <v>36000</v>
      </c>
      <c r="V1543">
        <v>0</v>
      </c>
      <c r="W1543">
        <v>0</v>
      </c>
      <c r="X1543">
        <v>0</v>
      </c>
      <c r="Y1543">
        <v>0</v>
      </c>
      <c r="Z1543">
        <v>324924</v>
      </c>
      <c r="AA1543">
        <v>0</v>
      </c>
      <c r="AB1543">
        <v>19081</v>
      </c>
      <c r="AC1543">
        <v>181470</v>
      </c>
      <c r="AD1543">
        <v>93493</v>
      </c>
      <c r="AE1543">
        <v>19081</v>
      </c>
      <c r="AF1543">
        <v>255883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349204</v>
      </c>
      <c r="AO1543">
        <v>1787121</v>
      </c>
      <c r="AP1543">
        <v>274963</v>
      </c>
      <c r="AQ1543">
        <v>0</v>
      </c>
      <c r="AR1543">
        <v>20000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13836</v>
      </c>
      <c r="BE1543">
        <v>111111</v>
      </c>
      <c r="BF1543">
        <v>60000</v>
      </c>
      <c r="BG1543">
        <v>35194</v>
      </c>
      <c r="BH1543">
        <v>20000</v>
      </c>
      <c r="BI1543">
        <v>56200</v>
      </c>
      <c r="BJ1543">
        <v>0</v>
      </c>
      <c r="BK1543">
        <v>1785743</v>
      </c>
      <c r="BL1543">
        <v>17530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34000</v>
      </c>
      <c r="BS1543">
        <v>33631</v>
      </c>
      <c r="BT1543">
        <v>65000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25000</v>
      </c>
      <c r="CH1543">
        <v>572</v>
      </c>
      <c r="CI1543">
        <v>3000</v>
      </c>
      <c r="CJ1543">
        <v>2250</v>
      </c>
      <c r="CK1543">
        <v>900</v>
      </c>
      <c r="CL1543">
        <v>750</v>
      </c>
      <c r="CM1543">
        <v>3250</v>
      </c>
      <c r="CN1543">
        <v>15000</v>
      </c>
      <c r="CO1543">
        <v>750</v>
      </c>
      <c r="CP1543">
        <v>0</v>
      </c>
      <c r="CQ1543">
        <v>610000</v>
      </c>
      <c r="CR1543">
        <v>100000</v>
      </c>
      <c r="CS1543">
        <v>10000</v>
      </c>
      <c r="CT1543">
        <v>154000</v>
      </c>
      <c r="CU1543">
        <v>65000</v>
      </c>
      <c r="CV1543">
        <v>35798</v>
      </c>
      <c r="CW1543">
        <v>820</v>
      </c>
      <c r="CX1543">
        <v>4296</v>
      </c>
      <c r="CY1543">
        <v>3222</v>
      </c>
      <c r="CZ1543">
        <v>1289</v>
      </c>
      <c r="DA1543">
        <v>1074</v>
      </c>
      <c r="DB1543">
        <v>4654</v>
      </c>
      <c r="DC1543">
        <v>27479</v>
      </c>
      <c r="DD1543">
        <v>1074</v>
      </c>
      <c r="DE1543">
        <v>10000</v>
      </c>
      <c r="DF1543">
        <v>391979</v>
      </c>
      <c r="DG1543">
        <v>100000</v>
      </c>
      <c r="DH1543">
        <v>0</v>
      </c>
      <c r="DI1543">
        <v>13836</v>
      </c>
      <c r="DJ1543">
        <v>161194</v>
      </c>
      <c r="DK1543">
        <v>180200</v>
      </c>
      <c r="DL1543">
        <v>90000</v>
      </c>
      <c r="DM1543">
        <v>248111</v>
      </c>
      <c r="DN1543">
        <v>20000</v>
      </c>
      <c r="DO1543">
        <v>2234025</v>
      </c>
      <c r="DP1543">
        <v>317700</v>
      </c>
      <c r="DQ1543">
        <v>805368</v>
      </c>
      <c r="DR1543">
        <v>0</v>
      </c>
      <c r="DS1543">
        <v>0</v>
      </c>
    </row>
    <row r="1544" spans="1:123" x14ac:dyDescent="0.3">
      <c r="A1544" t="str">
        <f t="shared" si="24"/>
        <v>20181968</v>
      </c>
      <c r="B1544">
        <v>45</v>
      </c>
      <c r="C1544">
        <v>2018</v>
      </c>
      <c r="D1544">
        <v>196812</v>
      </c>
      <c r="E1544">
        <v>59</v>
      </c>
      <c r="F1544">
        <v>1753699</v>
      </c>
      <c r="G1544">
        <v>186174</v>
      </c>
      <c r="H1544">
        <v>550000</v>
      </c>
      <c r="I1544">
        <v>0</v>
      </c>
      <c r="J1544">
        <v>120000</v>
      </c>
      <c r="K1544">
        <v>85000</v>
      </c>
      <c r="L1544">
        <v>130000</v>
      </c>
      <c r="M1544">
        <v>56200</v>
      </c>
      <c r="N1544">
        <v>11500</v>
      </c>
      <c r="O1544">
        <v>25500</v>
      </c>
      <c r="P1544">
        <v>4500</v>
      </c>
      <c r="Q1544">
        <v>2000</v>
      </c>
      <c r="R1544">
        <v>0</v>
      </c>
      <c r="S1544">
        <v>8252</v>
      </c>
      <c r="T1544">
        <v>35000</v>
      </c>
      <c r="U1544">
        <v>36000</v>
      </c>
      <c r="V1544">
        <v>0</v>
      </c>
      <c r="W1544">
        <v>0</v>
      </c>
      <c r="X1544">
        <v>0</v>
      </c>
      <c r="Y1544">
        <v>0</v>
      </c>
      <c r="Z1544">
        <v>77628</v>
      </c>
      <c r="AA1544">
        <v>0</v>
      </c>
      <c r="AB1544">
        <v>0</v>
      </c>
      <c r="AC1544">
        <v>114235</v>
      </c>
      <c r="AD1544">
        <v>58854</v>
      </c>
      <c r="AE1544">
        <v>0</v>
      </c>
      <c r="AF1544">
        <v>173089</v>
      </c>
      <c r="AG1544">
        <v>0</v>
      </c>
      <c r="AH1544">
        <v>0</v>
      </c>
      <c r="AI1544">
        <v>0</v>
      </c>
      <c r="AJ1544">
        <v>76911</v>
      </c>
      <c r="AK1544">
        <v>76911</v>
      </c>
      <c r="AL1544">
        <v>0</v>
      </c>
      <c r="AM1544">
        <v>0</v>
      </c>
      <c r="AN1544">
        <v>626324</v>
      </c>
      <c r="AO1544">
        <v>1124991</v>
      </c>
      <c r="AP1544">
        <v>173089</v>
      </c>
      <c r="AQ1544">
        <v>0</v>
      </c>
      <c r="AR1544">
        <v>20000</v>
      </c>
      <c r="AS1544">
        <v>3000</v>
      </c>
      <c r="AT1544">
        <v>8000</v>
      </c>
      <c r="AU1544">
        <v>13836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1342916</v>
      </c>
      <c r="BL1544">
        <v>26633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20000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610000</v>
      </c>
      <c r="CR1544">
        <v>100000</v>
      </c>
      <c r="CS1544">
        <v>10000</v>
      </c>
      <c r="CT1544">
        <v>154000</v>
      </c>
      <c r="CU1544">
        <v>65000</v>
      </c>
      <c r="CV1544">
        <v>35798</v>
      </c>
      <c r="CW1544">
        <v>820</v>
      </c>
      <c r="CX1544">
        <v>4296</v>
      </c>
      <c r="CY1544">
        <v>3222</v>
      </c>
      <c r="CZ1544">
        <v>1289</v>
      </c>
      <c r="DA1544">
        <v>1074</v>
      </c>
      <c r="DB1544">
        <v>4654</v>
      </c>
      <c r="DC1544">
        <v>27479</v>
      </c>
      <c r="DD1544">
        <v>1074</v>
      </c>
      <c r="DE1544">
        <v>15000</v>
      </c>
      <c r="DF1544">
        <v>442089</v>
      </c>
      <c r="DG1544">
        <v>100000</v>
      </c>
      <c r="DH1544">
        <v>0</v>
      </c>
      <c r="DI1544">
        <v>0</v>
      </c>
      <c r="DJ1544">
        <v>157675</v>
      </c>
      <c r="DK1544">
        <v>174018</v>
      </c>
      <c r="DL1544">
        <v>90000</v>
      </c>
      <c r="DM1544">
        <v>237000</v>
      </c>
      <c r="DN1544">
        <v>20000</v>
      </c>
      <c r="DO1544">
        <v>2331397</v>
      </c>
      <c r="DP1544">
        <v>317700</v>
      </c>
      <c r="DQ1544">
        <v>160703</v>
      </c>
      <c r="DR1544">
        <v>0</v>
      </c>
      <c r="DS1544">
        <v>0</v>
      </c>
    </row>
    <row r="1545" spans="1:123" x14ac:dyDescent="0.3">
      <c r="A1545" t="str">
        <f t="shared" si="24"/>
        <v>20191969</v>
      </c>
      <c r="B1545">
        <v>45</v>
      </c>
      <c r="C1545">
        <v>2019</v>
      </c>
      <c r="D1545">
        <v>196912</v>
      </c>
      <c r="E1545">
        <v>97</v>
      </c>
      <c r="F1545">
        <v>1776673</v>
      </c>
      <c r="G1545">
        <v>163145</v>
      </c>
      <c r="H1545">
        <v>550000</v>
      </c>
      <c r="I1545">
        <v>0</v>
      </c>
      <c r="J1545">
        <v>120000</v>
      </c>
      <c r="K1545">
        <v>85000</v>
      </c>
      <c r="L1545">
        <v>160000</v>
      </c>
      <c r="M1545">
        <v>56200</v>
      </c>
      <c r="N1545">
        <v>11500</v>
      </c>
      <c r="O1545">
        <v>25500</v>
      </c>
      <c r="P1545">
        <v>4500</v>
      </c>
      <c r="Q1545">
        <v>2000</v>
      </c>
      <c r="R1545">
        <v>0</v>
      </c>
      <c r="S1545">
        <v>8193</v>
      </c>
      <c r="T1545">
        <v>35000</v>
      </c>
      <c r="U1545">
        <v>36000</v>
      </c>
      <c r="V1545">
        <v>0</v>
      </c>
      <c r="W1545">
        <v>0</v>
      </c>
      <c r="X1545">
        <v>0</v>
      </c>
      <c r="Y1545">
        <v>0</v>
      </c>
      <c r="Z1545">
        <v>342115</v>
      </c>
      <c r="AA1545">
        <v>0</v>
      </c>
      <c r="AB1545">
        <v>76911</v>
      </c>
      <c r="AC1545">
        <v>187827</v>
      </c>
      <c r="AD1545">
        <v>96768</v>
      </c>
      <c r="AE1545">
        <v>76911</v>
      </c>
      <c r="AF1545">
        <v>207684</v>
      </c>
      <c r="AG1545">
        <v>0</v>
      </c>
      <c r="AH1545">
        <v>0</v>
      </c>
      <c r="AI1545">
        <v>0</v>
      </c>
      <c r="AJ1545">
        <v>42316</v>
      </c>
      <c r="AK1545">
        <v>42316</v>
      </c>
      <c r="AL1545">
        <v>0</v>
      </c>
      <c r="AM1545">
        <v>0</v>
      </c>
      <c r="AN1545">
        <v>391778</v>
      </c>
      <c r="AO1545">
        <v>1849723</v>
      </c>
      <c r="AP1545">
        <v>284595</v>
      </c>
      <c r="AQ1545">
        <v>74925</v>
      </c>
      <c r="AR1545">
        <v>20000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285550</v>
      </c>
      <c r="BE1545">
        <v>111111</v>
      </c>
      <c r="BF1545">
        <v>60000</v>
      </c>
      <c r="BG1545">
        <v>35194</v>
      </c>
      <c r="BH1545">
        <v>20000</v>
      </c>
      <c r="BI1545">
        <v>56200</v>
      </c>
      <c r="BJ1545">
        <v>0</v>
      </c>
      <c r="BK1545">
        <v>1661188</v>
      </c>
      <c r="BL1545">
        <v>35681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20000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25000</v>
      </c>
      <c r="CH1545">
        <v>572</v>
      </c>
      <c r="CI1545">
        <v>3000</v>
      </c>
      <c r="CJ1545">
        <v>2250</v>
      </c>
      <c r="CK1545">
        <v>900</v>
      </c>
      <c r="CL1545">
        <v>750</v>
      </c>
      <c r="CM1545">
        <v>3250</v>
      </c>
      <c r="CN1545">
        <v>15000</v>
      </c>
      <c r="CO1545">
        <v>750</v>
      </c>
      <c r="CP1545">
        <v>41357</v>
      </c>
      <c r="CQ1545">
        <v>610000</v>
      </c>
      <c r="CR1545">
        <v>100000</v>
      </c>
      <c r="CS1545">
        <v>10000</v>
      </c>
      <c r="CT1545">
        <v>154000</v>
      </c>
      <c r="CU1545">
        <v>65000</v>
      </c>
      <c r="CV1545">
        <v>60798</v>
      </c>
      <c r="CW1545">
        <v>1392</v>
      </c>
      <c r="CX1545">
        <v>7296</v>
      </c>
      <c r="CY1545">
        <v>5472</v>
      </c>
      <c r="CZ1545">
        <v>2189</v>
      </c>
      <c r="DA1545">
        <v>1824</v>
      </c>
      <c r="DB1545">
        <v>7904</v>
      </c>
      <c r="DC1545">
        <v>42479</v>
      </c>
      <c r="DD1545">
        <v>1824</v>
      </c>
      <c r="DE1545">
        <v>61357</v>
      </c>
      <c r="DF1545">
        <v>767177</v>
      </c>
      <c r="DG1545">
        <v>100000</v>
      </c>
      <c r="DH1545">
        <v>0</v>
      </c>
      <c r="DI1545">
        <v>285550</v>
      </c>
      <c r="DJ1545">
        <v>192869</v>
      </c>
      <c r="DK1545">
        <v>230218</v>
      </c>
      <c r="DL1545">
        <v>150000</v>
      </c>
      <c r="DM1545">
        <v>348111</v>
      </c>
      <c r="DN1545">
        <v>40000</v>
      </c>
      <c r="DO1545">
        <v>3287774</v>
      </c>
      <c r="DP1545">
        <v>317700</v>
      </c>
      <c r="DQ1545">
        <v>1065315</v>
      </c>
      <c r="DR1545">
        <v>0</v>
      </c>
      <c r="DS1545">
        <v>0</v>
      </c>
    </row>
    <row r="1546" spans="1:123" x14ac:dyDescent="0.3">
      <c r="A1546" t="str">
        <f t="shared" si="24"/>
        <v>20201970</v>
      </c>
      <c r="B1546">
        <v>45</v>
      </c>
      <c r="C1546">
        <v>2020</v>
      </c>
      <c r="D1546">
        <v>197012</v>
      </c>
      <c r="E1546">
        <v>67</v>
      </c>
      <c r="F1546">
        <v>1842080</v>
      </c>
      <c r="G1546">
        <v>163116</v>
      </c>
      <c r="H1546">
        <v>550000</v>
      </c>
      <c r="I1546">
        <v>0</v>
      </c>
      <c r="J1546">
        <v>90000</v>
      </c>
      <c r="K1546">
        <v>85000</v>
      </c>
      <c r="L1546">
        <v>192500</v>
      </c>
      <c r="M1546">
        <v>56200</v>
      </c>
      <c r="N1546">
        <v>11500</v>
      </c>
      <c r="O1546">
        <v>25500</v>
      </c>
      <c r="P1546">
        <v>4500</v>
      </c>
      <c r="Q1546">
        <v>2000</v>
      </c>
      <c r="R1546">
        <v>0</v>
      </c>
      <c r="S1546">
        <v>8134</v>
      </c>
      <c r="T1546">
        <v>35000</v>
      </c>
      <c r="U1546">
        <v>36000</v>
      </c>
      <c r="V1546">
        <v>0</v>
      </c>
      <c r="W1546">
        <v>0</v>
      </c>
      <c r="X1546">
        <v>0</v>
      </c>
      <c r="Y1546">
        <v>0</v>
      </c>
      <c r="Z1546">
        <v>353230</v>
      </c>
      <c r="AA1546">
        <v>0</v>
      </c>
      <c r="AB1546">
        <v>42316</v>
      </c>
      <c r="AC1546">
        <v>129572</v>
      </c>
      <c r="AD1546">
        <v>66755</v>
      </c>
      <c r="AE1546">
        <v>42316</v>
      </c>
      <c r="AF1546">
        <v>154012</v>
      </c>
      <c r="AG1546">
        <v>0</v>
      </c>
      <c r="AH1546">
        <v>0</v>
      </c>
      <c r="AI1546">
        <v>0</v>
      </c>
      <c r="AJ1546">
        <v>95988</v>
      </c>
      <c r="AK1546">
        <v>95988</v>
      </c>
      <c r="AL1546">
        <v>0</v>
      </c>
      <c r="AM1546">
        <v>0</v>
      </c>
      <c r="AN1546">
        <v>383104</v>
      </c>
      <c r="AO1546">
        <v>1276029</v>
      </c>
      <c r="AP1546">
        <v>196328</v>
      </c>
      <c r="AQ1546">
        <v>0</v>
      </c>
      <c r="AR1546">
        <v>20000</v>
      </c>
      <c r="AS1546">
        <v>0</v>
      </c>
      <c r="AT1546">
        <v>0</v>
      </c>
      <c r="AU1546">
        <v>285550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13000</v>
      </c>
      <c r="BF1546">
        <v>7314</v>
      </c>
      <c r="BG1546">
        <v>35194</v>
      </c>
      <c r="BH1546">
        <v>10000</v>
      </c>
      <c r="BI1546">
        <v>25964</v>
      </c>
      <c r="BJ1546">
        <v>0</v>
      </c>
      <c r="BK1546">
        <v>1686434</v>
      </c>
      <c r="BL1546">
        <v>43130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20000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25000</v>
      </c>
      <c r="CH1546">
        <v>572</v>
      </c>
      <c r="CI1546">
        <v>3000</v>
      </c>
      <c r="CJ1546">
        <v>2250</v>
      </c>
      <c r="CK1546">
        <v>900</v>
      </c>
      <c r="CL1546">
        <v>750</v>
      </c>
      <c r="CM1546">
        <v>3250</v>
      </c>
      <c r="CN1546">
        <v>15000</v>
      </c>
      <c r="CO1546">
        <v>750</v>
      </c>
      <c r="CP1546">
        <v>0</v>
      </c>
      <c r="CQ1546">
        <v>610000</v>
      </c>
      <c r="CR1546">
        <v>100000</v>
      </c>
      <c r="CS1546">
        <v>10000</v>
      </c>
      <c r="CT1546">
        <v>154000</v>
      </c>
      <c r="CU1546">
        <v>65000</v>
      </c>
      <c r="CV1546">
        <v>85798</v>
      </c>
      <c r="CW1546">
        <v>1964</v>
      </c>
      <c r="CX1546">
        <v>10296</v>
      </c>
      <c r="CY1546">
        <v>7722</v>
      </c>
      <c r="CZ1546">
        <v>3089</v>
      </c>
      <c r="DA1546">
        <v>2574</v>
      </c>
      <c r="DB1546">
        <v>11154</v>
      </c>
      <c r="DC1546">
        <v>57479</v>
      </c>
      <c r="DD1546">
        <v>2574</v>
      </c>
      <c r="DE1546">
        <v>66357</v>
      </c>
      <c r="DF1546">
        <v>1080799</v>
      </c>
      <c r="DG1546">
        <v>100000</v>
      </c>
      <c r="DH1546">
        <v>0</v>
      </c>
      <c r="DI1546">
        <v>0</v>
      </c>
      <c r="DJ1546">
        <v>224543</v>
      </c>
      <c r="DK1546">
        <v>250000</v>
      </c>
      <c r="DL1546">
        <v>157314</v>
      </c>
      <c r="DM1546">
        <v>350000</v>
      </c>
      <c r="DN1546">
        <v>50000</v>
      </c>
      <c r="DO1546">
        <v>3496650</v>
      </c>
      <c r="DP1546">
        <v>317700</v>
      </c>
      <c r="DQ1546">
        <v>326613</v>
      </c>
      <c r="DR1546">
        <v>0</v>
      </c>
      <c r="DS1546">
        <v>0</v>
      </c>
    </row>
    <row r="1547" spans="1:123" x14ac:dyDescent="0.3">
      <c r="A1547" t="str">
        <f t="shared" si="24"/>
        <v>20211971</v>
      </c>
      <c r="B1547">
        <v>45</v>
      </c>
      <c r="C1547">
        <v>2021</v>
      </c>
      <c r="D1547">
        <v>197112</v>
      </c>
      <c r="E1547">
        <v>46</v>
      </c>
      <c r="F1547">
        <v>1989723</v>
      </c>
      <c r="G1547">
        <v>163116</v>
      </c>
      <c r="H1547">
        <v>550000</v>
      </c>
      <c r="I1547">
        <v>0</v>
      </c>
      <c r="J1547">
        <v>90000</v>
      </c>
      <c r="K1547">
        <v>85000</v>
      </c>
      <c r="L1547">
        <v>205000</v>
      </c>
      <c r="M1547">
        <v>56200</v>
      </c>
      <c r="N1547">
        <v>11500</v>
      </c>
      <c r="O1547">
        <v>25500</v>
      </c>
      <c r="P1547">
        <v>4500</v>
      </c>
      <c r="Q1547">
        <v>2000</v>
      </c>
      <c r="R1547">
        <v>0</v>
      </c>
      <c r="S1547">
        <v>7945</v>
      </c>
      <c r="T1547">
        <v>35000</v>
      </c>
      <c r="U1547">
        <v>36000</v>
      </c>
      <c r="V1547">
        <v>0</v>
      </c>
      <c r="W1547">
        <v>0</v>
      </c>
      <c r="X1547">
        <v>0</v>
      </c>
      <c r="Y1547">
        <v>124226</v>
      </c>
      <c r="Z1547">
        <v>0</v>
      </c>
      <c r="AA1547">
        <v>0</v>
      </c>
      <c r="AB1547">
        <v>95988</v>
      </c>
      <c r="AC1547">
        <v>90217</v>
      </c>
      <c r="AD1547">
        <v>46480</v>
      </c>
      <c r="AE1547">
        <v>95988</v>
      </c>
      <c r="AF1547">
        <v>40708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1082163</v>
      </c>
      <c r="AO1547">
        <v>888457</v>
      </c>
      <c r="AP1547">
        <v>136696</v>
      </c>
      <c r="AQ1547">
        <v>0</v>
      </c>
      <c r="AR1547">
        <v>20000</v>
      </c>
      <c r="AS1547">
        <v>3000</v>
      </c>
      <c r="AT1547">
        <v>8000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1056153</v>
      </c>
      <c r="BL1547">
        <v>50523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590000</v>
      </c>
      <c r="CR1547">
        <v>100000</v>
      </c>
      <c r="CS1547">
        <v>10000</v>
      </c>
      <c r="CT1547">
        <v>154000</v>
      </c>
      <c r="CU1547">
        <v>65000</v>
      </c>
      <c r="CV1547">
        <v>85798</v>
      </c>
      <c r="CW1547">
        <v>1964</v>
      </c>
      <c r="CX1547">
        <v>10296</v>
      </c>
      <c r="CY1547">
        <v>7722</v>
      </c>
      <c r="CZ1547">
        <v>3089</v>
      </c>
      <c r="DA1547">
        <v>2574</v>
      </c>
      <c r="DB1547">
        <v>11154</v>
      </c>
      <c r="DC1547">
        <v>57479</v>
      </c>
      <c r="DD1547">
        <v>2574</v>
      </c>
      <c r="DE1547">
        <v>71357</v>
      </c>
      <c r="DF1547">
        <v>907018</v>
      </c>
      <c r="DG1547">
        <v>100000</v>
      </c>
      <c r="DH1547">
        <v>0</v>
      </c>
      <c r="DI1547">
        <v>0</v>
      </c>
      <c r="DJ1547">
        <v>221024</v>
      </c>
      <c r="DK1547">
        <v>247144</v>
      </c>
      <c r="DL1547">
        <v>157314</v>
      </c>
      <c r="DM1547">
        <v>348700</v>
      </c>
      <c r="DN1547">
        <v>50000</v>
      </c>
      <c r="DO1547">
        <v>3204205</v>
      </c>
      <c r="DP1547">
        <v>317700</v>
      </c>
      <c r="DQ1547">
        <v>-124226</v>
      </c>
      <c r="DR1547">
        <v>0</v>
      </c>
      <c r="DS1547">
        <v>0</v>
      </c>
    </row>
    <row r="1548" spans="1:123" x14ac:dyDescent="0.3">
      <c r="A1548" t="str">
        <f t="shared" si="24"/>
        <v>20221972</v>
      </c>
      <c r="B1548">
        <v>45</v>
      </c>
      <c r="C1548">
        <v>2022</v>
      </c>
      <c r="D1548">
        <v>197212</v>
      </c>
      <c r="E1548">
        <v>58</v>
      </c>
      <c r="F1548">
        <v>2175262</v>
      </c>
      <c r="G1548">
        <v>163115</v>
      </c>
      <c r="H1548">
        <v>550000</v>
      </c>
      <c r="I1548">
        <v>0</v>
      </c>
      <c r="J1548">
        <v>90000</v>
      </c>
      <c r="K1548">
        <v>85000</v>
      </c>
      <c r="L1548">
        <v>202500</v>
      </c>
      <c r="M1548">
        <v>56200</v>
      </c>
      <c r="N1548">
        <v>11500</v>
      </c>
      <c r="O1548">
        <v>25500</v>
      </c>
      <c r="P1548">
        <v>4500</v>
      </c>
      <c r="Q1548">
        <v>2000</v>
      </c>
      <c r="R1548">
        <v>0</v>
      </c>
      <c r="S1548">
        <v>7757</v>
      </c>
      <c r="T1548">
        <v>35000</v>
      </c>
      <c r="U1548">
        <v>36000</v>
      </c>
      <c r="V1548">
        <v>0</v>
      </c>
      <c r="W1548">
        <v>0</v>
      </c>
      <c r="X1548">
        <v>0</v>
      </c>
      <c r="Y1548">
        <v>179563</v>
      </c>
      <c r="Z1548">
        <v>0</v>
      </c>
      <c r="AA1548">
        <v>0</v>
      </c>
      <c r="AB1548">
        <v>0</v>
      </c>
      <c r="AC1548">
        <v>112712</v>
      </c>
      <c r="AD1548">
        <v>58069</v>
      </c>
      <c r="AE1548">
        <v>0</v>
      </c>
      <c r="AF1548">
        <v>170782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1004738</v>
      </c>
      <c r="AO1548">
        <v>1109993</v>
      </c>
      <c r="AP1548">
        <v>170782</v>
      </c>
      <c r="AQ1548">
        <v>0</v>
      </c>
      <c r="AR1548">
        <v>20000</v>
      </c>
      <c r="AS1548">
        <v>3000</v>
      </c>
      <c r="AT1548">
        <v>8000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1311774</v>
      </c>
      <c r="BL1548">
        <v>57864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570000</v>
      </c>
      <c r="CR1548">
        <v>100000</v>
      </c>
      <c r="CS1548">
        <v>10000</v>
      </c>
      <c r="CT1548">
        <v>154000</v>
      </c>
      <c r="CU1548">
        <v>65000</v>
      </c>
      <c r="CV1548">
        <v>85798</v>
      </c>
      <c r="CW1548">
        <v>1964</v>
      </c>
      <c r="CX1548">
        <v>10296</v>
      </c>
      <c r="CY1548">
        <v>7722</v>
      </c>
      <c r="CZ1548">
        <v>3089</v>
      </c>
      <c r="DA1548">
        <v>2574</v>
      </c>
      <c r="DB1548">
        <v>11154</v>
      </c>
      <c r="DC1548">
        <v>57479</v>
      </c>
      <c r="DD1548">
        <v>2574</v>
      </c>
      <c r="DE1548">
        <v>76357</v>
      </c>
      <c r="DF1548">
        <v>700244</v>
      </c>
      <c r="DG1548">
        <v>100000</v>
      </c>
      <c r="DH1548">
        <v>0</v>
      </c>
      <c r="DI1548">
        <v>0</v>
      </c>
      <c r="DJ1548">
        <v>221024</v>
      </c>
      <c r="DK1548">
        <v>247144</v>
      </c>
      <c r="DL1548">
        <v>157314</v>
      </c>
      <c r="DM1548">
        <v>348700</v>
      </c>
      <c r="DN1548">
        <v>50000</v>
      </c>
      <c r="DO1548">
        <v>2982432</v>
      </c>
      <c r="DP1548">
        <v>317700</v>
      </c>
      <c r="DQ1548">
        <v>-179563</v>
      </c>
      <c r="DR1548">
        <v>0</v>
      </c>
      <c r="DS1548">
        <v>0</v>
      </c>
    </row>
    <row r="1549" spans="1:123" x14ac:dyDescent="0.3">
      <c r="A1549" t="str">
        <f t="shared" si="24"/>
        <v>20231973</v>
      </c>
      <c r="B1549">
        <v>45</v>
      </c>
      <c r="C1549">
        <v>2023</v>
      </c>
      <c r="D1549">
        <v>197312</v>
      </c>
      <c r="E1549">
        <v>54</v>
      </c>
      <c r="F1549">
        <v>1947375</v>
      </c>
      <c r="G1549">
        <v>163115</v>
      </c>
      <c r="H1549">
        <v>550000</v>
      </c>
      <c r="I1549">
        <v>0</v>
      </c>
      <c r="J1549">
        <v>90000</v>
      </c>
      <c r="K1549">
        <v>85000</v>
      </c>
      <c r="L1549">
        <v>200000</v>
      </c>
      <c r="M1549">
        <v>56200</v>
      </c>
      <c r="N1549">
        <v>11500</v>
      </c>
      <c r="O1549">
        <v>25500</v>
      </c>
      <c r="P1549">
        <v>4500</v>
      </c>
      <c r="Q1549">
        <v>2000</v>
      </c>
      <c r="R1549">
        <v>0</v>
      </c>
      <c r="S1549">
        <v>7568</v>
      </c>
      <c r="T1549">
        <v>35000</v>
      </c>
      <c r="U1549">
        <v>36000</v>
      </c>
      <c r="V1549">
        <v>0</v>
      </c>
      <c r="W1549">
        <v>0</v>
      </c>
      <c r="X1549">
        <v>0</v>
      </c>
      <c r="Y1549">
        <v>30790</v>
      </c>
      <c r="Z1549">
        <v>0</v>
      </c>
      <c r="AA1549">
        <v>0</v>
      </c>
      <c r="AB1549">
        <v>0</v>
      </c>
      <c r="AC1549">
        <v>104212</v>
      </c>
      <c r="AD1549">
        <v>53690</v>
      </c>
      <c r="AE1549">
        <v>0</v>
      </c>
      <c r="AF1549">
        <v>157902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866156</v>
      </c>
      <c r="AO1549">
        <v>1026281</v>
      </c>
      <c r="AP1549">
        <v>157902</v>
      </c>
      <c r="AQ1549">
        <v>0</v>
      </c>
      <c r="AR1549">
        <v>20000</v>
      </c>
      <c r="AS1549">
        <v>3000</v>
      </c>
      <c r="AT1549">
        <v>8000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1215183</v>
      </c>
      <c r="BL1549">
        <v>65151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550000</v>
      </c>
      <c r="CR1549">
        <v>100000</v>
      </c>
      <c r="CS1549">
        <v>10000</v>
      </c>
      <c r="CT1549">
        <v>154000</v>
      </c>
      <c r="CU1549">
        <v>65000</v>
      </c>
      <c r="CV1549">
        <v>85798</v>
      </c>
      <c r="CW1549">
        <v>1964</v>
      </c>
      <c r="CX1549">
        <v>10296</v>
      </c>
      <c r="CY1549">
        <v>7722</v>
      </c>
      <c r="CZ1549">
        <v>3089</v>
      </c>
      <c r="DA1549">
        <v>2574</v>
      </c>
      <c r="DB1549">
        <v>11154</v>
      </c>
      <c r="DC1549">
        <v>57479</v>
      </c>
      <c r="DD1549">
        <v>2574</v>
      </c>
      <c r="DE1549">
        <v>81357</v>
      </c>
      <c r="DF1549">
        <v>648447</v>
      </c>
      <c r="DG1549">
        <v>100000</v>
      </c>
      <c r="DH1549">
        <v>0</v>
      </c>
      <c r="DI1549">
        <v>0</v>
      </c>
      <c r="DJ1549">
        <v>221024</v>
      </c>
      <c r="DK1549">
        <v>247144</v>
      </c>
      <c r="DL1549">
        <v>157314</v>
      </c>
      <c r="DM1549">
        <v>348700</v>
      </c>
      <c r="DN1549">
        <v>50000</v>
      </c>
      <c r="DO1549">
        <v>2915634</v>
      </c>
      <c r="DP1549">
        <v>317700</v>
      </c>
      <c r="DQ1549">
        <v>-30790</v>
      </c>
      <c r="DR1549">
        <v>0</v>
      </c>
      <c r="DS1549">
        <v>0</v>
      </c>
    </row>
    <row r="1550" spans="1:123" x14ac:dyDescent="0.3">
      <c r="A1550" t="str">
        <f t="shared" si="24"/>
        <v>20241974</v>
      </c>
      <c r="B1550">
        <v>45</v>
      </c>
      <c r="C1550">
        <v>2024</v>
      </c>
      <c r="D1550">
        <v>197412</v>
      </c>
      <c r="E1550">
        <v>50</v>
      </c>
      <c r="F1550">
        <v>1955321</v>
      </c>
      <c r="G1550">
        <v>163114</v>
      </c>
      <c r="H1550">
        <v>550000</v>
      </c>
      <c r="I1550">
        <v>0</v>
      </c>
      <c r="J1550">
        <v>90000</v>
      </c>
      <c r="K1550">
        <v>85000</v>
      </c>
      <c r="L1550">
        <v>200000</v>
      </c>
      <c r="M1550">
        <v>56200</v>
      </c>
      <c r="N1550">
        <v>11500</v>
      </c>
      <c r="O1550">
        <v>25500</v>
      </c>
      <c r="P1550">
        <v>4500</v>
      </c>
      <c r="Q1550">
        <v>2000</v>
      </c>
      <c r="R1550">
        <v>0</v>
      </c>
      <c r="S1550">
        <v>7380</v>
      </c>
      <c r="T1550">
        <v>35000</v>
      </c>
      <c r="U1550">
        <v>36000</v>
      </c>
      <c r="V1550">
        <v>0</v>
      </c>
      <c r="W1550">
        <v>0</v>
      </c>
      <c r="X1550">
        <v>0</v>
      </c>
      <c r="Y1550">
        <v>110313</v>
      </c>
      <c r="Z1550">
        <v>0</v>
      </c>
      <c r="AA1550">
        <v>0</v>
      </c>
      <c r="AB1550">
        <v>0</v>
      </c>
      <c r="AC1550">
        <v>96228</v>
      </c>
      <c r="AD1550">
        <v>49577</v>
      </c>
      <c r="AE1550">
        <v>0</v>
      </c>
      <c r="AF1550">
        <v>145805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957588</v>
      </c>
      <c r="AO1550">
        <v>947656</v>
      </c>
      <c r="AP1550">
        <v>145805</v>
      </c>
      <c r="AQ1550">
        <v>0</v>
      </c>
      <c r="AR1550">
        <v>20000</v>
      </c>
      <c r="AS1550">
        <v>3000</v>
      </c>
      <c r="AT1550">
        <v>8000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1124461</v>
      </c>
      <c r="BL1550">
        <v>72386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530000</v>
      </c>
      <c r="CR1550">
        <v>100000</v>
      </c>
      <c r="CS1550">
        <v>10000</v>
      </c>
      <c r="CT1550">
        <v>154000</v>
      </c>
      <c r="CU1550">
        <v>65000</v>
      </c>
      <c r="CV1550">
        <v>85798</v>
      </c>
      <c r="CW1550">
        <v>1964</v>
      </c>
      <c r="CX1550">
        <v>10296</v>
      </c>
      <c r="CY1550">
        <v>7722</v>
      </c>
      <c r="CZ1550">
        <v>3089</v>
      </c>
      <c r="DA1550">
        <v>2574</v>
      </c>
      <c r="DB1550">
        <v>11154</v>
      </c>
      <c r="DC1550">
        <v>57479</v>
      </c>
      <c r="DD1550">
        <v>2574</v>
      </c>
      <c r="DE1550">
        <v>86357</v>
      </c>
      <c r="DF1550">
        <v>518680</v>
      </c>
      <c r="DG1550">
        <v>100000</v>
      </c>
      <c r="DH1550">
        <v>0</v>
      </c>
      <c r="DI1550">
        <v>0</v>
      </c>
      <c r="DJ1550">
        <v>221024</v>
      </c>
      <c r="DK1550">
        <v>247144</v>
      </c>
      <c r="DL1550">
        <v>157314</v>
      </c>
      <c r="DM1550">
        <v>348700</v>
      </c>
      <c r="DN1550">
        <v>50000</v>
      </c>
      <c r="DO1550">
        <v>2770868</v>
      </c>
      <c r="DP1550">
        <v>317700</v>
      </c>
      <c r="DQ1550">
        <v>-110313</v>
      </c>
      <c r="DR1550">
        <v>0</v>
      </c>
      <c r="DS1550">
        <v>0</v>
      </c>
    </row>
    <row r="1551" spans="1:123" x14ac:dyDescent="0.3">
      <c r="A1551" t="str">
        <f t="shared" si="24"/>
        <v>20251975</v>
      </c>
      <c r="B1551">
        <v>45</v>
      </c>
      <c r="C1551">
        <v>2025</v>
      </c>
      <c r="D1551">
        <v>197512</v>
      </c>
      <c r="E1551">
        <v>52</v>
      </c>
      <c r="F1551">
        <v>1854784</v>
      </c>
      <c r="G1551">
        <v>163114</v>
      </c>
      <c r="H1551">
        <v>550000</v>
      </c>
      <c r="I1551">
        <v>0</v>
      </c>
      <c r="J1551">
        <v>90000</v>
      </c>
      <c r="K1551">
        <v>85000</v>
      </c>
      <c r="L1551">
        <v>200000</v>
      </c>
      <c r="M1551">
        <v>56200</v>
      </c>
      <c r="N1551">
        <v>11500</v>
      </c>
      <c r="O1551">
        <v>25500</v>
      </c>
      <c r="P1551">
        <v>4500</v>
      </c>
      <c r="Q1551">
        <v>2000</v>
      </c>
      <c r="R1551">
        <v>0</v>
      </c>
      <c r="S1551">
        <v>7191</v>
      </c>
      <c r="T1551">
        <v>35000</v>
      </c>
      <c r="U1551">
        <v>36000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101206</v>
      </c>
      <c r="AD1551">
        <v>52141</v>
      </c>
      <c r="AE1551">
        <v>0</v>
      </c>
      <c r="AF1551">
        <v>153348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839543</v>
      </c>
      <c r="AO1551">
        <v>996681</v>
      </c>
      <c r="AP1551">
        <v>153348</v>
      </c>
      <c r="AQ1551">
        <v>0</v>
      </c>
      <c r="AR1551">
        <v>20000</v>
      </c>
      <c r="AS1551">
        <v>3000</v>
      </c>
      <c r="AT1551">
        <v>8000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1181029</v>
      </c>
      <c r="BL1551">
        <v>80045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46719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556719</v>
      </c>
      <c r="CR1551">
        <v>100000</v>
      </c>
      <c r="CS1551">
        <v>10000</v>
      </c>
      <c r="CT1551">
        <v>154000</v>
      </c>
      <c r="CU1551">
        <v>65000</v>
      </c>
      <c r="CV1551">
        <v>85798</v>
      </c>
      <c r="CW1551">
        <v>1964</v>
      </c>
      <c r="CX1551">
        <v>10296</v>
      </c>
      <c r="CY1551">
        <v>7722</v>
      </c>
      <c r="CZ1551">
        <v>3089</v>
      </c>
      <c r="DA1551">
        <v>2574</v>
      </c>
      <c r="DB1551">
        <v>11154</v>
      </c>
      <c r="DC1551">
        <v>57479</v>
      </c>
      <c r="DD1551">
        <v>2574</v>
      </c>
      <c r="DE1551">
        <v>91357</v>
      </c>
      <c r="DF1551">
        <v>503120</v>
      </c>
      <c r="DG1551">
        <v>100000</v>
      </c>
      <c r="DH1551">
        <v>0</v>
      </c>
      <c r="DI1551">
        <v>0</v>
      </c>
      <c r="DJ1551">
        <v>221024</v>
      </c>
      <c r="DK1551">
        <v>247144</v>
      </c>
      <c r="DL1551">
        <v>157314</v>
      </c>
      <c r="DM1551">
        <v>348700</v>
      </c>
      <c r="DN1551">
        <v>50000</v>
      </c>
      <c r="DO1551">
        <v>2787026</v>
      </c>
      <c r="DP1551">
        <v>317700</v>
      </c>
      <c r="DQ1551">
        <v>46719</v>
      </c>
      <c r="DR1551">
        <v>0</v>
      </c>
      <c r="DS1551">
        <v>0</v>
      </c>
    </row>
    <row r="1552" spans="1:123" x14ac:dyDescent="0.3">
      <c r="A1552" t="str">
        <f t="shared" si="24"/>
        <v>20261976</v>
      </c>
      <c r="B1552">
        <v>45</v>
      </c>
      <c r="C1552">
        <v>2026</v>
      </c>
      <c r="D1552">
        <v>197612</v>
      </c>
      <c r="E1552">
        <v>51</v>
      </c>
      <c r="F1552">
        <v>2088483</v>
      </c>
      <c r="G1552">
        <v>163110</v>
      </c>
      <c r="H1552">
        <v>550000</v>
      </c>
      <c r="I1552">
        <v>0</v>
      </c>
      <c r="J1552">
        <v>90000</v>
      </c>
      <c r="K1552">
        <v>85000</v>
      </c>
      <c r="L1552">
        <v>200000</v>
      </c>
      <c r="M1552">
        <v>56200</v>
      </c>
      <c r="N1552">
        <v>11500</v>
      </c>
      <c r="O1552">
        <v>25500</v>
      </c>
      <c r="P1552">
        <v>4500</v>
      </c>
      <c r="Q1552">
        <v>2000</v>
      </c>
      <c r="R1552">
        <v>0</v>
      </c>
      <c r="S1552">
        <v>7002</v>
      </c>
      <c r="T1552">
        <v>35000</v>
      </c>
      <c r="U1552">
        <v>36000</v>
      </c>
      <c r="V1552">
        <v>0</v>
      </c>
      <c r="W1552">
        <v>0</v>
      </c>
      <c r="X1552">
        <v>0</v>
      </c>
      <c r="Y1552">
        <v>212294</v>
      </c>
      <c r="Z1552">
        <v>0</v>
      </c>
      <c r="AA1552">
        <v>0</v>
      </c>
      <c r="AB1552">
        <v>0</v>
      </c>
      <c r="AC1552">
        <v>98999</v>
      </c>
      <c r="AD1552">
        <v>51004</v>
      </c>
      <c r="AE1552">
        <v>0</v>
      </c>
      <c r="AF1552">
        <v>150003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1054993</v>
      </c>
      <c r="AO1552">
        <v>974944</v>
      </c>
      <c r="AP1552">
        <v>150003</v>
      </c>
      <c r="AQ1552">
        <v>0</v>
      </c>
      <c r="AR1552">
        <v>20000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1144947</v>
      </c>
      <c r="BL1552">
        <v>87653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536719</v>
      </c>
      <c r="CR1552">
        <v>100000</v>
      </c>
      <c r="CS1552">
        <v>10000</v>
      </c>
      <c r="CT1552">
        <v>154000</v>
      </c>
      <c r="CU1552">
        <v>65000</v>
      </c>
      <c r="CV1552">
        <v>85798</v>
      </c>
      <c r="CW1552">
        <v>1964</v>
      </c>
      <c r="CX1552">
        <v>10296</v>
      </c>
      <c r="CY1552">
        <v>7722</v>
      </c>
      <c r="CZ1552">
        <v>3089</v>
      </c>
      <c r="DA1552">
        <v>2574</v>
      </c>
      <c r="DB1552">
        <v>11154</v>
      </c>
      <c r="DC1552">
        <v>57479</v>
      </c>
      <c r="DD1552">
        <v>2574</v>
      </c>
      <c r="DE1552">
        <v>96357</v>
      </c>
      <c r="DF1552">
        <v>275732</v>
      </c>
      <c r="DG1552">
        <v>100000</v>
      </c>
      <c r="DH1552">
        <v>0</v>
      </c>
      <c r="DI1552">
        <v>0</v>
      </c>
      <c r="DJ1552">
        <v>221024</v>
      </c>
      <c r="DK1552">
        <v>247144</v>
      </c>
      <c r="DL1552">
        <v>157314</v>
      </c>
      <c r="DM1552">
        <v>348700</v>
      </c>
      <c r="DN1552">
        <v>50000</v>
      </c>
      <c r="DO1552">
        <v>2544639</v>
      </c>
      <c r="DP1552">
        <v>317700</v>
      </c>
      <c r="DQ1552">
        <v>-212294</v>
      </c>
      <c r="DR1552">
        <v>0</v>
      </c>
      <c r="DS1552">
        <v>0</v>
      </c>
    </row>
    <row r="1553" spans="1:123" x14ac:dyDescent="0.3">
      <c r="A1553" t="str">
        <f t="shared" si="24"/>
        <v>20271977</v>
      </c>
      <c r="B1553">
        <v>45</v>
      </c>
      <c r="C1553">
        <v>2027</v>
      </c>
      <c r="D1553">
        <v>197712</v>
      </c>
      <c r="E1553">
        <v>13</v>
      </c>
      <c r="F1553">
        <v>2125813</v>
      </c>
      <c r="G1553">
        <v>163106</v>
      </c>
      <c r="H1553">
        <v>550000</v>
      </c>
      <c r="I1553">
        <v>0</v>
      </c>
      <c r="J1553">
        <v>90000</v>
      </c>
      <c r="K1553">
        <v>85000</v>
      </c>
      <c r="L1553">
        <v>200000</v>
      </c>
      <c r="M1553">
        <v>56200</v>
      </c>
      <c r="N1553">
        <v>11500</v>
      </c>
      <c r="O1553">
        <v>25500</v>
      </c>
      <c r="P1553">
        <v>4500</v>
      </c>
      <c r="Q1553">
        <v>2000</v>
      </c>
      <c r="R1553">
        <v>0</v>
      </c>
      <c r="S1553">
        <v>6814</v>
      </c>
      <c r="T1553">
        <v>35000</v>
      </c>
      <c r="U1553">
        <v>36000</v>
      </c>
      <c r="V1553">
        <v>0</v>
      </c>
      <c r="W1553">
        <v>0</v>
      </c>
      <c r="X1553">
        <v>0</v>
      </c>
      <c r="Y1553">
        <v>222486</v>
      </c>
      <c r="Z1553">
        <v>0</v>
      </c>
      <c r="AA1553">
        <v>0</v>
      </c>
      <c r="AB1553">
        <v>0</v>
      </c>
      <c r="AC1553">
        <v>26112</v>
      </c>
      <c r="AD1553">
        <v>0</v>
      </c>
      <c r="AE1553">
        <v>0</v>
      </c>
      <c r="AF1553">
        <v>39564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1175436</v>
      </c>
      <c r="AO1553">
        <v>257148</v>
      </c>
      <c r="AP1553">
        <v>39564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75000</v>
      </c>
      <c r="AW1553">
        <v>0</v>
      </c>
      <c r="AX1553">
        <v>31500</v>
      </c>
      <c r="AY1553">
        <v>0</v>
      </c>
      <c r="AZ1553">
        <v>22000</v>
      </c>
      <c r="BA1553">
        <v>25000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450212</v>
      </c>
      <c r="BL1553">
        <v>95209</v>
      </c>
      <c r="BM1553">
        <v>172240</v>
      </c>
      <c r="BN1553">
        <v>154000</v>
      </c>
      <c r="BO1553">
        <v>0</v>
      </c>
      <c r="BP1553">
        <v>26912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68917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344479</v>
      </c>
      <c r="CR1553">
        <v>73088</v>
      </c>
      <c r="CS1553">
        <v>10000</v>
      </c>
      <c r="CT1553">
        <v>0</v>
      </c>
      <c r="CU1553">
        <v>65000</v>
      </c>
      <c r="CV1553">
        <v>85798</v>
      </c>
      <c r="CW1553">
        <v>1964</v>
      </c>
      <c r="CX1553">
        <v>10296</v>
      </c>
      <c r="CY1553">
        <v>7722</v>
      </c>
      <c r="CZ1553">
        <v>3089</v>
      </c>
      <c r="DA1553">
        <v>2574</v>
      </c>
      <c r="DB1553">
        <v>11154</v>
      </c>
      <c r="DC1553">
        <v>57479</v>
      </c>
      <c r="DD1553">
        <v>2574</v>
      </c>
      <c r="DE1553">
        <v>32440</v>
      </c>
      <c r="DF1553">
        <v>44974</v>
      </c>
      <c r="DG1553">
        <v>100000</v>
      </c>
      <c r="DH1553">
        <v>0</v>
      </c>
      <c r="DI1553">
        <v>0</v>
      </c>
      <c r="DJ1553">
        <v>189524</v>
      </c>
      <c r="DK1553">
        <v>222144</v>
      </c>
      <c r="DL1553">
        <v>157314</v>
      </c>
      <c r="DM1553">
        <v>273700</v>
      </c>
      <c r="DN1553">
        <v>28000</v>
      </c>
      <c r="DO1553">
        <v>1723312</v>
      </c>
      <c r="DP1553">
        <v>317700</v>
      </c>
      <c r="DQ1553">
        <v>-980048</v>
      </c>
      <c r="DR1553">
        <v>181993</v>
      </c>
      <c r="DS1553">
        <v>0</v>
      </c>
    </row>
    <row r="1554" spans="1:123" x14ac:dyDescent="0.3">
      <c r="A1554" t="str">
        <f t="shared" si="24"/>
        <v>20281978</v>
      </c>
      <c r="B1554">
        <v>45</v>
      </c>
      <c r="C1554">
        <v>2028</v>
      </c>
      <c r="D1554">
        <v>197812</v>
      </c>
      <c r="E1554">
        <v>63</v>
      </c>
      <c r="F1554">
        <v>1787555</v>
      </c>
      <c r="G1554">
        <v>163102</v>
      </c>
      <c r="H1554">
        <v>550000</v>
      </c>
      <c r="I1554">
        <v>0</v>
      </c>
      <c r="J1554">
        <v>90000</v>
      </c>
      <c r="K1554">
        <v>85000</v>
      </c>
      <c r="L1554">
        <v>200000</v>
      </c>
      <c r="M1554">
        <v>56200</v>
      </c>
      <c r="N1554">
        <v>11500</v>
      </c>
      <c r="O1554">
        <v>25500</v>
      </c>
      <c r="P1554">
        <v>4500</v>
      </c>
      <c r="Q1554">
        <v>2000</v>
      </c>
      <c r="R1554">
        <v>0</v>
      </c>
      <c r="S1554">
        <v>6625</v>
      </c>
      <c r="T1554">
        <v>35000</v>
      </c>
      <c r="U1554">
        <v>36000</v>
      </c>
      <c r="V1554">
        <v>0</v>
      </c>
      <c r="W1554">
        <v>0</v>
      </c>
      <c r="X1554">
        <v>0</v>
      </c>
      <c r="Y1554">
        <v>0</v>
      </c>
      <c r="Z1554">
        <v>28155</v>
      </c>
      <c r="AA1554">
        <v>0</v>
      </c>
      <c r="AB1554">
        <v>0</v>
      </c>
      <c r="AC1554">
        <v>123091</v>
      </c>
      <c r="AD1554">
        <v>63416</v>
      </c>
      <c r="AE1554">
        <v>0</v>
      </c>
      <c r="AF1554">
        <v>186508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777662</v>
      </c>
      <c r="AO1554">
        <v>1212205</v>
      </c>
      <c r="AP1554">
        <v>186508</v>
      </c>
      <c r="AQ1554">
        <v>0</v>
      </c>
      <c r="AR1554">
        <v>20000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1418713</v>
      </c>
      <c r="BL1554">
        <v>102715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285521</v>
      </c>
      <c r="BS1554">
        <v>0</v>
      </c>
      <c r="BT1554">
        <v>0</v>
      </c>
      <c r="BU1554">
        <v>26912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610000</v>
      </c>
      <c r="CR1554">
        <v>100000</v>
      </c>
      <c r="CS1554">
        <v>10000</v>
      </c>
      <c r="CT1554">
        <v>0</v>
      </c>
      <c r="CU1554">
        <v>65000</v>
      </c>
      <c r="CV1554">
        <v>85798</v>
      </c>
      <c r="CW1554">
        <v>1964</v>
      </c>
      <c r="CX1554">
        <v>10296</v>
      </c>
      <c r="CY1554">
        <v>7722</v>
      </c>
      <c r="CZ1554">
        <v>3089</v>
      </c>
      <c r="DA1554">
        <v>2574</v>
      </c>
      <c r="DB1554">
        <v>11154</v>
      </c>
      <c r="DC1554">
        <v>57479</v>
      </c>
      <c r="DD1554">
        <v>2574</v>
      </c>
      <c r="DE1554">
        <v>37440</v>
      </c>
      <c r="DF1554">
        <v>71781</v>
      </c>
      <c r="DG1554">
        <v>100000</v>
      </c>
      <c r="DH1554">
        <v>0</v>
      </c>
      <c r="DI1554">
        <v>0</v>
      </c>
      <c r="DJ1554">
        <v>189524</v>
      </c>
      <c r="DK1554">
        <v>222144</v>
      </c>
      <c r="DL1554">
        <v>157314</v>
      </c>
      <c r="DM1554">
        <v>273700</v>
      </c>
      <c r="DN1554">
        <v>28000</v>
      </c>
      <c r="DO1554">
        <v>2047551</v>
      </c>
      <c r="DP1554">
        <v>317700</v>
      </c>
      <c r="DQ1554">
        <v>340588</v>
      </c>
      <c r="DR1554">
        <v>0</v>
      </c>
      <c r="DS1554">
        <v>0</v>
      </c>
    </row>
    <row r="1555" spans="1:123" x14ac:dyDescent="0.3">
      <c r="A1555" t="str">
        <f t="shared" si="24"/>
        <v>20291979</v>
      </c>
      <c r="B1555">
        <v>45</v>
      </c>
      <c r="C1555">
        <v>2029</v>
      </c>
      <c r="D1555">
        <v>197912</v>
      </c>
      <c r="E1555">
        <v>63</v>
      </c>
      <c r="F1555">
        <v>1792638</v>
      </c>
      <c r="G1555">
        <v>163097</v>
      </c>
      <c r="H1555">
        <v>550000</v>
      </c>
      <c r="I1555">
        <v>0</v>
      </c>
      <c r="J1555">
        <v>120000</v>
      </c>
      <c r="K1555">
        <v>85000</v>
      </c>
      <c r="L1555">
        <v>200000</v>
      </c>
      <c r="M1555">
        <v>56200</v>
      </c>
      <c r="N1555">
        <v>11500</v>
      </c>
      <c r="O1555">
        <v>25500</v>
      </c>
      <c r="P1555">
        <v>4500</v>
      </c>
      <c r="Q1555">
        <v>2000</v>
      </c>
      <c r="R1555">
        <v>0</v>
      </c>
      <c r="S1555">
        <v>6437</v>
      </c>
      <c r="T1555">
        <v>35000</v>
      </c>
      <c r="U1555">
        <v>36000</v>
      </c>
      <c r="V1555">
        <v>0</v>
      </c>
      <c r="W1555">
        <v>0</v>
      </c>
      <c r="X1555">
        <v>0</v>
      </c>
      <c r="Y1555">
        <v>0</v>
      </c>
      <c r="Z1555">
        <v>278076</v>
      </c>
      <c r="AA1555">
        <v>0</v>
      </c>
      <c r="AB1555">
        <v>0</v>
      </c>
      <c r="AC1555">
        <v>122105</v>
      </c>
      <c r="AD1555">
        <v>62908</v>
      </c>
      <c r="AE1555">
        <v>0</v>
      </c>
      <c r="AF1555">
        <v>185013</v>
      </c>
      <c r="AG1555">
        <v>0</v>
      </c>
      <c r="AH1555">
        <v>0</v>
      </c>
      <c r="AI1555">
        <v>0</v>
      </c>
      <c r="AJ1555">
        <v>64987</v>
      </c>
      <c r="AK1555">
        <v>64987</v>
      </c>
      <c r="AL1555">
        <v>0</v>
      </c>
      <c r="AM1555">
        <v>0</v>
      </c>
      <c r="AN1555">
        <v>494061</v>
      </c>
      <c r="AO1555">
        <v>1202492</v>
      </c>
      <c r="AP1555">
        <v>185013</v>
      </c>
      <c r="AQ1555">
        <v>0</v>
      </c>
      <c r="AR1555">
        <v>20000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1407505</v>
      </c>
      <c r="BL1555">
        <v>110169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20000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610000</v>
      </c>
      <c r="CR1555">
        <v>100000</v>
      </c>
      <c r="CS1555">
        <v>10000</v>
      </c>
      <c r="CT1555">
        <v>0</v>
      </c>
      <c r="CU1555">
        <v>65000</v>
      </c>
      <c r="CV1555">
        <v>85798</v>
      </c>
      <c r="CW1555">
        <v>1964</v>
      </c>
      <c r="CX1555">
        <v>10296</v>
      </c>
      <c r="CY1555">
        <v>7722</v>
      </c>
      <c r="CZ1555">
        <v>3089</v>
      </c>
      <c r="DA1555">
        <v>2574</v>
      </c>
      <c r="DB1555">
        <v>11154</v>
      </c>
      <c r="DC1555">
        <v>57479</v>
      </c>
      <c r="DD1555">
        <v>2574</v>
      </c>
      <c r="DE1555">
        <v>42440</v>
      </c>
      <c r="DF1555">
        <v>346338</v>
      </c>
      <c r="DG1555">
        <v>100000</v>
      </c>
      <c r="DH1555">
        <v>0</v>
      </c>
      <c r="DI1555">
        <v>0</v>
      </c>
      <c r="DJ1555">
        <v>189524</v>
      </c>
      <c r="DK1555">
        <v>222144</v>
      </c>
      <c r="DL1555">
        <v>157314</v>
      </c>
      <c r="DM1555">
        <v>273700</v>
      </c>
      <c r="DN1555">
        <v>28000</v>
      </c>
      <c r="DO1555">
        <v>2392095</v>
      </c>
      <c r="DP1555">
        <v>317700</v>
      </c>
      <c r="DQ1555">
        <v>363063</v>
      </c>
      <c r="DR1555">
        <v>0</v>
      </c>
      <c r="DS1555">
        <v>0</v>
      </c>
    </row>
    <row r="1556" spans="1:123" x14ac:dyDescent="0.3">
      <c r="A1556" t="str">
        <f t="shared" si="24"/>
        <v>20301980</v>
      </c>
      <c r="B1556">
        <v>45</v>
      </c>
      <c r="C1556">
        <v>2030</v>
      </c>
      <c r="D1556">
        <v>198012</v>
      </c>
      <c r="E1556">
        <v>86</v>
      </c>
      <c r="F1556">
        <v>1818726</v>
      </c>
      <c r="G1556">
        <v>163093</v>
      </c>
      <c r="H1556">
        <v>550000</v>
      </c>
      <c r="I1556">
        <v>0</v>
      </c>
      <c r="J1556">
        <v>120000</v>
      </c>
      <c r="K1556">
        <v>85000</v>
      </c>
      <c r="L1556">
        <v>200000</v>
      </c>
      <c r="M1556">
        <v>56200</v>
      </c>
      <c r="N1556">
        <v>11500</v>
      </c>
      <c r="O1556">
        <v>25500</v>
      </c>
      <c r="P1556">
        <v>4500</v>
      </c>
      <c r="Q1556">
        <v>2000</v>
      </c>
      <c r="R1556">
        <v>0</v>
      </c>
      <c r="S1556">
        <v>6248</v>
      </c>
      <c r="T1556">
        <v>35000</v>
      </c>
      <c r="U1556">
        <v>36000</v>
      </c>
      <c r="V1556">
        <v>0</v>
      </c>
      <c r="W1556">
        <v>0</v>
      </c>
      <c r="X1556">
        <v>0</v>
      </c>
      <c r="Y1556">
        <v>0</v>
      </c>
      <c r="Z1556">
        <v>380000</v>
      </c>
      <c r="AA1556">
        <v>0</v>
      </c>
      <c r="AB1556">
        <v>64987</v>
      </c>
      <c r="AC1556">
        <v>166856</v>
      </c>
      <c r="AD1556">
        <v>85964</v>
      </c>
      <c r="AE1556">
        <v>64987</v>
      </c>
      <c r="AF1556">
        <v>187833</v>
      </c>
      <c r="AG1556">
        <v>0</v>
      </c>
      <c r="AH1556">
        <v>0</v>
      </c>
      <c r="AI1556">
        <v>0</v>
      </c>
      <c r="AJ1556">
        <v>62167</v>
      </c>
      <c r="AK1556">
        <v>62167</v>
      </c>
      <c r="AL1556">
        <v>0</v>
      </c>
      <c r="AM1556">
        <v>0</v>
      </c>
      <c r="AN1556">
        <v>391948</v>
      </c>
      <c r="AO1556">
        <v>1643198</v>
      </c>
      <c r="AP1556">
        <v>252820</v>
      </c>
      <c r="AQ1556">
        <v>139226</v>
      </c>
      <c r="AR1556">
        <v>20000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124494</v>
      </c>
      <c r="BE1556">
        <v>76300</v>
      </c>
      <c r="BF1556">
        <v>60000</v>
      </c>
      <c r="BG1556">
        <v>35194</v>
      </c>
      <c r="BH1556">
        <v>20000</v>
      </c>
      <c r="BI1556">
        <v>27856</v>
      </c>
      <c r="BJ1556">
        <v>0</v>
      </c>
      <c r="BK1556">
        <v>1711399</v>
      </c>
      <c r="BL1556">
        <v>117712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20000</v>
      </c>
      <c r="BS1556">
        <v>154000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14202</v>
      </c>
      <c r="CH1556">
        <v>325</v>
      </c>
      <c r="CI1556">
        <v>1704</v>
      </c>
      <c r="CJ1556">
        <v>1278</v>
      </c>
      <c r="CK1556">
        <v>511</v>
      </c>
      <c r="CL1556">
        <v>426</v>
      </c>
      <c r="CM1556">
        <v>1846</v>
      </c>
      <c r="CN1556">
        <v>8521</v>
      </c>
      <c r="CO1556">
        <v>426</v>
      </c>
      <c r="CP1556">
        <v>0</v>
      </c>
      <c r="CQ1556">
        <v>610000</v>
      </c>
      <c r="CR1556">
        <v>100000</v>
      </c>
      <c r="CS1556">
        <v>10000</v>
      </c>
      <c r="CT1556">
        <v>154000</v>
      </c>
      <c r="CU1556">
        <v>65000</v>
      </c>
      <c r="CV1556">
        <v>100000</v>
      </c>
      <c r="CW1556">
        <v>2289</v>
      </c>
      <c r="CX1556">
        <v>12000</v>
      </c>
      <c r="CY1556">
        <v>9000</v>
      </c>
      <c r="CZ1556">
        <v>3600</v>
      </c>
      <c r="DA1556">
        <v>3000</v>
      </c>
      <c r="DB1556">
        <v>13000</v>
      </c>
      <c r="DC1556">
        <v>66000</v>
      </c>
      <c r="DD1556">
        <v>3000</v>
      </c>
      <c r="DE1556">
        <v>47440</v>
      </c>
      <c r="DF1556">
        <v>702461</v>
      </c>
      <c r="DG1556">
        <v>100000</v>
      </c>
      <c r="DH1556">
        <v>0</v>
      </c>
      <c r="DI1556">
        <v>124494</v>
      </c>
      <c r="DJ1556">
        <v>224718</v>
      </c>
      <c r="DK1556">
        <v>250000</v>
      </c>
      <c r="DL1556">
        <v>217314</v>
      </c>
      <c r="DM1556">
        <v>350000</v>
      </c>
      <c r="DN1556">
        <v>48000</v>
      </c>
      <c r="DO1556">
        <v>3277483</v>
      </c>
      <c r="DP1556">
        <v>317700</v>
      </c>
      <c r="DQ1556">
        <v>989252</v>
      </c>
      <c r="DR1556">
        <v>0</v>
      </c>
      <c r="DS1556">
        <v>0</v>
      </c>
    </row>
    <row r="1557" spans="1:123" x14ac:dyDescent="0.3">
      <c r="A1557" t="str">
        <f t="shared" si="24"/>
        <v>20311981</v>
      </c>
      <c r="B1557">
        <v>45</v>
      </c>
      <c r="C1557">
        <v>2031</v>
      </c>
      <c r="D1557">
        <v>198112</v>
      </c>
      <c r="E1557">
        <v>59</v>
      </c>
      <c r="F1557">
        <v>2110348</v>
      </c>
      <c r="G1557">
        <v>163096</v>
      </c>
      <c r="H1557">
        <v>550000</v>
      </c>
      <c r="I1557">
        <v>0</v>
      </c>
      <c r="J1557">
        <v>120000</v>
      </c>
      <c r="K1557">
        <v>85000</v>
      </c>
      <c r="L1557">
        <v>200000</v>
      </c>
      <c r="M1557">
        <v>56200</v>
      </c>
      <c r="N1557">
        <v>11500</v>
      </c>
      <c r="O1557">
        <v>25500</v>
      </c>
      <c r="P1557">
        <v>4500</v>
      </c>
      <c r="Q1557">
        <v>2000</v>
      </c>
      <c r="R1557">
        <v>0</v>
      </c>
      <c r="S1557">
        <v>6059</v>
      </c>
      <c r="T1557">
        <v>35000</v>
      </c>
      <c r="U1557">
        <v>36000</v>
      </c>
      <c r="V1557">
        <v>0</v>
      </c>
      <c r="W1557">
        <v>0</v>
      </c>
      <c r="X1557">
        <v>0</v>
      </c>
      <c r="Y1557">
        <v>0</v>
      </c>
      <c r="Z1557">
        <v>18066</v>
      </c>
      <c r="AA1557">
        <v>0</v>
      </c>
      <c r="AB1557">
        <v>62167</v>
      </c>
      <c r="AC1557">
        <v>114871</v>
      </c>
      <c r="AD1557">
        <v>59181</v>
      </c>
      <c r="AE1557">
        <v>62167</v>
      </c>
      <c r="AF1557">
        <v>111885</v>
      </c>
      <c r="AG1557">
        <v>0</v>
      </c>
      <c r="AH1557">
        <v>0</v>
      </c>
      <c r="AI1557">
        <v>0</v>
      </c>
      <c r="AJ1557">
        <v>138115</v>
      </c>
      <c r="AK1557">
        <v>138115</v>
      </c>
      <c r="AL1557">
        <v>0</v>
      </c>
      <c r="AM1557">
        <v>0</v>
      </c>
      <c r="AN1557">
        <v>753693</v>
      </c>
      <c r="AO1557">
        <v>1131248</v>
      </c>
      <c r="AP1557">
        <v>174052</v>
      </c>
      <c r="AQ1557">
        <v>0</v>
      </c>
      <c r="AR1557">
        <v>20000</v>
      </c>
      <c r="AS1557">
        <v>0</v>
      </c>
      <c r="AT1557">
        <v>0</v>
      </c>
      <c r="AU1557">
        <v>124494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1449794</v>
      </c>
      <c r="BL1557">
        <v>125957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20000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610000</v>
      </c>
      <c r="CR1557">
        <v>100000</v>
      </c>
      <c r="CS1557">
        <v>10000</v>
      </c>
      <c r="CT1557">
        <v>154000</v>
      </c>
      <c r="CU1557">
        <v>65000</v>
      </c>
      <c r="CV1557">
        <v>100000</v>
      </c>
      <c r="CW1557">
        <v>2289</v>
      </c>
      <c r="CX1557">
        <v>12000</v>
      </c>
      <c r="CY1557">
        <v>9000</v>
      </c>
      <c r="CZ1557">
        <v>3600</v>
      </c>
      <c r="DA1557">
        <v>3000</v>
      </c>
      <c r="DB1557">
        <v>13000</v>
      </c>
      <c r="DC1557">
        <v>66000</v>
      </c>
      <c r="DD1557">
        <v>3000</v>
      </c>
      <c r="DE1557">
        <v>52440</v>
      </c>
      <c r="DF1557">
        <v>681023</v>
      </c>
      <c r="DG1557">
        <v>100000</v>
      </c>
      <c r="DH1557">
        <v>0</v>
      </c>
      <c r="DI1557">
        <v>0</v>
      </c>
      <c r="DJ1557">
        <v>221198</v>
      </c>
      <c r="DK1557">
        <v>246936</v>
      </c>
      <c r="DL1557">
        <v>217314</v>
      </c>
      <c r="DM1557">
        <v>342370</v>
      </c>
      <c r="DN1557">
        <v>48000</v>
      </c>
      <c r="DO1557">
        <v>3198286</v>
      </c>
      <c r="DP1557">
        <v>317700</v>
      </c>
      <c r="DQ1557">
        <v>51687</v>
      </c>
      <c r="DR1557">
        <v>0</v>
      </c>
      <c r="DS1557">
        <v>0</v>
      </c>
    </row>
    <row r="1558" spans="1:123" x14ac:dyDescent="0.3">
      <c r="A1558" t="str">
        <f t="shared" si="24"/>
        <v>20321982</v>
      </c>
      <c r="B1558">
        <v>45</v>
      </c>
      <c r="C1558">
        <v>2032</v>
      </c>
      <c r="D1558">
        <v>198212</v>
      </c>
      <c r="E1558">
        <v>74</v>
      </c>
      <c r="F1558">
        <v>1925037</v>
      </c>
      <c r="G1558">
        <v>163099</v>
      </c>
      <c r="H1558">
        <v>550000</v>
      </c>
      <c r="I1558">
        <v>0</v>
      </c>
      <c r="J1558">
        <v>90000</v>
      </c>
      <c r="K1558">
        <v>85000</v>
      </c>
      <c r="L1558">
        <v>200000</v>
      </c>
      <c r="M1558">
        <v>56200</v>
      </c>
      <c r="N1558">
        <v>11500</v>
      </c>
      <c r="O1558">
        <v>25500</v>
      </c>
      <c r="P1558">
        <v>4500</v>
      </c>
      <c r="Q1558">
        <v>2000</v>
      </c>
      <c r="R1558">
        <v>0</v>
      </c>
      <c r="S1558">
        <v>5871</v>
      </c>
      <c r="T1558">
        <v>35000</v>
      </c>
      <c r="U1558">
        <v>36000</v>
      </c>
      <c r="V1558">
        <v>0</v>
      </c>
      <c r="W1558">
        <v>0</v>
      </c>
      <c r="X1558">
        <v>0</v>
      </c>
      <c r="Y1558">
        <v>0</v>
      </c>
      <c r="Z1558">
        <v>380000</v>
      </c>
      <c r="AA1558">
        <v>0</v>
      </c>
      <c r="AB1558">
        <v>138115</v>
      </c>
      <c r="AC1558">
        <v>143849</v>
      </c>
      <c r="AD1558">
        <v>0</v>
      </c>
      <c r="AE1558">
        <v>138115</v>
      </c>
      <c r="AF1558">
        <v>79844</v>
      </c>
      <c r="AG1558">
        <v>0</v>
      </c>
      <c r="AH1558">
        <v>0</v>
      </c>
      <c r="AI1558">
        <v>0</v>
      </c>
      <c r="AJ1558">
        <v>170156</v>
      </c>
      <c r="AK1558">
        <v>170156</v>
      </c>
      <c r="AL1558">
        <v>0</v>
      </c>
      <c r="AM1558">
        <v>0</v>
      </c>
      <c r="AN1558">
        <v>361571</v>
      </c>
      <c r="AO1558">
        <v>1416627</v>
      </c>
      <c r="AP1558">
        <v>217960</v>
      </c>
      <c r="AQ1558">
        <v>226012</v>
      </c>
      <c r="AR1558">
        <v>20000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124400</v>
      </c>
      <c r="BE1558">
        <v>7630</v>
      </c>
      <c r="BF1558">
        <v>60000</v>
      </c>
      <c r="BG1558">
        <v>35194</v>
      </c>
      <c r="BH1558">
        <v>2000</v>
      </c>
      <c r="BI1558">
        <v>3064</v>
      </c>
      <c r="BJ1558">
        <v>0</v>
      </c>
      <c r="BK1558">
        <v>1648311</v>
      </c>
      <c r="BL1558">
        <v>134254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20000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610000</v>
      </c>
      <c r="CR1558">
        <v>100000</v>
      </c>
      <c r="CS1558">
        <v>10000</v>
      </c>
      <c r="CT1558">
        <v>154000</v>
      </c>
      <c r="CU1558">
        <v>65000</v>
      </c>
      <c r="CV1558">
        <v>100000</v>
      </c>
      <c r="CW1558">
        <v>2289</v>
      </c>
      <c r="CX1558">
        <v>12000</v>
      </c>
      <c r="CY1558">
        <v>9000</v>
      </c>
      <c r="CZ1558">
        <v>3600</v>
      </c>
      <c r="DA1558">
        <v>3000</v>
      </c>
      <c r="DB1558">
        <v>13000</v>
      </c>
      <c r="DC1558">
        <v>66000</v>
      </c>
      <c r="DD1558">
        <v>3000</v>
      </c>
      <c r="DE1558">
        <v>57440</v>
      </c>
      <c r="DF1558">
        <v>1039716</v>
      </c>
      <c r="DG1558">
        <v>100000</v>
      </c>
      <c r="DH1558">
        <v>0</v>
      </c>
      <c r="DI1558">
        <v>124400</v>
      </c>
      <c r="DJ1558">
        <v>256392</v>
      </c>
      <c r="DK1558">
        <v>250000</v>
      </c>
      <c r="DL1558">
        <v>277314</v>
      </c>
      <c r="DM1558">
        <v>350000</v>
      </c>
      <c r="DN1558">
        <v>50000</v>
      </c>
      <c r="DO1558">
        <v>3826307</v>
      </c>
      <c r="DP1558">
        <v>317700</v>
      </c>
      <c r="DQ1558">
        <v>802443</v>
      </c>
      <c r="DR1558">
        <v>0</v>
      </c>
      <c r="DS1558">
        <v>0</v>
      </c>
    </row>
    <row r="1559" spans="1:123" x14ac:dyDescent="0.3">
      <c r="A1559" t="str">
        <f t="shared" si="24"/>
        <v>20331983</v>
      </c>
      <c r="B1559">
        <v>45</v>
      </c>
      <c r="C1559">
        <v>2033</v>
      </c>
      <c r="D1559">
        <v>198312</v>
      </c>
      <c r="E1559">
        <v>89</v>
      </c>
      <c r="F1559">
        <v>1472509</v>
      </c>
      <c r="G1559">
        <v>163102</v>
      </c>
      <c r="H1559">
        <v>550000</v>
      </c>
      <c r="I1559">
        <v>0</v>
      </c>
      <c r="J1559">
        <v>90000</v>
      </c>
      <c r="K1559">
        <v>85000</v>
      </c>
      <c r="L1559">
        <v>200000</v>
      </c>
      <c r="M1559">
        <v>56200</v>
      </c>
      <c r="N1559">
        <v>11500</v>
      </c>
      <c r="O1559">
        <v>25500</v>
      </c>
      <c r="P1559">
        <v>4500</v>
      </c>
      <c r="Q1559">
        <v>2000</v>
      </c>
      <c r="R1559">
        <v>0</v>
      </c>
      <c r="S1559">
        <v>5682</v>
      </c>
      <c r="T1559">
        <v>35000</v>
      </c>
      <c r="U1559">
        <v>36000</v>
      </c>
      <c r="V1559">
        <v>0</v>
      </c>
      <c r="W1559">
        <v>0</v>
      </c>
      <c r="X1559">
        <v>0</v>
      </c>
      <c r="Y1559">
        <v>0</v>
      </c>
      <c r="Z1559">
        <v>400000</v>
      </c>
      <c r="AA1559">
        <v>0</v>
      </c>
      <c r="AB1559">
        <v>170156</v>
      </c>
      <c r="AC1559">
        <v>172034</v>
      </c>
      <c r="AD1559">
        <v>0</v>
      </c>
      <c r="AE1559">
        <v>170156</v>
      </c>
      <c r="AF1559">
        <v>90509</v>
      </c>
      <c r="AG1559">
        <v>0</v>
      </c>
      <c r="AH1559">
        <v>0</v>
      </c>
      <c r="AI1559">
        <v>0</v>
      </c>
      <c r="AJ1559">
        <v>159491</v>
      </c>
      <c r="AK1559">
        <v>159491</v>
      </c>
      <c r="AL1559">
        <v>0</v>
      </c>
      <c r="AM1559">
        <v>0</v>
      </c>
      <c r="AN1559">
        <v>341382</v>
      </c>
      <c r="AO1559">
        <v>1694190</v>
      </c>
      <c r="AP1559">
        <v>260665</v>
      </c>
      <c r="AQ1559">
        <v>168465</v>
      </c>
      <c r="AR1559">
        <v>20000</v>
      </c>
      <c r="AS1559">
        <v>0</v>
      </c>
      <c r="AT1559">
        <v>0</v>
      </c>
      <c r="AU1559">
        <v>124400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285550</v>
      </c>
      <c r="BE1559">
        <v>763</v>
      </c>
      <c r="BF1559">
        <v>60000</v>
      </c>
      <c r="BG1559">
        <v>35194</v>
      </c>
      <c r="BH1559">
        <v>0</v>
      </c>
      <c r="BI1559">
        <v>337</v>
      </c>
      <c r="BJ1559">
        <v>601070</v>
      </c>
      <c r="BK1559">
        <v>1284806</v>
      </c>
      <c r="BL1559">
        <v>142983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20000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77560</v>
      </c>
      <c r="CQ1559">
        <v>610000</v>
      </c>
      <c r="CR1559">
        <v>100000</v>
      </c>
      <c r="CS1559">
        <v>10000</v>
      </c>
      <c r="CT1559">
        <v>154000</v>
      </c>
      <c r="CU1559">
        <v>65000</v>
      </c>
      <c r="CV1559">
        <v>100000</v>
      </c>
      <c r="CW1559">
        <v>2289</v>
      </c>
      <c r="CX1559">
        <v>12000</v>
      </c>
      <c r="CY1559">
        <v>9000</v>
      </c>
      <c r="CZ1559">
        <v>3600</v>
      </c>
      <c r="DA1559">
        <v>3000</v>
      </c>
      <c r="DB1559">
        <v>13000</v>
      </c>
      <c r="DC1559">
        <v>66000</v>
      </c>
      <c r="DD1559">
        <v>3000</v>
      </c>
      <c r="DE1559">
        <v>140000</v>
      </c>
      <c r="DF1559">
        <v>1390095</v>
      </c>
      <c r="DG1559">
        <v>100000</v>
      </c>
      <c r="DH1559">
        <v>0</v>
      </c>
      <c r="DI1559">
        <v>285550</v>
      </c>
      <c r="DJ1559">
        <v>288067</v>
      </c>
      <c r="DK1559">
        <v>250000</v>
      </c>
      <c r="DL1559">
        <v>337314</v>
      </c>
      <c r="DM1559">
        <v>350000</v>
      </c>
      <c r="DN1559">
        <v>50000</v>
      </c>
      <c r="DO1559">
        <v>4501406</v>
      </c>
      <c r="DP1559">
        <v>317700</v>
      </c>
      <c r="DQ1559">
        <v>1515565</v>
      </c>
      <c r="DR1559">
        <v>0</v>
      </c>
      <c r="DS1559">
        <v>601070</v>
      </c>
    </row>
    <row r="1560" spans="1:123" x14ac:dyDescent="0.3">
      <c r="A1560" t="str">
        <f t="shared" si="24"/>
        <v>20341984</v>
      </c>
      <c r="B1560">
        <v>45</v>
      </c>
      <c r="C1560">
        <v>2034</v>
      </c>
      <c r="D1560">
        <v>198412</v>
      </c>
      <c r="E1560">
        <v>87</v>
      </c>
      <c r="F1560">
        <v>2140288</v>
      </c>
      <c r="G1560">
        <v>163105</v>
      </c>
      <c r="H1560">
        <v>550000</v>
      </c>
      <c r="I1560">
        <v>0</v>
      </c>
      <c r="J1560">
        <v>90000</v>
      </c>
      <c r="K1560">
        <v>85000</v>
      </c>
      <c r="L1560">
        <v>200000</v>
      </c>
      <c r="M1560">
        <v>56200</v>
      </c>
      <c r="N1560">
        <v>11500</v>
      </c>
      <c r="O1560">
        <v>25500</v>
      </c>
      <c r="P1560">
        <v>4500</v>
      </c>
      <c r="Q1560">
        <v>2000</v>
      </c>
      <c r="R1560">
        <v>0</v>
      </c>
      <c r="S1560">
        <v>5494</v>
      </c>
      <c r="T1560">
        <v>35000</v>
      </c>
      <c r="U1560">
        <v>36000</v>
      </c>
      <c r="V1560">
        <v>0</v>
      </c>
      <c r="W1560">
        <v>0</v>
      </c>
      <c r="X1560">
        <v>0</v>
      </c>
      <c r="Y1560">
        <v>0</v>
      </c>
      <c r="Z1560">
        <v>171008</v>
      </c>
      <c r="AA1560">
        <v>0</v>
      </c>
      <c r="AB1560">
        <v>159491</v>
      </c>
      <c r="AC1560">
        <v>167958</v>
      </c>
      <c r="AD1560">
        <v>0</v>
      </c>
      <c r="AE1560">
        <v>159491</v>
      </c>
      <c r="AF1560">
        <v>94999</v>
      </c>
      <c r="AG1560">
        <v>0</v>
      </c>
      <c r="AH1560">
        <v>0</v>
      </c>
      <c r="AI1560">
        <v>0</v>
      </c>
      <c r="AJ1560">
        <v>155001</v>
      </c>
      <c r="AK1560">
        <v>155001</v>
      </c>
      <c r="AL1560">
        <v>0</v>
      </c>
      <c r="AM1560">
        <v>0</v>
      </c>
      <c r="AN1560">
        <v>570186</v>
      </c>
      <c r="AO1560">
        <v>1654054</v>
      </c>
      <c r="AP1560">
        <v>254490</v>
      </c>
      <c r="AQ1560">
        <v>188070</v>
      </c>
      <c r="AR1560">
        <v>20000</v>
      </c>
      <c r="AS1560">
        <v>0</v>
      </c>
      <c r="AT1560">
        <v>0</v>
      </c>
      <c r="AU1560">
        <v>285550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285550</v>
      </c>
      <c r="BE1560">
        <v>76</v>
      </c>
      <c r="BF1560">
        <v>52686</v>
      </c>
      <c r="BG1560">
        <v>35194</v>
      </c>
      <c r="BH1560">
        <v>0</v>
      </c>
      <c r="BI1560">
        <v>37</v>
      </c>
      <c r="BJ1560">
        <v>391099</v>
      </c>
      <c r="BK1560">
        <v>1637521</v>
      </c>
      <c r="BL1560">
        <v>151686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20000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610000</v>
      </c>
      <c r="CR1560">
        <v>100000</v>
      </c>
      <c r="CS1560">
        <v>10000</v>
      </c>
      <c r="CT1560">
        <v>154000</v>
      </c>
      <c r="CU1560">
        <v>65000</v>
      </c>
      <c r="CV1560">
        <v>100000</v>
      </c>
      <c r="CW1560">
        <v>2289</v>
      </c>
      <c r="CX1560">
        <v>12000</v>
      </c>
      <c r="CY1560">
        <v>9000</v>
      </c>
      <c r="CZ1560">
        <v>3600</v>
      </c>
      <c r="DA1560">
        <v>3000</v>
      </c>
      <c r="DB1560">
        <v>13000</v>
      </c>
      <c r="DC1560">
        <v>66000</v>
      </c>
      <c r="DD1560">
        <v>3000</v>
      </c>
      <c r="DE1560">
        <v>140000</v>
      </c>
      <c r="DF1560">
        <v>1500000</v>
      </c>
      <c r="DG1560">
        <v>100000</v>
      </c>
      <c r="DH1560">
        <v>0</v>
      </c>
      <c r="DI1560">
        <v>285550</v>
      </c>
      <c r="DJ1560">
        <v>319742</v>
      </c>
      <c r="DK1560">
        <v>250000</v>
      </c>
      <c r="DL1560">
        <v>390000</v>
      </c>
      <c r="DM1560">
        <v>350000</v>
      </c>
      <c r="DN1560">
        <v>50000</v>
      </c>
      <c r="DO1560">
        <v>4691182</v>
      </c>
      <c r="DP1560">
        <v>317700</v>
      </c>
      <c r="DQ1560">
        <v>825102</v>
      </c>
      <c r="DR1560">
        <v>0</v>
      </c>
      <c r="DS1560">
        <v>391099</v>
      </c>
    </row>
    <row r="1561" spans="1:123" x14ac:dyDescent="0.3">
      <c r="A1561" t="str">
        <f t="shared" si="24"/>
        <v>20351985</v>
      </c>
      <c r="B1561">
        <v>45</v>
      </c>
      <c r="C1561">
        <v>2035</v>
      </c>
      <c r="D1561">
        <v>198512</v>
      </c>
      <c r="E1561">
        <v>62</v>
      </c>
      <c r="F1561">
        <v>2041723</v>
      </c>
      <c r="G1561">
        <v>163108</v>
      </c>
      <c r="H1561">
        <v>550000</v>
      </c>
      <c r="I1561">
        <v>0</v>
      </c>
      <c r="J1561">
        <v>60000</v>
      </c>
      <c r="K1561">
        <v>85000</v>
      </c>
      <c r="L1561">
        <v>200000</v>
      </c>
      <c r="M1561">
        <v>56200</v>
      </c>
      <c r="N1561">
        <v>11500</v>
      </c>
      <c r="O1561">
        <v>25500</v>
      </c>
      <c r="P1561">
        <v>4500</v>
      </c>
      <c r="Q1561">
        <v>2000</v>
      </c>
      <c r="R1561">
        <v>0</v>
      </c>
      <c r="S1561">
        <v>5305</v>
      </c>
      <c r="T1561">
        <v>35000</v>
      </c>
      <c r="U1561">
        <v>36000</v>
      </c>
      <c r="V1561">
        <v>0</v>
      </c>
      <c r="W1561">
        <v>5000</v>
      </c>
      <c r="X1561">
        <v>0</v>
      </c>
      <c r="Y1561">
        <v>0</v>
      </c>
      <c r="Z1561">
        <v>33294</v>
      </c>
      <c r="AA1561">
        <v>0</v>
      </c>
      <c r="AB1561">
        <v>155001</v>
      </c>
      <c r="AC1561">
        <v>120084</v>
      </c>
      <c r="AD1561">
        <v>0</v>
      </c>
      <c r="AE1561">
        <v>155001</v>
      </c>
      <c r="AF1561">
        <v>26950</v>
      </c>
      <c r="AG1561">
        <v>0</v>
      </c>
      <c r="AH1561">
        <v>0</v>
      </c>
      <c r="AI1561">
        <v>0</v>
      </c>
      <c r="AJ1561">
        <v>223050</v>
      </c>
      <c r="AK1561">
        <v>223050</v>
      </c>
      <c r="AL1561">
        <v>0</v>
      </c>
      <c r="AM1561">
        <v>0</v>
      </c>
      <c r="AN1561">
        <v>672711</v>
      </c>
      <c r="AO1561">
        <v>1182587</v>
      </c>
      <c r="AP1561">
        <v>181951</v>
      </c>
      <c r="AQ1561">
        <v>0</v>
      </c>
      <c r="AR1561">
        <v>20000</v>
      </c>
      <c r="AS1561">
        <v>0</v>
      </c>
      <c r="AT1561">
        <v>0</v>
      </c>
      <c r="AU1561">
        <v>285550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208144</v>
      </c>
      <c r="BE1561">
        <v>8</v>
      </c>
      <c r="BF1561">
        <v>0</v>
      </c>
      <c r="BG1561">
        <v>33778</v>
      </c>
      <c r="BH1561">
        <v>0</v>
      </c>
      <c r="BI1561">
        <v>4</v>
      </c>
      <c r="BJ1561">
        <v>0</v>
      </c>
      <c r="BK1561">
        <v>1428154</v>
      </c>
      <c r="BL1561">
        <v>159966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20000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610000</v>
      </c>
      <c r="CR1561">
        <v>100000</v>
      </c>
      <c r="CS1561">
        <v>10000</v>
      </c>
      <c r="CT1561">
        <v>154000</v>
      </c>
      <c r="CU1561">
        <v>65000</v>
      </c>
      <c r="CV1561">
        <v>100000</v>
      </c>
      <c r="CW1561">
        <v>2289</v>
      </c>
      <c r="CX1561">
        <v>12000</v>
      </c>
      <c r="CY1561">
        <v>9000</v>
      </c>
      <c r="CZ1561">
        <v>3600</v>
      </c>
      <c r="DA1561">
        <v>3000</v>
      </c>
      <c r="DB1561">
        <v>13000</v>
      </c>
      <c r="DC1561">
        <v>66000</v>
      </c>
      <c r="DD1561">
        <v>3000</v>
      </c>
      <c r="DE1561">
        <v>140000</v>
      </c>
      <c r="DF1561">
        <v>1480000</v>
      </c>
      <c r="DG1561">
        <v>100000</v>
      </c>
      <c r="DH1561">
        <v>0</v>
      </c>
      <c r="DI1561">
        <v>208144</v>
      </c>
      <c r="DJ1561">
        <v>350000</v>
      </c>
      <c r="DK1561">
        <v>250000</v>
      </c>
      <c r="DL1561">
        <v>390000</v>
      </c>
      <c r="DM1561">
        <v>350000</v>
      </c>
      <c r="DN1561">
        <v>50000</v>
      </c>
      <c r="DO1561">
        <v>4692084</v>
      </c>
      <c r="DP1561">
        <v>317700</v>
      </c>
      <c r="DQ1561">
        <v>232728</v>
      </c>
      <c r="DR1561">
        <v>0</v>
      </c>
      <c r="DS1561">
        <v>0</v>
      </c>
    </row>
    <row r="1562" spans="1:123" x14ac:dyDescent="0.3">
      <c r="A1562" t="str">
        <f t="shared" si="24"/>
        <v>20361986</v>
      </c>
      <c r="B1562">
        <v>45</v>
      </c>
      <c r="C1562">
        <v>2036</v>
      </c>
      <c r="D1562">
        <v>198612</v>
      </c>
      <c r="E1562">
        <v>80</v>
      </c>
      <c r="F1562">
        <v>1984985</v>
      </c>
      <c r="G1562">
        <v>163099</v>
      </c>
      <c r="H1562">
        <v>550000</v>
      </c>
      <c r="I1562">
        <v>250000</v>
      </c>
      <c r="J1562">
        <v>60000</v>
      </c>
      <c r="K1562">
        <v>85000</v>
      </c>
      <c r="L1562">
        <v>200000</v>
      </c>
      <c r="M1562">
        <v>56200</v>
      </c>
      <c r="N1562">
        <v>11500</v>
      </c>
      <c r="O1562">
        <v>25500</v>
      </c>
      <c r="P1562">
        <v>4500</v>
      </c>
      <c r="Q1562">
        <v>2000</v>
      </c>
      <c r="R1562">
        <v>0</v>
      </c>
      <c r="S1562">
        <v>5091</v>
      </c>
      <c r="T1562">
        <v>35000</v>
      </c>
      <c r="U1562">
        <v>36000</v>
      </c>
      <c r="V1562">
        <v>0</v>
      </c>
      <c r="W1562">
        <v>5000</v>
      </c>
      <c r="X1562">
        <v>0</v>
      </c>
      <c r="Y1562">
        <v>0</v>
      </c>
      <c r="Z1562">
        <v>55224</v>
      </c>
      <c r="AA1562">
        <v>0</v>
      </c>
      <c r="AB1562">
        <v>223050</v>
      </c>
      <c r="AC1562">
        <v>154333</v>
      </c>
      <c r="AD1562">
        <v>0</v>
      </c>
      <c r="AE1562">
        <v>223050</v>
      </c>
      <c r="AF1562">
        <v>10795</v>
      </c>
      <c r="AG1562">
        <v>0</v>
      </c>
      <c r="AH1562">
        <v>0</v>
      </c>
      <c r="AI1562">
        <v>0</v>
      </c>
      <c r="AJ1562">
        <v>239205</v>
      </c>
      <c r="AK1562">
        <v>239205</v>
      </c>
      <c r="AL1562">
        <v>0</v>
      </c>
      <c r="AM1562">
        <v>0</v>
      </c>
      <c r="AN1562">
        <v>900567</v>
      </c>
      <c r="AO1562">
        <v>1519873</v>
      </c>
      <c r="AP1562">
        <v>233845</v>
      </c>
      <c r="AQ1562">
        <v>53169</v>
      </c>
      <c r="AR1562">
        <v>20000</v>
      </c>
      <c r="AS1562">
        <v>0</v>
      </c>
      <c r="AT1562">
        <v>0</v>
      </c>
      <c r="AU1562">
        <v>208144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285550</v>
      </c>
      <c r="BE1562">
        <v>1</v>
      </c>
      <c r="BF1562">
        <v>0</v>
      </c>
      <c r="BG1562">
        <v>3378</v>
      </c>
      <c r="BH1562">
        <v>0</v>
      </c>
      <c r="BI1562">
        <v>0</v>
      </c>
      <c r="BJ1562">
        <v>610785</v>
      </c>
      <c r="BK1562">
        <v>1135318</v>
      </c>
      <c r="BL1562">
        <v>168199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20000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610000</v>
      </c>
      <c r="CR1562">
        <v>100000</v>
      </c>
      <c r="CS1562">
        <v>10000</v>
      </c>
      <c r="CT1562">
        <v>154000</v>
      </c>
      <c r="CU1562">
        <v>65000</v>
      </c>
      <c r="CV1562">
        <v>100000</v>
      </c>
      <c r="CW1562">
        <v>2289</v>
      </c>
      <c r="CX1562">
        <v>12000</v>
      </c>
      <c r="CY1562">
        <v>9000</v>
      </c>
      <c r="CZ1562">
        <v>3600</v>
      </c>
      <c r="DA1562">
        <v>3000</v>
      </c>
      <c r="DB1562">
        <v>13000</v>
      </c>
      <c r="DC1562">
        <v>66000</v>
      </c>
      <c r="DD1562">
        <v>3000</v>
      </c>
      <c r="DE1562">
        <v>140000</v>
      </c>
      <c r="DF1562">
        <v>1489209</v>
      </c>
      <c r="DG1562">
        <v>100000</v>
      </c>
      <c r="DH1562">
        <v>0</v>
      </c>
      <c r="DI1562">
        <v>285550</v>
      </c>
      <c r="DJ1562">
        <v>350000</v>
      </c>
      <c r="DK1562">
        <v>250000</v>
      </c>
      <c r="DL1562">
        <v>390000</v>
      </c>
      <c r="DM1562">
        <v>350000</v>
      </c>
      <c r="DN1562">
        <v>50000</v>
      </c>
      <c r="DO1562">
        <v>4794853</v>
      </c>
      <c r="DP1562">
        <v>317700</v>
      </c>
      <c r="DQ1562">
        <v>1005998</v>
      </c>
      <c r="DR1562">
        <v>0</v>
      </c>
      <c r="DS1562">
        <v>610785</v>
      </c>
    </row>
    <row r="1563" spans="1:123" x14ac:dyDescent="0.3">
      <c r="A1563" t="str">
        <f t="shared" si="24"/>
        <v>20371987</v>
      </c>
      <c r="B1563">
        <v>45</v>
      </c>
      <c r="C1563">
        <v>2037</v>
      </c>
      <c r="D1563">
        <v>198712</v>
      </c>
      <c r="E1563">
        <v>32</v>
      </c>
      <c r="F1563">
        <v>2006409</v>
      </c>
      <c r="G1563">
        <v>163089</v>
      </c>
      <c r="H1563">
        <v>550000</v>
      </c>
      <c r="I1563">
        <v>395623</v>
      </c>
      <c r="J1563">
        <v>60000</v>
      </c>
      <c r="K1563">
        <v>85000</v>
      </c>
      <c r="L1563">
        <v>200000</v>
      </c>
      <c r="M1563">
        <v>56200</v>
      </c>
      <c r="N1563">
        <v>11500</v>
      </c>
      <c r="O1563">
        <v>25500</v>
      </c>
      <c r="P1563">
        <v>4500</v>
      </c>
      <c r="Q1563">
        <v>2000</v>
      </c>
      <c r="R1563">
        <v>0</v>
      </c>
      <c r="S1563">
        <v>4878</v>
      </c>
      <c r="T1563">
        <v>0</v>
      </c>
      <c r="U1563">
        <v>36000</v>
      </c>
      <c r="V1563">
        <v>0</v>
      </c>
      <c r="W1563">
        <v>5000</v>
      </c>
      <c r="X1563">
        <v>0</v>
      </c>
      <c r="Y1563">
        <v>0</v>
      </c>
      <c r="Z1563">
        <v>0</v>
      </c>
      <c r="AA1563">
        <v>0</v>
      </c>
      <c r="AB1563">
        <v>239205</v>
      </c>
      <c r="AC1563">
        <v>62868</v>
      </c>
      <c r="AD1563">
        <v>0</v>
      </c>
      <c r="AE1563">
        <v>95258</v>
      </c>
      <c r="AF1563">
        <v>0</v>
      </c>
      <c r="AG1563">
        <v>0</v>
      </c>
      <c r="AH1563">
        <v>0</v>
      </c>
      <c r="AI1563">
        <v>0</v>
      </c>
      <c r="AJ1563">
        <v>93799</v>
      </c>
      <c r="AK1563">
        <v>237746</v>
      </c>
      <c r="AL1563">
        <v>0</v>
      </c>
      <c r="AM1563">
        <v>136201</v>
      </c>
      <c r="AN1563">
        <v>1156201</v>
      </c>
      <c r="AO1563">
        <v>619130</v>
      </c>
      <c r="AP1563">
        <v>95258</v>
      </c>
      <c r="AQ1563">
        <v>0</v>
      </c>
      <c r="AR1563">
        <v>8232</v>
      </c>
      <c r="AS1563">
        <v>0</v>
      </c>
      <c r="AT1563">
        <v>0</v>
      </c>
      <c r="AU1563">
        <v>285550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114920</v>
      </c>
      <c r="BE1563">
        <v>0</v>
      </c>
      <c r="BF1563">
        <v>0</v>
      </c>
      <c r="BG1563">
        <v>338</v>
      </c>
      <c r="BH1563">
        <v>0</v>
      </c>
      <c r="BI1563">
        <v>0</v>
      </c>
      <c r="BJ1563">
        <v>0</v>
      </c>
      <c r="BK1563">
        <v>892912</v>
      </c>
      <c r="BL1563">
        <v>176385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20000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610000</v>
      </c>
      <c r="CR1563">
        <v>100000</v>
      </c>
      <c r="CS1563">
        <v>10000</v>
      </c>
      <c r="CT1563">
        <v>154000</v>
      </c>
      <c r="CU1563">
        <v>65000</v>
      </c>
      <c r="CV1563">
        <v>100000</v>
      </c>
      <c r="CW1563">
        <v>2289</v>
      </c>
      <c r="CX1563">
        <v>12000</v>
      </c>
      <c r="CY1563">
        <v>9000</v>
      </c>
      <c r="CZ1563">
        <v>3600</v>
      </c>
      <c r="DA1563">
        <v>3000</v>
      </c>
      <c r="DB1563">
        <v>13000</v>
      </c>
      <c r="DC1563">
        <v>66000</v>
      </c>
      <c r="DD1563">
        <v>3000</v>
      </c>
      <c r="DE1563">
        <v>140000</v>
      </c>
      <c r="DF1563">
        <v>0</v>
      </c>
      <c r="DG1563">
        <v>100000</v>
      </c>
      <c r="DH1563">
        <v>0</v>
      </c>
      <c r="DI1563">
        <v>114920</v>
      </c>
      <c r="DJ1563">
        <v>350000</v>
      </c>
      <c r="DK1563">
        <v>250000</v>
      </c>
      <c r="DL1563">
        <v>390000</v>
      </c>
      <c r="DM1563">
        <v>350000</v>
      </c>
      <c r="DN1563">
        <v>50000</v>
      </c>
      <c r="DO1563">
        <v>3133555</v>
      </c>
      <c r="DP1563">
        <v>317700</v>
      </c>
      <c r="DQ1563">
        <v>79708</v>
      </c>
      <c r="DR1563">
        <v>0</v>
      </c>
      <c r="DS1563">
        <v>136201</v>
      </c>
    </row>
    <row r="1564" spans="1:123" x14ac:dyDescent="0.3">
      <c r="A1564" t="str">
        <f t="shared" si="24"/>
        <v>20381988</v>
      </c>
      <c r="B1564">
        <v>45</v>
      </c>
      <c r="C1564">
        <v>2038</v>
      </c>
      <c r="D1564">
        <v>198812</v>
      </c>
      <c r="E1564">
        <v>24</v>
      </c>
      <c r="F1564">
        <v>2269976</v>
      </c>
      <c r="G1564">
        <v>163079</v>
      </c>
      <c r="H1564">
        <v>550000</v>
      </c>
      <c r="I1564">
        <v>395623</v>
      </c>
      <c r="J1564">
        <v>30000</v>
      </c>
      <c r="K1564">
        <v>85000</v>
      </c>
      <c r="L1564">
        <v>200000</v>
      </c>
      <c r="M1564">
        <v>56200</v>
      </c>
      <c r="N1564">
        <v>11500</v>
      </c>
      <c r="O1564">
        <v>25500</v>
      </c>
      <c r="P1564">
        <v>4500</v>
      </c>
      <c r="Q1564">
        <v>2000</v>
      </c>
      <c r="R1564">
        <v>0</v>
      </c>
      <c r="S1564">
        <v>4664</v>
      </c>
      <c r="T1564">
        <v>0</v>
      </c>
      <c r="U1564">
        <v>36000</v>
      </c>
      <c r="V1564">
        <v>0</v>
      </c>
      <c r="W1564">
        <v>5000</v>
      </c>
      <c r="X1564">
        <v>0</v>
      </c>
      <c r="Y1564">
        <v>0</v>
      </c>
      <c r="Z1564">
        <v>0</v>
      </c>
      <c r="AA1564">
        <v>0</v>
      </c>
      <c r="AB1564">
        <v>237746</v>
      </c>
      <c r="AC1564">
        <v>47410</v>
      </c>
      <c r="AD1564">
        <v>0</v>
      </c>
      <c r="AE1564">
        <v>71836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165910</v>
      </c>
      <c r="AL1564">
        <v>0</v>
      </c>
      <c r="AM1564">
        <v>105987</v>
      </c>
      <c r="AN1564">
        <v>1250000</v>
      </c>
      <c r="AO1564">
        <v>466898</v>
      </c>
      <c r="AP1564">
        <v>71836</v>
      </c>
      <c r="AQ1564">
        <v>0</v>
      </c>
      <c r="AR1564">
        <v>61</v>
      </c>
      <c r="AS1564">
        <v>0</v>
      </c>
      <c r="AT1564">
        <v>0</v>
      </c>
      <c r="AU1564">
        <v>114920</v>
      </c>
      <c r="AV1564">
        <v>75000</v>
      </c>
      <c r="AW1564">
        <v>0</v>
      </c>
      <c r="AX1564">
        <v>37051</v>
      </c>
      <c r="AY1564">
        <v>0</v>
      </c>
      <c r="AZ1564">
        <v>22000</v>
      </c>
      <c r="BA1564">
        <v>25000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812766</v>
      </c>
      <c r="BL1564">
        <v>184527</v>
      </c>
      <c r="BM1564">
        <v>144427</v>
      </c>
      <c r="BN1564">
        <v>8418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68917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445573</v>
      </c>
      <c r="CR1564">
        <v>100000</v>
      </c>
      <c r="CS1564">
        <v>10000</v>
      </c>
      <c r="CT1564">
        <v>145582</v>
      </c>
      <c r="CU1564">
        <v>65000</v>
      </c>
      <c r="CV1564">
        <v>100000</v>
      </c>
      <c r="CW1564">
        <v>2289</v>
      </c>
      <c r="CX1564">
        <v>12000</v>
      </c>
      <c r="CY1564">
        <v>9000</v>
      </c>
      <c r="CZ1564">
        <v>3600</v>
      </c>
      <c r="DA1564">
        <v>3000</v>
      </c>
      <c r="DB1564">
        <v>13000</v>
      </c>
      <c r="DC1564">
        <v>66000</v>
      </c>
      <c r="DD1564">
        <v>3000</v>
      </c>
      <c r="DE1564">
        <v>71083</v>
      </c>
      <c r="DF1564">
        <v>0</v>
      </c>
      <c r="DG1564">
        <v>100000</v>
      </c>
      <c r="DH1564">
        <v>0</v>
      </c>
      <c r="DI1564">
        <v>0</v>
      </c>
      <c r="DJ1564">
        <v>312915</v>
      </c>
      <c r="DK1564">
        <v>225000</v>
      </c>
      <c r="DL1564">
        <v>390000</v>
      </c>
      <c r="DM1564">
        <v>275000</v>
      </c>
      <c r="DN1564">
        <v>28000</v>
      </c>
      <c r="DO1564">
        <v>2545952</v>
      </c>
      <c r="DP1564">
        <v>317700</v>
      </c>
      <c r="DQ1564">
        <v>-389746</v>
      </c>
      <c r="DR1564">
        <v>0</v>
      </c>
      <c r="DS1564">
        <v>105987</v>
      </c>
    </row>
    <row r="1565" spans="1:123" x14ac:dyDescent="0.3">
      <c r="A1565" t="str">
        <f t="shared" si="24"/>
        <v>20391989</v>
      </c>
      <c r="B1565">
        <v>45</v>
      </c>
      <c r="C1565">
        <v>2039</v>
      </c>
      <c r="D1565">
        <v>198912</v>
      </c>
      <c r="E1565">
        <v>48</v>
      </c>
      <c r="F1565">
        <v>2454548</v>
      </c>
      <c r="G1565">
        <v>163069</v>
      </c>
      <c r="H1565">
        <v>550000</v>
      </c>
      <c r="I1565">
        <v>250000</v>
      </c>
      <c r="J1565">
        <v>90000</v>
      </c>
      <c r="K1565">
        <v>85000</v>
      </c>
      <c r="L1565">
        <v>200000</v>
      </c>
      <c r="M1565">
        <v>56200</v>
      </c>
      <c r="N1565">
        <v>11500</v>
      </c>
      <c r="O1565">
        <v>25500</v>
      </c>
      <c r="P1565">
        <v>4500</v>
      </c>
      <c r="Q1565">
        <v>2000</v>
      </c>
      <c r="R1565">
        <v>0</v>
      </c>
      <c r="S1565">
        <v>4451</v>
      </c>
      <c r="T1565">
        <v>35000</v>
      </c>
      <c r="U1565">
        <v>36000</v>
      </c>
      <c r="V1565">
        <v>0</v>
      </c>
      <c r="W1565">
        <v>5000</v>
      </c>
      <c r="X1565">
        <v>0</v>
      </c>
      <c r="Y1565">
        <v>0</v>
      </c>
      <c r="Z1565">
        <v>0</v>
      </c>
      <c r="AA1565">
        <v>0</v>
      </c>
      <c r="AB1565">
        <v>165910</v>
      </c>
      <c r="AC1565">
        <v>93037</v>
      </c>
      <c r="AD1565">
        <v>0</v>
      </c>
      <c r="AE1565">
        <v>140970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24940</v>
      </c>
      <c r="AL1565">
        <v>0</v>
      </c>
      <c r="AM1565">
        <v>20151</v>
      </c>
      <c r="AN1565">
        <v>1215000</v>
      </c>
      <c r="AO1565">
        <v>916232</v>
      </c>
      <c r="AP1565">
        <v>140970</v>
      </c>
      <c r="AQ1565">
        <v>0</v>
      </c>
      <c r="AR1565">
        <v>20000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1077202</v>
      </c>
      <c r="BL1565">
        <v>192623</v>
      </c>
      <c r="BM1565">
        <v>168792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256781</v>
      </c>
      <c r="CR1565">
        <v>100000</v>
      </c>
      <c r="CS1565">
        <v>10000</v>
      </c>
      <c r="CT1565">
        <v>145582</v>
      </c>
      <c r="CU1565">
        <v>65000</v>
      </c>
      <c r="CV1565">
        <v>100000</v>
      </c>
      <c r="CW1565">
        <v>2289</v>
      </c>
      <c r="CX1565">
        <v>12000</v>
      </c>
      <c r="CY1565">
        <v>9000</v>
      </c>
      <c r="CZ1565">
        <v>3600</v>
      </c>
      <c r="DA1565">
        <v>3000</v>
      </c>
      <c r="DB1565">
        <v>13000</v>
      </c>
      <c r="DC1565">
        <v>66000</v>
      </c>
      <c r="DD1565">
        <v>3000</v>
      </c>
      <c r="DE1565">
        <v>71083</v>
      </c>
      <c r="DF1565">
        <v>0</v>
      </c>
      <c r="DG1565">
        <v>100000</v>
      </c>
      <c r="DH1565">
        <v>0</v>
      </c>
      <c r="DI1565">
        <v>0</v>
      </c>
      <c r="DJ1565">
        <v>312915</v>
      </c>
      <c r="DK1565">
        <v>225000</v>
      </c>
      <c r="DL1565">
        <v>390000</v>
      </c>
      <c r="DM1565">
        <v>275000</v>
      </c>
      <c r="DN1565">
        <v>28000</v>
      </c>
      <c r="DO1565">
        <v>2216190</v>
      </c>
      <c r="DP1565">
        <v>317700</v>
      </c>
      <c r="DQ1565">
        <v>-148641</v>
      </c>
      <c r="DR1565">
        <v>0</v>
      </c>
      <c r="DS1565">
        <v>20151</v>
      </c>
    </row>
    <row r="1566" spans="1:123" x14ac:dyDescent="0.3">
      <c r="A1566" t="str">
        <f t="shared" si="24"/>
        <v>20401990</v>
      </c>
      <c r="B1566">
        <v>45</v>
      </c>
      <c r="C1566">
        <v>2040</v>
      </c>
      <c r="D1566">
        <v>199012</v>
      </c>
      <c r="E1566">
        <v>33</v>
      </c>
      <c r="F1566">
        <v>2475697</v>
      </c>
      <c r="G1566">
        <v>163060</v>
      </c>
      <c r="H1566">
        <v>550000</v>
      </c>
      <c r="I1566">
        <v>250000</v>
      </c>
      <c r="J1566">
        <v>90000</v>
      </c>
      <c r="K1566">
        <v>85000</v>
      </c>
      <c r="L1566">
        <v>200000</v>
      </c>
      <c r="M1566">
        <v>56200</v>
      </c>
      <c r="N1566">
        <v>11500</v>
      </c>
      <c r="O1566">
        <v>25500</v>
      </c>
      <c r="P1566">
        <v>4500</v>
      </c>
      <c r="Q1566">
        <v>2000</v>
      </c>
      <c r="R1566">
        <v>0</v>
      </c>
      <c r="S1566">
        <v>4237</v>
      </c>
      <c r="T1566">
        <v>35000</v>
      </c>
      <c r="U1566">
        <v>36000</v>
      </c>
      <c r="V1566">
        <v>0</v>
      </c>
      <c r="W1566">
        <v>10000</v>
      </c>
      <c r="X1566">
        <v>0</v>
      </c>
      <c r="Y1566">
        <v>0</v>
      </c>
      <c r="Z1566">
        <v>0</v>
      </c>
      <c r="AA1566">
        <v>0</v>
      </c>
      <c r="AB1566">
        <v>24940</v>
      </c>
      <c r="AC1566">
        <v>63948</v>
      </c>
      <c r="AD1566">
        <v>0</v>
      </c>
      <c r="AE1566">
        <v>24940</v>
      </c>
      <c r="AF1566">
        <v>71955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14937</v>
      </c>
      <c r="AN1566">
        <v>1143045</v>
      </c>
      <c r="AO1566">
        <v>629765</v>
      </c>
      <c r="AP1566">
        <v>96895</v>
      </c>
      <c r="AQ1566">
        <v>0</v>
      </c>
      <c r="AR1566">
        <v>8803</v>
      </c>
      <c r="AS1566">
        <v>0</v>
      </c>
      <c r="AT1566">
        <v>0</v>
      </c>
      <c r="AU1566">
        <v>0</v>
      </c>
      <c r="AV1566">
        <v>75000</v>
      </c>
      <c r="AW1566">
        <v>5173</v>
      </c>
      <c r="AX1566">
        <v>41673</v>
      </c>
      <c r="AY1566">
        <v>0</v>
      </c>
      <c r="AZ1566">
        <v>22000</v>
      </c>
      <c r="BA1566">
        <v>25000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904309</v>
      </c>
      <c r="BL1566">
        <v>200000</v>
      </c>
      <c r="BM1566">
        <v>156667</v>
      </c>
      <c r="BN1566">
        <v>23523</v>
      </c>
      <c r="BO1566">
        <v>0</v>
      </c>
      <c r="BP1566">
        <v>100000</v>
      </c>
      <c r="BQ1566">
        <v>10000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33000</v>
      </c>
      <c r="BX1566">
        <v>763</v>
      </c>
      <c r="BY1566">
        <v>4000</v>
      </c>
      <c r="BZ1566">
        <v>3000</v>
      </c>
      <c r="CA1566">
        <v>1200</v>
      </c>
      <c r="CB1566">
        <v>1000</v>
      </c>
      <c r="CC1566">
        <v>4333</v>
      </c>
      <c r="CD1566">
        <v>20000</v>
      </c>
      <c r="CE1566">
        <v>1000</v>
      </c>
      <c r="CF1566">
        <v>68917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80114</v>
      </c>
      <c r="CR1566">
        <v>0</v>
      </c>
      <c r="CS1566">
        <v>0</v>
      </c>
      <c r="CT1566">
        <v>122059</v>
      </c>
      <c r="CU1566">
        <v>65000</v>
      </c>
      <c r="CV1566">
        <v>67000</v>
      </c>
      <c r="CW1566">
        <v>1526</v>
      </c>
      <c r="CX1566">
        <v>8000</v>
      </c>
      <c r="CY1566">
        <v>6000</v>
      </c>
      <c r="CZ1566">
        <v>2400</v>
      </c>
      <c r="DA1566">
        <v>2000</v>
      </c>
      <c r="DB1566">
        <v>8667</v>
      </c>
      <c r="DC1566">
        <v>46000</v>
      </c>
      <c r="DD1566">
        <v>2000</v>
      </c>
      <c r="DE1566">
        <v>2166</v>
      </c>
      <c r="DF1566">
        <v>0</v>
      </c>
      <c r="DG1566">
        <v>100000</v>
      </c>
      <c r="DH1566">
        <v>0</v>
      </c>
      <c r="DI1566">
        <v>0</v>
      </c>
      <c r="DJ1566">
        <v>271242</v>
      </c>
      <c r="DK1566">
        <v>200000</v>
      </c>
      <c r="DL1566">
        <v>384827</v>
      </c>
      <c r="DM1566">
        <v>200000</v>
      </c>
      <c r="DN1566">
        <v>6000</v>
      </c>
      <c r="DO1566">
        <v>1575001</v>
      </c>
      <c r="DP1566">
        <v>317700</v>
      </c>
      <c r="DQ1566">
        <v>-581312</v>
      </c>
      <c r="DR1566">
        <v>0</v>
      </c>
      <c r="DS1566">
        <v>14937</v>
      </c>
    </row>
    <row r="1567" spans="1:123" x14ac:dyDescent="0.3">
      <c r="A1567" t="str">
        <f t="shared" si="24"/>
        <v>20411991</v>
      </c>
      <c r="B1567">
        <v>45</v>
      </c>
      <c r="C1567">
        <v>2041</v>
      </c>
      <c r="D1567">
        <v>199112</v>
      </c>
      <c r="E1567">
        <v>16</v>
      </c>
      <c r="F1567">
        <v>2258531</v>
      </c>
      <c r="G1567">
        <v>163056</v>
      </c>
      <c r="H1567">
        <v>550000</v>
      </c>
      <c r="I1567">
        <v>0</v>
      </c>
      <c r="J1567">
        <v>0</v>
      </c>
      <c r="K1567">
        <v>85000</v>
      </c>
      <c r="L1567">
        <v>200000</v>
      </c>
      <c r="M1567">
        <v>56200</v>
      </c>
      <c r="N1567">
        <v>11500</v>
      </c>
      <c r="O1567">
        <v>25500</v>
      </c>
      <c r="P1567">
        <v>4500</v>
      </c>
      <c r="Q1567">
        <v>2000</v>
      </c>
      <c r="R1567">
        <v>0</v>
      </c>
      <c r="S1567">
        <v>4023</v>
      </c>
      <c r="T1567">
        <v>35000</v>
      </c>
      <c r="U1567">
        <v>36000</v>
      </c>
      <c r="V1567">
        <v>0</v>
      </c>
      <c r="W1567">
        <v>10000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31842</v>
      </c>
      <c r="AD1567">
        <v>0</v>
      </c>
      <c r="AE1567">
        <v>0</v>
      </c>
      <c r="AF1567">
        <v>48247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841476</v>
      </c>
      <c r="AO1567">
        <v>313582</v>
      </c>
      <c r="AP1567">
        <v>48247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75000</v>
      </c>
      <c r="AW1567">
        <v>0</v>
      </c>
      <c r="AX1567">
        <v>32700</v>
      </c>
      <c r="AY1567">
        <v>0</v>
      </c>
      <c r="AZ1567">
        <v>6000</v>
      </c>
      <c r="BA1567">
        <v>25000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500529</v>
      </c>
      <c r="BL1567">
        <v>206488</v>
      </c>
      <c r="BM1567">
        <v>60114</v>
      </c>
      <c r="BN1567">
        <v>122059</v>
      </c>
      <c r="BO1567">
        <v>65000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33000</v>
      </c>
      <c r="BX1567">
        <v>763</v>
      </c>
      <c r="BY1567">
        <v>4000</v>
      </c>
      <c r="BZ1567">
        <v>3000</v>
      </c>
      <c r="CA1567">
        <v>1200</v>
      </c>
      <c r="CB1567">
        <v>1000</v>
      </c>
      <c r="CC1567">
        <v>4333</v>
      </c>
      <c r="CD1567">
        <v>20000</v>
      </c>
      <c r="CE1567">
        <v>1000</v>
      </c>
      <c r="CF1567">
        <v>2166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34000</v>
      </c>
      <c r="CW1567">
        <v>763</v>
      </c>
      <c r="CX1567">
        <v>4000</v>
      </c>
      <c r="CY1567">
        <v>3000</v>
      </c>
      <c r="CZ1567">
        <v>1200</v>
      </c>
      <c r="DA1567">
        <v>1000</v>
      </c>
      <c r="DB1567">
        <v>4334</v>
      </c>
      <c r="DC1567">
        <v>26000</v>
      </c>
      <c r="DD1567">
        <v>1000</v>
      </c>
      <c r="DE1567">
        <v>0</v>
      </c>
      <c r="DF1567">
        <v>0</v>
      </c>
      <c r="DG1567">
        <v>100000</v>
      </c>
      <c r="DH1567">
        <v>0</v>
      </c>
      <c r="DI1567">
        <v>0</v>
      </c>
      <c r="DJ1567">
        <v>238542</v>
      </c>
      <c r="DK1567">
        <v>175000</v>
      </c>
      <c r="DL1567">
        <v>384827</v>
      </c>
      <c r="DM1567">
        <v>125000</v>
      </c>
      <c r="DN1567">
        <v>0</v>
      </c>
      <c r="DO1567">
        <v>1098666</v>
      </c>
      <c r="DP1567">
        <v>317700</v>
      </c>
      <c r="DQ1567">
        <v>-1047794</v>
      </c>
      <c r="DR1567">
        <v>591459</v>
      </c>
      <c r="DS1567">
        <v>0</v>
      </c>
    </row>
    <row r="1568" spans="1:123" x14ac:dyDescent="0.3">
      <c r="A1568" t="str">
        <f t="shared" si="24"/>
        <v>20421992</v>
      </c>
      <c r="B1568">
        <v>45</v>
      </c>
      <c r="C1568">
        <v>2042</v>
      </c>
      <c r="D1568">
        <v>199212</v>
      </c>
      <c r="E1568">
        <v>20</v>
      </c>
      <c r="F1568">
        <v>2226062</v>
      </c>
      <c r="G1568">
        <v>163053</v>
      </c>
      <c r="H1568">
        <v>550000</v>
      </c>
      <c r="I1568">
        <v>0</v>
      </c>
      <c r="J1568">
        <v>0</v>
      </c>
      <c r="K1568">
        <v>85000</v>
      </c>
      <c r="L1568">
        <v>200000</v>
      </c>
      <c r="M1568">
        <v>56200</v>
      </c>
      <c r="N1568">
        <v>11500</v>
      </c>
      <c r="O1568">
        <v>25500</v>
      </c>
      <c r="P1568">
        <v>4500</v>
      </c>
      <c r="Q1568">
        <v>2000</v>
      </c>
      <c r="R1568">
        <v>0</v>
      </c>
      <c r="S1568">
        <v>3810</v>
      </c>
      <c r="T1568">
        <v>35000</v>
      </c>
      <c r="U1568">
        <v>36000</v>
      </c>
      <c r="V1568">
        <v>0</v>
      </c>
      <c r="W1568">
        <v>10000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38572</v>
      </c>
      <c r="AD1568">
        <v>0</v>
      </c>
      <c r="AE1568">
        <v>0</v>
      </c>
      <c r="AF1568">
        <v>58444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831066</v>
      </c>
      <c r="AO1568">
        <v>379855</v>
      </c>
      <c r="AP1568">
        <v>58444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75000</v>
      </c>
      <c r="AW1568">
        <v>0</v>
      </c>
      <c r="AX1568">
        <v>34581</v>
      </c>
      <c r="AY1568">
        <v>0</v>
      </c>
      <c r="AZ1568">
        <v>0</v>
      </c>
      <c r="BA1568">
        <v>25000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572879</v>
      </c>
      <c r="BL1568">
        <v>212931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33000</v>
      </c>
      <c r="BX1568">
        <v>763</v>
      </c>
      <c r="BY1568">
        <v>4000</v>
      </c>
      <c r="BZ1568">
        <v>3000</v>
      </c>
      <c r="CA1568">
        <v>1200</v>
      </c>
      <c r="CB1568">
        <v>1000</v>
      </c>
      <c r="CC1568">
        <v>4333</v>
      </c>
      <c r="CD1568">
        <v>20000</v>
      </c>
      <c r="CE1568">
        <v>1000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1000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1</v>
      </c>
      <c r="DC1568">
        <v>6000</v>
      </c>
      <c r="DD1568">
        <v>0</v>
      </c>
      <c r="DE1568">
        <v>0</v>
      </c>
      <c r="DF1568">
        <v>0</v>
      </c>
      <c r="DG1568">
        <v>100000</v>
      </c>
      <c r="DH1568">
        <v>0</v>
      </c>
      <c r="DI1568">
        <v>0</v>
      </c>
      <c r="DJ1568">
        <v>203962</v>
      </c>
      <c r="DK1568">
        <v>150000</v>
      </c>
      <c r="DL1568">
        <v>384827</v>
      </c>
      <c r="DM1568">
        <v>50000</v>
      </c>
      <c r="DN1568">
        <v>0</v>
      </c>
      <c r="DO1568">
        <v>895790</v>
      </c>
      <c r="DP1568">
        <v>297700</v>
      </c>
      <c r="DQ1568">
        <v>-942819</v>
      </c>
      <c r="DR1568">
        <v>739942</v>
      </c>
      <c r="DS1568">
        <v>0</v>
      </c>
    </row>
    <row r="1569" spans="1:123" x14ac:dyDescent="0.3">
      <c r="A1569" t="str">
        <f t="shared" si="24"/>
        <v>20431993</v>
      </c>
      <c r="B1569">
        <v>45</v>
      </c>
      <c r="C1569">
        <v>2043</v>
      </c>
      <c r="D1569">
        <v>199312</v>
      </c>
      <c r="E1569">
        <v>54</v>
      </c>
      <c r="F1569">
        <v>2002086</v>
      </c>
      <c r="G1569">
        <v>163049</v>
      </c>
      <c r="H1569">
        <v>550000</v>
      </c>
      <c r="I1569">
        <v>0</v>
      </c>
      <c r="J1569">
        <v>0</v>
      </c>
      <c r="K1569">
        <v>85000</v>
      </c>
      <c r="L1569">
        <v>200000</v>
      </c>
      <c r="M1569">
        <v>56200</v>
      </c>
      <c r="N1569">
        <v>11500</v>
      </c>
      <c r="O1569">
        <v>25500</v>
      </c>
      <c r="P1569">
        <v>4500</v>
      </c>
      <c r="Q1569">
        <v>2000</v>
      </c>
      <c r="R1569">
        <v>0</v>
      </c>
      <c r="S1569">
        <v>3595</v>
      </c>
      <c r="T1569">
        <v>35000</v>
      </c>
      <c r="U1569">
        <v>36000</v>
      </c>
      <c r="V1569">
        <v>0</v>
      </c>
      <c r="W1569">
        <v>10000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104937</v>
      </c>
      <c r="AD1569">
        <v>54063</v>
      </c>
      <c r="AE1569">
        <v>0</v>
      </c>
      <c r="AF1569">
        <v>159000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730295</v>
      </c>
      <c r="AO1569">
        <v>1033417</v>
      </c>
      <c r="AP1569">
        <v>159000</v>
      </c>
      <c r="AQ1569">
        <v>77057</v>
      </c>
      <c r="AR1569">
        <v>20000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1289474</v>
      </c>
      <c r="BL1569">
        <v>219332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37966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1000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1</v>
      </c>
      <c r="DC1569">
        <v>6000</v>
      </c>
      <c r="DD1569">
        <v>0</v>
      </c>
      <c r="DE1569">
        <v>0</v>
      </c>
      <c r="DF1569">
        <v>0</v>
      </c>
      <c r="DG1569">
        <v>100000</v>
      </c>
      <c r="DH1569">
        <v>0</v>
      </c>
      <c r="DI1569">
        <v>0</v>
      </c>
      <c r="DJ1569">
        <v>203962</v>
      </c>
      <c r="DK1569">
        <v>150000</v>
      </c>
      <c r="DL1569">
        <v>384827</v>
      </c>
      <c r="DM1569">
        <v>50000</v>
      </c>
      <c r="DN1569">
        <v>0</v>
      </c>
      <c r="DO1569">
        <v>895790</v>
      </c>
      <c r="DP1569">
        <v>315666</v>
      </c>
      <c r="DQ1569">
        <v>37966</v>
      </c>
      <c r="DR1569">
        <v>0</v>
      </c>
      <c r="DS1569">
        <v>0</v>
      </c>
    </row>
    <row r="1570" spans="1:123" x14ac:dyDescent="0.3">
      <c r="A1570" t="str">
        <f t="shared" si="24"/>
        <v>20441994</v>
      </c>
      <c r="B1570">
        <v>45</v>
      </c>
      <c r="C1570">
        <v>2044</v>
      </c>
      <c r="D1570">
        <v>199412</v>
      </c>
      <c r="E1570">
        <v>50</v>
      </c>
      <c r="F1570">
        <v>2207535</v>
      </c>
      <c r="G1570">
        <v>163046</v>
      </c>
      <c r="H1570">
        <v>550000</v>
      </c>
      <c r="I1570">
        <v>0</v>
      </c>
      <c r="J1570">
        <v>0</v>
      </c>
      <c r="K1570">
        <v>85000</v>
      </c>
      <c r="L1570">
        <v>200000</v>
      </c>
      <c r="M1570">
        <v>56200</v>
      </c>
      <c r="N1570">
        <v>11500</v>
      </c>
      <c r="O1570">
        <v>25500</v>
      </c>
      <c r="P1570">
        <v>4500</v>
      </c>
      <c r="Q1570">
        <v>2000</v>
      </c>
      <c r="R1570">
        <v>0</v>
      </c>
      <c r="S1570">
        <v>3381</v>
      </c>
      <c r="T1570">
        <v>35000</v>
      </c>
      <c r="U1570">
        <v>36000</v>
      </c>
      <c r="V1570">
        <v>0</v>
      </c>
      <c r="W1570">
        <v>10000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97394</v>
      </c>
      <c r="AD1570">
        <v>50177</v>
      </c>
      <c r="AE1570">
        <v>0</v>
      </c>
      <c r="AF1570">
        <v>147571</v>
      </c>
      <c r="AG1570">
        <v>50177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741510</v>
      </c>
      <c r="AO1570">
        <v>959136</v>
      </c>
      <c r="AP1570">
        <v>147571</v>
      </c>
      <c r="AQ1570">
        <v>0</v>
      </c>
      <c r="AR1570">
        <v>20000</v>
      </c>
      <c r="AS1570">
        <v>0</v>
      </c>
      <c r="AT1570">
        <v>0</v>
      </c>
      <c r="AU1570">
        <v>0</v>
      </c>
      <c r="AV1570">
        <v>50000</v>
      </c>
      <c r="AW1570">
        <v>18234</v>
      </c>
      <c r="AX1570">
        <v>51021</v>
      </c>
      <c r="AY1570">
        <v>6482</v>
      </c>
      <c r="AZ1570">
        <v>0</v>
      </c>
      <c r="BA1570">
        <v>25000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1277444</v>
      </c>
      <c r="BL1570">
        <v>225689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1000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1</v>
      </c>
      <c r="CD1570">
        <v>6000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100000</v>
      </c>
      <c r="DH1570">
        <v>0</v>
      </c>
      <c r="DI1570">
        <v>0</v>
      </c>
      <c r="DJ1570">
        <v>152941</v>
      </c>
      <c r="DK1570">
        <v>125000</v>
      </c>
      <c r="DL1570">
        <v>366593</v>
      </c>
      <c r="DM1570">
        <v>0</v>
      </c>
      <c r="DN1570">
        <v>0</v>
      </c>
      <c r="DO1570">
        <v>744533</v>
      </c>
      <c r="DP1570">
        <v>295666</v>
      </c>
      <c r="DQ1570">
        <v>-306193</v>
      </c>
      <c r="DR1570">
        <v>154937</v>
      </c>
      <c r="DS1570">
        <v>0</v>
      </c>
    </row>
    <row r="1571" spans="1:123" x14ac:dyDescent="0.3">
      <c r="A1571" t="str">
        <f t="shared" si="24"/>
        <v>20451995</v>
      </c>
      <c r="B1571">
        <v>45</v>
      </c>
      <c r="C1571">
        <v>2045</v>
      </c>
      <c r="D1571">
        <v>199512</v>
      </c>
      <c r="E1571">
        <v>78</v>
      </c>
      <c r="F1571">
        <v>1987162</v>
      </c>
      <c r="G1571">
        <v>163042</v>
      </c>
      <c r="H1571">
        <v>550000</v>
      </c>
      <c r="I1571">
        <v>0</v>
      </c>
      <c r="J1571">
        <v>0</v>
      </c>
      <c r="K1571">
        <v>85000</v>
      </c>
      <c r="L1571">
        <v>200000</v>
      </c>
      <c r="M1571">
        <v>56200</v>
      </c>
      <c r="N1571">
        <v>11500</v>
      </c>
      <c r="O1571">
        <v>25500</v>
      </c>
      <c r="P1571">
        <v>4500</v>
      </c>
      <c r="Q1571">
        <v>2000</v>
      </c>
      <c r="R1571">
        <v>0</v>
      </c>
      <c r="S1571">
        <v>3166</v>
      </c>
      <c r="T1571">
        <v>35000</v>
      </c>
      <c r="U1571">
        <v>36000</v>
      </c>
      <c r="V1571">
        <v>0</v>
      </c>
      <c r="W1571">
        <v>15000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150768</v>
      </c>
      <c r="AD1571">
        <v>77675</v>
      </c>
      <c r="AE1571">
        <v>0</v>
      </c>
      <c r="AF1571">
        <v>228443</v>
      </c>
      <c r="AG1571">
        <v>0</v>
      </c>
      <c r="AH1571">
        <v>0</v>
      </c>
      <c r="AI1571">
        <v>50177</v>
      </c>
      <c r="AJ1571">
        <v>0</v>
      </c>
      <c r="AK1571">
        <v>50177</v>
      </c>
      <c r="AL1571">
        <v>50177</v>
      </c>
      <c r="AM1571">
        <v>0</v>
      </c>
      <c r="AN1571">
        <v>655423</v>
      </c>
      <c r="AO1571">
        <v>1484765</v>
      </c>
      <c r="AP1571">
        <v>228443</v>
      </c>
      <c r="AQ1571">
        <v>57013</v>
      </c>
      <c r="AR1571">
        <v>20000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1790221</v>
      </c>
      <c r="BL1571">
        <v>232241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421557</v>
      </c>
      <c r="BS1571">
        <v>70124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379523</v>
      </c>
      <c r="CR1571">
        <v>0</v>
      </c>
      <c r="CS1571">
        <v>0</v>
      </c>
      <c r="CT1571">
        <v>70124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100000</v>
      </c>
      <c r="DH1571">
        <v>0</v>
      </c>
      <c r="DI1571">
        <v>0</v>
      </c>
      <c r="DJ1571">
        <v>152941</v>
      </c>
      <c r="DK1571">
        <v>125000</v>
      </c>
      <c r="DL1571">
        <v>366593</v>
      </c>
      <c r="DM1571">
        <v>0</v>
      </c>
      <c r="DN1571">
        <v>0</v>
      </c>
      <c r="DO1571">
        <v>1244357</v>
      </c>
      <c r="DP1571">
        <v>317700</v>
      </c>
      <c r="DQ1571">
        <v>491681</v>
      </c>
      <c r="DR1571">
        <v>0</v>
      </c>
      <c r="DS1571">
        <v>0</v>
      </c>
    </row>
    <row r="1572" spans="1:123" x14ac:dyDescent="0.3">
      <c r="A1572" t="str">
        <f t="shared" si="24"/>
        <v>20461996</v>
      </c>
      <c r="B1572">
        <v>45</v>
      </c>
      <c r="C1572">
        <v>2046</v>
      </c>
      <c r="D1572">
        <v>199612</v>
      </c>
      <c r="E1572">
        <v>82</v>
      </c>
      <c r="F1572">
        <v>2103245</v>
      </c>
      <c r="G1572">
        <v>163038</v>
      </c>
      <c r="H1572">
        <v>550000</v>
      </c>
      <c r="I1572">
        <v>0</v>
      </c>
      <c r="J1572">
        <v>0</v>
      </c>
      <c r="K1572">
        <v>85000</v>
      </c>
      <c r="L1572">
        <v>200000</v>
      </c>
      <c r="M1572">
        <v>56200</v>
      </c>
      <c r="N1572">
        <v>11500</v>
      </c>
      <c r="O1572">
        <v>25500</v>
      </c>
      <c r="P1572">
        <v>4500</v>
      </c>
      <c r="Q1572">
        <v>2000</v>
      </c>
      <c r="R1572">
        <v>0</v>
      </c>
      <c r="S1572">
        <v>2951</v>
      </c>
      <c r="T1572">
        <v>35000</v>
      </c>
      <c r="U1572">
        <v>36000</v>
      </c>
      <c r="V1572">
        <v>0</v>
      </c>
      <c r="W1572">
        <v>15000</v>
      </c>
      <c r="X1572">
        <v>0</v>
      </c>
      <c r="Y1572">
        <v>0</v>
      </c>
      <c r="Z1572">
        <v>70823</v>
      </c>
      <c r="AA1572">
        <v>0</v>
      </c>
      <c r="AB1572">
        <v>50177</v>
      </c>
      <c r="AC1572">
        <v>158986</v>
      </c>
      <c r="AD1572">
        <v>81909</v>
      </c>
      <c r="AE1572">
        <v>50177</v>
      </c>
      <c r="AF1572">
        <v>190718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622111</v>
      </c>
      <c r="AO1572">
        <v>1565693</v>
      </c>
      <c r="AP1572">
        <v>240895</v>
      </c>
      <c r="AQ1572">
        <v>22650</v>
      </c>
      <c r="AR1572">
        <v>20000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1849238</v>
      </c>
      <c r="BL1572">
        <v>238752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250477</v>
      </c>
      <c r="BS1572">
        <v>19358</v>
      </c>
      <c r="BT1572">
        <v>0</v>
      </c>
      <c r="BU1572">
        <v>100000</v>
      </c>
      <c r="BV1572">
        <v>10000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10676</v>
      </c>
      <c r="CH1572">
        <v>245</v>
      </c>
      <c r="CI1572">
        <v>1281</v>
      </c>
      <c r="CJ1572">
        <v>961</v>
      </c>
      <c r="CK1572">
        <v>384</v>
      </c>
      <c r="CL1572">
        <v>320</v>
      </c>
      <c r="CM1572">
        <v>1388</v>
      </c>
      <c r="CN1572">
        <v>12406</v>
      </c>
      <c r="CO1572">
        <v>320</v>
      </c>
      <c r="CP1572">
        <v>0</v>
      </c>
      <c r="CQ1572">
        <v>610000</v>
      </c>
      <c r="CR1572">
        <v>100000</v>
      </c>
      <c r="CS1572">
        <v>10000</v>
      </c>
      <c r="CT1572">
        <v>89482</v>
      </c>
      <c r="CU1572">
        <v>0</v>
      </c>
      <c r="CV1572">
        <v>10676</v>
      </c>
      <c r="CW1572">
        <v>245</v>
      </c>
      <c r="CX1572">
        <v>1281</v>
      </c>
      <c r="CY1572">
        <v>961</v>
      </c>
      <c r="CZ1572">
        <v>384</v>
      </c>
      <c r="DA1572">
        <v>320</v>
      </c>
      <c r="DB1572">
        <v>1388</v>
      </c>
      <c r="DC1572">
        <v>12406</v>
      </c>
      <c r="DD1572">
        <v>320</v>
      </c>
      <c r="DE1572">
        <v>0</v>
      </c>
      <c r="DF1572">
        <v>70823</v>
      </c>
      <c r="DG1572">
        <v>100000</v>
      </c>
      <c r="DH1572">
        <v>0</v>
      </c>
      <c r="DI1572">
        <v>0</v>
      </c>
      <c r="DJ1572">
        <v>152941</v>
      </c>
      <c r="DK1572">
        <v>125000</v>
      </c>
      <c r="DL1572">
        <v>366593</v>
      </c>
      <c r="DM1572">
        <v>0</v>
      </c>
      <c r="DN1572">
        <v>0</v>
      </c>
      <c r="DO1572">
        <v>1652820</v>
      </c>
      <c r="DP1572">
        <v>317700</v>
      </c>
      <c r="DQ1572">
        <v>478640</v>
      </c>
      <c r="DR1572">
        <v>0</v>
      </c>
      <c r="DS1572">
        <v>0</v>
      </c>
    </row>
    <row r="1573" spans="1:123" x14ac:dyDescent="0.3">
      <c r="A1573" t="str">
        <f t="shared" si="24"/>
        <v>20471997</v>
      </c>
      <c r="B1573">
        <v>45</v>
      </c>
      <c r="C1573">
        <v>2047</v>
      </c>
      <c r="D1573">
        <v>199712</v>
      </c>
      <c r="E1573">
        <v>81</v>
      </c>
      <c r="F1573">
        <v>2227421</v>
      </c>
      <c r="G1573">
        <v>163034</v>
      </c>
      <c r="H1573">
        <v>550000</v>
      </c>
      <c r="I1573">
        <v>0</v>
      </c>
      <c r="J1573">
        <v>0</v>
      </c>
      <c r="K1573">
        <v>85000</v>
      </c>
      <c r="L1573">
        <v>200000</v>
      </c>
      <c r="M1573">
        <v>56200</v>
      </c>
      <c r="N1573">
        <v>11500</v>
      </c>
      <c r="O1573">
        <v>25500</v>
      </c>
      <c r="P1573">
        <v>4500</v>
      </c>
      <c r="Q1573">
        <v>2000</v>
      </c>
      <c r="R1573">
        <v>0</v>
      </c>
      <c r="S1573">
        <v>2737</v>
      </c>
      <c r="T1573">
        <v>35000</v>
      </c>
      <c r="U1573">
        <v>36000</v>
      </c>
      <c r="V1573">
        <v>0</v>
      </c>
      <c r="W1573">
        <v>15000</v>
      </c>
      <c r="X1573">
        <v>0</v>
      </c>
      <c r="Y1573">
        <v>0</v>
      </c>
      <c r="Z1573">
        <v>244403</v>
      </c>
      <c r="AA1573">
        <v>0</v>
      </c>
      <c r="AB1573">
        <v>0</v>
      </c>
      <c r="AC1573">
        <v>156617</v>
      </c>
      <c r="AD1573">
        <v>80689</v>
      </c>
      <c r="AE1573">
        <v>0</v>
      </c>
      <c r="AF1573">
        <v>237306</v>
      </c>
      <c r="AG1573">
        <v>0</v>
      </c>
      <c r="AH1573">
        <v>0</v>
      </c>
      <c r="AI1573">
        <v>0</v>
      </c>
      <c r="AJ1573">
        <v>12694</v>
      </c>
      <c r="AK1573">
        <v>12694</v>
      </c>
      <c r="AL1573">
        <v>0</v>
      </c>
      <c r="AM1573">
        <v>0</v>
      </c>
      <c r="AN1573">
        <v>389034</v>
      </c>
      <c r="AO1573">
        <v>1542370</v>
      </c>
      <c r="AP1573">
        <v>237306</v>
      </c>
      <c r="AQ1573">
        <v>43258</v>
      </c>
      <c r="AR1573">
        <v>20000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1842934</v>
      </c>
      <c r="BL1573">
        <v>245221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20000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14928</v>
      </c>
      <c r="CH1573">
        <v>342</v>
      </c>
      <c r="CI1573">
        <v>1791</v>
      </c>
      <c r="CJ1573">
        <v>1343</v>
      </c>
      <c r="CK1573">
        <v>537</v>
      </c>
      <c r="CL1573">
        <v>448</v>
      </c>
      <c r="CM1573">
        <v>1941</v>
      </c>
      <c r="CN1573">
        <v>8957</v>
      </c>
      <c r="CO1573">
        <v>448</v>
      </c>
      <c r="CP1573">
        <v>0</v>
      </c>
      <c r="CQ1573">
        <v>610000</v>
      </c>
      <c r="CR1573">
        <v>100000</v>
      </c>
      <c r="CS1573">
        <v>10000</v>
      </c>
      <c r="CT1573">
        <v>89482</v>
      </c>
      <c r="CU1573">
        <v>0</v>
      </c>
      <c r="CV1573">
        <v>25604</v>
      </c>
      <c r="CW1573">
        <v>587</v>
      </c>
      <c r="CX1573">
        <v>3072</v>
      </c>
      <c r="CY1573">
        <v>2304</v>
      </c>
      <c r="CZ1573">
        <v>922</v>
      </c>
      <c r="DA1573">
        <v>768</v>
      </c>
      <c r="DB1573">
        <v>3329</v>
      </c>
      <c r="DC1573">
        <v>21362</v>
      </c>
      <c r="DD1573">
        <v>768</v>
      </c>
      <c r="DE1573">
        <v>0</v>
      </c>
      <c r="DF1573">
        <v>309666</v>
      </c>
      <c r="DG1573">
        <v>100000</v>
      </c>
      <c r="DH1573">
        <v>0</v>
      </c>
      <c r="DI1573">
        <v>0</v>
      </c>
      <c r="DJ1573">
        <v>152941</v>
      </c>
      <c r="DK1573">
        <v>125000</v>
      </c>
      <c r="DL1573">
        <v>366593</v>
      </c>
      <c r="DM1573">
        <v>0</v>
      </c>
      <c r="DN1573">
        <v>0</v>
      </c>
      <c r="DO1573">
        <v>1935092</v>
      </c>
      <c r="DP1573">
        <v>317700</v>
      </c>
      <c r="DQ1573">
        <v>307831</v>
      </c>
      <c r="DR1573">
        <v>0</v>
      </c>
      <c r="DS1573">
        <v>0</v>
      </c>
    </row>
    <row r="1574" spans="1:123" x14ac:dyDescent="0.3">
      <c r="A1574" t="str">
        <f t="shared" si="24"/>
        <v>20481998</v>
      </c>
      <c r="B1574">
        <v>45</v>
      </c>
      <c r="C1574">
        <v>2048</v>
      </c>
      <c r="D1574">
        <v>199812</v>
      </c>
      <c r="E1574">
        <v>87</v>
      </c>
      <c r="F1574">
        <v>1729774</v>
      </c>
      <c r="G1574">
        <v>163030</v>
      </c>
      <c r="H1574">
        <v>550000</v>
      </c>
      <c r="I1574">
        <v>0</v>
      </c>
      <c r="J1574">
        <v>0</v>
      </c>
      <c r="K1574">
        <v>85000</v>
      </c>
      <c r="L1574">
        <v>200000</v>
      </c>
      <c r="M1574">
        <v>56200</v>
      </c>
      <c r="N1574">
        <v>11500</v>
      </c>
      <c r="O1574">
        <v>25500</v>
      </c>
      <c r="P1574">
        <v>4500</v>
      </c>
      <c r="Q1574">
        <v>2000</v>
      </c>
      <c r="R1574">
        <v>0</v>
      </c>
      <c r="S1574">
        <v>2522</v>
      </c>
      <c r="T1574">
        <v>35000</v>
      </c>
      <c r="U1574">
        <v>36000</v>
      </c>
      <c r="V1574">
        <v>0</v>
      </c>
      <c r="W1574">
        <v>15000</v>
      </c>
      <c r="X1574">
        <v>0</v>
      </c>
      <c r="Y1574">
        <v>0</v>
      </c>
      <c r="Z1574">
        <v>339087</v>
      </c>
      <c r="AA1574">
        <v>0</v>
      </c>
      <c r="AB1574">
        <v>12694</v>
      </c>
      <c r="AC1574">
        <v>168937</v>
      </c>
      <c r="AD1574">
        <v>87036</v>
      </c>
      <c r="AE1574">
        <v>12694</v>
      </c>
      <c r="AF1574">
        <v>243279</v>
      </c>
      <c r="AG1574">
        <v>0</v>
      </c>
      <c r="AH1574">
        <v>0</v>
      </c>
      <c r="AI1574">
        <v>0</v>
      </c>
      <c r="AJ1574">
        <v>6721</v>
      </c>
      <c r="AK1574">
        <v>6721</v>
      </c>
      <c r="AL1574">
        <v>0</v>
      </c>
      <c r="AM1574">
        <v>0</v>
      </c>
      <c r="AN1574">
        <v>294135</v>
      </c>
      <c r="AO1574">
        <v>1663691</v>
      </c>
      <c r="AP1574">
        <v>255973</v>
      </c>
      <c r="AQ1574">
        <v>11560</v>
      </c>
      <c r="AR1574">
        <v>20000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121300</v>
      </c>
      <c r="BE1574">
        <v>111111</v>
      </c>
      <c r="BF1574">
        <v>23407</v>
      </c>
      <c r="BG1574">
        <v>35194</v>
      </c>
      <c r="BH1574">
        <v>20000</v>
      </c>
      <c r="BI1574">
        <v>56200</v>
      </c>
      <c r="BJ1574">
        <v>0</v>
      </c>
      <c r="BK1574">
        <v>1584011</v>
      </c>
      <c r="BL1574">
        <v>251648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20000</v>
      </c>
      <c r="BS1574">
        <v>64518</v>
      </c>
      <c r="BT1574">
        <v>65000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25000</v>
      </c>
      <c r="CH1574">
        <v>572</v>
      </c>
      <c r="CI1574">
        <v>3000</v>
      </c>
      <c r="CJ1574">
        <v>2250</v>
      </c>
      <c r="CK1574">
        <v>900</v>
      </c>
      <c r="CL1574">
        <v>750</v>
      </c>
      <c r="CM1574">
        <v>3250</v>
      </c>
      <c r="CN1574">
        <v>15000</v>
      </c>
      <c r="CO1574">
        <v>750</v>
      </c>
      <c r="CP1574">
        <v>0</v>
      </c>
      <c r="CQ1574">
        <v>610000</v>
      </c>
      <c r="CR1574">
        <v>100000</v>
      </c>
      <c r="CS1574">
        <v>10000</v>
      </c>
      <c r="CT1574">
        <v>154000</v>
      </c>
      <c r="CU1574">
        <v>65000</v>
      </c>
      <c r="CV1574">
        <v>50604</v>
      </c>
      <c r="CW1574">
        <v>1159</v>
      </c>
      <c r="CX1574">
        <v>6072</v>
      </c>
      <c r="CY1574">
        <v>4554</v>
      </c>
      <c r="CZ1574">
        <v>1822</v>
      </c>
      <c r="DA1574">
        <v>1518</v>
      </c>
      <c r="DB1574">
        <v>6579</v>
      </c>
      <c r="DC1574">
        <v>36362</v>
      </c>
      <c r="DD1574">
        <v>1518</v>
      </c>
      <c r="DE1574">
        <v>0</v>
      </c>
      <c r="DF1574">
        <v>627610</v>
      </c>
      <c r="DG1574">
        <v>100000</v>
      </c>
      <c r="DH1574">
        <v>0</v>
      </c>
      <c r="DI1574">
        <v>121300</v>
      </c>
      <c r="DJ1574">
        <v>188135</v>
      </c>
      <c r="DK1574">
        <v>181200</v>
      </c>
      <c r="DL1574">
        <v>390000</v>
      </c>
      <c r="DM1574">
        <v>111111</v>
      </c>
      <c r="DN1574">
        <v>20000</v>
      </c>
      <c r="DO1574">
        <v>2795265</v>
      </c>
      <c r="DP1574">
        <v>317700</v>
      </c>
      <c r="DQ1574">
        <v>914011</v>
      </c>
      <c r="DR1574">
        <v>0</v>
      </c>
      <c r="DS1574">
        <v>0</v>
      </c>
    </row>
    <row r="1575" spans="1:123" x14ac:dyDescent="0.3">
      <c r="A1575" t="str">
        <f t="shared" si="24"/>
        <v>20491999</v>
      </c>
      <c r="B1575">
        <v>45</v>
      </c>
      <c r="C1575">
        <v>2049</v>
      </c>
      <c r="D1575">
        <v>199912</v>
      </c>
      <c r="E1575">
        <v>83</v>
      </c>
      <c r="F1575">
        <v>2212512</v>
      </c>
      <c r="G1575">
        <v>163025</v>
      </c>
      <c r="H1575">
        <v>550000</v>
      </c>
      <c r="I1575">
        <v>0</v>
      </c>
      <c r="J1575">
        <v>0</v>
      </c>
      <c r="K1575">
        <v>85000</v>
      </c>
      <c r="L1575">
        <v>200000</v>
      </c>
      <c r="M1575">
        <v>56200</v>
      </c>
      <c r="N1575">
        <v>11500</v>
      </c>
      <c r="O1575">
        <v>25500</v>
      </c>
      <c r="P1575">
        <v>4500</v>
      </c>
      <c r="Q1575">
        <v>2000</v>
      </c>
      <c r="R1575">
        <v>0</v>
      </c>
      <c r="S1575">
        <v>2308</v>
      </c>
      <c r="T1575">
        <v>35000</v>
      </c>
      <c r="U1575">
        <v>36000</v>
      </c>
      <c r="V1575">
        <v>0</v>
      </c>
      <c r="W1575">
        <v>15000</v>
      </c>
      <c r="X1575">
        <v>0</v>
      </c>
      <c r="Y1575">
        <v>0</v>
      </c>
      <c r="Z1575">
        <v>350053</v>
      </c>
      <c r="AA1575">
        <v>0</v>
      </c>
      <c r="AB1575">
        <v>6721</v>
      </c>
      <c r="AC1575">
        <v>161141</v>
      </c>
      <c r="AD1575">
        <v>83020</v>
      </c>
      <c r="AE1575">
        <v>6721</v>
      </c>
      <c r="AF1575">
        <v>237439</v>
      </c>
      <c r="AG1575">
        <v>0</v>
      </c>
      <c r="AH1575">
        <v>0</v>
      </c>
      <c r="AI1575">
        <v>0</v>
      </c>
      <c r="AJ1575">
        <v>12561</v>
      </c>
      <c r="AK1575">
        <v>12561</v>
      </c>
      <c r="AL1575">
        <v>0</v>
      </c>
      <c r="AM1575">
        <v>0</v>
      </c>
      <c r="AN1575">
        <v>282955</v>
      </c>
      <c r="AO1575">
        <v>1586918</v>
      </c>
      <c r="AP1575">
        <v>244160</v>
      </c>
      <c r="AQ1575">
        <v>187116</v>
      </c>
      <c r="AR1575">
        <v>20000</v>
      </c>
      <c r="AS1575">
        <v>0</v>
      </c>
      <c r="AT1575">
        <v>0</v>
      </c>
      <c r="AU1575">
        <v>121300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111111</v>
      </c>
      <c r="BF1575">
        <v>0</v>
      </c>
      <c r="BG1575">
        <v>35194</v>
      </c>
      <c r="BH1575">
        <v>20000</v>
      </c>
      <c r="BI1575">
        <v>51169</v>
      </c>
      <c r="BJ1575">
        <v>0</v>
      </c>
      <c r="BK1575">
        <v>1942020</v>
      </c>
      <c r="BL1575">
        <v>258034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20000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25000</v>
      </c>
      <c r="CH1575">
        <v>572</v>
      </c>
      <c r="CI1575">
        <v>3000</v>
      </c>
      <c r="CJ1575">
        <v>2250</v>
      </c>
      <c r="CK1575">
        <v>900</v>
      </c>
      <c r="CL1575">
        <v>750</v>
      </c>
      <c r="CM1575">
        <v>3250</v>
      </c>
      <c r="CN1575">
        <v>15000</v>
      </c>
      <c r="CO1575">
        <v>750</v>
      </c>
      <c r="CP1575">
        <v>0</v>
      </c>
      <c r="CQ1575">
        <v>610000</v>
      </c>
      <c r="CR1575">
        <v>100000</v>
      </c>
      <c r="CS1575">
        <v>10000</v>
      </c>
      <c r="CT1575">
        <v>154000</v>
      </c>
      <c r="CU1575">
        <v>65000</v>
      </c>
      <c r="CV1575">
        <v>75604</v>
      </c>
      <c r="CW1575">
        <v>1731</v>
      </c>
      <c r="CX1575">
        <v>9072</v>
      </c>
      <c r="CY1575">
        <v>6804</v>
      </c>
      <c r="CZ1575">
        <v>2722</v>
      </c>
      <c r="DA1575">
        <v>2268</v>
      </c>
      <c r="DB1575">
        <v>9829</v>
      </c>
      <c r="DC1575">
        <v>51362</v>
      </c>
      <c r="DD1575">
        <v>2268</v>
      </c>
      <c r="DE1575">
        <v>0</v>
      </c>
      <c r="DF1575">
        <v>942389</v>
      </c>
      <c r="DG1575">
        <v>100000</v>
      </c>
      <c r="DH1575">
        <v>0</v>
      </c>
      <c r="DI1575">
        <v>0</v>
      </c>
      <c r="DJ1575">
        <v>219809</v>
      </c>
      <c r="DK1575">
        <v>226187</v>
      </c>
      <c r="DL1575">
        <v>390000</v>
      </c>
      <c r="DM1575">
        <v>211111</v>
      </c>
      <c r="DN1575">
        <v>40000</v>
      </c>
      <c r="DO1575">
        <v>3242718</v>
      </c>
      <c r="DP1575">
        <v>317700</v>
      </c>
      <c r="DQ1575">
        <v>530260</v>
      </c>
      <c r="DR1575">
        <v>0</v>
      </c>
      <c r="DS1575">
        <v>0</v>
      </c>
    </row>
    <row r="1576" spans="1:123" x14ac:dyDescent="0.3">
      <c r="A1576" t="str">
        <f t="shared" si="24"/>
        <v>20502000</v>
      </c>
      <c r="B1576">
        <v>45</v>
      </c>
      <c r="C1576">
        <v>2050</v>
      </c>
      <c r="D1576">
        <v>200012</v>
      </c>
      <c r="E1576">
        <v>66</v>
      </c>
      <c r="F1576">
        <v>2363005</v>
      </c>
      <c r="G1576">
        <v>163021</v>
      </c>
      <c r="H1576">
        <v>550000</v>
      </c>
      <c r="I1576">
        <v>0</v>
      </c>
      <c r="J1576">
        <v>0</v>
      </c>
      <c r="K1576">
        <v>85000</v>
      </c>
      <c r="L1576">
        <v>200000</v>
      </c>
      <c r="M1576">
        <v>56200</v>
      </c>
      <c r="N1576">
        <v>11500</v>
      </c>
      <c r="O1576">
        <v>25500</v>
      </c>
      <c r="P1576">
        <v>4500</v>
      </c>
      <c r="Q1576">
        <v>2000</v>
      </c>
      <c r="R1576">
        <v>0</v>
      </c>
      <c r="S1576">
        <v>2093</v>
      </c>
      <c r="T1576">
        <v>35000</v>
      </c>
      <c r="U1576">
        <v>36000</v>
      </c>
      <c r="V1576">
        <v>0</v>
      </c>
      <c r="W1576">
        <v>20000</v>
      </c>
      <c r="X1576">
        <v>0</v>
      </c>
      <c r="Y1576">
        <v>129464</v>
      </c>
      <c r="Z1576">
        <v>0</v>
      </c>
      <c r="AA1576">
        <v>0</v>
      </c>
      <c r="AB1576">
        <v>12561</v>
      </c>
      <c r="AC1576">
        <v>127870</v>
      </c>
      <c r="AD1576">
        <v>65878</v>
      </c>
      <c r="AE1576">
        <v>12561</v>
      </c>
      <c r="AF1576">
        <v>181187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826070</v>
      </c>
      <c r="AO1576">
        <v>1259261</v>
      </c>
      <c r="AP1576">
        <v>193748</v>
      </c>
      <c r="AQ1576">
        <v>0</v>
      </c>
      <c r="AR1576">
        <v>20000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1473009</v>
      </c>
      <c r="BL1576">
        <v>262947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590000</v>
      </c>
      <c r="CR1576">
        <v>100000</v>
      </c>
      <c r="CS1576">
        <v>10000</v>
      </c>
      <c r="CT1576">
        <v>154000</v>
      </c>
      <c r="CU1576">
        <v>65000</v>
      </c>
      <c r="CV1576">
        <v>75604</v>
      </c>
      <c r="CW1576">
        <v>1731</v>
      </c>
      <c r="CX1576">
        <v>9072</v>
      </c>
      <c r="CY1576">
        <v>6804</v>
      </c>
      <c r="CZ1576">
        <v>2722</v>
      </c>
      <c r="DA1576">
        <v>2268</v>
      </c>
      <c r="DB1576">
        <v>9829</v>
      </c>
      <c r="DC1576">
        <v>51362</v>
      </c>
      <c r="DD1576">
        <v>2268</v>
      </c>
      <c r="DE1576">
        <v>0</v>
      </c>
      <c r="DF1576">
        <v>767675</v>
      </c>
      <c r="DG1576">
        <v>100000</v>
      </c>
      <c r="DH1576">
        <v>0</v>
      </c>
      <c r="DI1576">
        <v>0</v>
      </c>
      <c r="DJ1576">
        <v>216290</v>
      </c>
      <c r="DK1576">
        <v>220559</v>
      </c>
      <c r="DL1576">
        <v>390000</v>
      </c>
      <c r="DM1576">
        <v>200000</v>
      </c>
      <c r="DN1576">
        <v>40000</v>
      </c>
      <c r="DO1576">
        <v>3015184</v>
      </c>
      <c r="DP1576">
        <v>317700</v>
      </c>
      <c r="DQ1576">
        <v>-129464</v>
      </c>
      <c r="DR1576">
        <v>0</v>
      </c>
      <c r="DS1576">
        <v>0</v>
      </c>
    </row>
    <row r="1577" spans="1:123" x14ac:dyDescent="0.3">
      <c r="A1577" t="str">
        <f t="shared" si="24"/>
        <v>20161967</v>
      </c>
      <c r="B1577">
        <v>46</v>
      </c>
      <c r="C1577">
        <v>2016</v>
      </c>
      <c r="D1577">
        <v>196712</v>
      </c>
      <c r="E1577">
        <v>94</v>
      </c>
      <c r="F1577">
        <v>1668620</v>
      </c>
      <c r="G1577">
        <v>211232</v>
      </c>
      <c r="H1577">
        <v>550000</v>
      </c>
      <c r="I1577">
        <v>0</v>
      </c>
      <c r="J1577">
        <v>126000</v>
      </c>
      <c r="K1577">
        <v>85000</v>
      </c>
      <c r="L1577">
        <v>100000</v>
      </c>
      <c r="M1577">
        <v>56200</v>
      </c>
      <c r="N1577">
        <v>11500</v>
      </c>
      <c r="O1577">
        <v>25500</v>
      </c>
      <c r="P1577">
        <v>4500</v>
      </c>
      <c r="Q1577">
        <v>2000</v>
      </c>
      <c r="R1577">
        <v>0</v>
      </c>
      <c r="S1577">
        <v>8370</v>
      </c>
      <c r="T1577">
        <v>35000</v>
      </c>
      <c r="U1577">
        <v>36000</v>
      </c>
      <c r="V1577">
        <v>0</v>
      </c>
      <c r="W1577">
        <v>0</v>
      </c>
      <c r="X1577">
        <v>0</v>
      </c>
      <c r="Y1577">
        <v>0</v>
      </c>
      <c r="Z1577">
        <v>13324</v>
      </c>
      <c r="AA1577">
        <v>0</v>
      </c>
      <c r="AB1577">
        <v>210000</v>
      </c>
      <c r="AC1577">
        <v>182876</v>
      </c>
      <c r="AD1577">
        <v>94217</v>
      </c>
      <c r="AE1577">
        <v>210000</v>
      </c>
      <c r="AF1577">
        <v>67093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849654</v>
      </c>
      <c r="AO1577">
        <v>1800963</v>
      </c>
      <c r="AP1577">
        <v>277093</v>
      </c>
      <c r="AQ1577">
        <v>0</v>
      </c>
      <c r="AR1577">
        <v>20000</v>
      </c>
      <c r="AS1577">
        <v>0</v>
      </c>
      <c r="AT1577">
        <v>0</v>
      </c>
      <c r="AU1577">
        <v>200000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156251</v>
      </c>
      <c r="BE1577">
        <v>111111</v>
      </c>
      <c r="BF1577">
        <v>60000</v>
      </c>
      <c r="BG1577">
        <v>35194</v>
      </c>
      <c r="BH1577">
        <v>20000</v>
      </c>
      <c r="BI1577">
        <v>56200</v>
      </c>
      <c r="BJ1577">
        <v>0</v>
      </c>
      <c r="BK1577">
        <v>1859300</v>
      </c>
      <c r="BL1577">
        <v>8371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500000</v>
      </c>
      <c r="BS1577">
        <v>136000</v>
      </c>
      <c r="BT1577">
        <v>65000</v>
      </c>
      <c r="BU1577">
        <v>39000</v>
      </c>
      <c r="BV1577">
        <v>10000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25000</v>
      </c>
      <c r="CH1577">
        <v>572</v>
      </c>
      <c r="CI1577">
        <v>3000</v>
      </c>
      <c r="CJ1577">
        <v>2250</v>
      </c>
      <c r="CK1577">
        <v>900</v>
      </c>
      <c r="CL1577">
        <v>750</v>
      </c>
      <c r="CM1577">
        <v>3250</v>
      </c>
      <c r="CN1577">
        <v>15000</v>
      </c>
      <c r="CO1577">
        <v>750</v>
      </c>
      <c r="CP1577">
        <v>0</v>
      </c>
      <c r="CQ1577">
        <v>596000</v>
      </c>
      <c r="CR1577">
        <v>100000</v>
      </c>
      <c r="CS1577">
        <v>10000</v>
      </c>
      <c r="CT1577">
        <v>154000</v>
      </c>
      <c r="CU1577">
        <v>65000</v>
      </c>
      <c r="CV1577">
        <v>25000</v>
      </c>
      <c r="CW1577">
        <v>572</v>
      </c>
      <c r="CX1577">
        <v>3000</v>
      </c>
      <c r="CY1577">
        <v>2250</v>
      </c>
      <c r="CZ1577">
        <v>900</v>
      </c>
      <c r="DA1577">
        <v>750</v>
      </c>
      <c r="DB1577">
        <v>3250</v>
      </c>
      <c r="DC1577">
        <v>15000</v>
      </c>
      <c r="DD1577">
        <v>750</v>
      </c>
      <c r="DE1577">
        <v>5000</v>
      </c>
      <c r="DF1577">
        <v>13324</v>
      </c>
      <c r="DG1577">
        <v>79000</v>
      </c>
      <c r="DH1577">
        <v>0</v>
      </c>
      <c r="DI1577">
        <v>156251</v>
      </c>
      <c r="DJ1577">
        <v>161194</v>
      </c>
      <c r="DK1577">
        <v>180200</v>
      </c>
      <c r="DL1577">
        <v>90000</v>
      </c>
      <c r="DM1577">
        <v>248111</v>
      </c>
      <c r="DN1577">
        <v>20000</v>
      </c>
      <c r="DO1577">
        <v>1929552</v>
      </c>
      <c r="DP1577">
        <v>317700</v>
      </c>
      <c r="DQ1577">
        <v>1053552</v>
      </c>
      <c r="DR1577">
        <v>0</v>
      </c>
      <c r="DS1577">
        <v>0</v>
      </c>
    </row>
    <row r="1578" spans="1:123" x14ac:dyDescent="0.3">
      <c r="A1578" t="str">
        <f t="shared" si="24"/>
        <v>20171968</v>
      </c>
      <c r="B1578">
        <v>46</v>
      </c>
      <c r="C1578">
        <v>2017</v>
      </c>
      <c r="D1578">
        <v>196812</v>
      </c>
      <c r="E1578">
        <v>59</v>
      </c>
      <c r="F1578">
        <v>1650736</v>
      </c>
      <c r="G1578">
        <v>215203</v>
      </c>
      <c r="H1578">
        <v>550000</v>
      </c>
      <c r="I1578">
        <v>0</v>
      </c>
      <c r="J1578">
        <v>126000</v>
      </c>
      <c r="K1578">
        <v>85000</v>
      </c>
      <c r="L1578">
        <v>100000</v>
      </c>
      <c r="M1578">
        <v>56200</v>
      </c>
      <c r="N1578">
        <v>11500</v>
      </c>
      <c r="O1578">
        <v>25500</v>
      </c>
      <c r="P1578">
        <v>4500</v>
      </c>
      <c r="Q1578">
        <v>2000</v>
      </c>
      <c r="R1578">
        <v>0</v>
      </c>
      <c r="S1578">
        <v>8311</v>
      </c>
      <c r="T1578">
        <v>35000</v>
      </c>
      <c r="U1578">
        <v>36000</v>
      </c>
      <c r="V1578">
        <v>0</v>
      </c>
      <c r="W1578">
        <v>0</v>
      </c>
      <c r="X1578">
        <v>0</v>
      </c>
      <c r="Y1578">
        <v>0</v>
      </c>
      <c r="Z1578">
        <v>276958</v>
      </c>
      <c r="AA1578">
        <v>0</v>
      </c>
      <c r="AB1578">
        <v>0</v>
      </c>
      <c r="AC1578">
        <v>114437</v>
      </c>
      <c r="AD1578">
        <v>58958</v>
      </c>
      <c r="AE1578">
        <v>0</v>
      </c>
      <c r="AF1578">
        <v>173394</v>
      </c>
      <c r="AG1578">
        <v>0</v>
      </c>
      <c r="AH1578">
        <v>0</v>
      </c>
      <c r="AI1578">
        <v>0</v>
      </c>
      <c r="AJ1578">
        <v>43272</v>
      </c>
      <c r="AK1578">
        <v>43272</v>
      </c>
      <c r="AL1578">
        <v>0</v>
      </c>
      <c r="AM1578">
        <v>0</v>
      </c>
      <c r="AN1578">
        <v>436387</v>
      </c>
      <c r="AO1578">
        <v>1126973</v>
      </c>
      <c r="AP1578">
        <v>173394</v>
      </c>
      <c r="AQ1578">
        <v>0</v>
      </c>
      <c r="AR1578">
        <v>20000</v>
      </c>
      <c r="AS1578">
        <v>3000</v>
      </c>
      <c r="AT1578">
        <v>8000</v>
      </c>
      <c r="AU1578">
        <v>156251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1487618</v>
      </c>
      <c r="BL1578">
        <v>17530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34000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5596</v>
      </c>
      <c r="CO1578">
        <v>0</v>
      </c>
      <c r="CP1578">
        <v>0</v>
      </c>
      <c r="CQ1578">
        <v>610000</v>
      </c>
      <c r="CR1578">
        <v>100000</v>
      </c>
      <c r="CS1578">
        <v>10000</v>
      </c>
      <c r="CT1578">
        <v>154000</v>
      </c>
      <c r="CU1578">
        <v>65000</v>
      </c>
      <c r="CV1578">
        <v>25000</v>
      </c>
      <c r="CW1578">
        <v>572</v>
      </c>
      <c r="CX1578">
        <v>3000</v>
      </c>
      <c r="CY1578">
        <v>2250</v>
      </c>
      <c r="CZ1578">
        <v>900</v>
      </c>
      <c r="DA1578">
        <v>750</v>
      </c>
      <c r="DB1578">
        <v>3250</v>
      </c>
      <c r="DC1578">
        <v>20596</v>
      </c>
      <c r="DD1578">
        <v>750</v>
      </c>
      <c r="DE1578">
        <v>10000</v>
      </c>
      <c r="DF1578">
        <v>289235</v>
      </c>
      <c r="DG1578">
        <v>100000</v>
      </c>
      <c r="DH1578">
        <v>0</v>
      </c>
      <c r="DI1578">
        <v>0</v>
      </c>
      <c r="DJ1578">
        <v>157675</v>
      </c>
      <c r="DK1578">
        <v>174018</v>
      </c>
      <c r="DL1578">
        <v>90000</v>
      </c>
      <c r="DM1578">
        <v>237000</v>
      </c>
      <c r="DN1578">
        <v>20000</v>
      </c>
      <c r="DO1578">
        <v>2117268</v>
      </c>
      <c r="DP1578">
        <v>317700</v>
      </c>
      <c r="DQ1578">
        <v>203575</v>
      </c>
      <c r="DR1578">
        <v>0</v>
      </c>
      <c r="DS1578">
        <v>0</v>
      </c>
    </row>
    <row r="1579" spans="1:123" x14ac:dyDescent="0.3">
      <c r="A1579" t="str">
        <f t="shared" si="24"/>
        <v>20181969</v>
      </c>
      <c r="B1579">
        <v>46</v>
      </c>
      <c r="C1579">
        <v>2018</v>
      </c>
      <c r="D1579">
        <v>196912</v>
      </c>
      <c r="E1579">
        <v>97</v>
      </c>
      <c r="F1579">
        <v>1739981</v>
      </c>
      <c r="G1579">
        <v>186174</v>
      </c>
      <c r="H1579">
        <v>550000</v>
      </c>
      <c r="I1579">
        <v>0</v>
      </c>
      <c r="J1579">
        <v>120000</v>
      </c>
      <c r="K1579">
        <v>85000</v>
      </c>
      <c r="L1579">
        <v>130000</v>
      </c>
      <c r="M1579">
        <v>56200</v>
      </c>
      <c r="N1579">
        <v>11500</v>
      </c>
      <c r="O1579">
        <v>25500</v>
      </c>
      <c r="P1579">
        <v>4500</v>
      </c>
      <c r="Q1579">
        <v>2000</v>
      </c>
      <c r="R1579">
        <v>0</v>
      </c>
      <c r="S1579">
        <v>8252</v>
      </c>
      <c r="T1579">
        <v>35000</v>
      </c>
      <c r="U1579">
        <v>36000</v>
      </c>
      <c r="V1579">
        <v>0</v>
      </c>
      <c r="W1579">
        <v>0</v>
      </c>
      <c r="X1579">
        <v>0</v>
      </c>
      <c r="Y1579">
        <v>0</v>
      </c>
      <c r="Z1579">
        <v>340066</v>
      </c>
      <c r="AA1579">
        <v>0</v>
      </c>
      <c r="AB1579">
        <v>43272</v>
      </c>
      <c r="AC1579">
        <v>187820</v>
      </c>
      <c r="AD1579">
        <v>96765</v>
      </c>
      <c r="AE1579">
        <v>43272</v>
      </c>
      <c r="AF1579">
        <v>241313</v>
      </c>
      <c r="AG1579">
        <v>0</v>
      </c>
      <c r="AH1579">
        <v>0</v>
      </c>
      <c r="AI1579">
        <v>0</v>
      </c>
      <c r="AJ1579">
        <v>8687</v>
      </c>
      <c r="AK1579">
        <v>8687</v>
      </c>
      <c r="AL1579">
        <v>0</v>
      </c>
      <c r="AM1579">
        <v>0</v>
      </c>
      <c r="AN1579">
        <v>363886</v>
      </c>
      <c r="AO1579">
        <v>1849657</v>
      </c>
      <c r="AP1579">
        <v>284585</v>
      </c>
      <c r="AQ1579">
        <v>74925</v>
      </c>
      <c r="AR1579">
        <v>20000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285550</v>
      </c>
      <c r="BE1579">
        <v>111111</v>
      </c>
      <c r="BF1579">
        <v>60000</v>
      </c>
      <c r="BG1579">
        <v>35194</v>
      </c>
      <c r="BH1579">
        <v>20000</v>
      </c>
      <c r="BI1579">
        <v>56200</v>
      </c>
      <c r="BJ1579">
        <v>0</v>
      </c>
      <c r="BK1579">
        <v>1661112</v>
      </c>
      <c r="BL1579">
        <v>26633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20000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25000</v>
      </c>
      <c r="CH1579">
        <v>572</v>
      </c>
      <c r="CI1579">
        <v>3000</v>
      </c>
      <c r="CJ1579">
        <v>2250</v>
      </c>
      <c r="CK1579">
        <v>900</v>
      </c>
      <c r="CL1579">
        <v>750</v>
      </c>
      <c r="CM1579">
        <v>3250</v>
      </c>
      <c r="CN1579">
        <v>15000</v>
      </c>
      <c r="CO1579">
        <v>750</v>
      </c>
      <c r="CP1579">
        <v>18004</v>
      </c>
      <c r="CQ1579">
        <v>610000</v>
      </c>
      <c r="CR1579">
        <v>100000</v>
      </c>
      <c r="CS1579">
        <v>10000</v>
      </c>
      <c r="CT1579">
        <v>154000</v>
      </c>
      <c r="CU1579">
        <v>65000</v>
      </c>
      <c r="CV1579">
        <v>50000</v>
      </c>
      <c r="CW1579">
        <v>1144</v>
      </c>
      <c r="CX1579">
        <v>6000</v>
      </c>
      <c r="CY1579">
        <v>4500</v>
      </c>
      <c r="CZ1579">
        <v>1800</v>
      </c>
      <c r="DA1579">
        <v>1500</v>
      </c>
      <c r="DB1579">
        <v>6500</v>
      </c>
      <c r="DC1579">
        <v>35596</v>
      </c>
      <c r="DD1579">
        <v>1500</v>
      </c>
      <c r="DE1579">
        <v>33004</v>
      </c>
      <c r="DF1579">
        <v>607192</v>
      </c>
      <c r="DG1579">
        <v>100000</v>
      </c>
      <c r="DH1579">
        <v>0</v>
      </c>
      <c r="DI1579">
        <v>285550</v>
      </c>
      <c r="DJ1579">
        <v>192869</v>
      </c>
      <c r="DK1579">
        <v>230218</v>
      </c>
      <c r="DL1579">
        <v>150000</v>
      </c>
      <c r="DM1579">
        <v>348111</v>
      </c>
      <c r="DN1579">
        <v>40000</v>
      </c>
      <c r="DO1579">
        <v>3043171</v>
      </c>
      <c r="DP1579">
        <v>317700</v>
      </c>
      <c r="DQ1579">
        <v>1006284</v>
      </c>
      <c r="DR1579">
        <v>0</v>
      </c>
      <c r="DS1579">
        <v>0</v>
      </c>
    </row>
    <row r="1580" spans="1:123" x14ac:dyDescent="0.3">
      <c r="A1580" t="str">
        <f t="shared" si="24"/>
        <v>20191970</v>
      </c>
      <c r="B1580">
        <v>46</v>
      </c>
      <c r="C1580">
        <v>2019</v>
      </c>
      <c r="D1580">
        <v>197012</v>
      </c>
      <c r="E1580">
        <v>77</v>
      </c>
      <c r="F1580">
        <v>1771647</v>
      </c>
      <c r="G1580">
        <v>163145</v>
      </c>
      <c r="H1580">
        <v>550000</v>
      </c>
      <c r="I1580">
        <v>0</v>
      </c>
      <c r="J1580">
        <v>120000</v>
      </c>
      <c r="K1580">
        <v>85000</v>
      </c>
      <c r="L1580">
        <v>160000</v>
      </c>
      <c r="M1580">
        <v>56200</v>
      </c>
      <c r="N1580">
        <v>11500</v>
      </c>
      <c r="O1580">
        <v>25500</v>
      </c>
      <c r="P1580">
        <v>4500</v>
      </c>
      <c r="Q1580">
        <v>2000</v>
      </c>
      <c r="R1580">
        <v>0</v>
      </c>
      <c r="S1580">
        <v>8193</v>
      </c>
      <c r="T1580">
        <v>35000</v>
      </c>
      <c r="U1580">
        <v>36000</v>
      </c>
      <c r="V1580">
        <v>0</v>
      </c>
      <c r="W1580">
        <v>0</v>
      </c>
      <c r="X1580">
        <v>0</v>
      </c>
      <c r="Y1580">
        <v>0</v>
      </c>
      <c r="Z1580">
        <v>350856</v>
      </c>
      <c r="AA1580">
        <v>0</v>
      </c>
      <c r="AB1580">
        <v>8687</v>
      </c>
      <c r="AC1580">
        <v>149005</v>
      </c>
      <c r="AD1580">
        <v>76767</v>
      </c>
      <c r="AE1580">
        <v>8687</v>
      </c>
      <c r="AF1580">
        <v>217085</v>
      </c>
      <c r="AG1580">
        <v>0</v>
      </c>
      <c r="AH1580">
        <v>0</v>
      </c>
      <c r="AI1580">
        <v>0</v>
      </c>
      <c r="AJ1580">
        <v>32915</v>
      </c>
      <c r="AK1580">
        <v>32915</v>
      </c>
      <c r="AL1580">
        <v>0</v>
      </c>
      <c r="AM1580">
        <v>0</v>
      </c>
      <c r="AN1580">
        <v>383037</v>
      </c>
      <c r="AO1580">
        <v>1467404</v>
      </c>
      <c r="AP1580">
        <v>225772</v>
      </c>
      <c r="AQ1580">
        <v>0</v>
      </c>
      <c r="AR1580">
        <v>20000</v>
      </c>
      <c r="AS1580">
        <v>0</v>
      </c>
      <c r="AT1580">
        <v>0</v>
      </c>
      <c r="AU1580">
        <v>285550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231022</v>
      </c>
      <c r="BE1580">
        <v>13000</v>
      </c>
      <c r="BF1580">
        <v>60000</v>
      </c>
      <c r="BG1580">
        <v>35194</v>
      </c>
      <c r="BH1580">
        <v>10000</v>
      </c>
      <c r="BI1580">
        <v>25964</v>
      </c>
      <c r="BJ1580">
        <v>0</v>
      </c>
      <c r="BK1580">
        <v>1623546</v>
      </c>
      <c r="BL1580">
        <v>35681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20000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25000</v>
      </c>
      <c r="CH1580">
        <v>572</v>
      </c>
      <c r="CI1580">
        <v>3000</v>
      </c>
      <c r="CJ1580">
        <v>2250</v>
      </c>
      <c r="CK1580">
        <v>900</v>
      </c>
      <c r="CL1580">
        <v>750</v>
      </c>
      <c r="CM1580">
        <v>3250</v>
      </c>
      <c r="CN1580">
        <v>15000</v>
      </c>
      <c r="CO1580">
        <v>750</v>
      </c>
      <c r="CP1580">
        <v>0</v>
      </c>
      <c r="CQ1580">
        <v>610000</v>
      </c>
      <c r="CR1580">
        <v>100000</v>
      </c>
      <c r="CS1580">
        <v>10000</v>
      </c>
      <c r="CT1580">
        <v>154000</v>
      </c>
      <c r="CU1580">
        <v>65000</v>
      </c>
      <c r="CV1580">
        <v>75000</v>
      </c>
      <c r="CW1580">
        <v>1716</v>
      </c>
      <c r="CX1580">
        <v>9000</v>
      </c>
      <c r="CY1580">
        <v>6750</v>
      </c>
      <c r="CZ1580">
        <v>2700</v>
      </c>
      <c r="DA1580">
        <v>2250</v>
      </c>
      <c r="DB1580">
        <v>9750</v>
      </c>
      <c r="DC1580">
        <v>50596</v>
      </c>
      <c r="DD1580">
        <v>2250</v>
      </c>
      <c r="DE1580">
        <v>38004</v>
      </c>
      <c r="DF1580">
        <v>923339</v>
      </c>
      <c r="DG1580">
        <v>100000</v>
      </c>
      <c r="DH1580">
        <v>0</v>
      </c>
      <c r="DI1580">
        <v>231022</v>
      </c>
      <c r="DJ1580">
        <v>224543</v>
      </c>
      <c r="DK1580">
        <v>250000</v>
      </c>
      <c r="DL1580">
        <v>210000</v>
      </c>
      <c r="DM1580">
        <v>350000</v>
      </c>
      <c r="DN1580">
        <v>50000</v>
      </c>
      <c r="DO1580">
        <v>3508836</v>
      </c>
      <c r="DP1580">
        <v>317700</v>
      </c>
      <c r="DQ1580">
        <v>544873</v>
      </c>
      <c r="DR1580">
        <v>0</v>
      </c>
      <c r="DS1580">
        <v>0</v>
      </c>
    </row>
    <row r="1581" spans="1:123" x14ac:dyDescent="0.3">
      <c r="A1581" t="str">
        <f t="shared" si="24"/>
        <v>20201971</v>
      </c>
      <c r="B1581">
        <v>46</v>
      </c>
      <c r="C1581">
        <v>2020</v>
      </c>
      <c r="D1581">
        <v>197112</v>
      </c>
      <c r="E1581">
        <v>46</v>
      </c>
      <c r="F1581">
        <v>1978908</v>
      </c>
      <c r="G1581">
        <v>163116</v>
      </c>
      <c r="H1581">
        <v>550000</v>
      </c>
      <c r="I1581">
        <v>0</v>
      </c>
      <c r="J1581">
        <v>120000</v>
      </c>
      <c r="K1581">
        <v>85000</v>
      </c>
      <c r="L1581">
        <v>192500</v>
      </c>
      <c r="M1581">
        <v>56200</v>
      </c>
      <c r="N1581">
        <v>11500</v>
      </c>
      <c r="O1581">
        <v>25500</v>
      </c>
      <c r="P1581">
        <v>4500</v>
      </c>
      <c r="Q1581">
        <v>2000</v>
      </c>
      <c r="R1581">
        <v>0</v>
      </c>
      <c r="S1581">
        <v>8134</v>
      </c>
      <c r="T1581">
        <v>35000</v>
      </c>
      <c r="U1581">
        <v>36000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32915</v>
      </c>
      <c r="AC1581">
        <v>90217</v>
      </c>
      <c r="AD1581">
        <v>46480</v>
      </c>
      <c r="AE1581">
        <v>32915</v>
      </c>
      <c r="AF1581">
        <v>103781</v>
      </c>
      <c r="AG1581">
        <v>0</v>
      </c>
      <c r="AH1581">
        <v>0</v>
      </c>
      <c r="AI1581">
        <v>0</v>
      </c>
      <c r="AJ1581">
        <v>44834</v>
      </c>
      <c r="AK1581">
        <v>44834</v>
      </c>
      <c r="AL1581">
        <v>0</v>
      </c>
      <c r="AM1581">
        <v>0</v>
      </c>
      <c r="AN1581">
        <v>867719</v>
      </c>
      <c r="AO1581">
        <v>888457</v>
      </c>
      <c r="AP1581">
        <v>136696</v>
      </c>
      <c r="AQ1581">
        <v>0</v>
      </c>
      <c r="AR1581">
        <v>20000</v>
      </c>
      <c r="AS1581">
        <v>3000</v>
      </c>
      <c r="AT1581">
        <v>8000</v>
      </c>
      <c r="AU1581">
        <v>231022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1287175</v>
      </c>
      <c r="BL1581">
        <v>43130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20000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610000</v>
      </c>
      <c r="CR1581">
        <v>100000</v>
      </c>
      <c r="CS1581">
        <v>10000</v>
      </c>
      <c r="CT1581">
        <v>154000</v>
      </c>
      <c r="CU1581">
        <v>65000</v>
      </c>
      <c r="CV1581">
        <v>75000</v>
      </c>
      <c r="CW1581">
        <v>1716</v>
      </c>
      <c r="CX1581">
        <v>9000</v>
      </c>
      <c r="CY1581">
        <v>6750</v>
      </c>
      <c r="CZ1581">
        <v>2700</v>
      </c>
      <c r="DA1581">
        <v>2250</v>
      </c>
      <c r="DB1581">
        <v>9750</v>
      </c>
      <c r="DC1581">
        <v>50596</v>
      </c>
      <c r="DD1581">
        <v>2250</v>
      </c>
      <c r="DE1581">
        <v>43004</v>
      </c>
      <c r="DF1581">
        <v>878622</v>
      </c>
      <c r="DG1581">
        <v>100000</v>
      </c>
      <c r="DH1581">
        <v>0</v>
      </c>
      <c r="DI1581">
        <v>0</v>
      </c>
      <c r="DJ1581">
        <v>221024</v>
      </c>
      <c r="DK1581">
        <v>247144</v>
      </c>
      <c r="DL1581">
        <v>210000</v>
      </c>
      <c r="DM1581">
        <v>348700</v>
      </c>
      <c r="DN1581">
        <v>50000</v>
      </c>
      <c r="DO1581">
        <v>3242340</v>
      </c>
      <c r="DP1581">
        <v>317700</v>
      </c>
      <c r="DQ1581">
        <v>-166188</v>
      </c>
      <c r="DR1581">
        <v>0</v>
      </c>
      <c r="DS1581">
        <v>0</v>
      </c>
    </row>
    <row r="1582" spans="1:123" x14ac:dyDescent="0.3">
      <c r="A1582" t="str">
        <f t="shared" si="24"/>
        <v>20211972</v>
      </c>
      <c r="B1582">
        <v>46</v>
      </c>
      <c r="C1582">
        <v>2021</v>
      </c>
      <c r="D1582">
        <v>197212</v>
      </c>
      <c r="E1582">
        <v>58</v>
      </c>
      <c r="F1582">
        <v>2161811</v>
      </c>
      <c r="G1582">
        <v>163116</v>
      </c>
      <c r="H1582">
        <v>550000</v>
      </c>
      <c r="I1582">
        <v>0</v>
      </c>
      <c r="J1582">
        <v>120000</v>
      </c>
      <c r="K1582">
        <v>85000</v>
      </c>
      <c r="L1582">
        <v>205000</v>
      </c>
      <c r="M1582">
        <v>56200</v>
      </c>
      <c r="N1582">
        <v>11500</v>
      </c>
      <c r="O1582">
        <v>25500</v>
      </c>
      <c r="P1582">
        <v>4500</v>
      </c>
      <c r="Q1582">
        <v>2000</v>
      </c>
      <c r="R1582">
        <v>0</v>
      </c>
      <c r="S1582">
        <v>7945</v>
      </c>
      <c r="T1582">
        <v>35000</v>
      </c>
      <c r="U1582">
        <v>36000</v>
      </c>
      <c r="V1582">
        <v>0</v>
      </c>
      <c r="W1582">
        <v>0</v>
      </c>
      <c r="X1582">
        <v>0</v>
      </c>
      <c r="Y1582">
        <v>95932</v>
      </c>
      <c r="Z1582">
        <v>0</v>
      </c>
      <c r="AA1582">
        <v>0</v>
      </c>
      <c r="AB1582">
        <v>44834</v>
      </c>
      <c r="AC1582">
        <v>112712</v>
      </c>
      <c r="AD1582">
        <v>58069</v>
      </c>
      <c r="AE1582">
        <v>44834</v>
      </c>
      <c r="AF1582">
        <v>125948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998629</v>
      </c>
      <c r="AO1582">
        <v>1109993</v>
      </c>
      <c r="AP1582">
        <v>170782</v>
      </c>
      <c r="AQ1582">
        <v>0</v>
      </c>
      <c r="AR1582">
        <v>20000</v>
      </c>
      <c r="AS1582">
        <v>3000</v>
      </c>
      <c r="AT1582">
        <v>8000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1311774</v>
      </c>
      <c r="BL1582">
        <v>50523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590000</v>
      </c>
      <c r="CR1582">
        <v>100000</v>
      </c>
      <c r="CS1582">
        <v>10000</v>
      </c>
      <c r="CT1582">
        <v>154000</v>
      </c>
      <c r="CU1582">
        <v>65000</v>
      </c>
      <c r="CV1582">
        <v>75000</v>
      </c>
      <c r="CW1582">
        <v>1716</v>
      </c>
      <c r="CX1582">
        <v>9000</v>
      </c>
      <c r="CY1582">
        <v>6750</v>
      </c>
      <c r="CZ1582">
        <v>2700</v>
      </c>
      <c r="DA1582">
        <v>2250</v>
      </c>
      <c r="DB1582">
        <v>9750</v>
      </c>
      <c r="DC1582">
        <v>50596</v>
      </c>
      <c r="DD1582">
        <v>2250</v>
      </c>
      <c r="DE1582">
        <v>48004</v>
      </c>
      <c r="DF1582">
        <v>756332</v>
      </c>
      <c r="DG1582">
        <v>100000</v>
      </c>
      <c r="DH1582">
        <v>0</v>
      </c>
      <c r="DI1582">
        <v>0</v>
      </c>
      <c r="DJ1582">
        <v>221024</v>
      </c>
      <c r="DK1582">
        <v>247144</v>
      </c>
      <c r="DL1582">
        <v>210000</v>
      </c>
      <c r="DM1582">
        <v>348700</v>
      </c>
      <c r="DN1582">
        <v>50000</v>
      </c>
      <c r="DO1582">
        <v>3060216</v>
      </c>
      <c r="DP1582">
        <v>317700</v>
      </c>
      <c r="DQ1582">
        <v>-95932</v>
      </c>
      <c r="DR1582">
        <v>0</v>
      </c>
      <c r="DS1582">
        <v>0</v>
      </c>
    </row>
    <row r="1583" spans="1:123" x14ac:dyDescent="0.3">
      <c r="A1583" t="str">
        <f t="shared" si="24"/>
        <v>20221973</v>
      </c>
      <c r="B1583">
        <v>46</v>
      </c>
      <c r="C1583">
        <v>2022</v>
      </c>
      <c r="D1583">
        <v>197312</v>
      </c>
      <c r="E1583">
        <v>54</v>
      </c>
      <c r="F1583">
        <v>1934664</v>
      </c>
      <c r="G1583">
        <v>163115</v>
      </c>
      <c r="H1583">
        <v>550000</v>
      </c>
      <c r="I1583">
        <v>0</v>
      </c>
      <c r="J1583">
        <v>60000</v>
      </c>
      <c r="K1583">
        <v>85000</v>
      </c>
      <c r="L1583">
        <v>202500</v>
      </c>
      <c r="M1583">
        <v>56200</v>
      </c>
      <c r="N1583">
        <v>11500</v>
      </c>
      <c r="O1583">
        <v>25500</v>
      </c>
      <c r="P1583">
        <v>4500</v>
      </c>
      <c r="Q1583">
        <v>2000</v>
      </c>
      <c r="R1583">
        <v>0</v>
      </c>
      <c r="S1583">
        <v>7757</v>
      </c>
      <c r="T1583">
        <v>35000</v>
      </c>
      <c r="U1583">
        <v>36000</v>
      </c>
      <c r="V1583">
        <v>0</v>
      </c>
      <c r="W1583">
        <v>0</v>
      </c>
      <c r="X1583">
        <v>0</v>
      </c>
      <c r="Y1583">
        <v>52677</v>
      </c>
      <c r="Z1583">
        <v>0</v>
      </c>
      <c r="AA1583">
        <v>0</v>
      </c>
      <c r="AB1583">
        <v>0</v>
      </c>
      <c r="AC1583">
        <v>104212</v>
      </c>
      <c r="AD1583">
        <v>53690</v>
      </c>
      <c r="AE1583">
        <v>0</v>
      </c>
      <c r="AF1583">
        <v>157902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860732</v>
      </c>
      <c r="AO1583">
        <v>1026281</v>
      </c>
      <c r="AP1583">
        <v>157902</v>
      </c>
      <c r="AQ1583">
        <v>0</v>
      </c>
      <c r="AR1583">
        <v>20000</v>
      </c>
      <c r="AS1583">
        <v>3000</v>
      </c>
      <c r="AT1583">
        <v>8000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1215183</v>
      </c>
      <c r="BL1583">
        <v>57864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570000</v>
      </c>
      <c r="CR1583">
        <v>100000</v>
      </c>
      <c r="CS1583">
        <v>10000</v>
      </c>
      <c r="CT1583">
        <v>154000</v>
      </c>
      <c r="CU1583">
        <v>65000</v>
      </c>
      <c r="CV1583">
        <v>75000</v>
      </c>
      <c r="CW1583">
        <v>1716</v>
      </c>
      <c r="CX1583">
        <v>9000</v>
      </c>
      <c r="CY1583">
        <v>6750</v>
      </c>
      <c r="CZ1583">
        <v>2700</v>
      </c>
      <c r="DA1583">
        <v>2250</v>
      </c>
      <c r="DB1583">
        <v>9750</v>
      </c>
      <c r="DC1583">
        <v>50596</v>
      </c>
      <c r="DD1583">
        <v>2250</v>
      </c>
      <c r="DE1583">
        <v>53004</v>
      </c>
      <c r="DF1583">
        <v>680965</v>
      </c>
      <c r="DG1583">
        <v>100000</v>
      </c>
      <c r="DH1583">
        <v>0</v>
      </c>
      <c r="DI1583">
        <v>0</v>
      </c>
      <c r="DJ1583">
        <v>221024</v>
      </c>
      <c r="DK1583">
        <v>247144</v>
      </c>
      <c r="DL1583">
        <v>210000</v>
      </c>
      <c r="DM1583">
        <v>348700</v>
      </c>
      <c r="DN1583">
        <v>50000</v>
      </c>
      <c r="DO1583">
        <v>2969849</v>
      </c>
      <c r="DP1583">
        <v>317700</v>
      </c>
      <c r="DQ1583">
        <v>-52677</v>
      </c>
      <c r="DR1583">
        <v>0</v>
      </c>
      <c r="DS1583">
        <v>0</v>
      </c>
    </row>
    <row r="1584" spans="1:123" x14ac:dyDescent="0.3">
      <c r="A1584" t="str">
        <f t="shared" si="24"/>
        <v>20231974</v>
      </c>
      <c r="B1584">
        <v>46</v>
      </c>
      <c r="C1584">
        <v>2023</v>
      </c>
      <c r="D1584">
        <v>197412</v>
      </c>
      <c r="E1584">
        <v>50</v>
      </c>
      <c r="F1584">
        <v>1940732</v>
      </c>
      <c r="G1584">
        <v>163115</v>
      </c>
      <c r="H1584">
        <v>550000</v>
      </c>
      <c r="I1584">
        <v>0</v>
      </c>
      <c r="J1584">
        <v>90000</v>
      </c>
      <c r="K1584">
        <v>85000</v>
      </c>
      <c r="L1584">
        <v>200000</v>
      </c>
      <c r="M1584">
        <v>56200</v>
      </c>
      <c r="N1584">
        <v>11500</v>
      </c>
      <c r="O1584">
        <v>25500</v>
      </c>
      <c r="P1584">
        <v>4500</v>
      </c>
      <c r="Q1584">
        <v>2000</v>
      </c>
      <c r="R1584">
        <v>0</v>
      </c>
      <c r="S1584">
        <v>7568</v>
      </c>
      <c r="T1584">
        <v>35000</v>
      </c>
      <c r="U1584">
        <v>36000</v>
      </c>
      <c r="V1584">
        <v>0</v>
      </c>
      <c r="W1584">
        <v>0</v>
      </c>
      <c r="X1584">
        <v>0</v>
      </c>
      <c r="Y1584">
        <v>102772</v>
      </c>
      <c r="Z1584">
        <v>0</v>
      </c>
      <c r="AA1584">
        <v>0</v>
      </c>
      <c r="AB1584">
        <v>0</v>
      </c>
      <c r="AC1584">
        <v>96228</v>
      </c>
      <c r="AD1584">
        <v>49577</v>
      </c>
      <c r="AE1584">
        <v>0</v>
      </c>
      <c r="AF1584">
        <v>145805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950235</v>
      </c>
      <c r="AO1584">
        <v>947656</v>
      </c>
      <c r="AP1584">
        <v>145805</v>
      </c>
      <c r="AQ1584">
        <v>0</v>
      </c>
      <c r="AR1584">
        <v>20000</v>
      </c>
      <c r="AS1584">
        <v>3000</v>
      </c>
      <c r="AT1584">
        <v>8000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1124461</v>
      </c>
      <c r="BL1584">
        <v>65151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550000</v>
      </c>
      <c r="CR1584">
        <v>100000</v>
      </c>
      <c r="CS1584">
        <v>10000</v>
      </c>
      <c r="CT1584">
        <v>154000</v>
      </c>
      <c r="CU1584">
        <v>65000</v>
      </c>
      <c r="CV1584">
        <v>75000</v>
      </c>
      <c r="CW1584">
        <v>1716</v>
      </c>
      <c r="CX1584">
        <v>9000</v>
      </c>
      <c r="CY1584">
        <v>6750</v>
      </c>
      <c r="CZ1584">
        <v>2700</v>
      </c>
      <c r="DA1584">
        <v>2250</v>
      </c>
      <c r="DB1584">
        <v>9750</v>
      </c>
      <c r="DC1584">
        <v>50596</v>
      </c>
      <c r="DD1584">
        <v>2250</v>
      </c>
      <c r="DE1584">
        <v>58004</v>
      </c>
      <c r="DF1584">
        <v>557764</v>
      </c>
      <c r="DG1584">
        <v>100000</v>
      </c>
      <c r="DH1584">
        <v>0</v>
      </c>
      <c r="DI1584">
        <v>0</v>
      </c>
      <c r="DJ1584">
        <v>221024</v>
      </c>
      <c r="DK1584">
        <v>247144</v>
      </c>
      <c r="DL1584">
        <v>210000</v>
      </c>
      <c r="DM1584">
        <v>348700</v>
      </c>
      <c r="DN1584">
        <v>50000</v>
      </c>
      <c r="DO1584">
        <v>2831648</v>
      </c>
      <c r="DP1584">
        <v>317700</v>
      </c>
      <c r="DQ1584">
        <v>-102772</v>
      </c>
      <c r="DR1584">
        <v>0</v>
      </c>
      <c r="DS1584">
        <v>0</v>
      </c>
    </row>
    <row r="1585" spans="1:123" x14ac:dyDescent="0.3">
      <c r="A1585" t="str">
        <f t="shared" si="24"/>
        <v>20241975</v>
      </c>
      <c r="B1585">
        <v>46</v>
      </c>
      <c r="C1585">
        <v>2024</v>
      </c>
      <c r="D1585">
        <v>197512</v>
      </c>
      <c r="E1585">
        <v>52</v>
      </c>
      <c r="F1585">
        <v>1840863</v>
      </c>
      <c r="G1585">
        <v>163114</v>
      </c>
      <c r="H1585">
        <v>550000</v>
      </c>
      <c r="I1585">
        <v>0</v>
      </c>
      <c r="J1585">
        <v>90000</v>
      </c>
      <c r="K1585">
        <v>85000</v>
      </c>
      <c r="L1585">
        <v>200000</v>
      </c>
      <c r="M1585">
        <v>56200</v>
      </c>
      <c r="N1585">
        <v>11500</v>
      </c>
      <c r="O1585">
        <v>25500</v>
      </c>
      <c r="P1585">
        <v>4500</v>
      </c>
      <c r="Q1585">
        <v>2000</v>
      </c>
      <c r="R1585">
        <v>0</v>
      </c>
      <c r="S1585">
        <v>7380</v>
      </c>
      <c r="T1585">
        <v>35000</v>
      </c>
      <c r="U1585">
        <v>36000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101206</v>
      </c>
      <c r="AD1585">
        <v>52141</v>
      </c>
      <c r="AE1585">
        <v>0</v>
      </c>
      <c r="AF1585">
        <v>153348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839732</v>
      </c>
      <c r="AO1585">
        <v>996681</v>
      </c>
      <c r="AP1585">
        <v>153348</v>
      </c>
      <c r="AQ1585">
        <v>0</v>
      </c>
      <c r="AR1585">
        <v>20000</v>
      </c>
      <c r="AS1585">
        <v>3000</v>
      </c>
      <c r="AT1585">
        <v>8000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1181029</v>
      </c>
      <c r="BL1585">
        <v>72386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53170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583170</v>
      </c>
      <c r="CR1585">
        <v>100000</v>
      </c>
      <c r="CS1585">
        <v>10000</v>
      </c>
      <c r="CT1585">
        <v>154000</v>
      </c>
      <c r="CU1585">
        <v>65000</v>
      </c>
      <c r="CV1585">
        <v>75000</v>
      </c>
      <c r="CW1585">
        <v>1716</v>
      </c>
      <c r="CX1585">
        <v>9000</v>
      </c>
      <c r="CY1585">
        <v>6750</v>
      </c>
      <c r="CZ1585">
        <v>2700</v>
      </c>
      <c r="DA1585">
        <v>2250</v>
      </c>
      <c r="DB1585">
        <v>9750</v>
      </c>
      <c r="DC1585">
        <v>50596</v>
      </c>
      <c r="DD1585">
        <v>2250</v>
      </c>
      <c r="DE1585">
        <v>63004</v>
      </c>
      <c r="DF1585">
        <v>541031</v>
      </c>
      <c r="DG1585">
        <v>100000</v>
      </c>
      <c r="DH1585">
        <v>0</v>
      </c>
      <c r="DI1585">
        <v>0</v>
      </c>
      <c r="DJ1585">
        <v>221024</v>
      </c>
      <c r="DK1585">
        <v>247144</v>
      </c>
      <c r="DL1585">
        <v>210000</v>
      </c>
      <c r="DM1585">
        <v>348700</v>
      </c>
      <c r="DN1585">
        <v>50000</v>
      </c>
      <c r="DO1585">
        <v>2853085</v>
      </c>
      <c r="DP1585">
        <v>317700</v>
      </c>
      <c r="DQ1585">
        <v>53170</v>
      </c>
      <c r="DR1585">
        <v>0</v>
      </c>
      <c r="DS1585">
        <v>0</v>
      </c>
    </row>
    <row r="1586" spans="1:123" x14ac:dyDescent="0.3">
      <c r="A1586" t="str">
        <f t="shared" si="24"/>
        <v>20251976</v>
      </c>
      <c r="B1586">
        <v>46</v>
      </c>
      <c r="C1586">
        <v>2025</v>
      </c>
      <c r="D1586">
        <v>197612</v>
      </c>
      <c r="E1586">
        <v>51</v>
      </c>
      <c r="F1586">
        <v>2079898</v>
      </c>
      <c r="G1586">
        <v>163114</v>
      </c>
      <c r="H1586">
        <v>550000</v>
      </c>
      <c r="I1586">
        <v>0</v>
      </c>
      <c r="J1586">
        <v>90000</v>
      </c>
      <c r="K1586">
        <v>85000</v>
      </c>
      <c r="L1586">
        <v>200000</v>
      </c>
      <c r="M1586">
        <v>56200</v>
      </c>
      <c r="N1586">
        <v>11500</v>
      </c>
      <c r="O1586">
        <v>25500</v>
      </c>
      <c r="P1586">
        <v>4500</v>
      </c>
      <c r="Q1586">
        <v>2000</v>
      </c>
      <c r="R1586">
        <v>0</v>
      </c>
      <c r="S1586">
        <v>7191</v>
      </c>
      <c r="T1586">
        <v>35000</v>
      </c>
      <c r="U1586">
        <v>36000</v>
      </c>
      <c r="V1586">
        <v>0</v>
      </c>
      <c r="W1586">
        <v>0</v>
      </c>
      <c r="X1586">
        <v>0</v>
      </c>
      <c r="Y1586">
        <v>200132</v>
      </c>
      <c r="Z1586">
        <v>0</v>
      </c>
      <c r="AA1586">
        <v>0</v>
      </c>
      <c r="AB1586">
        <v>0</v>
      </c>
      <c r="AC1586">
        <v>98999</v>
      </c>
      <c r="AD1586">
        <v>51004</v>
      </c>
      <c r="AE1586">
        <v>0</v>
      </c>
      <c r="AF1586">
        <v>150003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1043020</v>
      </c>
      <c r="AO1586">
        <v>974944</v>
      </c>
      <c r="AP1586">
        <v>150003</v>
      </c>
      <c r="AQ1586">
        <v>0</v>
      </c>
      <c r="AR1586">
        <v>20000</v>
      </c>
      <c r="AS1586">
        <v>3000</v>
      </c>
      <c r="AT1586">
        <v>8000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1155947</v>
      </c>
      <c r="BL1586">
        <v>80045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563170</v>
      </c>
      <c r="CR1586">
        <v>100000</v>
      </c>
      <c r="CS1586">
        <v>10000</v>
      </c>
      <c r="CT1586">
        <v>154000</v>
      </c>
      <c r="CU1586">
        <v>65000</v>
      </c>
      <c r="CV1586">
        <v>75000</v>
      </c>
      <c r="CW1586">
        <v>1716</v>
      </c>
      <c r="CX1586">
        <v>9000</v>
      </c>
      <c r="CY1586">
        <v>6750</v>
      </c>
      <c r="CZ1586">
        <v>2700</v>
      </c>
      <c r="DA1586">
        <v>2250</v>
      </c>
      <c r="DB1586">
        <v>9750</v>
      </c>
      <c r="DC1586">
        <v>50596</v>
      </c>
      <c r="DD1586">
        <v>2250</v>
      </c>
      <c r="DE1586">
        <v>68004</v>
      </c>
      <c r="DF1586">
        <v>324668</v>
      </c>
      <c r="DG1586">
        <v>100000</v>
      </c>
      <c r="DH1586">
        <v>0</v>
      </c>
      <c r="DI1586">
        <v>0</v>
      </c>
      <c r="DJ1586">
        <v>221024</v>
      </c>
      <c r="DK1586">
        <v>247144</v>
      </c>
      <c r="DL1586">
        <v>210000</v>
      </c>
      <c r="DM1586">
        <v>348700</v>
      </c>
      <c r="DN1586">
        <v>50000</v>
      </c>
      <c r="DO1586">
        <v>2621722</v>
      </c>
      <c r="DP1586">
        <v>317700</v>
      </c>
      <c r="DQ1586">
        <v>-200132</v>
      </c>
      <c r="DR1586">
        <v>0</v>
      </c>
      <c r="DS1586">
        <v>0</v>
      </c>
    </row>
    <row r="1587" spans="1:123" x14ac:dyDescent="0.3">
      <c r="A1587" t="str">
        <f t="shared" si="24"/>
        <v>20261977</v>
      </c>
      <c r="B1587">
        <v>46</v>
      </c>
      <c r="C1587">
        <v>2026</v>
      </c>
      <c r="D1587">
        <v>197712</v>
      </c>
      <c r="E1587">
        <v>13</v>
      </c>
      <c r="F1587">
        <v>2117042</v>
      </c>
      <c r="G1587">
        <v>163110</v>
      </c>
      <c r="H1587">
        <v>550000</v>
      </c>
      <c r="I1587">
        <v>0</v>
      </c>
      <c r="J1587">
        <v>90000</v>
      </c>
      <c r="K1587">
        <v>85000</v>
      </c>
      <c r="L1587">
        <v>200000</v>
      </c>
      <c r="M1587">
        <v>56200</v>
      </c>
      <c r="N1587">
        <v>11500</v>
      </c>
      <c r="O1587">
        <v>25500</v>
      </c>
      <c r="P1587">
        <v>4500</v>
      </c>
      <c r="Q1587">
        <v>2000</v>
      </c>
      <c r="R1587">
        <v>0</v>
      </c>
      <c r="S1587">
        <v>7002</v>
      </c>
      <c r="T1587">
        <v>35000</v>
      </c>
      <c r="U1587">
        <v>36000</v>
      </c>
      <c r="V1587">
        <v>0</v>
      </c>
      <c r="W1587">
        <v>0</v>
      </c>
      <c r="X1587">
        <v>0</v>
      </c>
      <c r="Y1587">
        <v>222298</v>
      </c>
      <c r="Z1587">
        <v>0</v>
      </c>
      <c r="AA1587">
        <v>0</v>
      </c>
      <c r="AB1587">
        <v>0</v>
      </c>
      <c r="AC1587">
        <v>26112</v>
      </c>
      <c r="AD1587">
        <v>0</v>
      </c>
      <c r="AE1587">
        <v>0</v>
      </c>
      <c r="AF1587">
        <v>39564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1175436</v>
      </c>
      <c r="AO1587">
        <v>257148</v>
      </c>
      <c r="AP1587">
        <v>39564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75000</v>
      </c>
      <c r="AW1587">
        <v>0</v>
      </c>
      <c r="AX1587">
        <v>31500</v>
      </c>
      <c r="AY1587">
        <v>0</v>
      </c>
      <c r="AZ1587">
        <v>22000</v>
      </c>
      <c r="BA1587">
        <v>25000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450212</v>
      </c>
      <c r="BL1587">
        <v>87653</v>
      </c>
      <c r="BM1587">
        <v>181057</v>
      </c>
      <c r="BN1587">
        <v>154000</v>
      </c>
      <c r="BO1587">
        <v>0</v>
      </c>
      <c r="BP1587">
        <v>19552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68917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362113</v>
      </c>
      <c r="CR1587">
        <v>80448</v>
      </c>
      <c r="CS1587">
        <v>10000</v>
      </c>
      <c r="CT1587">
        <v>0</v>
      </c>
      <c r="CU1587">
        <v>65000</v>
      </c>
      <c r="CV1587">
        <v>75000</v>
      </c>
      <c r="CW1587">
        <v>1716</v>
      </c>
      <c r="CX1587">
        <v>9000</v>
      </c>
      <c r="CY1587">
        <v>6750</v>
      </c>
      <c r="CZ1587">
        <v>2700</v>
      </c>
      <c r="DA1587">
        <v>2250</v>
      </c>
      <c r="DB1587">
        <v>9750</v>
      </c>
      <c r="DC1587">
        <v>50596</v>
      </c>
      <c r="DD1587">
        <v>2250</v>
      </c>
      <c r="DE1587">
        <v>4087</v>
      </c>
      <c r="DF1587">
        <v>92630</v>
      </c>
      <c r="DG1587">
        <v>100000</v>
      </c>
      <c r="DH1587">
        <v>0</v>
      </c>
      <c r="DI1587">
        <v>0</v>
      </c>
      <c r="DJ1587">
        <v>189524</v>
      </c>
      <c r="DK1587">
        <v>222144</v>
      </c>
      <c r="DL1587">
        <v>210000</v>
      </c>
      <c r="DM1587">
        <v>273700</v>
      </c>
      <c r="DN1587">
        <v>28000</v>
      </c>
      <c r="DO1587">
        <v>1797658</v>
      </c>
      <c r="DP1587">
        <v>317700</v>
      </c>
      <c r="DQ1587">
        <v>-978649</v>
      </c>
      <c r="DR1587">
        <v>179325</v>
      </c>
      <c r="DS1587">
        <v>0</v>
      </c>
    </row>
    <row r="1588" spans="1:123" x14ac:dyDescent="0.3">
      <c r="A1588" t="str">
        <f t="shared" si="24"/>
        <v>20271978</v>
      </c>
      <c r="B1588">
        <v>46</v>
      </c>
      <c r="C1588">
        <v>2027</v>
      </c>
      <c r="D1588">
        <v>197812</v>
      </c>
      <c r="E1588">
        <v>63</v>
      </c>
      <c r="F1588">
        <v>1779471</v>
      </c>
      <c r="G1588">
        <v>163106</v>
      </c>
      <c r="H1588">
        <v>550000</v>
      </c>
      <c r="I1588">
        <v>0</v>
      </c>
      <c r="J1588">
        <v>90000</v>
      </c>
      <c r="K1588">
        <v>85000</v>
      </c>
      <c r="L1588">
        <v>200000</v>
      </c>
      <c r="M1588">
        <v>56200</v>
      </c>
      <c r="N1588">
        <v>11500</v>
      </c>
      <c r="O1588">
        <v>25500</v>
      </c>
      <c r="P1588">
        <v>4500</v>
      </c>
      <c r="Q1588">
        <v>2000</v>
      </c>
      <c r="R1588">
        <v>0</v>
      </c>
      <c r="S1588">
        <v>6814</v>
      </c>
      <c r="T1588">
        <v>35000</v>
      </c>
      <c r="U1588">
        <v>36000</v>
      </c>
      <c r="V1588">
        <v>0</v>
      </c>
      <c r="W1588">
        <v>0</v>
      </c>
      <c r="X1588">
        <v>0</v>
      </c>
      <c r="Y1588">
        <v>0</v>
      </c>
      <c r="Z1588">
        <v>53912</v>
      </c>
      <c r="AA1588">
        <v>0</v>
      </c>
      <c r="AB1588">
        <v>0</v>
      </c>
      <c r="AC1588">
        <v>123091</v>
      </c>
      <c r="AD1588">
        <v>63416</v>
      </c>
      <c r="AE1588">
        <v>0</v>
      </c>
      <c r="AF1588">
        <v>186508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752094</v>
      </c>
      <c r="AO1588">
        <v>1212205</v>
      </c>
      <c r="AP1588">
        <v>186508</v>
      </c>
      <c r="AQ1588">
        <v>0</v>
      </c>
      <c r="AR1588">
        <v>20000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1418713</v>
      </c>
      <c r="BL1588">
        <v>95209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267887</v>
      </c>
      <c r="BS1588">
        <v>0</v>
      </c>
      <c r="BT1588">
        <v>0</v>
      </c>
      <c r="BU1588">
        <v>19552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610000</v>
      </c>
      <c r="CR1588">
        <v>100000</v>
      </c>
      <c r="CS1588">
        <v>10000</v>
      </c>
      <c r="CT1588">
        <v>0</v>
      </c>
      <c r="CU1588">
        <v>65000</v>
      </c>
      <c r="CV1588">
        <v>75000</v>
      </c>
      <c r="CW1588">
        <v>1716</v>
      </c>
      <c r="CX1588">
        <v>9000</v>
      </c>
      <c r="CY1588">
        <v>6750</v>
      </c>
      <c r="CZ1588">
        <v>2700</v>
      </c>
      <c r="DA1588">
        <v>2250</v>
      </c>
      <c r="DB1588">
        <v>9750</v>
      </c>
      <c r="DC1588">
        <v>50596</v>
      </c>
      <c r="DD1588">
        <v>2250</v>
      </c>
      <c r="DE1588">
        <v>9087</v>
      </c>
      <c r="DF1588">
        <v>143763</v>
      </c>
      <c r="DG1588">
        <v>100000</v>
      </c>
      <c r="DH1588">
        <v>0</v>
      </c>
      <c r="DI1588">
        <v>0</v>
      </c>
      <c r="DJ1588">
        <v>189524</v>
      </c>
      <c r="DK1588">
        <v>222144</v>
      </c>
      <c r="DL1588">
        <v>210000</v>
      </c>
      <c r="DM1588">
        <v>273700</v>
      </c>
      <c r="DN1588">
        <v>28000</v>
      </c>
      <c r="DO1588">
        <v>2121230</v>
      </c>
      <c r="DP1588">
        <v>317700</v>
      </c>
      <c r="DQ1588">
        <v>341351</v>
      </c>
      <c r="DR1588">
        <v>0</v>
      </c>
      <c r="DS1588">
        <v>0</v>
      </c>
    </row>
    <row r="1589" spans="1:123" x14ac:dyDescent="0.3">
      <c r="A1589" t="str">
        <f t="shared" si="24"/>
        <v>20281979</v>
      </c>
      <c r="B1589">
        <v>46</v>
      </c>
      <c r="C1589">
        <v>2028</v>
      </c>
      <c r="D1589">
        <v>197912</v>
      </c>
      <c r="E1589">
        <v>63</v>
      </c>
      <c r="F1589">
        <v>1784176</v>
      </c>
      <c r="G1589">
        <v>163102</v>
      </c>
      <c r="H1589">
        <v>550000</v>
      </c>
      <c r="I1589">
        <v>0</v>
      </c>
      <c r="J1589">
        <v>120000</v>
      </c>
      <c r="K1589">
        <v>85000</v>
      </c>
      <c r="L1589">
        <v>200000</v>
      </c>
      <c r="M1589">
        <v>56200</v>
      </c>
      <c r="N1589">
        <v>11500</v>
      </c>
      <c r="O1589">
        <v>25500</v>
      </c>
      <c r="P1589">
        <v>4500</v>
      </c>
      <c r="Q1589">
        <v>2000</v>
      </c>
      <c r="R1589">
        <v>0</v>
      </c>
      <c r="S1589">
        <v>6625</v>
      </c>
      <c r="T1589">
        <v>35000</v>
      </c>
      <c r="U1589">
        <v>36000</v>
      </c>
      <c r="V1589">
        <v>0</v>
      </c>
      <c r="W1589">
        <v>0</v>
      </c>
      <c r="X1589">
        <v>0</v>
      </c>
      <c r="Y1589">
        <v>0</v>
      </c>
      <c r="Z1589">
        <v>279267</v>
      </c>
      <c r="AA1589">
        <v>0</v>
      </c>
      <c r="AB1589">
        <v>0</v>
      </c>
      <c r="AC1589">
        <v>122105</v>
      </c>
      <c r="AD1589">
        <v>62908</v>
      </c>
      <c r="AE1589">
        <v>0</v>
      </c>
      <c r="AF1589">
        <v>185013</v>
      </c>
      <c r="AG1589">
        <v>0</v>
      </c>
      <c r="AH1589">
        <v>0</v>
      </c>
      <c r="AI1589">
        <v>0</v>
      </c>
      <c r="AJ1589">
        <v>64987</v>
      </c>
      <c r="AK1589">
        <v>64987</v>
      </c>
      <c r="AL1589">
        <v>0</v>
      </c>
      <c r="AM1589">
        <v>0</v>
      </c>
      <c r="AN1589">
        <v>493058</v>
      </c>
      <c r="AO1589">
        <v>1202492</v>
      </c>
      <c r="AP1589">
        <v>185013</v>
      </c>
      <c r="AQ1589">
        <v>0</v>
      </c>
      <c r="AR1589">
        <v>20000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1407505</v>
      </c>
      <c r="BL1589">
        <v>102715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20000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610000</v>
      </c>
      <c r="CR1589">
        <v>100000</v>
      </c>
      <c r="CS1589">
        <v>10000</v>
      </c>
      <c r="CT1589">
        <v>0</v>
      </c>
      <c r="CU1589">
        <v>65000</v>
      </c>
      <c r="CV1589">
        <v>75000</v>
      </c>
      <c r="CW1589">
        <v>1716</v>
      </c>
      <c r="CX1589">
        <v>9000</v>
      </c>
      <c r="CY1589">
        <v>6750</v>
      </c>
      <c r="CZ1589">
        <v>2700</v>
      </c>
      <c r="DA1589">
        <v>2250</v>
      </c>
      <c r="DB1589">
        <v>9750</v>
      </c>
      <c r="DC1589">
        <v>50596</v>
      </c>
      <c r="DD1589">
        <v>2250</v>
      </c>
      <c r="DE1589">
        <v>14087</v>
      </c>
      <c r="DF1589">
        <v>416103</v>
      </c>
      <c r="DG1589">
        <v>100000</v>
      </c>
      <c r="DH1589">
        <v>0</v>
      </c>
      <c r="DI1589">
        <v>0</v>
      </c>
      <c r="DJ1589">
        <v>189524</v>
      </c>
      <c r="DK1589">
        <v>222144</v>
      </c>
      <c r="DL1589">
        <v>210000</v>
      </c>
      <c r="DM1589">
        <v>273700</v>
      </c>
      <c r="DN1589">
        <v>28000</v>
      </c>
      <c r="DO1589">
        <v>2463556</v>
      </c>
      <c r="DP1589">
        <v>317700</v>
      </c>
      <c r="DQ1589">
        <v>364254</v>
      </c>
      <c r="DR1589">
        <v>0</v>
      </c>
      <c r="DS1589">
        <v>0</v>
      </c>
    </row>
    <row r="1590" spans="1:123" x14ac:dyDescent="0.3">
      <c r="A1590" t="str">
        <f t="shared" si="24"/>
        <v>20291980</v>
      </c>
      <c r="B1590">
        <v>46</v>
      </c>
      <c r="C1590">
        <v>2029</v>
      </c>
      <c r="D1590">
        <v>198012</v>
      </c>
      <c r="E1590">
        <v>73</v>
      </c>
      <c r="F1590">
        <v>1810041</v>
      </c>
      <c r="G1590">
        <v>163097</v>
      </c>
      <c r="H1590">
        <v>550000</v>
      </c>
      <c r="I1590">
        <v>0</v>
      </c>
      <c r="J1590">
        <v>120000</v>
      </c>
      <c r="K1590">
        <v>85000</v>
      </c>
      <c r="L1590">
        <v>200000</v>
      </c>
      <c r="M1590">
        <v>56200</v>
      </c>
      <c r="N1590">
        <v>11500</v>
      </c>
      <c r="O1590">
        <v>25500</v>
      </c>
      <c r="P1590">
        <v>4500</v>
      </c>
      <c r="Q1590">
        <v>2000</v>
      </c>
      <c r="R1590">
        <v>0</v>
      </c>
      <c r="S1590">
        <v>6437</v>
      </c>
      <c r="T1590">
        <v>35000</v>
      </c>
      <c r="U1590">
        <v>36000</v>
      </c>
      <c r="V1590">
        <v>0</v>
      </c>
      <c r="W1590">
        <v>0</v>
      </c>
      <c r="X1590">
        <v>0</v>
      </c>
      <c r="Y1590">
        <v>0</v>
      </c>
      <c r="Z1590">
        <v>380000</v>
      </c>
      <c r="AA1590">
        <v>0</v>
      </c>
      <c r="AB1590">
        <v>64987</v>
      </c>
      <c r="AC1590">
        <v>141689</v>
      </c>
      <c r="AD1590">
        <v>72998</v>
      </c>
      <c r="AE1590">
        <v>64987</v>
      </c>
      <c r="AF1590">
        <v>149700</v>
      </c>
      <c r="AG1590">
        <v>0</v>
      </c>
      <c r="AH1590">
        <v>0</v>
      </c>
      <c r="AI1590">
        <v>0</v>
      </c>
      <c r="AJ1590">
        <v>100300</v>
      </c>
      <c r="AK1590">
        <v>100300</v>
      </c>
      <c r="AL1590">
        <v>0</v>
      </c>
      <c r="AM1590">
        <v>0</v>
      </c>
      <c r="AN1590">
        <v>392137</v>
      </c>
      <c r="AO1590">
        <v>1395353</v>
      </c>
      <c r="AP1590">
        <v>214687</v>
      </c>
      <c r="AQ1590">
        <v>43012</v>
      </c>
      <c r="AR1590">
        <v>20000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1673052</v>
      </c>
      <c r="BL1590">
        <v>110169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20000</v>
      </c>
      <c r="BS1590">
        <v>146220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610000</v>
      </c>
      <c r="CR1590">
        <v>100000</v>
      </c>
      <c r="CS1590">
        <v>10000</v>
      </c>
      <c r="CT1590">
        <v>146220</v>
      </c>
      <c r="CU1590">
        <v>65000</v>
      </c>
      <c r="CV1590">
        <v>75000</v>
      </c>
      <c r="CW1590">
        <v>1716</v>
      </c>
      <c r="CX1590">
        <v>9000</v>
      </c>
      <c r="CY1590">
        <v>6750</v>
      </c>
      <c r="CZ1590">
        <v>2700</v>
      </c>
      <c r="DA1590">
        <v>2250</v>
      </c>
      <c r="DB1590">
        <v>9750</v>
      </c>
      <c r="DC1590">
        <v>50596</v>
      </c>
      <c r="DD1590">
        <v>2250</v>
      </c>
      <c r="DE1590">
        <v>19087</v>
      </c>
      <c r="DF1590">
        <v>770075</v>
      </c>
      <c r="DG1590">
        <v>100000</v>
      </c>
      <c r="DH1590">
        <v>0</v>
      </c>
      <c r="DI1590">
        <v>0</v>
      </c>
      <c r="DJ1590">
        <v>189524</v>
      </c>
      <c r="DK1590">
        <v>222144</v>
      </c>
      <c r="DL1590">
        <v>210000</v>
      </c>
      <c r="DM1590">
        <v>273700</v>
      </c>
      <c r="DN1590">
        <v>28000</v>
      </c>
      <c r="DO1590">
        <v>3004062</v>
      </c>
      <c r="DP1590">
        <v>317700</v>
      </c>
      <c r="DQ1590">
        <v>646520</v>
      </c>
      <c r="DR1590">
        <v>0</v>
      </c>
      <c r="DS1590">
        <v>0</v>
      </c>
    </row>
    <row r="1591" spans="1:123" x14ac:dyDescent="0.3">
      <c r="A1591" t="str">
        <f t="shared" si="24"/>
        <v>20301981</v>
      </c>
      <c r="B1591">
        <v>46</v>
      </c>
      <c r="C1591">
        <v>2030</v>
      </c>
      <c r="D1591">
        <v>198112</v>
      </c>
      <c r="E1591">
        <v>59</v>
      </c>
      <c r="F1591">
        <v>2099318</v>
      </c>
      <c r="G1591">
        <v>163093</v>
      </c>
      <c r="H1591">
        <v>550000</v>
      </c>
      <c r="I1591">
        <v>0</v>
      </c>
      <c r="J1591">
        <v>120000</v>
      </c>
      <c r="K1591">
        <v>85000</v>
      </c>
      <c r="L1591">
        <v>200000</v>
      </c>
      <c r="M1591">
        <v>56200</v>
      </c>
      <c r="N1591">
        <v>11500</v>
      </c>
      <c r="O1591">
        <v>25500</v>
      </c>
      <c r="P1591">
        <v>4500</v>
      </c>
      <c r="Q1591">
        <v>2000</v>
      </c>
      <c r="R1591">
        <v>0</v>
      </c>
      <c r="S1591">
        <v>6248</v>
      </c>
      <c r="T1591">
        <v>35000</v>
      </c>
      <c r="U1591">
        <v>36000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100300</v>
      </c>
      <c r="AC1591">
        <v>114871</v>
      </c>
      <c r="AD1591">
        <v>0</v>
      </c>
      <c r="AE1591">
        <v>100300</v>
      </c>
      <c r="AF1591">
        <v>73752</v>
      </c>
      <c r="AG1591">
        <v>0</v>
      </c>
      <c r="AH1591">
        <v>0</v>
      </c>
      <c r="AI1591">
        <v>0</v>
      </c>
      <c r="AJ1591">
        <v>72797</v>
      </c>
      <c r="AK1591">
        <v>72797</v>
      </c>
      <c r="AL1591">
        <v>0</v>
      </c>
      <c r="AM1591">
        <v>0</v>
      </c>
      <c r="AN1591">
        <v>875399</v>
      </c>
      <c r="AO1591">
        <v>1131248</v>
      </c>
      <c r="AP1591">
        <v>174052</v>
      </c>
      <c r="AQ1591">
        <v>0</v>
      </c>
      <c r="AR1591">
        <v>20000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1325300</v>
      </c>
      <c r="BL1591">
        <v>117712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20000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610000</v>
      </c>
      <c r="CR1591">
        <v>100000</v>
      </c>
      <c r="CS1591">
        <v>10000</v>
      </c>
      <c r="CT1591">
        <v>146220</v>
      </c>
      <c r="CU1591">
        <v>65000</v>
      </c>
      <c r="CV1591">
        <v>75000</v>
      </c>
      <c r="CW1591">
        <v>1716</v>
      </c>
      <c r="CX1591">
        <v>9000</v>
      </c>
      <c r="CY1591">
        <v>6750</v>
      </c>
      <c r="CZ1591">
        <v>2700</v>
      </c>
      <c r="DA1591">
        <v>2250</v>
      </c>
      <c r="DB1591">
        <v>9750</v>
      </c>
      <c r="DC1591">
        <v>50596</v>
      </c>
      <c r="DD1591">
        <v>2250</v>
      </c>
      <c r="DE1591">
        <v>24087</v>
      </c>
      <c r="DF1591">
        <v>728543</v>
      </c>
      <c r="DG1591">
        <v>100000</v>
      </c>
      <c r="DH1591">
        <v>0</v>
      </c>
      <c r="DI1591">
        <v>0</v>
      </c>
      <c r="DJ1591">
        <v>189524</v>
      </c>
      <c r="DK1591">
        <v>222144</v>
      </c>
      <c r="DL1591">
        <v>210000</v>
      </c>
      <c r="DM1591">
        <v>273700</v>
      </c>
      <c r="DN1591">
        <v>28000</v>
      </c>
      <c r="DO1591">
        <v>2940027</v>
      </c>
      <c r="DP1591">
        <v>317700</v>
      </c>
      <c r="DQ1591">
        <v>92797</v>
      </c>
      <c r="DR1591">
        <v>0</v>
      </c>
      <c r="DS1591">
        <v>0</v>
      </c>
    </row>
    <row r="1592" spans="1:123" x14ac:dyDescent="0.3">
      <c r="A1592" t="str">
        <f t="shared" si="24"/>
        <v>20311982</v>
      </c>
      <c r="B1592">
        <v>46</v>
      </c>
      <c r="C1592">
        <v>2031</v>
      </c>
      <c r="D1592">
        <v>198212</v>
      </c>
      <c r="E1592">
        <v>74</v>
      </c>
      <c r="F1592">
        <v>1914741</v>
      </c>
      <c r="G1592">
        <v>163096</v>
      </c>
      <c r="H1592">
        <v>550000</v>
      </c>
      <c r="I1592">
        <v>0</v>
      </c>
      <c r="J1592">
        <v>90000</v>
      </c>
      <c r="K1592">
        <v>85000</v>
      </c>
      <c r="L1592">
        <v>200000</v>
      </c>
      <c r="M1592">
        <v>56200</v>
      </c>
      <c r="N1592">
        <v>11500</v>
      </c>
      <c r="O1592">
        <v>25500</v>
      </c>
      <c r="P1592">
        <v>4500</v>
      </c>
      <c r="Q1592">
        <v>2000</v>
      </c>
      <c r="R1592">
        <v>0</v>
      </c>
      <c r="S1592">
        <v>6059</v>
      </c>
      <c r="T1592">
        <v>35000</v>
      </c>
      <c r="U1592">
        <v>36000</v>
      </c>
      <c r="V1592">
        <v>0</v>
      </c>
      <c r="W1592">
        <v>0</v>
      </c>
      <c r="X1592">
        <v>0</v>
      </c>
      <c r="Y1592">
        <v>0</v>
      </c>
      <c r="Z1592">
        <v>380000</v>
      </c>
      <c r="AA1592">
        <v>0</v>
      </c>
      <c r="AB1592">
        <v>72797</v>
      </c>
      <c r="AC1592">
        <v>143849</v>
      </c>
      <c r="AD1592">
        <v>74111</v>
      </c>
      <c r="AE1592">
        <v>72797</v>
      </c>
      <c r="AF1592">
        <v>145163</v>
      </c>
      <c r="AG1592">
        <v>0</v>
      </c>
      <c r="AH1592">
        <v>0</v>
      </c>
      <c r="AI1592">
        <v>0</v>
      </c>
      <c r="AJ1592">
        <v>104837</v>
      </c>
      <c r="AK1592">
        <v>104837</v>
      </c>
      <c r="AL1592">
        <v>0</v>
      </c>
      <c r="AM1592">
        <v>0</v>
      </c>
      <c r="AN1592">
        <v>361759</v>
      </c>
      <c r="AO1592">
        <v>1416627</v>
      </c>
      <c r="AP1592">
        <v>217960</v>
      </c>
      <c r="AQ1592">
        <v>226012</v>
      </c>
      <c r="AR1592">
        <v>20000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76300</v>
      </c>
      <c r="BF1592">
        <v>15875</v>
      </c>
      <c r="BG1592">
        <v>35194</v>
      </c>
      <c r="BH1592">
        <v>20000</v>
      </c>
      <c r="BI1592">
        <v>27856</v>
      </c>
      <c r="BJ1592">
        <v>0</v>
      </c>
      <c r="BK1592">
        <v>1705374</v>
      </c>
      <c r="BL1592">
        <v>125957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20000</v>
      </c>
      <c r="BS1592">
        <v>7780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25000</v>
      </c>
      <c r="CH1592">
        <v>572</v>
      </c>
      <c r="CI1592">
        <v>3000</v>
      </c>
      <c r="CJ1592">
        <v>2250</v>
      </c>
      <c r="CK1592">
        <v>900</v>
      </c>
      <c r="CL1592">
        <v>750</v>
      </c>
      <c r="CM1592">
        <v>3250</v>
      </c>
      <c r="CN1592">
        <v>15000</v>
      </c>
      <c r="CO1592">
        <v>750</v>
      </c>
      <c r="CP1592">
        <v>0</v>
      </c>
      <c r="CQ1592">
        <v>610000</v>
      </c>
      <c r="CR1592">
        <v>100000</v>
      </c>
      <c r="CS1592">
        <v>10000</v>
      </c>
      <c r="CT1592">
        <v>154000</v>
      </c>
      <c r="CU1592">
        <v>65000</v>
      </c>
      <c r="CV1592">
        <v>100000</v>
      </c>
      <c r="CW1592">
        <v>2288</v>
      </c>
      <c r="CX1592">
        <v>12000</v>
      </c>
      <c r="CY1592">
        <v>9000</v>
      </c>
      <c r="CZ1592">
        <v>3600</v>
      </c>
      <c r="DA1592">
        <v>3000</v>
      </c>
      <c r="DB1592">
        <v>13000</v>
      </c>
      <c r="DC1592">
        <v>65596</v>
      </c>
      <c r="DD1592">
        <v>3000</v>
      </c>
      <c r="DE1592">
        <v>29087</v>
      </c>
      <c r="DF1592">
        <v>1086686</v>
      </c>
      <c r="DG1592">
        <v>100000</v>
      </c>
      <c r="DH1592">
        <v>0</v>
      </c>
      <c r="DI1592">
        <v>0</v>
      </c>
      <c r="DJ1592">
        <v>224718</v>
      </c>
      <c r="DK1592">
        <v>250000</v>
      </c>
      <c r="DL1592">
        <v>225875</v>
      </c>
      <c r="DM1592">
        <v>350000</v>
      </c>
      <c r="DN1592">
        <v>48000</v>
      </c>
      <c r="DO1592">
        <v>3569688</v>
      </c>
      <c r="DP1592">
        <v>317700</v>
      </c>
      <c r="DQ1592">
        <v>739315</v>
      </c>
      <c r="DR1592">
        <v>0</v>
      </c>
      <c r="DS1592">
        <v>0</v>
      </c>
    </row>
    <row r="1593" spans="1:123" x14ac:dyDescent="0.3">
      <c r="A1593" t="str">
        <f t="shared" si="24"/>
        <v>20321983</v>
      </c>
      <c r="B1593">
        <v>46</v>
      </c>
      <c r="C1593">
        <v>2032</v>
      </c>
      <c r="D1593">
        <v>198312</v>
      </c>
      <c r="E1593">
        <v>89</v>
      </c>
      <c r="F1593">
        <v>1466428</v>
      </c>
      <c r="G1593">
        <v>163099</v>
      </c>
      <c r="H1593">
        <v>550000</v>
      </c>
      <c r="I1593">
        <v>0</v>
      </c>
      <c r="J1593">
        <v>90000</v>
      </c>
      <c r="K1593">
        <v>85000</v>
      </c>
      <c r="L1593">
        <v>200000</v>
      </c>
      <c r="M1593">
        <v>56200</v>
      </c>
      <c r="N1593">
        <v>11500</v>
      </c>
      <c r="O1593">
        <v>25500</v>
      </c>
      <c r="P1593">
        <v>4500</v>
      </c>
      <c r="Q1593">
        <v>2000</v>
      </c>
      <c r="R1593">
        <v>0</v>
      </c>
      <c r="S1593">
        <v>5871</v>
      </c>
      <c r="T1593">
        <v>35000</v>
      </c>
      <c r="U1593">
        <v>36000</v>
      </c>
      <c r="V1593">
        <v>0</v>
      </c>
      <c r="W1593">
        <v>0</v>
      </c>
      <c r="X1593">
        <v>0</v>
      </c>
      <c r="Y1593">
        <v>0</v>
      </c>
      <c r="Z1593">
        <v>400000</v>
      </c>
      <c r="AA1593">
        <v>0</v>
      </c>
      <c r="AB1593">
        <v>104837</v>
      </c>
      <c r="AC1593">
        <v>172034</v>
      </c>
      <c r="AD1593">
        <v>0</v>
      </c>
      <c r="AE1593">
        <v>104837</v>
      </c>
      <c r="AF1593">
        <v>155828</v>
      </c>
      <c r="AG1593">
        <v>0</v>
      </c>
      <c r="AH1593">
        <v>0</v>
      </c>
      <c r="AI1593">
        <v>0</v>
      </c>
      <c r="AJ1593">
        <v>94172</v>
      </c>
      <c r="AK1593">
        <v>94172</v>
      </c>
      <c r="AL1593">
        <v>0</v>
      </c>
      <c r="AM1593">
        <v>0</v>
      </c>
      <c r="AN1593">
        <v>341571</v>
      </c>
      <c r="AO1593">
        <v>1694190</v>
      </c>
      <c r="AP1593">
        <v>260665</v>
      </c>
      <c r="AQ1593">
        <v>168465</v>
      </c>
      <c r="AR1593">
        <v>20000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285550</v>
      </c>
      <c r="BE1593">
        <v>7630</v>
      </c>
      <c r="BF1593">
        <v>60000</v>
      </c>
      <c r="BG1593">
        <v>35194</v>
      </c>
      <c r="BH1593">
        <v>2000</v>
      </c>
      <c r="BI1593">
        <v>3064</v>
      </c>
      <c r="BJ1593">
        <v>433862</v>
      </c>
      <c r="BK1593">
        <v>1316020</v>
      </c>
      <c r="BL1593">
        <v>134254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20000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1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404</v>
      </c>
      <c r="CO1593">
        <v>0</v>
      </c>
      <c r="CP1593">
        <v>105913</v>
      </c>
      <c r="CQ1593">
        <v>610000</v>
      </c>
      <c r="CR1593">
        <v>100000</v>
      </c>
      <c r="CS1593">
        <v>10000</v>
      </c>
      <c r="CT1593">
        <v>154000</v>
      </c>
      <c r="CU1593">
        <v>65000</v>
      </c>
      <c r="CV1593">
        <v>100000</v>
      </c>
      <c r="CW1593">
        <v>2289</v>
      </c>
      <c r="CX1593">
        <v>12000</v>
      </c>
      <c r="CY1593">
        <v>9000</v>
      </c>
      <c r="CZ1593">
        <v>3600</v>
      </c>
      <c r="DA1593">
        <v>3000</v>
      </c>
      <c r="DB1593">
        <v>13000</v>
      </c>
      <c r="DC1593">
        <v>66000</v>
      </c>
      <c r="DD1593">
        <v>3000</v>
      </c>
      <c r="DE1593">
        <v>140000</v>
      </c>
      <c r="DF1593">
        <v>1435656</v>
      </c>
      <c r="DG1593">
        <v>100000</v>
      </c>
      <c r="DH1593">
        <v>0</v>
      </c>
      <c r="DI1593">
        <v>285550</v>
      </c>
      <c r="DJ1593">
        <v>256392</v>
      </c>
      <c r="DK1593">
        <v>250000</v>
      </c>
      <c r="DL1593">
        <v>285875</v>
      </c>
      <c r="DM1593">
        <v>350000</v>
      </c>
      <c r="DN1593">
        <v>50000</v>
      </c>
      <c r="DO1593">
        <v>4398535</v>
      </c>
      <c r="DP1593">
        <v>317700</v>
      </c>
      <c r="DQ1593">
        <v>1447790</v>
      </c>
      <c r="DR1593">
        <v>0</v>
      </c>
      <c r="DS1593">
        <v>433862</v>
      </c>
    </row>
    <row r="1594" spans="1:123" x14ac:dyDescent="0.3">
      <c r="A1594" t="str">
        <f t="shared" si="24"/>
        <v>20331984</v>
      </c>
      <c r="B1594">
        <v>46</v>
      </c>
      <c r="C1594">
        <v>2033</v>
      </c>
      <c r="D1594">
        <v>198412</v>
      </c>
      <c r="E1594">
        <v>87</v>
      </c>
      <c r="F1594">
        <v>2128697</v>
      </c>
      <c r="G1594">
        <v>163102</v>
      </c>
      <c r="H1594">
        <v>550000</v>
      </c>
      <c r="I1594">
        <v>0</v>
      </c>
      <c r="J1594">
        <v>90000</v>
      </c>
      <c r="K1594">
        <v>85000</v>
      </c>
      <c r="L1594">
        <v>200000</v>
      </c>
      <c r="M1594">
        <v>56200</v>
      </c>
      <c r="N1594">
        <v>11500</v>
      </c>
      <c r="O1594">
        <v>25500</v>
      </c>
      <c r="P1594">
        <v>4500</v>
      </c>
      <c r="Q1594">
        <v>2000</v>
      </c>
      <c r="R1594">
        <v>0</v>
      </c>
      <c r="S1594">
        <v>5682</v>
      </c>
      <c r="T1594">
        <v>35000</v>
      </c>
      <c r="U1594">
        <v>36000</v>
      </c>
      <c r="V1594">
        <v>0</v>
      </c>
      <c r="W1594">
        <v>0</v>
      </c>
      <c r="X1594">
        <v>0</v>
      </c>
      <c r="Y1594">
        <v>0</v>
      </c>
      <c r="Z1594">
        <v>126814</v>
      </c>
      <c r="AA1594">
        <v>0</v>
      </c>
      <c r="AB1594">
        <v>94172</v>
      </c>
      <c r="AC1594">
        <v>167958</v>
      </c>
      <c r="AD1594">
        <v>86532</v>
      </c>
      <c r="AE1594">
        <v>94172</v>
      </c>
      <c r="AF1594">
        <v>160317</v>
      </c>
      <c r="AG1594">
        <v>0</v>
      </c>
      <c r="AH1594">
        <v>0</v>
      </c>
      <c r="AI1594">
        <v>0</v>
      </c>
      <c r="AJ1594">
        <v>89683</v>
      </c>
      <c r="AK1594">
        <v>89683</v>
      </c>
      <c r="AL1594">
        <v>0</v>
      </c>
      <c r="AM1594">
        <v>0</v>
      </c>
      <c r="AN1594">
        <v>614568</v>
      </c>
      <c r="AO1594">
        <v>1654054</v>
      </c>
      <c r="AP1594">
        <v>254490</v>
      </c>
      <c r="AQ1594">
        <v>188070</v>
      </c>
      <c r="AR1594">
        <v>20000</v>
      </c>
      <c r="AS1594">
        <v>0</v>
      </c>
      <c r="AT1594">
        <v>0</v>
      </c>
      <c r="AU1594">
        <v>285550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285550</v>
      </c>
      <c r="BE1594">
        <v>763</v>
      </c>
      <c r="BF1594">
        <v>60000</v>
      </c>
      <c r="BG1594">
        <v>35194</v>
      </c>
      <c r="BH1594">
        <v>0</v>
      </c>
      <c r="BI1594">
        <v>337</v>
      </c>
      <c r="BJ1594">
        <v>430072</v>
      </c>
      <c r="BK1594">
        <v>1590248</v>
      </c>
      <c r="BL1594">
        <v>142983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20000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610000</v>
      </c>
      <c r="CR1594">
        <v>100000</v>
      </c>
      <c r="CS1594">
        <v>10000</v>
      </c>
      <c r="CT1594">
        <v>154000</v>
      </c>
      <c r="CU1594">
        <v>65000</v>
      </c>
      <c r="CV1594">
        <v>100000</v>
      </c>
      <c r="CW1594">
        <v>2289</v>
      </c>
      <c r="CX1594">
        <v>12000</v>
      </c>
      <c r="CY1594">
        <v>9000</v>
      </c>
      <c r="CZ1594">
        <v>3600</v>
      </c>
      <c r="DA1594">
        <v>3000</v>
      </c>
      <c r="DB1594">
        <v>13000</v>
      </c>
      <c r="DC1594">
        <v>66000</v>
      </c>
      <c r="DD1594">
        <v>3000</v>
      </c>
      <c r="DE1594">
        <v>140000</v>
      </c>
      <c r="DF1594">
        <v>1500000</v>
      </c>
      <c r="DG1594">
        <v>100000</v>
      </c>
      <c r="DH1594">
        <v>0</v>
      </c>
      <c r="DI1594">
        <v>285550</v>
      </c>
      <c r="DJ1594">
        <v>288067</v>
      </c>
      <c r="DK1594">
        <v>250000</v>
      </c>
      <c r="DL1594">
        <v>345875</v>
      </c>
      <c r="DM1594">
        <v>350000</v>
      </c>
      <c r="DN1594">
        <v>50000</v>
      </c>
      <c r="DO1594">
        <v>4550064</v>
      </c>
      <c r="DP1594">
        <v>317700</v>
      </c>
      <c r="DQ1594">
        <v>762862</v>
      </c>
      <c r="DR1594">
        <v>0</v>
      </c>
      <c r="DS1594">
        <v>430072</v>
      </c>
    </row>
    <row r="1595" spans="1:123" x14ac:dyDescent="0.3">
      <c r="A1595" t="str">
        <f t="shared" si="24"/>
        <v>20341985</v>
      </c>
      <c r="B1595">
        <v>46</v>
      </c>
      <c r="C1595">
        <v>2034</v>
      </c>
      <c r="D1595">
        <v>198512</v>
      </c>
      <c r="E1595">
        <v>62</v>
      </c>
      <c r="F1595">
        <v>2030040</v>
      </c>
      <c r="G1595">
        <v>163105</v>
      </c>
      <c r="H1595">
        <v>550000</v>
      </c>
      <c r="I1595">
        <v>0</v>
      </c>
      <c r="J1595">
        <v>60000</v>
      </c>
      <c r="K1595">
        <v>85000</v>
      </c>
      <c r="L1595">
        <v>200000</v>
      </c>
      <c r="M1595">
        <v>56200</v>
      </c>
      <c r="N1595">
        <v>11500</v>
      </c>
      <c r="O1595">
        <v>25500</v>
      </c>
      <c r="P1595">
        <v>4500</v>
      </c>
      <c r="Q1595">
        <v>2000</v>
      </c>
      <c r="R1595">
        <v>0</v>
      </c>
      <c r="S1595">
        <v>5494</v>
      </c>
      <c r="T1595">
        <v>35000</v>
      </c>
      <c r="U1595">
        <v>36000</v>
      </c>
      <c r="V1595">
        <v>0</v>
      </c>
      <c r="W1595">
        <v>0</v>
      </c>
      <c r="X1595">
        <v>0</v>
      </c>
      <c r="Y1595">
        <v>0</v>
      </c>
      <c r="Z1595">
        <v>31150</v>
      </c>
      <c r="AA1595">
        <v>0</v>
      </c>
      <c r="AB1595">
        <v>89683</v>
      </c>
      <c r="AC1595">
        <v>120084</v>
      </c>
      <c r="AD1595">
        <v>61867</v>
      </c>
      <c r="AE1595">
        <v>89683</v>
      </c>
      <c r="AF1595">
        <v>92268</v>
      </c>
      <c r="AG1595">
        <v>0</v>
      </c>
      <c r="AH1595">
        <v>0</v>
      </c>
      <c r="AI1595">
        <v>0</v>
      </c>
      <c r="AJ1595">
        <v>157732</v>
      </c>
      <c r="AK1595">
        <v>157732</v>
      </c>
      <c r="AL1595">
        <v>0</v>
      </c>
      <c r="AM1595">
        <v>0</v>
      </c>
      <c r="AN1595">
        <v>680044</v>
      </c>
      <c r="AO1595">
        <v>1182587</v>
      </c>
      <c r="AP1595">
        <v>181951</v>
      </c>
      <c r="AQ1595">
        <v>0</v>
      </c>
      <c r="AR1595">
        <v>20000</v>
      </c>
      <c r="AS1595">
        <v>0</v>
      </c>
      <c r="AT1595">
        <v>0</v>
      </c>
      <c r="AU1595">
        <v>285550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173240</v>
      </c>
      <c r="BE1595">
        <v>76</v>
      </c>
      <c r="BF1595">
        <v>44125</v>
      </c>
      <c r="BG1595">
        <v>35194</v>
      </c>
      <c r="BH1595">
        <v>0</v>
      </c>
      <c r="BI1595">
        <v>37</v>
      </c>
      <c r="BJ1595">
        <v>0</v>
      </c>
      <c r="BK1595">
        <v>1417416</v>
      </c>
      <c r="BL1595">
        <v>151686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20000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610000</v>
      </c>
      <c r="CR1595">
        <v>100000</v>
      </c>
      <c r="CS1595">
        <v>10000</v>
      </c>
      <c r="CT1595">
        <v>154000</v>
      </c>
      <c r="CU1595">
        <v>65000</v>
      </c>
      <c r="CV1595">
        <v>100000</v>
      </c>
      <c r="CW1595">
        <v>2289</v>
      </c>
      <c r="CX1595">
        <v>12000</v>
      </c>
      <c r="CY1595">
        <v>9000</v>
      </c>
      <c r="CZ1595">
        <v>3600</v>
      </c>
      <c r="DA1595">
        <v>3000</v>
      </c>
      <c r="DB1595">
        <v>13000</v>
      </c>
      <c r="DC1595">
        <v>66000</v>
      </c>
      <c r="DD1595">
        <v>3000</v>
      </c>
      <c r="DE1595">
        <v>140000</v>
      </c>
      <c r="DF1595">
        <v>1480000</v>
      </c>
      <c r="DG1595">
        <v>100000</v>
      </c>
      <c r="DH1595">
        <v>0</v>
      </c>
      <c r="DI1595">
        <v>173240</v>
      </c>
      <c r="DJ1595">
        <v>319742</v>
      </c>
      <c r="DK1595">
        <v>250000</v>
      </c>
      <c r="DL1595">
        <v>390000</v>
      </c>
      <c r="DM1595">
        <v>350000</v>
      </c>
      <c r="DN1595">
        <v>50000</v>
      </c>
      <c r="DO1595">
        <v>4561602</v>
      </c>
      <c r="DP1595">
        <v>317700</v>
      </c>
      <c r="DQ1595">
        <v>176005</v>
      </c>
      <c r="DR1595">
        <v>0</v>
      </c>
      <c r="DS1595">
        <v>0</v>
      </c>
    </row>
    <row r="1596" spans="1:123" x14ac:dyDescent="0.3">
      <c r="A1596" t="str">
        <f t="shared" si="24"/>
        <v>20351986</v>
      </c>
      <c r="B1596">
        <v>46</v>
      </c>
      <c r="C1596">
        <v>2035</v>
      </c>
      <c r="D1596">
        <v>198612</v>
      </c>
      <c r="E1596">
        <v>80</v>
      </c>
      <c r="F1596">
        <v>1977258</v>
      </c>
      <c r="G1596">
        <v>163108</v>
      </c>
      <c r="H1596">
        <v>550000</v>
      </c>
      <c r="I1596">
        <v>250000</v>
      </c>
      <c r="J1596">
        <v>60000</v>
      </c>
      <c r="K1596">
        <v>85000</v>
      </c>
      <c r="L1596">
        <v>200000</v>
      </c>
      <c r="M1596">
        <v>56200</v>
      </c>
      <c r="N1596">
        <v>11500</v>
      </c>
      <c r="O1596">
        <v>25500</v>
      </c>
      <c r="P1596">
        <v>4500</v>
      </c>
      <c r="Q1596">
        <v>2000</v>
      </c>
      <c r="R1596">
        <v>0</v>
      </c>
      <c r="S1596">
        <v>5305</v>
      </c>
      <c r="T1596">
        <v>35000</v>
      </c>
      <c r="U1596">
        <v>36000</v>
      </c>
      <c r="V1596">
        <v>0</v>
      </c>
      <c r="W1596">
        <v>5000</v>
      </c>
      <c r="X1596">
        <v>0</v>
      </c>
      <c r="Y1596">
        <v>0</v>
      </c>
      <c r="Z1596">
        <v>54906</v>
      </c>
      <c r="AA1596">
        <v>0</v>
      </c>
      <c r="AB1596">
        <v>157732</v>
      </c>
      <c r="AC1596">
        <v>154333</v>
      </c>
      <c r="AD1596">
        <v>0</v>
      </c>
      <c r="AE1596">
        <v>157732</v>
      </c>
      <c r="AF1596">
        <v>76113</v>
      </c>
      <c r="AG1596">
        <v>0</v>
      </c>
      <c r="AH1596">
        <v>0</v>
      </c>
      <c r="AI1596">
        <v>0</v>
      </c>
      <c r="AJ1596">
        <v>173887</v>
      </c>
      <c r="AK1596">
        <v>173887</v>
      </c>
      <c r="AL1596">
        <v>0</v>
      </c>
      <c r="AM1596">
        <v>0</v>
      </c>
      <c r="AN1596">
        <v>901099</v>
      </c>
      <c r="AO1596">
        <v>1519873</v>
      </c>
      <c r="AP1596">
        <v>233845</v>
      </c>
      <c r="AQ1596">
        <v>53169</v>
      </c>
      <c r="AR1596">
        <v>20000</v>
      </c>
      <c r="AS1596">
        <v>0</v>
      </c>
      <c r="AT1596">
        <v>0</v>
      </c>
      <c r="AU1596">
        <v>173240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285550</v>
      </c>
      <c r="BE1596">
        <v>8</v>
      </c>
      <c r="BF1596">
        <v>0</v>
      </c>
      <c r="BG1596">
        <v>33778</v>
      </c>
      <c r="BH1596">
        <v>0</v>
      </c>
      <c r="BI1596">
        <v>4</v>
      </c>
      <c r="BJ1596">
        <v>545487</v>
      </c>
      <c r="BK1596">
        <v>1135301</v>
      </c>
      <c r="BL1596">
        <v>159966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20000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610000</v>
      </c>
      <c r="CR1596">
        <v>100000</v>
      </c>
      <c r="CS1596">
        <v>10000</v>
      </c>
      <c r="CT1596">
        <v>154000</v>
      </c>
      <c r="CU1596">
        <v>65000</v>
      </c>
      <c r="CV1596">
        <v>100000</v>
      </c>
      <c r="CW1596">
        <v>2289</v>
      </c>
      <c r="CX1596">
        <v>12000</v>
      </c>
      <c r="CY1596">
        <v>9000</v>
      </c>
      <c r="CZ1596">
        <v>3600</v>
      </c>
      <c r="DA1596">
        <v>3000</v>
      </c>
      <c r="DB1596">
        <v>13000</v>
      </c>
      <c r="DC1596">
        <v>66000</v>
      </c>
      <c r="DD1596">
        <v>3000</v>
      </c>
      <c r="DE1596">
        <v>140000</v>
      </c>
      <c r="DF1596">
        <v>1488995</v>
      </c>
      <c r="DG1596">
        <v>100000</v>
      </c>
      <c r="DH1596">
        <v>0</v>
      </c>
      <c r="DI1596">
        <v>285550</v>
      </c>
      <c r="DJ1596">
        <v>350000</v>
      </c>
      <c r="DK1596">
        <v>250000</v>
      </c>
      <c r="DL1596">
        <v>390000</v>
      </c>
      <c r="DM1596">
        <v>350000</v>
      </c>
      <c r="DN1596">
        <v>50000</v>
      </c>
      <c r="DO1596">
        <v>4729321</v>
      </c>
      <c r="DP1596">
        <v>317700</v>
      </c>
      <c r="DQ1596">
        <v>940379</v>
      </c>
      <c r="DR1596">
        <v>0</v>
      </c>
      <c r="DS1596">
        <v>545487</v>
      </c>
    </row>
    <row r="1597" spans="1:123" x14ac:dyDescent="0.3">
      <c r="A1597" t="str">
        <f t="shared" si="24"/>
        <v>20361987</v>
      </c>
      <c r="B1597">
        <v>46</v>
      </c>
      <c r="C1597">
        <v>2036</v>
      </c>
      <c r="D1597">
        <v>198712</v>
      </c>
      <c r="E1597">
        <v>32</v>
      </c>
      <c r="F1597">
        <v>1998077</v>
      </c>
      <c r="G1597">
        <v>163099</v>
      </c>
      <c r="H1597">
        <v>550000</v>
      </c>
      <c r="I1597">
        <v>250000</v>
      </c>
      <c r="J1597">
        <v>60000</v>
      </c>
      <c r="K1597">
        <v>85000</v>
      </c>
      <c r="L1597">
        <v>200000</v>
      </c>
      <c r="M1597">
        <v>56200</v>
      </c>
      <c r="N1597">
        <v>11500</v>
      </c>
      <c r="O1597">
        <v>25500</v>
      </c>
      <c r="P1597">
        <v>4500</v>
      </c>
      <c r="Q1597">
        <v>2000</v>
      </c>
      <c r="R1597">
        <v>0</v>
      </c>
      <c r="S1597">
        <v>5091</v>
      </c>
      <c r="T1597">
        <v>35000</v>
      </c>
      <c r="U1597">
        <v>36000</v>
      </c>
      <c r="V1597">
        <v>0</v>
      </c>
      <c r="W1597">
        <v>5000</v>
      </c>
      <c r="X1597">
        <v>0</v>
      </c>
      <c r="Y1597">
        <v>0</v>
      </c>
      <c r="Z1597">
        <v>0</v>
      </c>
      <c r="AA1597">
        <v>0</v>
      </c>
      <c r="AB1597">
        <v>173887</v>
      </c>
      <c r="AC1597">
        <v>62868</v>
      </c>
      <c r="AD1597">
        <v>0</v>
      </c>
      <c r="AE1597">
        <v>95258</v>
      </c>
      <c r="AF1597">
        <v>0</v>
      </c>
      <c r="AG1597">
        <v>0</v>
      </c>
      <c r="AH1597">
        <v>0</v>
      </c>
      <c r="AI1597">
        <v>0</v>
      </c>
      <c r="AJ1597">
        <v>164984</v>
      </c>
      <c r="AK1597">
        <v>243613</v>
      </c>
      <c r="AL1597">
        <v>0</v>
      </c>
      <c r="AM1597">
        <v>0</v>
      </c>
      <c r="AN1597">
        <v>1040807</v>
      </c>
      <c r="AO1597">
        <v>619130</v>
      </c>
      <c r="AP1597">
        <v>95258</v>
      </c>
      <c r="AQ1597">
        <v>0</v>
      </c>
      <c r="AR1597">
        <v>8232</v>
      </c>
      <c r="AS1597">
        <v>0</v>
      </c>
      <c r="AT1597">
        <v>0</v>
      </c>
      <c r="AU1597">
        <v>285550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1008170</v>
      </c>
      <c r="BL1597">
        <v>168199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20000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610000</v>
      </c>
      <c r="CR1597">
        <v>100000</v>
      </c>
      <c r="CS1597">
        <v>10000</v>
      </c>
      <c r="CT1597">
        <v>154000</v>
      </c>
      <c r="CU1597">
        <v>65000</v>
      </c>
      <c r="CV1597">
        <v>100000</v>
      </c>
      <c r="CW1597">
        <v>2289</v>
      </c>
      <c r="CX1597">
        <v>12000</v>
      </c>
      <c r="CY1597">
        <v>9000</v>
      </c>
      <c r="CZ1597">
        <v>3600</v>
      </c>
      <c r="DA1597">
        <v>3000</v>
      </c>
      <c r="DB1597">
        <v>13000</v>
      </c>
      <c r="DC1597">
        <v>66000</v>
      </c>
      <c r="DD1597">
        <v>3000</v>
      </c>
      <c r="DE1597">
        <v>140000</v>
      </c>
      <c r="DF1597">
        <v>1441662</v>
      </c>
      <c r="DG1597">
        <v>100000</v>
      </c>
      <c r="DH1597">
        <v>0</v>
      </c>
      <c r="DI1597">
        <v>0</v>
      </c>
      <c r="DJ1597">
        <v>346622</v>
      </c>
      <c r="DK1597">
        <v>250000</v>
      </c>
      <c r="DL1597">
        <v>390000</v>
      </c>
      <c r="DM1597">
        <v>349999</v>
      </c>
      <c r="DN1597">
        <v>50000</v>
      </c>
      <c r="DO1597">
        <v>4462785</v>
      </c>
      <c r="DP1597">
        <v>317700</v>
      </c>
      <c r="DQ1597">
        <v>-100566</v>
      </c>
      <c r="DR1597">
        <v>0</v>
      </c>
      <c r="DS1597">
        <v>0</v>
      </c>
    </row>
    <row r="1598" spans="1:123" x14ac:dyDescent="0.3">
      <c r="A1598" t="str">
        <f t="shared" si="24"/>
        <v>20371988</v>
      </c>
      <c r="B1598">
        <v>46</v>
      </c>
      <c r="C1598">
        <v>2037</v>
      </c>
      <c r="D1598">
        <v>198812</v>
      </c>
      <c r="E1598">
        <v>24</v>
      </c>
      <c r="F1598">
        <v>2261121</v>
      </c>
      <c r="G1598">
        <v>163089</v>
      </c>
      <c r="H1598">
        <v>550000</v>
      </c>
      <c r="I1598">
        <v>250000</v>
      </c>
      <c r="J1598">
        <v>60000</v>
      </c>
      <c r="K1598">
        <v>85000</v>
      </c>
      <c r="L1598">
        <v>200000</v>
      </c>
      <c r="M1598">
        <v>56200</v>
      </c>
      <c r="N1598">
        <v>11500</v>
      </c>
      <c r="O1598">
        <v>25500</v>
      </c>
      <c r="P1598">
        <v>4500</v>
      </c>
      <c r="Q1598">
        <v>2000</v>
      </c>
      <c r="R1598">
        <v>0</v>
      </c>
      <c r="S1598">
        <v>4878</v>
      </c>
      <c r="T1598">
        <v>35000</v>
      </c>
      <c r="U1598">
        <v>36000</v>
      </c>
      <c r="V1598">
        <v>0</v>
      </c>
      <c r="W1598">
        <v>5000</v>
      </c>
      <c r="X1598">
        <v>0</v>
      </c>
      <c r="Y1598">
        <v>9422</v>
      </c>
      <c r="Z1598">
        <v>0</v>
      </c>
      <c r="AA1598">
        <v>0</v>
      </c>
      <c r="AB1598">
        <v>243613</v>
      </c>
      <c r="AC1598">
        <v>47410</v>
      </c>
      <c r="AD1598">
        <v>0</v>
      </c>
      <c r="AE1598">
        <v>71836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171777</v>
      </c>
      <c r="AL1598">
        <v>0</v>
      </c>
      <c r="AM1598">
        <v>0</v>
      </c>
      <c r="AN1598">
        <v>1215000</v>
      </c>
      <c r="AO1598">
        <v>466898</v>
      </c>
      <c r="AP1598">
        <v>71836</v>
      </c>
      <c r="AQ1598">
        <v>0</v>
      </c>
      <c r="AR1598">
        <v>61</v>
      </c>
      <c r="AS1598">
        <v>0</v>
      </c>
      <c r="AT1598">
        <v>0</v>
      </c>
      <c r="AU1598">
        <v>0</v>
      </c>
      <c r="AV1598">
        <v>75000</v>
      </c>
      <c r="AW1598">
        <v>0</v>
      </c>
      <c r="AX1598">
        <v>37051</v>
      </c>
      <c r="AY1598">
        <v>0</v>
      </c>
      <c r="AZ1598">
        <v>22000</v>
      </c>
      <c r="BA1598">
        <v>25000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697846</v>
      </c>
      <c r="BL1598">
        <v>176385</v>
      </c>
      <c r="BM1598">
        <v>181186</v>
      </c>
      <c r="BN1598">
        <v>120876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68917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408814</v>
      </c>
      <c r="CR1598">
        <v>100000</v>
      </c>
      <c r="CS1598">
        <v>10000</v>
      </c>
      <c r="CT1598">
        <v>33124</v>
      </c>
      <c r="CU1598">
        <v>65000</v>
      </c>
      <c r="CV1598">
        <v>100000</v>
      </c>
      <c r="CW1598">
        <v>2289</v>
      </c>
      <c r="CX1598">
        <v>12000</v>
      </c>
      <c r="CY1598">
        <v>9000</v>
      </c>
      <c r="CZ1598">
        <v>3600</v>
      </c>
      <c r="DA1598">
        <v>3000</v>
      </c>
      <c r="DB1598">
        <v>13000</v>
      </c>
      <c r="DC1598">
        <v>66000</v>
      </c>
      <c r="DD1598">
        <v>3000</v>
      </c>
      <c r="DE1598">
        <v>71083</v>
      </c>
      <c r="DF1598">
        <v>1388990</v>
      </c>
      <c r="DG1598">
        <v>100000</v>
      </c>
      <c r="DH1598">
        <v>0</v>
      </c>
      <c r="DI1598">
        <v>0</v>
      </c>
      <c r="DJ1598">
        <v>309571</v>
      </c>
      <c r="DK1598">
        <v>225000</v>
      </c>
      <c r="DL1598">
        <v>390000</v>
      </c>
      <c r="DM1598">
        <v>274999</v>
      </c>
      <c r="DN1598">
        <v>28000</v>
      </c>
      <c r="DO1598">
        <v>3788247</v>
      </c>
      <c r="DP1598">
        <v>317700</v>
      </c>
      <c r="DQ1598">
        <v>-539452</v>
      </c>
      <c r="DR1598">
        <v>0</v>
      </c>
      <c r="DS1598">
        <v>0</v>
      </c>
    </row>
    <row r="1599" spans="1:123" x14ac:dyDescent="0.3">
      <c r="A1599" t="str">
        <f t="shared" si="24"/>
        <v>20381989</v>
      </c>
      <c r="B1599">
        <v>46</v>
      </c>
      <c r="C1599">
        <v>2038</v>
      </c>
      <c r="D1599">
        <v>198912</v>
      </c>
      <c r="E1599">
        <v>48</v>
      </c>
      <c r="F1599">
        <v>2445029</v>
      </c>
      <c r="G1599">
        <v>163079</v>
      </c>
      <c r="H1599">
        <v>550000</v>
      </c>
      <c r="I1599">
        <v>250000</v>
      </c>
      <c r="J1599">
        <v>30000</v>
      </c>
      <c r="K1599">
        <v>85000</v>
      </c>
      <c r="L1599">
        <v>200000</v>
      </c>
      <c r="M1599">
        <v>56200</v>
      </c>
      <c r="N1599">
        <v>11500</v>
      </c>
      <c r="O1599">
        <v>25500</v>
      </c>
      <c r="P1599">
        <v>4500</v>
      </c>
      <c r="Q1599">
        <v>2000</v>
      </c>
      <c r="R1599">
        <v>0</v>
      </c>
      <c r="S1599">
        <v>4664</v>
      </c>
      <c r="T1599">
        <v>35000</v>
      </c>
      <c r="U1599">
        <v>36000</v>
      </c>
      <c r="V1599">
        <v>0</v>
      </c>
      <c r="W1599">
        <v>5000</v>
      </c>
      <c r="X1599">
        <v>0</v>
      </c>
      <c r="Y1599">
        <v>39636</v>
      </c>
      <c r="Z1599">
        <v>0</v>
      </c>
      <c r="AA1599">
        <v>0</v>
      </c>
      <c r="AB1599">
        <v>171777</v>
      </c>
      <c r="AC1599">
        <v>93037</v>
      </c>
      <c r="AD1599">
        <v>0</v>
      </c>
      <c r="AE1599">
        <v>140970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30807</v>
      </c>
      <c r="AL1599">
        <v>0</v>
      </c>
      <c r="AM1599">
        <v>0</v>
      </c>
      <c r="AN1599">
        <v>1215000</v>
      </c>
      <c r="AO1599">
        <v>916232</v>
      </c>
      <c r="AP1599">
        <v>140970</v>
      </c>
      <c r="AQ1599">
        <v>0</v>
      </c>
      <c r="AR1599">
        <v>20000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1077202</v>
      </c>
      <c r="BL1599">
        <v>184527</v>
      </c>
      <c r="BM1599">
        <v>167379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221435</v>
      </c>
      <c r="CR1599">
        <v>100000</v>
      </c>
      <c r="CS1599">
        <v>10000</v>
      </c>
      <c r="CT1599">
        <v>33124</v>
      </c>
      <c r="CU1599">
        <v>65000</v>
      </c>
      <c r="CV1599">
        <v>100000</v>
      </c>
      <c r="CW1599">
        <v>2289</v>
      </c>
      <c r="CX1599">
        <v>12000</v>
      </c>
      <c r="CY1599">
        <v>9000</v>
      </c>
      <c r="CZ1599">
        <v>3600</v>
      </c>
      <c r="DA1599">
        <v>3000</v>
      </c>
      <c r="DB1599">
        <v>13000</v>
      </c>
      <c r="DC1599">
        <v>66000</v>
      </c>
      <c r="DD1599">
        <v>3000</v>
      </c>
      <c r="DE1599">
        <v>71083</v>
      </c>
      <c r="DF1599">
        <v>1307685</v>
      </c>
      <c r="DG1599">
        <v>100000</v>
      </c>
      <c r="DH1599">
        <v>0</v>
      </c>
      <c r="DI1599">
        <v>0</v>
      </c>
      <c r="DJ1599">
        <v>309571</v>
      </c>
      <c r="DK1599">
        <v>225000</v>
      </c>
      <c r="DL1599">
        <v>390000</v>
      </c>
      <c r="DM1599">
        <v>274999</v>
      </c>
      <c r="DN1599">
        <v>28000</v>
      </c>
      <c r="DO1599">
        <v>3378592</v>
      </c>
      <c r="DP1599">
        <v>317700</v>
      </c>
      <c r="DQ1599">
        <v>-207015</v>
      </c>
      <c r="DR1599">
        <v>0</v>
      </c>
      <c r="DS1599">
        <v>0</v>
      </c>
    </row>
    <row r="1600" spans="1:123" x14ac:dyDescent="0.3">
      <c r="A1600" t="str">
        <f t="shared" si="24"/>
        <v>20391990</v>
      </c>
      <c r="B1600">
        <v>46</v>
      </c>
      <c r="C1600">
        <v>2039</v>
      </c>
      <c r="D1600">
        <v>199012</v>
      </c>
      <c r="E1600">
        <v>33</v>
      </c>
      <c r="F1600">
        <v>2465801</v>
      </c>
      <c r="G1600">
        <v>163069</v>
      </c>
      <c r="H1600">
        <v>550000</v>
      </c>
      <c r="I1600">
        <v>250000</v>
      </c>
      <c r="J1600">
        <v>30000</v>
      </c>
      <c r="K1600">
        <v>85000</v>
      </c>
      <c r="L1600">
        <v>200000</v>
      </c>
      <c r="M1600">
        <v>56200</v>
      </c>
      <c r="N1600">
        <v>11500</v>
      </c>
      <c r="O1600">
        <v>25500</v>
      </c>
      <c r="P1600">
        <v>4500</v>
      </c>
      <c r="Q1600">
        <v>2000</v>
      </c>
      <c r="R1600">
        <v>0</v>
      </c>
      <c r="S1600">
        <v>4451</v>
      </c>
      <c r="T1600">
        <v>35000</v>
      </c>
      <c r="U1600">
        <v>36000</v>
      </c>
      <c r="V1600">
        <v>0</v>
      </c>
      <c r="W1600">
        <v>5000</v>
      </c>
      <c r="X1600">
        <v>0</v>
      </c>
      <c r="Y1600">
        <v>39849</v>
      </c>
      <c r="Z1600">
        <v>0</v>
      </c>
      <c r="AA1600">
        <v>0</v>
      </c>
      <c r="AB1600">
        <v>30807</v>
      </c>
      <c r="AC1600">
        <v>63948</v>
      </c>
      <c r="AD1600">
        <v>0</v>
      </c>
      <c r="AE1600">
        <v>30807</v>
      </c>
      <c r="AF1600">
        <v>66088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1148912</v>
      </c>
      <c r="AO1600">
        <v>629765</v>
      </c>
      <c r="AP1600">
        <v>96895</v>
      </c>
      <c r="AQ1600">
        <v>0</v>
      </c>
      <c r="AR1600">
        <v>8803</v>
      </c>
      <c r="AS1600">
        <v>0</v>
      </c>
      <c r="AT1600">
        <v>0</v>
      </c>
      <c r="AU1600">
        <v>0</v>
      </c>
      <c r="AV1600">
        <v>75000</v>
      </c>
      <c r="AW1600">
        <v>5173</v>
      </c>
      <c r="AX1600">
        <v>41673</v>
      </c>
      <c r="AY1600">
        <v>0</v>
      </c>
      <c r="AZ1600">
        <v>22000</v>
      </c>
      <c r="BA1600">
        <v>25000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904309</v>
      </c>
      <c r="BL1600">
        <v>192623</v>
      </c>
      <c r="BM1600">
        <v>156667</v>
      </c>
      <c r="BN1600">
        <v>15146</v>
      </c>
      <c r="BO1600">
        <v>0</v>
      </c>
      <c r="BP1600">
        <v>100000</v>
      </c>
      <c r="BQ1600">
        <v>10000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33000</v>
      </c>
      <c r="BX1600">
        <v>763</v>
      </c>
      <c r="BY1600">
        <v>4000</v>
      </c>
      <c r="BZ1600">
        <v>3000</v>
      </c>
      <c r="CA1600">
        <v>1200</v>
      </c>
      <c r="CB1600">
        <v>1000</v>
      </c>
      <c r="CC1600">
        <v>4333</v>
      </c>
      <c r="CD1600">
        <v>20000</v>
      </c>
      <c r="CE1600">
        <v>1000</v>
      </c>
      <c r="CF1600">
        <v>68917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44768</v>
      </c>
      <c r="CR1600">
        <v>0</v>
      </c>
      <c r="CS1600">
        <v>0</v>
      </c>
      <c r="CT1600">
        <v>17977</v>
      </c>
      <c r="CU1600">
        <v>65000</v>
      </c>
      <c r="CV1600">
        <v>67000</v>
      </c>
      <c r="CW1600">
        <v>1526</v>
      </c>
      <c r="CX1600">
        <v>8000</v>
      </c>
      <c r="CY1600">
        <v>6000</v>
      </c>
      <c r="CZ1600">
        <v>2400</v>
      </c>
      <c r="DA1600">
        <v>2000</v>
      </c>
      <c r="DB1600">
        <v>8667</v>
      </c>
      <c r="DC1600">
        <v>46000</v>
      </c>
      <c r="DD1600">
        <v>2000</v>
      </c>
      <c r="DE1600">
        <v>2166</v>
      </c>
      <c r="DF1600">
        <v>1228605</v>
      </c>
      <c r="DG1600">
        <v>100000</v>
      </c>
      <c r="DH1600">
        <v>0</v>
      </c>
      <c r="DI1600">
        <v>0</v>
      </c>
      <c r="DJ1600">
        <v>267898</v>
      </c>
      <c r="DK1600">
        <v>200000</v>
      </c>
      <c r="DL1600">
        <v>384827</v>
      </c>
      <c r="DM1600">
        <v>199999</v>
      </c>
      <c r="DN1600">
        <v>6000</v>
      </c>
      <c r="DO1600">
        <v>2660834</v>
      </c>
      <c r="DP1600">
        <v>317700</v>
      </c>
      <c r="DQ1600">
        <v>-627721</v>
      </c>
      <c r="DR1600">
        <v>0</v>
      </c>
      <c r="DS1600">
        <v>0</v>
      </c>
    </row>
    <row r="1601" spans="1:123" x14ac:dyDescent="0.3">
      <c r="A1601" t="str">
        <f t="shared" si="24"/>
        <v>20401991</v>
      </c>
      <c r="B1601">
        <v>46</v>
      </c>
      <c r="C1601">
        <v>2040</v>
      </c>
      <c r="D1601">
        <v>199112</v>
      </c>
      <c r="E1601">
        <v>16</v>
      </c>
      <c r="F1601">
        <v>2250667</v>
      </c>
      <c r="G1601">
        <v>163060</v>
      </c>
      <c r="H1601">
        <v>550000</v>
      </c>
      <c r="I1601">
        <v>250000</v>
      </c>
      <c r="J1601">
        <v>30000</v>
      </c>
      <c r="K1601">
        <v>85000</v>
      </c>
      <c r="L1601">
        <v>200000</v>
      </c>
      <c r="M1601">
        <v>56200</v>
      </c>
      <c r="N1601">
        <v>11500</v>
      </c>
      <c r="O1601">
        <v>25500</v>
      </c>
      <c r="P1601">
        <v>4500</v>
      </c>
      <c r="Q1601">
        <v>2000</v>
      </c>
      <c r="R1601">
        <v>0</v>
      </c>
      <c r="S1601">
        <v>4237</v>
      </c>
      <c r="T1601">
        <v>35000</v>
      </c>
      <c r="U1601">
        <v>36000</v>
      </c>
      <c r="V1601">
        <v>0</v>
      </c>
      <c r="W1601">
        <v>10000</v>
      </c>
      <c r="X1601">
        <v>0</v>
      </c>
      <c r="Y1601">
        <v>45063</v>
      </c>
      <c r="Z1601">
        <v>0</v>
      </c>
      <c r="AA1601">
        <v>0</v>
      </c>
      <c r="AB1601">
        <v>0</v>
      </c>
      <c r="AC1601">
        <v>31842</v>
      </c>
      <c r="AD1601">
        <v>0</v>
      </c>
      <c r="AE1601">
        <v>0</v>
      </c>
      <c r="AF1601">
        <v>48247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1166753</v>
      </c>
      <c r="AO1601">
        <v>313582</v>
      </c>
      <c r="AP1601">
        <v>48247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75000</v>
      </c>
      <c r="AW1601">
        <v>0</v>
      </c>
      <c r="AX1601">
        <v>32700</v>
      </c>
      <c r="AY1601">
        <v>0</v>
      </c>
      <c r="AZ1601">
        <v>6000</v>
      </c>
      <c r="BA1601">
        <v>25000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500529</v>
      </c>
      <c r="BL1601">
        <v>200000</v>
      </c>
      <c r="BM1601">
        <v>24768</v>
      </c>
      <c r="BN1601">
        <v>17977</v>
      </c>
      <c r="BO1601">
        <v>65000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33000</v>
      </c>
      <c r="BX1601">
        <v>763</v>
      </c>
      <c r="BY1601">
        <v>4000</v>
      </c>
      <c r="BZ1601">
        <v>3000</v>
      </c>
      <c r="CA1601">
        <v>1200</v>
      </c>
      <c r="CB1601">
        <v>1000</v>
      </c>
      <c r="CC1601">
        <v>4333</v>
      </c>
      <c r="CD1601">
        <v>20000</v>
      </c>
      <c r="CE1601">
        <v>1000</v>
      </c>
      <c r="CF1601">
        <v>2166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34000</v>
      </c>
      <c r="CW1601">
        <v>763</v>
      </c>
      <c r="CX1601">
        <v>4000</v>
      </c>
      <c r="CY1601">
        <v>3000</v>
      </c>
      <c r="CZ1601">
        <v>1200</v>
      </c>
      <c r="DA1601">
        <v>1000</v>
      </c>
      <c r="DB1601">
        <v>4334</v>
      </c>
      <c r="DC1601">
        <v>26000</v>
      </c>
      <c r="DD1601">
        <v>1000</v>
      </c>
      <c r="DE1601">
        <v>0</v>
      </c>
      <c r="DF1601">
        <v>1146684</v>
      </c>
      <c r="DG1601">
        <v>100000</v>
      </c>
      <c r="DH1601">
        <v>0</v>
      </c>
      <c r="DI1601">
        <v>0</v>
      </c>
      <c r="DJ1601">
        <v>235198</v>
      </c>
      <c r="DK1601">
        <v>175000</v>
      </c>
      <c r="DL1601">
        <v>384827</v>
      </c>
      <c r="DM1601">
        <v>124999</v>
      </c>
      <c r="DN1601">
        <v>0</v>
      </c>
      <c r="DO1601">
        <v>2242005</v>
      </c>
      <c r="DP1601">
        <v>317700</v>
      </c>
      <c r="DQ1601">
        <v>-766208</v>
      </c>
      <c r="DR1601">
        <v>404238</v>
      </c>
      <c r="DS1601">
        <v>0</v>
      </c>
    </row>
    <row r="1602" spans="1:123" x14ac:dyDescent="0.3">
      <c r="A1602" t="str">
        <f t="shared" si="24"/>
        <v>20411992</v>
      </c>
      <c r="B1602">
        <v>46</v>
      </c>
      <c r="C1602">
        <v>2041</v>
      </c>
      <c r="D1602">
        <v>199212</v>
      </c>
      <c r="E1602">
        <v>20</v>
      </c>
      <c r="F1602">
        <v>2218075</v>
      </c>
      <c r="G1602">
        <v>163056</v>
      </c>
      <c r="H1602">
        <v>550000</v>
      </c>
      <c r="I1602">
        <v>0</v>
      </c>
      <c r="J1602">
        <v>0</v>
      </c>
      <c r="K1602">
        <v>85000</v>
      </c>
      <c r="L1602">
        <v>200000</v>
      </c>
      <c r="M1602">
        <v>56200</v>
      </c>
      <c r="N1602">
        <v>11500</v>
      </c>
      <c r="O1602">
        <v>25500</v>
      </c>
      <c r="P1602">
        <v>4500</v>
      </c>
      <c r="Q1602">
        <v>2000</v>
      </c>
      <c r="R1602">
        <v>0</v>
      </c>
      <c r="S1602">
        <v>4023</v>
      </c>
      <c r="T1602">
        <v>35000</v>
      </c>
      <c r="U1602">
        <v>36000</v>
      </c>
      <c r="V1602">
        <v>0</v>
      </c>
      <c r="W1602">
        <v>10000</v>
      </c>
      <c r="X1602">
        <v>0</v>
      </c>
      <c r="Y1602">
        <v>325277</v>
      </c>
      <c r="Z1602">
        <v>0</v>
      </c>
      <c r="AA1602">
        <v>0</v>
      </c>
      <c r="AB1602">
        <v>0</v>
      </c>
      <c r="AC1602">
        <v>38572</v>
      </c>
      <c r="AD1602">
        <v>0</v>
      </c>
      <c r="AE1602">
        <v>0</v>
      </c>
      <c r="AF1602">
        <v>58444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1156556</v>
      </c>
      <c r="AO1602">
        <v>379855</v>
      </c>
      <c r="AP1602">
        <v>58444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75000</v>
      </c>
      <c r="AW1602">
        <v>0</v>
      </c>
      <c r="AX1602">
        <v>34581</v>
      </c>
      <c r="AY1602">
        <v>0</v>
      </c>
      <c r="AZ1602">
        <v>0</v>
      </c>
      <c r="BA1602">
        <v>25000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572879</v>
      </c>
      <c r="BL1602">
        <v>206488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33000</v>
      </c>
      <c r="BX1602">
        <v>763</v>
      </c>
      <c r="BY1602">
        <v>4000</v>
      </c>
      <c r="BZ1602">
        <v>3000</v>
      </c>
      <c r="CA1602">
        <v>1200</v>
      </c>
      <c r="CB1602">
        <v>1000</v>
      </c>
      <c r="CC1602">
        <v>4333</v>
      </c>
      <c r="CD1602">
        <v>20000</v>
      </c>
      <c r="CE1602">
        <v>1000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1000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1</v>
      </c>
      <c r="DC1602">
        <v>6000</v>
      </c>
      <c r="DD1602">
        <v>0</v>
      </c>
      <c r="DE1602">
        <v>0</v>
      </c>
      <c r="DF1602">
        <v>787006</v>
      </c>
      <c r="DG1602">
        <v>100000</v>
      </c>
      <c r="DH1602">
        <v>0</v>
      </c>
      <c r="DI1602">
        <v>0</v>
      </c>
      <c r="DJ1602">
        <v>200618</v>
      </c>
      <c r="DK1602">
        <v>150000</v>
      </c>
      <c r="DL1602">
        <v>384827</v>
      </c>
      <c r="DM1602">
        <v>49999</v>
      </c>
      <c r="DN1602">
        <v>0</v>
      </c>
      <c r="DO1602">
        <v>1679451</v>
      </c>
      <c r="DP1602">
        <v>297700</v>
      </c>
      <c r="DQ1602">
        <v>-941065</v>
      </c>
      <c r="DR1602">
        <v>412911</v>
      </c>
      <c r="DS1602">
        <v>0</v>
      </c>
    </row>
    <row r="1603" spans="1:123" x14ac:dyDescent="0.3">
      <c r="A1603" t="str">
        <f t="shared" ref="A1603:A1666" si="25">CONCATENATE(C1603,LEFT(D1603,4))</f>
        <v>20421993</v>
      </c>
      <c r="B1603">
        <v>46</v>
      </c>
      <c r="C1603">
        <v>2042</v>
      </c>
      <c r="D1603">
        <v>199312</v>
      </c>
      <c r="E1603">
        <v>54</v>
      </c>
      <c r="F1603">
        <v>1994057</v>
      </c>
      <c r="G1603">
        <v>163053</v>
      </c>
      <c r="H1603">
        <v>550000</v>
      </c>
      <c r="I1603">
        <v>0</v>
      </c>
      <c r="J1603">
        <v>0</v>
      </c>
      <c r="K1603">
        <v>85000</v>
      </c>
      <c r="L1603">
        <v>200000</v>
      </c>
      <c r="M1603">
        <v>56200</v>
      </c>
      <c r="N1603">
        <v>11500</v>
      </c>
      <c r="O1603">
        <v>25500</v>
      </c>
      <c r="P1603">
        <v>4500</v>
      </c>
      <c r="Q1603">
        <v>2000</v>
      </c>
      <c r="R1603">
        <v>0</v>
      </c>
      <c r="S1603">
        <v>3810</v>
      </c>
      <c r="T1603">
        <v>35000</v>
      </c>
      <c r="U1603">
        <v>36000</v>
      </c>
      <c r="V1603">
        <v>0</v>
      </c>
      <c r="W1603">
        <v>10000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104937</v>
      </c>
      <c r="AD1603">
        <v>54063</v>
      </c>
      <c r="AE1603">
        <v>0</v>
      </c>
      <c r="AF1603">
        <v>159000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730510</v>
      </c>
      <c r="AO1603">
        <v>1033417</v>
      </c>
      <c r="AP1603">
        <v>159000</v>
      </c>
      <c r="AQ1603">
        <v>77057</v>
      </c>
      <c r="AR1603">
        <v>20000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1289474</v>
      </c>
      <c r="BL1603">
        <v>212931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39805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1000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1</v>
      </c>
      <c r="DC1603">
        <v>6000</v>
      </c>
      <c r="DD1603">
        <v>0</v>
      </c>
      <c r="DE1603">
        <v>0</v>
      </c>
      <c r="DF1603">
        <v>763396</v>
      </c>
      <c r="DG1603">
        <v>100000</v>
      </c>
      <c r="DH1603">
        <v>0</v>
      </c>
      <c r="DI1603">
        <v>0</v>
      </c>
      <c r="DJ1603">
        <v>200618</v>
      </c>
      <c r="DK1603">
        <v>150000</v>
      </c>
      <c r="DL1603">
        <v>384827</v>
      </c>
      <c r="DM1603">
        <v>49999</v>
      </c>
      <c r="DN1603">
        <v>0</v>
      </c>
      <c r="DO1603">
        <v>1655840</v>
      </c>
      <c r="DP1603">
        <v>317505</v>
      </c>
      <c r="DQ1603">
        <v>39805</v>
      </c>
      <c r="DR1603">
        <v>0</v>
      </c>
      <c r="DS1603">
        <v>0</v>
      </c>
    </row>
    <row r="1604" spans="1:123" x14ac:dyDescent="0.3">
      <c r="A1604" t="str">
        <f t="shared" si="25"/>
        <v>20431994</v>
      </c>
      <c r="B1604">
        <v>46</v>
      </c>
      <c r="C1604">
        <v>2043</v>
      </c>
      <c r="D1604">
        <v>199412</v>
      </c>
      <c r="E1604">
        <v>50</v>
      </c>
      <c r="F1604">
        <v>2199565</v>
      </c>
      <c r="G1604">
        <v>163049</v>
      </c>
      <c r="H1604">
        <v>550000</v>
      </c>
      <c r="I1604">
        <v>0</v>
      </c>
      <c r="J1604">
        <v>0</v>
      </c>
      <c r="K1604">
        <v>85000</v>
      </c>
      <c r="L1604">
        <v>200000</v>
      </c>
      <c r="M1604">
        <v>56200</v>
      </c>
      <c r="N1604">
        <v>11500</v>
      </c>
      <c r="O1604">
        <v>25500</v>
      </c>
      <c r="P1604">
        <v>4500</v>
      </c>
      <c r="Q1604">
        <v>2000</v>
      </c>
      <c r="R1604">
        <v>0</v>
      </c>
      <c r="S1604">
        <v>3595</v>
      </c>
      <c r="T1604">
        <v>35000</v>
      </c>
      <c r="U1604">
        <v>36000</v>
      </c>
      <c r="V1604">
        <v>0</v>
      </c>
      <c r="W1604">
        <v>10000</v>
      </c>
      <c r="X1604">
        <v>0</v>
      </c>
      <c r="Y1604">
        <v>310851</v>
      </c>
      <c r="Z1604">
        <v>0</v>
      </c>
      <c r="AA1604">
        <v>0</v>
      </c>
      <c r="AB1604">
        <v>0</v>
      </c>
      <c r="AC1604">
        <v>97394</v>
      </c>
      <c r="AD1604">
        <v>50177</v>
      </c>
      <c r="AE1604">
        <v>0</v>
      </c>
      <c r="AF1604">
        <v>147571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1052575</v>
      </c>
      <c r="AO1604">
        <v>959136</v>
      </c>
      <c r="AP1604">
        <v>147571</v>
      </c>
      <c r="AQ1604">
        <v>0</v>
      </c>
      <c r="AR1604">
        <v>20000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1126707</v>
      </c>
      <c r="BL1604">
        <v>219332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1000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1</v>
      </c>
      <c r="DC1604">
        <v>6000</v>
      </c>
      <c r="DD1604">
        <v>0</v>
      </c>
      <c r="DE1604">
        <v>0</v>
      </c>
      <c r="DF1604">
        <v>429643</v>
      </c>
      <c r="DG1604">
        <v>100000</v>
      </c>
      <c r="DH1604">
        <v>0</v>
      </c>
      <c r="DI1604">
        <v>0</v>
      </c>
      <c r="DJ1604">
        <v>200618</v>
      </c>
      <c r="DK1604">
        <v>150000</v>
      </c>
      <c r="DL1604">
        <v>384827</v>
      </c>
      <c r="DM1604">
        <v>49999</v>
      </c>
      <c r="DN1604">
        <v>0</v>
      </c>
      <c r="DO1604">
        <v>1322088</v>
      </c>
      <c r="DP1604">
        <v>297505</v>
      </c>
      <c r="DQ1604">
        <v>-310851</v>
      </c>
      <c r="DR1604">
        <v>0</v>
      </c>
      <c r="DS1604">
        <v>0</v>
      </c>
    </row>
    <row r="1605" spans="1:123" x14ac:dyDescent="0.3">
      <c r="A1605" t="str">
        <f t="shared" si="25"/>
        <v>20441995</v>
      </c>
      <c r="B1605">
        <v>46</v>
      </c>
      <c r="C1605">
        <v>2044</v>
      </c>
      <c r="D1605">
        <v>199512</v>
      </c>
      <c r="E1605">
        <v>78</v>
      </c>
      <c r="F1605">
        <v>1978526</v>
      </c>
      <c r="G1605">
        <v>163046</v>
      </c>
      <c r="H1605">
        <v>550000</v>
      </c>
      <c r="I1605">
        <v>0</v>
      </c>
      <c r="J1605">
        <v>0</v>
      </c>
      <c r="K1605">
        <v>85000</v>
      </c>
      <c r="L1605">
        <v>200000</v>
      </c>
      <c r="M1605">
        <v>56200</v>
      </c>
      <c r="N1605">
        <v>11500</v>
      </c>
      <c r="O1605">
        <v>25500</v>
      </c>
      <c r="P1605">
        <v>4500</v>
      </c>
      <c r="Q1605">
        <v>2000</v>
      </c>
      <c r="R1605">
        <v>0</v>
      </c>
      <c r="S1605">
        <v>3381</v>
      </c>
      <c r="T1605">
        <v>35000</v>
      </c>
      <c r="U1605">
        <v>36000</v>
      </c>
      <c r="V1605">
        <v>0</v>
      </c>
      <c r="W1605">
        <v>10000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150768</v>
      </c>
      <c r="AD1605">
        <v>77675</v>
      </c>
      <c r="AE1605">
        <v>0</v>
      </c>
      <c r="AF1605">
        <v>228443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660638</v>
      </c>
      <c r="AO1605">
        <v>1484765</v>
      </c>
      <c r="AP1605">
        <v>228443</v>
      </c>
      <c r="AQ1605">
        <v>57013</v>
      </c>
      <c r="AR1605">
        <v>20000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1790221</v>
      </c>
      <c r="BL1605">
        <v>225689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421557</v>
      </c>
      <c r="BS1605">
        <v>77419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381362</v>
      </c>
      <c r="CR1605">
        <v>0</v>
      </c>
      <c r="CS1605">
        <v>0</v>
      </c>
      <c r="CT1605">
        <v>77419</v>
      </c>
      <c r="CU1605">
        <v>0</v>
      </c>
      <c r="CV1605">
        <v>1000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1</v>
      </c>
      <c r="DC1605">
        <v>6000</v>
      </c>
      <c r="DD1605">
        <v>0</v>
      </c>
      <c r="DE1605">
        <v>0</v>
      </c>
      <c r="DF1605">
        <v>416754</v>
      </c>
      <c r="DG1605">
        <v>100000</v>
      </c>
      <c r="DH1605">
        <v>0</v>
      </c>
      <c r="DI1605">
        <v>0</v>
      </c>
      <c r="DJ1605">
        <v>200618</v>
      </c>
      <c r="DK1605">
        <v>150000</v>
      </c>
      <c r="DL1605">
        <v>384827</v>
      </c>
      <c r="DM1605">
        <v>49999</v>
      </c>
      <c r="DN1605">
        <v>0</v>
      </c>
      <c r="DO1605">
        <v>1767979</v>
      </c>
      <c r="DP1605">
        <v>317700</v>
      </c>
      <c r="DQ1605">
        <v>498976</v>
      </c>
      <c r="DR1605">
        <v>0</v>
      </c>
      <c r="DS1605">
        <v>0</v>
      </c>
    </row>
    <row r="1606" spans="1:123" x14ac:dyDescent="0.3">
      <c r="A1606" t="str">
        <f t="shared" si="25"/>
        <v>20451996</v>
      </c>
      <c r="B1606">
        <v>46</v>
      </c>
      <c r="C1606">
        <v>2045</v>
      </c>
      <c r="D1606">
        <v>199612</v>
      </c>
      <c r="E1606">
        <v>82</v>
      </c>
      <c r="F1606">
        <v>2105595</v>
      </c>
      <c r="G1606">
        <v>163042</v>
      </c>
      <c r="H1606">
        <v>550000</v>
      </c>
      <c r="I1606">
        <v>0</v>
      </c>
      <c r="J1606">
        <v>0</v>
      </c>
      <c r="K1606">
        <v>85000</v>
      </c>
      <c r="L1606">
        <v>200000</v>
      </c>
      <c r="M1606">
        <v>56200</v>
      </c>
      <c r="N1606">
        <v>11500</v>
      </c>
      <c r="O1606">
        <v>25500</v>
      </c>
      <c r="P1606">
        <v>4500</v>
      </c>
      <c r="Q1606">
        <v>2000</v>
      </c>
      <c r="R1606">
        <v>0</v>
      </c>
      <c r="S1606">
        <v>3166</v>
      </c>
      <c r="T1606">
        <v>35000</v>
      </c>
      <c r="U1606">
        <v>36000</v>
      </c>
      <c r="V1606">
        <v>0</v>
      </c>
      <c r="W1606">
        <v>15000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158986</v>
      </c>
      <c r="AD1606">
        <v>81909</v>
      </c>
      <c r="AE1606">
        <v>0</v>
      </c>
      <c r="AF1606">
        <v>240895</v>
      </c>
      <c r="AG1606">
        <v>0</v>
      </c>
      <c r="AH1606">
        <v>0</v>
      </c>
      <c r="AI1606">
        <v>0</v>
      </c>
      <c r="AJ1606">
        <v>8533</v>
      </c>
      <c r="AK1606">
        <v>8533</v>
      </c>
      <c r="AL1606">
        <v>0</v>
      </c>
      <c r="AM1606">
        <v>0</v>
      </c>
      <c r="AN1606">
        <v>634439</v>
      </c>
      <c r="AO1606">
        <v>1565693</v>
      </c>
      <c r="AP1606">
        <v>240895</v>
      </c>
      <c r="AQ1606">
        <v>22650</v>
      </c>
      <c r="AR1606">
        <v>20000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1849238</v>
      </c>
      <c r="BL1606">
        <v>232241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248638</v>
      </c>
      <c r="BS1606">
        <v>10708</v>
      </c>
      <c r="BT1606">
        <v>0</v>
      </c>
      <c r="BU1606">
        <v>100000</v>
      </c>
      <c r="BV1606">
        <v>10000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19853</v>
      </c>
      <c r="CH1606">
        <v>478</v>
      </c>
      <c r="CI1606">
        <v>2502</v>
      </c>
      <c r="CJ1606">
        <v>1877</v>
      </c>
      <c r="CK1606">
        <v>751</v>
      </c>
      <c r="CL1606">
        <v>626</v>
      </c>
      <c r="CM1606">
        <v>2710</v>
      </c>
      <c r="CN1606">
        <v>12512</v>
      </c>
      <c r="CO1606">
        <v>626</v>
      </c>
      <c r="CP1606">
        <v>0</v>
      </c>
      <c r="CQ1606">
        <v>610000</v>
      </c>
      <c r="CR1606">
        <v>100000</v>
      </c>
      <c r="CS1606">
        <v>10000</v>
      </c>
      <c r="CT1606">
        <v>88127</v>
      </c>
      <c r="CU1606">
        <v>0</v>
      </c>
      <c r="CV1606">
        <v>20853</v>
      </c>
      <c r="CW1606">
        <v>478</v>
      </c>
      <c r="CX1606">
        <v>2502</v>
      </c>
      <c r="CY1606">
        <v>1877</v>
      </c>
      <c r="CZ1606">
        <v>751</v>
      </c>
      <c r="DA1606">
        <v>626</v>
      </c>
      <c r="DB1606">
        <v>2711</v>
      </c>
      <c r="DC1606">
        <v>18512</v>
      </c>
      <c r="DD1606">
        <v>626</v>
      </c>
      <c r="DE1606">
        <v>0</v>
      </c>
      <c r="DF1606">
        <v>404251</v>
      </c>
      <c r="DG1606">
        <v>100000</v>
      </c>
      <c r="DH1606">
        <v>0</v>
      </c>
      <c r="DI1606">
        <v>0</v>
      </c>
      <c r="DJ1606">
        <v>200618</v>
      </c>
      <c r="DK1606">
        <v>150000</v>
      </c>
      <c r="DL1606">
        <v>384827</v>
      </c>
      <c r="DM1606">
        <v>49999</v>
      </c>
      <c r="DN1606">
        <v>0</v>
      </c>
      <c r="DO1606">
        <v>2155290</v>
      </c>
      <c r="DP1606">
        <v>317700</v>
      </c>
      <c r="DQ1606">
        <v>419813</v>
      </c>
      <c r="DR1606">
        <v>0</v>
      </c>
      <c r="DS1606">
        <v>0</v>
      </c>
    </row>
    <row r="1607" spans="1:123" x14ac:dyDescent="0.3">
      <c r="A1607" t="str">
        <f t="shared" si="25"/>
        <v>20461997</v>
      </c>
      <c r="B1607">
        <v>46</v>
      </c>
      <c r="C1607">
        <v>2046</v>
      </c>
      <c r="D1607">
        <v>199712</v>
      </c>
      <c r="E1607">
        <v>81</v>
      </c>
      <c r="F1607">
        <v>2215103</v>
      </c>
      <c r="G1607">
        <v>163038</v>
      </c>
      <c r="H1607">
        <v>550000</v>
      </c>
      <c r="I1607">
        <v>0</v>
      </c>
      <c r="J1607">
        <v>0</v>
      </c>
      <c r="K1607">
        <v>85000</v>
      </c>
      <c r="L1607">
        <v>200000</v>
      </c>
      <c r="M1607">
        <v>56200</v>
      </c>
      <c r="N1607">
        <v>11500</v>
      </c>
      <c r="O1607">
        <v>25500</v>
      </c>
      <c r="P1607">
        <v>4500</v>
      </c>
      <c r="Q1607">
        <v>2000</v>
      </c>
      <c r="R1607">
        <v>0</v>
      </c>
      <c r="S1607">
        <v>2951</v>
      </c>
      <c r="T1607">
        <v>35000</v>
      </c>
      <c r="U1607">
        <v>36000</v>
      </c>
      <c r="V1607">
        <v>0</v>
      </c>
      <c r="W1607">
        <v>15000</v>
      </c>
      <c r="X1607">
        <v>0</v>
      </c>
      <c r="Y1607">
        <v>0</v>
      </c>
      <c r="Z1607">
        <v>231070</v>
      </c>
      <c r="AA1607">
        <v>0</v>
      </c>
      <c r="AB1607">
        <v>8533</v>
      </c>
      <c r="AC1607">
        <v>156617</v>
      </c>
      <c r="AD1607">
        <v>80689</v>
      </c>
      <c r="AE1607">
        <v>8533</v>
      </c>
      <c r="AF1607">
        <v>228774</v>
      </c>
      <c r="AG1607">
        <v>0</v>
      </c>
      <c r="AH1607">
        <v>0</v>
      </c>
      <c r="AI1607">
        <v>0</v>
      </c>
      <c r="AJ1607">
        <v>21226</v>
      </c>
      <c r="AK1607">
        <v>21226</v>
      </c>
      <c r="AL1607">
        <v>0</v>
      </c>
      <c r="AM1607">
        <v>0</v>
      </c>
      <c r="AN1607">
        <v>402581</v>
      </c>
      <c r="AO1607">
        <v>1542370</v>
      </c>
      <c r="AP1607">
        <v>237306</v>
      </c>
      <c r="AQ1607">
        <v>43258</v>
      </c>
      <c r="AR1607">
        <v>20000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1842934</v>
      </c>
      <c r="BL1607">
        <v>238752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20000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24346</v>
      </c>
      <c r="CH1607">
        <v>557</v>
      </c>
      <c r="CI1607">
        <v>2922</v>
      </c>
      <c r="CJ1607">
        <v>2191</v>
      </c>
      <c r="CK1607">
        <v>876</v>
      </c>
      <c r="CL1607">
        <v>730</v>
      </c>
      <c r="CM1607">
        <v>3165</v>
      </c>
      <c r="CN1607">
        <v>14608</v>
      </c>
      <c r="CO1607">
        <v>730</v>
      </c>
      <c r="CP1607">
        <v>0</v>
      </c>
      <c r="CQ1607">
        <v>610000</v>
      </c>
      <c r="CR1607">
        <v>100000</v>
      </c>
      <c r="CS1607">
        <v>10000</v>
      </c>
      <c r="CT1607">
        <v>88127</v>
      </c>
      <c r="CU1607">
        <v>0</v>
      </c>
      <c r="CV1607">
        <v>45200</v>
      </c>
      <c r="CW1607">
        <v>1035</v>
      </c>
      <c r="CX1607">
        <v>5424</v>
      </c>
      <c r="CY1607">
        <v>4068</v>
      </c>
      <c r="CZ1607">
        <v>1627</v>
      </c>
      <c r="DA1607">
        <v>1356</v>
      </c>
      <c r="DB1607">
        <v>5876</v>
      </c>
      <c r="DC1607">
        <v>33120</v>
      </c>
      <c r="DD1607">
        <v>1356</v>
      </c>
      <c r="DE1607">
        <v>0</v>
      </c>
      <c r="DF1607">
        <v>623194</v>
      </c>
      <c r="DG1607">
        <v>100000</v>
      </c>
      <c r="DH1607">
        <v>0</v>
      </c>
      <c r="DI1607">
        <v>0</v>
      </c>
      <c r="DJ1607">
        <v>200618</v>
      </c>
      <c r="DK1607">
        <v>150000</v>
      </c>
      <c r="DL1607">
        <v>384827</v>
      </c>
      <c r="DM1607">
        <v>49999</v>
      </c>
      <c r="DN1607">
        <v>0</v>
      </c>
      <c r="DO1607">
        <v>2437052</v>
      </c>
      <c r="DP1607">
        <v>317700</v>
      </c>
      <c r="DQ1607">
        <v>322423</v>
      </c>
      <c r="DR1607">
        <v>0</v>
      </c>
      <c r="DS1607">
        <v>0</v>
      </c>
    </row>
    <row r="1608" spans="1:123" x14ac:dyDescent="0.3">
      <c r="A1608" t="str">
        <f t="shared" si="25"/>
        <v>20471998</v>
      </c>
      <c r="B1608">
        <v>46</v>
      </c>
      <c r="C1608">
        <v>2047</v>
      </c>
      <c r="D1608">
        <v>199812</v>
      </c>
      <c r="E1608">
        <v>87</v>
      </c>
      <c r="F1608">
        <v>1716481</v>
      </c>
      <c r="G1608">
        <v>163034</v>
      </c>
      <c r="H1608">
        <v>550000</v>
      </c>
      <c r="I1608">
        <v>0</v>
      </c>
      <c r="J1608">
        <v>0</v>
      </c>
      <c r="K1608">
        <v>85000</v>
      </c>
      <c r="L1608">
        <v>200000</v>
      </c>
      <c r="M1608">
        <v>56200</v>
      </c>
      <c r="N1608">
        <v>11500</v>
      </c>
      <c r="O1608">
        <v>25500</v>
      </c>
      <c r="P1608">
        <v>4500</v>
      </c>
      <c r="Q1608">
        <v>2000</v>
      </c>
      <c r="R1608">
        <v>0</v>
      </c>
      <c r="S1608">
        <v>2737</v>
      </c>
      <c r="T1608">
        <v>35000</v>
      </c>
      <c r="U1608">
        <v>36000</v>
      </c>
      <c r="V1608">
        <v>0</v>
      </c>
      <c r="W1608">
        <v>15000</v>
      </c>
      <c r="X1608">
        <v>0</v>
      </c>
      <c r="Y1608">
        <v>0</v>
      </c>
      <c r="Z1608">
        <v>340086</v>
      </c>
      <c r="AA1608">
        <v>0</v>
      </c>
      <c r="AB1608">
        <v>21226</v>
      </c>
      <c r="AC1608">
        <v>168937</v>
      </c>
      <c r="AD1608">
        <v>87036</v>
      </c>
      <c r="AE1608">
        <v>21226</v>
      </c>
      <c r="AF1608">
        <v>234746</v>
      </c>
      <c r="AG1608">
        <v>0</v>
      </c>
      <c r="AH1608">
        <v>0</v>
      </c>
      <c r="AI1608">
        <v>0</v>
      </c>
      <c r="AJ1608">
        <v>15254</v>
      </c>
      <c r="AK1608">
        <v>15254</v>
      </c>
      <c r="AL1608">
        <v>0</v>
      </c>
      <c r="AM1608">
        <v>0</v>
      </c>
      <c r="AN1608">
        <v>293351</v>
      </c>
      <c r="AO1608">
        <v>1663691</v>
      </c>
      <c r="AP1608">
        <v>255973</v>
      </c>
      <c r="AQ1608">
        <v>11560</v>
      </c>
      <c r="AR1608">
        <v>20000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144258</v>
      </c>
      <c r="BE1608">
        <v>111111</v>
      </c>
      <c r="BF1608">
        <v>5173</v>
      </c>
      <c r="BG1608">
        <v>35194</v>
      </c>
      <c r="BH1608">
        <v>20000</v>
      </c>
      <c r="BI1608">
        <v>56200</v>
      </c>
      <c r="BJ1608">
        <v>0</v>
      </c>
      <c r="BK1608">
        <v>1579288</v>
      </c>
      <c r="BL1608">
        <v>245221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20000</v>
      </c>
      <c r="BS1608">
        <v>65873</v>
      </c>
      <c r="BT1608">
        <v>65000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25000</v>
      </c>
      <c r="CH1608">
        <v>572</v>
      </c>
      <c r="CI1608">
        <v>3000</v>
      </c>
      <c r="CJ1608">
        <v>2250</v>
      </c>
      <c r="CK1608">
        <v>900</v>
      </c>
      <c r="CL1608">
        <v>750</v>
      </c>
      <c r="CM1608">
        <v>3250</v>
      </c>
      <c r="CN1608">
        <v>15000</v>
      </c>
      <c r="CO1608">
        <v>750</v>
      </c>
      <c r="CP1608">
        <v>0</v>
      </c>
      <c r="CQ1608">
        <v>610000</v>
      </c>
      <c r="CR1608">
        <v>100000</v>
      </c>
      <c r="CS1608">
        <v>10000</v>
      </c>
      <c r="CT1608">
        <v>154000</v>
      </c>
      <c r="CU1608">
        <v>65000</v>
      </c>
      <c r="CV1608">
        <v>70200</v>
      </c>
      <c r="CW1608">
        <v>1607</v>
      </c>
      <c r="CX1608">
        <v>8424</v>
      </c>
      <c r="CY1608">
        <v>6318</v>
      </c>
      <c r="CZ1608">
        <v>2527</v>
      </c>
      <c r="DA1608">
        <v>2106</v>
      </c>
      <c r="DB1608">
        <v>9126</v>
      </c>
      <c r="DC1608">
        <v>48120</v>
      </c>
      <c r="DD1608">
        <v>2106</v>
      </c>
      <c r="DE1608">
        <v>0</v>
      </c>
      <c r="DF1608">
        <v>933377</v>
      </c>
      <c r="DG1608">
        <v>100000</v>
      </c>
      <c r="DH1608">
        <v>0</v>
      </c>
      <c r="DI1608">
        <v>144258</v>
      </c>
      <c r="DJ1608">
        <v>235812</v>
      </c>
      <c r="DK1608">
        <v>206200</v>
      </c>
      <c r="DL1608">
        <v>390000</v>
      </c>
      <c r="DM1608">
        <v>161110</v>
      </c>
      <c r="DN1608">
        <v>20000</v>
      </c>
      <c r="DO1608">
        <v>3295544</v>
      </c>
      <c r="DP1608">
        <v>317700</v>
      </c>
      <c r="DQ1608">
        <v>929620</v>
      </c>
      <c r="DR1608">
        <v>0</v>
      </c>
      <c r="DS1608">
        <v>0</v>
      </c>
    </row>
    <row r="1609" spans="1:123" x14ac:dyDescent="0.3">
      <c r="A1609" t="str">
        <f t="shared" si="25"/>
        <v>20481999</v>
      </c>
      <c r="B1609">
        <v>46</v>
      </c>
      <c r="C1609">
        <v>2048</v>
      </c>
      <c r="D1609">
        <v>199912</v>
      </c>
      <c r="E1609">
        <v>83</v>
      </c>
      <c r="F1609">
        <v>2197346</v>
      </c>
      <c r="G1609">
        <v>163030</v>
      </c>
      <c r="H1609">
        <v>550000</v>
      </c>
      <c r="I1609">
        <v>0</v>
      </c>
      <c r="J1609">
        <v>0</v>
      </c>
      <c r="K1609">
        <v>85000</v>
      </c>
      <c r="L1609">
        <v>200000</v>
      </c>
      <c r="M1609">
        <v>56200</v>
      </c>
      <c r="N1609">
        <v>11500</v>
      </c>
      <c r="O1609">
        <v>25500</v>
      </c>
      <c r="P1609">
        <v>4500</v>
      </c>
      <c r="Q1609">
        <v>2000</v>
      </c>
      <c r="R1609">
        <v>0</v>
      </c>
      <c r="S1609">
        <v>2522</v>
      </c>
      <c r="T1609">
        <v>35000</v>
      </c>
      <c r="U1609">
        <v>36000</v>
      </c>
      <c r="V1609">
        <v>0</v>
      </c>
      <c r="W1609">
        <v>15000</v>
      </c>
      <c r="X1609">
        <v>0</v>
      </c>
      <c r="Y1609">
        <v>0</v>
      </c>
      <c r="Z1609">
        <v>351989</v>
      </c>
      <c r="AA1609">
        <v>0</v>
      </c>
      <c r="AB1609">
        <v>15254</v>
      </c>
      <c r="AC1609">
        <v>161141</v>
      </c>
      <c r="AD1609">
        <v>83020</v>
      </c>
      <c r="AE1609">
        <v>15254</v>
      </c>
      <c r="AF1609">
        <v>228907</v>
      </c>
      <c r="AG1609">
        <v>0</v>
      </c>
      <c r="AH1609">
        <v>0</v>
      </c>
      <c r="AI1609">
        <v>0</v>
      </c>
      <c r="AJ1609">
        <v>21093</v>
      </c>
      <c r="AK1609">
        <v>21093</v>
      </c>
      <c r="AL1609">
        <v>0</v>
      </c>
      <c r="AM1609">
        <v>0</v>
      </c>
      <c r="AN1609">
        <v>281233</v>
      </c>
      <c r="AO1609">
        <v>1586918</v>
      </c>
      <c r="AP1609">
        <v>244160</v>
      </c>
      <c r="AQ1609">
        <v>187116</v>
      </c>
      <c r="AR1609">
        <v>20000</v>
      </c>
      <c r="AS1609">
        <v>0</v>
      </c>
      <c r="AT1609">
        <v>0</v>
      </c>
      <c r="AU1609">
        <v>144258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31197</v>
      </c>
      <c r="BE1609">
        <v>111111</v>
      </c>
      <c r="BF1609">
        <v>0</v>
      </c>
      <c r="BG1609">
        <v>35194</v>
      </c>
      <c r="BH1609">
        <v>20000</v>
      </c>
      <c r="BI1609">
        <v>49982</v>
      </c>
      <c r="BJ1609">
        <v>0</v>
      </c>
      <c r="BK1609">
        <v>1934967</v>
      </c>
      <c r="BL1609">
        <v>251648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20000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25000</v>
      </c>
      <c r="CH1609">
        <v>572</v>
      </c>
      <c r="CI1609">
        <v>3000</v>
      </c>
      <c r="CJ1609">
        <v>2250</v>
      </c>
      <c r="CK1609">
        <v>900</v>
      </c>
      <c r="CL1609">
        <v>750</v>
      </c>
      <c r="CM1609">
        <v>3250</v>
      </c>
      <c r="CN1609">
        <v>15000</v>
      </c>
      <c r="CO1609">
        <v>750</v>
      </c>
      <c r="CP1609">
        <v>0</v>
      </c>
      <c r="CQ1609">
        <v>610000</v>
      </c>
      <c r="CR1609">
        <v>100000</v>
      </c>
      <c r="CS1609">
        <v>10000</v>
      </c>
      <c r="CT1609">
        <v>154000</v>
      </c>
      <c r="CU1609">
        <v>65000</v>
      </c>
      <c r="CV1609">
        <v>95200</v>
      </c>
      <c r="CW1609">
        <v>2179</v>
      </c>
      <c r="CX1609">
        <v>11424</v>
      </c>
      <c r="CY1609">
        <v>8568</v>
      </c>
      <c r="CZ1609">
        <v>3427</v>
      </c>
      <c r="DA1609">
        <v>2856</v>
      </c>
      <c r="DB1609">
        <v>12376</v>
      </c>
      <c r="DC1609">
        <v>63120</v>
      </c>
      <c r="DD1609">
        <v>2856</v>
      </c>
      <c r="DE1609">
        <v>0</v>
      </c>
      <c r="DF1609">
        <v>1240871</v>
      </c>
      <c r="DG1609">
        <v>100000</v>
      </c>
      <c r="DH1609">
        <v>0</v>
      </c>
      <c r="DI1609">
        <v>31197</v>
      </c>
      <c r="DJ1609">
        <v>267486</v>
      </c>
      <c r="DK1609">
        <v>250000</v>
      </c>
      <c r="DL1609">
        <v>390000</v>
      </c>
      <c r="DM1609">
        <v>261110</v>
      </c>
      <c r="DN1609">
        <v>40000</v>
      </c>
      <c r="DO1609">
        <v>3742764</v>
      </c>
      <c r="DP1609">
        <v>317700</v>
      </c>
      <c r="DQ1609">
        <v>547782</v>
      </c>
      <c r="DR1609">
        <v>0</v>
      </c>
      <c r="DS1609">
        <v>0</v>
      </c>
    </row>
    <row r="1610" spans="1:123" x14ac:dyDescent="0.3">
      <c r="A1610" t="str">
        <f t="shared" si="25"/>
        <v>20492000</v>
      </c>
      <c r="B1610">
        <v>46</v>
      </c>
      <c r="C1610">
        <v>2049</v>
      </c>
      <c r="D1610">
        <v>200012</v>
      </c>
      <c r="E1610">
        <v>66</v>
      </c>
      <c r="F1610">
        <v>2348132</v>
      </c>
      <c r="G1610">
        <v>163025</v>
      </c>
      <c r="H1610">
        <v>550000</v>
      </c>
      <c r="I1610">
        <v>0</v>
      </c>
      <c r="J1610">
        <v>0</v>
      </c>
      <c r="K1610">
        <v>85000</v>
      </c>
      <c r="L1610">
        <v>200000</v>
      </c>
      <c r="M1610">
        <v>56200</v>
      </c>
      <c r="N1610">
        <v>11500</v>
      </c>
      <c r="O1610">
        <v>25500</v>
      </c>
      <c r="P1610">
        <v>4500</v>
      </c>
      <c r="Q1610">
        <v>2000</v>
      </c>
      <c r="R1610">
        <v>0</v>
      </c>
      <c r="S1610">
        <v>2308</v>
      </c>
      <c r="T1610">
        <v>35000</v>
      </c>
      <c r="U1610">
        <v>36000</v>
      </c>
      <c r="V1610">
        <v>0</v>
      </c>
      <c r="W1610">
        <v>15000</v>
      </c>
      <c r="X1610">
        <v>0</v>
      </c>
      <c r="Y1610">
        <v>74563</v>
      </c>
      <c r="Z1610">
        <v>0</v>
      </c>
      <c r="AA1610">
        <v>0</v>
      </c>
      <c r="AB1610">
        <v>21093</v>
      </c>
      <c r="AC1610">
        <v>127870</v>
      </c>
      <c r="AD1610">
        <v>65878</v>
      </c>
      <c r="AE1610">
        <v>21093</v>
      </c>
      <c r="AF1610">
        <v>172654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784917</v>
      </c>
      <c r="AO1610">
        <v>1259261</v>
      </c>
      <c r="AP1610">
        <v>193748</v>
      </c>
      <c r="AQ1610">
        <v>0</v>
      </c>
      <c r="AR1610">
        <v>20000</v>
      </c>
      <c r="AS1610">
        <v>0</v>
      </c>
      <c r="AT1610">
        <v>0</v>
      </c>
      <c r="AU1610">
        <v>31197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1504206</v>
      </c>
      <c r="BL1610">
        <v>258034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590000</v>
      </c>
      <c r="CR1610">
        <v>100000</v>
      </c>
      <c r="CS1610">
        <v>10000</v>
      </c>
      <c r="CT1610">
        <v>154000</v>
      </c>
      <c r="CU1610">
        <v>65000</v>
      </c>
      <c r="CV1610">
        <v>95200</v>
      </c>
      <c r="CW1610">
        <v>2179</v>
      </c>
      <c r="CX1610">
        <v>11424</v>
      </c>
      <c r="CY1610">
        <v>8568</v>
      </c>
      <c r="CZ1610">
        <v>3427</v>
      </c>
      <c r="DA1610">
        <v>2856</v>
      </c>
      <c r="DB1610">
        <v>12376</v>
      </c>
      <c r="DC1610">
        <v>63120</v>
      </c>
      <c r="DD1610">
        <v>2856</v>
      </c>
      <c r="DE1610">
        <v>0</v>
      </c>
      <c r="DF1610">
        <v>1112010</v>
      </c>
      <c r="DG1610">
        <v>100000</v>
      </c>
      <c r="DH1610">
        <v>0</v>
      </c>
      <c r="DI1610">
        <v>0</v>
      </c>
      <c r="DJ1610">
        <v>263967</v>
      </c>
      <c r="DK1610">
        <v>244502</v>
      </c>
      <c r="DL1610">
        <v>390000</v>
      </c>
      <c r="DM1610">
        <v>249999</v>
      </c>
      <c r="DN1610">
        <v>40000</v>
      </c>
      <c r="DO1610">
        <v>3521483</v>
      </c>
      <c r="DP1610">
        <v>317700</v>
      </c>
      <c r="DQ1610">
        <v>-105761</v>
      </c>
      <c r="DR1610">
        <v>0</v>
      </c>
      <c r="DS1610">
        <v>0</v>
      </c>
    </row>
    <row r="1611" spans="1:123" x14ac:dyDescent="0.3">
      <c r="A1611" t="str">
        <f t="shared" si="25"/>
        <v>20502001</v>
      </c>
      <c r="B1611">
        <v>46</v>
      </c>
      <c r="C1611">
        <v>2050</v>
      </c>
      <c r="D1611">
        <v>200112</v>
      </c>
      <c r="E1611">
        <v>46</v>
      </c>
      <c r="F1611">
        <v>2192599</v>
      </c>
      <c r="G1611">
        <v>163021</v>
      </c>
      <c r="H1611">
        <v>550000</v>
      </c>
      <c r="I1611">
        <v>0</v>
      </c>
      <c r="J1611">
        <v>0</v>
      </c>
      <c r="K1611">
        <v>85000</v>
      </c>
      <c r="L1611">
        <v>200000</v>
      </c>
      <c r="M1611">
        <v>56200</v>
      </c>
      <c r="N1611">
        <v>11500</v>
      </c>
      <c r="O1611">
        <v>25500</v>
      </c>
      <c r="P1611">
        <v>4500</v>
      </c>
      <c r="Q1611">
        <v>2000</v>
      </c>
      <c r="R1611">
        <v>0</v>
      </c>
      <c r="S1611">
        <v>2093</v>
      </c>
      <c r="T1611">
        <v>35000</v>
      </c>
      <c r="U1611">
        <v>36000</v>
      </c>
      <c r="V1611">
        <v>0</v>
      </c>
      <c r="W1611">
        <v>20000</v>
      </c>
      <c r="X1611">
        <v>0</v>
      </c>
      <c r="Y1611">
        <v>337207</v>
      </c>
      <c r="Z1611">
        <v>0</v>
      </c>
      <c r="AA1611">
        <v>0</v>
      </c>
      <c r="AB1611">
        <v>0</v>
      </c>
      <c r="AC1611">
        <v>89758</v>
      </c>
      <c r="AD1611">
        <v>46243</v>
      </c>
      <c r="AE1611">
        <v>0</v>
      </c>
      <c r="AF1611">
        <v>136001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1078999</v>
      </c>
      <c r="AO1611">
        <v>883938</v>
      </c>
      <c r="AP1611">
        <v>136001</v>
      </c>
      <c r="AQ1611">
        <v>0</v>
      </c>
      <c r="AR1611">
        <v>20000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1039939</v>
      </c>
      <c r="BL1611">
        <v>262947</v>
      </c>
      <c r="BM1611">
        <v>9735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560265</v>
      </c>
      <c r="CR1611">
        <v>100000</v>
      </c>
      <c r="CS1611">
        <v>10000</v>
      </c>
      <c r="CT1611">
        <v>154000</v>
      </c>
      <c r="CU1611">
        <v>65000</v>
      </c>
      <c r="CV1611">
        <v>95200</v>
      </c>
      <c r="CW1611">
        <v>2179</v>
      </c>
      <c r="CX1611">
        <v>11424</v>
      </c>
      <c r="CY1611">
        <v>8568</v>
      </c>
      <c r="CZ1611">
        <v>3427</v>
      </c>
      <c r="DA1611">
        <v>2856</v>
      </c>
      <c r="DB1611">
        <v>12376</v>
      </c>
      <c r="DC1611">
        <v>63120</v>
      </c>
      <c r="DD1611">
        <v>2856</v>
      </c>
      <c r="DE1611">
        <v>0</v>
      </c>
      <c r="DF1611">
        <v>741443</v>
      </c>
      <c r="DG1611">
        <v>100000</v>
      </c>
      <c r="DH1611">
        <v>0</v>
      </c>
      <c r="DI1611">
        <v>0</v>
      </c>
      <c r="DJ1611">
        <v>263967</v>
      </c>
      <c r="DK1611">
        <v>244502</v>
      </c>
      <c r="DL1611">
        <v>390000</v>
      </c>
      <c r="DM1611">
        <v>249999</v>
      </c>
      <c r="DN1611">
        <v>40000</v>
      </c>
      <c r="DO1611">
        <v>3121181</v>
      </c>
      <c r="DP1611">
        <v>317700</v>
      </c>
      <c r="DQ1611">
        <v>-346942</v>
      </c>
      <c r="DR1611">
        <v>0</v>
      </c>
      <c r="DS1611">
        <v>0</v>
      </c>
    </row>
    <row r="1612" spans="1:123" x14ac:dyDescent="0.3">
      <c r="A1612" t="str">
        <f t="shared" si="25"/>
        <v>20161968</v>
      </c>
      <c r="B1612">
        <v>47</v>
      </c>
      <c r="C1612">
        <v>2016</v>
      </c>
      <c r="D1612">
        <v>196812</v>
      </c>
      <c r="E1612">
        <v>59</v>
      </c>
      <c r="F1612">
        <v>1550788</v>
      </c>
      <c r="G1612">
        <v>211232</v>
      </c>
      <c r="H1612">
        <v>550000</v>
      </c>
      <c r="I1612">
        <v>0</v>
      </c>
      <c r="J1612">
        <v>126000</v>
      </c>
      <c r="K1612">
        <v>85000</v>
      </c>
      <c r="L1612">
        <v>100000</v>
      </c>
      <c r="M1612">
        <v>56200</v>
      </c>
      <c r="N1612">
        <v>11500</v>
      </c>
      <c r="O1612">
        <v>25500</v>
      </c>
      <c r="P1612">
        <v>4500</v>
      </c>
      <c r="Q1612">
        <v>2000</v>
      </c>
      <c r="R1612">
        <v>0</v>
      </c>
      <c r="S1612">
        <v>8370</v>
      </c>
      <c r="T1612">
        <v>35000</v>
      </c>
      <c r="U1612">
        <v>36000</v>
      </c>
      <c r="V1612">
        <v>0</v>
      </c>
      <c r="W1612">
        <v>0</v>
      </c>
      <c r="X1612">
        <v>0</v>
      </c>
      <c r="Y1612">
        <v>0</v>
      </c>
      <c r="Z1612">
        <v>72767</v>
      </c>
      <c r="AA1612">
        <v>0</v>
      </c>
      <c r="AB1612">
        <v>210000</v>
      </c>
      <c r="AC1612">
        <v>114638</v>
      </c>
      <c r="AD1612">
        <v>59061</v>
      </c>
      <c r="AE1612">
        <v>173699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36301</v>
      </c>
      <c r="AL1612">
        <v>0</v>
      </c>
      <c r="AM1612">
        <v>0</v>
      </c>
      <c r="AN1612">
        <v>857303</v>
      </c>
      <c r="AO1612">
        <v>1128955</v>
      </c>
      <c r="AP1612">
        <v>173699</v>
      </c>
      <c r="AQ1612">
        <v>0</v>
      </c>
      <c r="AR1612">
        <v>20000</v>
      </c>
      <c r="AS1612">
        <v>3000</v>
      </c>
      <c r="AT1612">
        <v>8000</v>
      </c>
      <c r="AU1612">
        <v>200000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1533654</v>
      </c>
      <c r="BL1612">
        <v>8371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500000</v>
      </c>
      <c r="BS1612">
        <v>24075</v>
      </c>
      <c r="BT1612">
        <v>0</v>
      </c>
      <c r="BU1612">
        <v>39000</v>
      </c>
      <c r="BV1612">
        <v>10000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10798</v>
      </c>
      <c r="CH1612">
        <v>248</v>
      </c>
      <c r="CI1612">
        <v>1296</v>
      </c>
      <c r="CJ1612">
        <v>972</v>
      </c>
      <c r="CK1612">
        <v>389</v>
      </c>
      <c r="CL1612">
        <v>324</v>
      </c>
      <c r="CM1612">
        <v>1404</v>
      </c>
      <c r="CN1612">
        <v>12479</v>
      </c>
      <c r="CO1612">
        <v>324</v>
      </c>
      <c r="CP1612">
        <v>0</v>
      </c>
      <c r="CQ1612">
        <v>596000</v>
      </c>
      <c r="CR1612">
        <v>100000</v>
      </c>
      <c r="CS1612">
        <v>10000</v>
      </c>
      <c r="CT1612">
        <v>42075</v>
      </c>
      <c r="CU1612">
        <v>0</v>
      </c>
      <c r="CV1612">
        <v>10798</v>
      </c>
      <c r="CW1612">
        <v>248</v>
      </c>
      <c r="CX1612">
        <v>1296</v>
      </c>
      <c r="CY1612">
        <v>972</v>
      </c>
      <c r="CZ1612">
        <v>389</v>
      </c>
      <c r="DA1612">
        <v>324</v>
      </c>
      <c r="DB1612">
        <v>1404</v>
      </c>
      <c r="DC1612">
        <v>12479</v>
      </c>
      <c r="DD1612">
        <v>324</v>
      </c>
      <c r="DE1612">
        <v>5000</v>
      </c>
      <c r="DF1612">
        <v>72767</v>
      </c>
      <c r="DG1612">
        <v>79000</v>
      </c>
      <c r="DH1612">
        <v>0</v>
      </c>
      <c r="DI1612">
        <v>0</v>
      </c>
      <c r="DJ1612">
        <v>126000</v>
      </c>
      <c r="DK1612">
        <v>124000</v>
      </c>
      <c r="DL1612">
        <v>30000</v>
      </c>
      <c r="DM1612">
        <v>137000</v>
      </c>
      <c r="DN1612">
        <v>0</v>
      </c>
      <c r="DO1612">
        <v>1386376</v>
      </c>
      <c r="DP1612">
        <v>317700</v>
      </c>
      <c r="DQ1612">
        <v>474075</v>
      </c>
      <c r="DR1612">
        <v>0</v>
      </c>
      <c r="DS1612">
        <v>0</v>
      </c>
    </row>
    <row r="1613" spans="1:123" x14ac:dyDescent="0.3">
      <c r="A1613" t="str">
        <f t="shared" si="25"/>
        <v>20171969</v>
      </c>
      <c r="B1613">
        <v>47</v>
      </c>
      <c r="C1613">
        <v>2017</v>
      </c>
      <c r="D1613">
        <v>196912</v>
      </c>
      <c r="E1613">
        <v>97</v>
      </c>
      <c r="F1613">
        <v>1688932</v>
      </c>
      <c r="G1613">
        <v>215203</v>
      </c>
      <c r="H1613">
        <v>550000</v>
      </c>
      <c r="I1613">
        <v>0</v>
      </c>
      <c r="J1613">
        <v>126000</v>
      </c>
      <c r="K1613">
        <v>85000</v>
      </c>
      <c r="L1613">
        <v>100000</v>
      </c>
      <c r="M1613">
        <v>56200</v>
      </c>
      <c r="N1613">
        <v>11500</v>
      </c>
      <c r="O1613">
        <v>25500</v>
      </c>
      <c r="P1613">
        <v>4500</v>
      </c>
      <c r="Q1613">
        <v>2000</v>
      </c>
      <c r="R1613">
        <v>0</v>
      </c>
      <c r="S1613">
        <v>8311</v>
      </c>
      <c r="T1613">
        <v>35000</v>
      </c>
      <c r="U1613">
        <v>36000</v>
      </c>
      <c r="V1613">
        <v>0</v>
      </c>
      <c r="W1613">
        <v>0</v>
      </c>
      <c r="X1613">
        <v>0</v>
      </c>
      <c r="Y1613">
        <v>0</v>
      </c>
      <c r="Z1613">
        <v>324924</v>
      </c>
      <c r="AA1613">
        <v>0</v>
      </c>
      <c r="AB1613">
        <v>36301</v>
      </c>
      <c r="AC1613">
        <v>187814</v>
      </c>
      <c r="AD1613">
        <v>96761</v>
      </c>
      <c r="AE1613">
        <v>36301</v>
      </c>
      <c r="AF1613">
        <v>248274</v>
      </c>
      <c r="AG1613">
        <v>0</v>
      </c>
      <c r="AH1613">
        <v>0</v>
      </c>
      <c r="AI1613">
        <v>0</v>
      </c>
      <c r="AJ1613">
        <v>1726</v>
      </c>
      <c r="AK1613">
        <v>1726</v>
      </c>
      <c r="AL1613">
        <v>0</v>
      </c>
      <c r="AM1613">
        <v>0</v>
      </c>
      <c r="AN1613">
        <v>355087</v>
      </c>
      <c r="AO1613">
        <v>1849591</v>
      </c>
      <c r="AP1613">
        <v>284575</v>
      </c>
      <c r="AQ1613">
        <v>74925</v>
      </c>
      <c r="AR1613">
        <v>20000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116671</v>
      </c>
      <c r="BE1613">
        <v>111111</v>
      </c>
      <c r="BF1613">
        <v>60000</v>
      </c>
      <c r="BG1613">
        <v>35194</v>
      </c>
      <c r="BH1613">
        <v>20000</v>
      </c>
      <c r="BI1613">
        <v>56200</v>
      </c>
      <c r="BJ1613">
        <v>0</v>
      </c>
      <c r="BK1613">
        <v>1829915</v>
      </c>
      <c r="BL1613">
        <v>17530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34000</v>
      </c>
      <c r="BS1613">
        <v>111925</v>
      </c>
      <c r="BT1613">
        <v>65000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25000</v>
      </c>
      <c r="CH1613">
        <v>572</v>
      </c>
      <c r="CI1613">
        <v>3000</v>
      </c>
      <c r="CJ1613">
        <v>2250</v>
      </c>
      <c r="CK1613">
        <v>900</v>
      </c>
      <c r="CL1613">
        <v>750</v>
      </c>
      <c r="CM1613">
        <v>3250</v>
      </c>
      <c r="CN1613">
        <v>15000</v>
      </c>
      <c r="CO1613">
        <v>750</v>
      </c>
      <c r="CP1613">
        <v>0</v>
      </c>
      <c r="CQ1613">
        <v>610000</v>
      </c>
      <c r="CR1613">
        <v>100000</v>
      </c>
      <c r="CS1613">
        <v>10000</v>
      </c>
      <c r="CT1613">
        <v>154000</v>
      </c>
      <c r="CU1613">
        <v>65000</v>
      </c>
      <c r="CV1613">
        <v>35798</v>
      </c>
      <c r="CW1613">
        <v>820</v>
      </c>
      <c r="CX1613">
        <v>4296</v>
      </c>
      <c r="CY1613">
        <v>3222</v>
      </c>
      <c r="CZ1613">
        <v>1289</v>
      </c>
      <c r="DA1613">
        <v>1074</v>
      </c>
      <c r="DB1613">
        <v>4654</v>
      </c>
      <c r="DC1613">
        <v>27479</v>
      </c>
      <c r="DD1613">
        <v>1074</v>
      </c>
      <c r="DE1613">
        <v>10000</v>
      </c>
      <c r="DF1613">
        <v>391979</v>
      </c>
      <c r="DG1613">
        <v>100000</v>
      </c>
      <c r="DH1613">
        <v>0</v>
      </c>
      <c r="DI1613">
        <v>116671</v>
      </c>
      <c r="DJ1613">
        <v>161194</v>
      </c>
      <c r="DK1613">
        <v>180200</v>
      </c>
      <c r="DL1613">
        <v>90000</v>
      </c>
      <c r="DM1613">
        <v>248111</v>
      </c>
      <c r="DN1613">
        <v>20000</v>
      </c>
      <c r="DO1613">
        <v>2338586</v>
      </c>
      <c r="DP1613">
        <v>317700</v>
      </c>
      <c r="DQ1613">
        <v>988223</v>
      </c>
      <c r="DR1613">
        <v>0</v>
      </c>
      <c r="DS1613">
        <v>0</v>
      </c>
    </row>
    <row r="1614" spans="1:123" x14ac:dyDescent="0.3">
      <c r="A1614" t="str">
        <f t="shared" si="25"/>
        <v>20181970</v>
      </c>
      <c r="B1614">
        <v>47</v>
      </c>
      <c r="C1614">
        <v>2018</v>
      </c>
      <c r="D1614">
        <v>197012</v>
      </c>
      <c r="E1614">
        <v>77</v>
      </c>
      <c r="F1614">
        <v>1671143</v>
      </c>
      <c r="G1614">
        <v>186174</v>
      </c>
      <c r="H1614">
        <v>550000</v>
      </c>
      <c r="I1614">
        <v>0</v>
      </c>
      <c r="J1614">
        <v>120000</v>
      </c>
      <c r="K1614">
        <v>85000</v>
      </c>
      <c r="L1614">
        <v>130000</v>
      </c>
      <c r="M1614">
        <v>56200</v>
      </c>
      <c r="N1614">
        <v>11500</v>
      </c>
      <c r="O1614">
        <v>25500</v>
      </c>
      <c r="P1614">
        <v>4500</v>
      </c>
      <c r="Q1614">
        <v>2000</v>
      </c>
      <c r="R1614">
        <v>0</v>
      </c>
      <c r="S1614">
        <v>8252</v>
      </c>
      <c r="T1614">
        <v>35000</v>
      </c>
      <c r="U1614">
        <v>36000</v>
      </c>
      <c r="V1614">
        <v>0</v>
      </c>
      <c r="W1614">
        <v>0</v>
      </c>
      <c r="X1614">
        <v>0</v>
      </c>
      <c r="Y1614">
        <v>0</v>
      </c>
      <c r="Z1614">
        <v>349024</v>
      </c>
      <c r="AA1614">
        <v>0</v>
      </c>
      <c r="AB1614">
        <v>1726</v>
      </c>
      <c r="AC1614">
        <v>149478</v>
      </c>
      <c r="AD1614">
        <v>77011</v>
      </c>
      <c r="AE1614">
        <v>1726</v>
      </c>
      <c r="AF1614">
        <v>224763</v>
      </c>
      <c r="AG1614">
        <v>0</v>
      </c>
      <c r="AH1614">
        <v>0</v>
      </c>
      <c r="AI1614">
        <v>0</v>
      </c>
      <c r="AJ1614">
        <v>25237</v>
      </c>
      <c r="AK1614">
        <v>25237</v>
      </c>
      <c r="AL1614">
        <v>0</v>
      </c>
      <c r="AM1614">
        <v>0</v>
      </c>
      <c r="AN1614">
        <v>354928</v>
      </c>
      <c r="AO1614">
        <v>1472062</v>
      </c>
      <c r="AP1614">
        <v>226489</v>
      </c>
      <c r="AQ1614">
        <v>0</v>
      </c>
      <c r="AR1614">
        <v>20000</v>
      </c>
      <c r="AS1614">
        <v>0</v>
      </c>
      <c r="AT1614">
        <v>0</v>
      </c>
      <c r="AU1614">
        <v>116671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111111</v>
      </c>
      <c r="BF1614">
        <v>29488</v>
      </c>
      <c r="BG1614">
        <v>35194</v>
      </c>
      <c r="BH1614">
        <v>20000</v>
      </c>
      <c r="BI1614">
        <v>56200</v>
      </c>
      <c r="BJ1614">
        <v>0</v>
      </c>
      <c r="BK1614">
        <v>1583228</v>
      </c>
      <c r="BL1614">
        <v>26633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20000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25000</v>
      </c>
      <c r="CH1614">
        <v>572</v>
      </c>
      <c r="CI1614">
        <v>3000</v>
      </c>
      <c r="CJ1614">
        <v>2250</v>
      </c>
      <c r="CK1614">
        <v>900</v>
      </c>
      <c r="CL1614">
        <v>750</v>
      </c>
      <c r="CM1614">
        <v>3250</v>
      </c>
      <c r="CN1614">
        <v>15000</v>
      </c>
      <c r="CO1614">
        <v>750</v>
      </c>
      <c r="CP1614">
        <v>0</v>
      </c>
      <c r="CQ1614">
        <v>610000</v>
      </c>
      <c r="CR1614">
        <v>100000</v>
      </c>
      <c r="CS1614">
        <v>10000</v>
      </c>
      <c r="CT1614">
        <v>154000</v>
      </c>
      <c r="CU1614">
        <v>65000</v>
      </c>
      <c r="CV1614">
        <v>60798</v>
      </c>
      <c r="CW1614">
        <v>1392</v>
      </c>
      <c r="CX1614">
        <v>7296</v>
      </c>
      <c r="CY1614">
        <v>5472</v>
      </c>
      <c r="CZ1614">
        <v>2189</v>
      </c>
      <c r="DA1614">
        <v>1824</v>
      </c>
      <c r="DB1614">
        <v>7904</v>
      </c>
      <c r="DC1614">
        <v>42479</v>
      </c>
      <c r="DD1614">
        <v>1824</v>
      </c>
      <c r="DE1614">
        <v>15000</v>
      </c>
      <c r="DF1614">
        <v>713485</v>
      </c>
      <c r="DG1614">
        <v>100000</v>
      </c>
      <c r="DH1614">
        <v>0</v>
      </c>
      <c r="DI1614">
        <v>0</v>
      </c>
      <c r="DJ1614">
        <v>192869</v>
      </c>
      <c r="DK1614">
        <v>230218</v>
      </c>
      <c r="DL1614">
        <v>119488</v>
      </c>
      <c r="DM1614">
        <v>348111</v>
      </c>
      <c r="DN1614">
        <v>40000</v>
      </c>
      <c r="DO1614">
        <v>2854585</v>
      </c>
      <c r="DP1614">
        <v>317700</v>
      </c>
      <c r="DQ1614">
        <v>581056</v>
      </c>
      <c r="DR1614">
        <v>0</v>
      </c>
      <c r="DS1614">
        <v>0</v>
      </c>
    </row>
    <row r="1615" spans="1:123" x14ac:dyDescent="0.3">
      <c r="A1615" t="str">
        <f t="shared" si="25"/>
        <v>20191971</v>
      </c>
      <c r="B1615">
        <v>47</v>
      </c>
      <c r="C1615">
        <v>2019</v>
      </c>
      <c r="D1615">
        <v>197112</v>
      </c>
      <c r="E1615">
        <v>69</v>
      </c>
      <c r="F1615">
        <v>1921423</v>
      </c>
      <c r="G1615">
        <v>163145</v>
      </c>
      <c r="H1615">
        <v>550000</v>
      </c>
      <c r="I1615">
        <v>0</v>
      </c>
      <c r="J1615">
        <v>120000</v>
      </c>
      <c r="K1615">
        <v>85000</v>
      </c>
      <c r="L1615">
        <v>160000</v>
      </c>
      <c r="M1615">
        <v>56200</v>
      </c>
      <c r="N1615">
        <v>11500</v>
      </c>
      <c r="O1615">
        <v>25500</v>
      </c>
      <c r="P1615">
        <v>4500</v>
      </c>
      <c r="Q1615">
        <v>2000</v>
      </c>
      <c r="R1615">
        <v>0</v>
      </c>
      <c r="S1615">
        <v>8193</v>
      </c>
      <c r="T1615">
        <v>35000</v>
      </c>
      <c r="U1615">
        <v>36000</v>
      </c>
      <c r="V1615">
        <v>0</v>
      </c>
      <c r="W1615">
        <v>0</v>
      </c>
      <c r="X1615">
        <v>0</v>
      </c>
      <c r="Y1615">
        <v>0</v>
      </c>
      <c r="Z1615">
        <v>171832</v>
      </c>
      <c r="AA1615">
        <v>0</v>
      </c>
      <c r="AB1615">
        <v>25237</v>
      </c>
      <c r="AC1615">
        <v>134014</v>
      </c>
      <c r="AD1615">
        <v>69044</v>
      </c>
      <c r="AE1615">
        <v>25237</v>
      </c>
      <c r="AF1615">
        <v>177820</v>
      </c>
      <c r="AG1615">
        <v>0</v>
      </c>
      <c r="AH1615">
        <v>0</v>
      </c>
      <c r="AI1615">
        <v>0</v>
      </c>
      <c r="AJ1615">
        <v>72180</v>
      </c>
      <c r="AK1615">
        <v>72180</v>
      </c>
      <c r="AL1615">
        <v>0</v>
      </c>
      <c r="AM1615">
        <v>0</v>
      </c>
      <c r="AN1615">
        <v>562062</v>
      </c>
      <c r="AO1615">
        <v>1319768</v>
      </c>
      <c r="AP1615">
        <v>203057</v>
      </c>
      <c r="AQ1615">
        <v>0</v>
      </c>
      <c r="AR1615">
        <v>20000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1542826</v>
      </c>
      <c r="BL1615">
        <v>35681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20000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610000</v>
      </c>
      <c r="CR1615">
        <v>100000</v>
      </c>
      <c r="CS1615">
        <v>10000</v>
      </c>
      <c r="CT1615">
        <v>154000</v>
      </c>
      <c r="CU1615">
        <v>65000</v>
      </c>
      <c r="CV1615">
        <v>60798</v>
      </c>
      <c r="CW1615">
        <v>1392</v>
      </c>
      <c r="CX1615">
        <v>7296</v>
      </c>
      <c r="CY1615">
        <v>5472</v>
      </c>
      <c r="CZ1615">
        <v>2189</v>
      </c>
      <c r="DA1615">
        <v>1824</v>
      </c>
      <c r="DB1615">
        <v>7904</v>
      </c>
      <c r="DC1615">
        <v>42479</v>
      </c>
      <c r="DD1615">
        <v>1824</v>
      </c>
      <c r="DE1615">
        <v>20000</v>
      </c>
      <c r="DF1615">
        <v>846984</v>
      </c>
      <c r="DG1615">
        <v>100000</v>
      </c>
      <c r="DH1615">
        <v>0</v>
      </c>
      <c r="DI1615">
        <v>0</v>
      </c>
      <c r="DJ1615">
        <v>189349</v>
      </c>
      <c r="DK1615">
        <v>224036</v>
      </c>
      <c r="DL1615">
        <v>119488</v>
      </c>
      <c r="DM1615">
        <v>337000</v>
      </c>
      <c r="DN1615">
        <v>40000</v>
      </c>
      <c r="DO1615">
        <v>3019215</v>
      </c>
      <c r="DP1615">
        <v>317700</v>
      </c>
      <c r="DQ1615">
        <v>264012</v>
      </c>
      <c r="DR1615">
        <v>0</v>
      </c>
      <c r="DS1615">
        <v>0</v>
      </c>
    </row>
    <row r="1616" spans="1:123" x14ac:dyDescent="0.3">
      <c r="A1616" t="str">
        <f t="shared" si="25"/>
        <v>20201972</v>
      </c>
      <c r="B1616">
        <v>47</v>
      </c>
      <c r="C1616">
        <v>2020</v>
      </c>
      <c r="D1616">
        <v>197212</v>
      </c>
      <c r="E1616">
        <v>58</v>
      </c>
      <c r="F1616">
        <v>2149935</v>
      </c>
      <c r="G1616">
        <v>163116</v>
      </c>
      <c r="H1616">
        <v>550000</v>
      </c>
      <c r="I1616">
        <v>0</v>
      </c>
      <c r="J1616">
        <v>90000</v>
      </c>
      <c r="K1616">
        <v>85000</v>
      </c>
      <c r="L1616">
        <v>192500</v>
      </c>
      <c r="M1616">
        <v>56200</v>
      </c>
      <c r="N1616">
        <v>11500</v>
      </c>
      <c r="O1616">
        <v>25500</v>
      </c>
      <c r="P1616">
        <v>4500</v>
      </c>
      <c r="Q1616">
        <v>2000</v>
      </c>
      <c r="R1616">
        <v>0</v>
      </c>
      <c r="S1616">
        <v>8134</v>
      </c>
      <c r="T1616">
        <v>35000</v>
      </c>
      <c r="U1616">
        <v>36000</v>
      </c>
      <c r="V1616">
        <v>0</v>
      </c>
      <c r="W1616">
        <v>0</v>
      </c>
      <c r="X1616">
        <v>0</v>
      </c>
      <c r="Y1616">
        <v>106414</v>
      </c>
      <c r="Z1616">
        <v>0</v>
      </c>
      <c r="AA1616">
        <v>0</v>
      </c>
      <c r="AB1616">
        <v>72180</v>
      </c>
      <c r="AC1616">
        <v>112712</v>
      </c>
      <c r="AD1616">
        <v>58069</v>
      </c>
      <c r="AE1616">
        <v>72180</v>
      </c>
      <c r="AF1616">
        <v>98601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994146</v>
      </c>
      <c r="AO1616">
        <v>1109993</v>
      </c>
      <c r="AP1616">
        <v>170782</v>
      </c>
      <c r="AQ1616">
        <v>0</v>
      </c>
      <c r="AR1616">
        <v>20000</v>
      </c>
      <c r="AS1616">
        <v>3000</v>
      </c>
      <c r="AT1616">
        <v>8000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1311774</v>
      </c>
      <c r="BL1616">
        <v>43130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590000</v>
      </c>
      <c r="CR1616">
        <v>100000</v>
      </c>
      <c r="CS1616">
        <v>10000</v>
      </c>
      <c r="CT1616">
        <v>154000</v>
      </c>
      <c r="CU1616">
        <v>65000</v>
      </c>
      <c r="CV1616">
        <v>60798</v>
      </c>
      <c r="CW1616">
        <v>1392</v>
      </c>
      <c r="CX1616">
        <v>7296</v>
      </c>
      <c r="CY1616">
        <v>5472</v>
      </c>
      <c r="CZ1616">
        <v>2189</v>
      </c>
      <c r="DA1616">
        <v>1824</v>
      </c>
      <c r="DB1616">
        <v>7904</v>
      </c>
      <c r="DC1616">
        <v>42479</v>
      </c>
      <c r="DD1616">
        <v>1824</v>
      </c>
      <c r="DE1616">
        <v>25000</v>
      </c>
      <c r="DF1616">
        <v>706827</v>
      </c>
      <c r="DG1616">
        <v>100000</v>
      </c>
      <c r="DH1616">
        <v>0</v>
      </c>
      <c r="DI1616">
        <v>0</v>
      </c>
      <c r="DJ1616">
        <v>189349</v>
      </c>
      <c r="DK1616">
        <v>224036</v>
      </c>
      <c r="DL1616">
        <v>119488</v>
      </c>
      <c r="DM1616">
        <v>337000</v>
      </c>
      <c r="DN1616">
        <v>40000</v>
      </c>
      <c r="DO1616">
        <v>2791877</v>
      </c>
      <c r="DP1616">
        <v>317700</v>
      </c>
      <c r="DQ1616">
        <v>-106414</v>
      </c>
      <c r="DR1616">
        <v>0</v>
      </c>
      <c r="DS1616">
        <v>0</v>
      </c>
    </row>
    <row r="1617" spans="1:123" x14ac:dyDescent="0.3">
      <c r="A1617" t="str">
        <f t="shared" si="25"/>
        <v>20211973</v>
      </c>
      <c r="B1617">
        <v>47</v>
      </c>
      <c r="C1617">
        <v>2021</v>
      </c>
      <c r="D1617">
        <v>197312</v>
      </c>
      <c r="E1617">
        <v>54</v>
      </c>
      <c r="F1617">
        <v>1922958</v>
      </c>
      <c r="G1617">
        <v>163116</v>
      </c>
      <c r="H1617">
        <v>550000</v>
      </c>
      <c r="I1617">
        <v>0</v>
      </c>
      <c r="J1617">
        <v>90000</v>
      </c>
      <c r="K1617">
        <v>85000</v>
      </c>
      <c r="L1617">
        <v>205000</v>
      </c>
      <c r="M1617">
        <v>56200</v>
      </c>
      <c r="N1617">
        <v>11500</v>
      </c>
      <c r="O1617">
        <v>25500</v>
      </c>
      <c r="P1617">
        <v>4500</v>
      </c>
      <c r="Q1617">
        <v>2000</v>
      </c>
      <c r="R1617">
        <v>0</v>
      </c>
      <c r="S1617">
        <v>7945</v>
      </c>
      <c r="T1617">
        <v>35000</v>
      </c>
      <c r="U1617">
        <v>36000</v>
      </c>
      <c r="V1617">
        <v>0</v>
      </c>
      <c r="W1617">
        <v>0</v>
      </c>
      <c r="X1617">
        <v>0</v>
      </c>
      <c r="Y1617">
        <v>15625</v>
      </c>
      <c r="Z1617">
        <v>0</v>
      </c>
      <c r="AA1617">
        <v>0</v>
      </c>
      <c r="AB1617">
        <v>0</v>
      </c>
      <c r="AC1617">
        <v>104212</v>
      </c>
      <c r="AD1617">
        <v>53690</v>
      </c>
      <c r="AE1617">
        <v>0</v>
      </c>
      <c r="AF1617">
        <v>157902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856368</v>
      </c>
      <c r="AO1617">
        <v>1026281</v>
      </c>
      <c r="AP1617">
        <v>157902</v>
      </c>
      <c r="AQ1617">
        <v>0</v>
      </c>
      <c r="AR1617">
        <v>20000</v>
      </c>
      <c r="AS1617">
        <v>3000</v>
      </c>
      <c r="AT1617">
        <v>8000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1215183</v>
      </c>
      <c r="BL1617">
        <v>50523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570000</v>
      </c>
      <c r="CR1617">
        <v>100000</v>
      </c>
      <c r="CS1617">
        <v>10000</v>
      </c>
      <c r="CT1617">
        <v>154000</v>
      </c>
      <c r="CU1617">
        <v>65000</v>
      </c>
      <c r="CV1617">
        <v>60798</v>
      </c>
      <c r="CW1617">
        <v>1392</v>
      </c>
      <c r="CX1617">
        <v>7296</v>
      </c>
      <c r="CY1617">
        <v>5472</v>
      </c>
      <c r="CZ1617">
        <v>2189</v>
      </c>
      <c r="DA1617">
        <v>1824</v>
      </c>
      <c r="DB1617">
        <v>7904</v>
      </c>
      <c r="DC1617">
        <v>42479</v>
      </c>
      <c r="DD1617">
        <v>1824</v>
      </c>
      <c r="DE1617">
        <v>30000</v>
      </c>
      <c r="DF1617">
        <v>669997</v>
      </c>
      <c r="DG1617">
        <v>100000</v>
      </c>
      <c r="DH1617">
        <v>0</v>
      </c>
      <c r="DI1617">
        <v>0</v>
      </c>
      <c r="DJ1617">
        <v>189349</v>
      </c>
      <c r="DK1617">
        <v>224036</v>
      </c>
      <c r="DL1617">
        <v>119488</v>
      </c>
      <c r="DM1617">
        <v>337000</v>
      </c>
      <c r="DN1617">
        <v>40000</v>
      </c>
      <c r="DO1617">
        <v>2740048</v>
      </c>
      <c r="DP1617">
        <v>317700</v>
      </c>
      <c r="DQ1617">
        <v>-15625</v>
      </c>
      <c r="DR1617">
        <v>0</v>
      </c>
      <c r="DS1617">
        <v>0</v>
      </c>
    </row>
    <row r="1618" spans="1:123" x14ac:dyDescent="0.3">
      <c r="A1618" t="str">
        <f t="shared" si="25"/>
        <v>20221974</v>
      </c>
      <c r="B1618">
        <v>47</v>
      </c>
      <c r="C1618">
        <v>2022</v>
      </c>
      <c r="D1618">
        <v>197412</v>
      </c>
      <c r="E1618">
        <v>50</v>
      </c>
      <c r="F1618">
        <v>1927196</v>
      </c>
      <c r="G1618">
        <v>163115</v>
      </c>
      <c r="H1618">
        <v>550000</v>
      </c>
      <c r="I1618">
        <v>0</v>
      </c>
      <c r="J1618">
        <v>90000</v>
      </c>
      <c r="K1618">
        <v>85000</v>
      </c>
      <c r="L1618">
        <v>202500</v>
      </c>
      <c r="M1618">
        <v>56200</v>
      </c>
      <c r="N1618">
        <v>11500</v>
      </c>
      <c r="O1618">
        <v>25500</v>
      </c>
      <c r="P1618">
        <v>4500</v>
      </c>
      <c r="Q1618">
        <v>2000</v>
      </c>
      <c r="R1618">
        <v>0</v>
      </c>
      <c r="S1618">
        <v>7757</v>
      </c>
      <c r="T1618">
        <v>35000</v>
      </c>
      <c r="U1618">
        <v>36000</v>
      </c>
      <c r="V1618">
        <v>0</v>
      </c>
      <c r="W1618">
        <v>0</v>
      </c>
      <c r="X1618">
        <v>0</v>
      </c>
      <c r="Y1618">
        <v>93834</v>
      </c>
      <c r="Z1618">
        <v>0</v>
      </c>
      <c r="AA1618">
        <v>0</v>
      </c>
      <c r="AB1618">
        <v>0</v>
      </c>
      <c r="AC1618">
        <v>96228</v>
      </c>
      <c r="AD1618">
        <v>49577</v>
      </c>
      <c r="AE1618">
        <v>0</v>
      </c>
      <c r="AF1618">
        <v>145805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943986</v>
      </c>
      <c r="AO1618">
        <v>947656</v>
      </c>
      <c r="AP1618">
        <v>145805</v>
      </c>
      <c r="AQ1618">
        <v>0</v>
      </c>
      <c r="AR1618">
        <v>20000</v>
      </c>
      <c r="AS1618">
        <v>3000</v>
      </c>
      <c r="AT1618">
        <v>8000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1124461</v>
      </c>
      <c r="BL1618">
        <v>57864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550000</v>
      </c>
      <c r="CR1618">
        <v>100000</v>
      </c>
      <c r="CS1618">
        <v>10000</v>
      </c>
      <c r="CT1618">
        <v>154000</v>
      </c>
      <c r="CU1618">
        <v>65000</v>
      </c>
      <c r="CV1618">
        <v>60798</v>
      </c>
      <c r="CW1618">
        <v>1392</v>
      </c>
      <c r="CX1618">
        <v>7296</v>
      </c>
      <c r="CY1618">
        <v>5472</v>
      </c>
      <c r="CZ1618">
        <v>2189</v>
      </c>
      <c r="DA1618">
        <v>1824</v>
      </c>
      <c r="DB1618">
        <v>7904</v>
      </c>
      <c r="DC1618">
        <v>42479</v>
      </c>
      <c r="DD1618">
        <v>1824</v>
      </c>
      <c r="DE1618">
        <v>35000</v>
      </c>
      <c r="DF1618">
        <v>556063</v>
      </c>
      <c r="DG1618">
        <v>100000</v>
      </c>
      <c r="DH1618">
        <v>0</v>
      </c>
      <c r="DI1618">
        <v>0</v>
      </c>
      <c r="DJ1618">
        <v>189349</v>
      </c>
      <c r="DK1618">
        <v>224036</v>
      </c>
      <c r="DL1618">
        <v>119488</v>
      </c>
      <c r="DM1618">
        <v>337000</v>
      </c>
      <c r="DN1618">
        <v>40000</v>
      </c>
      <c r="DO1618">
        <v>2611114</v>
      </c>
      <c r="DP1618">
        <v>317700</v>
      </c>
      <c r="DQ1618">
        <v>-93834</v>
      </c>
      <c r="DR1618">
        <v>0</v>
      </c>
      <c r="DS1618">
        <v>0</v>
      </c>
    </row>
    <row r="1619" spans="1:123" x14ac:dyDescent="0.3">
      <c r="A1619" t="str">
        <f t="shared" si="25"/>
        <v>20231975</v>
      </c>
      <c r="B1619">
        <v>47</v>
      </c>
      <c r="C1619">
        <v>2023</v>
      </c>
      <c r="D1619">
        <v>197512</v>
      </c>
      <c r="E1619">
        <v>52</v>
      </c>
      <c r="F1619">
        <v>1827162</v>
      </c>
      <c r="G1619">
        <v>163115</v>
      </c>
      <c r="H1619">
        <v>550000</v>
      </c>
      <c r="I1619">
        <v>0</v>
      </c>
      <c r="J1619">
        <v>90000</v>
      </c>
      <c r="K1619">
        <v>85000</v>
      </c>
      <c r="L1619">
        <v>200000</v>
      </c>
      <c r="M1619">
        <v>56200</v>
      </c>
      <c r="N1619">
        <v>11500</v>
      </c>
      <c r="O1619">
        <v>25500</v>
      </c>
      <c r="P1619">
        <v>4500</v>
      </c>
      <c r="Q1619">
        <v>2000</v>
      </c>
      <c r="R1619">
        <v>0</v>
      </c>
      <c r="S1619">
        <v>7568</v>
      </c>
      <c r="T1619">
        <v>35000</v>
      </c>
      <c r="U1619">
        <v>36000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101206</v>
      </c>
      <c r="AD1619">
        <v>52141</v>
      </c>
      <c r="AE1619">
        <v>0</v>
      </c>
      <c r="AF1619">
        <v>153348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839920</v>
      </c>
      <c r="AO1619">
        <v>996681</v>
      </c>
      <c r="AP1619">
        <v>153348</v>
      </c>
      <c r="AQ1619">
        <v>0</v>
      </c>
      <c r="AR1619">
        <v>20000</v>
      </c>
      <c r="AS1619">
        <v>3000</v>
      </c>
      <c r="AT1619">
        <v>8000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1181029</v>
      </c>
      <c r="BL1619">
        <v>65151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59823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589823</v>
      </c>
      <c r="CR1619">
        <v>100000</v>
      </c>
      <c r="CS1619">
        <v>10000</v>
      </c>
      <c r="CT1619">
        <v>154000</v>
      </c>
      <c r="CU1619">
        <v>65000</v>
      </c>
      <c r="CV1619">
        <v>60798</v>
      </c>
      <c r="CW1619">
        <v>1392</v>
      </c>
      <c r="CX1619">
        <v>7296</v>
      </c>
      <c r="CY1619">
        <v>5472</v>
      </c>
      <c r="CZ1619">
        <v>2189</v>
      </c>
      <c r="DA1619">
        <v>1824</v>
      </c>
      <c r="DB1619">
        <v>7904</v>
      </c>
      <c r="DC1619">
        <v>42479</v>
      </c>
      <c r="DD1619">
        <v>1824</v>
      </c>
      <c r="DE1619">
        <v>40000</v>
      </c>
      <c r="DF1619">
        <v>539382</v>
      </c>
      <c r="DG1619">
        <v>100000</v>
      </c>
      <c r="DH1619">
        <v>0</v>
      </c>
      <c r="DI1619">
        <v>0</v>
      </c>
      <c r="DJ1619">
        <v>189349</v>
      </c>
      <c r="DK1619">
        <v>224036</v>
      </c>
      <c r="DL1619">
        <v>119488</v>
      </c>
      <c r="DM1619">
        <v>337000</v>
      </c>
      <c r="DN1619">
        <v>40000</v>
      </c>
      <c r="DO1619">
        <v>2639255</v>
      </c>
      <c r="DP1619">
        <v>317700</v>
      </c>
      <c r="DQ1619">
        <v>59823</v>
      </c>
      <c r="DR1619">
        <v>0</v>
      </c>
      <c r="DS1619">
        <v>0</v>
      </c>
    </row>
    <row r="1620" spans="1:123" x14ac:dyDescent="0.3">
      <c r="A1620" t="str">
        <f t="shared" si="25"/>
        <v>20241976</v>
      </c>
      <c r="B1620">
        <v>47</v>
      </c>
      <c r="C1620">
        <v>2024</v>
      </c>
      <c r="D1620">
        <v>197612</v>
      </c>
      <c r="E1620">
        <v>51</v>
      </c>
      <c r="F1620">
        <v>2064698</v>
      </c>
      <c r="G1620">
        <v>163114</v>
      </c>
      <c r="H1620">
        <v>550000</v>
      </c>
      <c r="I1620">
        <v>0</v>
      </c>
      <c r="J1620">
        <v>90000</v>
      </c>
      <c r="K1620">
        <v>85000</v>
      </c>
      <c r="L1620">
        <v>200000</v>
      </c>
      <c r="M1620">
        <v>56200</v>
      </c>
      <c r="N1620">
        <v>11500</v>
      </c>
      <c r="O1620">
        <v>25500</v>
      </c>
      <c r="P1620">
        <v>4500</v>
      </c>
      <c r="Q1620">
        <v>2000</v>
      </c>
      <c r="R1620">
        <v>0</v>
      </c>
      <c r="S1620">
        <v>7380</v>
      </c>
      <c r="T1620">
        <v>35000</v>
      </c>
      <c r="U1620">
        <v>36000</v>
      </c>
      <c r="V1620">
        <v>0</v>
      </c>
      <c r="W1620">
        <v>0</v>
      </c>
      <c r="X1620">
        <v>0</v>
      </c>
      <c r="Y1620">
        <v>192402</v>
      </c>
      <c r="Z1620">
        <v>0</v>
      </c>
      <c r="AA1620">
        <v>0</v>
      </c>
      <c r="AB1620">
        <v>0</v>
      </c>
      <c r="AC1620">
        <v>98999</v>
      </c>
      <c r="AD1620">
        <v>51004</v>
      </c>
      <c r="AE1620">
        <v>0</v>
      </c>
      <c r="AF1620">
        <v>150003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1035479</v>
      </c>
      <c r="AO1620">
        <v>974944</v>
      </c>
      <c r="AP1620">
        <v>150003</v>
      </c>
      <c r="AQ1620">
        <v>0</v>
      </c>
      <c r="AR1620">
        <v>20000</v>
      </c>
      <c r="AS1620">
        <v>3000</v>
      </c>
      <c r="AT1620">
        <v>8000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1155947</v>
      </c>
      <c r="BL1620">
        <v>72386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569823</v>
      </c>
      <c r="CR1620">
        <v>100000</v>
      </c>
      <c r="CS1620">
        <v>10000</v>
      </c>
      <c r="CT1620">
        <v>154000</v>
      </c>
      <c r="CU1620">
        <v>65000</v>
      </c>
      <c r="CV1620">
        <v>60798</v>
      </c>
      <c r="CW1620">
        <v>1392</v>
      </c>
      <c r="CX1620">
        <v>7296</v>
      </c>
      <c r="CY1620">
        <v>5472</v>
      </c>
      <c r="CZ1620">
        <v>2189</v>
      </c>
      <c r="DA1620">
        <v>1824</v>
      </c>
      <c r="DB1620">
        <v>7904</v>
      </c>
      <c r="DC1620">
        <v>42479</v>
      </c>
      <c r="DD1620">
        <v>1824</v>
      </c>
      <c r="DE1620">
        <v>45000</v>
      </c>
      <c r="DF1620">
        <v>330798</v>
      </c>
      <c r="DG1620">
        <v>100000</v>
      </c>
      <c r="DH1620">
        <v>0</v>
      </c>
      <c r="DI1620">
        <v>0</v>
      </c>
      <c r="DJ1620">
        <v>189349</v>
      </c>
      <c r="DK1620">
        <v>224036</v>
      </c>
      <c r="DL1620">
        <v>119488</v>
      </c>
      <c r="DM1620">
        <v>337000</v>
      </c>
      <c r="DN1620">
        <v>40000</v>
      </c>
      <c r="DO1620">
        <v>2415671</v>
      </c>
      <c r="DP1620">
        <v>317700</v>
      </c>
      <c r="DQ1620">
        <v>-192402</v>
      </c>
      <c r="DR1620">
        <v>0</v>
      </c>
      <c r="DS1620">
        <v>0</v>
      </c>
    </row>
    <row r="1621" spans="1:123" x14ac:dyDescent="0.3">
      <c r="A1621" t="str">
        <f t="shared" si="25"/>
        <v>20251977</v>
      </c>
      <c r="B1621">
        <v>47</v>
      </c>
      <c r="C1621">
        <v>2025</v>
      </c>
      <c r="D1621">
        <v>197712</v>
      </c>
      <c r="E1621">
        <v>13</v>
      </c>
      <c r="F1621">
        <v>2108788</v>
      </c>
      <c r="G1621">
        <v>163114</v>
      </c>
      <c r="H1621">
        <v>550000</v>
      </c>
      <c r="I1621">
        <v>0</v>
      </c>
      <c r="J1621">
        <v>90000</v>
      </c>
      <c r="K1621">
        <v>85000</v>
      </c>
      <c r="L1621">
        <v>200000</v>
      </c>
      <c r="M1621">
        <v>56200</v>
      </c>
      <c r="N1621">
        <v>11500</v>
      </c>
      <c r="O1621">
        <v>25500</v>
      </c>
      <c r="P1621">
        <v>4500</v>
      </c>
      <c r="Q1621">
        <v>2000</v>
      </c>
      <c r="R1621">
        <v>0</v>
      </c>
      <c r="S1621">
        <v>7191</v>
      </c>
      <c r="T1621">
        <v>35000</v>
      </c>
      <c r="U1621">
        <v>36000</v>
      </c>
      <c r="V1621">
        <v>0</v>
      </c>
      <c r="W1621">
        <v>0</v>
      </c>
      <c r="X1621">
        <v>0</v>
      </c>
      <c r="Y1621">
        <v>222109</v>
      </c>
      <c r="Z1621">
        <v>0</v>
      </c>
      <c r="AA1621">
        <v>0</v>
      </c>
      <c r="AB1621">
        <v>0</v>
      </c>
      <c r="AC1621">
        <v>26112</v>
      </c>
      <c r="AD1621">
        <v>0</v>
      </c>
      <c r="AE1621">
        <v>0</v>
      </c>
      <c r="AF1621">
        <v>39564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1175436</v>
      </c>
      <c r="AO1621">
        <v>257148</v>
      </c>
      <c r="AP1621">
        <v>39564</v>
      </c>
      <c r="AQ1621">
        <v>0</v>
      </c>
      <c r="AR1621">
        <v>0</v>
      </c>
      <c r="AS1621">
        <v>6000</v>
      </c>
      <c r="AT1621">
        <v>8000</v>
      </c>
      <c r="AU1621">
        <v>0</v>
      </c>
      <c r="AV1621">
        <v>75000</v>
      </c>
      <c r="AW1621">
        <v>0</v>
      </c>
      <c r="AX1621">
        <v>31500</v>
      </c>
      <c r="AY1621">
        <v>0</v>
      </c>
      <c r="AZ1621">
        <v>22000</v>
      </c>
      <c r="BA1621">
        <v>25000</v>
      </c>
      <c r="BB1621">
        <v>8000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472212</v>
      </c>
      <c r="BL1621">
        <v>80045</v>
      </c>
      <c r="BM1621">
        <v>183274</v>
      </c>
      <c r="BN1621">
        <v>154000</v>
      </c>
      <c r="BO1621">
        <v>0</v>
      </c>
      <c r="BP1621">
        <v>19037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50000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366549</v>
      </c>
      <c r="CR1621">
        <v>80963</v>
      </c>
      <c r="CS1621">
        <v>10000</v>
      </c>
      <c r="CT1621">
        <v>0</v>
      </c>
      <c r="CU1621">
        <v>65000</v>
      </c>
      <c r="CV1621">
        <v>60798</v>
      </c>
      <c r="CW1621">
        <v>1392</v>
      </c>
      <c r="CX1621">
        <v>7296</v>
      </c>
      <c r="CY1621">
        <v>5472</v>
      </c>
      <c r="CZ1621">
        <v>2189</v>
      </c>
      <c r="DA1621">
        <v>1824</v>
      </c>
      <c r="DB1621">
        <v>7904</v>
      </c>
      <c r="DC1621">
        <v>42479</v>
      </c>
      <c r="DD1621">
        <v>1824</v>
      </c>
      <c r="DE1621">
        <v>0</v>
      </c>
      <c r="DF1621">
        <v>98765</v>
      </c>
      <c r="DG1621">
        <v>100000</v>
      </c>
      <c r="DH1621">
        <v>0</v>
      </c>
      <c r="DI1621">
        <v>0</v>
      </c>
      <c r="DJ1621">
        <v>157849</v>
      </c>
      <c r="DK1621">
        <v>199036</v>
      </c>
      <c r="DL1621">
        <v>119488</v>
      </c>
      <c r="DM1621">
        <v>262000</v>
      </c>
      <c r="DN1621">
        <v>18000</v>
      </c>
      <c r="DO1621">
        <v>1608827</v>
      </c>
      <c r="DP1621">
        <v>317700</v>
      </c>
      <c r="DQ1621">
        <v>-955818</v>
      </c>
      <c r="DR1621">
        <v>173898</v>
      </c>
      <c r="DS1621">
        <v>0</v>
      </c>
    </row>
    <row r="1622" spans="1:123" x14ac:dyDescent="0.3">
      <c r="A1622" t="str">
        <f t="shared" si="25"/>
        <v>20261978</v>
      </c>
      <c r="B1622">
        <v>47</v>
      </c>
      <c r="C1622">
        <v>2026</v>
      </c>
      <c r="D1622">
        <v>197812</v>
      </c>
      <c r="E1622">
        <v>63</v>
      </c>
      <c r="F1622">
        <v>1772011</v>
      </c>
      <c r="G1622">
        <v>163110</v>
      </c>
      <c r="H1622">
        <v>550000</v>
      </c>
      <c r="I1622">
        <v>0</v>
      </c>
      <c r="J1622">
        <v>90000</v>
      </c>
      <c r="K1622">
        <v>85000</v>
      </c>
      <c r="L1622">
        <v>200000</v>
      </c>
      <c r="M1622">
        <v>56200</v>
      </c>
      <c r="N1622">
        <v>11500</v>
      </c>
      <c r="O1622">
        <v>25500</v>
      </c>
      <c r="P1622">
        <v>4500</v>
      </c>
      <c r="Q1622">
        <v>2000</v>
      </c>
      <c r="R1622">
        <v>0</v>
      </c>
      <c r="S1622">
        <v>7002</v>
      </c>
      <c r="T1622">
        <v>35000</v>
      </c>
      <c r="U1622">
        <v>36000</v>
      </c>
      <c r="V1622">
        <v>0</v>
      </c>
      <c r="W1622">
        <v>0</v>
      </c>
      <c r="X1622">
        <v>0</v>
      </c>
      <c r="Y1622">
        <v>0</v>
      </c>
      <c r="Z1622">
        <v>58951</v>
      </c>
      <c r="AA1622">
        <v>0</v>
      </c>
      <c r="AB1622">
        <v>0</v>
      </c>
      <c r="AC1622">
        <v>123091</v>
      </c>
      <c r="AD1622">
        <v>63416</v>
      </c>
      <c r="AE1622">
        <v>0</v>
      </c>
      <c r="AF1622">
        <v>186508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747243</v>
      </c>
      <c r="AO1622">
        <v>1212205</v>
      </c>
      <c r="AP1622">
        <v>186508</v>
      </c>
      <c r="AQ1622">
        <v>0</v>
      </c>
      <c r="AR1622">
        <v>20000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1418713</v>
      </c>
      <c r="BL1622">
        <v>87653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263451</v>
      </c>
      <c r="BS1622">
        <v>0</v>
      </c>
      <c r="BT1622">
        <v>0</v>
      </c>
      <c r="BU1622">
        <v>19037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610000</v>
      </c>
      <c r="CR1622">
        <v>100000</v>
      </c>
      <c r="CS1622">
        <v>10000</v>
      </c>
      <c r="CT1622">
        <v>0</v>
      </c>
      <c r="CU1622">
        <v>65000</v>
      </c>
      <c r="CV1622">
        <v>60798</v>
      </c>
      <c r="CW1622">
        <v>1392</v>
      </c>
      <c r="CX1622">
        <v>7296</v>
      </c>
      <c r="CY1622">
        <v>5472</v>
      </c>
      <c r="CZ1622">
        <v>2189</v>
      </c>
      <c r="DA1622">
        <v>1824</v>
      </c>
      <c r="DB1622">
        <v>7904</v>
      </c>
      <c r="DC1622">
        <v>42479</v>
      </c>
      <c r="DD1622">
        <v>1824</v>
      </c>
      <c r="DE1622">
        <v>5000</v>
      </c>
      <c r="DF1622">
        <v>154753</v>
      </c>
      <c r="DG1622">
        <v>100000</v>
      </c>
      <c r="DH1622">
        <v>0</v>
      </c>
      <c r="DI1622">
        <v>0</v>
      </c>
      <c r="DJ1622">
        <v>157849</v>
      </c>
      <c r="DK1622">
        <v>199036</v>
      </c>
      <c r="DL1622">
        <v>119488</v>
      </c>
      <c r="DM1622">
        <v>262000</v>
      </c>
      <c r="DN1622">
        <v>18000</v>
      </c>
      <c r="DO1622">
        <v>1932303</v>
      </c>
      <c r="DP1622">
        <v>317700</v>
      </c>
      <c r="DQ1622">
        <v>341439</v>
      </c>
      <c r="DR1622">
        <v>0</v>
      </c>
      <c r="DS1622">
        <v>0</v>
      </c>
    </row>
    <row r="1623" spans="1:123" x14ac:dyDescent="0.3">
      <c r="A1623" t="str">
        <f t="shared" si="25"/>
        <v>20271979</v>
      </c>
      <c r="B1623">
        <v>47</v>
      </c>
      <c r="C1623">
        <v>2027</v>
      </c>
      <c r="D1623">
        <v>197912</v>
      </c>
      <c r="E1623">
        <v>63</v>
      </c>
      <c r="F1623">
        <v>1774938</v>
      </c>
      <c r="G1623">
        <v>163106</v>
      </c>
      <c r="H1623">
        <v>550000</v>
      </c>
      <c r="I1623">
        <v>0</v>
      </c>
      <c r="J1623">
        <v>120000</v>
      </c>
      <c r="K1623">
        <v>85000</v>
      </c>
      <c r="L1623">
        <v>200000</v>
      </c>
      <c r="M1623">
        <v>56200</v>
      </c>
      <c r="N1623">
        <v>11500</v>
      </c>
      <c r="O1623">
        <v>25500</v>
      </c>
      <c r="P1623">
        <v>4500</v>
      </c>
      <c r="Q1623">
        <v>2000</v>
      </c>
      <c r="R1623">
        <v>0</v>
      </c>
      <c r="S1623">
        <v>6814</v>
      </c>
      <c r="T1623">
        <v>35000</v>
      </c>
      <c r="U1623">
        <v>36000</v>
      </c>
      <c r="V1623">
        <v>0</v>
      </c>
      <c r="W1623">
        <v>0</v>
      </c>
      <c r="X1623">
        <v>0</v>
      </c>
      <c r="Y1623">
        <v>0</v>
      </c>
      <c r="Z1623">
        <v>281184</v>
      </c>
      <c r="AA1623">
        <v>0</v>
      </c>
      <c r="AB1623">
        <v>0</v>
      </c>
      <c r="AC1623">
        <v>122105</v>
      </c>
      <c r="AD1623">
        <v>62908</v>
      </c>
      <c r="AE1623">
        <v>0</v>
      </c>
      <c r="AF1623">
        <v>185013</v>
      </c>
      <c r="AG1623">
        <v>0</v>
      </c>
      <c r="AH1623">
        <v>0</v>
      </c>
      <c r="AI1623">
        <v>0</v>
      </c>
      <c r="AJ1623">
        <v>64987</v>
      </c>
      <c r="AK1623">
        <v>64987</v>
      </c>
      <c r="AL1623">
        <v>0</v>
      </c>
      <c r="AM1623">
        <v>0</v>
      </c>
      <c r="AN1623">
        <v>491330</v>
      </c>
      <c r="AO1623">
        <v>1202492</v>
      </c>
      <c r="AP1623">
        <v>185013</v>
      </c>
      <c r="AQ1623">
        <v>0</v>
      </c>
      <c r="AR1623">
        <v>20000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1407505</v>
      </c>
      <c r="BL1623">
        <v>95209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20000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610000</v>
      </c>
      <c r="CR1623">
        <v>100000</v>
      </c>
      <c r="CS1623">
        <v>10000</v>
      </c>
      <c r="CT1623">
        <v>0</v>
      </c>
      <c r="CU1623">
        <v>65000</v>
      </c>
      <c r="CV1623">
        <v>60798</v>
      </c>
      <c r="CW1623">
        <v>1392</v>
      </c>
      <c r="CX1623">
        <v>7296</v>
      </c>
      <c r="CY1623">
        <v>5472</v>
      </c>
      <c r="CZ1623">
        <v>2189</v>
      </c>
      <c r="DA1623">
        <v>1824</v>
      </c>
      <c r="DB1623">
        <v>7904</v>
      </c>
      <c r="DC1623">
        <v>42479</v>
      </c>
      <c r="DD1623">
        <v>1824</v>
      </c>
      <c r="DE1623">
        <v>10000</v>
      </c>
      <c r="DF1623">
        <v>428436</v>
      </c>
      <c r="DG1623">
        <v>100000</v>
      </c>
      <c r="DH1623">
        <v>0</v>
      </c>
      <c r="DI1623">
        <v>0</v>
      </c>
      <c r="DJ1623">
        <v>157849</v>
      </c>
      <c r="DK1623">
        <v>199036</v>
      </c>
      <c r="DL1623">
        <v>119488</v>
      </c>
      <c r="DM1623">
        <v>262000</v>
      </c>
      <c r="DN1623">
        <v>18000</v>
      </c>
      <c r="DO1623">
        <v>2275973</v>
      </c>
      <c r="DP1623">
        <v>317700</v>
      </c>
      <c r="DQ1623">
        <v>366171</v>
      </c>
      <c r="DR1623">
        <v>0</v>
      </c>
      <c r="DS1623">
        <v>0</v>
      </c>
    </row>
    <row r="1624" spans="1:123" x14ac:dyDescent="0.3">
      <c r="A1624" t="str">
        <f t="shared" si="25"/>
        <v>20281980</v>
      </c>
      <c r="B1624">
        <v>47</v>
      </c>
      <c r="C1624">
        <v>2028</v>
      </c>
      <c r="D1624">
        <v>198012</v>
      </c>
      <c r="E1624">
        <v>73</v>
      </c>
      <c r="F1624">
        <v>1801886</v>
      </c>
      <c r="G1624">
        <v>163102</v>
      </c>
      <c r="H1624">
        <v>550000</v>
      </c>
      <c r="I1624">
        <v>0</v>
      </c>
      <c r="J1624">
        <v>120000</v>
      </c>
      <c r="K1624">
        <v>85000</v>
      </c>
      <c r="L1624">
        <v>200000</v>
      </c>
      <c r="M1624">
        <v>56200</v>
      </c>
      <c r="N1624">
        <v>11500</v>
      </c>
      <c r="O1624">
        <v>25500</v>
      </c>
      <c r="P1624">
        <v>4500</v>
      </c>
      <c r="Q1624">
        <v>2000</v>
      </c>
      <c r="R1624">
        <v>0</v>
      </c>
      <c r="S1624">
        <v>6625</v>
      </c>
      <c r="T1624">
        <v>35000</v>
      </c>
      <c r="U1624">
        <v>36000</v>
      </c>
      <c r="V1624">
        <v>0</v>
      </c>
      <c r="W1624">
        <v>0</v>
      </c>
      <c r="X1624">
        <v>0</v>
      </c>
      <c r="Y1624">
        <v>0</v>
      </c>
      <c r="Z1624">
        <v>380000</v>
      </c>
      <c r="AA1624">
        <v>0</v>
      </c>
      <c r="AB1624">
        <v>64987</v>
      </c>
      <c r="AC1624">
        <v>141689</v>
      </c>
      <c r="AD1624">
        <v>72998</v>
      </c>
      <c r="AE1624">
        <v>64987</v>
      </c>
      <c r="AF1624">
        <v>149700</v>
      </c>
      <c r="AG1624">
        <v>0</v>
      </c>
      <c r="AH1624">
        <v>0</v>
      </c>
      <c r="AI1624">
        <v>0</v>
      </c>
      <c r="AJ1624">
        <v>100300</v>
      </c>
      <c r="AK1624">
        <v>100300</v>
      </c>
      <c r="AL1624">
        <v>0</v>
      </c>
      <c r="AM1624">
        <v>0</v>
      </c>
      <c r="AN1624">
        <v>392325</v>
      </c>
      <c r="AO1624">
        <v>1395353</v>
      </c>
      <c r="AP1624">
        <v>214687</v>
      </c>
      <c r="AQ1624">
        <v>43012</v>
      </c>
      <c r="AR1624">
        <v>20000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1673052</v>
      </c>
      <c r="BL1624">
        <v>102715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20000</v>
      </c>
      <c r="BS1624">
        <v>147104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610000</v>
      </c>
      <c r="CR1624">
        <v>100000</v>
      </c>
      <c r="CS1624">
        <v>10000</v>
      </c>
      <c r="CT1624">
        <v>147104</v>
      </c>
      <c r="CU1624">
        <v>65000</v>
      </c>
      <c r="CV1624">
        <v>60798</v>
      </c>
      <c r="CW1624">
        <v>1392</v>
      </c>
      <c r="CX1624">
        <v>7296</v>
      </c>
      <c r="CY1624">
        <v>5472</v>
      </c>
      <c r="CZ1624">
        <v>2189</v>
      </c>
      <c r="DA1624">
        <v>1824</v>
      </c>
      <c r="DB1624">
        <v>7904</v>
      </c>
      <c r="DC1624">
        <v>42479</v>
      </c>
      <c r="DD1624">
        <v>1824</v>
      </c>
      <c r="DE1624">
        <v>15000</v>
      </c>
      <c r="DF1624">
        <v>781945</v>
      </c>
      <c r="DG1624">
        <v>100000</v>
      </c>
      <c r="DH1624">
        <v>0</v>
      </c>
      <c r="DI1624">
        <v>0</v>
      </c>
      <c r="DJ1624">
        <v>157849</v>
      </c>
      <c r="DK1624">
        <v>199036</v>
      </c>
      <c r="DL1624">
        <v>119488</v>
      </c>
      <c r="DM1624">
        <v>262000</v>
      </c>
      <c r="DN1624">
        <v>18000</v>
      </c>
      <c r="DO1624">
        <v>2816899</v>
      </c>
      <c r="DP1624">
        <v>317700</v>
      </c>
      <c r="DQ1624">
        <v>647404</v>
      </c>
      <c r="DR1624">
        <v>0</v>
      </c>
      <c r="DS1624">
        <v>0</v>
      </c>
    </row>
    <row r="1625" spans="1:123" x14ac:dyDescent="0.3">
      <c r="A1625" t="str">
        <f t="shared" si="25"/>
        <v>20291981</v>
      </c>
      <c r="B1625">
        <v>47</v>
      </c>
      <c r="C1625">
        <v>2029</v>
      </c>
      <c r="D1625">
        <v>198112</v>
      </c>
      <c r="E1625">
        <v>50</v>
      </c>
      <c r="F1625">
        <v>2089262</v>
      </c>
      <c r="G1625">
        <v>163097</v>
      </c>
      <c r="H1625">
        <v>550000</v>
      </c>
      <c r="I1625">
        <v>0</v>
      </c>
      <c r="J1625">
        <v>120000</v>
      </c>
      <c r="K1625">
        <v>85000</v>
      </c>
      <c r="L1625">
        <v>200000</v>
      </c>
      <c r="M1625">
        <v>56200</v>
      </c>
      <c r="N1625">
        <v>11500</v>
      </c>
      <c r="O1625">
        <v>25500</v>
      </c>
      <c r="P1625">
        <v>4500</v>
      </c>
      <c r="Q1625">
        <v>2000</v>
      </c>
      <c r="R1625">
        <v>0</v>
      </c>
      <c r="S1625">
        <v>6437</v>
      </c>
      <c r="T1625">
        <v>35000</v>
      </c>
      <c r="U1625">
        <v>36000</v>
      </c>
      <c r="V1625">
        <v>0</v>
      </c>
      <c r="W1625">
        <v>0</v>
      </c>
      <c r="X1625">
        <v>0</v>
      </c>
      <c r="Y1625">
        <v>85322</v>
      </c>
      <c r="Z1625">
        <v>0</v>
      </c>
      <c r="AA1625">
        <v>0</v>
      </c>
      <c r="AB1625">
        <v>100300</v>
      </c>
      <c r="AC1625">
        <v>96510</v>
      </c>
      <c r="AD1625">
        <v>0</v>
      </c>
      <c r="AE1625">
        <v>100300</v>
      </c>
      <c r="AF1625">
        <v>45931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1061527</v>
      </c>
      <c r="AO1625">
        <v>950431</v>
      </c>
      <c r="AP1625">
        <v>146232</v>
      </c>
      <c r="AQ1625">
        <v>0</v>
      </c>
      <c r="AR1625">
        <v>20000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1116663</v>
      </c>
      <c r="BL1625">
        <v>110169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590000</v>
      </c>
      <c r="CR1625">
        <v>100000</v>
      </c>
      <c r="CS1625">
        <v>10000</v>
      </c>
      <c r="CT1625">
        <v>147104</v>
      </c>
      <c r="CU1625">
        <v>65000</v>
      </c>
      <c r="CV1625">
        <v>60798</v>
      </c>
      <c r="CW1625">
        <v>1392</v>
      </c>
      <c r="CX1625">
        <v>7296</v>
      </c>
      <c r="CY1625">
        <v>5472</v>
      </c>
      <c r="CZ1625">
        <v>2189</v>
      </c>
      <c r="DA1625">
        <v>1824</v>
      </c>
      <c r="DB1625">
        <v>7904</v>
      </c>
      <c r="DC1625">
        <v>42479</v>
      </c>
      <c r="DD1625">
        <v>1824</v>
      </c>
      <c r="DE1625">
        <v>20000</v>
      </c>
      <c r="DF1625">
        <v>654735</v>
      </c>
      <c r="DG1625">
        <v>100000</v>
      </c>
      <c r="DH1625">
        <v>0</v>
      </c>
      <c r="DI1625">
        <v>0</v>
      </c>
      <c r="DJ1625">
        <v>157849</v>
      </c>
      <c r="DK1625">
        <v>199036</v>
      </c>
      <c r="DL1625">
        <v>119488</v>
      </c>
      <c r="DM1625">
        <v>262000</v>
      </c>
      <c r="DN1625">
        <v>18000</v>
      </c>
      <c r="DO1625">
        <v>2574389</v>
      </c>
      <c r="DP1625">
        <v>317700</v>
      </c>
      <c r="DQ1625">
        <v>-85322</v>
      </c>
      <c r="DR1625">
        <v>0</v>
      </c>
      <c r="DS1625">
        <v>0</v>
      </c>
    </row>
    <row r="1626" spans="1:123" x14ac:dyDescent="0.3">
      <c r="A1626" t="str">
        <f t="shared" si="25"/>
        <v>20301982</v>
      </c>
      <c r="B1626">
        <v>47</v>
      </c>
      <c r="C1626">
        <v>2030</v>
      </c>
      <c r="D1626">
        <v>198212</v>
      </c>
      <c r="E1626">
        <v>74</v>
      </c>
      <c r="F1626">
        <v>1905082</v>
      </c>
      <c r="G1626">
        <v>163093</v>
      </c>
      <c r="H1626">
        <v>550000</v>
      </c>
      <c r="I1626">
        <v>0</v>
      </c>
      <c r="J1626">
        <v>90000</v>
      </c>
      <c r="K1626">
        <v>85000</v>
      </c>
      <c r="L1626">
        <v>200000</v>
      </c>
      <c r="M1626">
        <v>56200</v>
      </c>
      <c r="N1626">
        <v>11500</v>
      </c>
      <c r="O1626">
        <v>25500</v>
      </c>
      <c r="P1626">
        <v>4500</v>
      </c>
      <c r="Q1626">
        <v>2000</v>
      </c>
      <c r="R1626">
        <v>0</v>
      </c>
      <c r="S1626">
        <v>6248</v>
      </c>
      <c r="T1626">
        <v>35000</v>
      </c>
      <c r="U1626">
        <v>36000</v>
      </c>
      <c r="V1626">
        <v>0</v>
      </c>
      <c r="W1626">
        <v>0</v>
      </c>
      <c r="X1626">
        <v>0</v>
      </c>
      <c r="Y1626">
        <v>0</v>
      </c>
      <c r="Z1626">
        <v>346054</v>
      </c>
      <c r="AA1626">
        <v>0</v>
      </c>
      <c r="AB1626">
        <v>0</v>
      </c>
      <c r="AC1626">
        <v>143849</v>
      </c>
      <c r="AD1626">
        <v>74111</v>
      </c>
      <c r="AE1626">
        <v>0</v>
      </c>
      <c r="AF1626">
        <v>217960</v>
      </c>
      <c r="AG1626">
        <v>0</v>
      </c>
      <c r="AH1626">
        <v>0</v>
      </c>
      <c r="AI1626">
        <v>0</v>
      </c>
      <c r="AJ1626">
        <v>32040</v>
      </c>
      <c r="AK1626">
        <v>32040</v>
      </c>
      <c r="AL1626">
        <v>0</v>
      </c>
      <c r="AM1626">
        <v>0</v>
      </c>
      <c r="AN1626">
        <v>395894</v>
      </c>
      <c r="AO1626">
        <v>1416627</v>
      </c>
      <c r="AP1626">
        <v>217960</v>
      </c>
      <c r="AQ1626">
        <v>226012</v>
      </c>
      <c r="AR1626">
        <v>20000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88000</v>
      </c>
      <c r="BF1626">
        <v>0</v>
      </c>
      <c r="BG1626">
        <v>35194</v>
      </c>
      <c r="BH1626">
        <v>20000</v>
      </c>
      <c r="BI1626">
        <v>48467</v>
      </c>
      <c r="BJ1626">
        <v>0</v>
      </c>
      <c r="BK1626">
        <v>1688937</v>
      </c>
      <c r="BL1626">
        <v>117712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40000</v>
      </c>
      <c r="BS1626">
        <v>6896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25000</v>
      </c>
      <c r="CH1626">
        <v>572</v>
      </c>
      <c r="CI1626">
        <v>3000</v>
      </c>
      <c r="CJ1626">
        <v>2250</v>
      </c>
      <c r="CK1626">
        <v>900</v>
      </c>
      <c r="CL1626">
        <v>750</v>
      </c>
      <c r="CM1626">
        <v>3250</v>
      </c>
      <c r="CN1626">
        <v>15000</v>
      </c>
      <c r="CO1626">
        <v>750</v>
      </c>
      <c r="CP1626">
        <v>0</v>
      </c>
      <c r="CQ1626">
        <v>610000</v>
      </c>
      <c r="CR1626">
        <v>100000</v>
      </c>
      <c r="CS1626">
        <v>10000</v>
      </c>
      <c r="CT1626">
        <v>154000</v>
      </c>
      <c r="CU1626">
        <v>65000</v>
      </c>
      <c r="CV1626">
        <v>85798</v>
      </c>
      <c r="CW1626">
        <v>1964</v>
      </c>
      <c r="CX1626">
        <v>10296</v>
      </c>
      <c r="CY1626">
        <v>7722</v>
      </c>
      <c r="CZ1626">
        <v>3089</v>
      </c>
      <c r="DA1626">
        <v>2574</v>
      </c>
      <c r="DB1626">
        <v>11154</v>
      </c>
      <c r="DC1626">
        <v>57479</v>
      </c>
      <c r="DD1626">
        <v>2574</v>
      </c>
      <c r="DE1626">
        <v>25000</v>
      </c>
      <c r="DF1626">
        <v>981147</v>
      </c>
      <c r="DG1626">
        <v>100000</v>
      </c>
      <c r="DH1626">
        <v>0</v>
      </c>
      <c r="DI1626">
        <v>0</v>
      </c>
      <c r="DJ1626">
        <v>193043</v>
      </c>
      <c r="DK1626">
        <v>247503</v>
      </c>
      <c r="DL1626">
        <v>119488</v>
      </c>
      <c r="DM1626">
        <v>350000</v>
      </c>
      <c r="DN1626">
        <v>38000</v>
      </c>
      <c r="DO1626">
        <v>3207871</v>
      </c>
      <c r="DP1626">
        <v>317700</v>
      </c>
      <c r="DQ1626">
        <v>668124</v>
      </c>
      <c r="DR1626">
        <v>0</v>
      </c>
      <c r="DS1626">
        <v>0</v>
      </c>
    </row>
    <row r="1627" spans="1:123" x14ac:dyDescent="0.3">
      <c r="A1627" t="str">
        <f t="shared" si="25"/>
        <v>20311983</v>
      </c>
      <c r="B1627">
        <v>47</v>
      </c>
      <c r="C1627">
        <v>2031</v>
      </c>
      <c r="D1627">
        <v>198312</v>
      </c>
      <c r="E1627">
        <v>89</v>
      </c>
      <c r="F1627">
        <v>1460369</v>
      </c>
      <c r="G1627">
        <v>163096</v>
      </c>
      <c r="H1627">
        <v>550000</v>
      </c>
      <c r="I1627">
        <v>0</v>
      </c>
      <c r="J1627">
        <v>90000</v>
      </c>
      <c r="K1627">
        <v>85000</v>
      </c>
      <c r="L1627">
        <v>200000</v>
      </c>
      <c r="M1627">
        <v>56200</v>
      </c>
      <c r="N1627">
        <v>11500</v>
      </c>
      <c r="O1627">
        <v>25500</v>
      </c>
      <c r="P1627">
        <v>4500</v>
      </c>
      <c r="Q1627">
        <v>2000</v>
      </c>
      <c r="R1627">
        <v>0</v>
      </c>
      <c r="S1627">
        <v>6059</v>
      </c>
      <c r="T1627">
        <v>35000</v>
      </c>
      <c r="U1627">
        <v>36000</v>
      </c>
      <c r="V1627">
        <v>0</v>
      </c>
      <c r="W1627">
        <v>0</v>
      </c>
      <c r="X1627">
        <v>0</v>
      </c>
      <c r="Y1627">
        <v>0</v>
      </c>
      <c r="Z1627">
        <v>400000</v>
      </c>
      <c r="AA1627">
        <v>0</v>
      </c>
      <c r="AB1627">
        <v>32040</v>
      </c>
      <c r="AC1627">
        <v>172034</v>
      </c>
      <c r="AD1627">
        <v>88631</v>
      </c>
      <c r="AE1627">
        <v>32040</v>
      </c>
      <c r="AF1627">
        <v>228625</v>
      </c>
      <c r="AG1627">
        <v>0</v>
      </c>
      <c r="AH1627">
        <v>0</v>
      </c>
      <c r="AI1627">
        <v>0</v>
      </c>
      <c r="AJ1627">
        <v>21375</v>
      </c>
      <c r="AK1627">
        <v>21375</v>
      </c>
      <c r="AL1627">
        <v>0</v>
      </c>
      <c r="AM1627">
        <v>0</v>
      </c>
      <c r="AN1627">
        <v>341759</v>
      </c>
      <c r="AO1627">
        <v>1694190</v>
      </c>
      <c r="AP1627">
        <v>260665</v>
      </c>
      <c r="AQ1627">
        <v>168465</v>
      </c>
      <c r="AR1627">
        <v>20000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285550</v>
      </c>
      <c r="BE1627">
        <v>8800</v>
      </c>
      <c r="BF1627">
        <v>60000</v>
      </c>
      <c r="BG1627">
        <v>35194</v>
      </c>
      <c r="BH1627">
        <v>12000</v>
      </c>
      <c r="BI1627">
        <v>7828</v>
      </c>
      <c r="BJ1627">
        <v>382959</v>
      </c>
      <c r="BK1627">
        <v>1350989</v>
      </c>
      <c r="BL1627">
        <v>125957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20000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14202</v>
      </c>
      <c r="CH1627">
        <v>325</v>
      </c>
      <c r="CI1627">
        <v>1704</v>
      </c>
      <c r="CJ1627">
        <v>1278</v>
      </c>
      <c r="CK1627">
        <v>511</v>
      </c>
      <c r="CL1627">
        <v>426</v>
      </c>
      <c r="CM1627">
        <v>1846</v>
      </c>
      <c r="CN1627">
        <v>8521</v>
      </c>
      <c r="CO1627">
        <v>426</v>
      </c>
      <c r="CP1627">
        <v>110000</v>
      </c>
      <c r="CQ1627">
        <v>610000</v>
      </c>
      <c r="CR1627">
        <v>100000</v>
      </c>
      <c r="CS1627">
        <v>10000</v>
      </c>
      <c r="CT1627">
        <v>154000</v>
      </c>
      <c r="CU1627">
        <v>65000</v>
      </c>
      <c r="CV1627">
        <v>100000</v>
      </c>
      <c r="CW1627">
        <v>2289</v>
      </c>
      <c r="CX1627">
        <v>12000</v>
      </c>
      <c r="CY1627">
        <v>9000</v>
      </c>
      <c r="CZ1627">
        <v>3600</v>
      </c>
      <c r="DA1627">
        <v>3000</v>
      </c>
      <c r="DB1627">
        <v>13000</v>
      </c>
      <c r="DC1627">
        <v>66000</v>
      </c>
      <c r="DD1627">
        <v>3000</v>
      </c>
      <c r="DE1627">
        <v>140000</v>
      </c>
      <c r="DF1627">
        <v>1334929</v>
      </c>
      <c r="DG1627">
        <v>100000</v>
      </c>
      <c r="DH1627">
        <v>0</v>
      </c>
      <c r="DI1627">
        <v>285550</v>
      </c>
      <c r="DJ1627">
        <v>224718</v>
      </c>
      <c r="DK1627">
        <v>250000</v>
      </c>
      <c r="DL1627">
        <v>179488</v>
      </c>
      <c r="DM1627">
        <v>350000</v>
      </c>
      <c r="DN1627">
        <v>50000</v>
      </c>
      <c r="DO1627">
        <v>4086949</v>
      </c>
      <c r="DP1627">
        <v>317700</v>
      </c>
      <c r="DQ1627">
        <v>1372946</v>
      </c>
      <c r="DR1627">
        <v>0</v>
      </c>
      <c r="DS1627">
        <v>382959</v>
      </c>
    </row>
    <row r="1628" spans="1:123" x14ac:dyDescent="0.3">
      <c r="A1628" t="str">
        <f t="shared" si="25"/>
        <v>20321984</v>
      </c>
      <c r="B1628">
        <v>47</v>
      </c>
      <c r="C1628">
        <v>2032</v>
      </c>
      <c r="D1628">
        <v>198412</v>
      </c>
      <c r="E1628">
        <v>87</v>
      </c>
      <c r="F1628">
        <v>2117205</v>
      </c>
      <c r="G1628">
        <v>163099</v>
      </c>
      <c r="H1628">
        <v>550000</v>
      </c>
      <c r="I1628">
        <v>0</v>
      </c>
      <c r="J1628">
        <v>90000</v>
      </c>
      <c r="K1628">
        <v>85000</v>
      </c>
      <c r="L1628">
        <v>200000</v>
      </c>
      <c r="M1628">
        <v>56200</v>
      </c>
      <c r="N1628">
        <v>11500</v>
      </c>
      <c r="O1628">
        <v>25500</v>
      </c>
      <c r="P1628">
        <v>4500</v>
      </c>
      <c r="Q1628">
        <v>2000</v>
      </c>
      <c r="R1628">
        <v>0</v>
      </c>
      <c r="S1628">
        <v>5871</v>
      </c>
      <c r="T1628">
        <v>35000</v>
      </c>
      <c r="U1628">
        <v>36000</v>
      </c>
      <c r="V1628">
        <v>0</v>
      </c>
      <c r="W1628">
        <v>0</v>
      </c>
      <c r="X1628">
        <v>0</v>
      </c>
      <c r="Y1628">
        <v>0</v>
      </c>
      <c r="Z1628">
        <v>224519</v>
      </c>
      <c r="AA1628">
        <v>0</v>
      </c>
      <c r="AB1628">
        <v>21375</v>
      </c>
      <c r="AC1628">
        <v>167958</v>
      </c>
      <c r="AD1628">
        <v>86532</v>
      </c>
      <c r="AE1628">
        <v>21375</v>
      </c>
      <c r="AF1628">
        <v>233115</v>
      </c>
      <c r="AG1628">
        <v>0</v>
      </c>
      <c r="AH1628">
        <v>0</v>
      </c>
      <c r="AI1628">
        <v>0</v>
      </c>
      <c r="AJ1628">
        <v>16885</v>
      </c>
      <c r="AK1628">
        <v>16885</v>
      </c>
      <c r="AL1628">
        <v>0</v>
      </c>
      <c r="AM1628">
        <v>0</v>
      </c>
      <c r="AN1628">
        <v>517052</v>
      </c>
      <c r="AO1628">
        <v>1654054</v>
      </c>
      <c r="AP1628">
        <v>254490</v>
      </c>
      <c r="AQ1628">
        <v>188070</v>
      </c>
      <c r="AR1628">
        <v>20000</v>
      </c>
      <c r="AS1628">
        <v>0</v>
      </c>
      <c r="AT1628">
        <v>0</v>
      </c>
      <c r="AU1628">
        <v>285550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285550</v>
      </c>
      <c r="BE1628">
        <v>880</v>
      </c>
      <c r="BF1628">
        <v>60000</v>
      </c>
      <c r="BG1628">
        <v>35194</v>
      </c>
      <c r="BH1628">
        <v>0</v>
      </c>
      <c r="BI1628">
        <v>861</v>
      </c>
      <c r="BJ1628">
        <v>334681</v>
      </c>
      <c r="BK1628">
        <v>1684998</v>
      </c>
      <c r="BL1628">
        <v>134254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20000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610000</v>
      </c>
      <c r="CR1628">
        <v>100000</v>
      </c>
      <c r="CS1628">
        <v>10000</v>
      </c>
      <c r="CT1628">
        <v>154000</v>
      </c>
      <c r="CU1628">
        <v>65000</v>
      </c>
      <c r="CV1628">
        <v>100000</v>
      </c>
      <c r="CW1628">
        <v>2289</v>
      </c>
      <c r="CX1628">
        <v>12000</v>
      </c>
      <c r="CY1628">
        <v>9000</v>
      </c>
      <c r="CZ1628">
        <v>3600</v>
      </c>
      <c r="DA1628">
        <v>3000</v>
      </c>
      <c r="DB1628">
        <v>13000</v>
      </c>
      <c r="DC1628">
        <v>66000</v>
      </c>
      <c r="DD1628">
        <v>3000</v>
      </c>
      <c r="DE1628">
        <v>140000</v>
      </c>
      <c r="DF1628">
        <v>1500000</v>
      </c>
      <c r="DG1628">
        <v>100000</v>
      </c>
      <c r="DH1628">
        <v>0</v>
      </c>
      <c r="DI1628">
        <v>285550</v>
      </c>
      <c r="DJ1628">
        <v>256392</v>
      </c>
      <c r="DK1628">
        <v>250000</v>
      </c>
      <c r="DL1628">
        <v>239488</v>
      </c>
      <c r="DM1628">
        <v>350000</v>
      </c>
      <c r="DN1628">
        <v>50000</v>
      </c>
      <c r="DO1628">
        <v>4339206</v>
      </c>
      <c r="DP1628">
        <v>317700</v>
      </c>
      <c r="DQ1628">
        <v>693020</v>
      </c>
      <c r="DR1628">
        <v>0</v>
      </c>
      <c r="DS1628">
        <v>334681</v>
      </c>
    </row>
    <row r="1629" spans="1:123" x14ac:dyDescent="0.3">
      <c r="A1629" t="str">
        <f t="shared" si="25"/>
        <v>20331985</v>
      </c>
      <c r="B1629">
        <v>47</v>
      </c>
      <c r="C1629">
        <v>2033</v>
      </c>
      <c r="D1629">
        <v>198512</v>
      </c>
      <c r="E1629">
        <v>62</v>
      </c>
      <c r="F1629">
        <v>2019256</v>
      </c>
      <c r="G1629">
        <v>163102</v>
      </c>
      <c r="H1629">
        <v>550000</v>
      </c>
      <c r="I1629">
        <v>0</v>
      </c>
      <c r="J1629">
        <v>60000</v>
      </c>
      <c r="K1629">
        <v>85000</v>
      </c>
      <c r="L1629">
        <v>200000</v>
      </c>
      <c r="M1629">
        <v>56200</v>
      </c>
      <c r="N1629">
        <v>11500</v>
      </c>
      <c r="O1629">
        <v>25500</v>
      </c>
      <c r="P1629">
        <v>4500</v>
      </c>
      <c r="Q1629">
        <v>2000</v>
      </c>
      <c r="R1629">
        <v>0</v>
      </c>
      <c r="S1629">
        <v>5682</v>
      </c>
      <c r="T1629">
        <v>35000</v>
      </c>
      <c r="U1629">
        <v>36000</v>
      </c>
      <c r="V1629">
        <v>0</v>
      </c>
      <c r="W1629">
        <v>0</v>
      </c>
      <c r="X1629">
        <v>0</v>
      </c>
      <c r="Y1629">
        <v>0</v>
      </c>
      <c r="Z1629">
        <v>35889</v>
      </c>
      <c r="AA1629">
        <v>0</v>
      </c>
      <c r="AB1629">
        <v>16885</v>
      </c>
      <c r="AC1629">
        <v>120084</v>
      </c>
      <c r="AD1629">
        <v>61867</v>
      </c>
      <c r="AE1629">
        <v>16885</v>
      </c>
      <c r="AF1629">
        <v>165065</v>
      </c>
      <c r="AG1629">
        <v>0</v>
      </c>
      <c r="AH1629">
        <v>0</v>
      </c>
      <c r="AI1629">
        <v>0</v>
      </c>
      <c r="AJ1629">
        <v>84935</v>
      </c>
      <c r="AK1629">
        <v>84935</v>
      </c>
      <c r="AL1629">
        <v>0</v>
      </c>
      <c r="AM1629">
        <v>0</v>
      </c>
      <c r="AN1629">
        <v>675493</v>
      </c>
      <c r="AO1629">
        <v>1182587</v>
      </c>
      <c r="AP1629">
        <v>181951</v>
      </c>
      <c r="AQ1629">
        <v>0</v>
      </c>
      <c r="AR1629">
        <v>20000</v>
      </c>
      <c r="AS1629">
        <v>0</v>
      </c>
      <c r="AT1629">
        <v>0</v>
      </c>
      <c r="AU1629">
        <v>285550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154829</v>
      </c>
      <c r="BE1629">
        <v>88</v>
      </c>
      <c r="BF1629">
        <v>60000</v>
      </c>
      <c r="BG1629">
        <v>35194</v>
      </c>
      <c r="BH1629">
        <v>0</v>
      </c>
      <c r="BI1629">
        <v>95</v>
      </c>
      <c r="BJ1629">
        <v>0</v>
      </c>
      <c r="BK1629">
        <v>1419882</v>
      </c>
      <c r="BL1629">
        <v>142983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20000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610000</v>
      </c>
      <c r="CR1629">
        <v>100000</v>
      </c>
      <c r="CS1629">
        <v>10000</v>
      </c>
      <c r="CT1629">
        <v>154000</v>
      </c>
      <c r="CU1629">
        <v>65000</v>
      </c>
      <c r="CV1629">
        <v>100000</v>
      </c>
      <c r="CW1629">
        <v>2289</v>
      </c>
      <c r="CX1629">
        <v>12000</v>
      </c>
      <c r="CY1629">
        <v>9000</v>
      </c>
      <c r="CZ1629">
        <v>3600</v>
      </c>
      <c r="DA1629">
        <v>3000</v>
      </c>
      <c r="DB1629">
        <v>13000</v>
      </c>
      <c r="DC1629">
        <v>66000</v>
      </c>
      <c r="DD1629">
        <v>3000</v>
      </c>
      <c r="DE1629">
        <v>140000</v>
      </c>
      <c r="DF1629">
        <v>1480000</v>
      </c>
      <c r="DG1629">
        <v>100000</v>
      </c>
      <c r="DH1629">
        <v>0</v>
      </c>
      <c r="DI1629">
        <v>154829</v>
      </c>
      <c r="DJ1629">
        <v>288067</v>
      </c>
      <c r="DK1629">
        <v>250000</v>
      </c>
      <c r="DL1629">
        <v>299488</v>
      </c>
      <c r="DM1629">
        <v>350000</v>
      </c>
      <c r="DN1629">
        <v>50000</v>
      </c>
      <c r="DO1629">
        <v>4348208</v>
      </c>
      <c r="DP1629">
        <v>317700</v>
      </c>
      <c r="DQ1629">
        <v>105479</v>
      </c>
      <c r="DR1629">
        <v>0</v>
      </c>
      <c r="DS1629">
        <v>0</v>
      </c>
    </row>
    <row r="1630" spans="1:123" x14ac:dyDescent="0.3">
      <c r="A1630" t="str">
        <f t="shared" si="25"/>
        <v>20341986</v>
      </c>
      <c r="B1630">
        <v>47</v>
      </c>
      <c r="C1630">
        <v>2034</v>
      </c>
      <c r="D1630">
        <v>198612</v>
      </c>
      <c r="E1630">
        <v>80</v>
      </c>
      <c r="F1630">
        <v>1966084</v>
      </c>
      <c r="G1630">
        <v>163105</v>
      </c>
      <c r="H1630">
        <v>550000</v>
      </c>
      <c r="I1630">
        <v>250000</v>
      </c>
      <c r="J1630">
        <v>60000</v>
      </c>
      <c r="K1630">
        <v>85000</v>
      </c>
      <c r="L1630">
        <v>200000</v>
      </c>
      <c r="M1630">
        <v>56200</v>
      </c>
      <c r="N1630">
        <v>11500</v>
      </c>
      <c r="O1630">
        <v>25500</v>
      </c>
      <c r="P1630">
        <v>4500</v>
      </c>
      <c r="Q1630">
        <v>2000</v>
      </c>
      <c r="R1630">
        <v>0</v>
      </c>
      <c r="S1630">
        <v>5494</v>
      </c>
      <c r="T1630">
        <v>35000</v>
      </c>
      <c r="U1630">
        <v>36000</v>
      </c>
      <c r="V1630">
        <v>0</v>
      </c>
      <c r="W1630">
        <v>0</v>
      </c>
      <c r="X1630">
        <v>0</v>
      </c>
      <c r="Y1630">
        <v>0</v>
      </c>
      <c r="Z1630">
        <v>49947</v>
      </c>
      <c r="AA1630">
        <v>0</v>
      </c>
      <c r="AB1630">
        <v>84935</v>
      </c>
      <c r="AC1630">
        <v>154333</v>
      </c>
      <c r="AD1630">
        <v>79512</v>
      </c>
      <c r="AE1630">
        <v>84935</v>
      </c>
      <c r="AF1630">
        <v>148910</v>
      </c>
      <c r="AG1630">
        <v>0</v>
      </c>
      <c r="AH1630">
        <v>0</v>
      </c>
      <c r="AI1630">
        <v>0</v>
      </c>
      <c r="AJ1630">
        <v>101090</v>
      </c>
      <c r="AK1630">
        <v>101090</v>
      </c>
      <c r="AL1630">
        <v>0</v>
      </c>
      <c r="AM1630">
        <v>0</v>
      </c>
      <c r="AN1630">
        <v>911247</v>
      </c>
      <c r="AO1630">
        <v>1519873</v>
      </c>
      <c r="AP1630">
        <v>233845</v>
      </c>
      <c r="AQ1630">
        <v>53169</v>
      </c>
      <c r="AR1630">
        <v>20000</v>
      </c>
      <c r="AS1630">
        <v>0</v>
      </c>
      <c r="AT1630">
        <v>0</v>
      </c>
      <c r="AU1630">
        <v>154829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285550</v>
      </c>
      <c r="BE1630">
        <v>9</v>
      </c>
      <c r="BF1630">
        <v>60000</v>
      </c>
      <c r="BG1630">
        <v>35194</v>
      </c>
      <c r="BH1630">
        <v>0</v>
      </c>
      <c r="BI1630">
        <v>10</v>
      </c>
      <c r="BJ1630">
        <v>478697</v>
      </c>
      <c r="BK1630">
        <v>1122256</v>
      </c>
      <c r="BL1630">
        <v>151686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20000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610000</v>
      </c>
      <c r="CR1630">
        <v>100000</v>
      </c>
      <c r="CS1630">
        <v>10000</v>
      </c>
      <c r="CT1630">
        <v>154000</v>
      </c>
      <c r="CU1630">
        <v>65000</v>
      </c>
      <c r="CV1630">
        <v>100000</v>
      </c>
      <c r="CW1630">
        <v>2289</v>
      </c>
      <c r="CX1630">
        <v>12000</v>
      </c>
      <c r="CY1630">
        <v>9000</v>
      </c>
      <c r="CZ1630">
        <v>3600</v>
      </c>
      <c r="DA1630">
        <v>3000</v>
      </c>
      <c r="DB1630">
        <v>13000</v>
      </c>
      <c r="DC1630">
        <v>66000</v>
      </c>
      <c r="DD1630">
        <v>3000</v>
      </c>
      <c r="DE1630">
        <v>140000</v>
      </c>
      <c r="DF1630">
        <v>1483806</v>
      </c>
      <c r="DG1630">
        <v>100000</v>
      </c>
      <c r="DH1630">
        <v>0</v>
      </c>
      <c r="DI1630">
        <v>285550</v>
      </c>
      <c r="DJ1630">
        <v>319742</v>
      </c>
      <c r="DK1630">
        <v>250000</v>
      </c>
      <c r="DL1630">
        <v>359488</v>
      </c>
      <c r="DM1630">
        <v>350000</v>
      </c>
      <c r="DN1630">
        <v>50000</v>
      </c>
      <c r="DO1630">
        <v>4590565</v>
      </c>
      <c r="DP1630">
        <v>317700</v>
      </c>
      <c r="DQ1630">
        <v>875668</v>
      </c>
      <c r="DR1630">
        <v>0</v>
      </c>
      <c r="DS1630">
        <v>478697</v>
      </c>
    </row>
    <row r="1631" spans="1:123" x14ac:dyDescent="0.3">
      <c r="A1631" t="str">
        <f t="shared" si="25"/>
        <v>20351987</v>
      </c>
      <c r="B1631">
        <v>47</v>
      </c>
      <c r="C1631">
        <v>2035</v>
      </c>
      <c r="D1631">
        <v>198712</v>
      </c>
      <c r="E1631">
        <v>32</v>
      </c>
      <c r="F1631">
        <v>1990134</v>
      </c>
      <c r="G1631">
        <v>163108</v>
      </c>
      <c r="H1631">
        <v>550000</v>
      </c>
      <c r="I1631">
        <v>395623</v>
      </c>
      <c r="J1631">
        <v>60000</v>
      </c>
      <c r="K1631">
        <v>85000</v>
      </c>
      <c r="L1631">
        <v>200000</v>
      </c>
      <c r="M1631">
        <v>56200</v>
      </c>
      <c r="N1631">
        <v>11500</v>
      </c>
      <c r="O1631">
        <v>25500</v>
      </c>
      <c r="P1631">
        <v>4500</v>
      </c>
      <c r="Q1631">
        <v>2000</v>
      </c>
      <c r="R1631">
        <v>0</v>
      </c>
      <c r="S1631">
        <v>5305</v>
      </c>
      <c r="T1631">
        <v>0</v>
      </c>
      <c r="U1631">
        <v>36000</v>
      </c>
      <c r="V1631">
        <v>0</v>
      </c>
      <c r="W1631">
        <v>5000</v>
      </c>
      <c r="X1631">
        <v>0</v>
      </c>
      <c r="Y1631">
        <v>0</v>
      </c>
      <c r="Z1631">
        <v>0</v>
      </c>
      <c r="AA1631">
        <v>0</v>
      </c>
      <c r="AB1631">
        <v>101090</v>
      </c>
      <c r="AC1631">
        <v>62868</v>
      </c>
      <c r="AD1631">
        <v>0</v>
      </c>
      <c r="AE1631">
        <v>95258</v>
      </c>
      <c r="AF1631">
        <v>0</v>
      </c>
      <c r="AG1631">
        <v>0</v>
      </c>
      <c r="AH1631">
        <v>0</v>
      </c>
      <c r="AI1631">
        <v>0</v>
      </c>
      <c r="AJ1631">
        <v>93372</v>
      </c>
      <c r="AK1631">
        <v>99203</v>
      </c>
      <c r="AL1631">
        <v>0</v>
      </c>
      <c r="AM1631">
        <v>136628</v>
      </c>
      <c r="AN1631">
        <v>1156628</v>
      </c>
      <c r="AO1631">
        <v>619130</v>
      </c>
      <c r="AP1631">
        <v>95258</v>
      </c>
      <c r="AQ1631">
        <v>0</v>
      </c>
      <c r="AR1631">
        <v>8232</v>
      </c>
      <c r="AS1631">
        <v>0</v>
      </c>
      <c r="AT1631">
        <v>0</v>
      </c>
      <c r="AU1631">
        <v>285550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51231</v>
      </c>
      <c r="BE1631">
        <v>1</v>
      </c>
      <c r="BF1631">
        <v>30512</v>
      </c>
      <c r="BG1631">
        <v>33778</v>
      </c>
      <c r="BH1631">
        <v>0</v>
      </c>
      <c r="BI1631">
        <v>1</v>
      </c>
      <c r="BJ1631">
        <v>0</v>
      </c>
      <c r="BK1631">
        <v>892648</v>
      </c>
      <c r="BL1631">
        <v>159966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20000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610000</v>
      </c>
      <c r="CR1631">
        <v>100000</v>
      </c>
      <c r="CS1631">
        <v>10000</v>
      </c>
      <c r="CT1631">
        <v>154000</v>
      </c>
      <c r="CU1631">
        <v>65000</v>
      </c>
      <c r="CV1631">
        <v>100000</v>
      </c>
      <c r="CW1631">
        <v>2289</v>
      </c>
      <c r="CX1631">
        <v>12000</v>
      </c>
      <c r="CY1631">
        <v>9000</v>
      </c>
      <c r="CZ1631">
        <v>3600</v>
      </c>
      <c r="DA1631">
        <v>3000</v>
      </c>
      <c r="DB1631">
        <v>13000</v>
      </c>
      <c r="DC1631">
        <v>66000</v>
      </c>
      <c r="DD1631">
        <v>3000</v>
      </c>
      <c r="DE1631">
        <v>140000</v>
      </c>
      <c r="DF1631">
        <v>0</v>
      </c>
      <c r="DG1631">
        <v>100000</v>
      </c>
      <c r="DH1631">
        <v>0</v>
      </c>
      <c r="DI1631">
        <v>51231</v>
      </c>
      <c r="DJ1631">
        <v>350000</v>
      </c>
      <c r="DK1631">
        <v>250000</v>
      </c>
      <c r="DL1631">
        <v>390000</v>
      </c>
      <c r="DM1631">
        <v>350000</v>
      </c>
      <c r="DN1631">
        <v>50000</v>
      </c>
      <c r="DO1631">
        <v>2931323</v>
      </c>
      <c r="DP1631">
        <v>317700</v>
      </c>
      <c r="DQ1631">
        <v>79972</v>
      </c>
      <c r="DR1631">
        <v>0</v>
      </c>
      <c r="DS1631">
        <v>136628</v>
      </c>
    </row>
    <row r="1632" spans="1:123" x14ac:dyDescent="0.3">
      <c r="A1632" t="str">
        <f t="shared" si="25"/>
        <v>20361988</v>
      </c>
      <c r="B1632">
        <v>47</v>
      </c>
      <c r="C1632">
        <v>2036</v>
      </c>
      <c r="D1632">
        <v>198812</v>
      </c>
      <c r="E1632">
        <v>24</v>
      </c>
      <c r="F1632">
        <v>2252653</v>
      </c>
      <c r="G1632">
        <v>163099</v>
      </c>
      <c r="H1632">
        <v>550000</v>
      </c>
      <c r="I1632">
        <v>250000</v>
      </c>
      <c r="J1632">
        <v>60000</v>
      </c>
      <c r="K1632">
        <v>85000</v>
      </c>
      <c r="L1632">
        <v>200000</v>
      </c>
      <c r="M1632">
        <v>56200</v>
      </c>
      <c r="N1632">
        <v>11500</v>
      </c>
      <c r="O1632">
        <v>25500</v>
      </c>
      <c r="P1632">
        <v>4500</v>
      </c>
      <c r="Q1632">
        <v>2000</v>
      </c>
      <c r="R1632">
        <v>0</v>
      </c>
      <c r="S1632">
        <v>5091</v>
      </c>
      <c r="T1632">
        <v>35000</v>
      </c>
      <c r="U1632">
        <v>36000</v>
      </c>
      <c r="V1632">
        <v>0</v>
      </c>
      <c r="W1632">
        <v>5000</v>
      </c>
      <c r="X1632">
        <v>9209</v>
      </c>
      <c r="Y1632">
        <v>0</v>
      </c>
      <c r="Z1632">
        <v>0</v>
      </c>
      <c r="AA1632">
        <v>0</v>
      </c>
      <c r="AB1632">
        <v>99203</v>
      </c>
      <c r="AC1632">
        <v>47410</v>
      </c>
      <c r="AD1632">
        <v>0</v>
      </c>
      <c r="AE1632">
        <v>71836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27367</v>
      </c>
      <c r="AL1632">
        <v>0</v>
      </c>
      <c r="AM1632">
        <v>0</v>
      </c>
      <c r="AN1632">
        <v>1215000</v>
      </c>
      <c r="AO1632">
        <v>466898</v>
      </c>
      <c r="AP1632">
        <v>71836</v>
      </c>
      <c r="AQ1632">
        <v>0</v>
      </c>
      <c r="AR1632">
        <v>61</v>
      </c>
      <c r="AS1632">
        <v>0</v>
      </c>
      <c r="AT1632">
        <v>0</v>
      </c>
      <c r="AU1632">
        <v>51231</v>
      </c>
      <c r="AV1632">
        <v>75000</v>
      </c>
      <c r="AW1632">
        <v>0</v>
      </c>
      <c r="AX1632">
        <v>37051</v>
      </c>
      <c r="AY1632">
        <v>0</v>
      </c>
      <c r="AZ1632">
        <v>22000</v>
      </c>
      <c r="BA1632">
        <v>25000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749077</v>
      </c>
      <c r="BL1632">
        <v>168199</v>
      </c>
      <c r="BM1632">
        <v>183105</v>
      </c>
      <c r="BN1632">
        <v>67454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68917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406895</v>
      </c>
      <c r="CR1632">
        <v>100000</v>
      </c>
      <c r="CS1632">
        <v>10000</v>
      </c>
      <c r="CT1632">
        <v>86546</v>
      </c>
      <c r="CU1632">
        <v>65000</v>
      </c>
      <c r="CV1632">
        <v>100000</v>
      </c>
      <c r="CW1632">
        <v>2289</v>
      </c>
      <c r="CX1632">
        <v>12000</v>
      </c>
      <c r="CY1632">
        <v>9000</v>
      </c>
      <c r="CZ1632">
        <v>3600</v>
      </c>
      <c r="DA1632">
        <v>3000</v>
      </c>
      <c r="DB1632">
        <v>13000</v>
      </c>
      <c r="DC1632">
        <v>66000</v>
      </c>
      <c r="DD1632">
        <v>3000</v>
      </c>
      <c r="DE1632">
        <v>71083</v>
      </c>
      <c r="DF1632">
        <v>0</v>
      </c>
      <c r="DG1632">
        <v>90791</v>
      </c>
      <c r="DH1632">
        <v>0</v>
      </c>
      <c r="DI1632">
        <v>0</v>
      </c>
      <c r="DJ1632">
        <v>309571</v>
      </c>
      <c r="DK1632">
        <v>225000</v>
      </c>
      <c r="DL1632">
        <v>390000</v>
      </c>
      <c r="DM1632">
        <v>275000</v>
      </c>
      <c r="DN1632">
        <v>28000</v>
      </c>
      <c r="DO1632">
        <v>2297142</v>
      </c>
      <c r="DP1632">
        <v>317700</v>
      </c>
      <c r="DQ1632">
        <v>-538967</v>
      </c>
      <c r="DR1632">
        <v>0</v>
      </c>
      <c r="DS1632">
        <v>0</v>
      </c>
    </row>
    <row r="1633" spans="1:123" x14ac:dyDescent="0.3">
      <c r="A1633" t="str">
        <f t="shared" si="25"/>
        <v>20371989</v>
      </c>
      <c r="B1633">
        <v>47</v>
      </c>
      <c r="C1633">
        <v>2037</v>
      </c>
      <c r="D1633">
        <v>198912</v>
      </c>
      <c r="E1633">
        <v>48</v>
      </c>
      <c r="F1633">
        <v>2435826</v>
      </c>
      <c r="G1633">
        <v>163089</v>
      </c>
      <c r="H1633">
        <v>550000</v>
      </c>
      <c r="I1633">
        <v>250000</v>
      </c>
      <c r="J1633">
        <v>120000</v>
      </c>
      <c r="K1633">
        <v>85000</v>
      </c>
      <c r="L1633">
        <v>200000</v>
      </c>
      <c r="M1633">
        <v>56200</v>
      </c>
      <c r="N1633">
        <v>11500</v>
      </c>
      <c r="O1633">
        <v>25500</v>
      </c>
      <c r="P1633">
        <v>4500</v>
      </c>
      <c r="Q1633">
        <v>2000</v>
      </c>
      <c r="R1633">
        <v>0</v>
      </c>
      <c r="S1633">
        <v>4878</v>
      </c>
      <c r="T1633">
        <v>35000</v>
      </c>
      <c r="U1633">
        <v>36000</v>
      </c>
      <c r="V1633">
        <v>0</v>
      </c>
      <c r="W1633">
        <v>5000</v>
      </c>
      <c r="X1633">
        <v>0</v>
      </c>
      <c r="Y1633">
        <v>0</v>
      </c>
      <c r="Z1633">
        <v>0</v>
      </c>
      <c r="AA1633">
        <v>0</v>
      </c>
      <c r="AB1633">
        <v>27367</v>
      </c>
      <c r="AC1633">
        <v>93037</v>
      </c>
      <c r="AD1633">
        <v>47933</v>
      </c>
      <c r="AE1633">
        <v>27367</v>
      </c>
      <c r="AF1633">
        <v>113602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50578</v>
      </c>
      <c r="AN1633">
        <v>1101398</v>
      </c>
      <c r="AO1633">
        <v>916232</v>
      </c>
      <c r="AP1633">
        <v>140970</v>
      </c>
      <c r="AQ1633">
        <v>0</v>
      </c>
      <c r="AR1633">
        <v>20000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1077202</v>
      </c>
      <c r="BL1633">
        <v>176385</v>
      </c>
      <c r="BM1633">
        <v>176667</v>
      </c>
      <c r="BN1633">
        <v>0</v>
      </c>
      <c r="BO1633">
        <v>0</v>
      </c>
      <c r="BP1633">
        <v>100000</v>
      </c>
      <c r="BQ1633">
        <v>3264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210228</v>
      </c>
      <c r="CR1633">
        <v>0</v>
      </c>
      <c r="CS1633">
        <v>6736</v>
      </c>
      <c r="CT1633">
        <v>86546</v>
      </c>
      <c r="CU1633">
        <v>65000</v>
      </c>
      <c r="CV1633">
        <v>100000</v>
      </c>
      <c r="CW1633">
        <v>2289</v>
      </c>
      <c r="CX1633">
        <v>12000</v>
      </c>
      <c r="CY1633">
        <v>9000</v>
      </c>
      <c r="CZ1633">
        <v>3600</v>
      </c>
      <c r="DA1633">
        <v>3000</v>
      </c>
      <c r="DB1633">
        <v>13000</v>
      </c>
      <c r="DC1633">
        <v>66000</v>
      </c>
      <c r="DD1633">
        <v>3000</v>
      </c>
      <c r="DE1633">
        <v>71083</v>
      </c>
      <c r="DF1633">
        <v>0</v>
      </c>
      <c r="DG1633">
        <v>90791</v>
      </c>
      <c r="DH1633">
        <v>0</v>
      </c>
      <c r="DI1633">
        <v>0</v>
      </c>
      <c r="DJ1633">
        <v>309571</v>
      </c>
      <c r="DK1633">
        <v>225000</v>
      </c>
      <c r="DL1633">
        <v>390000</v>
      </c>
      <c r="DM1633">
        <v>275000</v>
      </c>
      <c r="DN1633">
        <v>28000</v>
      </c>
      <c r="DO1633">
        <v>1969844</v>
      </c>
      <c r="DP1633">
        <v>317700</v>
      </c>
      <c r="DQ1633">
        <v>-229353</v>
      </c>
      <c r="DR1633">
        <v>0</v>
      </c>
      <c r="DS1633">
        <v>50578</v>
      </c>
    </row>
    <row r="1634" spans="1:123" x14ac:dyDescent="0.3">
      <c r="A1634" t="str">
        <f t="shared" si="25"/>
        <v>20381990</v>
      </c>
      <c r="B1634">
        <v>47</v>
      </c>
      <c r="C1634">
        <v>2038</v>
      </c>
      <c r="D1634">
        <v>199012</v>
      </c>
      <c r="E1634">
        <v>33</v>
      </c>
      <c r="F1634">
        <v>2456228</v>
      </c>
      <c r="G1634">
        <v>163079</v>
      </c>
      <c r="H1634">
        <v>550000</v>
      </c>
      <c r="I1634">
        <v>250000</v>
      </c>
      <c r="J1634">
        <v>90000</v>
      </c>
      <c r="K1634">
        <v>85000</v>
      </c>
      <c r="L1634">
        <v>200000</v>
      </c>
      <c r="M1634">
        <v>56200</v>
      </c>
      <c r="N1634">
        <v>11500</v>
      </c>
      <c r="O1634">
        <v>25500</v>
      </c>
      <c r="P1634">
        <v>4500</v>
      </c>
      <c r="Q1634">
        <v>2000</v>
      </c>
      <c r="R1634">
        <v>0</v>
      </c>
      <c r="S1634">
        <v>4664</v>
      </c>
      <c r="T1634">
        <v>35000</v>
      </c>
      <c r="U1634">
        <v>36000</v>
      </c>
      <c r="V1634">
        <v>0</v>
      </c>
      <c r="W1634">
        <v>5000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63948</v>
      </c>
      <c r="AD1634">
        <v>0</v>
      </c>
      <c r="AE1634">
        <v>0</v>
      </c>
      <c r="AF1634">
        <v>96895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20364</v>
      </c>
      <c r="AN1634">
        <v>1118106</v>
      </c>
      <c r="AO1634">
        <v>629765</v>
      </c>
      <c r="AP1634">
        <v>96895</v>
      </c>
      <c r="AQ1634">
        <v>0</v>
      </c>
      <c r="AR1634">
        <v>8803</v>
      </c>
      <c r="AS1634">
        <v>0</v>
      </c>
      <c r="AT1634">
        <v>0</v>
      </c>
      <c r="AU1634">
        <v>0</v>
      </c>
      <c r="AV1634">
        <v>75000</v>
      </c>
      <c r="AW1634">
        <v>5173</v>
      </c>
      <c r="AX1634">
        <v>41673</v>
      </c>
      <c r="AY1634">
        <v>0</v>
      </c>
      <c r="AZ1634">
        <v>22000</v>
      </c>
      <c r="BA1634">
        <v>25000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904309</v>
      </c>
      <c r="BL1634">
        <v>184527</v>
      </c>
      <c r="BM1634">
        <v>156667</v>
      </c>
      <c r="BN1634">
        <v>86546</v>
      </c>
      <c r="BO1634">
        <v>61204</v>
      </c>
      <c r="BP1634">
        <v>0</v>
      </c>
      <c r="BQ1634">
        <v>6736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33000</v>
      </c>
      <c r="BX1634">
        <v>763</v>
      </c>
      <c r="BY1634">
        <v>4000</v>
      </c>
      <c r="BZ1634">
        <v>3000</v>
      </c>
      <c r="CA1634">
        <v>1200</v>
      </c>
      <c r="CB1634">
        <v>1000</v>
      </c>
      <c r="CC1634">
        <v>4333</v>
      </c>
      <c r="CD1634">
        <v>20000</v>
      </c>
      <c r="CE1634">
        <v>1000</v>
      </c>
      <c r="CF1634">
        <v>68917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33561</v>
      </c>
      <c r="CR1634">
        <v>0</v>
      </c>
      <c r="CS1634">
        <v>0</v>
      </c>
      <c r="CT1634">
        <v>0</v>
      </c>
      <c r="CU1634">
        <v>3796</v>
      </c>
      <c r="CV1634">
        <v>67000</v>
      </c>
      <c r="CW1634">
        <v>1526</v>
      </c>
      <c r="CX1634">
        <v>8000</v>
      </c>
      <c r="CY1634">
        <v>6000</v>
      </c>
      <c r="CZ1634">
        <v>2400</v>
      </c>
      <c r="DA1634">
        <v>2000</v>
      </c>
      <c r="DB1634">
        <v>8667</v>
      </c>
      <c r="DC1634">
        <v>46000</v>
      </c>
      <c r="DD1634">
        <v>2000</v>
      </c>
      <c r="DE1634">
        <v>2166</v>
      </c>
      <c r="DF1634">
        <v>0</v>
      </c>
      <c r="DG1634">
        <v>90791</v>
      </c>
      <c r="DH1634">
        <v>0</v>
      </c>
      <c r="DI1634">
        <v>0</v>
      </c>
      <c r="DJ1634">
        <v>267898</v>
      </c>
      <c r="DK1634">
        <v>200000</v>
      </c>
      <c r="DL1634">
        <v>384827</v>
      </c>
      <c r="DM1634">
        <v>200000</v>
      </c>
      <c r="DN1634">
        <v>6000</v>
      </c>
      <c r="DO1634">
        <v>1332632</v>
      </c>
      <c r="DP1634">
        <v>317700</v>
      </c>
      <c r="DQ1634">
        <v>-596848</v>
      </c>
      <c r="DR1634">
        <v>0</v>
      </c>
      <c r="DS1634">
        <v>20364</v>
      </c>
    </row>
    <row r="1635" spans="1:123" x14ac:dyDescent="0.3">
      <c r="A1635" t="str">
        <f t="shared" si="25"/>
        <v>20391991</v>
      </c>
      <c r="B1635">
        <v>47</v>
      </c>
      <c r="C1635">
        <v>2039</v>
      </c>
      <c r="D1635">
        <v>199112</v>
      </c>
      <c r="E1635">
        <v>16</v>
      </c>
      <c r="F1635">
        <v>2241545</v>
      </c>
      <c r="G1635">
        <v>163069</v>
      </c>
      <c r="H1635">
        <v>550000</v>
      </c>
      <c r="I1635">
        <v>250000</v>
      </c>
      <c r="J1635">
        <v>90000</v>
      </c>
      <c r="K1635">
        <v>85000</v>
      </c>
      <c r="L1635">
        <v>200000</v>
      </c>
      <c r="M1635">
        <v>56200</v>
      </c>
      <c r="N1635">
        <v>11500</v>
      </c>
      <c r="O1635">
        <v>25500</v>
      </c>
      <c r="P1635">
        <v>4500</v>
      </c>
      <c r="Q1635">
        <v>2000</v>
      </c>
      <c r="R1635">
        <v>0</v>
      </c>
      <c r="S1635">
        <v>4451</v>
      </c>
      <c r="T1635">
        <v>35000</v>
      </c>
      <c r="U1635">
        <v>36000</v>
      </c>
      <c r="V1635">
        <v>0</v>
      </c>
      <c r="W1635">
        <v>5000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31842</v>
      </c>
      <c r="AD1635">
        <v>0</v>
      </c>
      <c r="AE1635">
        <v>0</v>
      </c>
      <c r="AF1635">
        <v>48247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20151</v>
      </c>
      <c r="AN1635">
        <v>1166753</v>
      </c>
      <c r="AO1635">
        <v>313582</v>
      </c>
      <c r="AP1635">
        <v>48247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75000</v>
      </c>
      <c r="AW1635">
        <v>0</v>
      </c>
      <c r="AX1635">
        <v>32700</v>
      </c>
      <c r="AY1635">
        <v>0</v>
      </c>
      <c r="AZ1635">
        <v>6000</v>
      </c>
      <c r="BA1635">
        <v>25000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500529</v>
      </c>
      <c r="BL1635">
        <v>192623</v>
      </c>
      <c r="BM1635">
        <v>13561</v>
      </c>
      <c r="BN1635">
        <v>0</v>
      </c>
      <c r="BO1635">
        <v>3796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33000</v>
      </c>
      <c r="BX1635">
        <v>763</v>
      </c>
      <c r="BY1635">
        <v>4000</v>
      </c>
      <c r="BZ1635">
        <v>3000</v>
      </c>
      <c r="CA1635">
        <v>1200</v>
      </c>
      <c r="CB1635">
        <v>1000</v>
      </c>
      <c r="CC1635">
        <v>4333</v>
      </c>
      <c r="CD1635">
        <v>20000</v>
      </c>
      <c r="CE1635">
        <v>1000</v>
      </c>
      <c r="CF1635">
        <v>2166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34000</v>
      </c>
      <c r="CW1635">
        <v>763</v>
      </c>
      <c r="CX1635">
        <v>4000</v>
      </c>
      <c r="CY1635">
        <v>3000</v>
      </c>
      <c r="CZ1635">
        <v>1200</v>
      </c>
      <c r="DA1635">
        <v>1000</v>
      </c>
      <c r="DB1635">
        <v>4334</v>
      </c>
      <c r="DC1635">
        <v>26000</v>
      </c>
      <c r="DD1635">
        <v>1000</v>
      </c>
      <c r="DE1635">
        <v>0</v>
      </c>
      <c r="DF1635">
        <v>0</v>
      </c>
      <c r="DG1635">
        <v>90791</v>
      </c>
      <c r="DH1635">
        <v>0</v>
      </c>
      <c r="DI1635">
        <v>0</v>
      </c>
      <c r="DJ1635">
        <v>235198</v>
      </c>
      <c r="DK1635">
        <v>175000</v>
      </c>
      <c r="DL1635">
        <v>384827</v>
      </c>
      <c r="DM1635">
        <v>125000</v>
      </c>
      <c r="DN1635">
        <v>0</v>
      </c>
      <c r="DO1635">
        <v>1086113</v>
      </c>
      <c r="DP1635">
        <v>317700</v>
      </c>
      <c r="DQ1635">
        <v>-699258</v>
      </c>
      <c r="DR1635">
        <v>492890</v>
      </c>
      <c r="DS1635">
        <v>20151</v>
      </c>
    </row>
    <row r="1636" spans="1:123" x14ac:dyDescent="0.3">
      <c r="A1636" t="str">
        <f t="shared" si="25"/>
        <v>20401992</v>
      </c>
      <c r="B1636">
        <v>47</v>
      </c>
      <c r="C1636">
        <v>2040</v>
      </c>
      <c r="D1636">
        <v>199212</v>
      </c>
      <c r="E1636">
        <v>20</v>
      </c>
      <c r="F1636">
        <v>2210074</v>
      </c>
      <c r="G1636">
        <v>163060</v>
      </c>
      <c r="H1636">
        <v>550000</v>
      </c>
      <c r="I1636">
        <v>0</v>
      </c>
      <c r="J1636">
        <v>90000</v>
      </c>
      <c r="K1636">
        <v>85000</v>
      </c>
      <c r="L1636">
        <v>200000</v>
      </c>
      <c r="M1636">
        <v>56200</v>
      </c>
      <c r="N1636">
        <v>11500</v>
      </c>
      <c r="O1636">
        <v>25500</v>
      </c>
      <c r="P1636">
        <v>4500</v>
      </c>
      <c r="Q1636">
        <v>2000</v>
      </c>
      <c r="R1636">
        <v>0</v>
      </c>
      <c r="S1636">
        <v>4237</v>
      </c>
      <c r="T1636">
        <v>35000</v>
      </c>
      <c r="U1636">
        <v>36000</v>
      </c>
      <c r="V1636">
        <v>0</v>
      </c>
      <c r="W1636">
        <v>10000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38572</v>
      </c>
      <c r="AD1636">
        <v>0</v>
      </c>
      <c r="AE1636">
        <v>0</v>
      </c>
      <c r="AF1636">
        <v>58444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921493</v>
      </c>
      <c r="AO1636">
        <v>379855</v>
      </c>
      <c r="AP1636">
        <v>58444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75000</v>
      </c>
      <c r="AW1636">
        <v>0</v>
      </c>
      <c r="AX1636">
        <v>34581</v>
      </c>
      <c r="AY1636">
        <v>0</v>
      </c>
      <c r="AZ1636">
        <v>0</v>
      </c>
      <c r="BA1636">
        <v>25000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572879</v>
      </c>
      <c r="BL1636">
        <v>200000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33000</v>
      </c>
      <c r="BX1636">
        <v>763</v>
      </c>
      <c r="BY1636">
        <v>4000</v>
      </c>
      <c r="BZ1636">
        <v>3000</v>
      </c>
      <c r="CA1636">
        <v>1200</v>
      </c>
      <c r="CB1636">
        <v>1000</v>
      </c>
      <c r="CC1636">
        <v>4333</v>
      </c>
      <c r="CD1636">
        <v>20000</v>
      </c>
      <c r="CE1636">
        <v>1000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1000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1</v>
      </c>
      <c r="DC1636">
        <v>6000</v>
      </c>
      <c r="DD1636">
        <v>0</v>
      </c>
      <c r="DE1636">
        <v>0</v>
      </c>
      <c r="DF1636">
        <v>0</v>
      </c>
      <c r="DG1636">
        <v>90791</v>
      </c>
      <c r="DH1636">
        <v>0</v>
      </c>
      <c r="DI1636">
        <v>0</v>
      </c>
      <c r="DJ1636">
        <v>200618</v>
      </c>
      <c r="DK1636">
        <v>150000</v>
      </c>
      <c r="DL1636">
        <v>384827</v>
      </c>
      <c r="DM1636">
        <v>50000</v>
      </c>
      <c r="DN1636">
        <v>0</v>
      </c>
      <c r="DO1636">
        <v>883236</v>
      </c>
      <c r="DP1636">
        <v>297700</v>
      </c>
      <c r="DQ1636">
        <v>-849342</v>
      </c>
      <c r="DR1636">
        <v>646465</v>
      </c>
      <c r="DS1636">
        <v>0</v>
      </c>
    </row>
    <row r="1637" spans="1:123" x14ac:dyDescent="0.3">
      <c r="A1637" t="str">
        <f t="shared" si="25"/>
        <v>20411993</v>
      </c>
      <c r="B1637">
        <v>47</v>
      </c>
      <c r="C1637">
        <v>2041</v>
      </c>
      <c r="D1637">
        <v>199312</v>
      </c>
      <c r="E1637">
        <v>54</v>
      </c>
      <c r="F1637">
        <v>1986635</v>
      </c>
      <c r="G1637">
        <v>163056</v>
      </c>
      <c r="H1637">
        <v>550000</v>
      </c>
      <c r="I1637">
        <v>0</v>
      </c>
      <c r="J1637">
        <v>0</v>
      </c>
      <c r="K1637">
        <v>85000</v>
      </c>
      <c r="L1637">
        <v>200000</v>
      </c>
      <c r="M1637">
        <v>56200</v>
      </c>
      <c r="N1637">
        <v>11500</v>
      </c>
      <c r="O1637">
        <v>25500</v>
      </c>
      <c r="P1637">
        <v>4500</v>
      </c>
      <c r="Q1637">
        <v>2000</v>
      </c>
      <c r="R1637">
        <v>0</v>
      </c>
      <c r="S1637">
        <v>4023</v>
      </c>
      <c r="T1637">
        <v>35000</v>
      </c>
      <c r="U1637">
        <v>36000</v>
      </c>
      <c r="V1637">
        <v>0</v>
      </c>
      <c r="W1637">
        <v>10000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104937</v>
      </c>
      <c r="AD1637">
        <v>54063</v>
      </c>
      <c r="AE1637">
        <v>0</v>
      </c>
      <c r="AF1637">
        <v>159000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730723</v>
      </c>
      <c r="AO1637">
        <v>1033417</v>
      </c>
      <c r="AP1637">
        <v>159000</v>
      </c>
      <c r="AQ1637">
        <v>77057</v>
      </c>
      <c r="AR1637">
        <v>20000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1289474</v>
      </c>
      <c r="BL1637">
        <v>206488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40994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994</v>
      </c>
      <c r="CR1637">
        <v>0</v>
      </c>
      <c r="CS1637">
        <v>0</v>
      </c>
      <c r="CT1637">
        <v>0</v>
      </c>
      <c r="CU1637">
        <v>0</v>
      </c>
      <c r="CV1637">
        <v>1000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1</v>
      </c>
      <c r="DC1637">
        <v>6000</v>
      </c>
      <c r="DD1637">
        <v>0</v>
      </c>
      <c r="DE1637">
        <v>0</v>
      </c>
      <c r="DF1637">
        <v>0</v>
      </c>
      <c r="DG1637">
        <v>90791</v>
      </c>
      <c r="DH1637">
        <v>0</v>
      </c>
      <c r="DI1637">
        <v>0</v>
      </c>
      <c r="DJ1637">
        <v>200618</v>
      </c>
      <c r="DK1637">
        <v>150000</v>
      </c>
      <c r="DL1637">
        <v>384827</v>
      </c>
      <c r="DM1637">
        <v>50000</v>
      </c>
      <c r="DN1637">
        <v>0</v>
      </c>
      <c r="DO1637">
        <v>884230</v>
      </c>
      <c r="DP1637">
        <v>317700</v>
      </c>
      <c r="DQ1637">
        <v>40994</v>
      </c>
      <c r="DR1637">
        <v>0</v>
      </c>
      <c r="DS1637">
        <v>0</v>
      </c>
    </row>
    <row r="1638" spans="1:123" x14ac:dyDescent="0.3">
      <c r="A1638" t="str">
        <f t="shared" si="25"/>
        <v>20421994</v>
      </c>
      <c r="B1638">
        <v>47</v>
      </c>
      <c r="C1638">
        <v>2042</v>
      </c>
      <c r="D1638">
        <v>199412</v>
      </c>
      <c r="E1638">
        <v>50</v>
      </c>
      <c r="F1638">
        <v>2190715</v>
      </c>
      <c r="G1638">
        <v>163053</v>
      </c>
      <c r="H1638">
        <v>550000</v>
      </c>
      <c r="I1638">
        <v>0</v>
      </c>
      <c r="J1638">
        <v>0</v>
      </c>
      <c r="K1638">
        <v>85000</v>
      </c>
      <c r="L1638">
        <v>200000</v>
      </c>
      <c r="M1638">
        <v>56200</v>
      </c>
      <c r="N1638">
        <v>11500</v>
      </c>
      <c r="O1638">
        <v>25500</v>
      </c>
      <c r="P1638">
        <v>4500</v>
      </c>
      <c r="Q1638">
        <v>2000</v>
      </c>
      <c r="R1638">
        <v>0</v>
      </c>
      <c r="S1638">
        <v>3810</v>
      </c>
      <c r="T1638">
        <v>35000</v>
      </c>
      <c r="U1638">
        <v>36000</v>
      </c>
      <c r="V1638">
        <v>0</v>
      </c>
      <c r="W1638">
        <v>10000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97394</v>
      </c>
      <c r="AD1638">
        <v>50177</v>
      </c>
      <c r="AE1638">
        <v>0</v>
      </c>
      <c r="AF1638">
        <v>147571</v>
      </c>
      <c r="AG1638">
        <v>50177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741939</v>
      </c>
      <c r="AO1638">
        <v>959136</v>
      </c>
      <c r="AP1638">
        <v>147571</v>
      </c>
      <c r="AQ1638">
        <v>0</v>
      </c>
      <c r="AR1638">
        <v>20000</v>
      </c>
      <c r="AS1638">
        <v>0</v>
      </c>
      <c r="AT1638">
        <v>0</v>
      </c>
      <c r="AU1638">
        <v>0</v>
      </c>
      <c r="AV1638">
        <v>50000</v>
      </c>
      <c r="AW1638">
        <v>18234</v>
      </c>
      <c r="AX1638">
        <v>51021</v>
      </c>
      <c r="AY1638">
        <v>6482</v>
      </c>
      <c r="AZ1638">
        <v>0</v>
      </c>
      <c r="BA1638">
        <v>25000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1277444</v>
      </c>
      <c r="BL1638">
        <v>212931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1000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1</v>
      </c>
      <c r="CD1638">
        <v>6000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90791</v>
      </c>
      <c r="DH1638">
        <v>0</v>
      </c>
      <c r="DI1638">
        <v>0</v>
      </c>
      <c r="DJ1638">
        <v>149597</v>
      </c>
      <c r="DK1638">
        <v>125000</v>
      </c>
      <c r="DL1638">
        <v>366593</v>
      </c>
      <c r="DM1638">
        <v>0</v>
      </c>
      <c r="DN1638">
        <v>0</v>
      </c>
      <c r="DO1638">
        <v>731980</v>
      </c>
      <c r="DP1638">
        <v>298694</v>
      </c>
      <c r="DQ1638">
        <v>-301709</v>
      </c>
      <c r="DR1638">
        <v>150453</v>
      </c>
      <c r="DS1638">
        <v>0</v>
      </c>
    </row>
    <row r="1639" spans="1:123" x14ac:dyDescent="0.3">
      <c r="A1639" t="str">
        <f t="shared" si="25"/>
        <v>20431995</v>
      </c>
      <c r="B1639">
        <v>47</v>
      </c>
      <c r="C1639">
        <v>2043</v>
      </c>
      <c r="D1639">
        <v>199512</v>
      </c>
      <c r="E1639">
        <v>78</v>
      </c>
      <c r="F1639">
        <v>1971403</v>
      </c>
      <c r="G1639">
        <v>163049</v>
      </c>
      <c r="H1639">
        <v>550000</v>
      </c>
      <c r="I1639">
        <v>0</v>
      </c>
      <c r="J1639">
        <v>0</v>
      </c>
      <c r="K1639">
        <v>85000</v>
      </c>
      <c r="L1639">
        <v>200000</v>
      </c>
      <c r="M1639">
        <v>56200</v>
      </c>
      <c r="N1639">
        <v>11500</v>
      </c>
      <c r="O1639">
        <v>25500</v>
      </c>
      <c r="P1639">
        <v>4500</v>
      </c>
      <c r="Q1639">
        <v>2000</v>
      </c>
      <c r="R1639">
        <v>0</v>
      </c>
      <c r="S1639">
        <v>3595</v>
      </c>
      <c r="T1639">
        <v>35000</v>
      </c>
      <c r="U1639">
        <v>36000</v>
      </c>
      <c r="V1639">
        <v>0</v>
      </c>
      <c r="W1639">
        <v>10000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150768</v>
      </c>
      <c r="AD1639">
        <v>77675</v>
      </c>
      <c r="AE1639">
        <v>0</v>
      </c>
      <c r="AF1639">
        <v>228443</v>
      </c>
      <c r="AG1639">
        <v>0</v>
      </c>
      <c r="AH1639">
        <v>0</v>
      </c>
      <c r="AI1639">
        <v>50177</v>
      </c>
      <c r="AJ1639">
        <v>0</v>
      </c>
      <c r="AK1639">
        <v>50177</v>
      </c>
      <c r="AL1639">
        <v>50177</v>
      </c>
      <c r="AM1639">
        <v>0</v>
      </c>
      <c r="AN1639">
        <v>660852</v>
      </c>
      <c r="AO1639">
        <v>1484765</v>
      </c>
      <c r="AP1639">
        <v>228443</v>
      </c>
      <c r="AQ1639">
        <v>57013</v>
      </c>
      <c r="AR1639">
        <v>20000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1790221</v>
      </c>
      <c r="BL1639">
        <v>219332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421557</v>
      </c>
      <c r="BS1639">
        <v>78396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382551</v>
      </c>
      <c r="CR1639">
        <v>0</v>
      </c>
      <c r="CS1639">
        <v>0</v>
      </c>
      <c r="CT1639">
        <v>78396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90791</v>
      </c>
      <c r="DH1639">
        <v>0</v>
      </c>
      <c r="DI1639">
        <v>0</v>
      </c>
      <c r="DJ1639">
        <v>149597</v>
      </c>
      <c r="DK1639">
        <v>125000</v>
      </c>
      <c r="DL1639">
        <v>366593</v>
      </c>
      <c r="DM1639">
        <v>0</v>
      </c>
      <c r="DN1639">
        <v>0</v>
      </c>
      <c r="DO1639">
        <v>1243104</v>
      </c>
      <c r="DP1639">
        <v>317700</v>
      </c>
      <c r="DQ1639">
        <v>499953</v>
      </c>
      <c r="DR1639">
        <v>0</v>
      </c>
      <c r="DS1639">
        <v>0</v>
      </c>
    </row>
    <row r="1640" spans="1:123" x14ac:dyDescent="0.3">
      <c r="A1640" t="str">
        <f t="shared" si="25"/>
        <v>20441996</v>
      </c>
      <c r="B1640">
        <v>47</v>
      </c>
      <c r="C1640">
        <v>2044</v>
      </c>
      <c r="D1640">
        <v>199612</v>
      </c>
      <c r="E1640">
        <v>82</v>
      </c>
      <c r="F1640">
        <v>2096123</v>
      </c>
      <c r="G1640">
        <v>163046</v>
      </c>
      <c r="H1640">
        <v>550000</v>
      </c>
      <c r="I1640">
        <v>0</v>
      </c>
      <c r="J1640">
        <v>0</v>
      </c>
      <c r="K1640">
        <v>85000</v>
      </c>
      <c r="L1640">
        <v>200000</v>
      </c>
      <c r="M1640">
        <v>56200</v>
      </c>
      <c r="N1640">
        <v>11500</v>
      </c>
      <c r="O1640">
        <v>25500</v>
      </c>
      <c r="P1640">
        <v>4500</v>
      </c>
      <c r="Q1640">
        <v>2000</v>
      </c>
      <c r="R1640">
        <v>0</v>
      </c>
      <c r="S1640">
        <v>3381</v>
      </c>
      <c r="T1640">
        <v>35000</v>
      </c>
      <c r="U1640">
        <v>36000</v>
      </c>
      <c r="V1640">
        <v>0</v>
      </c>
      <c r="W1640">
        <v>10000</v>
      </c>
      <c r="X1640">
        <v>0</v>
      </c>
      <c r="Y1640">
        <v>0</v>
      </c>
      <c r="Z1640">
        <v>73505</v>
      </c>
      <c r="AA1640">
        <v>0</v>
      </c>
      <c r="AB1640">
        <v>50177</v>
      </c>
      <c r="AC1640">
        <v>158986</v>
      </c>
      <c r="AD1640">
        <v>81909</v>
      </c>
      <c r="AE1640">
        <v>50177</v>
      </c>
      <c r="AF1640">
        <v>190718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624858</v>
      </c>
      <c r="AO1640">
        <v>1565693</v>
      </c>
      <c r="AP1640">
        <v>240895</v>
      </c>
      <c r="AQ1640">
        <v>22650</v>
      </c>
      <c r="AR1640">
        <v>20000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1849238</v>
      </c>
      <c r="BL1640">
        <v>225689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247449</v>
      </c>
      <c r="BS1640">
        <v>18839</v>
      </c>
      <c r="BT1640">
        <v>0</v>
      </c>
      <c r="BU1640">
        <v>100000</v>
      </c>
      <c r="BV1640">
        <v>10000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10844</v>
      </c>
      <c r="CH1640">
        <v>249</v>
      </c>
      <c r="CI1640">
        <v>1301</v>
      </c>
      <c r="CJ1640">
        <v>976</v>
      </c>
      <c r="CK1640">
        <v>390</v>
      </c>
      <c r="CL1640">
        <v>325</v>
      </c>
      <c r="CM1640">
        <v>1410</v>
      </c>
      <c r="CN1640">
        <v>12506</v>
      </c>
      <c r="CO1640">
        <v>325</v>
      </c>
      <c r="CP1640">
        <v>0</v>
      </c>
      <c r="CQ1640">
        <v>610000</v>
      </c>
      <c r="CR1640">
        <v>100000</v>
      </c>
      <c r="CS1640">
        <v>10000</v>
      </c>
      <c r="CT1640">
        <v>97235</v>
      </c>
      <c r="CU1640">
        <v>0</v>
      </c>
      <c r="CV1640">
        <v>10844</v>
      </c>
      <c r="CW1640">
        <v>249</v>
      </c>
      <c r="CX1640">
        <v>1301</v>
      </c>
      <c r="CY1640">
        <v>976</v>
      </c>
      <c r="CZ1640">
        <v>390</v>
      </c>
      <c r="DA1640">
        <v>325</v>
      </c>
      <c r="DB1640">
        <v>1410</v>
      </c>
      <c r="DC1640">
        <v>12506</v>
      </c>
      <c r="DD1640">
        <v>325</v>
      </c>
      <c r="DE1640">
        <v>0</v>
      </c>
      <c r="DF1640">
        <v>73505</v>
      </c>
      <c r="DG1640">
        <v>90791</v>
      </c>
      <c r="DH1640">
        <v>0</v>
      </c>
      <c r="DI1640">
        <v>0</v>
      </c>
      <c r="DJ1640">
        <v>149597</v>
      </c>
      <c r="DK1640">
        <v>125000</v>
      </c>
      <c r="DL1640">
        <v>366593</v>
      </c>
      <c r="DM1640">
        <v>0</v>
      </c>
      <c r="DN1640">
        <v>0</v>
      </c>
      <c r="DO1640">
        <v>1651048</v>
      </c>
      <c r="DP1640">
        <v>317700</v>
      </c>
      <c r="DQ1640">
        <v>478121</v>
      </c>
      <c r="DR1640">
        <v>0</v>
      </c>
      <c r="DS1640">
        <v>0</v>
      </c>
    </row>
    <row r="1641" spans="1:123" x14ac:dyDescent="0.3">
      <c r="A1641" t="str">
        <f t="shared" si="25"/>
        <v>20451997</v>
      </c>
      <c r="B1641">
        <v>47</v>
      </c>
      <c r="C1641">
        <v>2045</v>
      </c>
      <c r="D1641">
        <v>199712</v>
      </c>
      <c r="E1641">
        <v>81</v>
      </c>
      <c r="F1641">
        <v>2199579</v>
      </c>
      <c r="G1641">
        <v>163042</v>
      </c>
      <c r="H1641">
        <v>550000</v>
      </c>
      <c r="I1641">
        <v>0</v>
      </c>
      <c r="J1641">
        <v>0</v>
      </c>
      <c r="K1641">
        <v>85000</v>
      </c>
      <c r="L1641">
        <v>200000</v>
      </c>
      <c r="M1641">
        <v>56200</v>
      </c>
      <c r="N1641">
        <v>11500</v>
      </c>
      <c r="O1641">
        <v>25500</v>
      </c>
      <c r="P1641">
        <v>4500</v>
      </c>
      <c r="Q1641">
        <v>2000</v>
      </c>
      <c r="R1641">
        <v>0</v>
      </c>
      <c r="S1641">
        <v>3166</v>
      </c>
      <c r="T1641">
        <v>35000</v>
      </c>
      <c r="U1641">
        <v>36000</v>
      </c>
      <c r="V1641">
        <v>0</v>
      </c>
      <c r="W1641">
        <v>15000</v>
      </c>
      <c r="X1641">
        <v>0</v>
      </c>
      <c r="Y1641">
        <v>0</v>
      </c>
      <c r="Z1641">
        <v>257968</v>
      </c>
      <c r="AA1641">
        <v>0</v>
      </c>
      <c r="AB1641">
        <v>0</v>
      </c>
      <c r="AC1641">
        <v>156617</v>
      </c>
      <c r="AD1641">
        <v>80689</v>
      </c>
      <c r="AE1641">
        <v>0</v>
      </c>
      <c r="AF1641">
        <v>237306</v>
      </c>
      <c r="AG1641">
        <v>0</v>
      </c>
      <c r="AH1641">
        <v>0</v>
      </c>
      <c r="AI1641">
        <v>0</v>
      </c>
      <c r="AJ1641">
        <v>12694</v>
      </c>
      <c r="AK1641">
        <v>12694</v>
      </c>
      <c r="AL1641">
        <v>0</v>
      </c>
      <c r="AM1641">
        <v>0</v>
      </c>
      <c r="AN1641">
        <v>375898</v>
      </c>
      <c r="AO1641">
        <v>1542370</v>
      </c>
      <c r="AP1641">
        <v>237306</v>
      </c>
      <c r="AQ1641">
        <v>43258</v>
      </c>
      <c r="AR1641">
        <v>20000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1842934</v>
      </c>
      <c r="BL1641">
        <v>232241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20000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15762</v>
      </c>
      <c r="CH1641">
        <v>361</v>
      </c>
      <c r="CI1641">
        <v>1891</v>
      </c>
      <c r="CJ1641">
        <v>1419</v>
      </c>
      <c r="CK1641">
        <v>567</v>
      </c>
      <c r="CL1641">
        <v>473</v>
      </c>
      <c r="CM1641">
        <v>2049</v>
      </c>
      <c r="CN1641">
        <v>9457</v>
      </c>
      <c r="CO1641">
        <v>473</v>
      </c>
      <c r="CP1641">
        <v>0</v>
      </c>
      <c r="CQ1641">
        <v>610000</v>
      </c>
      <c r="CR1641">
        <v>100000</v>
      </c>
      <c r="CS1641">
        <v>10000</v>
      </c>
      <c r="CT1641">
        <v>97235</v>
      </c>
      <c r="CU1641">
        <v>0</v>
      </c>
      <c r="CV1641">
        <v>26606</v>
      </c>
      <c r="CW1641">
        <v>610</v>
      </c>
      <c r="CX1641">
        <v>3193</v>
      </c>
      <c r="CY1641">
        <v>2395</v>
      </c>
      <c r="CZ1641">
        <v>958</v>
      </c>
      <c r="DA1641">
        <v>798</v>
      </c>
      <c r="DB1641">
        <v>3459</v>
      </c>
      <c r="DC1641">
        <v>21964</v>
      </c>
      <c r="DD1641">
        <v>798</v>
      </c>
      <c r="DE1641">
        <v>0</v>
      </c>
      <c r="DF1641">
        <v>325703</v>
      </c>
      <c r="DG1641">
        <v>90791</v>
      </c>
      <c r="DH1641">
        <v>0</v>
      </c>
      <c r="DI1641">
        <v>0</v>
      </c>
      <c r="DJ1641">
        <v>149597</v>
      </c>
      <c r="DK1641">
        <v>125000</v>
      </c>
      <c r="DL1641">
        <v>366593</v>
      </c>
      <c r="DM1641">
        <v>0</v>
      </c>
      <c r="DN1641">
        <v>0</v>
      </c>
      <c r="DO1641">
        <v>1948392</v>
      </c>
      <c r="DP1641">
        <v>317700</v>
      </c>
      <c r="DQ1641">
        <v>323114</v>
      </c>
      <c r="DR1641">
        <v>0</v>
      </c>
      <c r="DS1641">
        <v>0</v>
      </c>
    </row>
    <row r="1642" spans="1:123" x14ac:dyDescent="0.3">
      <c r="A1642" t="str">
        <f t="shared" si="25"/>
        <v>20461998</v>
      </c>
      <c r="B1642">
        <v>47</v>
      </c>
      <c r="C1642">
        <v>2046</v>
      </c>
      <c r="D1642">
        <v>199812</v>
      </c>
      <c r="E1642">
        <v>87</v>
      </c>
      <c r="F1642">
        <v>1703754</v>
      </c>
      <c r="G1642">
        <v>163038</v>
      </c>
      <c r="H1642">
        <v>550000</v>
      </c>
      <c r="I1642">
        <v>0</v>
      </c>
      <c r="J1642">
        <v>0</v>
      </c>
      <c r="K1642">
        <v>85000</v>
      </c>
      <c r="L1642">
        <v>200000</v>
      </c>
      <c r="M1642">
        <v>56200</v>
      </c>
      <c r="N1642">
        <v>11500</v>
      </c>
      <c r="O1642">
        <v>25500</v>
      </c>
      <c r="P1642">
        <v>4500</v>
      </c>
      <c r="Q1642">
        <v>2000</v>
      </c>
      <c r="R1642">
        <v>0</v>
      </c>
      <c r="S1642">
        <v>2951</v>
      </c>
      <c r="T1642">
        <v>35000</v>
      </c>
      <c r="U1642">
        <v>36000</v>
      </c>
      <c r="V1642">
        <v>0</v>
      </c>
      <c r="W1642">
        <v>15000</v>
      </c>
      <c r="X1642">
        <v>0</v>
      </c>
      <c r="Y1642">
        <v>0</v>
      </c>
      <c r="Z1642">
        <v>339217</v>
      </c>
      <c r="AA1642">
        <v>0</v>
      </c>
      <c r="AB1642">
        <v>12694</v>
      </c>
      <c r="AC1642">
        <v>168937</v>
      </c>
      <c r="AD1642">
        <v>87036</v>
      </c>
      <c r="AE1642">
        <v>12694</v>
      </c>
      <c r="AF1642">
        <v>243279</v>
      </c>
      <c r="AG1642">
        <v>0</v>
      </c>
      <c r="AH1642">
        <v>0</v>
      </c>
      <c r="AI1642">
        <v>0</v>
      </c>
      <c r="AJ1642">
        <v>6721</v>
      </c>
      <c r="AK1642">
        <v>6721</v>
      </c>
      <c r="AL1642">
        <v>0</v>
      </c>
      <c r="AM1642">
        <v>0</v>
      </c>
      <c r="AN1642">
        <v>294434</v>
      </c>
      <c r="AO1642">
        <v>1663691</v>
      </c>
      <c r="AP1642">
        <v>255973</v>
      </c>
      <c r="AQ1642">
        <v>11560</v>
      </c>
      <c r="AR1642">
        <v>20000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142468</v>
      </c>
      <c r="BE1642">
        <v>111111</v>
      </c>
      <c r="BF1642">
        <v>23407</v>
      </c>
      <c r="BG1642">
        <v>35194</v>
      </c>
      <c r="BH1642">
        <v>20000</v>
      </c>
      <c r="BI1642">
        <v>56200</v>
      </c>
      <c r="BJ1642">
        <v>0</v>
      </c>
      <c r="BK1642">
        <v>1562843</v>
      </c>
      <c r="BL1642">
        <v>238752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20000</v>
      </c>
      <c r="BS1642">
        <v>56765</v>
      </c>
      <c r="BT1642">
        <v>65000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25000</v>
      </c>
      <c r="CH1642">
        <v>572</v>
      </c>
      <c r="CI1642">
        <v>3000</v>
      </c>
      <c r="CJ1642">
        <v>2250</v>
      </c>
      <c r="CK1642">
        <v>900</v>
      </c>
      <c r="CL1642">
        <v>750</v>
      </c>
      <c r="CM1642">
        <v>3250</v>
      </c>
      <c r="CN1642">
        <v>15000</v>
      </c>
      <c r="CO1642">
        <v>750</v>
      </c>
      <c r="CP1642">
        <v>0</v>
      </c>
      <c r="CQ1642">
        <v>610000</v>
      </c>
      <c r="CR1642">
        <v>100000</v>
      </c>
      <c r="CS1642">
        <v>10000</v>
      </c>
      <c r="CT1642">
        <v>154000</v>
      </c>
      <c r="CU1642">
        <v>65000</v>
      </c>
      <c r="CV1642">
        <v>51606</v>
      </c>
      <c r="CW1642">
        <v>1182</v>
      </c>
      <c r="CX1642">
        <v>6193</v>
      </c>
      <c r="CY1642">
        <v>4645</v>
      </c>
      <c r="CZ1642">
        <v>1858</v>
      </c>
      <c r="DA1642">
        <v>1548</v>
      </c>
      <c r="DB1642">
        <v>6709</v>
      </c>
      <c r="DC1642">
        <v>36964</v>
      </c>
      <c r="DD1642">
        <v>1548</v>
      </c>
      <c r="DE1642">
        <v>0</v>
      </c>
      <c r="DF1642">
        <v>642637</v>
      </c>
      <c r="DG1642">
        <v>90791</v>
      </c>
      <c r="DH1642">
        <v>0</v>
      </c>
      <c r="DI1642">
        <v>142468</v>
      </c>
      <c r="DJ1642">
        <v>184791</v>
      </c>
      <c r="DK1642">
        <v>181200</v>
      </c>
      <c r="DL1642">
        <v>390000</v>
      </c>
      <c r="DM1642">
        <v>111111</v>
      </c>
      <c r="DN1642">
        <v>20000</v>
      </c>
      <c r="DO1642">
        <v>2820972</v>
      </c>
      <c r="DP1642">
        <v>317700</v>
      </c>
      <c r="DQ1642">
        <v>927556</v>
      </c>
      <c r="DR1642">
        <v>0</v>
      </c>
      <c r="DS1642">
        <v>0</v>
      </c>
    </row>
    <row r="1643" spans="1:123" x14ac:dyDescent="0.3">
      <c r="A1643" t="str">
        <f t="shared" si="25"/>
        <v>20471999</v>
      </c>
      <c r="B1643">
        <v>47</v>
      </c>
      <c r="C1643">
        <v>2047</v>
      </c>
      <c r="D1643">
        <v>199912</v>
      </c>
      <c r="E1643">
        <v>83</v>
      </c>
      <c r="F1643">
        <v>2182450</v>
      </c>
      <c r="G1643">
        <v>163034</v>
      </c>
      <c r="H1643">
        <v>550000</v>
      </c>
      <c r="I1643">
        <v>0</v>
      </c>
      <c r="J1643">
        <v>0</v>
      </c>
      <c r="K1643">
        <v>85000</v>
      </c>
      <c r="L1643">
        <v>200000</v>
      </c>
      <c r="M1643">
        <v>56200</v>
      </c>
      <c r="N1643">
        <v>11500</v>
      </c>
      <c r="O1643">
        <v>25500</v>
      </c>
      <c r="P1643">
        <v>4500</v>
      </c>
      <c r="Q1643">
        <v>2000</v>
      </c>
      <c r="R1643">
        <v>0</v>
      </c>
      <c r="S1643">
        <v>2737</v>
      </c>
      <c r="T1643">
        <v>35000</v>
      </c>
      <c r="U1643">
        <v>36000</v>
      </c>
      <c r="V1643">
        <v>0</v>
      </c>
      <c r="W1643">
        <v>15000</v>
      </c>
      <c r="X1643">
        <v>0</v>
      </c>
      <c r="Y1643">
        <v>0</v>
      </c>
      <c r="Z1643">
        <v>350220</v>
      </c>
      <c r="AA1643">
        <v>0</v>
      </c>
      <c r="AB1643">
        <v>6721</v>
      </c>
      <c r="AC1643">
        <v>161141</v>
      </c>
      <c r="AD1643">
        <v>83020</v>
      </c>
      <c r="AE1643">
        <v>6721</v>
      </c>
      <c r="AF1643">
        <v>237439</v>
      </c>
      <c r="AG1643">
        <v>0</v>
      </c>
      <c r="AH1643">
        <v>0</v>
      </c>
      <c r="AI1643">
        <v>0</v>
      </c>
      <c r="AJ1643">
        <v>12561</v>
      </c>
      <c r="AK1643">
        <v>12561</v>
      </c>
      <c r="AL1643">
        <v>0</v>
      </c>
      <c r="AM1643">
        <v>0</v>
      </c>
      <c r="AN1643">
        <v>283217</v>
      </c>
      <c r="AO1643">
        <v>1586918</v>
      </c>
      <c r="AP1643">
        <v>244160</v>
      </c>
      <c r="AQ1643">
        <v>187116</v>
      </c>
      <c r="AR1643">
        <v>20000</v>
      </c>
      <c r="AS1643">
        <v>0</v>
      </c>
      <c r="AT1643">
        <v>0</v>
      </c>
      <c r="AU1643">
        <v>142468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33639</v>
      </c>
      <c r="BE1643">
        <v>111111</v>
      </c>
      <c r="BF1643">
        <v>0</v>
      </c>
      <c r="BG1643">
        <v>35194</v>
      </c>
      <c r="BH1643">
        <v>20000</v>
      </c>
      <c r="BI1643">
        <v>56200</v>
      </c>
      <c r="BJ1643">
        <v>0</v>
      </c>
      <c r="BK1643">
        <v>1924518</v>
      </c>
      <c r="BL1643">
        <v>245221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20000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25000</v>
      </c>
      <c r="CH1643">
        <v>572</v>
      </c>
      <c r="CI1643">
        <v>3000</v>
      </c>
      <c r="CJ1643">
        <v>2250</v>
      </c>
      <c r="CK1643">
        <v>900</v>
      </c>
      <c r="CL1643">
        <v>750</v>
      </c>
      <c r="CM1643">
        <v>3250</v>
      </c>
      <c r="CN1643">
        <v>15000</v>
      </c>
      <c r="CO1643">
        <v>750</v>
      </c>
      <c r="CP1643">
        <v>0</v>
      </c>
      <c r="CQ1643">
        <v>610000</v>
      </c>
      <c r="CR1643">
        <v>100000</v>
      </c>
      <c r="CS1643">
        <v>10000</v>
      </c>
      <c r="CT1643">
        <v>154000</v>
      </c>
      <c r="CU1643">
        <v>65000</v>
      </c>
      <c r="CV1643">
        <v>76606</v>
      </c>
      <c r="CW1643">
        <v>1754</v>
      </c>
      <c r="CX1643">
        <v>9193</v>
      </c>
      <c r="CY1643">
        <v>6895</v>
      </c>
      <c r="CZ1643">
        <v>2758</v>
      </c>
      <c r="DA1643">
        <v>2298</v>
      </c>
      <c r="DB1643">
        <v>9959</v>
      </c>
      <c r="DC1643">
        <v>51964</v>
      </c>
      <c r="DD1643">
        <v>2298</v>
      </c>
      <c r="DE1643">
        <v>0</v>
      </c>
      <c r="DF1643">
        <v>957126</v>
      </c>
      <c r="DG1643">
        <v>90791</v>
      </c>
      <c r="DH1643">
        <v>0</v>
      </c>
      <c r="DI1643">
        <v>33639</v>
      </c>
      <c r="DJ1643">
        <v>216465</v>
      </c>
      <c r="DK1643">
        <v>231218</v>
      </c>
      <c r="DL1643">
        <v>390000</v>
      </c>
      <c r="DM1643">
        <v>211111</v>
      </c>
      <c r="DN1643">
        <v>40000</v>
      </c>
      <c r="DO1643">
        <v>3285636</v>
      </c>
      <c r="DP1643">
        <v>317700</v>
      </c>
      <c r="DQ1643">
        <v>547929</v>
      </c>
      <c r="DR1643">
        <v>0</v>
      </c>
      <c r="DS1643">
        <v>0</v>
      </c>
    </row>
    <row r="1644" spans="1:123" x14ac:dyDescent="0.3">
      <c r="A1644" t="str">
        <f t="shared" si="25"/>
        <v>20482000</v>
      </c>
      <c r="B1644">
        <v>47</v>
      </c>
      <c r="C1644">
        <v>2048</v>
      </c>
      <c r="D1644">
        <v>200012</v>
      </c>
      <c r="E1644">
        <v>66</v>
      </c>
      <c r="F1644">
        <v>2332908</v>
      </c>
      <c r="G1644">
        <v>163030</v>
      </c>
      <c r="H1644">
        <v>550000</v>
      </c>
      <c r="I1644">
        <v>0</v>
      </c>
      <c r="J1644">
        <v>0</v>
      </c>
      <c r="K1644">
        <v>85000</v>
      </c>
      <c r="L1644">
        <v>200000</v>
      </c>
      <c r="M1644">
        <v>56200</v>
      </c>
      <c r="N1644">
        <v>11500</v>
      </c>
      <c r="O1644">
        <v>25500</v>
      </c>
      <c r="P1644">
        <v>4500</v>
      </c>
      <c r="Q1644">
        <v>2000</v>
      </c>
      <c r="R1644">
        <v>0</v>
      </c>
      <c r="S1644">
        <v>2522</v>
      </c>
      <c r="T1644">
        <v>35000</v>
      </c>
      <c r="U1644">
        <v>36000</v>
      </c>
      <c r="V1644">
        <v>0</v>
      </c>
      <c r="W1644">
        <v>15000</v>
      </c>
      <c r="X1644">
        <v>0</v>
      </c>
      <c r="Y1644">
        <v>71607</v>
      </c>
      <c r="Z1644">
        <v>0</v>
      </c>
      <c r="AA1644">
        <v>0</v>
      </c>
      <c r="AB1644">
        <v>12561</v>
      </c>
      <c r="AC1644">
        <v>127870</v>
      </c>
      <c r="AD1644">
        <v>65878</v>
      </c>
      <c r="AE1644">
        <v>12561</v>
      </c>
      <c r="AF1644">
        <v>181187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773642</v>
      </c>
      <c r="AO1644">
        <v>1259261</v>
      </c>
      <c r="AP1644">
        <v>193748</v>
      </c>
      <c r="AQ1644">
        <v>0</v>
      </c>
      <c r="AR1644">
        <v>20000</v>
      </c>
      <c r="AS1644">
        <v>0</v>
      </c>
      <c r="AT1644">
        <v>0</v>
      </c>
      <c r="AU1644">
        <v>33639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1506648</v>
      </c>
      <c r="BL1644">
        <v>251648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590000</v>
      </c>
      <c r="CR1644">
        <v>100000</v>
      </c>
      <c r="CS1644">
        <v>10000</v>
      </c>
      <c r="CT1644">
        <v>154000</v>
      </c>
      <c r="CU1644">
        <v>65000</v>
      </c>
      <c r="CV1644">
        <v>76606</v>
      </c>
      <c r="CW1644">
        <v>1754</v>
      </c>
      <c r="CX1644">
        <v>9193</v>
      </c>
      <c r="CY1644">
        <v>6895</v>
      </c>
      <c r="CZ1644">
        <v>2758</v>
      </c>
      <c r="DA1644">
        <v>2298</v>
      </c>
      <c r="DB1644">
        <v>9959</v>
      </c>
      <c r="DC1644">
        <v>51964</v>
      </c>
      <c r="DD1644">
        <v>2298</v>
      </c>
      <c r="DE1644">
        <v>0</v>
      </c>
      <c r="DF1644">
        <v>839820</v>
      </c>
      <c r="DG1644">
        <v>90791</v>
      </c>
      <c r="DH1644">
        <v>0</v>
      </c>
      <c r="DI1644">
        <v>0</v>
      </c>
      <c r="DJ1644">
        <v>212946</v>
      </c>
      <c r="DK1644">
        <v>225036</v>
      </c>
      <c r="DL1644">
        <v>390000</v>
      </c>
      <c r="DM1644">
        <v>200000</v>
      </c>
      <c r="DN1644">
        <v>40000</v>
      </c>
      <c r="DO1644">
        <v>3081317</v>
      </c>
      <c r="DP1644">
        <v>317700</v>
      </c>
      <c r="DQ1644">
        <v>-105246</v>
      </c>
      <c r="DR1644">
        <v>0</v>
      </c>
      <c r="DS1644">
        <v>0</v>
      </c>
    </row>
    <row r="1645" spans="1:123" x14ac:dyDescent="0.3">
      <c r="A1645" t="str">
        <f t="shared" si="25"/>
        <v>20492001</v>
      </c>
      <c r="B1645">
        <v>47</v>
      </c>
      <c r="C1645">
        <v>2049</v>
      </c>
      <c r="D1645">
        <v>200112</v>
      </c>
      <c r="E1645">
        <v>46</v>
      </c>
      <c r="F1645">
        <v>2178536</v>
      </c>
      <c r="G1645">
        <v>163025</v>
      </c>
      <c r="H1645">
        <v>550000</v>
      </c>
      <c r="I1645">
        <v>0</v>
      </c>
      <c r="J1645">
        <v>0</v>
      </c>
      <c r="K1645">
        <v>85000</v>
      </c>
      <c r="L1645">
        <v>200000</v>
      </c>
      <c r="M1645">
        <v>56200</v>
      </c>
      <c r="N1645">
        <v>11500</v>
      </c>
      <c r="O1645">
        <v>25500</v>
      </c>
      <c r="P1645">
        <v>4500</v>
      </c>
      <c r="Q1645">
        <v>2000</v>
      </c>
      <c r="R1645">
        <v>0</v>
      </c>
      <c r="S1645">
        <v>2308</v>
      </c>
      <c r="T1645">
        <v>35000</v>
      </c>
      <c r="U1645">
        <v>36000</v>
      </c>
      <c r="V1645">
        <v>0</v>
      </c>
      <c r="W1645">
        <v>15000</v>
      </c>
      <c r="X1645">
        <v>0</v>
      </c>
      <c r="Y1645">
        <v>331992</v>
      </c>
      <c r="Z1645">
        <v>0</v>
      </c>
      <c r="AA1645">
        <v>0</v>
      </c>
      <c r="AB1645">
        <v>0</v>
      </c>
      <c r="AC1645">
        <v>89758</v>
      </c>
      <c r="AD1645">
        <v>46243</v>
      </c>
      <c r="AE1645">
        <v>0</v>
      </c>
      <c r="AF1645">
        <v>136001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1078999</v>
      </c>
      <c r="AO1645">
        <v>883938</v>
      </c>
      <c r="AP1645">
        <v>136001</v>
      </c>
      <c r="AQ1645">
        <v>0</v>
      </c>
      <c r="AR1645">
        <v>20000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1039939</v>
      </c>
      <c r="BL1645">
        <v>258034</v>
      </c>
      <c r="BM1645">
        <v>589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569411</v>
      </c>
      <c r="CR1645">
        <v>100000</v>
      </c>
      <c r="CS1645">
        <v>10000</v>
      </c>
      <c r="CT1645">
        <v>154000</v>
      </c>
      <c r="CU1645">
        <v>65000</v>
      </c>
      <c r="CV1645">
        <v>76606</v>
      </c>
      <c r="CW1645">
        <v>1754</v>
      </c>
      <c r="CX1645">
        <v>9193</v>
      </c>
      <c r="CY1645">
        <v>6895</v>
      </c>
      <c r="CZ1645">
        <v>2758</v>
      </c>
      <c r="DA1645">
        <v>2298</v>
      </c>
      <c r="DB1645">
        <v>9959</v>
      </c>
      <c r="DC1645">
        <v>51964</v>
      </c>
      <c r="DD1645">
        <v>2298</v>
      </c>
      <c r="DE1645">
        <v>0</v>
      </c>
      <c r="DF1645">
        <v>482633</v>
      </c>
      <c r="DG1645">
        <v>90791</v>
      </c>
      <c r="DH1645">
        <v>0</v>
      </c>
      <c r="DI1645">
        <v>0</v>
      </c>
      <c r="DJ1645">
        <v>212946</v>
      </c>
      <c r="DK1645">
        <v>225036</v>
      </c>
      <c r="DL1645">
        <v>390000</v>
      </c>
      <c r="DM1645">
        <v>200000</v>
      </c>
      <c r="DN1645">
        <v>40000</v>
      </c>
      <c r="DO1645">
        <v>2703541</v>
      </c>
      <c r="DP1645">
        <v>317700</v>
      </c>
      <c r="DQ1645">
        <v>-332581</v>
      </c>
      <c r="DR1645">
        <v>0</v>
      </c>
      <c r="DS1645">
        <v>0</v>
      </c>
    </row>
    <row r="1646" spans="1:123" x14ac:dyDescent="0.3">
      <c r="A1646" t="str">
        <f t="shared" si="25"/>
        <v>20502002</v>
      </c>
      <c r="B1646">
        <v>47</v>
      </c>
      <c r="C1646">
        <v>2050</v>
      </c>
      <c r="D1646">
        <v>200212</v>
      </c>
      <c r="E1646">
        <v>58</v>
      </c>
      <c r="F1646">
        <v>2457112</v>
      </c>
      <c r="G1646">
        <v>163021</v>
      </c>
      <c r="H1646">
        <v>550000</v>
      </c>
      <c r="I1646">
        <v>0</v>
      </c>
      <c r="J1646">
        <v>0</v>
      </c>
      <c r="K1646">
        <v>85000</v>
      </c>
      <c r="L1646">
        <v>200000</v>
      </c>
      <c r="M1646">
        <v>56200</v>
      </c>
      <c r="N1646">
        <v>11500</v>
      </c>
      <c r="O1646">
        <v>25500</v>
      </c>
      <c r="P1646">
        <v>4500</v>
      </c>
      <c r="Q1646">
        <v>2000</v>
      </c>
      <c r="R1646">
        <v>0</v>
      </c>
      <c r="S1646">
        <v>2093</v>
      </c>
      <c r="T1646">
        <v>35000</v>
      </c>
      <c r="U1646">
        <v>36000</v>
      </c>
      <c r="V1646">
        <v>0</v>
      </c>
      <c r="W1646">
        <v>20000</v>
      </c>
      <c r="X1646">
        <v>0</v>
      </c>
      <c r="Y1646">
        <v>106483</v>
      </c>
      <c r="Z1646">
        <v>0</v>
      </c>
      <c r="AA1646">
        <v>0</v>
      </c>
      <c r="AB1646">
        <v>0</v>
      </c>
      <c r="AC1646">
        <v>113545</v>
      </c>
      <c r="AD1646">
        <v>58498</v>
      </c>
      <c r="AE1646">
        <v>0</v>
      </c>
      <c r="AF1646">
        <v>172043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812233</v>
      </c>
      <c r="AO1646">
        <v>1118191</v>
      </c>
      <c r="AP1646">
        <v>172043</v>
      </c>
      <c r="AQ1646">
        <v>270719</v>
      </c>
      <c r="AR1646">
        <v>20000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1580953</v>
      </c>
      <c r="BL1646">
        <v>262947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549411</v>
      </c>
      <c r="CR1646">
        <v>100000</v>
      </c>
      <c r="CS1646">
        <v>10000</v>
      </c>
      <c r="CT1646">
        <v>154000</v>
      </c>
      <c r="CU1646">
        <v>65000</v>
      </c>
      <c r="CV1646">
        <v>76606</v>
      </c>
      <c r="CW1646">
        <v>1754</v>
      </c>
      <c r="CX1646">
        <v>9193</v>
      </c>
      <c r="CY1646">
        <v>6895</v>
      </c>
      <c r="CZ1646">
        <v>2758</v>
      </c>
      <c r="DA1646">
        <v>2298</v>
      </c>
      <c r="DB1646">
        <v>9959</v>
      </c>
      <c r="DC1646">
        <v>51964</v>
      </c>
      <c r="DD1646">
        <v>2298</v>
      </c>
      <c r="DE1646">
        <v>0</v>
      </c>
      <c r="DF1646">
        <v>361671</v>
      </c>
      <c r="DG1646">
        <v>90791</v>
      </c>
      <c r="DH1646">
        <v>0</v>
      </c>
      <c r="DI1646">
        <v>0</v>
      </c>
      <c r="DJ1646">
        <v>212946</v>
      </c>
      <c r="DK1646">
        <v>225036</v>
      </c>
      <c r="DL1646">
        <v>390000</v>
      </c>
      <c r="DM1646">
        <v>200000</v>
      </c>
      <c r="DN1646">
        <v>40000</v>
      </c>
      <c r="DO1646">
        <v>2562579</v>
      </c>
      <c r="DP1646">
        <v>317700</v>
      </c>
      <c r="DQ1646">
        <v>-106483</v>
      </c>
      <c r="DR1646">
        <v>0</v>
      </c>
      <c r="DS1646">
        <v>0</v>
      </c>
    </row>
    <row r="1647" spans="1:123" x14ac:dyDescent="0.3">
      <c r="A1647" t="str">
        <f t="shared" si="25"/>
        <v>20161969</v>
      </c>
      <c r="B1647">
        <v>48</v>
      </c>
      <c r="C1647">
        <v>2016</v>
      </c>
      <c r="D1647">
        <v>196912</v>
      </c>
      <c r="E1647">
        <v>97</v>
      </c>
      <c r="F1647">
        <v>1642053</v>
      </c>
      <c r="G1647">
        <v>211232</v>
      </c>
      <c r="H1647">
        <v>550000</v>
      </c>
      <c r="I1647">
        <v>0</v>
      </c>
      <c r="J1647">
        <v>126000</v>
      </c>
      <c r="K1647">
        <v>85000</v>
      </c>
      <c r="L1647">
        <v>100000</v>
      </c>
      <c r="M1647">
        <v>56200</v>
      </c>
      <c r="N1647">
        <v>11500</v>
      </c>
      <c r="O1647">
        <v>25500</v>
      </c>
      <c r="P1647">
        <v>4500</v>
      </c>
      <c r="Q1647">
        <v>2000</v>
      </c>
      <c r="R1647">
        <v>0</v>
      </c>
      <c r="S1647">
        <v>8370</v>
      </c>
      <c r="T1647">
        <v>35000</v>
      </c>
      <c r="U1647">
        <v>36000</v>
      </c>
      <c r="V1647">
        <v>0</v>
      </c>
      <c r="W1647">
        <v>0</v>
      </c>
      <c r="X1647">
        <v>0</v>
      </c>
      <c r="Y1647">
        <v>0</v>
      </c>
      <c r="Z1647">
        <v>6704</v>
      </c>
      <c r="AA1647">
        <v>0</v>
      </c>
      <c r="AB1647">
        <v>210000</v>
      </c>
      <c r="AC1647">
        <v>187807</v>
      </c>
      <c r="AD1647">
        <v>96758</v>
      </c>
      <c r="AE1647">
        <v>210000</v>
      </c>
      <c r="AF1647">
        <v>74565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848802</v>
      </c>
      <c r="AO1647">
        <v>1849525</v>
      </c>
      <c r="AP1647">
        <v>284565</v>
      </c>
      <c r="AQ1647">
        <v>74925</v>
      </c>
      <c r="AR1647">
        <v>20000</v>
      </c>
      <c r="AS1647">
        <v>0</v>
      </c>
      <c r="AT1647">
        <v>0</v>
      </c>
      <c r="AU1647">
        <v>200000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285550</v>
      </c>
      <c r="BE1647">
        <v>111111</v>
      </c>
      <c r="BF1647">
        <v>60000</v>
      </c>
      <c r="BG1647">
        <v>35194</v>
      </c>
      <c r="BH1647">
        <v>20000</v>
      </c>
      <c r="BI1647">
        <v>56200</v>
      </c>
      <c r="BJ1647">
        <v>0</v>
      </c>
      <c r="BK1647">
        <v>1860960</v>
      </c>
      <c r="BL1647">
        <v>8371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500000</v>
      </c>
      <c r="BS1647">
        <v>136000</v>
      </c>
      <c r="BT1647">
        <v>65000</v>
      </c>
      <c r="BU1647">
        <v>39000</v>
      </c>
      <c r="BV1647">
        <v>10000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25000</v>
      </c>
      <c r="CH1647">
        <v>572</v>
      </c>
      <c r="CI1647">
        <v>3000</v>
      </c>
      <c r="CJ1647">
        <v>2250</v>
      </c>
      <c r="CK1647">
        <v>900</v>
      </c>
      <c r="CL1647">
        <v>750</v>
      </c>
      <c r="CM1647">
        <v>3250</v>
      </c>
      <c r="CN1647">
        <v>15000</v>
      </c>
      <c r="CO1647">
        <v>750</v>
      </c>
      <c r="CP1647">
        <v>27375</v>
      </c>
      <c r="CQ1647">
        <v>596000</v>
      </c>
      <c r="CR1647">
        <v>100000</v>
      </c>
      <c r="CS1647">
        <v>10000</v>
      </c>
      <c r="CT1647">
        <v>154000</v>
      </c>
      <c r="CU1647">
        <v>65000</v>
      </c>
      <c r="CV1647">
        <v>25000</v>
      </c>
      <c r="CW1647">
        <v>572</v>
      </c>
      <c r="CX1647">
        <v>3000</v>
      </c>
      <c r="CY1647">
        <v>2250</v>
      </c>
      <c r="CZ1647">
        <v>900</v>
      </c>
      <c r="DA1647">
        <v>750</v>
      </c>
      <c r="DB1647">
        <v>3250</v>
      </c>
      <c r="DC1647">
        <v>15000</v>
      </c>
      <c r="DD1647">
        <v>750</v>
      </c>
      <c r="DE1647">
        <v>32375</v>
      </c>
      <c r="DF1647">
        <v>6704</v>
      </c>
      <c r="DG1647">
        <v>79000</v>
      </c>
      <c r="DH1647">
        <v>0</v>
      </c>
      <c r="DI1647">
        <v>285550</v>
      </c>
      <c r="DJ1647">
        <v>161194</v>
      </c>
      <c r="DK1647">
        <v>180200</v>
      </c>
      <c r="DL1647">
        <v>90000</v>
      </c>
      <c r="DM1647">
        <v>248111</v>
      </c>
      <c r="DN1647">
        <v>20000</v>
      </c>
      <c r="DO1647">
        <v>2079606</v>
      </c>
      <c r="DP1647">
        <v>317700</v>
      </c>
      <c r="DQ1647">
        <v>1203606</v>
      </c>
      <c r="DR1647">
        <v>0</v>
      </c>
      <c r="DS1647">
        <v>0</v>
      </c>
    </row>
    <row r="1648" spans="1:123" x14ac:dyDescent="0.3">
      <c r="A1648" t="str">
        <f t="shared" si="25"/>
        <v>20171970</v>
      </c>
      <c r="B1648">
        <v>48</v>
      </c>
      <c r="C1648">
        <v>2017</v>
      </c>
      <c r="D1648">
        <v>197012</v>
      </c>
      <c r="E1648">
        <v>77</v>
      </c>
      <c r="F1648">
        <v>1574532</v>
      </c>
      <c r="G1648">
        <v>215203</v>
      </c>
      <c r="H1648">
        <v>550000</v>
      </c>
      <c r="I1648">
        <v>0</v>
      </c>
      <c r="J1648">
        <v>126000</v>
      </c>
      <c r="K1648">
        <v>85000</v>
      </c>
      <c r="L1648">
        <v>100000</v>
      </c>
      <c r="M1648">
        <v>56200</v>
      </c>
      <c r="N1648">
        <v>11500</v>
      </c>
      <c r="O1648">
        <v>25500</v>
      </c>
      <c r="P1648">
        <v>4500</v>
      </c>
      <c r="Q1648">
        <v>2000</v>
      </c>
      <c r="R1648">
        <v>0</v>
      </c>
      <c r="S1648">
        <v>8311</v>
      </c>
      <c r="T1648">
        <v>35000</v>
      </c>
      <c r="U1648">
        <v>36000</v>
      </c>
      <c r="V1648">
        <v>0</v>
      </c>
      <c r="W1648">
        <v>0</v>
      </c>
      <c r="X1648">
        <v>0</v>
      </c>
      <c r="Y1648">
        <v>0</v>
      </c>
      <c r="Z1648">
        <v>352454</v>
      </c>
      <c r="AA1648">
        <v>0</v>
      </c>
      <c r="AB1648">
        <v>0</v>
      </c>
      <c r="AC1648">
        <v>149951</v>
      </c>
      <c r="AD1648">
        <v>77255</v>
      </c>
      <c r="AE1648">
        <v>0</v>
      </c>
      <c r="AF1648">
        <v>227206</v>
      </c>
      <c r="AG1648">
        <v>0</v>
      </c>
      <c r="AH1648">
        <v>0</v>
      </c>
      <c r="AI1648">
        <v>0</v>
      </c>
      <c r="AJ1648">
        <v>22794</v>
      </c>
      <c r="AK1648">
        <v>22794</v>
      </c>
      <c r="AL1648">
        <v>0</v>
      </c>
      <c r="AM1648">
        <v>0</v>
      </c>
      <c r="AN1648">
        <v>327557</v>
      </c>
      <c r="AO1648">
        <v>1476720</v>
      </c>
      <c r="AP1648">
        <v>227206</v>
      </c>
      <c r="AQ1648">
        <v>0</v>
      </c>
      <c r="AR1648">
        <v>20000</v>
      </c>
      <c r="AS1648">
        <v>0</v>
      </c>
      <c r="AT1648">
        <v>0</v>
      </c>
      <c r="AU1648">
        <v>285550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160850</v>
      </c>
      <c r="BE1648">
        <v>111111</v>
      </c>
      <c r="BF1648">
        <v>60000</v>
      </c>
      <c r="BG1648">
        <v>35194</v>
      </c>
      <c r="BH1648">
        <v>20000</v>
      </c>
      <c r="BI1648">
        <v>56200</v>
      </c>
      <c r="BJ1648">
        <v>0</v>
      </c>
      <c r="BK1648">
        <v>1566120</v>
      </c>
      <c r="BL1648">
        <v>17530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34000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25000</v>
      </c>
      <c r="CH1648">
        <v>572</v>
      </c>
      <c r="CI1648">
        <v>3000</v>
      </c>
      <c r="CJ1648">
        <v>2250</v>
      </c>
      <c r="CK1648">
        <v>900</v>
      </c>
      <c r="CL1648">
        <v>750</v>
      </c>
      <c r="CM1648">
        <v>3250</v>
      </c>
      <c r="CN1648">
        <v>15000</v>
      </c>
      <c r="CO1648">
        <v>750</v>
      </c>
      <c r="CP1648">
        <v>0</v>
      </c>
      <c r="CQ1648">
        <v>610000</v>
      </c>
      <c r="CR1648">
        <v>100000</v>
      </c>
      <c r="CS1648">
        <v>10000</v>
      </c>
      <c r="CT1648">
        <v>154000</v>
      </c>
      <c r="CU1648">
        <v>65000</v>
      </c>
      <c r="CV1648">
        <v>50000</v>
      </c>
      <c r="CW1648">
        <v>1144</v>
      </c>
      <c r="CX1648">
        <v>6000</v>
      </c>
      <c r="CY1648">
        <v>4500</v>
      </c>
      <c r="CZ1648">
        <v>1800</v>
      </c>
      <c r="DA1648">
        <v>1500</v>
      </c>
      <c r="DB1648">
        <v>6500</v>
      </c>
      <c r="DC1648">
        <v>30000</v>
      </c>
      <c r="DD1648">
        <v>1500</v>
      </c>
      <c r="DE1648">
        <v>37375</v>
      </c>
      <c r="DF1648">
        <v>358632</v>
      </c>
      <c r="DG1648">
        <v>100000</v>
      </c>
      <c r="DH1648">
        <v>0</v>
      </c>
      <c r="DI1648">
        <v>160850</v>
      </c>
      <c r="DJ1648">
        <v>192869</v>
      </c>
      <c r="DK1648">
        <v>230218</v>
      </c>
      <c r="DL1648">
        <v>150000</v>
      </c>
      <c r="DM1648">
        <v>348111</v>
      </c>
      <c r="DN1648">
        <v>40000</v>
      </c>
      <c r="DO1648">
        <v>2682793</v>
      </c>
      <c r="DP1648">
        <v>317700</v>
      </c>
      <c r="DQ1648">
        <v>618526</v>
      </c>
      <c r="DR1648">
        <v>0</v>
      </c>
      <c r="DS1648">
        <v>0</v>
      </c>
    </row>
    <row r="1649" spans="1:123" x14ac:dyDescent="0.3">
      <c r="A1649" t="str">
        <f t="shared" si="25"/>
        <v>20181971</v>
      </c>
      <c r="B1649">
        <v>48</v>
      </c>
      <c r="C1649">
        <v>2018</v>
      </c>
      <c r="D1649">
        <v>197112</v>
      </c>
      <c r="E1649">
        <v>69</v>
      </c>
      <c r="F1649">
        <v>1833275</v>
      </c>
      <c r="G1649">
        <v>186174</v>
      </c>
      <c r="H1649">
        <v>550000</v>
      </c>
      <c r="I1649">
        <v>0</v>
      </c>
      <c r="J1649">
        <v>120000</v>
      </c>
      <c r="K1649">
        <v>85000</v>
      </c>
      <c r="L1649">
        <v>130000</v>
      </c>
      <c r="M1649">
        <v>56200</v>
      </c>
      <c r="N1649">
        <v>11500</v>
      </c>
      <c r="O1649">
        <v>25500</v>
      </c>
      <c r="P1649">
        <v>4500</v>
      </c>
      <c r="Q1649">
        <v>2000</v>
      </c>
      <c r="R1649">
        <v>0</v>
      </c>
      <c r="S1649">
        <v>8252</v>
      </c>
      <c r="T1649">
        <v>35000</v>
      </c>
      <c r="U1649">
        <v>36000</v>
      </c>
      <c r="V1649">
        <v>0</v>
      </c>
      <c r="W1649">
        <v>0</v>
      </c>
      <c r="X1649">
        <v>0</v>
      </c>
      <c r="Y1649">
        <v>0</v>
      </c>
      <c r="Z1649">
        <v>356050</v>
      </c>
      <c r="AA1649">
        <v>0</v>
      </c>
      <c r="AB1649">
        <v>22794</v>
      </c>
      <c r="AC1649">
        <v>134255</v>
      </c>
      <c r="AD1649">
        <v>69168</v>
      </c>
      <c r="AE1649">
        <v>22794</v>
      </c>
      <c r="AF1649">
        <v>180629</v>
      </c>
      <c r="AG1649">
        <v>0</v>
      </c>
      <c r="AH1649">
        <v>0</v>
      </c>
      <c r="AI1649">
        <v>0</v>
      </c>
      <c r="AJ1649">
        <v>69371</v>
      </c>
      <c r="AK1649">
        <v>69371</v>
      </c>
      <c r="AL1649">
        <v>0</v>
      </c>
      <c r="AM1649">
        <v>0</v>
      </c>
      <c r="AN1649">
        <v>347902</v>
      </c>
      <c r="AO1649">
        <v>1322147</v>
      </c>
      <c r="AP1649">
        <v>203423</v>
      </c>
      <c r="AQ1649">
        <v>0</v>
      </c>
      <c r="AR1649">
        <v>20000</v>
      </c>
      <c r="AS1649">
        <v>0</v>
      </c>
      <c r="AT1649">
        <v>0</v>
      </c>
      <c r="AU1649">
        <v>160850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1706420</v>
      </c>
      <c r="BL1649">
        <v>26633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20000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5506</v>
      </c>
      <c r="CO1649">
        <v>0</v>
      </c>
      <c r="CP1649">
        <v>0</v>
      </c>
      <c r="CQ1649">
        <v>610000</v>
      </c>
      <c r="CR1649">
        <v>100000</v>
      </c>
      <c r="CS1649">
        <v>10000</v>
      </c>
      <c r="CT1649">
        <v>154000</v>
      </c>
      <c r="CU1649">
        <v>65000</v>
      </c>
      <c r="CV1649">
        <v>50000</v>
      </c>
      <c r="CW1649">
        <v>1144</v>
      </c>
      <c r="CX1649">
        <v>6000</v>
      </c>
      <c r="CY1649">
        <v>4500</v>
      </c>
      <c r="CZ1649">
        <v>1800</v>
      </c>
      <c r="DA1649">
        <v>1500</v>
      </c>
      <c r="DB1649">
        <v>6500</v>
      </c>
      <c r="DC1649">
        <v>35506</v>
      </c>
      <c r="DD1649">
        <v>1500</v>
      </c>
      <c r="DE1649">
        <v>42375</v>
      </c>
      <c r="DF1649">
        <v>686829</v>
      </c>
      <c r="DG1649">
        <v>100000</v>
      </c>
      <c r="DH1649">
        <v>0</v>
      </c>
      <c r="DI1649">
        <v>0</v>
      </c>
      <c r="DJ1649">
        <v>189349</v>
      </c>
      <c r="DK1649">
        <v>224036</v>
      </c>
      <c r="DL1649">
        <v>150000</v>
      </c>
      <c r="DM1649">
        <v>337000</v>
      </c>
      <c r="DN1649">
        <v>40000</v>
      </c>
      <c r="DO1649">
        <v>2886411</v>
      </c>
      <c r="DP1649">
        <v>317700</v>
      </c>
      <c r="DQ1649">
        <v>290077</v>
      </c>
      <c r="DR1649">
        <v>0</v>
      </c>
      <c r="DS1649">
        <v>0</v>
      </c>
    </row>
    <row r="1650" spans="1:123" x14ac:dyDescent="0.3">
      <c r="A1650" t="str">
        <f t="shared" si="25"/>
        <v>20191972</v>
      </c>
      <c r="B1650">
        <v>48</v>
      </c>
      <c r="C1650">
        <v>2019</v>
      </c>
      <c r="D1650">
        <v>197212</v>
      </c>
      <c r="E1650">
        <v>56</v>
      </c>
      <c r="F1650">
        <v>2057022</v>
      </c>
      <c r="G1650">
        <v>163145</v>
      </c>
      <c r="H1650">
        <v>550000</v>
      </c>
      <c r="I1650">
        <v>0</v>
      </c>
      <c r="J1650">
        <v>120000</v>
      </c>
      <c r="K1650">
        <v>85000</v>
      </c>
      <c r="L1650">
        <v>160000</v>
      </c>
      <c r="M1650">
        <v>56200</v>
      </c>
      <c r="N1650">
        <v>11500</v>
      </c>
      <c r="O1650">
        <v>25500</v>
      </c>
      <c r="P1650">
        <v>4500</v>
      </c>
      <c r="Q1650">
        <v>2000</v>
      </c>
      <c r="R1650">
        <v>0</v>
      </c>
      <c r="S1650">
        <v>8193</v>
      </c>
      <c r="T1650">
        <v>35000</v>
      </c>
      <c r="U1650">
        <v>36000</v>
      </c>
      <c r="V1650">
        <v>0</v>
      </c>
      <c r="W1650">
        <v>0</v>
      </c>
      <c r="X1650">
        <v>0</v>
      </c>
      <c r="Y1650">
        <v>70661</v>
      </c>
      <c r="Z1650">
        <v>0</v>
      </c>
      <c r="AA1650">
        <v>0</v>
      </c>
      <c r="AB1650">
        <v>69371</v>
      </c>
      <c r="AC1650">
        <v>108201</v>
      </c>
      <c r="AD1650">
        <v>55745</v>
      </c>
      <c r="AE1650">
        <v>69371</v>
      </c>
      <c r="AF1650">
        <v>94574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959980</v>
      </c>
      <c r="AO1650">
        <v>1065560</v>
      </c>
      <c r="AP1650">
        <v>163945</v>
      </c>
      <c r="AQ1650">
        <v>0</v>
      </c>
      <c r="AR1650">
        <v>20000</v>
      </c>
      <c r="AS1650">
        <v>3000</v>
      </c>
      <c r="AT1650">
        <v>8000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1260506</v>
      </c>
      <c r="BL1650">
        <v>35681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590000</v>
      </c>
      <c r="CR1650">
        <v>100000</v>
      </c>
      <c r="CS1650">
        <v>10000</v>
      </c>
      <c r="CT1650">
        <v>154000</v>
      </c>
      <c r="CU1650">
        <v>65000</v>
      </c>
      <c r="CV1650">
        <v>50000</v>
      </c>
      <c r="CW1650">
        <v>1144</v>
      </c>
      <c r="CX1650">
        <v>6000</v>
      </c>
      <c r="CY1650">
        <v>4500</v>
      </c>
      <c r="CZ1650">
        <v>1800</v>
      </c>
      <c r="DA1650">
        <v>1500</v>
      </c>
      <c r="DB1650">
        <v>6500</v>
      </c>
      <c r="DC1650">
        <v>35506</v>
      </c>
      <c r="DD1650">
        <v>1500</v>
      </c>
      <c r="DE1650">
        <v>47375</v>
      </c>
      <c r="DF1650">
        <v>578294</v>
      </c>
      <c r="DG1650">
        <v>100000</v>
      </c>
      <c r="DH1650">
        <v>0</v>
      </c>
      <c r="DI1650">
        <v>0</v>
      </c>
      <c r="DJ1650">
        <v>189349</v>
      </c>
      <c r="DK1650">
        <v>224036</v>
      </c>
      <c r="DL1650">
        <v>150000</v>
      </c>
      <c r="DM1650">
        <v>337000</v>
      </c>
      <c r="DN1650">
        <v>40000</v>
      </c>
      <c r="DO1650">
        <v>2693505</v>
      </c>
      <c r="DP1650">
        <v>317700</v>
      </c>
      <c r="DQ1650">
        <v>-70661</v>
      </c>
      <c r="DR1650">
        <v>0</v>
      </c>
      <c r="DS1650">
        <v>0</v>
      </c>
    </row>
    <row r="1651" spans="1:123" x14ac:dyDescent="0.3">
      <c r="A1651" t="str">
        <f t="shared" si="25"/>
        <v>20201973</v>
      </c>
      <c r="B1651">
        <v>48</v>
      </c>
      <c r="C1651">
        <v>2020</v>
      </c>
      <c r="D1651">
        <v>197312</v>
      </c>
      <c r="E1651">
        <v>54</v>
      </c>
      <c r="F1651">
        <v>1913120</v>
      </c>
      <c r="G1651">
        <v>163116</v>
      </c>
      <c r="H1651">
        <v>550000</v>
      </c>
      <c r="I1651">
        <v>0</v>
      </c>
      <c r="J1651">
        <v>90000</v>
      </c>
      <c r="K1651">
        <v>85000</v>
      </c>
      <c r="L1651">
        <v>192500</v>
      </c>
      <c r="M1651">
        <v>56200</v>
      </c>
      <c r="N1651">
        <v>11500</v>
      </c>
      <c r="O1651">
        <v>25500</v>
      </c>
      <c r="P1651">
        <v>4500</v>
      </c>
      <c r="Q1651">
        <v>2000</v>
      </c>
      <c r="R1651">
        <v>0</v>
      </c>
      <c r="S1651">
        <v>8134</v>
      </c>
      <c r="T1651">
        <v>35000</v>
      </c>
      <c r="U1651">
        <v>36000</v>
      </c>
      <c r="V1651">
        <v>0</v>
      </c>
      <c r="W1651">
        <v>0</v>
      </c>
      <c r="X1651">
        <v>0</v>
      </c>
      <c r="Y1651">
        <v>25491</v>
      </c>
      <c r="Z1651">
        <v>0</v>
      </c>
      <c r="AA1651">
        <v>0</v>
      </c>
      <c r="AB1651">
        <v>0</v>
      </c>
      <c r="AC1651">
        <v>104212</v>
      </c>
      <c r="AD1651">
        <v>53690</v>
      </c>
      <c r="AE1651">
        <v>0</v>
      </c>
      <c r="AF1651">
        <v>157902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853923</v>
      </c>
      <c r="AO1651">
        <v>1026281</v>
      </c>
      <c r="AP1651">
        <v>157902</v>
      </c>
      <c r="AQ1651">
        <v>0</v>
      </c>
      <c r="AR1651">
        <v>20000</v>
      </c>
      <c r="AS1651">
        <v>3000</v>
      </c>
      <c r="AT1651">
        <v>8000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1215183</v>
      </c>
      <c r="BL1651">
        <v>43130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570000</v>
      </c>
      <c r="CR1651">
        <v>100000</v>
      </c>
      <c r="CS1651">
        <v>10000</v>
      </c>
      <c r="CT1651">
        <v>154000</v>
      </c>
      <c r="CU1651">
        <v>65000</v>
      </c>
      <c r="CV1651">
        <v>50000</v>
      </c>
      <c r="CW1651">
        <v>1144</v>
      </c>
      <c r="CX1651">
        <v>6000</v>
      </c>
      <c r="CY1651">
        <v>4500</v>
      </c>
      <c r="CZ1651">
        <v>1800</v>
      </c>
      <c r="DA1651">
        <v>1500</v>
      </c>
      <c r="DB1651">
        <v>6500</v>
      </c>
      <c r="DC1651">
        <v>35506</v>
      </c>
      <c r="DD1651">
        <v>1500</v>
      </c>
      <c r="DE1651">
        <v>52375</v>
      </c>
      <c r="DF1651">
        <v>535454</v>
      </c>
      <c r="DG1651">
        <v>100000</v>
      </c>
      <c r="DH1651">
        <v>0</v>
      </c>
      <c r="DI1651">
        <v>0</v>
      </c>
      <c r="DJ1651">
        <v>189349</v>
      </c>
      <c r="DK1651">
        <v>224036</v>
      </c>
      <c r="DL1651">
        <v>150000</v>
      </c>
      <c r="DM1651">
        <v>337000</v>
      </c>
      <c r="DN1651">
        <v>40000</v>
      </c>
      <c r="DO1651">
        <v>2635665</v>
      </c>
      <c r="DP1651">
        <v>317700</v>
      </c>
      <c r="DQ1651">
        <v>-25491</v>
      </c>
      <c r="DR1651">
        <v>0</v>
      </c>
      <c r="DS1651">
        <v>0</v>
      </c>
    </row>
    <row r="1652" spans="1:123" x14ac:dyDescent="0.3">
      <c r="A1652" t="str">
        <f t="shared" si="25"/>
        <v>20211974</v>
      </c>
      <c r="B1652">
        <v>48</v>
      </c>
      <c r="C1652">
        <v>2021</v>
      </c>
      <c r="D1652">
        <v>197412</v>
      </c>
      <c r="E1652">
        <v>50</v>
      </c>
      <c r="F1652">
        <v>1914672</v>
      </c>
      <c r="G1652">
        <v>163116</v>
      </c>
      <c r="H1652">
        <v>550000</v>
      </c>
      <c r="I1652">
        <v>0</v>
      </c>
      <c r="J1652">
        <v>90000</v>
      </c>
      <c r="K1652">
        <v>85000</v>
      </c>
      <c r="L1652">
        <v>205000</v>
      </c>
      <c r="M1652">
        <v>56200</v>
      </c>
      <c r="N1652">
        <v>11500</v>
      </c>
      <c r="O1652">
        <v>25500</v>
      </c>
      <c r="P1652">
        <v>4500</v>
      </c>
      <c r="Q1652">
        <v>2000</v>
      </c>
      <c r="R1652">
        <v>0</v>
      </c>
      <c r="S1652">
        <v>7945</v>
      </c>
      <c r="T1652">
        <v>35000</v>
      </c>
      <c r="U1652">
        <v>36000</v>
      </c>
      <c r="V1652">
        <v>0</v>
      </c>
      <c r="W1652">
        <v>0</v>
      </c>
      <c r="X1652">
        <v>0</v>
      </c>
      <c r="Y1652">
        <v>85964</v>
      </c>
      <c r="Z1652">
        <v>0</v>
      </c>
      <c r="AA1652">
        <v>0</v>
      </c>
      <c r="AB1652">
        <v>0</v>
      </c>
      <c r="AC1652">
        <v>96228</v>
      </c>
      <c r="AD1652">
        <v>49577</v>
      </c>
      <c r="AE1652">
        <v>0</v>
      </c>
      <c r="AF1652">
        <v>145805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938804</v>
      </c>
      <c r="AO1652">
        <v>947656</v>
      </c>
      <c r="AP1652">
        <v>145805</v>
      </c>
      <c r="AQ1652">
        <v>0</v>
      </c>
      <c r="AR1652">
        <v>20000</v>
      </c>
      <c r="AS1652">
        <v>3000</v>
      </c>
      <c r="AT1652">
        <v>8000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1124461</v>
      </c>
      <c r="BL1652">
        <v>50523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550000</v>
      </c>
      <c r="CR1652">
        <v>100000</v>
      </c>
      <c r="CS1652">
        <v>10000</v>
      </c>
      <c r="CT1652">
        <v>154000</v>
      </c>
      <c r="CU1652">
        <v>65000</v>
      </c>
      <c r="CV1652">
        <v>50000</v>
      </c>
      <c r="CW1652">
        <v>1144</v>
      </c>
      <c r="CX1652">
        <v>6000</v>
      </c>
      <c r="CY1652">
        <v>4500</v>
      </c>
      <c r="CZ1652">
        <v>1800</v>
      </c>
      <c r="DA1652">
        <v>1500</v>
      </c>
      <c r="DB1652">
        <v>6500</v>
      </c>
      <c r="DC1652">
        <v>35506</v>
      </c>
      <c r="DD1652">
        <v>1500</v>
      </c>
      <c r="DE1652">
        <v>57375</v>
      </c>
      <c r="DF1652">
        <v>433427</v>
      </c>
      <c r="DG1652">
        <v>100000</v>
      </c>
      <c r="DH1652">
        <v>0</v>
      </c>
      <c r="DI1652">
        <v>0</v>
      </c>
      <c r="DJ1652">
        <v>189349</v>
      </c>
      <c r="DK1652">
        <v>224036</v>
      </c>
      <c r="DL1652">
        <v>150000</v>
      </c>
      <c r="DM1652">
        <v>337000</v>
      </c>
      <c r="DN1652">
        <v>40000</v>
      </c>
      <c r="DO1652">
        <v>2518637</v>
      </c>
      <c r="DP1652">
        <v>317700</v>
      </c>
      <c r="DQ1652">
        <v>-85964</v>
      </c>
      <c r="DR1652">
        <v>0</v>
      </c>
      <c r="DS1652">
        <v>0</v>
      </c>
    </row>
    <row r="1653" spans="1:123" x14ac:dyDescent="0.3">
      <c r="A1653" t="str">
        <f t="shared" si="25"/>
        <v>20221975</v>
      </c>
      <c r="B1653">
        <v>48</v>
      </c>
      <c r="C1653">
        <v>2022</v>
      </c>
      <c r="D1653">
        <v>197512</v>
      </c>
      <c r="E1653">
        <v>52</v>
      </c>
      <c r="F1653">
        <v>1814513</v>
      </c>
      <c r="G1653">
        <v>163115</v>
      </c>
      <c r="H1653">
        <v>550000</v>
      </c>
      <c r="I1653">
        <v>0</v>
      </c>
      <c r="J1653">
        <v>90000</v>
      </c>
      <c r="K1653">
        <v>85000</v>
      </c>
      <c r="L1653">
        <v>202500</v>
      </c>
      <c r="M1653">
        <v>56200</v>
      </c>
      <c r="N1653">
        <v>11500</v>
      </c>
      <c r="O1653">
        <v>25500</v>
      </c>
      <c r="P1653">
        <v>4500</v>
      </c>
      <c r="Q1653">
        <v>2000</v>
      </c>
      <c r="R1653">
        <v>0</v>
      </c>
      <c r="S1653">
        <v>7757</v>
      </c>
      <c r="T1653">
        <v>35000</v>
      </c>
      <c r="U1653">
        <v>36000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101206</v>
      </c>
      <c r="AD1653">
        <v>52141</v>
      </c>
      <c r="AE1653">
        <v>0</v>
      </c>
      <c r="AF1653">
        <v>153348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842609</v>
      </c>
      <c r="AO1653">
        <v>996681</v>
      </c>
      <c r="AP1653">
        <v>153348</v>
      </c>
      <c r="AQ1653">
        <v>0</v>
      </c>
      <c r="AR1653">
        <v>20000</v>
      </c>
      <c r="AS1653">
        <v>3000</v>
      </c>
      <c r="AT1653">
        <v>8000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1181029</v>
      </c>
      <c r="BL1653">
        <v>57864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67874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597874</v>
      </c>
      <c r="CR1653">
        <v>100000</v>
      </c>
      <c r="CS1653">
        <v>10000</v>
      </c>
      <c r="CT1653">
        <v>154000</v>
      </c>
      <c r="CU1653">
        <v>65000</v>
      </c>
      <c r="CV1653">
        <v>50000</v>
      </c>
      <c r="CW1653">
        <v>1144</v>
      </c>
      <c r="CX1653">
        <v>6000</v>
      </c>
      <c r="CY1653">
        <v>4500</v>
      </c>
      <c r="CZ1653">
        <v>1800</v>
      </c>
      <c r="DA1653">
        <v>1500</v>
      </c>
      <c r="DB1653">
        <v>6500</v>
      </c>
      <c r="DC1653">
        <v>35506</v>
      </c>
      <c r="DD1653">
        <v>1500</v>
      </c>
      <c r="DE1653">
        <v>62375</v>
      </c>
      <c r="DF1653">
        <v>420424</v>
      </c>
      <c r="DG1653">
        <v>100000</v>
      </c>
      <c r="DH1653">
        <v>0</v>
      </c>
      <c r="DI1653">
        <v>0</v>
      </c>
      <c r="DJ1653">
        <v>189349</v>
      </c>
      <c r="DK1653">
        <v>224036</v>
      </c>
      <c r="DL1653">
        <v>150000</v>
      </c>
      <c r="DM1653">
        <v>337000</v>
      </c>
      <c r="DN1653">
        <v>40000</v>
      </c>
      <c r="DO1653">
        <v>2558508</v>
      </c>
      <c r="DP1653">
        <v>317700</v>
      </c>
      <c r="DQ1653">
        <v>67874</v>
      </c>
      <c r="DR1653">
        <v>0</v>
      </c>
      <c r="DS1653">
        <v>0</v>
      </c>
    </row>
    <row r="1654" spans="1:123" x14ac:dyDescent="0.3">
      <c r="A1654" t="str">
        <f t="shared" si="25"/>
        <v>20231976</v>
      </c>
      <c r="B1654">
        <v>48</v>
      </c>
      <c r="C1654">
        <v>2023</v>
      </c>
      <c r="D1654">
        <v>197612</v>
      </c>
      <c r="E1654">
        <v>51</v>
      </c>
      <c r="F1654">
        <v>2049719</v>
      </c>
      <c r="G1654">
        <v>163115</v>
      </c>
      <c r="H1654">
        <v>550000</v>
      </c>
      <c r="I1654">
        <v>0</v>
      </c>
      <c r="J1654">
        <v>90000</v>
      </c>
      <c r="K1654">
        <v>85000</v>
      </c>
      <c r="L1654">
        <v>200000</v>
      </c>
      <c r="M1654">
        <v>56200</v>
      </c>
      <c r="N1654">
        <v>11500</v>
      </c>
      <c r="O1654">
        <v>25500</v>
      </c>
      <c r="P1654">
        <v>4500</v>
      </c>
      <c r="Q1654">
        <v>2000</v>
      </c>
      <c r="R1654">
        <v>0</v>
      </c>
      <c r="S1654">
        <v>7568</v>
      </c>
      <c r="T1654">
        <v>35000</v>
      </c>
      <c r="U1654">
        <v>36000</v>
      </c>
      <c r="V1654">
        <v>0</v>
      </c>
      <c r="W1654">
        <v>0</v>
      </c>
      <c r="X1654">
        <v>0</v>
      </c>
      <c r="Y1654">
        <v>184471</v>
      </c>
      <c r="Z1654">
        <v>0</v>
      </c>
      <c r="AA1654">
        <v>0</v>
      </c>
      <c r="AB1654">
        <v>0</v>
      </c>
      <c r="AC1654">
        <v>98999</v>
      </c>
      <c r="AD1654">
        <v>51004</v>
      </c>
      <c r="AE1654">
        <v>0</v>
      </c>
      <c r="AF1654">
        <v>150003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1027736</v>
      </c>
      <c r="AO1654">
        <v>974944</v>
      </c>
      <c r="AP1654">
        <v>150003</v>
      </c>
      <c r="AQ1654">
        <v>0</v>
      </c>
      <c r="AR1654">
        <v>20000</v>
      </c>
      <c r="AS1654">
        <v>3000</v>
      </c>
      <c r="AT1654">
        <v>8000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1155947</v>
      </c>
      <c r="BL1654">
        <v>65151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577874</v>
      </c>
      <c r="CR1654">
        <v>100000</v>
      </c>
      <c r="CS1654">
        <v>10000</v>
      </c>
      <c r="CT1654">
        <v>154000</v>
      </c>
      <c r="CU1654">
        <v>65000</v>
      </c>
      <c r="CV1654">
        <v>50000</v>
      </c>
      <c r="CW1654">
        <v>1144</v>
      </c>
      <c r="CX1654">
        <v>6000</v>
      </c>
      <c r="CY1654">
        <v>4500</v>
      </c>
      <c r="CZ1654">
        <v>1800</v>
      </c>
      <c r="DA1654">
        <v>1500</v>
      </c>
      <c r="DB1654">
        <v>6500</v>
      </c>
      <c r="DC1654">
        <v>35506</v>
      </c>
      <c r="DD1654">
        <v>1500</v>
      </c>
      <c r="DE1654">
        <v>67375</v>
      </c>
      <c r="DF1654">
        <v>223340</v>
      </c>
      <c r="DG1654">
        <v>100000</v>
      </c>
      <c r="DH1654">
        <v>0</v>
      </c>
      <c r="DI1654">
        <v>0</v>
      </c>
      <c r="DJ1654">
        <v>189349</v>
      </c>
      <c r="DK1654">
        <v>224036</v>
      </c>
      <c r="DL1654">
        <v>150000</v>
      </c>
      <c r="DM1654">
        <v>337000</v>
      </c>
      <c r="DN1654">
        <v>40000</v>
      </c>
      <c r="DO1654">
        <v>2346425</v>
      </c>
      <c r="DP1654">
        <v>317700</v>
      </c>
      <c r="DQ1654">
        <v>-184471</v>
      </c>
      <c r="DR1654">
        <v>0</v>
      </c>
      <c r="DS1654">
        <v>0</v>
      </c>
    </row>
    <row r="1655" spans="1:123" x14ac:dyDescent="0.3">
      <c r="A1655" t="str">
        <f t="shared" si="25"/>
        <v>20241977</v>
      </c>
      <c r="B1655">
        <v>48</v>
      </c>
      <c r="C1655">
        <v>2024</v>
      </c>
      <c r="D1655">
        <v>197712</v>
      </c>
      <c r="E1655">
        <v>13</v>
      </c>
      <c r="F1655">
        <v>2094125</v>
      </c>
      <c r="G1655">
        <v>163114</v>
      </c>
      <c r="H1655">
        <v>550000</v>
      </c>
      <c r="I1655">
        <v>0</v>
      </c>
      <c r="J1655">
        <v>90000</v>
      </c>
      <c r="K1655">
        <v>85000</v>
      </c>
      <c r="L1655">
        <v>200000</v>
      </c>
      <c r="M1655">
        <v>56200</v>
      </c>
      <c r="N1655">
        <v>11500</v>
      </c>
      <c r="O1655">
        <v>25500</v>
      </c>
      <c r="P1655">
        <v>4500</v>
      </c>
      <c r="Q1655">
        <v>2000</v>
      </c>
      <c r="R1655">
        <v>0</v>
      </c>
      <c r="S1655">
        <v>7380</v>
      </c>
      <c r="T1655">
        <v>35000</v>
      </c>
      <c r="U1655">
        <v>36000</v>
      </c>
      <c r="V1655">
        <v>0</v>
      </c>
      <c r="W1655">
        <v>0</v>
      </c>
      <c r="X1655">
        <v>5280</v>
      </c>
      <c r="Y1655">
        <v>216640</v>
      </c>
      <c r="Z1655">
        <v>0</v>
      </c>
      <c r="AA1655">
        <v>0</v>
      </c>
      <c r="AB1655">
        <v>0</v>
      </c>
      <c r="AC1655">
        <v>26112</v>
      </c>
      <c r="AD1655">
        <v>0</v>
      </c>
      <c r="AE1655">
        <v>0</v>
      </c>
      <c r="AF1655">
        <v>39564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1175436</v>
      </c>
      <c r="AO1655">
        <v>257148</v>
      </c>
      <c r="AP1655">
        <v>39564</v>
      </c>
      <c r="AQ1655">
        <v>0</v>
      </c>
      <c r="AR1655">
        <v>0</v>
      </c>
      <c r="AS1655">
        <v>6000</v>
      </c>
      <c r="AT1655">
        <v>8000</v>
      </c>
      <c r="AU1655">
        <v>0</v>
      </c>
      <c r="AV1655">
        <v>75000</v>
      </c>
      <c r="AW1655">
        <v>0</v>
      </c>
      <c r="AX1655">
        <v>31500</v>
      </c>
      <c r="AY1655">
        <v>0</v>
      </c>
      <c r="AZ1655">
        <v>22000</v>
      </c>
      <c r="BA1655">
        <v>25000</v>
      </c>
      <c r="BB1655">
        <v>8000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472212</v>
      </c>
      <c r="BL1655">
        <v>72386</v>
      </c>
      <c r="BM1655">
        <v>185958</v>
      </c>
      <c r="BN1655">
        <v>154000</v>
      </c>
      <c r="BO1655">
        <v>0</v>
      </c>
      <c r="BP1655">
        <v>13014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68917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371916</v>
      </c>
      <c r="CR1655">
        <v>86986</v>
      </c>
      <c r="CS1655">
        <v>10000</v>
      </c>
      <c r="CT1655">
        <v>0</v>
      </c>
      <c r="CU1655">
        <v>65000</v>
      </c>
      <c r="CV1655">
        <v>50000</v>
      </c>
      <c r="CW1655">
        <v>1144</v>
      </c>
      <c r="CX1655">
        <v>6000</v>
      </c>
      <c r="CY1655">
        <v>4500</v>
      </c>
      <c r="CZ1655">
        <v>1800</v>
      </c>
      <c r="DA1655">
        <v>1500</v>
      </c>
      <c r="DB1655">
        <v>6500</v>
      </c>
      <c r="DC1655">
        <v>35506</v>
      </c>
      <c r="DD1655">
        <v>1500</v>
      </c>
      <c r="DE1655">
        <v>3458</v>
      </c>
      <c r="DF1655">
        <v>0</v>
      </c>
      <c r="DG1655">
        <v>94720</v>
      </c>
      <c r="DH1655">
        <v>0</v>
      </c>
      <c r="DI1655">
        <v>0</v>
      </c>
      <c r="DJ1655">
        <v>157849</v>
      </c>
      <c r="DK1655">
        <v>199036</v>
      </c>
      <c r="DL1655">
        <v>150000</v>
      </c>
      <c r="DM1655">
        <v>262000</v>
      </c>
      <c r="DN1655">
        <v>18000</v>
      </c>
      <c r="DO1655">
        <v>1527416</v>
      </c>
      <c r="DP1655">
        <v>317700</v>
      </c>
      <c r="DQ1655">
        <v>-948625</v>
      </c>
      <c r="DR1655">
        <v>151316</v>
      </c>
      <c r="DS1655">
        <v>0</v>
      </c>
    </row>
    <row r="1656" spans="1:123" x14ac:dyDescent="0.3">
      <c r="A1656" t="str">
        <f t="shared" si="25"/>
        <v>20251978</v>
      </c>
      <c r="B1656">
        <v>48</v>
      </c>
      <c r="C1656">
        <v>2025</v>
      </c>
      <c r="D1656">
        <v>197812</v>
      </c>
      <c r="E1656">
        <v>63</v>
      </c>
      <c r="F1656">
        <v>1765067</v>
      </c>
      <c r="G1656">
        <v>163114</v>
      </c>
      <c r="H1656">
        <v>550000</v>
      </c>
      <c r="I1656">
        <v>0</v>
      </c>
      <c r="J1656">
        <v>90000</v>
      </c>
      <c r="K1656">
        <v>85000</v>
      </c>
      <c r="L1656">
        <v>200000</v>
      </c>
      <c r="M1656">
        <v>56200</v>
      </c>
      <c r="N1656">
        <v>11500</v>
      </c>
      <c r="O1656">
        <v>25500</v>
      </c>
      <c r="P1656">
        <v>4500</v>
      </c>
      <c r="Q1656">
        <v>2000</v>
      </c>
      <c r="R1656">
        <v>0</v>
      </c>
      <c r="S1656">
        <v>7191</v>
      </c>
      <c r="T1656">
        <v>35000</v>
      </c>
      <c r="U1656">
        <v>36000</v>
      </c>
      <c r="V1656">
        <v>0</v>
      </c>
      <c r="W1656">
        <v>0</v>
      </c>
      <c r="X1656">
        <v>0</v>
      </c>
      <c r="Y1656">
        <v>0</v>
      </c>
      <c r="Z1656">
        <v>69862</v>
      </c>
      <c r="AA1656">
        <v>0</v>
      </c>
      <c r="AB1656">
        <v>0</v>
      </c>
      <c r="AC1656">
        <v>123091</v>
      </c>
      <c r="AD1656">
        <v>63416</v>
      </c>
      <c r="AE1656">
        <v>0</v>
      </c>
      <c r="AF1656">
        <v>186508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736521</v>
      </c>
      <c r="AO1656">
        <v>1212205</v>
      </c>
      <c r="AP1656">
        <v>186508</v>
      </c>
      <c r="AQ1656">
        <v>0</v>
      </c>
      <c r="AR1656">
        <v>20000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1418713</v>
      </c>
      <c r="BL1656">
        <v>80045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258084</v>
      </c>
      <c r="BS1656">
        <v>0</v>
      </c>
      <c r="BT1656">
        <v>0</v>
      </c>
      <c r="BU1656">
        <v>13014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610000</v>
      </c>
      <c r="CR1656">
        <v>100000</v>
      </c>
      <c r="CS1656">
        <v>10000</v>
      </c>
      <c r="CT1656">
        <v>0</v>
      </c>
      <c r="CU1656">
        <v>65000</v>
      </c>
      <c r="CV1656">
        <v>50000</v>
      </c>
      <c r="CW1656">
        <v>1144</v>
      </c>
      <c r="CX1656">
        <v>6000</v>
      </c>
      <c r="CY1656">
        <v>4500</v>
      </c>
      <c r="CZ1656">
        <v>1800</v>
      </c>
      <c r="DA1656">
        <v>1500</v>
      </c>
      <c r="DB1656">
        <v>6500</v>
      </c>
      <c r="DC1656">
        <v>35506</v>
      </c>
      <c r="DD1656">
        <v>1500</v>
      </c>
      <c r="DE1656">
        <v>8458</v>
      </c>
      <c r="DF1656">
        <v>69862</v>
      </c>
      <c r="DG1656">
        <v>94720</v>
      </c>
      <c r="DH1656">
        <v>0</v>
      </c>
      <c r="DI1656">
        <v>0</v>
      </c>
      <c r="DJ1656">
        <v>157849</v>
      </c>
      <c r="DK1656">
        <v>199036</v>
      </c>
      <c r="DL1656">
        <v>150000</v>
      </c>
      <c r="DM1656">
        <v>262000</v>
      </c>
      <c r="DN1656">
        <v>18000</v>
      </c>
      <c r="DO1656">
        <v>1853376</v>
      </c>
      <c r="DP1656">
        <v>317700</v>
      </c>
      <c r="DQ1656">
        <v>340960</v>
      </c>
      <c r="DR1656">
        <v>0</v>
      </c>
      <c r="DS1656">
        <v>0</v>
      </c>
    </row>
    <row r="1657" spans="1:123" x14ac:dyDescent="0.3">
      <c r="A1657" t="str">
        <f t="shared" si="25"/>
        <v>20261979</v>
      </c>
      <c r="B1657">
        <v>48</v>
      </c>
      <c r="C1657">
        <v>2026</v>
      </c>
      <c r="D1657">
        <v>197912</v>
      </c>
      <c r="E1657">
        <v>63</v>
      </c>
      <c r="F1657">
        <v>1766326</v>
      </c>
      <c r="G1657">
        <v>163110</v>
      </c>
      <c r="H1657">
        <v>550000</v>
      </c>
      <c r="I1657">
        <v>0</v>
      </c>
      <c r="J1657">
        <v>120000</v>
      </c>
      <c r="K1657">
        <v>85000</v>
      </c>
      <c r="L1657">
        <v>200000</v>
      </c>
      <c r="M1657">
        <v>56200</v>
      </c>
      <c r="N1657">
        <v>11500</v>
      </c>
      <c r="O1657">
        <v>25500</v>
      </c>
      <c r="P1657">
        <v>4500</v>
      </c>
      <c r="Q1657">
        <v>2000</v>
      </c>
      <c r="R1657">
        <v>0</v>
      </c>
      <c r="S1657">
        <v>7002</v>
      </c>
      <c r="T1657">
        <v>35000</v>
      </c>
      <c r="U1657">
        <v>36000</v>
      </c>
      <c r="V1657">
        <v>0</v>
      </c>
      <c r="W1657">
        <v>0</v>
      </c>
      <c r="X1657">
        <v>0</v>
      </c>
      <c r="Y1657">
        <v>0</v>
      </c>
      <c r="Z1657">
        <v>282424</v>
      </c>
      <c r="AA1657">
        <v>0</v>
      </c>
      <c r="AB1657">
        <v>0</v>
      </c>
      <c r="AC1657">
        <v>122105</v>
      </c>
      <c r="AD1657">
        <v>62908</v>
      </c>
      <c r="AE1657">
        <v>0</v>
      </c>
      <c r="AF1657">
        <v>185013</v>
      </c>
      <c r="AG1657">
        <v>0</v>
      </c>
      <c r="AH1657">
        <v>0</v>
      </c>
      <c r="AI1657">
        <v>0</v>
      </c>
      <c r="AJ1657">
        <v>64987</v>
      </c>
      <c r="AK1657">
        <v>64987</v>
      </c>
      <c r="AL1657">
        <v>0</v>
      </c>
      <c r="AM1657">
        <v>0</v>
      </c>
      <c r="AN1657">
        <v>490278</v>
      </c>
      <c r="AO1657">
        <v>1202492</v>
      </c>
      <c r="AP1657">
        <v>185013</v>
      </c>
      <c r="AQ1657">
        <v>0</v>
      </c>
      <c r="AR1657">
        <v>20000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1407505</v>
      </c>
      <c r="BL1657">
        <v>87653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20000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610000</v>
      </c>
      <c r="CR1657">
        <v>100000</v>
      </c>
      <c r="CS1657">
        <v>10000</v>
      </c>
      <c r="CT1657">
        <v>0</v>
      </c>
      <c r="CU1657">
        <v>65000</v>
      </c>
      <c r="CV1657">
        <v>50000</v>
      </c>
      <c r="CW1657">
        <v>1144</v>
      </c>
      <c r="CX1657">
        <v>6000</v>
      </c>
      <c r="CY1657">
        <v>4500</v>
      </c>
      <c r="CZ1657">
        <v>1800</v>
      </c>
      <c r="DA1657">
        <v>1500</v>
      </c>
      <c r="DB1657">
        <v>6500</v>
      </c>
      <c r="DC1657">
        <v>35506</v>
      </c>
      <c r="DD1657">
        <v>1500</v>
      </c>
      <c r="DE1657">
        <v>13458</v>
      </c>
      <c r="DF1657">
        <v>346802</v>
      </c>
      <c r="DG1657">
        <v>94720</v>
      </c>
      <c r="DH1657">
        <v>0</v>
      </c>
      <c r="DI1657">
        <v>0</v>
      </c>
      <c r="DJ1657">
        <v>157849</v>
      </c>
      <c r="DK1657">
        <v>199036</v>
      </c>
      <c r="DL1657">
        <v>150000</v>
      </c>
      <c r="DM1657">
        <v>262000</v>
      </c>
      <c r="DN1657">
        <v>18000</v>
      </c>
      <c r="DO1657">
        <v>2200302</v>
      </c>
      <c r="DP1657">
        <v>317700</v>
      </c>
      <c r="DQ1657">
        <v>367411</v>
      </c>
      <c r="DR1657">
        <v>0</v>
      </c>
      <c r="DS1657">
        <v>0</v>
      </c>
    </row>
    <row r="1658" spans="1:123" x14ac:dyDescent="0.3">
      <c r="A1658" t="str">
        <f t="shared" si="25"/>
        <v>20271980</v>
      </c>
      <c r="B1658">
        <v>48</v>
      </c>
      <c r="C1658">
        <v>2027</v>
      </c>
      <c r="D1658">
        <v>198012</v>
      </c>
      <c r="E1658">
        <v>73</v>
      </c>
      <c r="F1658">
        <v>1792956</v>
      </c>
      <c r="G1658">
        <v>163106</v>
      </c>
      <c r="H1658">
        <v>550000</v>
      </c>
      <c r="I1658">
        <v>0</v>
      </c>
      <c r="J1658">
        <v>120000</v>
      </c>
      <c r="K1658">
        <v>85000</v>
      </c>
      <c r="L1658">
        <v>200000</v>
      </c>
      <c r="M1658">
        <v>56200</v>
      </c>
      <c r="N1658">
        <v>11500</v>
      </c>
      <c r="O1658">
        <v>25500</v>
      </c>
      <c r="P1658">
        <v>4500</v>
      </c>
      <c r="Q1658">
        <v>2000</v>
      </c>
      <c r="R1658">
        <v>0</v>
      </c>
      <c r="S1658">
        <v>6814</v>
      </c>
      <c r="T1658">
        <v>35000</v>
      </c>
      <c r="U1658">
        <v>36000</v>
      </c>
      <c r="V1658">
        <v>0</v>
      </c>
      <c r="W1658">
        <v>0</v>
      </c>
      <c r="X1658">
        <v>0</v>
      </c>
      <c r="Y1658">
        <v>0</v>
      </c>
      <c r="Z1658">
        <v>379254</v>
      </c>
      <c r="AA1658">
        <v>0</v>
      </c>
      <c r="AB1658">
        <v>64987</v>
      </c>
      <c r="AC1658">
        <v>141689</v>
      </c>
      <c r="AD1658">
        <v>72998</v>
      </c>
      <c r="AE1658">
        <v>64987</v>
      </c>
      <c r="AF1658">
        <v>149700</v>
      </c>
      <c r="AG1658">
        <v>0</v>
      </c>
      <c r="AH1658">
        <v>0</v>
      </c>
      <c r="AI1658">
        <v>0</v>
      </c>
      <c r="AJ1658">
        <v>100300</v>
      </c>
      <c r="AK1658">
        <v>100300</v>
      </c>
      <c r="AL1658">
        <v>0</v>
      </c>
      <c r="AM1658">
        <v>0</v>
      </c>
      <c r="AN1658">
        <v>393260</v>
      </c>
      <c r="AO1658">
        <v>1395353</v>
      </c>
      <c r="AP1658">
        <v>214687</v>
      </c>
      <c r="AQ1658">
        <v>43012</v>
      </c>
      <c r="AR1658">
        <v>20000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1673052</v>
      </c>
      <c r="BL1658">
        <v>95209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20000</v>
      </c>
      <c r="BS1658">
        <v>148713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122</v>
      </c>
      <c r="CH1658">
        <v>4</v>
      </c>
      <c r="CI1658">
        <v>15</v>
      </c>
      <c r="CJ1658">
        <v>11</v>
      </c>
      <c r="CK1658">
        <v>4</v>
      </c>
      <c r="CL1658">
        <v>4</v>
      </c>
      <c r="CM1658">
        <v>16</v>
      </c>
      <c r="CN1658">
        <v>567</v>
      </c>
      <c r="CO1658">
        <v>4</v>
      </c>
      <c r="CP1658">
        <v>0</v>
      </c>
      <c r="CQ1658">
        <v>610000</v>
      </c>
      <c r="CR1658">
        <v>100000</v>
      </c>
      <c r="CS1658">
        <v>10000</v>
      </c>
      <c r="CT1658">
        <v>148713</v>
      </c>
      <c r="CU1658">
        <v>65000</v>
      </c>
      <c r="CV1658">
        <v>50122</v>
      </c>
      <c r="CW1658">
        <v>1148</v>
      </c>
      <c r="CX1658">
        <v>6015</v>
      </c>
      <c r="CY1658">
        <v>4511</v>
      </c>
      <c r="CZ1658">
        <v>1804</v>
      </c>
      <c r="DA1658">
        <v>1504</v>
      </c>
      <c r="DB1658">
        <v>6516</v>
      </c>
      <c r="DC1658">
        <v>36073</v>
      </c>
      <c r="DD1658">
        <v>1504</v>
      </c>
      <c r="DE1658">
        <v>18458</v>
      </c>
      <c r="DF1658">
        <v>701954</v>
      </c>
      <c r="DG1658">
        <v>94720</v>
      </c>
      <c r="DH1658">
        <v>0</v>
      </c>
      <c r="DI1658">
        <v>0</v>
      </c>
      <c r="DJ1658">
        <v>157849</v>
      </c>
      <c r="DK1658">
        <v>199036</v>
      </c>
      <c r="DL1658">
        <v>150000</v>
      </c>
      <c r="DM1658">
        <v>262000</v>
      </c>
      <c r="DN1658">
        <v>18000</v>
      </c>
      <c r="DO1658">
        <v>2745227</v>
      </c>
      <c r="DP1658">
        <v>317700</v>
      </c>
      <c r="DQ1658">
        <v>649013</v>
      </c>
      <c r="DR1658">
        <v>0</v>
      </c>
      <c r="DS1658">
        <v>0</v>
      </c>
    </row>
    <row r="1659" spans="1:123" x14ac:dyDescent="0.3">
      <c r="A1659" t="str">
        <f t="shared" si="25"/>
        <v>20281981</v>
      </c>
      <c r="B1659">
        <v>48</v>
      </c>
      <c r="C1659">
        <v>2028</v>
      </c>
      <c r="D1659">
        <v>198112</v>
      </c>
      <c r="E1659">
        <v>50</v>
      </c>
      <c r="F1659">
        <v>2079737</v>
      </c>
      <c r="G1659">
        <v>163102</v>
      </c>
      <c r="H1659">
        <v>550000</v>
      </c>
      <c r="I1659">
        <v>0</v>
      </c>
      <c r="J1659">
        <v>120000</v>
      </c>
      <c r="K1659">
        <v>85000</v>
      </c>
      <c r="L1659">
        <v>200000</v>
      </c>
      <c r="M1659">
        <v>56200</v>
      </c>
      <c r="N1659">
        <v>11500</v>
      </c>
      <c r="O1659">
        <v>25500</v>
      </c>
      <c r="P1659">
        <v>4500</v>
      </c>
      <c r="Q1659">
        <v>2000</v>
      </c>
      <c r="R1659">
        <v>0</v>
      </c>
      <c r="S1659">
        <v>6625</v>
      </c>
      <c r="T1659">
        <v>35000</v>
      </c>
      <c r="U1659">
        <v>36000</v>
      </c>
      <c r="V1659">
        <v>0</v>
      </c>
      <c r="W1659">
        <v>0</v>
      </c>
      <c r="X1659">
        <v>0</v>
      </c>
      <c r="Y1659">
        <v>83068</v>
      </c>
      <c r="Z1659">
        <v>0</v>
      </c>
      <c r="AA1659">
        <v>0</v>
      </c>
      <c r="AB1659">
        <v>100300</v>
      </c>
      <c r="AC1659">
        <v>96510</v>
      </c>
      <c r="AD1659">
        <v>0</v>
      </c>
      <c r="AE1659">
        <v>100300</v>
      </c>
      <c r="AF1659">
        <v>45931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1059461</v>
      </c>
      <c r="AO1659">
        <v>950431</v>
      </c>
      <c r="AP1659">
        <v>146232</v>
      </c>
      <c r="AQ1659">
        <v>0</v>
      </c>
      <c r="AR1659">
        <v>20000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1116663</v>
      </c>
      <c r="BL1659">
        <v>102715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590000</v>
      </c>
      <c r="CR1659">
        <v>100000</v>
      </c>
      <c r="CS1659">
        <v>10000</v>
      </c>
      <c r="CT1659">
        <v>148713</v>
      </c>
      <c r="CU1659">
        <v>65000</v>
      </c>
      <c r="CV1659">
        <v>50122</v>
      </c>
      <c r="CW1659">
        <v>1148</v>
      </c>
      <c r="CX1659">
        <v>6015</v>
      </c>
      <c r="CY1659">
        <v>4511</v>
      </c>
      <c r="CZ1659">
        <v>1804</v>
      </c>
      <c r="DA1659">
        <v>1504</v>
      </c>
      <c r="DB1659">
        <v>6516</v>
      </c>
      <c r="DC1659">
        <v>36073</v>
      </c>
      <c r="DD1659">
        <v>1504</v>
      </c>
      <c r="DE1659">
        <v>23458</v>
      </c>
      <c r="DF1659">
        <v>579434</v>
      </c>
      <c r="DG1659">
        <v>94720</v>
      </c>
      <c r="DH1659">
        <v>0</v>
      </c>
      <c r="DI1659">
        <v>0</v>
      </c>
      <c r="DJ1659">
        <v>157849</v>
      </c>
      <c r="DK1659">
        <v>199036</v>
      </c>
      <c r="DL1659">
        <v>150000</v>
      </c>
      <c r="DM1659">
        <v>262000</v>
      </c>
      <c r="DN1659">
        <v>18000</v>
      </c>
      <c r="DO1659">
        <v>2507406</v>
      </c>
      <c r="DP1659">
        <v>317700</v>
      </c>
      <c r="DQ1659">
        <v>-83068</v>
      </c>
      <c r="DR1659">
        <v>0</v>
      </c>
      <c r="DS1659">
        <v>0</v>
      </c>
    </row>
    <row r="1660" spans="1:123" x14ac:dyDescent="0.3">
      <c r="A1660" t="str">
        <f t="shared" si="25"/>
        <v>20291982</v>
      </c>
      <c r="B1660">
        <v>48</v>
      </c>
      <c r="C1660">
        <v>2029</v>
      </c>
      <c r="D1660">
        <v>198212</v>
      </c>
      <c r="E1660">
        <v>71</v>
      </c>
      <c r="F1660">
        <v>1896378</v>
      </c>
      <c r="G1660">
        <v>163097</v>
      </c>
      <c r="H1660">
        <v>550000</v>
      </c>
      <c r="I1660">
        <v>0</v>
      </c>
      <c r="J1660">
        <v>120000</v>
      </c>
      <c r="K1660">
        <v>85000</v>
      </c>
      <c r="L1660">
        <v>200000</v>
      </c>
      <c r="M1660">
        <v>56200</v>
      </c>
      <c r="N1660">
        <v>11500</v>
      </c>
      <c r="O1660">
        <v>25500</v>
      </c>
      <c r="P1660">
        <v>4500</v>
      </c>
      <c r="Q1660">
        <v>2000</v>
      </c>
      <c r="R1660">
        <v>0</v>
      </c>
      <c r="S1660">
        <v>6437</v>
      </c>
      <c r="T1660">
        <v>35000</v>
      </c>
      <c r="U1660">
        <v>36000</v>
      </c>
      <c r="V1660">
        <v>0</v>
      </c>
      <c r="W1660">
        <v>0</v>
      </c>
      <c r="X1660">
        <v>0</v>
      </c>
      <c r="Y1660">
        <v>0</v>
      </c>
      <c r="Z1660">
        <v>302100</v>
      </c>
      <c r="AA1660">
        <v>0</v>
      </c>
      <c r="AB1660">
        <v>0</v>
      </c>
      <c r="AC1660">
        <v>136945</v>
      </c>
      <c r="AD1660">
        <v>70554</v>
      </c>
      <c r="AE1660">
        <v>0</v>
      </c>
      <c r="AF1660">
        <v>207500</v>
      </c>
      <c r="AG1660">
        <v>0</v>
      </c>
      <c r="AH1660">
        <v>0</v>
      </c>
      <c r="AI1660">
        <v>0</v>
      </c>
      <c r="AJ1660">
        <v>42500</v>
      </c>
      <c r="AK1660">
        <v>42500</v>
      </c>
      <c r="AL1660">
        <v>0</v>
      </c>
      <c r="AM1660">
        <v>0</v>
      </c>
      <c r="AN1660">
        <v>470037</v>
      </c>
      <c r="AO1660">
        <v>1348641</v>
      </c>
      <c r="AP1660">
        <v>207500</v>
      </c>
      <c r="AQ1660">
        <v>0</v>
      </c>
      <c r="AR1660">
        <v>20000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1576140</v>
      </c>
      <c r="BL1660">
        <v>110169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40000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10137</v>
      </c>
      <c r="CH1660">
        <v>232</v>
      </c>
      <c r="CI1660">
        <v>1216</v>
      </c>
      <c r="CJ1660">
        <v>912</v>
      </c>
      <c r="CK1660">
        <v>365</v>
      </c>
      <c r="CL1660">
        <v>304</v>
      </c>
      <c r="CM1660">
        <v>1318</v>
      </c>
      <c r="CN1660">
        <v>6082</v>
      </c>
      <c r="CO1660">
        <v>304</v>
      </c>
      <c r="CP1660">
        <v>0</v>
      </c>
      <c r="CQ1660">
        <v>610000</v>
      </c>
      <c r="CR1660">
        <v>100000</v>
      </c>
      <c r="CS1660">
        <v>10000</v>
      </c>
      <c r="CT1660">
        <v>148713</v>
      </c>
      <c r="CU1660">
        <v>65000</v>
      </c>
      <c r="CV1660">
        <v>60259</v>
      </c>
      <c r="CW1660">
        <v>1380</v>
      </c>
      <c r="CX1660">
        <v>7231</v>
      </c>
      <c r="CY1660">
        <v>5423</v>
      </c>
      <c r="CZ1660">
        <v>2169</v>
      </c>
      <c r="DA1660">
        <v>1808</v>
      </c>
      <c r="DB1660">
        <v>7834</v>
      </c>
      <c r="DC1660">
        <v>42156</v>
      </c>
      <c r="DD1660">
        <v>1808</v>
      </c>
      <c r="DE1660">
        <v>28458</v>
      </c>
      <c r="DF1660">
        <v>864151</v>
      </c>
      <c r="DG1660">
        <v>94720</v>
      </c>
      <c r="DH1660">
        <v>0</v>
      </c>
      <c r="DI1660">
        <v>0</v>
      </c>
      <c r="DJ1660">
        <v>157849</v>
      </c>
      <c r="DK1660">
        <v>199036</v>
      </c>
      <c r="DL1660">
        <v>150000</v>
      </c>
      <c r="DM1660">
        <v>262000</v>
      </c>
      <c r="DN1660">
        <v>18000</v>
      </c>
      <c r="DO1660">
        <v>2880495</v>
      </c>
      <c r="DP1660">
        <v>317700</v>
      </c>
      <c r="DQ1660">
        <v>405472</v>
      </c>
      <c r="DR1660">
        <v>0</v>
      </c>
      <c r="DS1660">
        <v>0</v>
      </c>
    </row>
    <row r="1661" spans="1:123" x14ac:dyDescent="0.3">
      <c r="A1661" t="str">
        <f t="shared" si="25"/>
        <v>20301983</v>
      </c>
      <c r="B1661">
        <v>48</v>
      </c>
      <c r="C1661">
        <v>2030</v>
      </c>
      <c r="D1661">
        <v>198312</v>
      </c>
      <c r="E1661">
        <v>89</v>
      </c>
      <c r="F1661">
        <v>1454767</v>
      </c>
      <c r="G1661">
        <v>163093</v>
      </c>
      <c r="H1661">
        <v>550000</v>
      </c>
      <c r="I1661">
        <v>0</v>
      </c>
      <c r="J1661">
        <v>90000</v>
      </c>
      <c r="K1661">
        <v>85000</v>
      </c>
      <c r="L1661">
        <v>200000</v>
      </c>
      <c r="M1661">
        <v>56200</v>
      </c>
      <c r="N1661">
        <v>11500</v>
      </c>
      <c r="O1661">
        <v>25500</v>
      </c>
      <c r="P1661">
        <v>4500</v>
      </c>
      <c r="Q1661">
        <v>2000</v>
      </c>
      <c r="R1661">
        <v>0</v>
      </c>
      <c r="S1661">
        <v>6248</v>
      </c>
      <c r="T1661">
        <v>35000</v>
      </c>
      <c r="U1661">
        <v>36000</v>
      </c>
      <c r="V1661">
        <v>0</v>
      </c>
      <c r="W1661">
        <v>0</v>
      </c>
      <c r="X1661">
        <v>0</v>
      </c>
      <c r="Y1661">
        <v>0</v>
      </c>
      <c r="Z1661">
        <v>400000</v>
      </c>
      <c r="AA1661">
        <v>0</v>
      </c>
      <c r="AB1661">
        <v>42500</v>
      </c>
      <c r="AC1661">
        <v>172034</v>
      </c>
      <c r="AD1661">
        <v>88631</v>
      </c>
      <c r="AE1661">
        <v>42500</v>
      </c>
      <c r="AF1661">
        <v>218165</v>
      </c>
      <c r="AG1661">
        <v>0</v>
      </c>
      <c r="AH1661">
        <v>0</v>
      </c>
      <c r="AI1661">
        <v>0</v>
      </c>
      <c r="AJ1661">
        <v>31835</v>
      </c>
      <c r="AK1661">
        <v>31835</v>
      </c>
      <c r="AL1661">
        <v>0</v>
      </c>
      <c r="AM1661">
        <v>0</v>
      </c>
      <c r="AN1661">
        <v>341948</v>
      </c>
      <c r="AO1661">
        <v>1694190</v>
      </c>
      <c r="AP1661">
        <v>260665</v>
      </c>
      <c r="AQ1661">
        <v>168465</v>
      </c>
      <c r="AR1661">
        <v>20000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285550</v>
      </c>
      <c r="BE1661">
        <v>88000</v>
      </c>
      <c r="BF1661">
        <v>60000</v>
      </c>
      <c r="BG1661">
        <v>35194</v>
      </c>
      <c r="BH1661">
        <v>20000</v>
      </c>
      <c r="BI1661">
        <v>50964</v>
      </c>
      <c r="BJ1661">
        <v>226111</v>
      </c>
      <c r="BK1661">
        <v>1377501</v>
      </c>
      <c r="BL1661">
        <v>117712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20000</v>
      </c>
      <c r="BS1661">
        <v>5287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25000</v>
      </c>
      <c r="CH1661">
        <v>572</v>
      </c>
      <c r="CI1661">
        <v>3000</v>
      </c>
      <c r="CJ1661">
        <v>2250</v>
      </c>
      <c r="CK1661">
        <v>900</v>
      </c>
      <c r="CL1661">
        <v>750</v>
      </c>
      <c r="CM1661">
        <v>3250</v>
      </c>
      <c r="CN1661">
        <v>15000</v>
      </c>
      <c r="CO1661">
        <v>750</v>
      </c>
      <c r="CP1661">
        <v>106542</v>
      </c>
      <c r="CQ1661">
        <v>610000</v>
      </c>
      <c r="CR1661">
        <v>100000</v>
      </c>
      <c r="CS1661">
        <v>10000</v>
      </c>
      <c r="CT1661">
        <v>154000</v>
      </c>
      <c r="CU1661">
        <v>65000</v>
      </c>
      <c r="CV1661">
        <v>85259</v>
      </c>
      <c r="CW1661">
        <v>1952</v>
      </c>
      <c r="CX1661">
        <v>10231</v>
      </c>
      <c r="CY1661">
        <v>7673</v>
      </c>
      <c r="CZ1661">
        <v>3069</v>
      </c>
      <c r="DA1661">
        <v>2558</v>
      </c>
      <c r="DB1661">
        <v>11084</v>
      </c>
      <c r="DC1661">
        <v>57156</v>
      </c>
      <c r="DD1661">
        <v>2558</v>
      </c>
      <c r="DE1661">
        <v>140000</v>
      </c>
      <c r="DF1661">
        <v>1223574</v>
      </c>
      <c r="DG1661">
        <v>94720</v>
      </c>
      <c r="DH1661">
        <v>0</v>
      </c>
      <c r="DI1661">
        <v>285550</v>
      </c>
      <c r="DJ1661">
        <v>193043</v>
      </c>
      <c r="DK1661">
        <v>250000</v>
      </c>
      <c r="DL1661">
        <v>210000</v>
      </c>
      <c r="DM1661">
        <v>350000</v>
      </c>
      <c r="DN1661">
        <v>38000</v>
      </c>
      <c r="DO1661">
        <v>3937263</v>
      </c>
      <c r="DP1661">
        <v>317700</v>
      </c>
      <c r="DQ1661">
        <v>1380956</v>
      </c>
      <c r="DR1661">
        <v>0</v>
      </c>
      <c r="DS1661">
        <v>226111</v>
      </c>
    </row>
    <row r="1662" spans="1:123" x14ac:dyDescent="0.3">
      <c r="A1662" t="str">
        <f t="shared" si="25"/>
        <v>20311984</v>
      </c>
      <c r="B1662">
        <v>48</v>
      </c>
      <c r="C1662">
        <v>2031</v>
      </c>
      <c r="D1662">
        <v>198412</v>
      </c>
      <c r="E1662">
        <v>87</v>
      </c>
      <c r="F1662">
        <v>2111520</v>
      </c>
      <c r="G1662">
        <v>163096</v>
      </c>
      <c r="H1662">
        <v>550000</v>
      </c>
      <c r="I1662">
        <v>0</v>
      </c>
      <c r="J1662">
        <v>90000</v>
      </c>
      <c r="K1662">
        <v>85000</v>
      </c>
      <c r="L1662">
        <v>200000</v>
      </c>
      <c r="M1662">
        <v>56200</v>
      </c>
      <c r="N1662">
        <v>11500</v>
      </c>
      <c r="O1662">
        <v>25500</v>
      </c>
      <c r="P1662">
        <v>4500</v>
      </c>
      <c r="Q1662">
        <v>2000</v>
      </c>
      <c r="R1662">
        <v>0</v>
      </c>
      <c r="S1662">
        <v>6059</v>
      </c>
      <c r="T1662">
        <v>35000</v>
      </c>
      <c r="U1662">
        <v>36000</v>
      </c>
      <c r="V1662">
        <v>0</v>
      </c>
      <c r="W1662">
        <v>0</v>
      </c>
      <c r="X1662">
        <v>0</v>
      </c>
      <c r="Y1662">
        <v>0</v>
      </c>
      <c r="Z1662">
        <v>332533</v>
      </c>
      <c r="AA1662">
        <v>0</v>
      </c>
      <c r="AB1662">
        <v>31835</v>
      </c>
      <c r="AC1662">
        <v>167958</v>
      </c>
      <c r="AD1662">
        <v>86532</v>
      </c>
      <c r="AE1662">
        <v>31835</v>
      </c>
      <c r="AF1662">
        <v>222654</v>
      </c>
      <c r="AG1662">
        <v>0</v>
      </c>
      <c r="AH1662">
        <v>0</v>
      </c>
      <c r="AI1662">
        <v>0</v>
      </c>
      <c r="AJ1662">
        <v>27346</v>
      </c>
      <c r="AK1662">
        <v>27346</v>
      </c>
      <c r="AL1662">
        <v>0</v>
      </c>
      <c r="AM1662">
        <v>0</v>
      </c>
      <c r="AN1662">
        <v>409226</v>
      </c>
      <c r="AO1662">
        <v>1654054</v>
      </c>
      <c r="AP1662">
        <v>254490</v>
      </c>
      <c r="AQ1662">
        <v>188070</v>
      </c>
      <c r="AR1662">
        <v>20000</v>
      </c>
      <c r="AS1662">
        <v>0</v>
      </c>
      <c r="AT1662">
        <v>0</v>
      </c>
      <c r="AU1662">
        <v>285550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285550</v>
      </c>
      <c r="BE1662">
        <v>8800</v>
      </c>
      <c r="BF1662">
        <v>60000</v>
      </c>
      <c r="BG1662">
        <v>35194</v>
      </c>
      <c r="BH1662">
        <v>12000</v>
      </c>
      <c r="BI1662">
        <v>5606</v>
      </c>
      <c r="BJ1662">
        <v>169232</v>
      </c>
      <c r="BK1662">
        <v>1825782</v>
      </c>
      <c r="BL1662">
        <v>125957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20000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14741</v>
      </c>
      <c r="CH1662">
        <v>337</v>
      </c>
      <c r="CI1662">
        <v>1769</v>
      </c>
      <c r="CJ1662">
        <v>1327</v>
      </c>
      <c r="CK1662">
        <v>531</v>
      </c>
      <c r="CL1662">
        <v>442</v>
      </c>
      <c r="CM1662">
        <v>1916</v>
      </c>
      <c r="CN1662">
        <v>8844</v>
      </c>
      <c r="CO1662">
        <v>442</v>
      </c>
      <c r="CP1662">
        <v>0</v>
      </c>
      <c r="CQ1662">
        <v>610000</v>
      </c>
      <c r="CR1662">
        <v>100000</v>
      </c>
      <c r="CS1662">
        <v>10000</v>
      </c>
      <c r="CT1662">
        <v>154000</v>
      </c>
      <c r="CU1662">
        <v>65000</v>
      </c>
      <c r="CV1662">
        <v>100000</v>
      </c>
      <c r="CW1662">
        <v>2289</v>
      </c>
      <c r="CX1662">
        <v>12000</v>
      </c>
      <c r="CY1662">
        <v>9000</v>
      </c>
      <c r="CZ1662">
        <v>3600</v>
      </c>
      <c r="DA1662">
        <v>3000</v>
      </c>
      <c r="DB1662">
        <v>13000</v>
      </c>
      <c r="DC1662">
        <v>66000</v>
      </c>
      <c r="DD1662">
        <v>3000</v>
      </c>
      <c r="DE1662">
        <v>140000</v>
      </c>
      <c r="DF1662">
        <v>1500000</v>
      </c>
      <c r="DG1662">
        <v>94720</v>
      </c>
      <c r="DH1662">
        <v>0</v>
      </c>
      <c r="DI1662">
        <v>285550</v>
      </c>
      <c r="DJ1662">
        <v>224718</v>
      </c>
      <c r="DK1662">
        <v>250000</v>
      </c>
      <c r="DL1662">
        <v>270000</v>
      </c>
      <c r="DM1662">
        <v>350000</v>
      </c>
      <c r="DN1662">
        <v>50000</v>
      </c>
      <c r="DO1662">
        <v>4343222</v>
      </c>
      <c r="DP1662">
        <v>317700</v>
      </c>
      <c r="DQ1662">
        <v>701059</v>
      </c>
      <c r="DR1662">
        <v>0</v>
      </c>
      <c r="DS1662">
        <v>169232</v>
      </c>
    </row>
    <row r="1663" spans="1:123" x14ac:dyDescent="0.3">
      <c r="A1663" t="str">
        <f t="shared" si="25"/>
        <v>20321985</v>
      </c>
      <c r="B1663">
        <v>48</v>
      </c>
      <c r="C1663">
        <v>2032</v>
      </c>
      <c r="D1663">
        <v>198512</v>
      </c>
      <c r="E1663">
        <v>62</v>
      </c>
      <c r="F1663">
        <v>2012587</v>
      </c>
      <c r="G1663">
        <v>163099</v>
      </c>
      <c r="H1663">
        <v>550000</v>
      </c>
      <c r="I1663">
        <v>0</v>
      </c>
      <c r="J1663">
        <v>90000</v>
      </c>
      <c r="K1663">
        <v>85000</v>
      </c>
      <c r="L1663">
        <v>200000</v>
      </c>
      <c r="M1663">
        <v>56200</v>
      </c>
      <c r="N1663">
        <v>11500</v>
      </c>
      <c r="O1663">
        <v>25500</v>
      </c>
      <c r="P1663">
        <v>4500</v>
      </c>
      <c r="Q1663">
        <v>2000</v>
      </c>
      <c r="R1663">
        <v>0</v>
      </c>
      <c r="S1663">
        <v>5871</v>
      </c>
      <c r="T1663">
        <v>35000</v>
      </c>
      <c r="U1663">
        <v>36000</v>
      </c>
      <c r="V1663">
        <v>0</v>
      </c>
      <c r="W1663">
        <v>0</v>
      </c>
      <c r="X1663">
        <v>0</v>
      </c>
      <c r="Y1663">
        <v>0</v>
      </c>
      <c r="Z1663">
        <v>41128</v>
      </c>
      <c r="AA1663">
        <v>0</v>
      </c>
      <c r="AB1663">
        <v>27346</v>
      </c>
      <c r="AC1663">
        <v>120084</v>
      </c>
      <c r="AD1663">
        <v>61867</v>
      </c>
      <c r="AE1663">
        <v>27346</v>
      </c>
      <c r="AF1663">
        <v>154605</v>
      </c>
      <c r="AG1663">
        <v>0</v>
      </c>
      <c r="AH1663">
        <v>0</v>
      </c>
      <c r="AI1663">
        <v>0</v>
      </c>
      <c r="AJ1663">
        <v>95395</v>
      </c>
      <c r="AK1663">
        <v>95395</v>
      </c>
      <c r="AL1663">
        <v>0</v>
      </c>
      <c r="AM1663">
        <v>0</v>
      </c>
      <c r="AN1663">
        <v>700443</v>
      </c>
      <c r="AO1663">
        <v>1182587</v>
      </c>
      <c r="AP1663">
        <v>181951</v>
      </c>
      <c r="AQ1663">
        <v>0</v>
      </c>
      <c r="AR1663">
        <v>20000</v>
      </c>
      <c r="AS1663">
        <v>0</v>
      </c>
      <c r="AT1663">
        <v>0</v>
      </c>
      <c r="AU1663">
        <v>285550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176408</v>
      </c>
      <c r="BE1663">
        <v>880</v>
      </c>
      <c r="BF1663">
        <v>60000</v>
      </c>
      <c r="BG1663">
        <v>35194</v>
      </c>
      <c r="BH1663">
        <v>0</v>
      </c>
      <c r="BI1663">
        <v>617</v>
      </c>
      <c r="BJ1663">
        <v>0</v>
      </c>
      <c r="BK1663">
        <v>1396989</v>
      </c>
      <c r="BL1663">
        <v>134254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20000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610000</v>
      </c>
      <c r="CR1663">
        <v>100000</v>
      </c>
      <c r="CS1663">
        <v>10000</v>
      </c>
      <c r="CT1663">
        <v>154000</v>
      </c>
      <c r="CU1663">
        <v>65000</v>
      </c>
      <c r="CV1663">
        <v>100000</v>
      </c>
      <c r="CW1663">
        <v>2289</v>
      </c>
      <c r="CX1663">
        <v>12000</v>
      </c>
      <c r="CY1663">
        <v>9000</v>
      </c>
      <c r="CZ1663">
        <v>3600</v>
      </c>
      <c r="DA1663">
        <v>3000</v>
      </c>
      <c r="DB1663">
        <v>13000</v>
      </c>
      <c r="DC1663">
        <v>66000</v>
      </c>
      <c r="DD1663">
        <v>3000</v>
      </c>
      <c r="DE1663">
        <v>140000</v>
      </c>
      <c r="DF1663">
        <v>1480000</v>
      </c>
      <c r="DG1663">
        <v>94720</v>
      </c>
      <c r="DH1663">
        <v>0</v>
      </c>
      <c r="DI1663">
        <v>176408</v>
      </c>
      <c r="DJ1663">
        <v>256392</v>
      </c>
      <c r="DK1663">
        <v>250000</v>
      </c>
      <c r="DL1663">
        <v>330000</v>
      </c>
      <c r="DM1663">
        <v>350000</v>
      </c>
      <c r="DN1663">
        <v>50000</v>
      </c>
      <c r="DO1663">
        <v>4373804</v>
      </c>
      <c r="DP1663">
        <v>317700</v>
      </c>
      <c r="DQ1663">
        <v>144072</v>
      </c>
      <c r="DR1663">
        <v>0</v>
      </c>
      <c r="DS1663">
        <v>0</v>
      </c>
    </row>
    <row r="1664" spans="1:123" x14ac:dyDescent="0.3">
      <c r="A1664" t="str">
        <f t="shared" si="25"/>
        <v>20331986</v>
      </c>
      <c r="B1664">
        <v>48</v>
      </c>
      <c r="C1664">
        <v>2033</v>
      </c>
      <c r="D1664">
        <v>198612</v>
      </c>
      <c r="E1664">
        <v>80</v>
      </c>
      <c r="F1664">
        <v>1955827</v>
      </c>
      <c r="G1664">
        <v>163102</v>
      </c>
      <c r="H1664">
        <v>550000</v>
      </c>
      <c r="I1664">
        <v>250000</v>
      </c>
      <c r="J1664">
        <v>90000</v>
      </c>
      <c r="K1664">
        <v>85000</v>
      </c>
      <c r="L1664">
        <v>200000</v>
      </c>
      <c r="M1664">
        <v>56200</v>
      </c>
      <c r="N1664">
        <v>11500</v>
      </c>
      <c r="O1664">
        <v>25500</v>
      </c>
      <c r="P1664">
        <v>4500</v>
      </c>
      <c r="Q1664">
        <v>2000</v>
      </c>
      <c r="R1664">
        <v>0</v>
      </c>
      <c r="S1664">
        <v>5682</v>
      </c>
      <c r="T1664">
        <v>35000</v>
      </c>
      <c r="U1664">
        <v>36000</v>
      </c>
      <c r="V1664">
        <v>0</v>
      </c>
      <c r="W1664">
        <v>0</v>
      </c>
      <c r="X1664">
        <v>0</v>
      </c>
      <c r="Y1664">
        <v>0</v>
      </c>
      <c r="Z1664">
        <v>20013</v>
      </c>
      <c r="AA1664">
        <v>0</v>
      </c>
      <c r="AB1664">
        <v>95395</v>
      </c>
      <c r="AC1664">
        <v>154333</v>
      </c>
      <c r="AD1664">
        <v>79512</v>
      </c>
      <c r="AE1664">
        <v>95395</v>
      </c>
      <c r="AF1664">
        <v>138450</v>
      </c>
      <c r="AG1664">
        <v>0</v>
      </c>
      <c r="AH1664">
        <v>0</v>
      </c>
      <c r="AI1664">
        <v>0</v>
      </c>
      <c r="AJ1664">
        <v>111550</v>
      </c>
      <c r="AK1664">
        <v>111550</v>
      </c>
      <c r="AL1664">
        <v>0</v>
      </c>
      <c r="AM1664">
        <v>26382</v>
      </c>
      <c r="AN1664">
        <v>944987</v>
      </c>
      <c r="AO1664">
        <v>1519873</v>
      </c>
      <c r="AP1664">
        <v>233845</v>
      </c>
      <c r="AQ1664">
        <v>53169</v>
      </c>
      <c r="AR1664">
        <v>20000</v>
      </c>
      <c r="AS1664">
        <v>0</v>
      </c>
      <c r="AT1664">
        <v>0</v>
      </c>
      <c r="AU1664">
        <v>176408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285550</v>
      </c>
      <c r="BE1664">
        <v>88</v>
      </c>
      <c r="BF1664">
        <v>60000</v>
      </c>
      <c r="BG1664">
        <v>35194</v>
      </c>
      <c r="BH1664">
        <v>0</v>
      </c>
      <c r="BI1664">
        <v>68</v>
      </c>
      <c r="BJ1664">
        <v>535437</v>
      </c>
      <c r="BK1664">
        <v>1086959</v>
      </c>
      <c r="BL1664">
        <v>142983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20000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610000</v>
      </c>
      <c r="CR1664">
        <v>100000</v>
      </c>
      <c r="CS1664">
        <v>10000</v>
      </c>
      <c r="CT1664">
        <v>154000</v>
      </c>
      <c r="CU1664">
        <v>65000</v>
      </c>
      <c r="CV1664">
        <v>100000</v>
      </c>
      <c r="CW1664">
        <v>2289</v>
      </c>
      <c r="CX1664">
        <v>12000</v>
      </c>
      <c r="CY1664">
        <v>9000</v>
      </c>
      <c r="CZ1664">
        <v>3600</v>
      </c>
      <c r="DA1664">
        <v>3000</v>
      </c>
      <c r="DB1664">
        <v>13000</v>
      </c>
      <c r="DC1664">
        <v>66000</v>
      </c>
      <c r="DD1664">
        <v>3000</v>
      </c>
      <c r="DE1664">
        <v>140000</v>
      </c>
      <c r="DF1664">
        <v>1453618</v>
      </c>
      <c r="DG1664">
        <v>94720</v>
      </c>
      <c r="DH1664">
        <v>0</v>
      </c>
      <c r="DI1664">
        <v>285550</v>
      </c>
      <c r="DJ1664">
        <v>288067</v>
      </c>
      <c r="DK1664">
        <v>250000</v>
      </c>
      <c r="DL1664">
        <v>390000</v>
      </c>
      <c r="DM1664">
        <v>350000</v>
      </c>
      <c r="DN1664">
        <v>50000</v>
      </c>
      <c r="DO1664">
        <v>4564394</v>
      </c>
      <c r="DP1664">
        <v>317700</v>
      </c>
      <c r="DQ1664">
        <v>917873</v>
      </c>
      <c r="DR1664">
        <v>0</v>
      </c>
      <c r="DS1664">
        <v>561819</v>
      </c>
    </row>
    <row r="1665" spans="1:123" x14ac:dyDescent="0.3">
      <c r="A1665" t="str">
        <f t="shared" si="25"/>
        <v>20341987</v>
      </c>
      <c r="B1665">
        <v>48</v>
      </c>
      <c r="C1665">
        <v>2034</v>
      </c>
      <c r="D1665">
        <v>198712</v>
      </c>
      <c r="E1665">
        <v>32</v>
      </c>
      <c r="F1665">
        <v>1978652</v>
      </c>
      <c r="G1665">
        <v>163105</v>
      </c>
      <c r="H1665">
        <v>550000</v>
      </c>
      <c r="I1665">
        <v>289300</v>
      </c>
      <c r="J1665">
        <v>60000</v>
      </c>
      <c r="K1665">
        <v>85000</v>
      </c>
      <c r="L1665">
        <v>200000</v>
      </c>
      <c r="M1665">
        <v>56200</v>
      </c>
      <c r="N1665">
        <v>11500</v>
      </c>
      <c r="O1665">
        <v>25500</v>
      </c>
      <c r="P1665">
        <v>4500</v>
      </c>
      <c r="Q1665">
        <v>2000</v>
      </c>
      <c r="R1665">
        <v>0</v>
      </c>
      <c r="S1665">
        <v>5494</v>
      </c>
      <c r="T1665">
        <v>0</v>
      </c>
      <c r="U1665">
        <v>36000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111550</v>
      </c>
      <c r="AC1665">
        <v>62868</v>
      </c>
      <c r="AD1665">
        <v>0</v>
      </c>
      <c r="AE1665">
        <v>95258</v>
      </c>
      <c r="AF1665">
        <v>0</v>
      </c>
      <c r="AG1665">
        <v>0</v>
      </c>
      <c r="AH1665">
        <v>0</v>
      </c>
      <c r="AI1665">
        <v>0</v>
      </c>
      <c r="AJ1665">
        <v>194506</v>
      </c>
      <c r="AK1665">
        <v>210798</v>
      </c>
      <c r="AL1665">
        <v>0</v>
      </c>
      <c r="AM1665">
        <v>35494</v>
      </c>
      <c r="AN1665">
        <v>1055494</v>
      </c>
      <c r="AO1665">
        <v>619130</v>
      </c>
      <c r="AP1665">
        <v>95258</v>
      </c>
      <c r="AQ1665">
        <v>0</v>
      </c>
      <c r="AR1665">
        <v>8232</v>
      </c>
      <c r="AS1665">
        <v>0</v>
      </c>
      <c r="AT1665">
        <v>0</v>
      </c>
      <c r="AU1665">
        <v>285550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17593</v>
      </c>
      <c r="BH1665">
        <v>0</v>
      </c>
      <c r="BI1665">
        <v>0</v>
      </c>
      <c r="BJ1665">
        <v>0</v>
      </c>
      <c r="BK1665">
        <v>990577</v>
      </c>
      <c r="BL1665">
        <v>151686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20000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610000</v>
      </c>
      <c r="CR1665">
        <v>100000</v>
      </c>
      <c r="CS1665">
        <v>10000</v>
      </c>
      <c r="CT1665">
        <v>154000</v>
      </c>
      <c r="CU1665">
        <v>65000</v>
      </c>
      <c r="CV1665">
        <v>100000</v>
      </c>
      <c r="CW1665">
        <v>2289</v>
      </c>
      <c r="CX1665">
        <v>12000</v>
      </c>
      <c r="CY1665">
        <v>9000</v>
      </c>
      <c r="CZ1665">
        <v>3600</v>
      </c>
      <c r="DA1665">
        <v>3000</v>
      </c>
      <c r="DB1665">
        <v>13000</v>
      </c>
      <c r="DC1665">
        <v>66000</v>
      </c>
      <c r="DD1665">
        <v>3000</v>
      </c>
      <c r="DE1665">
        <v>140000</v>
      </c>
      <c r="DF1665">
        <v>0</v>
      </c>
      <c r="DG1665">
        <v>94720</v>
      </c>
      <c r="DH1665">
        <v>0</v>
      </c>
      <c r="DI1665">
        <v>0</v>
      </c>
      <c r="DJ1665">
        <v>302141</v>
      </c>
      <c r="DK1665">
        <v>249993</v>
      </c>
      <c r="DL1665">
        <v>390000</v>
      </c>
      <c r="DM1665">
        <v>349991</v>
      </c>
      <c r="DN1665">
        <v>50000</v>
      </c>
      <c r="DO1665">
        <v>2938531</v>
      </c>
      <c r="DP1665">
        <v>317700</v>
      </c>
      <c r="DQ1665">
        <v>-17957</v>
      </c>
      <c r="DR1665">
        <v>0</v>
      </c>
      <c r="DS1665">
        <v>35494</v>
      </c>
    </row>
    <row r="1666" spans="1:123" x14ac:dyDescent="0.3">
      <c r="A1666" t="str">
        <f t="shared" si="25"/>
        <v>20351988</v>
      </c>
      <c r="B1666">
        <v>48</v>
      </c>
      <c r="C1666">
        <v>2035</v>
      </c>
      <c r="D1666">
        <v>198812</v>
      </c>
      <c r="E1666">
        <v>24</v>
      </c>
      <c r="F1666">
        <v>2244573</v>
      </c>
      <c r="G1666">
        <v>163108</v>
      </c>
      <c r="H1666">
        <v>550000</v>
      </c>
      <c r="I1666">
        <v>250000</v>
      </c>
      <c r="J1666">
        <v>60000</v>
      </c>
      <c r="K1666">
        <v>85000</v>
      </c>
      <c r="L1666">
        <v>200000</v>
      </c>
      <c r="M1666">
        <v>56200</v>
      </c>
      <c r="N1666">
        <v>11500</v>
      </c>
      <c r="O1666">
        <v>25500</v>
      </c>
      <c r="P1666">
        <v>4500</v>
      </c>
      <c r="Q1666">
        <v>2000</v>
      </c>
      <c r="R1666">
        <v>0</v>
      </c>
      <c r="S1666">
        <v>5305</v>
      </c>
      <c r="T1666">
        <v>35000</v>
      </c>
      <c r="U1666">
        <v>36000</v>
      </c>
      <c r="V1666">
        <v>0</v>
      </c>
      <c r="W1666">
        <v>5000</v>
      </c>
      <c r="X1666">
        <v>8995</v>
      </c>
      <c r="Y1666">
        <v>0</v>
      </c>
      <c r="Z1666">
        <v>0</v>
      </c>
      <c r="AA1666">
        <v>0</v>
      </c>
      <c r="AB1666">
        <v>210798</v>
      </c>
      <c r="AC1666">
        <v>47410</v>
      </c>
      <c r="AD1666">
        <v>0</v>
      </c>
      <c r="AE1666">
        <v>71836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138962</v>
      </c>
      <c r="AL1666">
        <v>0</v>
      </c>
      <c r="AM1666">
        <v>0</v>
      </c>
      <c r="AN1666">
        <v>1215000</v>
      </c>
      <c r="AO1666">
        <v>466898</v>
      </c>
      <c r="AP1666">
        <v>71836</v>
      </c>
      <c r="AQ1666">
        <v>0</v>
      </c>
      <c r="AR1666">
        <v>61</v>
      </c>
      <c r="AS1666">
        <v>0</v>
      </c>
      <c r="AT1666">
        <v>0</v>
      </c>
      <c r="AU1666">
        <v>0</v>
      </c>
      <c r="AV1666">
        <v>75000</v>
      </c>
      <c r="AW1666">
        <v>0</v>
      </c>
      <c r="AX1666">
        <v>37051</v>
      </c>
      <c r="AY1666">
        <v>0</v>
      </c>
      <c r="AZ1666">
        <v>22000</v>
      </c>
      <c r="BA1666">
        <v>25000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697846</v>
      </c>
      <c r="BL1666">
        <v>159966</v>
      </c>
      <c r="BM1666">
        <v>185273</v>
      </c>
      <c r="BN1666">
        <v>116679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68917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404727</v>
      </c>
      <c r="CR1666">
        <v>100000</v>
      </c>
      <c r="CS1666">
        <v>10000</v>
      </c>
      <c r="CT1666">
        <v>37321</v>
      </c>
      <c r="CU1666">
        <v>65000</v>
      </c>
      <c r="CV1666">
        <v>100000</v>
      </c>
      <c r="CW1666">
        <v>2289</v>
      </c>
      <c r="CX1666">
        <v>12000</v>
      </c>
      <c r="CY1666">
        <v>9000</v>
      </c>
      <c r="CZ1666">
        <v>3600</v>
      </c>
      <c r="DA1666">
        <v>3000</v>
      </c>
      <c r="DB1666">
        <v>13000</v>
      </c>
      <c r="DC1666">
        <v>66000</v>
      </c>
      <c r="DD1666">
        <v>3000</v>
      </c>
      <c r="DE1666">
        <v>71083</v>
      </c>
      <c r="DF1666">
        <v>0</v>
      </c>
      <c r="DG1666">
        <v>85725</v>
      </c>
      <c r="DH1666">
        <v>0</v>
      </c>
      <c r="DI1666">
        <v>0</v>
      </c>
      <c r="DJ1666">
        <v>263330</v>
      </c>
      <c r="DK1666">
        <v>224993</v>
      </c>
      <c r="DL1666">
        <v>390000</v>
      </c>
      <c r="DM1666">
        <v>274991</v>
      </c>
      <c r="DN1666">
        <v>28000</v>
      </c>
      <c r="DO1666">
        <v>2306021</v>
      </c>
      <c r="DP1666">
        <v>317700</v>
      </c>
      <c r="DQ1666">
        <v>-538915</v>
      </c>
      <c r="DR1666">
        <v>0</v>
      </c>
      <c r="DS1666">
        <v>0</v>
      </c>
    </row>
    <row r="1667" spans="1:123" x14ac:dyDescent="0.3">
      <c r="A1667" t="str">
        <f t="shared" ref="A1667:A1730" si="26">CONCATENATE(C1667,LEFT(D1667,4))</f>
        <v>20361989</v>
      </c>
      <c r="B1667">
        <v>48</v>
      </c>
      <c r="C1667">
        <v>2036</v>
      </c>
      <c r="D1667">
        <v>198912</v>
      </c>
      <c r="E1667">
        <v>48</v>
      </c>
      <c r="F1667">
        <v>2427007</v>
      </c>
      <c r="G1667">
        <v>163099</v>
      </c>
      <c r="H1667">
        <v>550000</v>
      </c>
      <c r="I1667">
        <v>250000</v>
      </c>
      <c r="J1667">
        <v>120000</v>
      </c>
      <c r="K1667">
        <v>85000</v>
      </c>
      <c r="L1667">
        <v>200000</v>
      </c>
      <c r="M1667">
        <v>56200</v>
      </c>
      <c r="N1667">
        <v>11500</v>
      </c>
      <c r="O1667">
        <v>25500</v>
      </c>
      <c r="P1667">
        <v>4500</v>
      </c>
      <c r="Q1667">
        <v>2000</v>
      </c>
      <c r="R1667">
        <v>0</v>
      </c>
      <c r="S1667">
        <v>5091</v>
      </c>
      <c r="T1667">
        <v>35000</v>
      </c>
      <c r="U1667">
        <v>36000</v>
      </c>
      <c r="V1667">
        <v>0</v>
      </c>
      <c r="W1667">
        <v>5000</v>
      </c>
      <c r="X1667">
        <v>0</v>
      </c>
      <c r="Y1667">
        <v>0</v>
      </c>
      <c r="Z1667">
        <v>0</v>
      </c>
      <c r="AA1667">
        <v>0</v>
      </c>
      <c r="AB1667">
        <v>138962</v>
      </c>
      <c r="AC1667">
        <v>93037</v>
      </c>
      <c r="AD1667">
        <v>0</v>
      </c>
      <c r="AE1667">
        <v>138962</v>
      </c>
      <c r="AF1667">
        <v>2008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50791</v>
      </c>
      <c r="AN1667">
        <v>1212992</v>
      </c>
      <c r="AO1667">
        <v>916232</v>
      </c>
      <c r="AP1667">
        <v>140970</v>
      </c>
      <c r="AQ1667">
        <v>0</v>
      </c>
      <c r="AR1667">
        <v>20000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1077202</v>
      </c>
      <c r="BL1667">
        <v>168199</v>
      </c>
      <c r="BM1667">
        <v>167713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217014</v>
      </c>
      <c r="CR1667">
        <v>100000</v>
      </c>
      <c r="CS1667">
        <v>10000</v>
      </c>
      <c r="CT1667">
        <v>37321</v>
      </c>
      <c r="CU1667">
        <v>65000</v>
      </c>
      <c r="CV1667">
        <v>100000</v>
      </c>
      <c r="CW1667">
        <v>2289</v>
      </c>
      <c r="CX1667">
        <v>12000</v>
      </c>
      <c r="CY1667">
        <v>9000</v>
      </c>
      <c r="CZ1667">
        <v>3600</v>
      </c>
      <c r="DA1667">
        <v>3000</v>
      </c>
      <c r="DB1667">
        <v>13000</v>
      </c>
      <c r="DC1667">
        <v>66000</v>
      </c>
      <c r="DD1667">
        <v>3000</v>
      </c>
      <c r="DE1667">
        <v>71083</v>
      </c>
      <c r="DF1667">
        <v>0</v>
      </c>
      <c r="DG1667">
        <v>85725</v>
      </c>
      <c r="DH1667">
        <v>0</v>
      </c>
      <c r="DI1667">
        <v>0</v>
      </c>
      <c r="DJ1667">
        <v>263330</v>
      </c>
      <c r="DK1667">
        <v>224993</v>
      </c>
      <c r="DL1667">
        <v>390000</v>
      </c>
      <c r="DM1667">
        <v>274991</v>
      </c>
      <c r="DN1667">
        <v>28000</v>
      </c>
      <c r="DO1667">
        <v>1979346</v>
      </c>
      <c r="DP1667">
        <v>317700</v>
      </c>
      <c r="DQ1667">
        <v>-116922</v>
      </c>
      <c r="DR1667">
        <v>0</v>
      </c>
      <c r="DS1667">
        <v>50791</v>
      </c>
    </row>
    <row r="1668" spans="1:123" x14ac:dyDescent="0.3">
      <c r="A1668" t="str">
        <f t="shared" si="26"/>
        <v>20371990</v>
      </c>
      <c r="B1668">
        <v>48</v>
      </c>
      <c r="C1668">
        <v>2037</v>
      </c>
      <c r="D1668">
        <v>199012</v>
      </c>
      <c r="E1668">
        <v>33</v>
      </c>
      <c r="F1668">
        <v>2446971</v>
      </c>
      <c r="G1668">
        <v>163089</v>
      </c>
      <c r="H1668">
        <v>550000</v>
      </c>
      <c r="I1668">
        <v>250000</v>
      </c>
      <c r="J1668">
        <v>120000</v>
      </c>
      <c r="K1668">
        <v>85000</v>
      </c>
      <c r="L1668">
        <v>200000</v>
      </c>
      <c r="M1668">
        <v>56200</v>
      </c>
      <c r="N1668">
        <v>11500</v>
      </c>
      <c r="O1668">
        <v>25500</v>
      </c>
      <c r="P1668">
        <v>4500</v>
      </c>
      <c r="Q1668">
        <v>2000</v>
      </c>
      <c r="R1668">
        <v>0</v>
      </c>
      <c r="S1668">
        <v>4878</v>
      </c>
      <c r="T1668">
        <v>35000</v>
      </c>
      <c r="U1668">
        <v>36000</v>
      </c>
      <c r="V1668">
        <v>0</v>
      </c>
      <c r="W1668">
        <v>5000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63948</v>
      </c>
      <c r="AD1668">
        <v>0</v>
      </c>
      <c r="AE1668">
        <v>0</v>
      </c>
      <c r="AF1668">
        <v>96895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50578</v>
      </c>
      <c r="AN1668">
        <v>1118106</v>
      </c>
      <c r="AO1668">
        <v>629765</v>
      </c>
      <c r="AP1668">
        <v>96895</v>
      </c>
      <c r="AQ1668">
        <v>0</v>
      </c>
      <c r="AR1668">
        <v>8803</v>
      </c>
      <c r="AS1668">
        <v>0</v>
      </c>
      <c r="AT1668">
        <v>0</v>
      </c>
      <c r="AU1668">
        <v>0</v>
      </c>
      <c r="AV1668">
        <v>75000</v>
      </c>
      <c r="AW1668">
        <v>5173</v>
      </c>
      <c r="AX1668">
        <v>41673</v>
      </c>
      <c r="AY1668">
        <v>0</v>
      </c>
      <c r="AZ1668">
        <v>22000</v>
      </c>
      <c r="BA1668">
        <v>25000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904309</v>
      </c>
      <c r="BL1668">
        <v>176385</v>
      </c>
      <c r="BM1668">
        <v>156667</v>
      </c>
      <c r="BN1668">
        <v>37321</v>
      </c>
      <c r="BO1668">
        <v>6060</v>
      </c>
      <c r="BP1668">
        <v>100000</v>
      </c>
      <c r="BQ1668">
        <v>10000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33000</v>
      </c>
      <c r="BX1668">
        <v>763</v>
      </c>
      <c r="BY1668">
        <v>4000</v>
      </c>
      <c r="BZ1668">
        <v>3000</v>
      </c>
      <c r="CA1668">
        <v>1200</v>
      </c>
      <c r="CB1668">
        <v>1000</v>
      </c>
      <c r="CC1668">
        <v>4333</v>
      </c>
      <c r="CD1668">
        <v>20000</v>
      </c>
      <c r="CE1668">
        <v>1000</v>
      </c>
      <c r="CF1668">
        <v>68917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40347</v>
      </c>
      <c r="CR1668">
        <v>0</v>
      </c>
      <c r="CS1668">
        <v>0</v>
      </c>
      <c r="CT1668">
        <v>0</v>
      </c>
      <c r="CU1668">
        <v>58940</v>
      </c>
      <c r="CV1668">
        <v>67000</v>
      </c>
      <c r="CW1668">
        <v>1526</v>
      </c>
      <c r="CX1668">
        <v>8000</v>
      </c>
      <c r="CY1668">
        <v>6000</v>
      </c>
      <c r="CZ1668">
        <v>2400</v>
      </c>
      <c r="DA1668">
        <v>2000</v>
      </c>
      <c r="DB1668">
        <v>8667</v>
      </c>
      <c r="DC1668">
        <v>46000</v>
      </c>
      <c r="DD1668">
        <v>2000</v>
      </c>
      <c r="DE1668">
        <v>2166</v>
      </c>
      <c r="DF1668">
        <v>0</v>
      </c>
      <c r="DG1668">
        <v>85725</v>
      </c>
      <c r="DH1668">
        <v>0</v>
      </c>
      <c r="DI1668">
        <v>0</v>
      </c>
      <c r="DJ1668">
        <v>221657</v>
      </c>
      <c r="DK1668">
        <v>199993</v>
      </c>
      <c r="DL1668">
        <v>384827</v>
      </c>
      <c r="DM1668">
        <v>199991</v>
      </c>
      <c r="DN1668">
        <v>6000</v>
      </c>
      <c r="DO1668">
        <v>1343238</v>
      </c>
      <c r="DP1668">
        <v>317700</v>
      </c>
      <c r="DQ1668">
        <v>-565529</v>
      </c>
      <c r="DR1668">
        <v>0</v>
      </c>
      <c r="DS1668">
        <v>50578</v>
      </c>
    </row>
    <row r="1669" spans="1:123" x14ac:dyDescent="0.3">
      <c r="A1669" t="str">
        <f t="shared" si="26"/>
        <v>20381991</v>
      </c>
      <c r="B1669">
        <v>48</v>
      </c>
      <c r="C1669">
        <v>2038</v>
      </c>
      <c r="D1669">
        <v>199112</v>
      </c>
      <c r="E1669">
        <v>16</v>
      </c>
      <c r="F1669">
        <v>2232745</v>
      </c>
      <c r="G1669">
        <v>163079</v>
      </c>
      <c r="H1669">
        <v>550000</v>
      </c>
      <c r="I1669">
        <v>250000</v>
      </c>
      <c r="J1669">
        <v>90000</v>
      </c>
      <c r="K1669">
        <v>85000</v>
      </c>
      <c r="L1669">
        <v>200000</v>
      </c>
      <c r="M1669">
        <v>56200</v>
      </c>
      <c r="N1669">
        <v>11500</v>
      </c>
      <c r="O1669">
        <v>25500</v>
      </c>
      <c r="P1669">
        <v>4500</v>
      </c>
      <c r="Q1669">
        <v>2000</v>
      </c>
      <c r="R1669">
        <v>0</v>
      </c>
      <c r="S1669">
        <v>4664</v>
      </c>
      <c r="T1669">
        <v>35000</v>
      </c>
      <c r="U1669">
        <v>36000</v>
      </c>
      <c r="V1669">
        <v>0</v>
      </c>
      <c r="W1669">
        <v>5000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31842</v>
      </c>
      <c r="AD1669">
        <v>0</v>
      </c>
      <c r="AE1669">
        <v>0</v>
      </c>
      <c r="AF1669">
        <v>48247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20364</v>
      </c>
      <c r="AN1669">
        <v>1166753</v>
      </c>
      <c r="AO1669">
        <v>313582</v>
      </c>
      <c r="AP1669">
        <v>48247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75000</v>
      </c>
      <c r="AW1669">
        <v>0</v>
      </c>
      <c r="AX1669">
        <v>32700</v>
      </c>
      <c r="AY1669">
        <v>0</v>
      </c>
      <c r="AZ1669">
        <v>6000</v>
      </c>
      <c r="BA1669">
        <v>25000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500529</v>
      </c>
      <c r="BL1669">
        <v>184527</v>
      </c>
      <c r="BM1669">
        <v>20347</v>
      </c>
      <c r="BN1669">
        <v>0</v>
      </c>
      <c r="BO1669">
        <v>58940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33000</v>
      </c>
      <c r="BX1669">
        <v>763</v>
      </c>
      <c r="BY1669">
        <v>4000</v>
      </c>
      <c r="BZ1669">
        <v>3000</v>
      </c>
      <c r="CA1669">
        <v>1200</v>
      </c>
      <c r="CB1669">
        <v>1000</v>
      </c>
      <c r="CC1669">
        <v>4333</v>
      </c>
      <c r="CD1669">
        <v>20000</v>
      </c>
      <c r="CE1669">
        <v>1000</v>
      </c>
      <c r="CF1669">
        <v>2166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34000</v>
      </c>
      <c r="CW1669">
        <v>763</v>
      </c>
      <c r="CX1669">
        <v>4000</v>
      </c>
      <c r="CY1669">
        <v>3000</v>
      </c>
      <c r="CZ1669">
        <v>1200</v>
      </c>
      <c r="DA1669">
        <v>1000</v>
      </c>
      <c r="DB1669">
        <v>4334</v>
      </c>
      <c r="DC1669">
        <v>26000</v>
      </c>
      <c r="DD1669">
        <v>1000</v>
      </c>
      <c r="DE1669">
        <v>0</v>
      </c>
      <c r="DF1669">
        <v>0</v>
      </c>
      <c r="DG1669">
        <v>85725</v>
      </c>
      <c r="DH1669">
        <v>0</v>
      </c>
      <c r="DI1669">
        <v>0</v>
      </c>
      <c r="DJ1669">
        <v>188957</v>
      </c>
      <c r="DK1669">
        <v>174993</v>
      </c>
      <c r="DL1669">
        <v>384827</v>
      </c>
      <c r="DM1669">
        <v>124991</v>
      </c>
      <c r="DN1669">
        <v>0</v>
      </c>
      <c r="DO1669">
        <v>1034790</v>
      </c>
      <c r="DP1669">
        <v>317700</v>
      </c>
      <c r="DQ1669">
        <v>-698351</v>
      </c>
      <c r="DR1669">
        <v>430267</v>
      </c>
      <c r="DS1669">
        <v>20364</v>
      </c>
    </row>
    <row r="1670" spans="1:123" x14ac:dyDescent="0.3">
      <c r="A1670" t="str">
        <f t="shared" si="26"/>
        <v>20391992</v>
      </c>
      <c r="B1670">
        <v>48</v>
      </c>
      <c r="C1670">
        <v>2039</v>
      </c>
      <c r="D1670">
        <v>199212</v>
      </c>
      <c r="E1670">
        <v>20</v>
      </c>
      <c r="F1670">
        <v>2200816</v>
      </c>
      <c r="G1670">
        <v>163069</v>
      </c>
      <c r="H1670">
        <v>550000</v>
      </c>
      <c r="I1670">
        <v>250000</v>
      </c>
      <c r="J1670">
        <v>90000</v>
      </c>
      <c r="K1670">
        <v>85000</v>
      </c>
      <c r="L1670">
        <v>200000</v>
      </c>
      <c r="M1670">
        <v>56200</v>
      </c>
      <c r="N1670">
        <v>11500</v>
      </c>
      <c r="O1670">
        <v>25500</v>
      </c>
      <c r="P1670">
        <v>4500</v>
      </c>
      <c r="Q1670">
        <v>2000</v>
      </c>
      <c r="R1670">
        <v>0</v>
      </c>
      <c r="S1670">
        <v>4451</v>
      </c>
      <c r="T1670">
        <v>35000</v>
      </c>
      <c r="U1670">
        <v>36000</v>
      </c>
      <c r="V1670">
        <v>0</v>
      </c>
      <c r="W1670">
        <v>5000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38572</v>
      </c>
      <c r="AD1670">
        <v>0</v>
      </c>
      <c r="AE1670">
        <v>0</v>
      </c>
      <c r="AF1670">
        <v>58444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20151</v>
      </c>
      <c r="AN1670">
        <v>1156556</v>
      </c>
      <c r="AO1670">
        <v>379855</v>
      </c>
      <c r="AP1670">
        <v>58444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75000</v>
      </c>
      <c r="AW1670">
        <v>0</v>
      </c>
      <c r="AX1670">
        <v>34581</v>
      </c>
      <c r="AY1670">
        <v>0</v>
      </c>
      <c r="AZ1670">
        <v>0</v>
      </c>
      <c r="BA1670">
        <v>25000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572879</v>
      </c>
      <c r="BL1670">
        <v>192623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33000</v>
      </c>
      <c r="BX1670">
        <v>763</v>
      </c>
      <c r="BY1670">
        <v>4000</v>
      </c>
      <c r="BZ1670">
        <v>3000</v>
      </c>
      <c r="CA1670">
        <v>1200</v>
      </c>
      <c r="CB1670">
        <v>1000</v>
      </c>
      <c r="CC1670">
        <v>4333</v>
      </c>
      <c r="CD1670">
        <v>20000</v>
      </c>
      <c r="CE1670">
        <v>1000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1000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1</v>
      </c>
      <c r="DC1670">
        <v>6000</v>
      </c>
      <c r="DD1670">
        <v>0</v>
      </c>
      <c r="DE1670">
        <v>0</v>
      </c>
      <c r="DF1670">
        <v>0</v>
      </c>
      <c r="DG1670">
        <v>85725</v>
      </c>
      <c r="DH1670">
        <v>0</v>
      </c>
      <c r="DI1670">
        <v>0</v>
      </c>
      <c r="DJ1670">
        <v>154377</v>
      </c>
      <c r="DK1670">
        <v>149993</v>
      </c>
      <c r="DL1670">
        <v>384827</v>
      </c>
      <c r="DM1670">
        <v>49991</v>
      </c>
      <c r="DN1670">
        <v>0</v>
      </c>
      <c r="DO1670">
        <v>831914</v>
      </c>
      <c r="DP1670">
        <v>297700</v>
      </c>
      <c r="DQ1670">
        <v>-592256</v>
      </c>
      <c r="DR1670">
        <v>409530</v>
      </c>
      <c r="DS1670">
        <v>20151</v>
      </c>
    </row>
    <row r="1671" spans="1:123" x14ac:dyDescent="0.3">
      <c r="A1671" t="str">
        <f t="shared" si="26"/>
        <v>20401993</v>
      </c>
      <c r="B1671">
        <v>48</v>
      </c>
      <c r="C1671">
        <v>2040</v>
      </c>
      <c r="D1671">
        <v>199312</v>
      </c>
      <c r="E1671">
        <v>54</v>
      </c>
      <c r="F1671">
        <v>1987902</v>
      </c>
      <c r="G1671">
        <v>163060</v>
      </c>
      <c r="H1671">
        <v>550000</v>
      </c>
      <c r="I1671">
        <v>0</v>
      </c>
      <c r="J1671">
        <v>90000</v>
      </c>
      <c r="K1671">
        <v>85000</v>
      </c>
      <c r="L1671">
        <v>200000</v>
      </c>
      <c r="M1671">
        <v>56200</v>
      </c>
      <c r="N1671">
        <v>11500</v>
      </c>
      <c r="O1671">
        <v>25500</v>
      </c>
      <c r="P1671">
        <v>4500</v>
      </c>
      <c r="Q1671">
        <v>2000</v>
      </c>
      <c r="R1671">
        <v>0</v>
      </c>
      <c r="S1671">
        <v>4237</v>
      </c>
      <c r="T1671">
        <v>35000</v>
      </c>
      <c r="U1671">
        <v>36000</v>
      </c>
      <c r="V1671">
        <v>0</v>
      </c>
      <c r="W1671">
        <v>10000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104937</v>
      </c>
      <c r="AD1671">
        <v>54063</v>
      </c>
      <c r="AE1671">
        <v>0</v>
      </c>
      <c r="AF1671">
        <v>159000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820937</v>
      </c>
      <c r="AO1671">
        <v>1033417</v>
      </c>
      <c r="AP1671">
        <v>159000</v>
      </c>
      <c r="AQ1671">
        <v>77057</v>
      </c>
      <c r="AR1671">
        <v>20000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1289474</v>
      </c>
      <c r="BL1671">
        <v>200000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123449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83449</v>
      </c>
      <c r="CR1671">
        <v>0</v>
      </c>
      <c r="CS1671">
        <v>0</v>
      </c>
      <c r="CT1671">
        <v>0</v>
      </c>
      <c r="CU1671">
        <v>0</v>
      </c>
      <c r="CV1671">
        <v>1000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1</v>
      </c>
      <c r="DC1671">
        <v>6000</v>
      </c>
      <c r="DD1671">
        <v>0</v>
      </c>
      <c r="DE1671">
        <v>0</v>
      </c>
      <c r="DF1671">
        <v>0</v>
      </c>
      <c r="DG1671">
        <v>85725</v>
      </c>
      <c r="DH1671">
        <v>0</v>
      </c>
      <c r="DI1671">
        <v>0</v>
      </c>
      <c r="DJ1671">
        <v>154377</v>
      </c>
      <c r="DK1671">
        <v>149993</v>
      </c>
      <c r="DL1671">
        <v>384827</v>
      </c>
      <c r="DM1671">
        <v>49991</v>
      </c>
      <c r="DN1671">
        <v>0</v>
      </c>
      <c r="DO1671">
        <v>915363</v>
      </c>
      <c r="DP1671">
        <v>317700</v>
      </c>
      <c r="DQ1671">
        <v>123449</v>
      </c>
      <c r="DR1671">
        <v>0</v>
      </c>
      <c r="DS1671">
        <v>0</v>
      </c>
    </row>
    <row r="1672" spans="1:123" x14ac:dyDescent="0.3">
      <c r="A1672" t="str">
        <f t="shared" si="26"/>
        <v>20411994</v>
      </c>
      <c r="B1672">
        <v>48</v>
      </c>
      <c r="C1672">
        <v>2041</v>
      </c>
      <c r="D1672">
        <v>199412</v>
      </c>
      <c r="E1672">
        <v>50</v>
      </c>
      <c r="F1672">
        <v>2198434</v>
      </c>
      <c r="G1672">
        <v>163056</v>
      </c>
      <c r="H1672">
        <v>550000</v>
      </c>
      <c r="I1672">
        <v>0</v>
      </c>
      <c r="J1672">
        <v>0</v>
      </c>
      <c r="K1672">
        <v>85000</v>
      </c>
      <c r="L1672">
        <v>200000</v>
      </c>
      <c r="M1672">
        <v>56200</v>
      </c>
      <c r="N1672">
        <v>11500</v>
      </c>
      <c r="O1672">
        <v>25500</v>
      </c>
      <c r="P1672">
        <v>4500</v>
      </c>
      <c r="Q1672">
        <v>2000</v>
      </c>
      <c r="R1672">
        <v>0</v>
      </c>
      <c r="S1672">
        <v>4023</v>
      </c>
      <c r="T1672">
        <v>35000</v>
      </c>
      <c r="U1672">
        <v>36000</v>
      </c>
      <c r="V1672">
        <v>0</v>
      </c>
      <c r="W1672">
        <v>10000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97394</v>
      </c>
      <c r="AD1672">
        <v>50177</v>
      </c>
      <c r="AE1672">
        <v>0</v>
      </c>
      <c r="AF1672">
        <v>147571</v>
      </c>
      <c r="AG1672">
        <v>50177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742152</v>
      </c>
      <c r="AO1672">
        <v>959136</v>
      </c>
      <c r="AP1672">
        <v>147571</v>
      </c>
      <c r="AQ1672">
        <v>0</v>
      </c>
      <c r="AR1672">
        <v>20000</v>
      </c>
      <c r="AS1672">
        <v>0</v>
      </c>
      <c r="AT1672">
        <v>0</v>
      </c>
      <c r="AU1672">
        <v>0</v>
      </c>
      <c r="AV1672">
        <v>49991</v>
      </c>
      <c r="AW1672">
        <v>18234</v>
      </c>
      <c r="AX1672">
        <v>51021</v>
      </c>
      <c r="AY1672">
        <v>6482</v>
      </c>
      <c r="AZ1672">
        <v>0</v>
      </c>
      <c r="BA1672">
        <v>25000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1277435</v>
      </c>
      <c r="BL1672">
        <v>206488</v>
      </c>
      <c r="BM1672">
        <v>21150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1000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1</v>
      </c>
      <c r="CD1672">
        <v>6000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42299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85725</v>
      </c>
      <c r="DH1672">
        <v>0</v>
      </c>
      <c r="DI1672">
        <v>0</v>
      </c>
      <c r="DJ1672">
        <v>103356</v>
      </c>
      <c r="DK1672">
        <v>124993</v>
      </c>
      <c r="DL1672">
        <v>366593</v>
      </c>
      <c r="DM1672">
        <v>0</v>
      </c>
      <c r="DN1672">
        <v>0</v>
      </c>
      <c r="DO1672">
        <v>722965</v>
      </c>
      <c r="DP1672">
        <v>317700</v>
      </c>
      <c r="DQ1672">
        <v>-315661</v>
      </c>
      <c r="DR1672">
        <v>143264</v>
      </c>
      <c r="DS1672">
        <v>0</v>
      </c>
    </row>
    <row r="1673" spans="1:123" x14ac:dyDescent="0.3">
      <c r="A1673" t="str">
        <f t="shared" si="26"/>
        <v>20421995</v>
      </c>
      <c r="B1673">
        <v>48</v>
      </c>
      <c r="C1673">
        <v>2042</v>
      </c>
      <c r="D1673">
        <v>199512</v>
      </c>
      <c r="E1673">
        <v>78</v>
      </c>
      <c r="F1673">
        <v>1972034</v>
      </c>
      <c r="G1673">
        <v>163053</v>
      </c>
      <c r="H1673">
        <v>550000</v>
      </c>
      <c r="I1673">
        <v>0</v>
      </c>
      <c r="J1673">
        <v>0</v>
      </c>
      <c r="K1673">
        <v>85000</v>
      </c>
      <c r="L1673">
        <v>200000</v>
      </c>
      <c r="M1673">
        <v>56200</v>
      </c>
      <c r="N1673">
        <v>11500</v>
      </c>
      <c r="O1673">
        <v>25500</v>
      </c>
      <c r="P1673">
        <v>4500</v>
      </c>
      <c r="Q1673">
        <v>2000</v>
      </c>
      <c r="R1673">
        <v>0</v>
      </c>
      <c r="S1673">
        <v>3810</v>
      </c>
      <c r="T1673">
        <v>35000</v>
      </c>
      <c r="U1673">
        <v>36000</v>
      </c>
      <c r="V1673">
        <v>0</v>
      </c>
      <c r="W1673">
        <v>10000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150768</v>
      </c>
      <c r="AD1673">
        <v>77675</v>
      </c>
      <c r="AE1673">
        <v>0</v>
      </c>
      <c r="AF1673">
        <v>228443</v>
      </c>
      <c r="AG1673">
        <v>0</v>
      </c>
      <c r="AH1673">
        <v>0</v>
      </c>
      <c r="AI1673">
        <v>50177</v>
      </c>
      <c r="AJ1673">
        <v>0</v>
      </c>
      <c r="AK1673">
        <v>50177</v>
      </c>
      <c r="AL1673">
        <v>50177</v>
      </c>
      <c r="AM1673">
        <v>0</v>
      </c>
      <c r="AN1673">
        <v>661067</v>
      </c>
      <c r="AO1673">
        <v>1484765</v>
      </c>
      <c r="AP1673">
        <v>228443</v>
      </c>
      <c r="AQ1673">
        <v>57013</v>
      </c>
      <c r="AR1673">
        <v>20000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1790221</v>
      </c>
      <c r="BL1673">
        <v>212931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421557</v>
      </c>
      <c r="BS1673">
        <v>71575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443856</v>
      </c>
      <c r="CR1673">
        <v>0</v>
      </c>
      <c r="CS1673">
        <v>0</v>
      </c>
      <c r="CT1673">
        <v>71575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85725</v>
      </c>
      <c r="DH1673">
        <v>0</v>
      </c>
      <c r="DI1673">
        <v>0</v>
      </c>
      <c r="DJ1673">
        <v>103356</v>
      </c>
      <c r="DK1673">
        <v>124993</v>
      </c>
      <c r="DL1673">
        <v>366593</v>
      </c>
      <c r="DM1673">
        <v>0</v>
      </c>
      <c r="DN1673">
        <v>0</v>
      </c>
      <c r="DO1673">
        <v>1246274</v>
      </c>
      <c r="DP1673">
        <v>317700</v>
      </c>
      <c r="DQ1673">
        <v>493132</v>
      </c>
      <c r="DR1673">
        <v>0</v>
      </c>
      <c r="DS1673">
        <v>0</v>
      </c>
    </row>
    <row r="1674" spans="1:123" x14ac:dyDescent="0.3">
      <c r="A1674" t="str">
        <f t="shared" si="26"/>
        <v>20431996</v>
      </c>
      <c r="B1674">
        <v>48</v>
      </c>
      <c r="C1674">
        <v>2043</v>
      </c>
      <c r="D1674">
        <v>199612</v>
      </c>
      <c r="E1674">
        <v>82</v>
      </c>
      <c r="F1674">
        <v>2088314</v>
      </c>
      <c r="G1674">
        <v>163049</v>
      </c>
      <c r="H1674">
        <v>550000</v>
      </c>
      <c r="I1674">
        <v>0</v>
      </c>
      <c r="J1674">
        <v>0</v>
      </c>
      <c r="K1674">
        <v>85000</v>
      </c>
      <c r="L1674">
        <v>200000</v>
      </c>
      <c r="M1674">
        <v>56200</v>
      </c>
      <c r="N1674">
        <v>11500</v>
      </c>
      <c r="O1674">
        <v>25500</v>
      </c>
      <c r="P1674">
        <v>4500</v>
      </c>
      <c r="Q1674">
        <v>2000</v>
      </c>
      <c r="R1674">
        <v>0</v>
      </c>
      <c r="S1674">
        <v>3595</v>
      </c>
      <c r="T1674">
        <v>35000</v>
      </c>
      <c r="U1674">
        <v>36000</v>
      </c>
      <c r="V1674">
        <v>0</v>
      </c>
      <c r="W1674">
        <v>10000</v>
      </c>
      <c r="X1674">
        <v>0</v>
      </c>
      <c r="Y1674">
        <v>0</v>
      </c>
      <c r="Z1674">
        <v>127821</v>
      </c>
      <c r="AA1674">
        <v>0</v>
      </c>
      <c r="AB1674">
        <v>50177</v>
      </c>
      <c r="AC1674">
        <v>158986</v>
      </c>
      <c r="AD1674">
        <v>81909</v>
      </c>
      <c r="AE1674">
        <v>50177</v>
      </c>
      <c r="AF1674">
        <v>190718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570756</v>
      </c>
      <c r="AO1674">
        <v>1565693</v>
      </c>
      <c r="AP1674">
        <v>240895</v>
      </c>
      <c r="AQ1674">
        <v>22650</v>
      </c>
      <c r="AR1674">
        <v>20000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1849238</v>
      </c>
      <c r="BL1674">
        <v>219332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186144</v>
      </c>
      <c r="BS1674">
        <v>20502</v>
      </c>
      <c r="BT1674">
        <v>0</v>
      </c>
      <c r="BU1674">
        <v>100000</v>
      </c>
      <c r="BV1674">
        <v>10000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14239</v>
      </c>
      <c r="CH1674">
        <v>327</v>
      </c>
      <c r="CI1674">
        <v>1709</v>
      </c>
      <c r="CJ1674">
        <v>1281</v>
      </c>
      <c r="CK1674">
        <v>513</v>
      </c>
      <c r="CL1674">
        <v>427</v>
      </c>
      <c r="CM1674">
        <v>1851</v>
      </c>
      <c r="CN1674">
        <v>14543</v>
      </c>
      <c r="CO1674">
        <v>427</v>
      </c>
      <c r="CP1674">
        <v>0</v>
      </c>
      <c r="CQ1674">
        <v>610000</v>
      </c>
      <c r="CR1674">
        <v>100000</v>
      </c>
      <c r="CS1674">
        <v>10000</v>
      </c>
      <c r="CT1674">
        <v>92077</v>
      </c>
      <c r="CU1674">
        <v>0</v>
      </c>
      <c r="CV1674">
        <v>14239</v>
      </c>
      <c r="CW1674">
        <v>327</v>
      </c>
      <c r="CX1674">
        <v>1709</v>
      </c>
      <c r="CY1674">
        <v>1281</v>
      </c>
      <c r="CZ1674">
        <v>513</v>
      </c>
      <c r="DA1674">
        <v>427</v>
      </c>
      <c r="DB1674">
        <v>1851</v>
      </c>
      <c r="DC1674">
        <v>14543</v>
      </c>
      <c r="DD1674">
        <v>427</v>
      </c>
      <c r="DE1674">
        <v>0</v>
      </c>
      <c r="DF1674">
        <v>127821</v>
      </c>
      <c r="DG1674">
        <v>85725</v>
      </c>
      <c r="DH1674">
        <v>0</v>
      </c>
      <c r="DI1674">
        <v>0</v>
      </c>
      <c r="DJ1674">
        <v>103356</v>
      </c>
      <c r="DK1674">
        <v>124993</v>
      </c>
      <c r="DL1674">
        <v>366593</v>
      </c>
      <c r="DM1674">
        <v>0</v>
      </c>
      <c r="DN1674">
        <v>0</v>
      </c>
      <c r="DO1674">
        <v>1655882</v>
      </c>
      <c r="DP1674">
        <v>317700</v>
      </c>
      <c r="DQ1674">
        <v>479784</v>
      </c>
      <c r="DR1674">
        <v>0</v>
      </c>
      <c r="DS1674">
        <v>0</v>
      </c>
    </row>
    <row r="1675" spans="1:123" x14ac:dyDescent="0.3">
      <c r="A1675" t="str">
        <f t="shared" si="26"/>
        <v>20441997</v>
      </c>
      <c r="B1675">
        <v>48</v>
      </c>
      <c r="C1675">
        <v>2044</v>
      </c>
      <c r="D1675">
        <v>199712</v>
      </c>
      <c r="E1675">
        <v>81</v>
      </c>
      <c r="F1675">
        <v>2189879</v>
      </c>
      <c r="G1675">
        <v>163046</v>
      </c>
      <c r="H1675">
        <v>550000</v>
      </c>
      <c r="I1675">
        <v>0</v>
      </c>
      <c r="J1675">
        <v>0</v>
      </c>
      <c r="K1675">
        <v>85000</v>
      </c>
      <c r="L1675">
        <v>200000</v>
      </c>
      <c r="M1675">
        <v>56200</v>
      </c>
      <c r="N1675">
        <v>11500</v>
      </c>
      <c r="O1675">
        <v>25500</v>
      </c>
      <c r="P1675">
        <v>4500</v>
      </c>
      <c r="Q1675">
        <v>2000</v>
      </c>
      <c r="R1675">
        <v>0</v>
      </c>
      <c r="S1675">
        <v>3381</v>
      </c>
      <c r="T1675">
        <v>35000</v>
      </c>
      <c r="U1675">
        <v>36000</v>
      </c>
      <c r="V1675">
        <v>0</v>
      </c>
      <c r="W1675">
        <v>10000</v>
      </c>
      <c r="X1675">
        <v>0</v>
      </c>
      <c r="Y1675">
        <v>0</v>
      </c>
      <c r="Z1675">
        <v>265860</v>
      </c>
      <c r="AA1675">
        <v>0</v>
      </c>
      <c r="AB1675">
        <v>0</v>
      </c>
      <c r="AC1675">
        <v>156617</v>
      </c>
      <c r="AD1675">
        <v>80689</v>
      </c>
      <c r="AE1675">
        <v>0</v>
      </c>
      <c r="AF1675">
        <v>237306</v>
      </c>
      <c r="AG1675">
        <v>0</v>
      </c>
      <c r="AH1675">
        <v>0</v>
      </c>
      <c r="AI1675">
        <v>0</v>
      </c>
      <c r="AJ1675">
        <v>12694</v>
      </c>
      <c r="AK1675">
        <v>12694</v>
      </c>
      <c r="AL1675">
        <v>0</v>
      </c>
      <c r="AM1675">
        <v>0</v>
      </c>
      <c r="AN1675">
        <v>373221</v>
      </c>
      <c r="AO1675">
        <v>1542370</v>
      </c>
      <c r="AP1675">
        <v>237306</v>
      </c>
      <c r="AQ1675">
        <v>43258</v>
      </c>
      <c r="AR1675">
        <v>20000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1842934</v>
      </c>
      <c r="BL1675">
        <v>225689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20000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15989</v>
      </c>
      <c r="CH1675">
        <v>366</v>
      </c>
      <c r="CI1675">
        <v>1919</v>
      </c>
      <c r="CJ1675">
        <v>1439</v>
      </c>
      <c r="CK1675">
        <v>576</v>
      </c>
      <c r="CL1675">
        <v>480</v>
      </c>
      <c r="CM1675">
        <v>2079</v>
      </c>
      <c r="CN1675">
        <v>9593</v>
      </c>
      <c r="CO1675">
        <v>480</v>
      </c>
      <c r="CP1675">
        <v>0</v>
      </c>
      <c r="CQ1675">
        <v>610000</v>
      </c>
      <c r="CR1675">
        <v>100000</v>
      </c>
      <c r="CS1675">
        <v>10000</v>
      </c>
      <c r="CT1675">
        <v>92077</v>
      </c>
      <c r="CU1675">
        <v>0</v>
      </c>
      <c r="CV1675">
        <v>30228</v>
      </c>
      <c r="CW1675">
        <v>693</v>
      </c>
      <c r="CX1675">
        <v>3627</v>
      </c>
      <c r="CY1675">
        <v>2721</v>
      </c>
      <c r="CZ1675">
        <v>1088</v>
      </c>
      <c r="DA1675">
        <v>907</v>
      </c>
      <c r="DB1675">
        <v>3930</v>
      </c>
      <c r="DC1675">
        <v>24137</v>
      </c>
      <c r="DD1675">
        <v>907</v>
      </c>
      <c r="DE1675">
        <v>0</v>
      </c>
      <c r="DF1675">
        <v>383647</v>
      </c>
      <c r="DG1675">
        <v>85725</v>
      </c>
      <c r="DH1675">
        <v>0</v>
      </c>
      <c r="DI1675">
        <v>0</v>
      </c>
      <c r="DJ1675">
        <v>103356</v>
      </c>
      <c r="DK1675">
        <v>124993</v>
      </c>
      <c r="DL1675">
        <v>366593</v>
      </c>
      <c r="DM1675">
        <v>0</v>
      </c>
      <c r="DN1675">
        <v>0</v>
      </c>
      <c r="DO1675">
        <v>1957320</v>
      </c>
      <c r="DP1675">
        <v>317700</v>
      </c>
      <c r="DQ1675">
        <v>331473</v>
      </c>
      <c r="DR1675">
        <v>0</v>
      </c>
      <c r="DS1675">
        <v>0</v>
      </c>
    </row>
    <row r="1676" spans="1:123" x14ac:dyDescent="0.3">
      <c r="A1676" t="str">
        <f t="shared" si="26"/>
        <v>20451998</v>
      </c>
      <c r="B1676">
        <v>48</v>
      </c>
      <c r="C1676">
        <v>2045</v>
      </c>
      <c r="D1676">
        <v>199812</v>
      </c>
      <c r="E1676">
        <v>87</v>
      </c>
      <c r="F1676">
        <v>1690360</v>
      </c>
      <c r="G1676">
        <v>163042</v>
      </c>
      <c r="H1676">
        <v>550000</v>
      </c>
      <c r="I1676">
        <v>0</v>
      </c>
      <c r="J1676">
        <v>0</v>
      </c>
      <c r="K1676">
        <v>85000</v>
      </c>
      <c r="L1676">
        <v>200000</v>
      </c>
      <c r="M1676">
        <v>56200</v>
      </c>
      <c r="N1676">
        <v>11500</v>
      </c>
      <c r="O1676">
        <v>25500</v>
      </c>
      <c r="P1676">
        <v>4500</v>
      </c>
      <c r="Q1676">
        <v>2000</v>
      </c>
      <c r="R1676">
        <v>0</v>
      </c>
      <c r="S1676">
        <v>3166</v>
      </c>
      <c r="T1676">
        <v>35000</v>
      </c>
      <c r="U1676">
        <v>36000</v>
      </c>
      <c r="V1676">
        <v>0</v>
      </c>
      <c r="W1676">
        <v>15000</v>
      </c>
      <c r="X1676">
        <v>0</v>
      </c>
      <c r="Y1676">
        <v>0</v>
      </c>
      <c r="Z1676">
        <v>339459</v>
      </c>
      <c r="AA1676">
        <v>0</v>
      </c>
      <c r="AB1676">
        <v>12694</v>
      </c>
      <c r="AC1676">
        <v>168937</v>
      </c>
      <c r="AD1676">
        <v>87036</v>
      </c>
      <c r="AE1676">
        <v>12694</v>
      </c>
      <c r="AF1676">
        <v>243279</v>
      </c>
      <c r="AG1676">
        <v>0</v>
      </c>
      <c r="AH1676">
        <v>0</v>
      </c>
      <c r="AI1676">
        <v>0</v>
      </c>
      <c r="AJ1676">
        <v>6721</v>
      </c>
      <c r="AK1676">
        <v>6721</v>
      </c>
      <c r="AL1676">
        <v>0</v>
      </c>
      <c r="AM1676">
        <v>0</v>
      </c>
      <c r="AN1676">
        <v>294407</v>
      </c>
      <c r="AO1676">
        <v>1663691</v>
      </c>
      <c r="AP1676">
        <v>255973</v>
      </c>
      <c r="AQ1676">
        <v>11560</v>
      </c>
      <c r="AR1676">
        <v>20000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144162</v>
      </c>
      <c r="BE1676">
        <v>111111</v>
      </c>
      <c r="BF1676">
        <v>23407</v>
      </c>
      <c r="BG1676">
        <v>35194</v>
      </c>
      <c r="BH1676">
        <v>20000</v>
      </c>
      <c r="BI1676">
        <v>56200</v>
      </c>
      <c r="BJ1676">
        <v>0</v>
      </c>
      <c r="BK1676">
        <v>1561149</v>
      </c>
      <c r="BL1676">
        <v>232241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20000</v>
      </c>
      <c r="BS1676">
        <v>61923</v>
      </c>
      <c r="BT1676">
        <v>65000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25000</v>
      </c>
      <c r="CH1676">
        <v>572</v>
      </c>
      <c r="CI1676">
        <v>3000</v>
      </c>
      <c r="CJ1676">
        <v>2250</v>
      </c>
      <c r="CK1676">
        <v>900</v>
      </c>
      <c r="CL1676">
        <v>750</v>
      </c>
      <c r="CM1676">
        <v>3250</v>
      </c>
      <c r="CN1676">
        <v>15000</v>
      </c>
      <c r="CO1676">
        <v>750</v>
      </c>
      <c r="CP1676">
        <v>0</v>
      </c>
      <c r="CQ1676">
        <v>610000</v>
      </c>
      <c r="CR1676">
        <v>100000</v>
      </c>
      <c r="CS1676">
        <v>10000</v>
      </c>
      <c r="CT1676">
        <v>154000</v>
      </c>
      <c r="CU1676">
        <v>65000</v>
      </c>
      <c r="CV1676">
        <v>55228</v>
      </c>
      <c r="CW1676">
        <v>1265</v>
      </c>
      <c r="CX1676">
        <v>6627</v>
      </c>
      <c r="CY1676">
        <v>4971</v>
      </c>
      <c r="CZ1676">
        <v>1988</v>
      </c>
      <c r="DA1676">
        <v>1657</v>
      </c>
      <c r="DB1676">
        <v>7180</v>
      </c>
      <c r="DC1676">
        <v>39137</v>
      </c>
      <c r="DD1676">
        <v>1657</v>
      </c>
      <c r="DE1676">
        <v>0</v>
      </c>
      <c r="DF1676">
        <v>698702</v>
      </c>
      <c r="DG1676">
        <v>85725</v>
      </c>
      <c r="DH1676">
        <v>0</v>
      </c>
      <c r="DI1676">
        <v>144162</v>
      </c>
      <c r="DJ1676">
        <v>138550</v>
      </c>
      <c r="DK1676">
        <v>181193</v>
      </c>
      <c r="DL1676">
        <v>390000</v>
      </c>
      <c r="DM1676">
        <v>111111</v>
      </c>
      <c r="DN1676">
        <v>20000</v>
      </c>
      <c r="DO1676">
        <v>2834873</v>
      </c>
      <c r="DP1676">
        <v>317700</v>
      </c>
      <c r="DQ1676">
        <v>934650</v>
      </c>
      <c r="DR1676">
        <v>0</v>
      </c>
      <c r="DS1676">
        <v>0</v>
      </c>
    </row>
    <row r="1677" spans="1:123" x14ac:dyDescent="0.3">
      <c r="A1677" t="str">
        <f t="shared" si="26"/>
        <v>20461999</v>
      </c>
      <c r="B1677">
        <v>48</v>
      </c>
      <c r="C1677">
        <v>2046</v>
      </c>
      <c r="D1677">
        <v>199912</v>
      </c>
      <c r="E1677">
        <v>83</v>
      </c>
      <c r="F1677">
        <v>2167856</v>
      </c>
      <c r="G1677">
        <v>163038</v>
      </c>
      <c r="H1677">
        <v>550000</v>
      </c>
      <c r="I1677">
        <v>0</v>
      </c>
      <c r="J1677">
        <v>0</v>
      </c>
      <c r="K1677">
        <v>85000</v>
      </c>
      <c r="L1677">
        <v>200000</v>
      </c>
      <c r="M1677">
        <v>56200</v>
      </c>
      <c r="N1677">
        <v>11500</v>
      </c>
      <c r="O1677">
        <v>25500</v>
      </c>
      <c r="P1677">
        <v>4500</v>
      </c>
      <c r="Q1677">
        <v>2000</v>
      </c>
      <c r="R1677">
        <v>0</v>
      </c>
      <c r="S1677">
        <v>2951</v>
      </c>
      <c r="T1677">
        <v>35000</v>
      </c>
      <c r="U1677">
        <v>36000</v>
      </c>
      <c r="V1677">
        <v>0</v>
      </c>
      <c r="W1677">
        <v>15000</v>
      </c>
      <c r="X1677">
        <v>0</v>
      </c>
      <c r="Y1677">
        <v>0</v>
      </c>
      <c r="Z1677">
        <v>350628</v>
      </c>
      <c r="AA1677">
        <v>0</v>
      </c>
      <c r="AB1677">
        <v>6721</v>
      </c>
      <c r="AC1677">
        <v>161141</v>
      </c>
      <c r="AD1677">
        <v>83020</v>
      </c>
      <c r="AE1677">
        <v>6721</v>
      </c>
      <c r="AF1677">
        <v>237439</v>
      </c>
      <c r="AG1677">
        <v>0</v>
      </c>
      <c r="AH1677">
        <v>0</v>
      </c>
      <c r="AI1677">
        <v>0</v>
      </c>
      <c r="AJ1677">
        <v>12561</v>
      </c>
      <c r="AK1677">
        <v>12561</v>
      </c>
      <c r="AL1677">
        <v>0</v>
      </c>
      <c r="AM1677">
        <v>0</v>
      </c>
      <c r="AN1677">
        <v>283023</v>
      </c>
      <c r="AO1677">
        <v>1586918</v>
      </c>
      <c r="AP1677">
        <v>244160</v>
      </c>
      <c r="AQ1677">
        <v>187116</v>
      </c>
      <c r="AR1677">
        <v>20000</v>
      </c>
      <c r="AS1677">
        <v>0</v>
      </c>
      <c r="AT1677">
        <v>0</v>
      </c>
      <c r="AU1677">
        <v>144162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43261</v>
      </c>
      <c r="BE1677">
        <v>111111</v>
      </c>
      <c r="BF1677">
        <v>0</v>
      </c>
      <c r="BG1677">
        <v>35194</v>
      </c>
      <c r="BH1677">
        <v>20000</v>
      </c>
      <c r="BI1677">
        <v>56200</v>
      </c>
      <c r="BJ1677">
        <v>0</v>
      </c>
      <c r="BK1677">
        <v>1916591</v>
      </c>
      <c r="BL1677">
        <v>238752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20000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25000</v>
      </c>
      <c r="CH1677">
        <v>572</v>
      </c>
      <c r="CI1677">
        <v>3000</v>
      </c>
      <c r="CJ1677">
        <v>2250</v>
      </c>
      <c r="CK1677">
        <v>900</v>
      </c>
      <c r="CL1677">
        <v>750</v>
      </c>
      <c r="CM1677">
        <v>3250</v>
      </c>
      <c r="CN1677">
        <v>15000</v>
      </c>
      <c r="CO1677">
        <v>750</v>
      </c>
      <c r="CP1677">
        <v>0</v>
      </c>
      <c r="CQ1677">
        <v>610000</v>
      </c>
      <c r="CR1677">
        <v>100000</v>
      </c>
      <c r="CS1677">
        <v>10000</v>
      </c>
      <c r="CT1677">
        <v>154000</v>
      </c>
      <c r="CU1677">
        <v>65000</v>
      </c>
      <c r="CV1677">
        <v>80228</v>
      </c>
      <c r="CW1677">
        <v>1837</v>
      </c>
      <c r="CX1677">
        <v>9627</v>
      </c>
      <c r="CY1677">
        <v>7221</v>
      </c>
      <c r="CZ1677">
        <v>2888</v>
      </c>
      <c r="DA1677">
        <v>2407</v>
      </c>
      <c r="DB1677">
        <v>10430</v>
      </c>
      <c r="DC1677">
        <v>54137</v>
      </c>
      <c r="DD1677">
        <v>2407</v>
      </c>
      <c r="DE1677">
        <v>0</v>
      </c>
      <c r="DF1677">
        <v>1011905</v>
      </c>
      <c r="DG1677">
        <v>85725</v>
      </c>
      <c r="DH1677">
        <v>0</v>
      </c>
      <c r="DI1677">
        <v>43261</v>
      </c>
      <c r="DJ1677">
        <v>170224</v>
      </c>
      <c r="DK1677">
        <v>231211</v>
      </c>
      <c r="DL1677">
        <v>390000</v>
      </c>
      <c r="DM1677">
        <v>211111</v>
      </c>
      <c r="DN1677">
        <v>40000</v>
      </c>
      <c r="DO1677">
        <v>3306178</v>
      </c>
      <c r="DP1677">
        <v>317700</v>
      </c>
      <c r="DQ1677">
        <v>556264</v>
      </c>
      <c r="DR1677">
        <v>0</v>
      </c>
      <c r="DS1677">
        <v>0</v>
      </c>
    </row>
    <row r="1678" spans="1:123" x14ac:dyDescent="0.3">
      <c r="A1678" t="str">
        <f t="shared" si="26"/>
        <v>20472000</v>
      </c>
      <c r="B1678">
        <v>48</v>
      </c>
      <c r="C1678">
        <v>2047</v>
      </c>
      <c r="D1678">
        <v>200012</v>
      </c>
      <c r="E1678">
        <v>66</v>
      </c>
      <c r="F1678">
        <v>2317959</v>
      </c>
      <c r="G1678">
        <v>163034</v>
      </c>
      <c r="H1678">
        <v>550000</v>
      </c>
      <c r="I1678">
        <v>0</v>
      </c>
      <c r="J1678">
        <v>0</v>
      </c>
      <c r="K1678">
        <v>85000</v>
      </c>
      <c r="L1678">
        <v>200000</v>
      </c>
      <c r="M1678">
        <v>56200</v>
      </c>
      <c r="N1678">
        <v>11500</v>
      </c>
      <c r="O1678">
        <v>25500</v>
      </c>
      <c r="P1678">
        <v>4500</v>
      </c>
      <c r="Q1678">
        <v>2000</v>
      </c>
      <c r="R1678">
        <v>0</v>
      </c>
      <c r="S1678">
        <v>2737</v>
      </c>
      <c r="T1678">
        <v>35000</v>
      </c>
      <c r="U1678">
        <v>36000</v>
      </c>
      <c r="V1678">
        <v>0</v>
      </c>
      <c r="W1678">
        <v>15000</v>
      </c>
      <c r="X1678">
        <v>0</v>
      </c>
      <c r="Y1678">
        <v>53252</v>
      </c>
      <c r="Z1678">
        <v>0</v>
      </c>
      <c r="AA1678">
        <v>0</v>
      </c>
      <c r="AB1678">
        <v>12561</v>
      </c>
      <c r="AC1678">
        <v>127870</v>
      </c>
      <c r="AD1678">
        <v>65878</v>
      </c>
      <c r="AE1678">
        <v>12561</v>
      </c>
      <c r="AF1678">
        <v>181187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755502</v>
      </c>
      <c r="AO1678">
        <v>1259261</v>
      </c>
      <c r="AP1678">
        <v>193748</v>
      </c>
      <c r="AQ1678">
        <v>0</v>
      </c>
      <c r="AR1678">
        <v>20000</v>
      </c>
      <c r="AS1678">
        <v>0</v>
      </c>
      <c r="AT1678">
        <v>0</v>
      </c>
      <c r="AU1678">
        <v>43261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1516270</v>
      </c>
      <c r="BL1678">
        <v>245221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590000</v>
      </c>
      <c r="CR1678">
        <v>100000</v>
      </c>
      <c r="CS1678">
        <v>10000</v>
      </c>
      <c r="CT1678">
        <v>154000</v>
      </c>
      <c r="CU1678">
        <v>65000</v>
      </c>
      <c r="CV1678">
        <v>80228</v>
      </c>
      <c r="CW1678">
        <v>1837</v>
      </c>
      <c r="CX1678">
        <v>9627</v>
      </c>
      <c r="CY1678">
        <v>7221</v>
      </c>
      <c r="CZ1678">
        <v>2888</v>
      </c>
      <c r="DA1678">
        <v>2407</v>
      </c>
      <c r="DB1678">
        <v>10430</v>
      </c>
      <c r="DC1678">
        <v>54137</v>
      </c>
      <c r="DD1678">
        <v>2407</v>
      </c>
      <c r="DE1678">
        <v>0</v>
      </c>
      <c r="DF1678">
        <v>911290</v>
      </c>
      <c r="DG1678">
        <v>85725</v>
      </c>
      <c r="DH1678">
        <v>0</v>
      </c>
      <c r="DI1678">
        <v>0</v>
      </c>
      <c r="DJ1678">
        <v>166705</v>
      </c>
      <c r="DK1678">
        <v>225029</v>
      </c>
      <c r="DL1678">
        <v>390000</v>
      </c>
      <c r="DM1678">
        <v>200000</v>
      </c>
      <c r="DN1678">
        <v>40000</v>
      </c>
      <c r="DO1678">
        <v>3108930</v>
      </c>
      <c r="DP1678">
        <v>317700</v>
      </c>
      <c r="DQ1678">
        <v>-96513</v>
      </c>
      <c r="DR1678">
        <v>0</v>
      </c>
      <c r="DS1678">
        <v>0</v>
      </c>
    </row>
    <row r="1679" spans="1:123" x14ac:dyDescent="0.3">
      <c r="A1679" t="str">
        <f t="shared" si="26"/>
        <v>20482001</v>
      </c>
      <c r="B1679">
        <v>48</v>
      </c>
      <c r="C1679">
        <v>2048</v>
      </c>
      <c r="D1679">
        <v>200112</v>
      </c>
      <c r="E1679">
        <v>46</v>
      </c>
      <c r="F1679">
        <v>2164123</v>
      </c>
      <c r="G1679">
        <v>163030</v>
      </c>
      <c r="H1679">
        <v>550000</v>
      </c>
      <c r="I1679">
        <v>0</v>
      </c>
      <c r="J1679">
        <v>0</v>
      </c>
      <c r="K1679">
        <v>85000</v>
      </c>
      <c r="L1679">
        <v>200000</v>
      </c>
      <c r="M1679">
        <v>56200</v>
      </c>
      <c r="N1679">
        <v>11500</v>
      </c>
      <c r="O1679">
        <v>25500</v>
      </c>
      <c r="P1679">
        <v>4500</v>
      </c>
      <c r="Q1679">
        <v>2000</v>
      </c>
      <c r="R1679">
        <v>0</v>
      </c>
      <c r="S1679">
        <v>2522</v>
      </c>
      <c r="T1679">
        <v>35000</v>
      </c>
      <c r="U1679">
        <v>36000</v>
      </c>
      <c r="V1679">
        <v>0</v>
      </c>
      <c r="W1679">
        <v>15000</v>
      </c>
      <c r="X1679">
        <v>0</v>
      </c>
      <c r="Y1679">
        <v>324345</v>
      </c>
      <c r="Z1679">
        <v>0</v>
      </c>
      <c r="AA1679">
        <v>0</v>
      </c>
      <c r="AB1679">
        <v>0</v>
      </c>
      <c r="AC1679">
        <v>89758</v>
      </c>
      <c r="AD1679">
        <v>46243</v>
      </c>
      <c r="AE1679">
        <v>0</v>
      </c>
      <c r="AF1679">
        <v>136001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1071566</v>
      </c>
      <c r="AO1679">
        <v>883938</v>
      </c>
      <c r="AP1679">
        <v>136001</v>
      </c>
      <c r="AQ1679">
        <v>0</v>
      </c>
      <c r="AR1679">
        <v>20000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1039939</v>
      </c>
      <c r="BL1679">
        <v>251648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570000</v>
      </c>
      <c r="CR1679">
        <v>100000</v>
      </c>
      <c r="CS1679">
        <v>10000</v>
      </c>
      <c r="CT1679">
        <v>154000</v>
      </c>
      <c r="CU1679">
        <v>65000</v>
      </c>
      <c r="CV1679">
        <v>80228</v>
      </c>
      <c r="CW1679">
        <v>1837</v>
      </c>
      <c r="CX1679">
        <v>9627</v>
      </c>
      <c r="CY1679">
        <v>7221</v>
      </c>
      <c r="CZ1679">
        <v>2888</v>
      </c>
      <c r="DA1679">
        <v>2407</v>
      </c>
      <c r="DB1679">
        <v>10430</v>
      </c>
      <c r="DC1679">
        <v>54137</v>
      </c>
      <c r="DD1679">
        <v>2407</v>
      </c>
      <c r="DE1679">
        <v>0</v>
      </c>
      <c r="DF1679">
        <v>559607</v>
      </c>
      <c r="DG1679">
        <v>85725</v>
      </c>
      <c r="DH1679">
        <v>0</v>
      </c>
      <c r="DI1679">
        <v>0</v>
      </c>
      <c r="DJ1679">
        <v>166705</v>
      </c>
      <c r="DK1679">
        <v>225029</v>
      </c>
      <c r="DL1679">
        <v>390000</v>
      </c>
      <c r="DM1679">
        <v>200000</v>
      </c>
      <c r="DN1679">
        <v>40000</v>
      </c>
      <c r="DO1679">
        <v>2737246</v>
      </c>
      <c r="DP1679">
        <v>317700</v>
      </c>
      <c r="DQ1679">
        <v>-324345</v>
      </c>
      <c r="DR1679">
        <v>0</v>
      </c>
      <c r="DS1679">
        <v>0</v>
      </c>
    </row>
    <row r="1680" spans="1:123" x14ac:dyDescent="0.3">
      <c r="A1680" t="str">
        <f t="shared" si="26"/>
        <v>20492002</v>
      </c>
      <c r="B1680">
        <v>48</v>
      </c>
      <c r="C1680">
        <v>2049</v>
      </c>
      <c r="D1680">
        <v>200212</v>
      </c>
      <c r="E1680">
        <v>58</v>
      </c>
      <c r="F1680">
        <v>2442156</v>
      </c>
      <c r="G1680">
        <v>163025</v>
      </c>
      <c r="H1680">
        <v>550000</v>
      </c>
      <c r="I1680">
        <v>0</v>
      </c>
      <c r="J1680">
        <v>0</v>
      </c>
      <c r="K1680">
        <v>85000</v>
      </c>
      <c r="L1680">
        <v>200000</v>
      </c>
      <c r="M1680">
        <v>56200</v>
      </c>
      <c r="N1680">
        <v>11500</v>
      </c>
      <c r="O1680">
        <v>25500</v>
      </c>
      <c r="P1680">
        <v>4500</v>
      </c>
      <c r="Q1680">
        <v>2000</v>
      </c>
      <c r="R1680">
        <v>0</v>
      </c>
      <c r="S1680">
        <v>2308</v>
      </c>
      <c r="T1680">
        <v>35000</v>
      </c>
      <c r="U1680">
        <v>36000</v>
      </c>
      <c r="V1680">
        <v>0</v>
      </c>
      <c r="W1680">
        <v>15000</v>
      </c>
      <c r="X1680">
        <v>0</v>
      </c>
      <c r="Y1680">
        <v>91229</v>
      </c>
      <c r="Z1680">
        <v>0</v>
      </c>
      <c r="AA1680">
        <v>0</v>
      </c>
      <c r="AB1680">
        <v>0</v>
      </c>
      <c r="AC1680">
        <v>113545</v>
      </c>
      <c r="AD1680">
        <v>58498</v>
      </c>
      <c r="AE1680">
        <v>0</v>
      </c>
      <c r="AF1680">
        <v>172043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802194</v>
      </c>
      <c r="AO1680">
        <v>1118191</v>
      </c>
      <c r="AP1680">
        <v>172043</v>
      </c>
      <c r="AQ1680">
        <v>270719</v>
      </c>
      <c r="AR1680">
        <v>20000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1580953</v>
      </c>
      <c r="BL1680">
        <v>258034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550000</v>
      </c>
      <c r="CR1680">
        <v>100000</v>
      </c>
      <c r="CS1680">
        <v>10000</v>
      </c>
      <c r="CT1680">
        <v>154000</v>
      </c>
      <c r="CU1680">
        <v>65000</v>
      </c>
      <c r="CV1680">
        <v>80228</v>
      </c>
      <c r="CW1680">
        <v>1837</v>
      </c>
      <c r="CX1680">
        <v>9627</v>
      </c>
      <c r="CY1680">
        <v>7221</v>
      </c>
      <c r="CZ1680">
        <v>2888</v>
      </c>
      <c r="DA1680">
        <v>2407</v>
      </c>
      <c r="DB1680">
        <v>10430</v>
      </c>
      <c r="DC1680">
        <v>54137</v>
      </c>
      <c r="DD1680">
        <v>2407</v>
      </c>
      <c r="DE1680">
        <v>0</v>
      </c>
      <c r="DF1680">
        <v>451589</v>
      </c>
      <c r="DG1680">
        <v>85725</v>
      </c>
      <c r="DH1680">
        <v>0</v>
      </c>
      <c r="DI1680">
        <v>0</v>
      </c>
      <c r="DJ1680">
        <v>166705</v>
      </c>
      <c r="DK1680">
        <v>225029</v>
      </c>
      <c r="DL1680">
        <v>390000</v>
      </c>
      <c r="DM1680">
        <v>200000</v>
      </c>
      <c r="DN1680">
        <v>40000</v>
      </c>
      <c r="DO1680">
        <v>2609228</v>
      </c>
      <c r="DP1680">
        <v>317700</v>
      </c>
      <c r="DQ1680">
        <v>-91229</v>
      </c>
      <c r="DR1680">
        <v>0</v>
      </c>
      <c r="DS1680">
        <v>0</v>
      </c>
    </row>
    <row r="1681" spans="1:123" x14ac:dyDescent="0.3">
      <c r="A1681" t="str">
        <f t="shared" si="26"/>
        <v>20502003</v>
      </c>
      <c r="B1681">
        <v>48</v>
      </c>
      <c r="C1681">
        <v>2050</v>
      </c>
      <c r="D1681">
        <v>200312</v>
      </c>
      <c r="E1681">
        <v>66</v>
      </c>
      <c r="F1681">
        <v>2331742</v>
      </c>
      <c r="G1681">
        <v>163021</v>
      </c>
      <c r="H1681">
        <v>550000</v>
      </c>
      <c r="I1681">
        <v>0</v>
      </c>
      <c r="J1681">
        <v>0</v>
      </c>
      <c r="K1681">
        <v>85000</v>
      </c>
      <c r="L1681">
        <v>200000</v>
      </c>
      <c r="M1681">
        <v>56200</v>
      </c>
      <c r="N1681">
        <v>11500</v>
      </c>
      <c r="O1681">
        <v>25500</v>
      </c>
      <c r="P1681">
        <v>4500</v>
      </c>
      <c r="Q1681">
        <v>2000</v>
      </c>
      <c r="R1681">
        <v>0</v>
      </c>
      <c r="S1681">
        <v>2093</v>
      </c>
      <c r="T1681">
        <v>35000</v>
      </c>
      <c r="U1681">
        <v>36000</v>
      </c>
      <c r="V1681">
        <v>0</v>
      </c>
      <c r="W1681">
        <v>20000</v>
      </c>
      <c r="X1681">
        <v>0</v>
      </c>
      <c r="Y1681">
        <v>109851</v>
      </c>
      <c r="Z1681">
        <v>0</v>
      </c>
      <c r="AA1681">
        <v>0</v>
      </c>
      <c r="AB1681">
        <v>0</v>
      </c>
      <c r="AC1681">
        <v>127962</v>
      </c>
      <c r="AD1681">
        <v>65926</v>
      </c>
      <c r="AE1681">
        <v>0</v>
      </c>
      <c r="AF1681">
        <v>193888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793756</v>
      </c>
      <c r="AO1681">
        <v>1260172</v>
      </c>
      <c r="AP1681">
        <v>193888</v>
      </c>
      <c r="AQ1681">
        <v>0</v>
      </c>
      <c r="AR1681">
        <v>20000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1474060</v>
      </c>
      <c r="BL1681">
        <v>262947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530000</v>
      </c>
      <c r="CR1681">
        <v>100000</v>
      </c>
      <c r="CS1681">
        <v>10000</v>
      </c>
      <c r="CT1681">
        <v>154000</v>
      </c>
      <c r="CU1681">
        <v>65000</v>
      </c>
      <c r="CV1681">
        <v>80228</v>
      </c>
      <c r="CW1681">
        <v>1837</v>
      </c>
      <c r="CX1681">
        <v>9627</v>
      </c>
      <c r="CY1681">
        <v>7221</v>
      </c>
      <c r="CZ1681">
        <v>2888</v>
      </c>
      <c r="DA1681">
        <v>2407</v>
      </c>
      <c r="DB1681">
        <v>10430</v>
      </c>
      <c r="DC1681">
        <v>54137</v>
      </c>
      <c r="DD1681">
        <v>2407</v>
      </c>
      <c r="DE1681">
        <v>0</v>
      </c>
      <c r="DF1681">
        <v>328191</v>
      </c>
      <c r="DG1681">
        <v>85725</v>
      </c>
      <c r="DH1681">
        <v>0</v>
      </c>
      <c r="DI1681">
        <v>0</v>
      </c>
      <c r="DJ1681">
        <v>166705</v>
      </c>
      <c r="DK1681">
        <v>225029</v>
      </c>
      <c r="DL1681">
        <v>390000</v>
      </c>
      <c r="DM1681">
        <v>200000</v>
      </c>
      <c r="DN1681">
        <v>40000</v>
      </c>
      <c r="DO1681">
        <v>2465830</v>
      </c>
      <c r="DP1681">
        <v>317700</v>
      </c>
      <c r="DQ1681">
        <v>-109851</v>
      </c>
      <c r="DR1681">
        <v>0</v>
      </c>
      <c r="DS1681">
        <v>0</v>
      </c>
    </row>
    <row r="1682" spans="1:123" x14ac:dyDescent="0.3">
      <c r="A1682" t="str">
        <f t="shared" si="26"/>
        <v>20161970</v>
      </c>
      <c r="B1682">
        <v>49</v>
      </c>
      <c r="C1682">
        <v>2016</v>
      </c>
      <c r="D1682">
        <v>197012</v>
      </c>
      <c r="E1682">
        <v>77</v>
      </c>
      <c r="F1682">
        <v>1470791</v>
      </c>
      <c r="G1682">
        <v>211232</v>
      </c>
      <c r="H1682">
        <v>550000</v>
      </c>
      <c r="I1682">
        <v>0</v>
      </c>
      <c r="J1682">
        <v>126000</v>
      </c>
      <c r="K1682">
        <v>85000</v>
      </c>
      <c r="L1682">
        <v>100000</v>
      </c>
      <c r="M1682">
        <v>56200</v>
      </c>
      <c r="N1682">
        <v>11500</v>
      </c>
      <c r="O1682">
        <v>25500</v>
      </c>
      <c r="P1682">
        <v>4500</v>
      </c>
      <c r="Q1682">
        <v>2000</v>
      </c>
      <c r="R1682">
        <v>0</v>
      </c>
      <c r="S1682">
        <v>8370</v>
      </c>
      <c r="T1682">
        <v>35000</v>
      </c>
      <c r="U1682">
        <v>36000</v>
      </c>
      <c r="V1682">
        <v>0</v>
      </c>
      <c r="W1682">
        <v>0</v>
      </c>
      <c r="X1682">
        <v>0</v>
      </c>
      <c r="Y1682">
        <v>0</v>
      </c>
      <c r="Z1682">
        <v>56888</v>
      </c>
      <c r="AA1682">
        <v>0</v>
      </c>
      <c r="AB1682">
        <v>210000</v>
      </c>
      <c r="AC1682">
        <v>150424</v>
      </c>
      <c r="AD1682">
        <v>77498</v>
      </c>
      <c r="AE1682">
        <v>210000</v>
      </c>
      <c r="AF1682">
        <v>17922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855259</v>
      </c>
      <c r="AO1682">
        <v>1481378</v>
      </c>
      <c r="AP1682">
        <v>227922</v>
      </c>
      <c r="AQ1682">
        <v>0</v>
      </c>
      <c r="AR1682">
        <v>20000</v>
      </c>
      <c r="AS1682">
        <v>0</v>
      </c>
      <c r="AT1682">
        <v>0</v>
      </c>
      <c r="AU1682">
        <v>200000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111111</v>
      </c>
      <c r="BF1682">
        <v>50931</v>
      </c>
      <c r="BG1682">
        <v>35194</v>
      </c>
      <c r="BH1682">
        <v>20000</v>
      </c>
      <c r="BI1682">
        <v>56200</v>
      </c>
      <c r="BJ1682">
        <v>0</v>
      </c>
      <c r="BK1682">
        <v>1655865</v>
      </c>
      <c r="BL1682">
        <v>8371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500000</v>
      </c>
      <c r="BS1682">
        <v>136000</v>
      </c>
      <c r="BT1682">
        <v>65000</v>
      </c>
      <c r="BU1682">
        <v>39000</v>
      </c>
      <c r="BV1682">
        <v>10000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25000</v>
      </c>
      <c r="CH1682">
        <v>572</v>
      </c>
      <c r="CI1682">
        <v>3000</v>
      </c>
      <c r="CJ1682">
        <v>2250</v>
      </c>
      <c r="CK1682">
        <v>900</v>
      </c>
      <c r="CL1682">
        <v>750</v>
      </c>
      <c r="CM1682">
        <v>3250</v>
      </c>
      <c r="CN1682">
        <v>15000</v>
      </c>
      <c r="CO1682">
        <v>750</v>
      </c>
      <c r="CP1682">
        <v>0</v>
      </c>
      <c r="CQ1682">
        <v>596000</v>
      </c>
      <c r="CR1682">
        <v>100000</v>
      </c>
      <c r="CS1682">
        <v>10000</v>
      </c>
      <c r="CT1682">
        <v>154000</v>
      </c>
      <c r="CU1682">
        <v>65000</v>
      </c>
      <c r="CV1682">
        <v>25000</v>
      </c>
      <c r="CW1682">
        <v>572</v>
      </c>
      <c r="CX1682">
        <v>3000</v>
      </c>
      <c r="CY1682">
        <v>2250</v>
      </c>
      <c r="CZ1682">
        <v>900</v>
      </c>
      <c r="DA1682">
        <v>750</v>
      </c>
      <c r="DB1682">
        <v>3250</v>
      </c>
      <c r="DC1682">
        <v>15000</v>
      </c>
      <c r="DD1682">
        <v>750</v>
      </c>
      <c r="DE1682">
        <v>5000</v>
      </c>
      <c r="DF1682">
        <v>56888</v>
      </c>
      <c r="DG1682">
        <v>79000</v>
      </c>
      <c r="DH1682">
        <v>0</v>
      </c>
      <c r="DI1682">
        <v>0</v>
      </c>
      <c r="DJ1682">
        <v>161194</v>
      </c>
      <c r="DK1682">
        <v>180200</v>
      </c>
      <c r="DL1682">
        <v>80931</v>
      </c>
      <c r="DM1682">
        <v>248111</v>
      </c>
      <c r="DN1682">
        <v>20000</v>
      </c>
      <c r="DO1682">
        <v>1807796</v>
      </c>
      <c r="DP1682">
        <v>317700</v>
      </c>
      <c r="DQ1682">
        <v>931796</v>
      </c>
      <c r="DR1682">
        <v>0</v>
      </c>
      <c r="DS1682">
        <v>0</v>
      </c>
    </row>
    <row r="1683" spans="1:123" x14ac:dyDescent="0.3">
      <c r="A1683" t="str">
        <f t="shared" si="26"/>
        <v>20171971</v>
      </c>
      <c r="B1683">
        <v>49</v>
      </c>
      <c r="C1683">
        <v>2017</v>
      </c>
      <c r="D1683">
        <v>197112</v>
      </c>
      <c r="E1683">
        <v>69</v>
      </c>
      <c r="F1683">
        <v>1741046</v>
      </c>
      <c r="G1683">
        <v>215203</v>
      </c>
      <c r="H1683">
        <v>550000</v>
      </c>
      <c r="I1683">
        <v>0</v>
      </c>
      <c r="J1683">
        <v>126000</v>
      </c>
      <c r="K1683">
        <v>85000</v>
      </c>
      <c r="L1683">
        <v>100000</v>
      </c>
      <c r="M1683">
        <v>56200</v>
      </c>
      <c r="N1683">
        <v>11500</v>
      </c>
      <c r="O1683">
        <v>25500</v>
      </c>
      <c r="P1683">
        <v>4500</v>
      </c>
      <c r="Q1683">
        <v>2000</v>
      </c>
      <c r="R1683">
        <v>0</v>
      </c>
      <c r="S1683">
        <v>8311</v>
      </c>
      <c r="T1683">
        <v>35000</v>
      </c>
      <c r="U1683">
        <v>36000</v>
      </c>
      <c r="V1683">
        <v>0</v>
      </c>
      <c r="W1683">
        <v>0</v>
      </c>
      <c r="X1683">
        <v>0</v>
      </c>
      <c r="Y1683">
        <v>0</v>
      </c>
      <c r="Z1683">
        <v>224865</v>
      </c>
      <c r="AA1683">
        <v>0</v>
      </c>
      <c r="AB1683">
        <v>0</v>
      </c>
      <c r="AC1683">
        <v>134497</v>
      </c>
      <c r="AD1683">
        <v>69292</v>
      </c>
      <c r="AE1683">
        <v>0</v>
      </c>
      <c r="AF1683">
        <v>203789</v>
      </c>
      <c r="AG1683">
        <v>0</v>
      </c>
      <c r="AH1683">
        <v>0</v>
      </c>
      <c r="AI1683">
        <v>0</v>
      </c>
      <c r="AJ1683">
        <v>35805</v>
      </c>
      <c r="AK1683">
        <v>35805</v>
      </c>
      <c r="AL1683">
        <v>0</v>
      </c>
      <c r="AM1683">
        <v>0</v>
      </c>
      <c r="AN1683">
        <v>465553</v>
      </c>
      <c r="AO1683">
        <v>1324525</v>
      </c>
      <c r="AP1683">
        <v>203789</v>
      </c>
      <c r="AQ1683">
        <v>0</v>
      </c>
      <c r="AR1683">
        <v>20000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1548314</v>
      </c>
      <c r="BL1683">
        <v>17530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34000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5148</v>
      </c>
      <c r="CO1683">
        <v>0</v>
      </c>
      <c r="CP1683">
        <v>0</v>
      </c>
      <c r="CQ1683">
        <v>610000</v>
      </c>
      <c r="CR1683">
        <v>100000</v>
      </c>
      <c r="CS1683">
        <v>10000</v>
      </c>
      <c r="CT1683">
        <v>154000</v>
      </c>
      <c r="CU1683">
        <v>65000</v>
      </c>
      <c r="CV1683">
        <v>25000</v>
      </c>
      <c r="CW1683">
        <v>572</v>
      </c>
      <c r="CX1683">
        <v>3000</v>
      </c>
      <c r="CY1683">
        <v>2250</v>
      </c>
      <c r="CZ1683">
        <v>900</v>
      </c>
      <c r="DA1683">
        <v>750</v>
      </c>
      <c r="DB1683">
        <v>3250</v>
      </c>
      <c r="DC1683">
        <v>20148</v>
      </c>
      <c r="DD1683">
        <v>750</v>
      </c>
      <c r="DE1683">
        <v>10000</v>
      </c>
      <c r="DF1683">
        <v>277287</v>
      </c>
      <c r="DG1683">
        <v>100000</v>
      </c>
      <c r="DH1683">
        <v>0</v>
      </c>
      <c r="DI1683">
        <v>0</v>
      </c>
      <c r="DJ1683">
        <v>157675</v>
      </c>
      <c r="DK1683">
        <v>174018</v>
      </c>
      <c r="DL1683">
        <v>80931</v>
      </c>
      <c r="DM1683">
        <v>237000</v>
      </c>
      <c r="DN1683">
        <v>20000</v>
      </c>
      <c r="DO1683">
        <v>2088335</v>
      </c>
      <c r="DP1683">
        <v>317700</v>
      </c>
      <c r="DQ1683">
        <v>299817</v>
      </c>
      <c r="DR1683">
        <v>0</v>
      </c>
      <c r="DS1683">
        <v>0</v>
      </c>
    </row>
    <row r="1684" spans="1:123" x14ac:dyDescent="0.3">
      <c r="A1684" t="str">
        <f t="shared" si="26"/>
        <v>20181972</v>
      </c>
      <c r="B1684">
        <v>49</v>
      </c>
      <c r="C1684">
        <v>2018</v>
      </c>
      <c r="D1684">
        <v>197212</v>
      </c>
      <c r="E1684">
        <v>56</v>
      </c>
      <c r="F1684">
        <v>1940581</v>
      </c>
      <c r="G1684">
        <v>186174</v>
      </c>
      <c r="H1684">
        <v>550000</v>
      </c>
      <c r="I1684">
        <v>0</v>
      </c>
      <c r="J1684">
        <v>120000</v>
      </c>
      <c r="K1684">
        <v>85000</v>
      </c>
      <c r="L1684">
        <v>130000</v>
      </c>
      <c r="M1684">
        <v>56200</v>
      </c>
      <c r="N1684">
        <v>11500</v>
      </c>
      <c r="O1684">
        <v>25500</v>
      </c>
      <c r="P1684">
        <v>4500</v>
      </c>
      <c r="Q1684">
        <v>2000</v>
      </c>
      <c r="R1684">
        <v>0</v>
      </c>
      <c r="S1684">
        <v>8252</v>
      </c>
      <c r="T1684">
        <v>35000</v>
      </c>
      <c r="U1684">
        <v>36000</v>
      </c>
      <c r="V1684">
        <v>0</v>
      </c>
      <c r="W1684">
        <v>0</v>
      </c>
      <c r="X1684">
        <v>0</v>
      </c>
      <c r="Y1684">
        <v>48715</v>
      </c>
      <c r="Z1684">
        <v>0</v>
      </c>
      <c r="AA1684">
        <v>0</v>
      </c>
      <c r="AB1684">
        <v>35805</v>
      </c>
      <c r="AC1684">
        <v>108311</v>
      </c>
      <c r="AD1684">
        <v>55802</v>
      </c>
      <c r="AE1684">
        <v>35805</v>
      </c>
      <c r="AF1684">
        <v>128308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874358</v>
      </c>
      <c r="AO1684">
        <v>1066651</v>
      </c>
      <c r="AP1684">
        <v>164113</v>
      </c>
      <c r="AQ1684">
        <v>0</v>
      </c>
      <c r="AR1684">
        <v>20000</v>
      </c>
      <c r="AS1684">
        <v>3000</v>
      </c>
      <c r="AT1684">
        <v>8000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1261764</v>
      </c>
      <c r="BL1684">
        <v>26633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590000</v>
      </c>
      <c r="CR1684">
        <v>100000</v>
      </c>
      <c r="CS1684">
        <v>10000</v>
      </c>
      <c r="CT1684">
        <v>154000</v>
      </c>
      <c r="CU1684">
        <v>65000</v>
      </c>
      <c r="CV1684">
        <v>25000</v>
      </c>
      <c r="CW1684">
        <v>572</v>
      </c>
      <c r="CX1684">
        <v>3000</v>
      </c>
      <c r="CY1684">
        <v>2250</v>
      </c>
      <c r="CZ1684">
        <v>900</v>
      </c>
      <c r="DA1684">
        <v>750</v>
      </c>
      <c r="DB1684">
        <v>3250</v>
      </c>
      <c r="DC1684">
        <v>20148</v>
      </c>
      <c r="DD1684">
        <v>750</v>
      </c>
      <c r="DE1684">
        <v>15000</v>
      </c>
      <c r="DF1684">
        <v>209348</v>
      </c>
      <c r="DG1684">
        <v>100000</v>
      </c>
      <c r="DH1684">
        <v>0</v>
      </c>
      <c r="DI1684">
        <v>0</v>
      </c>
      <c r="DJ1684">
        <v>157675</v>
      </c>
      <c r="DK1684">
        <v>174018</v>
      </c>
      <c r="DL1684">
        <v>80931</v>
      </c>
      <c r="DM1684">
        <v>237000</v>
      </c>
      <c r="DN1684">
        <v>20000</v>
      </c>
      <c r="DO1684">
        <v>1969591</v>
      </c>
      <c r="DP1684">
        <v>317700</v>
      </c>
      <c r="DQ1684">
        <v>-48715</v>
      </c>
      <c r="DR1684">
        <v>0</v>
      </c>
      <c r="DS1684">
        <v>0</v>
      </c>
    </row>
    <row r="1685" spans="1:123" x14ac:dyDescent="0.3">
      <c r="A1685" t="str">
        <f t="shared" si="26"/>
        <v>20191973</v>
      </c>
      <c r="B1685">
        <v>49</v>
      </c>
      <c r="C1685">
        <v>2019</v>
      </c>
      <c r="D1685">
        <v>197312</v>
      </c>
      <c r="E1685">
        <v>82</v>
      </c>
      <c r="F1685">
        <v>1906393</v>
      </c>
      <c r="G1685">
        <v>163145</v>
      </c>
      <c r="H1685">
        <v>550000</v>
      </c>
      <c r="I1685">
        <v>0</v>
      </c>
      <c r="J1685">
        <v>120000</v>
      </c>
      <c r="K1685">
        <v>85000</v>
      </c>
      <c r="L1685">
        <v>160000</v>
      </c>
      <c r="M1685">
        <v>56200</v>
      </c>
      <c r="N1685">
        <v>11500</v>
      </c>
      <c r="O1685">
        <v>25500</v>
      </c>
      <c r="P1685">
        <v>4500</v>
      </c>
      <c r="Q1685">
        <v>2000</v>
      </c>
      <c r="R1685">
        <v>0</v>
      </c>
      <c r="S1685">
        <v>8193</v>
      </c>
      <c r="T1685">
        <v>35000</v>
      </c>
      <c r="U1685">
        <v>36000</v>
      </c>
      <c r="V1685">
        <v>0</v>
      </c>
      <c r="W1685">
        <v>0</v>
      </c>
      <c r="X1685">
        <v>0</v>
      </c>
      <c r="Y1685">
        <v>0</v>
      </c>
      <c r="Z1685">
        <v>329252</v>
      </c>
      <c r="AA1685">
        <v>0</v>
      </c>
      <c r="AB1685">
        <v>0</v>
      </c>
      <c r="AC1685">
        <v>158844</v>
      </c>
      <c r="AD1685">
        <v>81836</v>
      </c>
      <c r="AE1685">
        <v>0</v>
      </c>
      <c r="AF1685">
        <v>240680</v>
      </c>
      <c r="AG1685">
        <v>0</v>
      </c>
      <c r="AH1685">
        <v>0</v>
      </c>
      <c r="AI1685">
        <v>0</v>
      </c>
      <c r="AJ1685">
        <v>9320</v>
      </c>
      <c r="AK1685">
        <v>9320</v>
      </c>
      <c r="AL1685">
        <v>0</v>
      </c>
      <c r="AM1685">
        <v>0</v>
      </c>
      <c r="AN1685">
        <v>404641</v>
      </c>
      <c r="AO1685">
        <v>1564297</v>
      </c>
      <c r="AP1685">
        <v>240680</v>
      </c>
      <c r="AQ1685">
        <v>153549</v>
      </c>
      <c r="AR1685">
        <v>20000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111111</v>
      </c>
      <c r="BF1685">
        <v>0</v>
      </c>
      <c r="BG1685">
        <v>35194</v>
      </c>
      <c r="BH1685">
        <v>20000</v>
      </c>
      <c r="BI1685">
        <v>55533</v>
      </c>
      <c r="BJ1685">
        <v>0</v>
      </c>
      <c r="BK1685">
        <v>1756688</v>
      </c>
      <c r="BL1685">
        <v>35681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40000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25000</v>
      </c>
      <c r="CH1685">
        <v>572</v>
      </c>
      <c r="CI1685">
        <v>3000</v>
      </c>
      <c r="CJ1685">
        <v>2250</v>
      </c>
      <c r="CK1685">
        <v>900</v>
      </c>
      <c r="CL1685">
        <v>750</v>
      </c>
      <c r="CM1685">
        <v>3250</v>
      </c>
      <c r="CN1685">
        <v>15000</v>
      </c>
      <c r="CO1685">
        <v>750</v>
      </c>
      <c r="CP1685">
        <v>0</v>
      </c>
      <c r="CQ1685">
        <v>610000</v>
      </c>
      <c r="CR1685">
        <v>100000</v>
      </c>
      <c r="CS1685">
        <v>10000</v>
      </c>
      <c r="CT1685">
        <v>154000</v>
      </c>
      <c r="CU1685">
        <v>65000</v>
      </c>
      <c r="CV1685">
        <v>50000</v>
      </c>
      <c r="CW1685">
        <v>1144</v>
      </c>
      <c r="CX1685">
        <v>6000</v>
      </c>
      <c r="CY1685">
        <v>4500</v>
      </c>
      <c r="CZ1685">
        <v>1800</v>
      </c>
      <c r="DA1685">
        <v>1500</v>
      </c>
      <c r="DB1685">
        <v>6500</v>
      </c>
      <c r="DC1685">
        <v>35148</v>
      </c>
      <c r="DD1685">
        <v>1500</v>
      </c>
      <c r="DE1685">
        <v>20000</v>
      </c>
      <c r="DF1685">
        <v>532320</v>
      </c>
      <c r="DG1685">
        <v>100000</v>
      </c>
      <c r="DH1685">
        <v>0</v>
      </c>
      <c r="DI1685">
        <v>0</v>
      </c>
      <c r="DJ1685">
        <v>192869</v>
      </c>
      <c r="DK1685">
        <v>229551</v>
      </c>
      <c r="DL1685">
        <v>80931</v>
      </c>
      <c r="DM1685">
        <v>348111</v>
      </c>
      <c r="DN1685">
        <v>40000</v>
      </c>
      <c r="DO1685">
        <v>2600193</v>
      </c>
      <c r="DP1685">
        <v>317700</v>
      </c>
      <c r="DQ1685">
        <v>651882</v>
      </c>
      <c r="DR1685">
        <v>0</v>
      </c>
      <c r="DS1685">
        <v>0</v>
      </c>
    </row>
    <row r="1686" spans="1:123" x14ac:dyDescent="0.3">
      <c r="A1686" t="str">
        <f t="shared" si="26"/>
        <v>20201974</v>
      </c>
      <c r="B1686">
        <v>49</v>
      </c>
      <c r="C1686">
        <v>2020</v>
      </c>
      <c r="D1686">
        <v>197412</v>
      </c>
      <c r="E1686">
        <v>50</v>
      </c>
      <c r="F1686">
        <v>1903709</v>
      </c>
      <c r="G1686">
        <v>163116</v>
      </c>
      <c r="H1686">
        <v>550000</v>
      </c>
      <c r="I1686">
        <v>0</v>
      </c>
      <c r="J1686">
        <v>120000</v>
      </c>
      <c r="K1686">
        <v>85000</v>
      </c>
      <c r="L1686">
        <v>192500</v>
      </c>
      <c r="M1686">
        <v>56200</v>
      </c>
      <c r="N1686">
        <v>11500</v>
      </c>
      <c r="O1686">
        <v>25500</v>
      </c>
      <c r="P1686">
        <v>4500</v>
      </c>
      <c r="Q1686">
        <v>2000</v>
      </c>
      <c r="R1686">
        <v>0</v>
      </c>
      <c r="S1686">
        <v>8134</v>
      </c>
      <c r="T1686">
        <v>35000</v>
      </c>
      <c r="U1686">
        <v>36000</v>
      </c>
      <c r="V1686">
        <v>0</v>
      </c>
      <c r="W1686">
        <v>0</v>
      </c>
      <c r="X1686">
        <v>0</v>
      </c>
      <c r="Y1686">
        <v>55385</v>
      </c>
      <c r="Z1686">
        <v>0</v>
      </c>
      <c r="AA1686">
        <v>0</v>
      </c>
      <c r="AB1686">
        <v>9320</v>
      </c>
      <c r="AC1686">
        <v>96228</v>
      </c>
      <c r="AD1686">
        <v>49577</v>
      </c>
      <c r="AE1686">
        <v>9320</v>
      </c>
      <c r="AF1686">
        <v>136485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935234</v>
      </c>
      <c r="AO1686">
        <v>947656</v>
      </c>
      <c r="AP1686">
        <v>145805</v>
      </c>
      <c r="AQ1686">
        <v>0</v>
      </c>
      <c r="AR1686">
        <v>20000</v>
      </c>
      <c r="AS1686">
        <v>3000</v>
      </c>
      <c r="AT1686">
        <v>8000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1124461</v>
      </c>
      <c r="BL1686">
        <v>43130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590000</v>
      </c>
      <c r="CR1686">
        <v>100000</v>
      </c>
      <c r="CS1686">
        <v>10000</v>
      </c>
      <c r="CT1686">
        <v>154000</v>
      </c>
      <c r="CU1686">
        <v>65000</v>
      </c>
      <c r="CV1686">
        <v>50000</v>
      </c>
      <c r="CW1686">
        <v>1144</v>
      </c>
      <c r="CX1686">
        <v>6000</v>
      </c>
      <c r="CY1686">
        <v>4500</v>
      </c>
      <c r="CZ1686">
        <v>1800</v>
      </c>
      <c r="DA1686">
        <v>1500</v>
      </c>
      <c r="DB1686">
        <v>6500</v>
      </c>
      <c r="DC1686">
        <v>35148</v>
      </c>
      <c r="DD1686">
        <v>1500</v>
      </c>
      <c r="DE1686">
        <v>25000</v>
      </c>
      <c r="DF1686">
        <v>444996</v>
      </c>
      <c r="DG1686">
        <v>100000</v>
      </c>
      <c r="DH1686">
        <v>0</v>
      </c>
      <c r="DI1686">
        <v>0</v>
      </c>
      <c r="DJ1686">
        <v>189349</v>
      </c>
      <c r="DK1686">
        <v>223442</v>
      </c>
      <c r="DL1686">
        <v>80931</v>
      </c>
      <c r="DM1686">
        <v>337000</v>
      </c>
      <c r="DN1686">
        <v>40000</v>
      </c>
      <c r="DO1686">
        <v>2467810</v>
      </c>
      <c r="DP1686">
        <v>317700</v>
      </c>
      <c r="DQ1686">
        <v>-55385</v>
      </c>
      <c r="DR1686">
        <v>0</v>
      </c>
      <c r="DS1686">
        <v>0</v>
      </c>
    </row>
    <row r="1687" spans="1:123" x14ac:dyDescent="0.3">
      <c r="A1687" t="str">
        <f t="shared" si="26"/>
        <v>20211975</v>
      </c>
      <c r="B1687">
        <v>49</v>
      </c>
      <c r="C1687">
        <v>2021</v>
      </c>
      <c r="D1687">
        <v>197512</v>
      </c>
      <c r="E1687">
        <v>52</v>
      </c>
      <c r="F1687">
        <v>1802873</v>
      </c>
      <c r="G1687">
        <v>163116</v>
      </c>
      <c r="H1687">
        <v>550000</v>
      </c>
      <c r="I1687">
        <v>0</v>
      </c>
      <c r="J1687">
        <v>120000</v>
      </c>
      <c r="K1687">
        <v>85000</v>
      </c>
      <c r="L1687">
        <v>205000</v>
      </c>
      <c r="M1687">
        <v>56200</v>
      </c>
      <c r="N1687">
        <v>11500</v>
      </c>
      <c r="O1687">
        <v>25500</v>
      </c>
      <c r="P1687">
        <v>4500</v>
      </c>
      <c r="Q1687">
        <v>2000</v>
      </c>
      <c r="R1687">
        <v>0</v>
      </c>
      <c r="S1687">
        <v>7945</v>
      </c>
      <c r="T1687">
        <v>35000</v>
      </c>
      <c r="U1687">
        <v>36000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101206</v>
      </c>
      <c r="AD1687">
        <v>52141</v>
      </c>
      <c r="AE1687">
        <v>0</v>
      </c>
      <c r="AF1687">
        <v>153348</v>
      </c>
      <c r="AG1687">
        <v>0</v>
      </c>
      <c r="AH1687">
        <v>0</v>
      </c>
      <c r="AI1687">
        <v>0</v>
      </c>
      <c r="AJ1687">
        <v>64860</v>
      </c>
      <c r="AK1687">
        <v>64860</v>
      </c>
      <c r="AL1687">
        <v>0</v>
      </c>
      <c r="AM1687">
        <v>0</v>
      </c>
      <c r="AN1687">
        <v>810437</v>
      </c>
      <c r="AO1687">
        <v>996681</v>
      </c>
      <c r="AP1687">
        <v>153348</v>
      </c>
      <c r="AQ1687">
        <v>0</v>
      </c>
      <c r="AR1687">
        <v>20000</v>
      </c>
      <c r="AS1687">
        <v>3000</v>
      </c>
      <c r="AT1687">
        <v>8000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1181029</v>
      </c>
      <c r="BL1687">
        <v>50523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40000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610000</v>
      </c>
      <c r="CR1687">
        <v>100000</v>
      </c>
      <c r="CS1687">
        <v>10000</v>
      </c>
      <c r="CT1687">
        <v>154000</v>
      </c>
      <c r="CU1687">
        <v>65000</v>
      </c>
      <c r="CV1687">
        <v>50000</v>
      </c>
      <c r="CW1687">
        <v>1144</v>
      </c>
      <c r="CX1687">
        <v>6000</v>
      </c>
      <c r="CY1687">
        <v>4500</v>
      </c>
      <c r="CZ1687">
        <v>1800</v>
      </c>
      <c r="DA1687">
        <v>1500</v>
      </c>
      <c r="DB1687">
        <v>6500</v>
      </c>
      <c r="DC1687">
        <v>35148</v>
      </c>
      <c r="DD1687">
        <v>1500</v>
      </c>
      <c r="DE1687">
        <v>30000</v>
      </c>
      <c r="DF1687">
        <v>431647</v>
      </c>
      <c r="DG1687">
        <v>100000</v>
      </c>
      <c r="DH1687">
        <v>0</v>
      </c>
      <c r="DI1687">
        <v>0</v>
      </c>
      <c r="DJ1687">
        <v>189349</v>
      </c>
      <c r="DK1687">
        <v>223442</v>
      </c>
      <c r="DL1687">
        <v>80931</v>
      </c>
      <c r="DM1687">
        <v>337000</v>
      </c>
      <c r="DN1687">
        <v>40000</v>
      </c>
      <c r="DO1687">
        <v>2544320</v>
      </c>
      <c r="DP1687">
        <v>317700</v>
      </c>
      <c r="DQ1687">
        <v>104860</v>
      </c>
      <c r="DR1687">
        <v>0</v>
      </c>
      <c r="DS1687">
        <v>0</v>
      </c>
    </row>
    <row r="1688" spans="1:123" x14ac:dyDescent="0.3">
      <c r="A1688" t="str">
        <f t="shared" si="26"/>
        <v>20221976</v>
      </c>
      <c r="B1688">
        <v>49</v>
      </c>
      <c r="C1688">
        <v>2022</v>
      </c>
      <c r="D1688">
        <v>197612</v>
      </c>
      <c r="E1688">
        <v>51</v>
      </c>
      <c r="F1688">
        <v>2035795</v>
      </c>
      <c r="G1688">
        <v>163115</v>
      </c>
      <c r="H1688">
        <v>550000</v>
      </c>
      <c r="I1688">
        <v>0</v>
      </c>
      <c r="J1688">
        <v>90000</v>
      </c>
      <c r="K1688">
        <v>85000</v>
      </c>
      <c r="L1688">
        <v>202500</v>
      </c>
      <c r="M1688">
        <v>56200</v>
      </c>
      <c r="N1688">
        <v>11500</v>
      </c>
      <c r="O1688">
        <v>25500</v>
      </c>
      <c r="P1688">
        <v>4500</v>
      </c>
      <c r="Q1688">
        <v>2000</v>
      </c>
      <c r="R1688">
        <v>0</v>
      </c>
      <c r="S1688">
        <v>7757</v>
      </c>
      <c r="T1688">
        <v>35000</v>
      </c>
      <c r="U1688">
        <v>36000</v>
      </c>
      <c r="V1688">
        <v>0</v>
      </c>
      <c r="W1688">
        <v>0</v>
      </c>
      <c r="X1688">
        <v>0</v>
      </c>
      <c r="Y1688">
        <v>110285</v>
      </c>
      <c r="Z1688">
        <v>0</v>
      </c>
      <c r="AA1688">
        <v>0</v>
      </c>
      <c r="AB1688">
        <v>64860</v>
      </c>
      <c r="AC1688">
        <v>98999</v>
      </c>
      <c r="AD1688">
        <v>51004</v>
      </c>
      <c r="AE1688">
        <v>64860</v>
      </c>
      <c r="AF1688">
        <v>85143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1021099</v>
      </c>
      <c r="AO1688">
        <v>974944</v>
      </c>
      <c r="AP1688">
        <v>150003</v>
      </c>
      <c r="AQ1688">
        <v>0</v>
      </c>
      <c r="AR1688">
        <v>20000</v>
      </c>
      <c r="AS1688">
        <v>3000</v>
      </c>
      <c r="AT1688">
        <v>8000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1155947</v>
      </c>
      <c r="BL1688">
        <v>57864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590000</v>
      </c>
      <c r="CR1688">
        <v>100000</v>
      </c>
      <c r="CS1688">
        <v>10000</v>
      </c>
      <c r="CT1688">
        <v>154000</v>
      </c>
      <c r="CU1688">
        <v>65000</v>
      </c>
      <c r="CV1688">
        <v>50000</v>
      </c>
      <c r="CW1688">
        <v>1144</v>
      </c>
      <c r="CX1688">
        <v>6000</v>
      </c>
      <c r="CY1688">
        <v>4500</v>
      </c>
      <c r="CZ1688">
        <v>1800</v>
      </c>
      <c r="DA1688">
        <v>1500</v>
      </c>
      <c r="DB1688">
        <v>6500</v>
      </c>
      <c r="DC1688">
        <v>35148</v>
      </c>
      <c r="DD1688">
        <v>1500</v>
      </c>
      <c r="DE1688">
        <v>35000</v>
      </c>
      <c r="DF1688">
        <v>308412</v>
      </c>
      <c r="DG1688">
        <v>100000</v>
      </c>
      <c r="DH1688">
        <v>0</v>
      </c>
      <c r="DI1688">
        <v>0</v>
      </c>
      <c r="DJ1688">
        <v>189349</v>
      </c>
      <c r="DK1688">
        <v>223442</v>
      </c>
      <c r="DL1688">
        <v>80931</v>
      </c>
      <c r="DM1688">
        <v>337000</v>
      </c>
      <c r="DN1688">
        <v>40000</v>
      </c>
      <c r="DO1688">
        <v>2341226</v>
      </c>
      <c r="DP1688">
        <v>317700</v>
      </c>
      <c r="DQ1688">
        <v>-110285</v>
      </c>
      <c r="DR1688">
        <v>0</v>
      </c>
      <c r="DS1688">
        <v>0</v>
      </c>
    </row>
    <row r="1689" spans="1:123" x14ac:dyDescent="0.3">
      <c r="A1689" t="str">
        <f t="shared" si="26"/>
        <v>20231977</v>
      </c>
      <c r="B1689">
        <v>49</v>
      </c>
      <c r="C1689">
        <v>2023</v>
      </c>
      <c r="D1689">
        <v>197712</v>
      </c>
      <c r="E1689">
        <v>13</v>
      </c>
      <c r="F1689">
        <v>2079682</v>
      </c>
      <c r="G1689">
        <v>163115</v>
      </c>
      <c r="H1689">
        <v>550000</v>
      </c>
      <c r="I1689">
        <v>0</v>
      </c>
      <c r="J1689">
        <v>90000</v>
      </c>
      <c r="K1689">
        <v>85000</v>
      </c>
      <c r="L1689">
        <v>200000</v>
      </c>
      <c r="M1689">
        <v>56200</v>
      </c>
      <c r="N1689">
        <v>11500</v>
      </c>
      <c r="O1689">
        <v>25500</v>
      </c>
      <c r="P1689">
        <v>4500</v>
      </c>
      <c r="Q1689">
        <v>2000</v>
      </c>
      <c r="R1689">
        <v>0</v>
      </c>
      <c r="S1689">
        <v>7568</v>
      </c>
      <c r="T1689">
        <v>35000</v>
      </c>
      <c r="U1689">
        <v>36000</v>
      </c>
      <c r="V1689">
        <v>0</v>
      </c>
      <c r="W1689">
        <v>0</v>
      </c>
      <c r="X1689">
        <v>0</v>
      </c>
      <c r="Y1689">
        <v>221732</v>
      </c>
      <c r="Z1689">
        <v>0</v>
      </c>
      <c r="AA1689">
        <v>0</v>
      </c>
      <c r="AB1689">
        <v>0</v>
      </c>
      <c r="AC1689">
        <v>26112</v>
      </c>
      <c r="AD1689">
        <v>0</v>
      </c>
      <c r="AE1689">
        <v>0</v>
      </c>
      <c r="AF1689">
        <v>39564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1175436</v>
      </c>
      <c r="AO1689">
        <v>257148</v>
      </c>
      <c r="AP1689">
        <v>39564</v>
      </c>
      <c r="AQ1689">
        <v>0</v>
      </c>
      <c r="AR1689">
        <v>0</v>
      </c>
      <c r="AS1689">
        <v>6000</v>
      </c>
      <c r="AT1689">
        <v>8000</v>
      </c>
      <c r="AU1689">
        <v>0</v>
      </c>
      <c r="AV1689">
        <v>75000</v>
      </c>
      <c r="AW1689">
        <v>0</v>
      </c>
      <c r="AX1689">
        <v>31500</v>
      </c>
      <c r="AY1689">
        <v>0</v>
      </c>
      <c r="AZ1689">
        <v>22000</v>
      </c>
      <c r="BA1689">
        <v>25000</v>
      </c>
      <c r="BB1689">
        <v>8000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472212</v>
      </c>
      <c r="BL1689">
        <v>65151</v>
      </c>
      <c r="BM1689">
        <v>190000</v>
      </c>
      <c r="BN1689">
        <v>154000</v>
      </c>
      <c r="BO1689">
        <v>0</v>
      </c>
      <c r="BP1689">
        <v>5643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40000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380000</v>
      </c>
      <c r="CR1689">
        <v>94357</v>
      </c>
      <c r="CS1689">
        <v>10000</v>
      </c>
      <c r="CT1689">
        <v>0</v>
      </c>
      <c r="CU1689">
        <v>65000</v>
      </c>
      <c r="CV1689">
        <v>50000</v>
      </c>
      <c r="CW1689">
        <v>1144</v>
      </c>
      <c r="CX1689">
        <v>6000</v>
      </c>
      <c r="CY1689">
        <v>4500</v>
      </c>
      <c r="CZ1689">
        <v>1800</v>
      </c>
      <c r="DA1689">
        <v>1500</v>
      </c>
      <c r="DB1689">
        <v>6500</v>
      </c>
      <c r="DC1689">
        <v>35148</v>
      </c>
      <c r="DD1689">
        <v>1500</v>
      </c>
      <c r="DE1689">
        <v>0</v>
      </c>
      <c r="DF1689">
        <v>77428</v>
      </c>
      <c r="DG1689">
        <v>100000</v>
      </c>
      <c r="DH1689">
        <v>0</v>
      </c>
      <c r="DI1689">
        <v>0</v>
      </c>
      <c r="DJ1689">
        <v>157849</v>
      </c>
      <c r="DK1689">
        <v>198442</v>
      </c>
      <c r="DL1689">
        <v>80931</v>
      </c>
      <c r="DM1689">
        <v>262000</v>
      </c>
      <c r="DN1689">
        <v>18000</v>
      </c>
      <c r="DO1689">
        <v>1552098</v>
      </c>
      <c r="DP1689">
        <v>317700</v>
      </c>
      <c r="DQ1689">
        <v>-941230</v>
      </c>
      <c r="DR1689">
        <v>176355</v>
      </c>
      <c r="DS1689">
        <v>0</v>
      </c>
    </row>
    <row r="1690" spans="1:123" x14ac:dyDescent="0.3">
      <c r="A1690" t="str">
        <f t="shared" si="26"/>
        <v>20241978</v>
      </c>
      <c r="B1690">
        <v>49</v>
      </c>
      <c r="C1690">
        <v>2024</v>
      </c>
      <c r="D1690">
        <v>197812</v>
      </c>
      <c r="E1690">
        <v>63</v>
      </c>
      <c r="F1690">
        <v>1752486</v>
      </c>
      <c r="G1690">
        <v>163114</v>
      </c>
      <c r="H1690">
        <v>550000</v>
      </c>
      <c r="I1690">
        <v>0</v>
      </c>
      <c r="J1690">
        <v>90000</v>
      </c>
      <c r="K1690">
        <v>85000</v>
      </c>
      <c r="L1690">
        <v>200000</v>
      </c>
      <c r="M1690">
        <v>56200</v>
      </c>
      <c r="N1690">
        <v>11500</v>
      </c>
      <c r="O1690">
        <v>25500</v>
      </c>
      <c r="P1690">
        <v>4500</v>
      </c>
      <c r="Q1690">
        <v>2000</v>
      </c>
      <c r="R1690">
        <v>0</v>
      </c>
      <c r="S1690">
        <v>7380</v>
      </c>
      <c r="T1690">
        <v>35000</v>
      </c>
      <c r="U1690">
        <v>36000</v>
      </c>
      <c r="V1690">
        <v>0</v>
      </c>
      <c r="W1690">
        <v>0</v>
      </c>
      <c r="X1690">
        <v>0</v>
      </c>
      <c r="Y1690">
        <v>0</v>
      </c>
      <c r="Z1690">
        <v>90428</v>
      </c>
      <c r="AA1690">
        <v>0</v>
      </c>
      <c r="AB1690">
        <v>0</v>
      </c>
      <c r="AC1690">
        <v>123091</v>
      </c>
      <c r="AD1690">
        <v>63416</v>
      </c>
      <c r="AE1690">
        <v>0</v>
      </c>
      <c r="AF1690">
        <v>186508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716145</v>
      </c>
      <c r="AO1690">
        <v>1212205</v>
      </c>
      <c r="AP1690">
        <v>186508</v>
      </c>
      <c r="AQ1690">
        <v>0</v>
      </c>
      <c r="AR1690">
        <v>20000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1418713</v>
      </c>
      <c r="BL1690">
        <v>72386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250000</v>
      </c>
      <c r="BS1690">
        <v>0</v>
      </c>
      <c r="BT1690">
        <v>0</v>
      </c>
      <c r="BU1690">
        <v>5643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610000</v>
      </c>
      <c r="CR1690">
        <v>100000</v>
      </c>
      <c r="CS1690">
        <v>10000</v>
      </c>
      <c r="CT1690">
        <v>0</v>
      </c>
      <c r="CU1690">
        <v>65000</v>
      </c>
      <c r="CV1690">
        <v>50000</v>
      </c>
      <c r="CW1690">
        <v>1144</v>
      </c>
      <c r="CX1690">
        <v>6000</v>
      </c>
      <c r="CY1690">
        <v>4500</v>
      </c>
      <c r="CZ1690">
        <v>1800</v>
      </c>
      <c r="DA1690">
        <v>1500</v>
      </c>
      <c r="DB1690">
        <v>6500</v>
      </c>
      <c r="DC1690">
        <v>35148</v>
      </c>
      <c r="DD1690">
        <v>1500</v>
      </c>
      <c r="DE1690">
        <v>5000</v>
      </c>
      <c r="DF1690">
        <v>165533</v>
      </c>
      <c r="DG1690">
        <v>100000</v>
      </c>
      <c r="DH1690">
        <v>0</v>
      </c>
      <c r="DI1690">
        <v>0</v>
      </c>
      <c r="DJ1690">
        <v>157849</v>
      </c>
      <c r="DK1690">
        <v>198442</v>
      </c>
      <c r="DL1690">
        <v>80931</v>
      </c>
      <c r="DM1690">
        <v>262000</v>
      </c>
      <c r="DN1690">
        <v>18000</v>
      </c>
      <c r="DO1690">
        <v>1880847</v>
      </c>
      <c r="DP1690">
        <v>317700</v>
      </c>
      <c r="DQ1690">
        <v>346071</v>
      </c>
      <c r="DR1690">
        <v>0</v>
      </c>
      <c r="DS1690">
        <v>0</v>
      </c>
    </row>
    <row r="1691" spans="1:123" x14ac:dyDescent="0.3">
      <c r="A1691" t="str">
        <f t="shared" si="26"/>
        <v>20251979</v>
      </c>
      <c r="B1691">
        <v>49</v>
      </c>
      <c r="C1691">
        <v>2025</v>
      </c>
      <c r="D1691">
        <v>197912</v>
      </c>
      <c r="E1691">
        <v>63</v>
      </c>
      <c r="F1691">
        <v>1758230</v>
      </c>
      <c r="G1691">
        <v>163114</v>
      </c>
      <c r="H1691">
        <v>550000</v>
      </c>
      <c r="I1691">
        <v>0</v>
      </c>
      <c r="J1691">
        <v>120000</v>
      </c>
      <c r="K1691">
        <v>85000</v>
      </c>
      <c r="L1691">
        <v>200000</v>
      </c>
      <c r="M1691">
        <v>56200</v>
      </c>
      <c r="N1691">
        <v>11500</v>
      </c>
      <c r="O1691">
        <v>25500</v>
      </c>
      <c r="P1691">
        <v>4500</v>
      </c>
      <c r="Q1691">
        <v>2000</v>
      </c>
      <c r="R1691">
        <v>0</v>
      </c>
      <c r="S1691">
        <v>7191</v>
      </c>
      <c r="T1691">
        <v>35000</v>
      </c>
      <c r="U1691">
        <v>36000</v>
      </c>
      <c r="V1691">
        <v>0</v>
      </c>
      <c r="W1691">
        <v>0</v>
      </c>
      <c r="X1691">
        <v>0</v>
      </c>
      <c r="Y1691">
        <v>0</v>
      </c>
      <c r="Z1691">
        <v>283097</v>
      </c>
      <c r="AA1691">
        <v>0</v>
      </c>
      <c r="AB1691">
        <v>0</v>
      </c>
      <c r="AC1691">
        <v>122105</v>
      </c>
      <c r="AD1691">
        <v>62908</v>
      </c>
      <c r="AE1691">
        <v>0</v>
      </c>
      <c r="AF1691">
        <v>185013</v>
      </c>
      <c r="AG1691">
        <v>0</v>
      </c>
      <c r="AH1691">
        <v>0</v>
      </c>
      <c r="AI1691">
        <v>0</v>
      </c>
      <c r="AJ1691">
        <v>64987</v>
      </c>
      <c r="AK1691">
        <v>64987</v>
      </c>
      <c r="AL1691">
        <v>0</v>
      </c>
      <c r="AM1691">
        <v>0</v>
      </c>
      <c r="AN1691">
        <v>489794</v>
      </c>
      <c r="AO1691">
        <v>1202492</v>
      </c>
      <c r="AP1691">
        <v>185013</v>
      </c>
      <c r="AQ1691">
        <v>0</v>
      </c>
      <c r="AR1691">
        <v>20000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1407505</v>
      </c>
      <c r="BL1691">
        <v>80045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20000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610000</v>
      </c>
      <c r="CR1691">
        <v>100000</v>
      </c>
      <c r="CS1691">
        <v>10000</v>
      </c>
      <c r="CT1691">
        <v>0</v>
      </c>
      <c r="CU1691">
        <v>65000</v>
      </c>
      <c r="CV1691">
        <v>50000</v>
      </c>
      <c r="CW1691">
        <v>1144</v>
      </c>
      <c r="CX1691">
        <v>6000</v>
      </c>
      <c r="CY1691">
        <v>4500</v>
      </c>
      <c r="CZ1691">
        <v>1800</v>
      </c>
      <c r="DA1691">
        <v>1500</v>
      </c>
      <c r="DB1691">
        <v>6500</v>
      </c>
      <c r="DC1691">
        <v>35148</v>
      </c>
      <c r="DD1691">
        <v>1500</v>
      </c>
      <c r="DE1691">
        <v>10000</v>
      </c>
      <c r="DF1691">
        <v>439278</v>
      </c>
      <c r="DG1691">
        <v>100000</v>
      </c>
      <c r="DH1691">
        <v>0</v>
      </c>
      <c r="DI1691">
        <v>0</v>
      </c>
      <c r="DJ1691">
        <v>157849</v>
      </c>
      <c r="DK1691">
        <v>198442</v>
      </c>
      <c r="DL1691">
        <v>80931</v>
      </c>
      <c r="DM1691">
        <v>262000</v>
      </c>
      <c r="DN1691">
        <v>18000</v>
      </c>
      <c r="DO1691">
        <v>2224579</v>
      </c>
      <c r="DP1691">
        <v>317700</v>
      </c>
      <c r="DQ1691">
        <v>368084</v>
      </c>
      <c r="DR1691">
        <v>0</v>
      </c>
      <c r="DS1691">
        <v>0</v>
      </c>
    </row>
    <row r="1692" spans="1:123" x14ac:dyDescent="0.3">
      <c r="A1692" t="str">
        <f t="shared" si="26"/>
        <v>20261980</v>
      </c>
      <c r="B1692">
        <v>49</v>
      </c>
      <c r="C1692">
        <v>2026</v>
      </c>
      <c r="D1692">
        <v>198012</v>
      </c>
      <c r="E1692">
        <v>73</v>
      </c>
      <c r="F1692">
        <v>1784651</v>
      </c>
      <c r="G1692">
        <v>163110</v>
      </c>
      <c r="H1692">
        <v>550000</v>
      </c>
      <c r="I1692">
        <v>0</v>
      </c>
      <c r="J1692">
        <v>120000</v>
      </c>
      <c r="K1692">
        <v>85000</v>
      </c>
      <c r="L1692">
        <v>200000</v>
      </c>
      <c r="M1692">
        <v>56200</v>
      </c>
      <c r="N1692">
        <v>11500</v>
      </c>
      <c r="O1692">
        <v>25500</v>
      </c>
      <c r="P1692">
        <v>4500</v>
      </c>
      <c r="Q1692">
        <v>2000</v>
      </c>
      <c r="R1692">
        <v>0</v>
      </c>
      <c r="S1692">
        <v>7002</v>
      </c>
      <c r="T1692">
        <v>35000</v>
      </c>
      <c r="U1692">
        <v>36000</v>
      </c>
      <c r="V1692">
        <v>0</v>
      </c>
      <c r="W1692">
        <v>0</v>
      </c>
      <c r="X1692">
        <v>0</v>
      </c>
      <c r="Y1692">
        <v>0</v>
      </c>
      <c r="Z1692">
        <v>368714</v>
      </c>
      <c r="AA1692">
        <v>0</v>
      </c>
      <c r="AB1692">
        <v>64987</v>
      </c>
      <c r="AC1692">
        <v>141689</v>
      </c>
      <c r="AD1692">
        <v>72998</v>
      </c>
      <c r="AE1692">
        <v>64987</v>
      </c>
      <c r="AF1692">
        <v>149700</v>
      </c>
      <c r="AG1692">
        <v>0</v>
      </c>
      <c r="AH1692">
        <v>0</v>
      </c>
      <c r="AI1692">
        <v>0</v>
      </c>
      <c r="AJ1692">
        <v>100300</v>
      </c>
      <c r="AK1692">
        <v>100300</v>
      </c>
      <c r="AL1692">
        <v>0</v>
      </c>
      <c r="AM1692">
        <v>0</v>
      </c>
      <c r="AN1692">
        <v>403988</v>
      </c>
      <c r="AO1692">
        <v>1395353</v>
      </c>
      <c r="AP1692">
        <v>214687</v>
      </c>
      <c r="AQ1692">
        <v>43012</v>
      </c>
      <c r="AR1692">
        <v>20000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1673052</v>
      </c>
      <c r="BL1692">
        <v>87653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20000</v>
      </c>
      <c r="BS1692">
        <v>149646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5068</v>
      </c>
      <c r="CH1692">
        <v>117</v>
      </c>
      <c r="CI1692">
        <v>608</v>
      </c>
      <c r="CJ1692">
        <v>456</v>
      </c>
      <c r="CK1692">
        <v>182</v>
      </c>
      <c r="CL1692">
        <v>152</v>
      </c>
      <c r="CM1692">
        <v>659</v>
      </c>
      <c r="CN1692">
        <v>3892</v>
      </c>
      <c r="CO1692">
        <v>152</v>
      </c>
      <c r="CP1692">
        <v>0</v>
      </c>
      <c r="CQ1692">
        <v>610000</v>
      </c>
      <c r="CR1692">
        <v>100000</v>
      </c>
      <c r="CS1692">
        <v>10000</v>
      </c>
      <c r="CT1692">
        <v>149646</v>
      </c>
      <c r="CU1692">
        <v>65000</v>
      </c>
      <c r="CV1692">
        <v>55068</v>
      </c>
      <c r="CW1692">
        <v>1261</v>
      </c>
      <c r="CX1692">
        <v>6608</v>
      </c>
      <c r="CY1692">
        <v>4956</v>
      </c>
      <c r="CZ1692">
        <v>1982</v>
      </c>
      <c r="DA1692">
        <v>1652</v>
      </c>
      <c r="DB1692">
        <v>7159</v>
      </c>
      <c r="DC1692">
        <v>39041</v>
      </c>
      <c r="DD1692">
        <v>1652</v>
      </c>
      <c r="DE1692">
        <v>15000</v>
      </c>
      <c r="DF1692">
        <v>781083</v>
      </c>
      <c r="DG1692">
        <v>100000</v>
      </c>
      <c r="DH1692">
        <v>0</v>
      </c>
      <c r="DI1692">
        <v>0</v>
      </c>
      <c r="DJ1692">
        <v>157849</v>
      </c>
      <c r="DK1692">
        <v>198442</v>
      </c>
      <c r="DL1692">
        <v>80931</v>
      </c>
      <c r="DM1692">
        <v>262000</v>
      </c>
      <c r="DN1692">
        <v>18000</v>
      </c>
      <c r="DO1692">
        <v>2767629</v>
      </c>
      <c r="DP1692">
        <v>317700</v>
      </c>
      <c r="DQ1692">
        <v>649946</v>
      </c>
      <c r="DR1692">
        <v>0</v>
      </c>
      <c r="DS1692">
        <v>0</v>
      </c>
    </row>
    <row r="1693" spans="1:123" x14ac:dyDescent="0.3">
      <c r="A1693" t="str">
        <f t="shared" si="26"/>
        <v>20271981</v>
      </c>
      <c r="B1693">
        <v>49</v>
      </c>
      <c r="C1693">
        <v>2027</v>
      </c>
      <c r="D1693">
        <v>198112</v>
      </c>
      <c r="E1693">
        <v>50</v>
      </c>
      <c r="F1693">
        <v>2069437</v>
      </c>
      <c r="G1693">
        <v>163106</v>
      </c>
      <c r="H1693">
        <v>550000</v>
      </c>
      <c r="I1693">
        <v>0</v>
      </c>
      <c r="J1693">
        <v>120000</v>
      </c>
      <c r="K1693">
        <v>85000</v>
      </c>
      <c r="L1693">
        <v>200000</v>
      </c>
      <c r="M1693">
        <v>56200</v>
      </c>
      <c r="N1693">
        <v>11500</v>
      </c>
      <c r="O1693">
        <v>25500</v>
      </c>
      <c r="P1693">
        <v>4500</v>
      </c>
      <c r="Q1693">
        <v>2000</v>
      </c>
      <c r="R1693">
        <v>0</v>
      </c>
      <c r="S1693">
        <v>6814</v>
      </c>
      <c r="T1693">
        <v>35000</v>
      </c>
      <c r="U1693">
        <v>36000</v>
      </c>
      <c r="V1693">
        <v>0</v>
      </c>
      <c r="W1693">
        <v>0</v>
      </c>
      <c r="X1693">
        <v>0</v>
      </c>
      <c r="Y1693">
        <v>80089</v>
      </c>
      <c r="Z1693">
        <v>0</v>
      </c>
      <c r="AA1693">
        <v>0</v>
      </c>
      <c r="AB1693">
        <v>100300</v>
      </c>
      <c r="AC1693">
        <v>96510</v>
      </c>
      <c r="AD1693">
        <v>0</v>
      </c>
      <c r="AE1693">
        <v>100300</v>
      </c>
      <c r="AF1693">
        <v>45931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1056671</v>
      </c>
      <c r="AO1693">
        <v>950431</v>
      </c>
      <c r="AP1693">
        <v>146232</v>
      </c>
      <c r="AQ1693">
        <v>0</v>
      </c>
      <c r="AR1693">
        <v>20000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1116663</v>
      </c>
      <c r="BL1693">
        <v>95209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590000</v>
      </c>
      <c r="CR1693">
        <v>100000</v>
      </c>
      <c r="CS1693">
        <v>10000</v>
      </c>
      <c r="CT1693">
        <v>149646</v>
      </c>
      <c r="CU1693">
        <v>65000</v>
      </c>
      <c r="CV1693">
        <v>55068</v>
      </c>
      <c r="CW1693">
        <v>1261</v>
      </c>
      <c r="CX1693">
        <v>6608</v>
      </c>
      <c r="CY1693">
        <v>4956</v>
      </c>
      <c r="CZ1693">
        <v>1982</v>
      </c>
      <c r="DA1693">
        <v>1652</v>
      </c>
      <c r="DB1693">
        <v>7159</v>
      </c>
      <c r="DC1693">
        <v>39041</v>
      </c>
      <c r="DD1693">
        <v>1652</v>
      </c>
      <c r="DE1693">
        <v>20000</v>
      </c>
      <c r="DF1693">
        <v>659679</v>
      </c>
      <c r="DG1693">
        <v>100000</v>
      </c>
      <c r="DH1693">
        <v>0</v>
      </c>
      <c r="DI1693">
        <v>0</v>
      </c>
      <c r="DJ1693">
        <v>157849</v>
      </c>
      <c r="DK1693">
        <v>198442</v>
      </c>
      <c r="DL1693">
        <v>80931</v>
      </c>
      <c r="DM1693">
        <v>262000</v>
      </c>
      <c r="DN1693">
        <v>18000</v>
      </c>
      <c r="DO1693">
        <v>2530925</v>
      </c>
      <c r="DP1693">
        <v>317700</v>
      </c>
      <c r="DQ1693">
        <v>-80089</v>
      </c>
      <c r="DR1693">
        <v>0</v>
      </c>
      <c r="DS1693">
        <v>0</v>
      </c>
    </row>
    <row r="1694" spans="1:123" x14ac:dyDescent="0.3">
      <c r="A1694" t="str">
        <f t="shared" si="26"/>
        <v>20281982</v>
      </c>
      <c r="B1694">
        <v>49</v>
      </c>
      <c r="C1694">
        <v>2028</v>
      </c>
      <c r="D1694">
        <v>198212</v>
      </c>
      <c r="E1694">
        <v>71</v>
      </c>
      <c r="F1694">
        <v>1888203</v>
      </c>
      <c r="G1694">
        <v>163102</v>
      </c>
      <c r="H1694">
        <v>550000</v>
      </c>
      <c r="I1694">
        <v>0</v>
      </c>
      <c r="J1694">
        <v>90000</v>
      </c>
      <c r="K1694">
        <v>85000</v>
      </c>
      <c r="L1694">
        <v>200000</v>
      </c>
      <c r="M1694">
        <v>56200</v>
      </c>
      <c r="N1694">
        <v>11500</v>
      </c>
      <c r="O1694">
        <v>25500</v>
      </c>
      <c r="P1694">
        <v>4500</v>
      </c>
      <c r="Q1694">
        <v>2000</v>
      </c>
      <c r="R1694">
        <v>0</v>
      </c>
      <c r="S1694">
        <v>6625</v>
      </c>
      <c r="T1694">
        <v>35000</v>
      </c>
      <c r="U1694">
        <v>36000</v>
      </c>
      <c r="V1694">
        <v>0</v>
      </c>
      <c r="W1694">
        <v>0</v>
      </c>
      <c r="X1694">
        <v>0</v>
      </c>
      <c r="Y1694">
        <v>0</v>
      </c>
      <c r="Z1694">
        <v>276468</v>
      </c>
      <c r="AA1694">
        <v>0</v>
      </c>
      <c r="AB1694">
        <v>0</v>
      </c>
      <c r="AC1694">
        <v>136945</v>
      </c>
      <c r="AD1694">
        <v>70554</v>
      </c>
      <c r="AE1694">
        <v>0</v>
      </c>
      <c r="AF1694">
        <v>207500</v>
      </c>
      <c r="AG1694">
        <v>0</v>
      </c>
      <c r="AH1694">
        <v>0</v>
      </c>
      <c r="AI1694">
        <v>0</v>
      </c>
      <c r="AJ1694">
        <v>42500</v>
      </c>
      <c r="AK1694">
        <v>42500</v>
      </c>
      <c r="AL1694">
        <v>0</v>
      </c>
      <c r="AM1694">
        <v>0</v>
      </c>
      <c r="AN1694">
        <v>465857</v>
      </c>
      <c r="AO1694">
        <v>1348641</v>
      </c>
      <c r="AP1694">
        <v>207500</v>
      </c>
      <c r="AQ1694">
        <v>0</v>
      </c>
      <c r="AR1694">
        <v>20000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1576140</v>
      </c>
      <c r="BL1694">
        <v>102715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40000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8455</v>
      </c>
      <c r="CH1694">
        <v>193</v>
      </c>
      <c r="CI1694">
        <v>1015</v>
      </c>
      <c r="CJ1694">
        <v>761</v>
      </c>
      <c r="CK1694">
        <v>304</v>
      </c>
      <c r="CL1694">
        <v>254</v>
      </c>
      <c r="CM1694">
        <v>1099</v>
      </c>
      <c r="CN1694">
        <v>5073</v>
      </c>
      <c r="CO1694">
        <v>254</v>
      </c>
      <c r="CP1694">
        <v>0</v>
      </c>
      <c r="CQ1694">
        <v>610000</v>
      </c>
      <c r="CR1694">
        <v>100000</v>
      </c>
      <c r="CS1694">
        <v>10000</v>
      </c>
      <c r="CT1694">
        <v>149646</v>
      </c>
      <c r="CU1694">
        <v>65000</v>
      </c>
      <c r="CV1694">
        <v>63522</v>
      </c>
      <c r="CW1694">
        <v>1454</v>
      </c>
      <c r="CX1694">
        <v>7623</v>
      </c>
      <c r="CY1694">
        <v>5717</v>
      </c>
      <c r="CZ1694">
        <v>2287</v>
      </c>
      <c r="DA1694">
        <v>1906</v>
      </c>
      <c r="DB1694">
        <v>8258</v>
      </c>
      <c r="DC1694">
        <v>44113</v>
      </c>
      <c r="DD1694">
        <v>1906</v>
      </c>
      <c r="DE1694">
        <v>25000</v>
      </c>
      <c r="DF1694">
        <v>916357</v>
      </c>
      <c r="DG1694">
        <v>100000</v>
      </c>
      <c r="DH1694">
        <v>0</v>
      </c>
      <c r="DI1694">
        <v>0</v>
      </c>
      <c r="DJ1694">
        <v>157849</v>
      </c>
      <c r="DK1694">
        <v>198442</v>
      </c>
      <c r="DL1694">
        <v>80931</v>
      </c>
      <c r="DM1694">
        <v>262000</v>
      </c>
      <c r="DN1694">
        <v>18000</v>
      </c>
      <c r="DO1694">
        <v>2872511</v>
      </c>
      <c r="DP1694">
        <v>317700</v>
      </c>
      <c r="DQ1694">
        <v>376376</v>
      </c>
      <c r="DR1694">
        <v>0</v>
      </c>
      <c r="DS1694">
        <v>0</v>
      </c>
    </row>
    <row r="1695" spans="1:123" x14ac:dyDescent="0.3">
      <c r="A1695" t="str">
        <f t="shared" si="26"/>
        <v>20291983</v>
      </c>
      <c r="B1695">
        <v>49</v>
      </c>
      <c r="C1695">
        <v>2029</v>
      </c>
      <c r="D1695">
        <v>198312</v>
      </c>
      <c r="E1695">
        <v>81</v>
      </c>
      <c r="F1695">
        <v>1448072</v>
      </c>
      <c r="G1695">
        <v>163097</v>
      </c>
      <c r="H1695">
        <v>550000</v>
      </c>
      <c r="I1695">
        <v>0</v>
      </c>
      <c r="J1695">
        <v>90000</v>
      </c>
      <c r="K1695">
        <v>85000</v>
      </c>
      <c r="L1695">
        <v>200000</v>
      </c>
      <c r="M1695">
        <v>56200</v>
      </c>
      <c r="N1695">
        <v>11500</v>
      </c>
      <c r="O1695">
        <v>25500</v>
      </c>
      <c r="P1695">
        <v>4500</v>
      </c>
      <c r="Q1695">
        <v>2000</v>
      </c>
      <c r="R1695">
        <v>0</v>
      </c>
      <c r="S1695">
        <v>6437</v>
      </c>
      <c r="T1695">
        <v>35000</v>
      </c>
      <c r="U1695">
        <v>36000</v>
      </c>
      <c r="V1695">
        <v>0</v>
      </c>
      <c r="W1695">
        <v>0</v>
      </c>
      <c r="X1695">
        <v>0</v>
      </c>
      <c r="Y1695">
        <v>0</v>
      </c>
      <c r="Z1695">
        <v>400000</v>
      </c>
      <c r="AA1695">
        <v>0</v>
      </c>
      <c r="AB1695">
        <v>42500</v>
      </c>
      <c r="AC1695">
        <v>157891</v>
      </c>
      <c r="AD1695">
        <v>81345</v>
      </c>
      <c r="AE1695">
        <v>42500</v>
      </c>
      <c r="AF1695">
        <v>196736</v>
      </c>
      <c r="AG1695">
        <v>0</v>
      </c>
      <c r="AH1695">
        <v>0</v>
      </c>
      <c r="AI1695">
        <v>0</v>
      </c>
      <c r="AJ1695">
        <v>53264</v>
      </c>
      <c r="AK1695">
        <v>53264</v>
      </c>
      <c r="AL1695">
        <v>0</v>
      </c>
      <c r="AM1695">
        <v>0</v>
      </c>
      <c r="AN1695">
        <v>342137</v>
      </c>
      <c r="AO1695">
        <v>1554915</v>
      </c>
      <c r="AP1695">
        <v>239236</v>
      </c>
      <c r="AQ1695">
        <v>140137</v>
      </c>
      <c r="AR1695">
        <v>20000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285550</v>
      </c>
      <c r="BE1695">
        <v>88000</v>
      </c>
      <c r="BF1695">
        <v>60000</v>
      </c>
      <c r="BG1695">
        <v>35194</v>
      </c>
      <c r="BH1695">
        <v>20000</v>
      </c>
      <c r="BI1695">
        <v>51558</v>
      </c>
      <c r="BJ1695">
        <v>33297</v>
      </c>
      <c r="BK1695">
        <v>1380690</v>
      </c>
      <c r="BL1695">
        <v>110169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20000</v>
      </c>
      <c r="BS1695">
        <v>4354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25000</v>
      </c>
      <c r="CH1695">
        <v>572</v>
      </c>
      <c r="CI1695">
        <v>3000</v>
      </c>
      <c r="CJ1695">
        <v>2250</v>
      </c>
      <c r="CK1695">
        <v>900</v>
      </c>
      <c r="CL1695">
        <v>750</v>
      </c>
      <c r="CM1695">
        <v>3250</v>
      </c>
      <c r="CN1695">
        <v>15000</v>
      </c>
      <c r="CO1695">
        <v>750</v>
      </c>
      <c r="CP1695">
        <v>110000</v>
      </c>
      <c r="CQ1695">
        <v>610000</v>
      </c>
      <c r="CR1695">
        <v>100000</v>
      </c>
      <c r="CS1695">
        <v>10000</v>
      </c>
      <c r="CT1695">
        <v>154000</v>
      </c>
      <c r="CU1695">
        <v>65000</v>
      </c>
      <c r="CV1695">
        <v>88522</v>
      </c>
      <c r="CW1695">
        <v>2026</v>
      </c>
      <c r="CX1695">
        <v>10623</v>
      </c>
      <c r="CY1695">
        <v>7967</v>
      </c>
      <c r="CZ1695">
        <v>3187</v>
      </c>
      <c r="DA1695">
        <v>2656</v>
      </c>
      <c r="DB1695">
        <v>11508</v>
      </c>
      <c r="DC1695">
        <v>59113</v>
      </c>
      <c r="DD1695">
        <v>2656</v>
      </c>
      <c r="DE1695">
        <v>140000</v>
      </c>
      <c r="DF1695">
        <v>1275458</v>
      </c>
      <c r="DG1695">
        <v>100000</v>
      </c>
      <c r="DH1695">
        <v>0</v>
      </c>
      <c r="DI1695">
        <v>285550</v>
      </c>
      <c r="DJ1695">
        <v>193043</v>
      </c>
      <c r="DK1695">
        <v>250000</v>
      </c>
      <c r="DL1695">
        <v>140931</v>
      </c>
      <c r="DM1695">
        <v>350000</v>
      </c>
      <c r="DN1695">
        <v>38000</v>
      </c>
      <c r="DO1695">
        <v>3953504</v>
      </c>
      <c r="DP1695">
        <v>317700</v>
      </c>
      <c r="DQ1695">
        <v>1212690</v>
      </c>
      <c r="DR1695">
        <v>0</v>
      </c>
      <c r="DS1695">
        <v>33297</v>
      </c>
    </row>
    <row r="1696" spans="1:123" x14ac:dyDescent="0.3">
      <c r="A1696" t="str">
        <f t="shared" si="26"/>
        <v>20301984</v>
      </c>
      <c r="B1696">
        <v>49</v>
      </c>
      <c r="C1696">
        <v>2030</v>
      </c>
      <c r="D1696">
        <v>198412</v>
      </c>
      <c r="E1696">
        <v>87</v>
      </c>
      <c r="F1696">
        <v>2100209</v>
      </c>
      <c r="G1696">
        <v>163093</v>
      </c>
      <c r="H1696">
        <v>550000</v>
      </c>
      <c r="I1696">
        <v>0</v>
      </c>
      <c r="J1696">
        <v>90000</v>
      </c>
      <c r="K1696">
        <v>85000</v>
      </c>
      <c r="L1696">
        <v>200000</v>
      </c>
      <c r="M1696">
        <v>56200</v>
      </c>
      <c r="N1696">
        <v>11500</v>
      </c>
      <c r="O1696">
        <v>25500</v>
      </c>
      <c r="P1696">
        <v>4500</v>
      </c>
      <c r="Q1696">
        <v>2000</v>
      </c>
      <c r="R1696">
        <v>0</v>
      </c>
      <c r="S1696">
        <v>6248</v>
      </c>
      <c r="T1696">
        <v>35000</v>
      </c>
      <c r="U1696">
        <v>36000</v>
      </c>
      <c r="V1696">
        <v>0</v>
      </c>
      <c r="W1696">
        <v>0</v>
      </c>
      <c r="X1696">
        <v>0</v>
      </c>
      <c r="Y1696">
        <v>0</v>
      </c>
      <c r="Z1696">
        <v>282206</v>
      </c>
      <c r="AA1696">
        <v>0</v>
      </c>
      <c r="AB1696">
        <v>53264</v>
      </c>
      <c r="AC1696">
        <v>167958</v>
      </c>
      <c r="AD1696">
        <v>86532</v>
      </c>
      <c r="AE1696">
        <v>53264</v>
      </c>
      <c r="AF1696">
        <v>201226</v>
      </c>
      <c r="AG1696">
        <v>0</v>
      </c>
      <c r="AH1696">
        <v>0</v>
      </c>
      <c r="AI1696">
        <v>0</v>
      </c>
      <c r="AJ1696">
        <v>48774</v>
      </c>
      <c r="AK1696">
        <v>48774</v>
      </c>
      <c r="AL1696">
        <v>0</v>
      </c>
      <c r="AM1696">
        <v>0</v>
      </c>
      <c r="AN1696">
        <v>459742</v>
      </c>
      <c r="AO1696">
        <v>1654054</v>
      </c>
      <c r="AP1696">
        <v>254490</v>
      </c>
      <c r="AQ1696">
        <v>188070</v>
      </c>
      <c r="AR1696">
        <v>20000</v>
      </c>
      <c r="AS1696">
        <v>0</v>
      </c>
      <c r="AT1696">
        <v>0</v>
      </c>
      <c r="AU1696">
        <v>285550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285550</v>
      </c>
      <c r="BE1696">
        <v>8800</v>
      </c>
      <c r="BF1696">
        <v>60000</v>
      </c>
      <c r="BG1696">
        <v>35194</v>
      </c>
      <c r="BH1696">
        <v>12000</v>
      </c>
      <c r="BI1696">
        <v>5671</v>
      </c>
      <c r="BJ1696">
        <v>229469</v>
      </c>
      <c r="BK1696">
        <v>1765479</v>
      </c>
      <c r="BL1696">
        <v>117712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20000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11478</v>
      </c>
      <c r="CH1696">
        <v>263</v>
      </c>
      <c r="CI1696">
        <v>1377</v>
      </c>
      <c r="CJ1696">
        <v>1033</v>
      </c>
      <c r="CK1696">
        <v>413</v>
      </c>
      <c r="CL1696">
        <v>344</v>
      </c>
      <c r="CM1696">
        <v>1492</v>
      </c>
      <c r="CN1696">
        <v>6887</v>
      </c>
      <c r="CO1696">
        <v>344</v>
      </c>
      <c r="CP1696">
        <v>0</v>
      </c>
      <c r="CQ1696">
        <v>610000</v>
      </c>
      <c r="CR1696">
        <v>100000</v>
      </c>
      <c r="CS1696">
        <v>10000</v>
      </c>
      <c r="CT1696">
        <v>154000</v>
      </c>
      <c r="CU1696">
        <v>65000</v>
      </c>
      <c r="CV1696">
        <v>100000</v>
      </c>
      <c r="CW1696">
        <v>2289</v>
      </c>
      <c r="CX1696">
        <v>12000</v>
      </c>
      <c r="CY1696">
        <v>9000</v>
      </c>
      <c r="CZ1696">
        <v>3600</v>
      </c>
      <c r="DA1696">
        <v>3000</v>
      </c>
      <c r="DB1696">
        <v>13000</v>
      </c>
      <c r="DC1696">
        <v>66000</v>
      </c>
      <c r="DD1696">
        <v>3000</v>
      </c>
      <c r="DE1696">
        <v>140000</v>
      </c>
      <c r="DF1696">
        <v>1500000</v>
      </c>
      <c r="DG1696">
        <v>100000</v>
      </c>
      <c r="DH1696">
        <v>0</v>
      </c>
      <c r="DI1696">
        <v>285550</v>
      </c>
      <c r="DJ1696">
        <v>224718</v>
      </c>
      <c r="DK1696">
        <v>250000</v>
      </c>
      <c r="DL1696">
        <v>200931</v>
      </c>
      <c r="DM1696">
        <v>350000</v>
      </c>
      <c r="DN1696">
        <v>50000</v>
      </c>
      <c r="DO1696">
        <v>4300862</v>
      </c>
      <c r="DP1696">
        <v>317700</v>
      </c>
      <c r="DQ1696">
        <v>725746</v>
      </c>
      <c r="DR1696">
        <v>0</v>
      </c>
      <c r="DS1696">
        <v>229469</v>
      </c>
    </row>
    <row r="1697" spans="1:123" x14ac:dyDescent="0.3">
      <c r="A1697" t="str">
        <f t="shared" si="26"/>
        <v>20311985</v>
      </c>
      <c r="B1697">
        <v>49</v>
      </c>
      <c r="C1697">
        <v>2031</v>
      </c>
      <c r="D1697">
        <v>198512</v>
      </c>
      <c r="E1697">
        <v>62</v>
      </c>
      <c r="F1697">
        <v>2001448</v>
      </c>
      <c r="G1697">
        <v>163096</v>
      </c>
      <c r="H1697">
        <v>550000</v>
      </c>
      <c r="I1697">
        <v>250000</v>
      </c>
      <c r="J1697">
        <v>60000</v>
      </c>
      <c r="K1697">
        <v>85000</v>
      </c>
      <c r="L1697">
        <v>200000</v>
      </c>
      <c r="M1697">
        <v>56200</v>
      </c>
      <c r="N1697">
        <v>11500</v>
      </c>
      <c r="O1697">
        <v>25500</v>
      </c>
      <c r="P1697">
        <v>4500</v>
      </c>
      <c r="Q1697">
        <v>2000</v>
      </c>
      <c r="R1697">
        <v>0</v>
      </c>
      <c r="S1697">
        <v>6059</v>
      </c>
      <c r="T1697">
        <v>35000</v>
      </c>
      <c r="U1697">
        <v>36000</v>
      </c>
      <c r="V1697">
        <v>0</v>
      </c>
      <c r="W1697">
        <v>0</v>
      </c>
      <c r="X1697">
        <v>0</v>
      </c>
      <c r="Y1697">
        <v>0</v>
      </c>
      <c r="Z1697">
        <v>41928</v>
      </c>
      <c r="AA1697">
        <v>0</v>
      </c>
      <c r="AB1697">
        <v>48774</v>
      </c>
      <c r="AC1697">
        <v>120084</v>
      </c>
      <c r="AD1697">
        <v>61867</v>
      </c>
      <c r="AE1697">
        <v>48774</v>
      </c>
      <c r="AF1697">
        <v>133177</v>
      </c>
      <c r="AG1697">
        <v>0</v>
      </c>
      <c r="AH1697">
        <v>0</v>
      </c>
      <c r="AI1697">
        <v>0</v>
      </c>
      <c r="AJ1697">
        <v>116823</v>
      </c>
      <c r="AK1697">
        <v>116823</v>
      </c>
      <c r="AL1697">
        <v>0</v>
      </c>
      <c r="AM1697">
        <v>0</v>
      </c>
      <c r="AN1697">
        <v>919831</v>
      </c>
      <c r="AO1697">
        <v>1182587</v>
      </c>
      <c r="AP1697">
        <v>181951</v>
      </c>
      <c r="AQ1697">
        <v>0</v>
      </c>
      <c r="AR1697">
        <v>20000</v>
      </c>
      <c r="AS1697">
        <v>0</v>
      </c>
      <c r="AT1697">
        <v>0</v>
      </c>
      <c r="AU1697">
        <v>285550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219027</v>
      </c>
      <c r="BE1697">
        <v>880</v>
      </c>
      <c r="BF1697">
        <v>60000</v>
      </c>
      <c r="BG1697">
        <v>35194</v>
      </c>
      <c r="BH1697">
        <v>0</v>
      </c>
      <c r="BI1697">
        <v>624</v>
      </c>
      <c r="BJ1697">
        <v>179607</v>
      </c>
      <c r="BK1697">
        <v>1174756</v>
      </c>
      <c r="BL1697">
        <v>125957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20000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610000</v>
      </c>
      <c r="CR1697">
        <v>100000</v>
      </c>
      <c r="CS1697">
        <v>10000</v>
      </c>
      <c r="CT1697">
        <v>154000</v>
      </c>
      <c r="CU1697">
        <v>65000</v>
      </c>
      <c r="CV1697">
        <v>100000</v>
      </c>
      <c r="CW1697">
        <v>2289</v>
      </c>
      <c r="CX1697">
        <v>12000</v>
      </c>
      <c r="CY1697">
        <v>9000</v>
      </c>
      <c r="CZ1697">
        <v>3600</v>
      </c>
      <c r="DA1697">
        <v>3000</v>
      </c>
      <c r="DB1697">
        <v>13000</v>
      </c>
      <c r="DC1697">
        <v>66000</v>
      </c>
      <c r="DD1697">
        <v>3000</v>
      </c>
      <c r="DE1697">
        <v>140000</v>
      </c>
      <c r="DF1697">
        <v>1483241</v>
      </c>
      <c r="DG1697">
        <v>100000</v>
      </c>
      <c r="DH1697">
        <v>0</v>
      </c>
      <c r="DI1697">
        <v>219027</v>
      </c>
      <c r="DJ1697">
        <v>256392</v>
      </c>
      <c r="DK1697">
        <v>250000</v>
      </c>
      <c r="DL1697">
        <v>260931</v>
      </c>
      <c r="DM1697">
        <v>350000</v>
      </c>
      <c r="DN1697">
        <v>50000</v>
      </c>
      <c r="DO1697">
        <v>4377303</v>
      </c>
      <c r="DP1697">
        <v>317700</v>
      </c>
      <c r="DQ1697">
        <v>388533</v>
      </c>
      <c r="DR1697">
        <v>0</v>
      </c>
      <c r="DS1697">
        <v>179607</v>
      </c>
    </row>
    <row r="1698" spans="1:123" x14ac:dyDescent="0.3">
      <c r="A1698" t="str">
        <f t="shared" si="26"/>
        <v>20321986</v>
      </c>
      <c r="B1698">
        <v>49</v>
      </c>
      <c r="C1698">
        <v>2032</v>
      </c>
      <c r="D1698">
        <v>198612</v>
      </c>
      <c r="E1698">
        <v>80</v>
      </c>
      <c r="F1698">
        <v>1945649</v>
      </c>
      <c r="G1698">
        <v>163099</v>
      </c>
      <c r="H1698">
        <v>550000</v>
      </c>
      <c r="I1698">
        <v>261650</v>
      </c>
      <c r="J1698">
        <v>60000</v>
      </c>
      <c r="K1698">
        <v>85000</v>
      </c>
      <c r="L1698">
        <v>200000</v>
      </c>
      <c r="M1698">
        <v>56200</v>
      </c>
      <c r="N1698">
        <v>11500</v>
      </c>
      <c r="O1698">
        <v>25500</v>
      </c>
      <c r="P1698">
        <v>4500</v>
      </c>
      <c r="Q1698">
        <v>2000</v>
      </c>
      <c r="R1698">
        <v>0</v>
      </c>
      <c r="S1698">
        <v>5871</v>
      </c>
      <c r="T1698">
        <v>0</v>
      </c>
      <c r="U1698">
        <v>36000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116823</v>
      </c>
      <c r="AC1698">
        <v>154333</v>
      </c>
      <c r="AD1698">
        <v>0</v>
      </c>
      <c r="AE1698">
        <v>116823</v>
      </c>
      <c r="AF1698">
        <v>117021</v>
      </c>
      <c r="AG1698">
        <v>0</v>
      </c>
      <c r="AH1698">
        <v>0</v>
      </c>
      <c r="AI1698">
        <v>0</v>
      </c>
      <c r="AJ1698">
        <v>104758</v>
      </c>
      <c r="AK1698">
        <v>104758</v>
      </c>
      <c r="AL1698">
        <v>0</v>
      </c>
      <c r="AM1698">
        <v>8221</v>
      </c>
      <c r="AN1698">
        <v>1028221</v>
      </c>
      <c r="AO1698">
        <v>1519873</v>
      </c>
      <c r="AP1698">
        <v>233845</v>
      </c>
      <c r="AQ1698">
        <v>53169</v>
      </c>
      <c r="AR1698">
        <v>20000</v>
      </c>
      <c r="AS1698">
        <v>0</v>
      </c>
      <c r="AT1698">
        <v>0</v>
      </c>
      <c r="AU1698">
        <v>219027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285550</v>
      </c>
      <c r="BE1698">
        <v>88</v>
      </c>
      <c r="BF1698">
        <v>60000</v>
      </c>
      <c r="BG1698">
        <v>35194</v>
      </c>
      <c r="BH1698">
        <v>0</v>
      </c>
      <c r="BI1698">
        <v>69</v>
      </c>
      <c r="BJ1698">
        <v>662740</v>
      </c>
      <c r="BK1698">
        <v>1002273</v>
      </c>
      <c r="BL1698">
        <v>134254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20000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610000</v>
      </c>
      <c r="CR1698">
        <v>100000</v>
      </c>
      <c r="CS1698">
        <v>10000</v>
      </c>
      <c r="CT1698">
        <v>154000</v>
      </c>
      <c r="CU1698">
        <v>65000</v>
      </c>
      <c r="CV1698">
        <v>100000</v>
      </c>
      <c r="CW1698">
        <v>2289</v>
      </c>
      <c r="CX1698">
        <v>12000</v>
      </c>
      <c r="CY1698">
        <v>9000</v>
      </c>
      <c r="CZ1698">
        <v>3600</v>
      </c>
      <c r="DA1698">
        <v>3000</v>
      </c>
      <c r="DB1698">
        <v>13000</v>
      </c>
      <c r="DC1698">
        <v>66000</v>
      </c>
      <c r="DD1698">
        <v>3000</v>
      </c>
      <c r="DE1698">
        <v>140000</v>
      </c>
      <c r="DF1698">
        <v>0</v>
      </c>
      <c r="DG1698">
        <v>100000</v>
      </c>
      <c r="DH1698">
        <v>0</v>
      </c>
      <c r="DI1698">
        <v>285550</v>
      </c>
      <c r="DJ1698">
        <v>288067</v>
      </c>
      <c r="DK1698">
        <v>250000</v>
      </c>
      <c r="DL1698">
        <v>320931</v>
      </c>
      <c r="DM1698">
        <v>350000</v>
      </c>
      <c r="DN1698">
        <v>50000</v>
      </c>
      <c r="DO1698">
        <v>3040194</v>
      </c>
      <c r="DP1698">
        <v>317700</v>
      </c>
      <c r="DQ1698">
        <v>957592</v>
      </c>
      <c r="DR1698">
        <v>0</v>
      </c>
      <c r="DS1698">
        <v>670961</v>
      </c>
    </row>
    <row r="1699" spans="1:123" x14ac:dyDescent="0.3">
      <c r="A1699" t="str">
        <f t="shared" si="26"/>
        <v>20331987</v>
      </c>
      <c r="B1699">
        <v>49</v>
      </c>
      <c r="C1699">
        <v>2033</v>
      </c>
      <c r="D1699">
        <v>198712</v>
      </c>
      <c r="E1699">
        <v>32</v>
      </c>
      <c r="F1699">
        <v>1968066</v>
      </c>
      <c r="G1699">
        <v>163102</v>
      </c>
      <c r="H1699">
        <v>550000</v>
      </c>
      <c r="I1699">
        <v>273753</v>
      </c>
      <c r="J1699">
        <v>60000</v>
      </c>
      <c r="K1699">
        <v>85000</v>
      </c>
      <c r="L1699">
        <v>200000</v>
      </c>
      <c r="M1699">
        <v>56200</v>
      </c>
      <c r="N1699">
        <v>11500</v>
      </c>
      <c r="O1699">
        <v>25500</v>
      </c>
      <c r="P1699">
        <v>4500</v>
      </c>
      <c r="Q1699">
        <v>2000</v>
      </c>
      <c r="R1699">
        <v>0</v>
      </c>
      <c r="S1699">
        <v>5682</v>
      </c>
      <c r="T1699">
        <v>0</v>
      </c>
      <c r="U1699">
        <v>36000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104758</v>
      </c>
      <c r="AC1699">
        <v>62868</v>
      </c>
      <c r="AD1699">
        <v>0</v>
      </c>
      <c r="AE1699">
        <v>95258</v>
      </c>
      <c r="AF1699">
        <v>0</v>
      </c>
      <c r="AG1699">
        <v>0</v>
      </c>
      <c r="AH1699">
        <v>0</v>
      </c>
      <c r="AI1699">
        <v>0</v>
      </c>
      <c r="AJ1699">
        <v>209865</v>
      </c>
      <c r="AK1699">
        <v>219364</v>
      </c>
      <c r="AL1699">
        <v>0</v>
      </c>
      <c r="AM1699">
        <v>20135</v>
      </c>
      <c r="AN1699">
        <v>1040135</v>
      </c>
      <c r="AO1699">
        <v>619130</v>
      </c>
      <c r="AP1699">
        <v>95258</v>
      </c>
      <c r="AQ1699">
        <v>0</v>
      </c>
      <c r="AR1699">
        <v>8232</v>
      </c>
      <c r="AS1699">
        <v>0</v>
      </c>
      <c r="AT1699">
        <v>0</v>
      </c>
      <c r="AU1699">
        <v>285550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4120</v>
      </c>
      <c r="BH1699">
        <v>0</v>
      </c>
      <c r="BI1699">
        <v>0</v>
      </c>
      <c r="BJ1699">
        <v>0</v>
      </c>
      <c r="BK1699">
        <v>1004050</v>
      </c>
      <c r="BL1699">
        <v>142983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20000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610000</v>
      </c>
      <c r="CR1699">
        <v>100000</v>
      </c>
      <c r="CS1699">
        <v>10000</v>
      </c>
      <c r="CT1699">
        <v>154000</v>
      </c>
      <c r="CU1699">
        <v>65000</v>
      </c>
      <c r="CV1699">
        <v>100000</v>
      </c>
      <c r="CW1699">
        <v>2289</v>
      </c>
      <c r="CX1699">
        <v>12000</v>
      </c>
      <c r="CY1699">
        <v>9000</v>
      </c>
      <c r="CZ1699">
        <v>3600</v>
      </c>
      <c r="DA1699">
        <v>3000</v>
      </c>
      <c r="DB1699">
        <v>13000</v>
      </c>
      <c r="DC1699">
        <v>66000</v>
      </c>
      <c r="DD1699">
        <v>3000</v>
      </c>
      <c r="DE1699">
        <v>140000</v>
      </c>
      <c r="DF1699">
        <v>0</v>
      </c>
      <c r="DG1699">
        <v>100000</v>
      </c>
      <c r="DH1699">
        <v>0</v>
      </c>
      <c r="DI1699">
        <v>0</v>
      </c>
      <c r="DJ1699">
        <v>288668</v>
      </c>
      <c r="DK1699">
        <v>249992</v>
      </c>
      <c r="DL1699">
        <v>320931</v>
      </c>
      <c r="DM1699">
        <v>349991</v>
      </c>
      <c r="DN1699">
        <v>50000</v>
      </c>
      <c r="DO1699">
        <v>2869835</v>
      </c>
      <c r="DP1699">
        <v>317700</v>
      </c>
      <c r="DQ1699">
        <v>-31430</v>
      </c>
      <c r="DR1699">
        <v>0</v>
      </c>
      <c r="DS1699">
        <v>20135</v>
      </c>
    </row>
    <row r="1700" spans="1:123" x14ac:dyDescent="0.3">
      <c r="A1700" t="str">
        <f t="shared" si="26"/>
        <v>20341988</v>
      </c>
      <c r="B1700">
        <v>49</v>
      </c>
      <c r="C1700">
        <v>2034</v>
      </c>
      <c r="D1700">
        <v>198812</v>
      </c>
      <c r="E1700">
        <v>24</v>
      </c>
      <c r="F1700">
        <v>2232893</v>
      </c>
      <c r="G1700">
        <v>163105</v>
      </c>
      <c r="H1700">
        <v>550000</v>
      </c>
      <c r="I1700">
        <v>250000</v>
      </c>
      <c r="J1700">
        <v>120000</v>
      </c>
      <c r="K1700">
        <v>85000</v>
      </c>
      <c r="L1700">
        <v>200000</v>
      </c>
      <c r="M1700">
        <v>56200</v>
      </c>
      <c r="N1700">
        <v>11500</v>
      </c>
      <c r="O1700">
        <v>25500</v>
      </c>
      <c r="P1700">
        <v>4500</v>
      </c>
      <c r="Q1700">
        <v>2000</v>
      </c>
      <c r="R1700">
        <v>0</v>
      </c>
      <c r="S1700">
        <v>5494</v>
      </c>
      <c r="T1700">
        <v>0</v>
      </c>
      <c r="U1700">
        <v>36000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219364</v>
      </c>
      <c r="AC1700">
        <v>47410</v>
      </c>
      <c r="AD1700">
        <v>0</v>
      </c>
      <c r="AE1700">
        <v>71836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147528</v>
      </c>
      <c r="AL1700">
        <v>0</v>
      </c>
      <c r="AM1700">
        <v>56194</v>
      </c>
      <c r="AN1700">
        <v>1250000</v>
      </c>
      <c r="AO1700">
        <v>466898</v>
      </c>
      <c r="AP1700">
        <v>71836</v>
      </c>
      <c r="AQ1700">
        <v>0</v>
      </c>
      <c r="AR1700">
        <v>61</v>
      </c>
      <c r="AS1700">
        <v>0</v>
      </c>
      <c r="AT1700">
        <v>0</v>
      </c>
      <c r="AU1700">
        <v>0</v>
      </c>
      <c r="AV1700">
        <v>75000</v>
      </c>
      <c r="AW1700">
        <v>0</v>
      </c>
      <c r="AX1700">
        <v>37051</v>
      </c>
      <c r="AY1700">
        <v>0</v>
      </c>
      <c r="AZ1700">
        <v>22000</v>
      </c>
      <c r="BA1700">
        <v>25000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697846</v>
      </c>
      <c r="BL1700">
        <v>151686</v>
      </c>
      <c r="BM1700">
        <v>152134</v>
      </c>
      <c r="BN1700">
        <v>111415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68917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437866</v>
      </c>
      <c r="CR1700">
        <v>100000</v>
      </c>
      <c r="CS1700">
        <v>10000</v>
      </c>
      <c r="CT1700">
        <v>42585</v>
      </c>
      <c r="CU1700">
        <v>65000</v>
      </c>
      <c r="CV1700">
        <v>100000</v>
      </c>
      <c r="CW1700">
        <v>2289</v>
      </c>
      <c r="CX1700">
        <v>12000</v>
      </c>
      <c r="CY1700">
        <v>9000</v>
      </c>
      <c r="CZ1700">
        <v>3600</v>
      </c>
      <c r="DA1700">
        <v>3000</v>
      </c>
      <c r="DB1700">
        <v>13000</v>
      </c>
      <c r="DC1700">
        <v>66000</v>
      </c>
      <c r="DD1700">
        <v>3000</v>
      </c>
      <c r="DE1700">
        <v>71083</v>
      </c>
      <c r="DF1700">
        <v>0</v>
      </c>
      <c r="DG1700">
        <v>100000</v>
      </c>
      <c r="DH1700">
        <v>0</v>
      </c>
      <c r="DI1700">
        <v>0</v>
      </c>
      <c r="DJ1700">
        <v>251205</v>
      </c>
      <c r="DK1700">
        <v>224992</v>
      </c>
      <c r="DL1700">
        <v>320931</v>
      </c>
      <c r="DM1700">
        <v>274991</v>
      </c>
      <c r="DN1700">
        <v>28000</v>
      </c>
      <c r="DO1700">
        <v>2286070</v>
      </c>
      <c r="DP1700">
        <v>317700</v>
      </c>
      <c r="DQ1700">
        <v>-435323</v>
      </c>
      <c r="DR1700">
        <v>0</v>
      </c>
      <c r="DS1700">
        <v>56194</v>
      </c>
    </row>
    <row r="1701" spans="1:123" x14ac:dyDescent="0.3">
      <c r="A1701" t="str">
        <f t="shared" si="26"/>
        <v>20351989</v>
      </c>
      <c r="B1701">
        <v>49</v>
      </c>
      <c r="C1701">
        <v>2035</v>
      </c>
      <c r="D1701">
        <v>198912</v>
      </c>
      <c r="E1701">
        <v>48</v>
      </c>
      <c r="F1701">
        <v>2418578</v>
      </c>
      <c r="G1701">
        <v>163108</v>
      </c>
      <c r="H1701">
        <v>550000</v>
      </c>
      <c r="I1701">
        <v>250000</v>
      </c>
      <c r="J1701">
        <v>120000</v>
      </c>
      <c r="K1701">
        <v>85000</v>
      </c>
      <c r="L1701">
        <v>200000</v>
      </c>
      <c r="M1701">
        <v>56200</v>
      </c>
      <c r="N1701">
        <v>11500</v>
      </c>
      <c r="O1701">
        <v>25500</v>
      </c>
      <c r="P1701">
        <v>4500</v>
      </c>
      <c r="Q1701">
        <v>2000</v>
      </c>
      <c r="R1701">
        <v>0</v>
      </c>
      <c r="S1701">
        <v>5305</v>
      </c>
      <c r="T1701">
        <v>35000</v>
      </c>
      <c r="U1701">
        <v>36000</v>
      </c>
      <c r="V1701">
        <v>0</v>
      </c>
      <c r="W1701">
        <v>5000</v>
      </c>
      <c r="X1701">
        <v>0</v>
      </c>
      <c r="Y1701">
        <v>0</v>
      </c>
      <c r="Z1701">
        <v>0</v>
      </c>
      <c r="AA1701">
        <v>0</v>
      </c>
      <c r="AB1701">
        <v>147528</v>
      </c>
      <c r="AC1701">
        <v>93037</v>
      </c>
      <c r="AD1701">
        <v>0</v>
      </c>
      <c r="AE1701">
        <v>140970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6558</v>
      </c>
      <c r="AL1701">
        <v>0</v>
      </c>
      <c r="AM1701">
        <v>51005</v>
      </c>
      <c r="AN1701">
        <v>1215000</v>
      </c>
      <c r="AO1701">
        <v>916232</v>
      </c>
      <c r="AP1701">
        <v>140970</v>
      </c>
      <c r="AQ1701">
        <v>0</v>
      </c>
      <c r="AR1701">
        <v>20000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1077202</v>
      </c>
      <c r="BL1701">
        <v>159966</v>
      </c>
      <c r="BM1701">
        <v>165518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252348</v>
      </c>
      <c r="CR1701">
        <v>100000</v>
      </c>
      <c r="CS1701">
        <v>10000</v>
      </c>
      <c r="CT1701">
        <v>42585</v>
      </c>
      <c r="CU1701">
        <v>65000</v>
      </c>
      <c r="CV1701">
        <v>100000</v>
      </c>
      <c r="CW1701">
        <v>2289</v>
      </c>
      <c r="CX1701">
        <v>12000</v>
      </c>
      <c r="CY1701">
        <v>9000</v>
      </c>
      <c r="CZ1701">
        <v>3600</v>
      </c>
      <c r="DA1701">
        <v>3000</v>
      </c>
      <c r="DB1701">
        <v>13000</v>
      </c>
      <c r="DC1701">
        <v>66000</v>
      </c>
      <c r="DD1701">
        <v>3000</v>
      </c>
      <c r="DE1701">
        <v>76083</v>
      </c>
      <c r="DF1701">
        <v>0</v>
      </c>
      <c r="DG1701">
        <v>100000</v>
      </c>
      <c r="DH1701">
        <v>0</v>
      </c>
      <c r="DI1701">
        <v>0</v>
      </c>
      <c r="DJ1701">
        <v>251205</v>
      </c>
      <c r="DK1701">
        <v>224992</v>
      </c>
      <c r="DL1701">
        <v>320931</v>
      </c>
      <c r="DM1701">
        <v>274991</v>
      </c>
      <c r="DN1701">
        <v>28000</v>
      </c>
      <c r="DO1701">
        <v>1964582</v>
      </c>
      <c r="DP1701">
        <v>317700</v>
      </c>
      <c r="DQ1701">
        <v>-114513</v>
      </c>
      <c r="DR1701">
        <v>0</v>
      </c>
      <c r="DS1701">
        <v>51005</v>
      </c>
    </row>
    <row r="1702" spans="1:123" x14ac:dyDescent="0.3">
      <c r="A1702" t="str">
        <f t="shared" si="26"/>
        <v>20361990</v>
      </c>
      <c r="B1702">
        <v>49</v>
      </c>
      <c r="C1702">
        <v>2036</v>
      </c>
      <c r="D1702">
        <v>199012</v>
      </c>
      <c r="E1702">
        <v>33</v>
      </c>
      <c r="F1702">
        <v>2438099</v>
      </c>
      <c r="G1702">
        <v>163099</v>
      </c>
      <c r="H1702">
        <v>550000</v>
      </c>
      <c r="I1702">
        <v>250000</v>
      </c>
      <c r="J1702">
        <v>120000</v>
      </c>
      <c r="K1702">
        <v>85000</v>
      </c>
      <c r="L1702">
        <v>200000</v>
      </c>
      <c r="M1702">
        <v>56200</v>
      </c>
      <c r="N1702">
        <v>11500</v>
      </c>
      <c r="O1702">
        <v>25500</v>
      </c>
      <c r="P1702">
        <v>4500</v>
      </c>
      <c r="Q1702">
        <v>2000</v>
      </c>
      <c r="R1702">
        <v>0</v>
      </c>
      <c r="S1702">
        <v>5091</v>
      </c>
      <c r="T1702">
        <v>35000</v>
      </c>
      <c r="U1702">
        <v>36000</v>
      </c>
      <c r="V1702">
        <v>0</v>
      </c>
      <c r="W1702">
        <v>5000</v>
      </c>
      <c r="X1702">
        <v>0</v>
      </c>
      <c r="Y1702">
        <v>0</v>
      </c>
      <c r="Z1702">
        <v>0</v>
      </c>
      <c r="AA1702">
        <v>0</v>
      </c>
      <c r="AB1702">
        <v>6558</v>
      </c>
      <c r="AC1702">
        <v>63948</v>
      </c>
      <c r="AD1702">
        <v>0</v>
      </c>
      <c r="AE1702">
        <v>6558</v>
      </c>
      <c r="AF1702">
        <v>90336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50791</v>
      </c>
      <c r="AN1702">
        <v>1124664</v>
      </c>
      <c r="AO1702">
        <v>629765</v>
      </c>
      <c r="AP1702">
        <v>96895</v>
      </c>
      <c r="AQ1702">
        <v>0</v>
      </c>
      <c r="AR1702">
        <v>8803</v>
      </c>
      <c r="AS1702">
        <v>0</v>
      </c>
      <c r="AT1702">
        <v>0</v>
      </c>
      <c r="AU1702">
        <v>0</v>
      </c>
      <c r="AV1702">
        <v>75000</v>
      </c>
      <c r="AW1702">
        <v>5173</v>
      </c>
      <c r="AX1702">
        <v>41673</v>
      </c>
      <c r="AY1702">
        <v>0</v>
      </c>
      <c r="AZ1702">
        <v>22000</v>
      </c>
      <c r="BA1702">
        <v>25000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904309</v>
      </c>
      <c r="BL1702">
        <v>168199</v>
      </c>
      <c r="BM1702">
        <v>156667</v>
      </c>
      <c r="BN1702">
        <v>36147</v>
      </c>
      <c r="BO1702">
        <v>0</v>
      </c>
      <c r="BP1702">
        <v>100000</v>
      </c>
      <c r="BQ1702">
        <v>10000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33000</v>
      </c>
      <c r="BX1702">
        <v>763</v>
      </c>
      <c r="BY1702">
        <v>4000</v>
      </c>
      <c r="BZ1702">
        <v>3000</v>
      </c>
      <c r="CA1702">
        <v>1200</v>
      </c>
      <c r="CB1702">
        <v>1000</v>
      </c>
      <c r="CC1702">
        <v>4333</v>
      </c>
      <c r="CD1702">
        <v>20000</v>
      </c>
      <c r="CE1702">
        <v>1000</v>
      </c>
      <c r="CF1702">
        <v>68917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75681</v>
      </c>
      <c r="CR1702">
        <v>0</v>
      </c>
      <c r="CS1702">
        <v>0</v>
      </c>
      <c r="CT1702">
        <v>6438</v>
      </c>
      <c r="CU1702">
        <v>65000</v>
      </c>
      <c r="CV1702">
        <v>67000</v>
      </c>
      <c r="CW1702">
        <v>1526</v>
      </c>
      <c r="CX1702">
        <v>8000</v>
      </c>
      <c r="CY1702">
        <v>6000</v>
      </c>
      <c r="CZ1702">
        <v>2400</v>
      </c>
      <c r="DA1702">
        <v>2000</v>
      </c>
      <c r="DB1702">
        <v>8667</v>
      </c>
      <c r="DC1702">
        <v>46000</v>
      </c>
      <c r="DD1702">
        <v>2000</v>
      </c>
      <c r="DE1702">
        <v>7166</v>
      </c>
      <c r="DF1702">
        <v>0</v>
      </c>
      <c r="DG1702">
        <v>100000</v>
      </c>
      <c r="DH1702">
        <v>0</v>
      </c>
      <c r="DI1702">
        <v>0</v>
      </c>
      <c r="DJ1702">
        <v>209531</v>
      </c>
      <c r="DK1702">
        <v>199992</v>
      </c>
      <c r="DL1702">
        <v>315757</v>
      </c>
      <c r="DM1702">
        <v>199991</v>
      </c>
      <c r="DN1702">
        <v>6000</v>
      </c>
      <c r="DO1702">
        <v>1329151</v>
      </c>
      <c r="DP1702">
        <v>317700</v>
      </c>
      <c r="DQ1702">
        <v>-558082</v>
      </c>
      <c r="DR1702">
        <v>0</v>
      </c>
      <c r="DS1702">
        <v>50791</v>
      </c>
    </row>
    <row r="1703" spans="1:123" x14ac:dyDescent="0.3">
      <c r="A1703" t="str">
        <f t="shared" si="26"/>
        <v>20371991</v>
      </c>
      <c r="B1703">
        <v>49</v>
      </c>
      <c r="C1703">
        <v>2037</v>
      </c>
      <c r="D1703">
        <v>199112</v>
      </c>
      <c r="E1703">
        <v>16</v>
      </c>
      <c r="F1703">
        <v>2224261</v>
      </c>
      <c r="G1703">
        <v>163089</v>
      </c>
      <c r="H1703">
        <v>550000</v>
      </c>
      <c r="I1703">
        <v>250000</v>
      </c>
      <c r="J1703">
        <v>120000</v>
      </c>
      <c r="K1703">
        <v>85000</v>
      </c>
      <c r="L1703">
        <v>200000</v>
      </c>
      <c r="M1703">
        <v>56200</v>
      </c>
      <c r="N1703">
        <v>11500</v>
      </c>
      <c r="O1703">
        <v>25500</v>
      </c>
      <c r="P1703">
        <v>4500</v>
      </c>
      <c r="Q1703">
        <v>2000</v>
      </c>
      <c r="R1703">
        <v>0</v>
      </c>
      <c r="S1703">
        <v>4878</v>
      </c>
      <c r="T1703">
        <v>35000</v>
      </c>
      <c r="U1703">
        <v>36000</v>
      </c>
      <c r="V1703">
        <v>0</v>
      </c>
      <c r="W1703">
        <v>5000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31842</v>
      </c>
      <c r="AD1703">
        <v>0</v>
      </c>
      <c r="AE1703">
        <v>0</v>
      </c>
      <c r="AF1703">
        <v>48247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50578</v>
      </c>
      <c r="AN1703">
        <v>1166753</v>
      </c>
      <c r="AO1703">
        <v>313582</v>
      </c>
      <c r="AP1703">
        <v>48247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75000</v>
      </c>
      <c r="AW1703">
        <v>0</v>
      </c>
      <c r="AX1703">
        <v>32700</v>
      </c>
      <c r="AY1703">
        <v>0</v>
      </c>
      <c r="AZ1703">
        <v>6000</v>
      </c>
      <c r="BA1703">
        <v>25000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500529</v>
      </c>
      <c r="BL1703">
        <v>176385</v>
      </c>
      <c r="BM1703">
        <v>55681</v>
      </c>
      <c r="BN1703">
        <v>6438</v>
      </c>
      <c r="BO1703">
        <v>52066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33000</v>
      </c>
      <c r="BX1703">
        <v>763</v>
      </c>
      <c r="BY1703">
        <v>4000</v>
      </c>
      <c r="BZ1703">
        <v>3000</v>
      </c>
      <c r="CA1703">
        <v>1200</v>
      </c>
      <c r="CB1703">
        <v>1000</v>
      </c>
      <c r="CC1703">
        <v>4333</v>
      </c>
      <c r="CD1703">
        <v>20000</v>
      </c>
      <c r="CE1703">
        <v>1000</v>
      </c>
      <c r="CF1703">
        <v>7166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12934</v>
      </c>
      <c r="CV1703">
        <v>34000</v>
      </c>
      <c r="CW1703">
        <v>763</v>
      </c>
      <c r="CX1703">
        <v>4000</v>
      </c>
      <c r="CY1703">
        <v>3000</v>
      </c>
      <c r="CZ1703">
        <v>1200</v>
      </c>
      <c r="DA1703">
        <v>1000</v>
      </c>
      <c r="DB1703">
        <v>4334</v>
      </c>
      <c r="DC1703">
        <v>26000</v>
      </c>
      <c r="DD1703">
        <v>1000</v>
      </c>
      <c r="DE1703">
        <v>0</v>
      </c>
      <c r="DF1703">
        <v>0</v>
      </c>
      <c r="DG1703">
        <v>100000</v>
      </c>
      <c r="DH1703">
        <v>0</v>
      </c>
      <c r="DI1703">
        <v>0</v>
      </c>
      <c r="DJ1703">
        <v>176832</v>
      </c>
      <c r="DK1703">
        <v>174992</v>
      </c>
      <c r="DL1703">
        <v>315757</v>
      </c>
      <c r="DM1703">
        <v>124991</v>
      </c>
      <c r="DN1703">
        <v>0</v>
      </c>
      <c r="DO1703">
        <v>980804</v>
      </c>
      <c r="DP1703">
        <v>317700</v>
      </c>
      <c r="DQ1703">
        <v>-667805</v>
      </c>
      <c r="DR1703">
        <v>390036</v>
      </c>
      <c r="DS1703">
        <v>50578</v>
      </c>
    </row>
    <row r="1704" spans="1:123" x14ac:dyDescent="0.3">
      <c r="A1704" t="str">
        <f t="shared" si="26"/>
        <v>20381992</v>
      </c>
      <c r="B1704">
        <v>49</v>
      </c>
      <c r="C1704">
        <v>2038</v>
      </c>
      <c r="D1704">
        <v>199212</v>
      </c>
      <c r="E1704">
        <v>20</v>
      </c>
      <c r="F1704">
        <v>2191878</v>
      </c>
      <c r="G1704">
        <v>163079</v>
      </c>
      <c r="H1704">
        <v>550000</v>
      </c>
      <c r="I1704">
        <v>250000</v>
      </c>
      <c r="J1704">
        <v>90000</v>
      </c>
      <c r="K1704">
        <v>85000</v>
      </c>
      <c r="L1704">
        <v>200000</v>
      </c>
      <c r="M1704">
        <v>56200</v>
      </c>
      <c r="N1704">
        <v>11500</v>
      </c>
      <c r="O1704">
        <v>25500</v>
      </c>
      <c r="P1704">
        <v>4500</v>
      </c>
      <c r="Q1704">
        <v>2000</v>
      </c>
      <c r="R1704">
        <v>0</v>
      </c>
      <c r="S1704">
        <v>4664</v>
      </c>
      <c r="T1704">
        <v>35000</v>
      </c>
      <c r="U1704">
        <v>36000</v>
      </c>
      <c r="V1704">
        <v>0</v>
      </c>
      <c r="W1704">
        <v>5000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38572</v>
      </c>
      <c r="AD1704">
        <v>0</v>
      </c>
      <c r="AE1704">
        <v>0</v>
      </c>
      <c r="AF1704">
        <v>58444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20364</v>
      </c>
      <c r="AN1704">
        <v>1156556</v>
      </c>
      <c r="AO1704">
        <v>379855</v>
      </c>
      <c r="AP1704">
        <v>58444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75000</v>
      </c>
      <c r="AW1704">
        <v>0</v>
      </c>
      <c r="AX1704">
        <v>34581</v>
      </c>
      <c r="AY1704">
        <v>0</v>
      </c>
      <c r="AZ1704">
        <v>0</v>
      </c>
      <c r="BA1704">
        <v>25000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572879</v>
      </c>
      <c r="BL1704">
        <v>184527</v>
      </c>
      <c r="BM1704">
        <v>0</v>
      </c>
      <c r="BN1704">
        <v>0</v>
      </c>
      <c r="BO1704">
        <v>12934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33000</v>
      </c>
      <c r="BX1704">
        <v>763</v>
      </c>
      <c r="BY1704">
        <v>4000</v>
      </c>
      <c r="BZ1704">
        <v>3000</v>
      </c>
      <c r="CA1704">
        <v>1200</v>
      </c>
      <c r="CB1704">
        <v>1000</v>
      </c>
      <c r="CC1704">
        <v>4333</v>
      </c>
      <c r="CD1704">
        <v>20000</v>
      </c>
      <c r="CE1704">
        <v>1000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1000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1</v>
      </c>
      <c r="DC1704">
        <v>6000</v>
      </c>
      <c r="DD1704">
        <v>0</v>
      </c>
      <c r="DE1704">
        <v>0</v>
      </c>
      <c r="DF1704">
        <v>0</v>
      </c>
      <c r="DG1704">
        <v>100000</v>
      </c>
      <c r="DH1704">
        <v>0</v>
      </c>
      <c r="DI1704">
        <v>0</v>
      </c>
      <c r="DJ1704">
        <v>142251</v>
      </c>
      <c r="DK1704">
        <v>149992</v>
      </c>
      <c r="DL1704">
        <v>315757</v>
      </c>
      <c r="DM1704">
        <v>49991</v>
      </c>
      <c r="DN1704">
        <v>0</v>
      </c>
      <c r="DO1704">
        <v>764993</v>
      </c>
      <c r="DP1704">
        <v>297700</v>
      </c>
      <c r="DQ1704">
        <v>-591211</v>
      </c>
      <c r="DR1704">
        <v>395764</v>
      </c>
      <c r="DS1704">
        <v>20364</v>
      </c>
    </row>
    <row r="1705" spans="1:123" x14ac:dyDescent="0.3">
      <c r="A1705" t="str">
        <f t="shared" si="26"/>
        <v>20391993</v>
      </c>
      <c r="B1705">
        <v>49</v>
      </c>
      <c r="C1705">
        <v>2039</v>
      </c>
      <c r="D1705">
        <v>199312</v>
      </c>
      <c r="E1705">
        <v>54</v>
      </c>
      <c r="F1705">
        <v>1979217</v>
      </c>
      <c r="G1705">
        <v>163069</v>
      </c>
      <c r="H1705">
        <v>550000</v>
      </c>
      <c r="I1705">
        <v>0</v>
      </c>
      <c r="J1705">
        <v>90000</v>
      </c>
      <c r="K1705">
        <v>85000</v>
      </c>
      <c r="L1705">
        <v>200000</v>
      </c>
      <c r="M1705">
        <v>56200</v>
      </c>
      <c r="N1705">
        <v>11500</v>
      </c>
      <c r="O1705">
        <v>25500</v>
      </c>
      <c r="P1705">
        <v>4500</v>
      </c>
      <c r="Q1705">
        <v>2000</v>
      </c>
      <c r="R1705">
        <v>0</v>
      </c>
      <c r="S1705">
        <v>4451</v>
      </c>
      <c r="T1705">
        <v>35000</v>
      </c>
      <c r="U1705">
        <v>36000</v>
      </c>
      <c r="V1705">
        <v>0</v>
      </c>
      <c r="W1705">
        <v>5000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104937</v>
      </c>
      <c r="AD1705">
        <v>54063</v>
      </c>
      <c r="AE1705">
        <v>0</v>
      </c>
      <c r="AF1705">
        <v>159000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826151</v>
      </c>
      <c r="AO1705">
        <v>1033417</v>
      </c>
      <c r="AP1705">
        <v>159000</v>
      </c>
      <c r="AQ1705">
        <v>77057</v>
      </c>
      <c r="AR1705">
        <v>20000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1289474</v>
      </c>
      <c r="BL1705">
        <v>192623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129962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89962</v>
      </c>
      <c r="CR1705">
        <v>0</v>
      </c>
      <c r="CS1705">
        <v>0</v>
      </c>
      <c r="CT1705">
        <v>0</v>
      </c>
      <c r="CU1705">
        <v>0</v>
      </c>
      <c r="CV1705">
        <v>1000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1</v>
      </c>
      <c r="DC1705">
        <v>6000</v>
      </c>
      <c r="DD1705">
        <v>0</v>
      </c>
      <c r="DE1705">
        <v>0</v>
      </c>
      <c r="DF1705">
        <v>0</v>
      </c>
      <c r="DG1705">
        <v>100000</v>
      </c>
      <c r="DH1705">
        <v>0</v>
      </c>
      <c r="DI1705">
        <v>0</v>
      </c>
      <c r="DJ1705">
        <v>142251</v>
      </c>
      <c r="DK1705">
        <v>149992</v>
      </c>
      <c r="DL1705">
        <v>315757</v>
      </c>
      <c r="DM1705">
        <v>49991</v>
      </c>
      <c r="DN1705">
        <v>0</v>
      </c>
      <c r="DO1705">
        <v>854955</v>
      </c>
      <c r="DP1705">
        <v>317700</v>
      </c>
      <c r="DQ1705">
        <v>129962</v>
      </c>
      <c r="DR1705">
        <v>0</v>
      </c>
      <c r="DS1705">
        <v>0</v>
      </c>
    </row>
    <row r="1706" spans="1:123" x14ac:dyDescent="0.3">
      <c r="A1706" t="str">
        <f t="shared" si="26"/>
        <v>20401994</v>
      </c>
      <c r="B1706">
        <v>49</v>
      </c>
      <c r="C1706">
        <v>2040</v>
      </c>
      <c r="D1706">
        <v>199412</v>
      </c>
      <c r="E1706">
        <v>50</v>
      </c>
      <c r="F1706">
        <v>2190176</v>
      </c>
      <c r="G1706">
        <v>163060</v>
      </c>
      <c r="H1706">
        <v>550000</v>
      </c>
      <c r="I1706">
        <v>250000</v>
      </c>
      <c r="J1706">
        <v>90000</v>
      </c>
      <c r="K1706">
        <v>85000</v>
      </c>
      <c r="L1706">
        <v>200000</v>
      </c>
      <c r="M1706">
        <v>56200</v>
      </c>
      <c r="N1706">
        <v>11500</v>
      </c>
      <c r="O1706">
        <v>25500</v>
      </c>
      <c r="P1706">
        <v>4500</v>
      </c>
      <c r="Q1706">
        <v>2000</v>
      </c>
      <c r="R1706">
        <v>0</v>
      </c>
      <c r="S1706">
        <v>4237</v>
      </c>
      <c r="T1706">
        <v>35000</v>
      </c>
      <c r="U1706">
        <v>36000</v>
      </c>
      <c r="V1706">
        <v>0</v>
      </c>
      <c r="W1706">
        <v>10000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97394</v>
      </c>
      <c r="AD1706">
        <v>50177</v>
      </c>
      <c r="AE1706">
        <v>0</v>
      </c>
      <c r="AF1706">
        <v>147571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14937</v>
      </c>
      <c r="AN1706">
        <v>1067429</v>
      </c>
      <c r="AO1706">
        <v>959136</v>
      </c>
      <c r="AP1706">
        <v>147571</v>
      </c>
      <c r="AQ1706">
        <v>0</v>
      </c>
      <c r="AR1706">
        <v>20000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1126707</v>
      </c>
      <c r="BL1706">
        <v>200000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4900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74862</v>
      </c>
      <c r="CR1706">
        <v>0</v>
      </c>
      <c r="CS1706">
        <v>0</v>
      </c>
      <c r="CT1706">
        <v>0</v>
      </c>
      <c r="CU1706">
        <v>0</v>
      </c>
      <c r="CV1706">
        <v>1000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1</v>
      </c>
      <c r="DC1706">
        <v>6000</v>
      </c>
      <c r="DD1706">
        <v>0</v>
      </c>
      <c r="DE1706">
        <v>0</v>
      </c>
      <c r="DF1706">
        <v>0</v>
      </c>
      <c r="DG1706">
        <v>100000</v>
      </c>
      <c r="DH1706">
        <v>0</v>
      </c>
      <c r="DI1706">
        <v>0</v>
      </c>
      <c r="DJ1706">
        <v>142251</v>
      </c>
      <c r="DK1706">
        <v>149992</v>
      </c>
      <c r="DL1706">
        <v>315757</v>
      </c>
      <c r="DM1706">
        <v>49991</v>
      </c>
      <c r="DN1706">
        <v>0</v>
      </c>
      <c r="DO1706">
        <v>839855</v>
      </c>
      <c r="DP1706">
        <v>317700</v>
      </c>
      <c r="DQ1706">
        <v>19837</v>
      </c>
      <c r="DR1706">
        <v>0</v>
      </c>
      <c r="DS1706">
        <v>14937</v>
      </c>
    </row>
    <row r="1707" spans="1:123" x14ac:dyDescent="0.3">
      <c r="A1707" t="str">
        <f t="shared" si="26"/>
        <v>20411995</v>
      </c>
      <c r="B1707">
        <v>49</v>
      </c>
      <c r="C1707">
        <v>2041</v>
      </c>
      <c r="D1707">
        <v>199512</v>
      </c>
      <c r="E1707">
        <v>78</v>
      </c>
      <c r="F1707">
        <v>1964639</v>
      </c>
      <c r="G1707">
        <v>163056</v>
      </c>
      <c r="H1707">
        <v>550000</v>
      </c>
      <c r="I1707">
        <v>0</v>
      </c>
      <c r="J1707">
        <v>0</v>
      </c>
      <c r="K1707">
        <v>85000</v>
      </c>
      <c r="L1707">
        <v>200000</v>
      </c>
      <c r="M1707">
        <v>56200</v>
      </c>
      <c r="N1707">
        <v>11500</v>
      </c>
      <c r="O1707">
        <v>25500</v>
      </c>
      <c r="P1707">
        <v>4500</v>
      </c>
      <c r="Q1707">
        <v>2000</v>
      </c>
      <c r="R1707">
        <v>0</v>
      </c>
      <c r="S1707">
        <v>4023</v>
      </c>
      <c r="T1707">
        <v>35000</v>
      </c>
      <c r="U1707">
        <v>36000</v>
      </c>
      <c r="V1707">
        <v>0</v>
      </c>
      <c r="W1707">
        <v>10000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150768</v>
      </c>
      <c r="AD1707">
        <v>77675</v>
      </c>
      <c r="AE1707">
        <v>0</v>
      </c>
      <c r="AF1707">
        <v>228443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661280</v>
      </c>
      <c r="AO1707">
        <v>1484765</v>
      </c>
      <c r="AP1707">
        <v>228443</v>
      </c>
      <c r="AQ1707">
        <v>57013</v>
      </c>
      <c r="AR1707">
        <v>20000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1790221</v>
      </c>
      <c r="BL1707">
        <v>206488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421557</v>
      </c>
      <c r="BS1707">
        <v>72737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476419</v>
      </c>
      <c r="CR1707">
        <v>0</v>
      </c>
      <c r="CS1707">
        <v>0</v>
      </c>
      <c r="CT1707">
        <v>72737</v>
      </c>
      <c r="CU1707">
        <v>0</v>
      </c>
      <c r="CV1707">
        <v>1000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1</v>
      </c>
      <c r="DC1707">
        <v>6000</v>
      </c>
      <c r="DD1707">
        <v>0</v>
      </c>
      <c r="DE1707">
        <v>0</v>
      </c>
      <c r="DF1707">
        <v>0</v>
      </c>
      <c r="DG1707">
        <v>100000</v>
      </c>
      <c r="DH1707">
        <v>0</v>
      </c>
      <c r="DI1707">
        <v>0</v>
      </c>
      <c r="DJ1707">
        <v>142251</v>
      </c>
      <c r="DK1707">
        <v>149992</v>
      </c>
      <c r="DL1707">
        <v>315757</v>
      </c>
      <c r="DM1707">
        <v>49991</v>
      </c>
      <c r="DN1707">
        <v>0</v>
      </c>
      <c r="DO1707">
        <v>1314149</v>
      </c>
      <c r="DP1707">
        <v>317700</v>
      </c>
      <c r="DQ1707">
        <v>494294</v>
      </c>
      <c r="DR1707">
        <v>0</v>
      </c>
      <c r="DS1707">
        <v>0</v>
      </c>
    </row>
    <row r="1708" spans="1:123" x14ac:dyDescent="0.3">
      <c r="A1708" t="str">
        <f t="shared" si="26"/>
        <v>20421996</v>
      </c>
      <c r="B1708">
        <v>49</v>
      </c>
      <c r="C1708">
        <v>2042</v>
      </c>
      <c r="D1708">
        <v>199612</v>
      </c>
      <c r="E1708">
        <v>82</v>
      </c>
      <c r="F1708">
        <v>2079476</v>
      </c>
      <c r="G1708">
        <v>163053</v>
      </c>
      <c r="H1708">
        <v>550000</v>
      </c>
      <c r="I1708">
        <v>0</v>
      </c>
      <c r="J1708">
        <v>0</v>
      </c>
      <c r="K1708">
        <v>85000</v>
      </c>
      <c r="L1708">
        <v>200000</v>
      </c>
      <c r="M1708">
        <v>56200</v>
      </c>
      <c r="N1708">
        <v>11500</v>
      </c>
      <c r="O1708">
        <v>25500</v>
      </c>
      <c r="P1708">
        <v>4500</v>
      </c>
      <c r="Q1708">
        <v>2000</v>
      </c>
      <c r="R1708">
        <v>0</v>
      </c>
      <c r="S1708">
        <v>3810</v>
      </c>
      <c r="T1708">
        <v>35000</v>
      </c>
      <c r="U1708">
        <v>36000</v>
      </c>
      <c r="V1708">
        <v>0</v>
      </c>
      <c r="W1708">
        <v>10000</v>
      </c>
      <c r="X1708">
        <v>0</v>
      </c>
      <c r="Y1708">
        <v>0</v>
      </c>
      <c r="Z1708">
        <v>118418</v>
      </c>
      <c r="AA1708">
        <v>0</v>
      </c>
      <c r="AB1708">
        <v>0</v>
      </c>
      <c r="AC1708">
        <v>158986</v>
      </c>
      <c r="AD1708">
        <v>81909</v>
      </c>
      <c r="AE1708">
        <v>0</v>
      </c>
      <c r="AF1708">
        <v>240895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530197</v>
      </c>
      <c r="AO1708">
        <v>1565693</v>
      </c>
      <c r="AP1708">
        <v>240895</v>
      </c>
      <c r="AQ1708">
        <v>22650</v>
      </c>
      <c r="AR1708">
        <v>20000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1849238</v>
      </c>
      <c r="BL1708">
        <v>212931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153581</v>
      </c>
      <c r="BS1708">
        <v>23150</v>
      </c>
      <c r="BT1708">
        <v>0</v>
      </c>
      <c r="BU1708">
        <v>100000</v>
      </c>
      <c r="BV1708">
        <v>10000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12651</v>
      </c>
      <c r="CH1708">
        <v>313</v>
      </c>
      <c r="CI1708">
        <v>1638</v>
      </c>
      <c r="CJ1708">
        <v>1229</v>
      </c>
      <c r="CK1708">
        <v>491</v>
      </c>
      <c r="CL1708">
        <v>410</v>
      </c>
      <c r="CM1708">
        <v>1774</v>
      </c>
      <c r="CN1708">
        <v>8191</v>
      </c>
      <c r="CO1708">
        <v>410</v>
      </c>
      <c r="CP1708">
        <v>0</v>
      </c>
      <c r="CQ1708">
        <v>610000</v>
      </c>
      <c r="CR1708">
        <v>100000</v>
      </c>
      <c r="CS1708">
        <v>10000</v>
      </c>
      <c r="CT1708">
        <v>95887</v>
      </c>
      <c r="CU1708">
        <v>0</v>
      </c>
      <c r="CV1708">
        <v>13651</v>
      </c>
      <c r="CW1708">
        <v>313</v>
      </c>
      <c r="CX1708">
        <v>1638</v>
      </c>
      <c r="CY1708">
        <v>1229</v>
      </c>
      <c r="CZ1708">
        <v>491</v>
      </c>
      <c r="DA1708">
        <v>410</v>
      </c>
      <c r="DB1708">
        <v>1775</v>
      </c>
      <c r="DC1708">
        <v>14191</v>
      </c>
      <c r="DD1708">
        <v>410</v>
      </c>
      <c r="DE1708">
        <v>0</v>
      </c>
      <c r="DF1708">
        <v>118418</v>
      </c>
      <c r="DG1708">
        <v>100000</v>
      </c>
      <c r="DH1708">
        <v>0</v>
      </c>
      <c r="DI1708">
        <v>0</v>
      </c>
      <c r="DJ1708">
        <v>142251</v>
      </c>
      <c r="DK1708">
        <v>149992</v>
      </c>
      <c r="DL1708">
        <v>315757</v>
      </c>
      <c r="DM1708">
        <v>49991</v>
      </c>
      <c r="DN1708">
        <v>0</v>
      </c>
      <c r="DO1708">
        <v>1726404</v>
      </c>
      <c r="DP1708">
        <v>317700</v>
      </c>
      <c r="DQ1708">
        <v>432255</v>
      </c>
      <c r="DR1708">
        <v>0</v>
      </c>
      <c r="DS1708">
        <v>0</v>
      </c>
    </row>
    <row r="1709" spans="1:123" x14ac:dyDescent="0.3">
      <c r="A1709" t="str">
        <f t="shared" si="26"/>
        <v>20431997</v>
      </c>
      <c r="B1709">
        <v>49</v>
      </c>
      <c r="C1709">
        <v>2043</v>
      </c>
      <c r="D1709">
        <v>199712</v>
      </c>
      <c r="E1709">
        <v>81</v>
      </c>
      <c r="F1709">
        <v>2181688</v>
      </c>
      <c r="G1709">
        <v>163049</v>
      </c>
      <c r="H1709">
        <v>550000</v>
      </c>
      <c r="I1709">
        <v>0</v>
      </c>
      <c r="J1709">
        <v>0</v>
      </c>
      <c r="K1709">
        <v>85000</v>
      </c>
      <c r="L1709">
        <v>200000</v>
      </c>
      <c r="M1709">
        <v>56200</v>
      </c>
      <c r="N1709">
        <v>11500</v>
      </c>
      <c r="O1709">
        <v>25500</v>
      </c>
      <c r="P1709">
        <v>4500</v>
      </c>
      <c r="Q1709">
        <v>2000</v>
      </c>
      <c r="R1709">
        <v>0</v>
      </c>
      <c r="S1709">
        <v>3595</v>
      </c>
      <c r="T1709">
        <v>35000</v>
      </c>
      <c r="U1709">
        <v>36000</v>
      </c>
      <c r="V1709">
        <v>0</v>
      </c>
      <c r="W1709">
        <v>10000</v>
      </c>
      <c r="X1709">
        <v>0</v>
      </c>
      <c r="Y1709">
        <v>0</v>
      </c>
      <c r="Z1709">
        <v>267587</v>
      </c>
      <c r="AA1709">
        <v>0</v>
      </c>
      <c r="AB1709">
        <v>0</v>
      </c>
      <c r="AC1709">
        <v>156617</v>
      </c>
      <c r="AD1709">
        <v>80689</v>
      </c>
      <c r="AE1709">
        <v>0</v>
      </c>
      <c r="AF1709">
        <v>237306</v>
      </c>
      <c r="AG1709">
        <v>0</v>
      </c>
      <c r="AH1709">
        <v>0</v>
      </c>
      <c r="AI1709">
        <v>0</v>
      </c>
      <c r="AJ1709">
        <v>12694</v>
      </c>
      <c r="AK1709">
        <v>12694</v>
      </c>
      <c r="AL1709">
        <v>0</v>
      </c>
      <c r="AM1709">
        <v>0</v>
      </c>
      <c r="AN1709">
        <v>371708</v>
      </c>
      <c r="AO1709">
        <v>1542370</v>
      </c>
      <c r="AP1709">
        <v>237306</v>
      </c>
      <c r="AQ1709">
        <v>43258</v>
      </c>
      <c r="AR1709">
        <v>20000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1842934</v>
      </c>
      <c r="BL1709">
        <v>219332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20000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16143</v>
      </c>
      <c r="CH1709">
        <v>369</v>
      </c>
      <c r="CI1709">
        <v>1937</v>
      </c>
      <c r="CJ1709">
        <v>1453</v>
      </c>
      <c r="CK1709">
        <v>581</v>
      </c>
      <c r="CL1709">
        <v>484</v>
      </c>
      <c r="CM1709">
        <v>2099</v>
      </c>
      <c r="CN1709">
        <v>9686</v>
      </c>
      <c r="CO1709">
        <v>484</v>
      </c>
      <c r="CP1709">
        <v>0</v>
      </c>
      <c r="CQ1709">
        <v>610000</v>
      </c>
      <c r="CR1709">
        <v>100000</v>
      </c>
      <c r="CS1709">
        <v>10000</v>
      </c>
      <c r="CT1709">
        <v>95887</v>
      </c>
      <c r="CU1709">
        <v>0</v>
      </c>
      <c r="CV1709">
        <v>29794</v>
      </c>
      <c r="CW1709">
        <v>683</v>
      </c>
      <c r="CX1709">
        <v>3575</v>
      </c>
      <c r="CY1709">
        <v>2681</v>
      </c>
      <c r="CZ1709">
        <v>1073</v>
      </c>
      <c r="DA1709">
        <v>894</v>
      </c>
      <c r="DB1709">
        <v>3873</v>
      </c>
      <c r="DC1709">
        <v>23877</v>
      </c>
      <c r="DD1709">
        <v>894</v>
      </c>
      <c r="DE1709">
        <v>0</v>
      </c>
      <c r="DF1709">
        <v>376709</v>
      </c>
      <c r="DG1709">
        <v>100000</v>
      </c>
      <c r="DH1709">
        <v>0</v>
      </c>
      <c r="DI1709">
        <v>0</v>
      </c>
      <c r="DJ1709">
        <v>142251</v>
      </c>
      <c r="DK1709">
        <v>149992</v>
      </c>
      <c r="DL1709">
        <v>315757</v>
      </c>
      <c r="DM1709">
        <v>49991</v>
      </c>
      <c r="DN1709">
        <v>0</v>
      </c>
      <c r="DO1709">
        <v>2030626</v>
      </c>
      <c r="DP1709">
        <v>317700</v>
      </c>
      <c r="DQ1709">
        <v>333518</v>
      </c>
      <c r="DR1709">
        <v>0</v>
      </c>
      <c r="DS1709">
        <v>0</v>
      </c>
    </row>
    <row r="1710" spans="1:123" x14ac:dyDescent="0.3">
      <c r="A1710" t="str">
        <f t="shared" si="26"/>
        <v>20441998</v>
      </c>
      <c r="B1710">
        <v>49</v>
      </c>
      <c r="C1710">
        <v>2044</v>
      </c>
      <c r="D1710">
        <v>199812</v>
      </c>
      <c r="E1710">
        <v>87</v>
      </c>
      <c r="F1710">
        <v>1682082</v>
      </c>
      <c r="G1710">
        <v>163046</v>
      </c>
      <c r="H1710">
        <v>550000</v>
      </c>
      <c r="I1710">
        <v>0</v>
      </c>
      <c r="J1710">
        <v>0</v>
      </c>
      <c r="K1710">
        <v>85000</v>
      </c>
      <c r="L1710">
        <v>200000</v>
      </c>
      <c r="M1710">
        <v>56200</v>
      </c>
      <c r="N1710">
        <v>11500</v>
      </c>
      <c r="O1710">
        <v>25500</v>
      </c>
      <c r="P1710">
        <v>4500</v>
      </c>
      <c r="Q1710">
        <v>2000</v>
      </c>
      <c r="R1710">
        <v>0</v>
      </c>
      <c r="S1710">
        <v>3381</v>
      </c>
      <c r="T1710">
        <v>35000</v>
      </c>
      <c r="U1710">
        <v>36000</v>
      </c>
      <c r="V1710">
        <v>0</v>
      </c>
      <c r="W1710">
        <v>10000</v>
      </c>
      <c r="X1710">
        <v>0</v>
      </c>
      <c r="Y1710">
        <v>0</v>
      </c>
      <c r="Z1710">
        <v>339445</v>
      </c>
      <c r="AA1710">
        <v>0</v>
      </c>
      <c r="AB1710">
        <v>12694</v>
      </c>
      <c r="AC1710">
        <v>168937</v>
      </c>
      <c r="AD1710">
        <v>87036</v>
      </c>
      <c r="AE1710">
        <v>12694</v>
      </c>
      <c r="AF1710">
        <v>243279</v>
      </c>
      <c r="AG1710">
        <v>0</v>
      </c>
      <c r="AH1710">
        <v>0</v>
      </c>
      <c r="AI1710">
        <v>0</v>
      </c>
      <c r="AJ1710">
        <v>6721</v>
      </c>
      <c r="AK1710">
        <v>6721</v>
      </c>
      <c r="AL1710">
        <v>0</v>
      </c>
      <c r="AM1710">
        <v>0</v>
      </c>
      <c r="AN1710">
        <v>299636</v>
      </c>
      <c r="AO1710">
        <v>1663691</v>
      </c>
      <c r="AP1710">
        <v>255973</v>
      </c>
      <c r="AQ1710">
        <v>11560</v>
      </c>
      <c r="AR1710">
        <v>20000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118331</v>
      </c>
      <c r="BE1710">
        <v>111111</v>
      </c>
      <c r="BF1710">
        <v>60000</v>
      </c>
      <c r="BG1710">
        <v>35194</v>
      </c>
      <c r="BH1710">
        <v>20000</v>
      </c>
      <c r="BI1710">
        <v>56200</v>
      </c>
      <c r="BJ1710">
        <v>0</v>
      </c>
      <c r="BK1710">
        <v>1550388</v>
      </c>
      <c r="BL1710">
        <v>225689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20000</v>
      </c>
      <c r="BS1710">
        <v>58113</v>
      </c>
      <c r="BT1710">
        <v>65000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25000</v>
      </c>
      <c r="CH1710">
        <v>572</v>
      </c>
      <c r="CI1710">
        <v>3000</v>
      </c>
      <c r="CJ1710">
        <v>2250</v>
      </c>
      <c r="CK1710">
        <v>900</v>
      </c>
      <c r="CL1710">
        <v>750</v>
      </c>
      <c r="CM1710">
        <v>3250</v>
      </c>
      <c r="CN1710">
        <v>15000</v>
      </c>
      <c r="CO1710">
        <v>750</v>
      </c>
      <c r="CP1710">
        <v>0</v>
      </c>
      <c r="CQ1710">
        <v>610000</v>
      </c>
      <c r="CR1710">
        <v>100000</v>
      </c>
      <c r="CS1710">
        <v>10000</v>
      </c>
      <c r="CT1710">
        <v>154000</v>
      </c>
      <c r="CU1710">
        <v>65000</v>
      </c>
      <c r="CV1710">
        <v>54794</v>
      </c>
      <c r="CW1710">
        <v>1255</v>
      </c>
      <c r="CX1710">
        <v>6575</v>
      </c>
      <c r="CY1710">
        <v>4931</v>
      </c>
      <c r="CZ1710">
        <v>1973</v>
      </c>
      <c r="DA1710">
        <v>1644</v>
      </c>
      <c r="DB1710">
        <v>7123</v>
      </c>
      <c r="DC1710">
        <v>38877</v>
      </c>
      <c r="DD1710">
        <v>1644</v>
      </c>
      <c r="DE1710">
        <v>0</v>
      </c>
      <c r="DF1710">
        <v>691875</v>
      </c>
      <c r="DG1710">
        <v>100000</v>
      </c>
      <c r="DH1710">
        <v>0</v>
      </c>
      <c r="DI1710">
        <v>118331</v>
      </c>
      <c r="DJ1710">
        <v>177445</v>
      </c>
      <c r="DK1710">
        <v>206192</v>
      </c>
      <c r="DL1710">
        <v>375757</v>
      </c>
      <c r="DM1710">
        <v>161102</v>
      </c>
      <c r="DN1710">
        <v>20000</v>
      </c>
      <c r="DO1710">
        <v>2915240</v>
      </c>
      <c r="DP1710">
        <v>317700</v>
      </c>
      <c r="DQ1710">
        <v>941587</v>
      </c>
      <c r="DR1710">
        <v>0</v>
      </c>
      <c r="DS1710">
        <v>0</v>
      </c>
    </row>
    <row r="1711" spans="1:123" x14ac:dyDescent="0.3">
      <c r="A1711" t="str">
        <f t="shared" si="26"/>
        <v>20451999</v>
      </c>
      <c r="B1711">
        <v>49</v>
      </c>
      <c r="C1711">
        <v>2045</v>
      </c>
      <c r="D1711">
        <v>199912</v>
      </c>
      <c r="E1711">
        <v>83</v>
      </c>
      <c r="F1711">
        <v>2152591</v>
      </c>
      <c r="G1711">
        <v>163042</v>
      </c>
      <c r="H1711">
        <v>550000</v>
      </c>
      <c r="I1711">
        <v>0</v>
      </c>
      <c r="J1711">
        <v>0</v>
      </c>
      <c r="K1711">
        <v>85000</v>
      </c>
      <c r="L1711">
        <v>200000</v>
      </c>
      <c r="M1711">
        <v>56200</v>
      </c>
      <c r="N1711">
        <v>11500</v>
      </c>
      <c r="O1711">
        <v>25500</v>
      </c>
      <c r="P1711">
        <v>4500</v>
      </c>
      <c r="Q1711">
        <v>2000</v>
      </c>
      <c r="R1711">
        <v>0</v>
      </c>
      <c r="S1711">
        <v>3166</v>
      </c>
      <c r="T1711">
        <v>35000</v>
      </c>
      <c r="U1711">
        <v>36000</v>
      </c>
      <c r="V1711">
        <v>0</v>
      </c>
      <c r="W1711">
        <v>15000</v>
      </c>
      <c r="X1711">
        <v>0</v>
      </c>
      <c r="Y1711">
        <v>0</v>
      </c>
      <c r="Z1711">
        <v>350592</v>
      </c>
      <c r="AA1711">
        <v>0</v>
      </c>
      <c r="AB1711">
        <v>6721</v>
      </c>
      <c r="AC1711">
        <v>161141</v>
      </c>
      <c r="AD1711">
        <v>83020</v>
      </c>
      <c r="AE1711">
        <v>6721</v>
      </c>
      <c r="AF1711">
        <v>237439</v>
      </c>
      <c r="AG1711">
        <v>0</v>
      </c>
      <c r="AH1711">
        <v>0</v>
      </c>
      <c r="AI1711">
        <v>0</v>
      </c>
      <c r="AJ1711">
        <v>12561</v>
      </c>
      <c r="AK1711">
        <v>12561</v>
      </c>
      <c r="AL1711">
        <v>0</v>
      </c>
      <c r="AM1711">
        <v>0</v>
      </c>
      <c r="AN1711">
        <v>283274</v>
      </c>
      <c r="AO1711">
        <v>1586918</v>
      </c>
      <c r="AP1711">
        <v>244160</v>
      </c>
      <c r="AQ1711">
        <v>187116</v>
      </c>
      <c r="AR1711">
        <v>20000</v>
      </c>
      <c r="AS1711">
        <v>0</v>
      </c>
      <c r="AT1711">
        <v>0</v>
      </c>
      <c r="AU1711">
        <v>118331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18399</v>
      </c>
      <c r="BE1711">
        <v>111111</v>
      </c>
      <c r="BF1711">
        <v>14243</v>
      </c>
      <c r="BG1711">
        <v>35194</v>
      </c>
      <c r="BH1711">
        <v>20000</v>
      </c>
      <c r="BI1711">
        <v>49990</v>
      </c>
      <c r="BJ1711">
        <v>0</v>
      </c>
      <c r="BK1711">
        <v>1907590</v>
      </c>
      <c r="BL1711">
        <v>232241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20000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25000</v>
      </c>
      <c r="CH1711">
        <v>572</v>
      </c>
      <c r="CI1711">
        <v>3000</v>
      </c>
      <c r="CJ1711">
        <v>2250</v>
      </c>
      <c r="CK1711">
        <v>900</v>
      </c>
      <c r="CL1711">
        <v>750</v>
      </c>
      <c r="CM1711">
        <v>3250</v>
      </c>
      <c r="CN1711">
        <v>15000</v>
      </c>
      <c r="CO1711">
        <v>750</v>
      </c>
      <c r="CP1711">
        <v>0</v>
      </c>
      <c r="CQ1711">
        <v>610000</v>
      </c>
      <c r="CR1711">
        <v>100000</v>
      </c>
      <c r="CS1711">
        <v>10000</v>
      </c>
      <c r="CT1711">
        <v>154000</v>
      </c>
      <c r="CU1711">
        <v>65000</v>
      </c>
      <c r="CV1711">
        <v>79794</v>
      </c>
      <c r="CW1711">
        <v>1827</v>
      </c>
      <c r="CX1711">
        <v>9575</v>
      </c>
      <c r="CY1711">
        <v>7181</v>
      </c>
      <c r="CZ1711">
        <v>2873</v>
      </c>
      <c r="DA1711">
        <v>2394</v>
      </c>
      <c r="DB1711">
        <v>10373</v>
      </c>
      <c r="DC1711">
        <v>53877</v>
      </c>
      <c r="DD1711">
        <v>2394</v>
      </c>
      <c r="DE1711">
        <v>0</v>
      </c>
      <c r="DF1711">
        <v>1005247</v>
      </c>
      <c r="DG1711">
        <v>100000</v>
      </c>
      <c r="DH1711">
        <v>0</v>
      </c>
      <c r="DI1711">
        <v>18399</v>
      </c>
      <c r="DJ1711">
        <v>209120</v>
      </c>
      <c r="DK1711">
        <v>250000</v>
      </c>
      <c r="DL1711">
        <v>390000</v>
      </c>
      <c r="DM1711">
        <v>261102</v>
      </c>
      <c r="DN1711">
        <v>40000</v>
      </c>
      <c r="DO1711">
        <v>3395716</v>
      </c>
      <c r="DP1711">
        <v>317700</v>
      </c>
      <c r="DQ1711">
        <v>565229</v>
      </c>
      <c r="DR1711">
        <v>0</v>
      </c>
      <c r="DS1711">
        <v>0</v>
      </c>
    </row>
    <row r="1712" spans="1:123" x14ac:dyDescent="0.3">
      <c r="A1712" t="str">
        <f t="shared" si="26"/>
        <v>20462000</v>
      </c>
      <c r="B1712">
        <v>49</v>
      </c>
      <c r="C1712">
        <v>2046</v>
      </c>
      <c r="D1712">
        <v>200012</v>
      </c>
      <c r="E1712">
        <v>66</v>
      </c>
      <c r="F1712">
        <v>2303312</v>
      </c>
      <c r="G1712">
        <v>163038</v>
      </c>
      <c r="H1712">
        <v>550000</v>
      </c>
      <c r="I1712">
        <v>0</v>
      </c>
      <c r="J1712">
        <v>0</v>
      </c>
      <c r="K1712">
        <v>85000</v>
      </c>
      <c r="L1712">
        <v>200000</v>
      </c>
      <c r="M1712">
        <v>56200</v>
      </c>
      <c r="N1712">
        <v>11500</v>
      </c>
      <c r="O1712">
        <v>25500</v>
      </c>
      <c r="P1712">
        <v>4500</v>
      </c>
      <c r="Q1712">
        <v>2000</v>
      </c>
      <c r="R1712">
        <v>0</v>
      </c>
      <c r="S1712">
        <v>2951</v>
      </c>
      <c r="T1712">
        <v>35000</v>
      </c>
      <c r="U1712">
        <v>36000</v>
      </c>
      <c r="V1712">
        <v>0</v>
      </c>
      <c r="W1712">
        <v>15000</v>
      </c>
      <c r="X1712">
        <v>0</v>
      </c>
      <c r="Y1712">
        <v>69727</v>
      </c>
      <c r="Z1712">
        <v>0</v>
      </c>
      <c r="AA1712">
        <v>0</v>
      </c>
      <c r="AB1712">
        <v>12561</v>
      </c>
      <c r="AC1712">
        <v>127870</v>
      </c>
      <c r="AD1712">
        <v>65878</v>
      </c>
      <c r="AE1712">
        <v>12561</v>
      </c>
      <c r="AF1712">
        <v>181187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772191</v>
      </c>
      <c r="AO1712">
        <v>1259261</v>
      </c>
      <c r="AP1712">
        <v>193748</v>
      </c>
      <c r="AQ1712">
        <v>0</v>
      </c>
      <c r="AR1712">
        <v>20000</v>
      </c>
      <c r="AS1712">
        <v>0</v>
      </c>
      <c r="AT1712">
        <v>0</v>
      </c>
      <c r="AU1712">
        <v>18399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1491407</v>
      </c>
      <c r="BL1712">
        <v>238752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590000</v>
      </c>
      <c r="CR1712">
        <v>100000</v>
      </c>
      <c r="CS1712">
        <v>10000</v>
      </c>
      <c r="CT1712">
        <v>154000</v>
      </c>
      <c r="CU1712">
        <v>65000</v>
      </c>
      <c r="CV1712">
        <v>79794</v>
      </c>
      <c r="CW1712">
        <v>1827</v>
      </c>
      <c r="CX1712">
        <v>9575</v>
      </c>
      <c r="CY1712">
        <v>7181</v>
      </c>
      <c r="CZ1712">
        <v>2873</v>
      </c>
      <c r="DA1712">
        <v>2394</v>
      </c>
      <c r="DB1712">
        <v>10373</v>
      </c>
      <c r="DC1712">
        <v>53877</v>
      </c>
      <c r="DD1712">
        <v>2394</v>
      </c>
      <c r="DE1712">
        <v>0</v>
      </c>
      <c r="DF1712">
        <v>888359</v>
      </c>
      <c r="DG1712">
        <v>100000</v>
      </c>
      <c r="DH1712">
        <v>0</v>
      </c>
      <c r="DI1712">
        <v>0</v>
      </c>
      <c r="DJ1712">
        <v>205600</v>
      </c>
      <c r="DK1712">
        <v>244501</v>
      </c>
      <c r="DL1712">
        <v>390000</v>
      </c>
      <c r="DM1712">
        <v>249991</v>
      </c>
      <c r="DN1712">
        <v>40000</v>
      </c>
      <c r="DO1712">
        <v>3207740</v>
      </c>
      <c r="DP1712">
        <v>317700</v>
      </c>
      <c r="DQ1712">
        <v>-88125</v>
      </c>
      <c r="DR1712">
        <v>0</v>
      </c>
      <c r="DS1712">
        <v>0</v>
      </c>
    </row>
    <row r="1713" spans="1:123" x14ac:dyDescent="0.3">
      <c r="A1713" t="str">
        <f t="shared" si="26"/>
        <v>20472001</v>
      </c>
      <c r="B1713">
        <v>49</v>
      </c>
      <c r="C1713">
        <v>2047</v>
      </c>
      <c r="D1713">
        <v>200112</v>
      </c>
      <c r="E1713">
        <v>46</v>
      </c>
      <c r="F1713">
        <v>2149985</v>
      </c>
      <c r="G1713">
        <v>163034</v>
      </c>
      <c r="H1713">
        <v>550000</v>
      </c>
      <c r="I1713">
        <v>0</v>
      </c>
      <c r="J1713">
        <v>0</v>
      </c>
      <c r="K1713">
        <v>85000</v>
      </c>
      <c r="L1713">
        <v>200000</v>
      </c>
      <c r="M1713">
        <v>56200</v>
      </c>
      <c r="N1713">
        <v>11500</v>
      </c>
      <c r="O1713">
        <v>25500</v>
      </c>
      <c r="P1713">
        <v>4500</v>
      </c>
      <c r="Q1713">
        <v>2000</v>
      </c>
      <c r="R1713">
        <v>0</v>
      </c>
      <c r="S1713">
        <v>2737</v>
      </c>
      <c r="T1713">
        <v>35000</v>
      </c>
      <c r="U1713">
        <v>36000</v>
      </c>
      <c r="V1713">
        <v>0</v>
      </c>
      <c r="W1713">
        <v>15000</v>
      </c>
      <c r="X1713">
        <v>0</v>
      </c>
      <c r="Y1713">
        <v>316423</v>
      </c>
      <c r="Z1713">
        <v>0</v>
      </c>
      <c r="AA1713">
        <v>0</v>
      </c>
      <c r="AB1713">
        <v>0</v>
      </c>
      <c r="AC1713">
        <v>89758</v>
      </c>
      <c r="AD1713">
        <v>46243</v>
      </c>
      <c r="AE1713">
        <v>0</v>
      </c>
      <c r="AF1713">
        <v>136001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1063859</v>
      </c>
      <c r="AO1713">
        <v>883938</v>
      </c>
      <c r="AP1713">
        <v>136001</v>
      </c>
      <c r="AQ1713">
        <v>0</v>
      </c>
      <c r="AR1713">
        <v>20000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1039939</v>
      </c>
      <c r="BL1713">
        <v>245221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570000</v>
      </c>
      <c r="CR1713">
        <v>100000</v>
      </c>
      <c r="CS1713">
        <v>10000</v>
      </c>
      <c r="CT1713">
        <v>154000</v>
      </c>
      <c r="CU1713">
        <v>65000</v>
      </c>
      <c r="CV1713">
        <v>79794</v>
      </c>
      <c r="CW1713">
        <v>1827</v>
      </c>
      <c r="CX1713">
        <v>9575</v>
      </c>
      <c r="CY1713">
        <v>7181</v>
      </c>
      <c r="CZ1713">
        <v>2873</v>
      </c>
      <c r="DA1713">
        <v>2394</v>
      </c>
      <c r="DB1713">
        <v>10373</v>
      </c>
      <c r="DC1713">
        <v>53877</v>
      </c>
      <c r="DD1713">
        <v>2394</v>
      </c>
      <c r="DE1713">
        <v>0</v>
      </c>
      <c r="DF1713">
        <v>545286</v>
      </c>
      <c r="DG1713">
        <v>100000</v>
      </c>
      <c r="DH1713">
        <v>0</v>
      </c>
      <c r="DI1713">
        <v>0</v>
      </c>
      <c r="DJ1713">
        <v>205600</v>
      </c>
      <c r="DK1713">
        <v>244501</v>
      </c>
      <c r="DL1713">
        <v>390000</v>
      </c>
      <c r="DM1713">
        <v>249991</v>
      </c>
      <c r="DN1713">
        <v>40000</v>
      </c>
      <c r="DO1713">
        <v>2844666</v>
      </c>
      <c r="DP1713">
        <v>317700</v>
      </c>
      <c r="DQ1713">
        <v>-316423</v>
      </c>
      <c r="DR1713">
        <v>0</v>
      </c>
      <c r="DS1713">
        <v>0</v>
      </c>
    </row>
    <row r="1714" spans="1:123" x14ac:dyDescent="0.3">
      <c r="A1714" t="str">
        <f t="shared" si="26"/>
        <v>20482002</v>
      </c>
      <c r="B1714">
        <v>49</v>
      </c>
      <c r="C1714">
        <v>2048</v>
      </c>
      <c r="D1714">
        <v>200212</v>
      </c>
      <c r="E1714">
        <v>58</v>
      </c>
      <c r="F1714">
        <v>2426851</v>
      </c>
      <c r="G1714">
        <v>163030</v>
      </c>
      <c r="H1714">
        <v>550000</v>
      </c>
      <c r="I1714">
        <v>0</v>
      </c>
      <c r="J1714">
        <v>0</v>
      </c>
      <c r="K1714">
        <v>85000</v>
      </c>
      <c r="L1714">
        <v>200000</v>
      </c>
      <c r="M1714">
        <v>56200</v>
      </c>
      <c r="N1714">
        <v>11500</v>
      </c>
      <c r="O1714">
        <v>25500</v>
      </c>
      <c r="P1714">
        <v>4500</v>
      </c>
      <c r="Q1714">
        <v>2000</v>
      </c>
      <c r="R1714">
        <v>0</v>
      </c>
      <c r="S1714">
        <v>2522</v>
      </c>
      <c r="T1714">
        <v>35000</v>
      </c>
      <c r="U1714">
        <v>36000</v>
      </c>
      <c r="V1714">
        <v>0</v>
      </c>
      <c r="W1714">
        <v>15000</v>
      </c>
      <c r="X1714">
        <v>0</v>
      </c>
      <c r="Y1714">
        <v>82101</v>
      </c>
      <c r="Z1714">
        <v>0</v>
      </c>
      <c r="AA1714">
        <v>0</v>
      </c>
      <c r="AB1714">
        <v>0</v>
      </c>
      <c r="AC1714">
        <v>113545</v>
      </c>
      <c r="AD1714">
        <v>58498</v>
      </c>
      <c r="AE1714">
        <v>0</v>
      </c>
      <c r="AF1714">
        <v>172043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793280</v>
      </c>
      <c r="AO1714">
        <v>1118191</v>
      </c>
      <c r="AP1714">
        <v>172043</v>
      </c>
      <c r="AQ1714">
        <v>270719</v>
      </c>
      <c r="AR1714">
        <v>20000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1580953</v>
      </c>
      <c r="BL1714">
        <v>251648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550000</v>
      </c>
      <c r="CR1714">
        <v>100000</v>
      </c>
      <c r="CS1714">
        <v>10000</v>
      </c>
      <c r="CT1714">
        <v>154000</v>
      </c>
      <c r="CU1714">
        <v>65000</v>
      </c>
      <c r="CV1714">
        <v>79794</v>
      </c>
      <c r="CW1714">
        <v>1827</v>
      </c>
      <c r="CX1714">
        <v>9575</v>
      </c>
      <c r="CY1714">
        <v>7181</v>
      </c>
      <c r="CZ1714">
        <v>2873</v>
      </c>
      <c r="DA1714">
        <v>2394</v>
      </c>
      <c r="DB1714">
        <v>10373</v>
      </c>
      <c r="DC1714">
        <v>53877</v>
      </c>
      <c r="DD1714">
        <v>2394</v>
      </c>
      <c r="DE1714">
        <v>0</v>
      </c>
      <c r="DF1714">
        <v>446826</v>
      </c>
      <c r="DG1714">
        <v>100000</v>
      </c>
      <c r="DH1714">
        <v>0</v>
      </c>
      <c r="DI1714">
        <v>0</v>
      </c>
      <c r="DJ1714">
        <v>205600</v>
      </c>
      <c r="DK1714">
        <v>244501</v>
      </c>
      <c r="DL1714">
        <v>390000</v>
      </c>
      <c r="DM1714">
        <v>249991</v>
      </c>
      <c r="DN1714">
        <v>40000</v>
      </c>
      <c r="DO1714">
        <v>2726206</v>
      </c>
      <c r="DP1714">
        <v>317700</v>
      </c>
      <c r="DQ1714">
        <v>-82101</v>
      </c>
      <c r="DR1714">
        <v>0</v>
      </c>
      <c r="DS1714">
        <v>0</v>
      </c>
    </row>
    <row r="1715" spans="1:123" x14ac:dyDescent="0.3">
      <c r="A1715" t="str">
        <f t="shared" si="26"/>
        <v>20492003</v>
      </c>
      <c r="B1715">
        <v>49</v>
      </c>
      <c r="C1715">
        <v>2049</v>
      </c>
      <c r="D1715">
        <v>200312</v>
      </c>
      <c r="E1715">
        <v>66</v>
      </c>
      <c r="F1715">
        <v>2317395</v>
      </c>
      <c r="G1715">
        <v>163025</v>
      </c>
      <c r="H1715">
        <v>550000</v>
      </c>
      <c r="I1715">
        <v>0</v>
      </c>
      <c r="J1715">
        <v>0</v>
      </c>
      <c r="K1715">
        <v>85000</v>
      </c>
      <c r="L1715">
        <v>200000</v>
      </c>
      <c r="M1715">
        <v>56200</v>
      </c>
      <c r="N1715">
        <v>11500</v>
      </c>
      <c r="O1715">
        <v>25500</v>
      </c>
      <c r="P1715">
        <v>4500</v>
      </c>
      <c r="Q1715">
        <v>2000</v>
      </c>
      <c r="R1715">
        <v>0</v>
      </c>
      <c r="S1715">
        <v>2308</v>
      </c>
      <c r="T1715">
        <v>35000</v>
      </c>
      <c r="U1715">
        <v>36000</v>
      </c>
      <c r="V1715">
        <v>0</v>
      </c>
      <c r="W1715">
        <v>15000</v>
      </c>
      <c r="X1715">
        <v>0</v>
      </c>
      <c r="Y1715">
        <v>95206</v>
      </c>
      <c r="Z1715">
        <v>0</v>
      </c>
      <c r="AA1715">
        <v>0</v>
      </c>
      <c r="AB1715">
        <v>0</v>
      </c>
      <c r="AC1715">
        <v>127962</v>
      </c>
      <c r="AD1715">
        <v>65926</v>
      </c>
      <c r="AE1715">
        <v>0</v>
      </c>
      <c r="AF1715">
        <v>193888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784326</v>
      </c>
      <c r="AO1715">
        <v>1260172</v>
      </c>
      <c r="AP1715">
        <v>193888</v>
      </c>
      <c r="AQ1715">
        <v>0</v>
      </c>
      <c r="AR1715">
        <v>20000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1474060</v>
      </c>
      <c r="BL1715">
        <v>258034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530000</v>
      </c>
      <c r="CR1715">
        <v>100000</v>
      </c>
      <c r="CS1715">
        <v>10000</v>
      </c>
      <c r="CT1715">
        <v>154000</v>
      </c>
      <c r="CU1715">
        <v>65000</v>
      </c>
      <c r="CV1715">
        <v>79794</v>
      </c>
      <c r="CW1715">
        <v>1827</v>
      </c>
      <c r="CX1715">
        <v>9575</v>
      </c>
      <c r="CY1715">
        <v>7181</v>
      </c>
      <c r="CZ1715">
        <v>2873</v>
      </c>
      <c r="DA1715">
        <v>2394</v>
      </c>
      <c r="DB1715">
        <v>10373</v>
      </c>
      <c r="DC1715">
        <v>53877</v>
      </c>
      <c r="DD1715">
        <v>2394</v>
      </c>
      <c r="DE1715">
        <v>0</v>
      </c>
      <c r="DF1715">
        <v>338215</v>
      </c>
      <c r="DG1715">
        <v>100000</v>
      </c>
      <c r="DH1715">
        <v>0</v>
      </c>
      <c r="DI1715">
        <v>0</v>
      </c>
      <c r="DJ1715">
        <v>205600</v>
      </c>
      <c r="DK1715">
        <v>244501</v>
      </c>
      <c r="DL1715">
        <v>390000</v>
      </c>
      <c r="DM1715">
        <v>249991</v>
      </c>
      <c r="DN1715">
        <v>40000</v>
      </c>
      <c r="DO1715">
        <v>2597596</v>
      </c>
      <c r="DP1715">
        <v>317700</v>
      </c>
      <c r="DQ1715">
        <v>-95206</v>
      </c>
      <c r="DR1715">
        <v>0</v>
      </c>
      <c r="DS1715">
        <v>0</v>
      </c>
    </row>
    <row r="1716" spans="1:123" x14ac:dyDescent="0.3">
      <c r="A1716" t="str">
        <f t="shared" si="26"/>
        <v>20502004</v>
      </c>
      <c r="B1716">
        <v>49</v>
      </c>
      <c r="C1716">
        <v>2050</v>
      </c>
      <c r="D1716">
        <v>200412</v>
      </c>
      <c r="E1716">
        <v>57</v>
      </c>
      <c r="F1716">
        <v>2262758</v>
      </c>
      <c r="G1716">
        <v>163021</v>
      </c>
      <c r="H1716">
        <v>550000</v>
      </c>
      <c r="I1716">
        <v>0</v>
      </c>
      <c r="J1716">
        <v>0</v>
      </c>
      <c r="K1716">
        <v>85000</v>
      </c>
      <c r="L1716">
        <v>200000</v>
      </c>
      <c r="M1716">
        <v>56200</v>
      </c>
      <c r="N1716">
        <v>11500</v>
      </c>
      <c r="O1716">
        <v>25500</v>
      </c>
      <c r="P1716">
        <v>4500</v>
      </c>
      <c r="Q1716">
        <v>2000</v>
      </c>
      <c r="R1716">
        <v>0</v>
      </c>
      <c r="S1716">
        <v>2093</v>
      </c>
      <c r="T1716">
        <v>35000</v>
      </c>
      <c r="U1716">
        <v>36000</v>
      </c>
      <c r="V1716">
        <v>0</v>
      </c>
      <c r="W1716">
        <v>20000</v>
      </c>
      <c r="X1716">
        <v>0</v>
      </c>
      <c r="Y1716">
        <v>205708</v>
      </c>
      <c r="Z1716">
        <v>0</v>
      </c>
      <c r="AA1716">
        <v>0</v>
      </c>
      <c r="AB1716">
        <v>0</v>
      </c>
      <c r="AC1716">
        <v>111224</v>
      </c>
      <c r="AD1716">
        <v>57302</v>
      </c>
      <c r="AE1716">
        <v>0</v>
      </c>
      <c r="AF1716">
        <v>168526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914975</v>
      </c>
      <c r="AO1716">
        <v>1095331</v>
      </c>
      <c r="AP1716">
        <v>168526</v>
      </c>
      <c r="AQ1716">
        <v>0</v>
      </c>
      <c r="AR1716">
        <v>20000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1283857</v>
      </c>
      <c r="BL1716">
        <v>262947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510000</v>
      </c>
      <c r="CR1716">
        <v>100000</v>
      </c>
      <c r="CS1716">
        <v>10000</v>
      </c>
      <c r="CT1716">
        <v>154000</v>
      </c>
      <c r="CU1716">
        <v>65000</v>
      </c>
      <c r="CV1716">
        <v>79794</v>
      </c>
      <c r="CW1716">
        <v>1827</v>
      </c>
      <c r="CX1716">
        <v>9575</v>
      </c>
      <c r="CY1716">
        <v>7181</v>
      </c>
      <c r="CZ1716">
        <v>2873</v>
      </c>
      <c r="DA1716">
        <v>2394</v>
      </c>
      <c r="DB1716">
        <v>10373</v>
      </c>
      <c r="DC1716">
        <v>53877</v>
      </c>
      <c r="DD1716">
        <v>2394</v>
      </c>
      <c r="DE1716">
        <v>0</v>
      </c>
      <c r="DF1716">
        <v>122361</v>
      </c>
      <c r="DG1716">
        <v>100000</v>
      </c>
      <c r="DH1716">
        <v>0</v>
      </c>
      <c r="DI1716">
        <v>0</v>
      </c>
      <c r="DJ1716">
        <v>205600</v>
      </c>
      <c r="DK1716">
        <v>244501</v>
      </c>
      <c r="DL1716">
        <v>390000</v>
      </c>
      <c r="DM1716">
        <v>249991</v>
      </c>
      <c r="DN1716">
        <v>40000</v>
      </c>
      <c r="DO1716">
        <v>2361741</v>
      </c>
      <c r="DP1716">
        <v>317700</v>
      </c>
      <c r="DQ1716">
        <v>-205708</v>
      </c>
      <c r="DR1716">
        <v>0</v>
      </c>
      <c r="DS1716">
        <v>0</v>
      </c>
    </row>
    <row r="1717" spans="1:123" x14ac:dyDescent="0.3">
      <c r="A1717" t="str">
        <f t="shared" si="26"/>
        <v>20161971</v>
      </c>
      <c r="B1717">
        <v>50</v>
      </c>
      <c r="C1717">
        <v>2016</v>
      </c>
      <c r="D1717">
        <v>197112</v>
      </c>
      <c r="E1717">
        <v>69</v>
      </c>
      <c r="F1717">
        <v>1683341</v>
      </c>
      <c r="G1717">
        <v>211232</v>
      </c>
      <c r="H1717">
        <v>550000</v>
      </c>
      <c r="I1717">
        <v>0</v>
      </c>
      <c r="J1717">
        <v>126000</v>
      </c>
      <c r="K1717">
        <v>85000</v>
      </c>
      <c r="L1717">
        <v>100000</v>
      </c>
      <c r="M1717">
        <v>56200</v>
      </c>
      <c r="N1717">
        <v>11500</v>
      </c>
      <c r="O1717">
        <v>25500</v>
      </c>
      <c r="P1717">
        <v>4500</v>
      </c>
      <c r="Q1717">
        <v>2000</v>
      </c>
      <c r="R1717">
        <v>0</v>
      </c>
      <c r="S1717">
        <v>8370</v>
      </c>
      <c r="T1717">
        <v>35000</v>
      </c>
      <c r="U1717">
        <v>36000</v>
      </c>
      <c r="V1717">
        <v>0</v>
      </c>
      <c r="W1717">
        <v>0</v>
      </c>
      <c r="X1717">
        <v>0</v>
      </c>
      <c r="Y1717">
        <v>0</v>
      </c>
      <c r="Z1717">
        <v>72767</v>
      </c>
      <c r="AA1717">
        <v>0</v>
      </c>
      <c r="AB1717">
        <v>210000</v>
      </c>
      <c r="AC1717">
        <v>134738</v>
      </c>
      <c r="AD1717">
        <v>69417</v>
      </c>
      <c r="AE1717">
        <v>204155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5845</v>
      </c>
      <c r="AL1717">
        <v>0</v>
      </c>
      <c r="AM1717">
        <v>0</v>
      </c>
      <c r="AN1717">
        <v>857303</v>
      </c>
      <c r="AO1717">
        <v>1326904</v>
      </c>
      <c r="AP1717">
        <v>204155</v>
      </c>
      <c r="AQ1717">
        <v>0</v>
      </c>
      <c r="AR1717">
        <v>20000</v>
      </c>
      <c r="AS1717">
        <v>0</v>
      </c>
      <c r="AT1717">
        <v>0</v>
      </c>
      <c r="AU1717">
        <v>200000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1751059</v>
      </c>
      <c r="BL1717">
        <v>8371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500000</v>
      </c>
      <c r="BS1717">
        <v>108927</v>
      </c>
      <c r="BT1717">
        <v>0</v>
      </c>
      <c r="BU1717">
        <v>39000</v>
      </c>
      <c r="BV1717">
        <v>10000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10798</v>
      </c>
      <c r="CH1717">
        <v>248</v>
      </c>
      <c r="CI1717">
        <v>1296</v>
      </c>
      <c r="CJ1717">
        <v>972</v>
      </c>
      <c r="CK1717">
        <v>389</v>
      </c>
      <c r="CL1717">
        <v>324</v>
      </c>
      <c r="CM1717">
        <v>1404</v>
      </c>
      <c r="CN1717">
        <v>12479</v>
      </c>
      <c r="CO1717">
        <v>324</v>
      </c>
      <c r="CP1717">
        <v>0</v>
      </c>
      <c r="CQ1717">
        <v>596000</v>
      </c>
      <c r="CR1717">
        <v>100000</v>
      </c>
      <c r="CS1717">
        <v>10000</v>
      </c>
      <c r="CT1717">
        <v>126927</v>
      </c>
      <c r="CU1717">
        <v>0</v>
      </c>
      <c r="CV1717">
        <v>10798</v>
      </c>
      <c r="CW1717">
        <v>248</v>
      </c>
      <c r="CX1717">
        <v>1296</v>
      </c>
      <c r="CY1717">
        <v>972</v>
      </c>
      <c r="CZ1717">
        <v>389</v>
      </c>
      <c r="DA1717">
        <v>324</v>
      </c>
      <c r="DB1717">
        <v>1404</v>
      </c>
      <c r="DC1717">
        <v>12479</v>
      </c>
      <c r="DD1717">
        <v>324</v>
      </c>
      <c r="DE1717">
        <v>5000</v>
      </c>
      <c r="DF1717">
        <v>72767</v>
      </c>
      <c r="DG1717">
        <v>79000</v>
      </c>
      <c r="DH1717">
        <v>0</v>
      </c>
      <c r="DI1717">
        <v>0</v>
      </c>
      <c r="DJ1717">
        <v>126000</v>
      </c>
      <c r="DK1717">
        <v>124000</v>
      </c>
      <c r="DL1717">
        <v>30000</v>
      </c>
      <c r="DM1717">
        <v>137000</v>
      </c>
      <c r="DN1717">
        <v>0</v>
      </c>
      <c r="DO1717">
        <v>1440772</v>
      </c>
      <c r="DP1717">
        <v>317700</v>
      </c>
      <c r="DQ1717">
        <v>558927</v>
      </c>
      <c r="DR1717">
        <v>0</v>
      </c>
      <c r="DS1717">
        <v>0</v>
      </c>
    </row>
    <row r="1718" spans="1:123" x14ac:dyDescent="0.3">
      <c r="A1718" t="str">
        <f t="shared" si="26"/>
        <v>20171972</v>
      </c>
      <c r="B1718">
        <v>50</v>
      </c>
      <c r="C1718">
        <v>2017</v>
      </c>
      <c r="D1718">
        <v>197212</v>
      </c>
      <c r="E1718">
        <v>56</v>
      </c>
      <c r="F1718">
        <v>1841937</v>
      </c>
      <c r="G1718">
        <v>215203</v>
      </c>
      <c r="H1718">
        <v>550000</v>
      </c>
      <c r="I1718">
        <v>0</v>
      </c>
      <c r="J1718">
        <v>126000</v>
      </c>
      <c r="K1718">
        <v>85000</v>
      </c>
      <c r="L1718">
        <v>100000</v>
      </c>
      <c r="M1718">
        <v>56200</v>
      </c>
      <c r="N1718">
        <v>11500</v>
      </c>
      <c r="O1718">
        <v>25500</v>
      </c>
      <c r="P1718">
        <v>4500</v>
      </c>
      <c r="Q1718">
        <v>2000</v>
      </c>
      <c r="R1718">
        <v>0</v>
      </c>
      <c r="S1718">
        <v>8311</v>
      </c>
      <c r="T1718">
        <v>35000</v>
      </c>
      <c r="U1718">
        <v>36000</v>
      </c>
      <c r="V1718">
        <v>0</v>
      </c>
      <c r="W1718">
        <v>0</v>
      </c>
      <c r="X1718">
        <v>0</v>
      </c>
      <c r="Y1718">
        <v>41013</v>
      </c>
      <c r="Z1718">
        <v>0</v>
      </c>
      <c r="AA1718">
        <v>0</v>
      </c>
      <c r="AB1718">
        <v>5845</v>
      </c>
      <c r="AC1718">
        <v>108422</v>
      </c>
      <c r="AD1718">
        <v>55859</v>
      </c>
      <c r="AE1718">
        <v>5845</v>
      </c>
      <c r="AF1718">
        <v>158436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812588</v>
      </c>
      <c r="AO1718">
        <v>1067741</v>
      </c>
      <c r="AP1718">
        <v>164281</v>
      </c>
      <c r="AQ1718">
        <v>0</v>
      </c>
      <c r="AR1718">
        <v>20000</v>
      </c>
      <c r="AS1718">
        <v>3000</v>
      </c>
      <c r="AT1718">
        <v>8000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1263022</v>
      </c>
      <c r="BL1718">
        <v>17530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576000</v>
      </c>
      <c r="CR1718">
        <v>100000</v>
      </c>
      <c r="CS1718">
        <v>10000</v>
      </c>
      <c r="CT1718">
        <v>126927</v>
      </c>
      <c r="CU1718">
        <v>0</v>
      </c>
      <c r="CV1718">
        <v>10798</v>
      </c>
      <c r="CW1718">
        <v>248</v>
      </c>
      <c r="CX1718">
        <v>1296</v>
      </c>
      <c r="CY1718">
        <v>972</v>
      </c>
      <c r="CZ1718">
        <v>389</v>
      </c>
      <c r="DA1718">
        <v>324</v>
      </c>
      <c r="DB1718">
        <v>1404</v>
      </c>
      <c r="DC1718">
        <v>12479</v>
      </c>
      <c r="DD1718">
        <v>324</v>
      </c>
      <c r="DE1718">
        <v>10000</v>
      </c>
      <c r="DF1718">
        <v>26042</v>
      </c>
      <c r="DG1718">
        <v>100000</v>
      </c>
      <c r="DH1718">
        <v>0</v>
      </c>
      <c r="DI1718">
        <v>0</v>
      </c>
      <c r="DJ1718">
        <v>126000</v>
      </c>
      <c r="DK1718">
        <v>124000</v>
      </c>
      <c r="DL1718">
        <v>30000</v>
      </c>
      <c r="DM1718">
        <v>137000</v>
      </c>
      <c r="DN1718">
        <v>0</v>
      </c>
      <c r="DO1718">
        <v>1394202</v>
      </c>
      <c r="DP1718">
        <v>317700</v>
      </c>
      <c r="DQ1718">
        <v>-41013</v>
      </c>
      <c r="DR1718">
        <v>0</v>
      </c>
      <c r="DS1718">
        <v>0</v>
      </c>
    </row>
    <row r="1719" spans="1:123" x14ac:dyDescent="0.3">
      <c r="A1719" t="str">
        <f t="shared" si="26"/>
        <v>20181973</v>
      </c>
      <c r="B1719">
        <v>50</v>
      </c>
      <c r="C1719">
        <v>2018</v>
      </c>
      <c r="D1719">
        <v>197312</v>
      </c>
      <c r="E1719">
        <v>82</v>
      </c>
      <c r="F1719">
        <v>1860931</v>
      </c>
      <c r="G1719">
        <v>186174</v>
      </c>
      <c r="H1719">
        <v>550000</v>
      </c>
      <c r="I1719">
        <v>0</v>
      </c>
      <c r="J1719">
        <v>120000</v>
      </c>
      <c r="K1719">
        <v>85000</v>
      </c>
      <c r="L1719">
        <v>130000</v>
      </c>
      <c r="M1719">
        <v>56200</v>
      </c>
      <c r="N1719">
        <v>11500</v>
      </c>
      <c r="O1719">
        <v>25500</v>
      </c>
      <c r="P1719">
        <v>4500</v>
      </c>
      <c r="Q1719">
        <v>2000</v>
      </c>
      <c r="R1719">
        <v>0</v>
      </c>
      <c r="S1719">
        <v>8252</v>
      </c>
      <c r="T1719">
        <v>35000</v>
      </c>
      <c r="U1719">
        <v>36000</v>
      </c>
      <c r="V1719">
        <v>0</v>
      </c>
      <c r="W1719">
        <v>0</v>
      </c>
      <c r="X1719">
        <v>0</v>
      </c>
      <c r="Y1719">
        <v>0</v>
      </c>
      <c r="Z1719">
        <v>311969</v>
      </c>
      <c r="AA1719">
        <v>0</v>
      </c>
      <c r="AB1719">
        <v>0</v>
      </c>
      <c r="AC1719">
        <v>159059</v>
      </c>
      <c r="AD1719">
        <v>81947</v>
      </c>
      <c r="AE1719">
        <v>0</v>
      </c>
      <c r="AF1719">
        <v>241005</v>
      </c>
      <c r="AG1719">
        <v>0</v>
      </c>
      <c r="AH1719">
        <v>0</v>
      </c>
      <c r="AI1719">
        <v>0</v>
      </c>
      <c r="AJ1719">
        <v>8995</v>
      </c>
      <c r="AK1719">
        <v>8995</v>
      </c>
      <c r="AL1719">
        <v>0</v>
      </c>
      <c r="AM1719">
        <v>0</v>
      </c>
      <c r="AN1719">
        <v>391983</v>
      </c>
      <c r="AO1719">
        <v>1566411</v>
      </c>
      <c r="AP1719">
        <v>241005</v>
      </c>
      <c r="AQ1719">
        <v>153549</v>
      </c>
      <c r="AR1719">
        <v>20000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83738</v>
      </c>
      <c r="BF1719">
        <v>0</v>
      </c>
      <c r="BG1719">
        <v>35194</v>
      </c>
      <c r="BH1719">
        <v>0</v>
      </c>
      <c r="BI1719">
        <v>0</v>
      </c>
      <c r="BJ1719">
        <v>0</v>
      </c>
      <c r="BK1719">
        <v>1862034</v>
      </c>
      <c r="BL1719">
        <v>26633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54000</v>
      </c>
      <c r="BS1719">
        <v>27073</v>
      </c>
      <c r="BT1719">
        <v>65000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25000</v>
      </c>
      <c r="CH1719">
        <v>572</v>
      </c>
      <c r="CI1719">
        <v>3000</v>
      </c>
      <c r="CJ1719">
        <v>2250</v>
      </c>
      <c r="CK1719">
        <v>900</v>
      </c>
      <c r="CL1719">
        <v>750</v>
      </c>
      <c r="CM1719">
        <v>3250</v>
      </c>
      <c r="CN1719">
        <v>15000</v>
      </c>
      <c r="CO1719">
        <v>750</v>
      </c>
      <c r="CP1719">
        <v>0</v>
      </c>
      <c r="CQ1719">
        <v>610000</v>
      </c>
      <c r="CR1719">
        <v>100000</v>
      </c>
      <c r="CS1719">
        <v>10000</v>
      </c>
      <c r="CT1719">
        <v>154000</v>
      </c>
      <c r="CU1719">
        <v>65000</v>
      </c>
      <c r="CV1719">
        <v>35798</v>
      </c>
      <c r="CW1719">
        <v>820</v>
      </c>
      <c r="CX1719">
        <v>4296</v>
      </c>
      <c r="CY1719">
        <v>3222</v>
      </c>
      <c r="CZ1719">
        <v>1289</v>
      </c>
      <c r="DA1719">
        <v>1074</v>
      </c>
      <c r="DB1719">
        <v>4654</v>
      </c>
      <c r="DC1719">
        <v>27479</v>
      </c>
      <c r="DD1719">
        <v>1074</v>
      </c>
      <c r="DE1719">
        <v>15000</v>
      </c>
      <c r="DF1719">
        <v>337230</v>
      </c>
      <c r="DG1719">
        <v>100000</v>
      </c>
      <c r="DH1719">
        <v>0</v>
      </c>
      <c r="DI1719">
        <v>0</v>
      </c>
      <c r="DJ1719">
        <v>161194</v>
      </c>
      <c r="DK1719">
        <v>124000</v>
      </c>
      <c r="DL1719">
        <v>30000</v>
      </c>
      <c r="DM1719">
        <v>220738</v>
      </c>
      <c r="DN1719">
        <v>0</v>
      </c>
      <c r="DO1719">
        <v>2015861</v>
      </c>
      <c r="DP1719">
        <v>317700</v>
      </c>
      <c r="DQ1719">
        <v>637440</v>
      </c>
      <c r="DR1719">
        <v>0</v>
      </c>
      <c r="DS1719">
        <v>0</v>
      </c>
    </row>
    <row r="1720" spans="1:123" x14ac:dyDescent="0.3">
      <c r="A1720" t="str">
        <f t="shared" si="26"/>
        <v>20191974</v>
      </c>
      <c r="B1720">
        <v>50</v>
      </c>
      <c r="C1720">
        <v>2019</v>
      </c>
      <c r="D1720">
        <v>197412</v>
      </c>
      <c r="E1720">
        <v>83</v>
      </c>
      <c r="F1720">
        <v>1864594</v>
      </c>
      <c r="G1720">
        <v>163145</v>
      </c>
      <c r="H1720">
        <v>550000</v>
      </c>
      <c r="I1720">
        <v>0</v>
      </c>
      <c r="J1720">
        <v>120000</v>
      </c>
      <c r="K1720">
        <v>85000</v>
      </c>
      <c r="L1720">
        <v>160000</v>
      </c>
      <c r="M1720">
        <v>56200</v>
      </c>
      <c r="N1720">
        <v>11500</v>
      </c>
      <c r="O1720">
        <v>25500</v>
      </c>
      <c r="P1720">
        <v>4500</v>
      </c>
      <c r="Q1720">
        <v>2000</v>
      </c>
      <c r="R1720">
        <v>0</v>
      </c>
      <c r="S1720">
        <v>8193</v>
      </c>
      <c r="T1720">
        <v>35000</v>
      </c>
      <c r="U1720">
        <v>36000</v>
      </c>
      <c r="V1720">
        <v>0</v>
      </c>
      <c r="W1720">
        <v>0</v>
      </c>
      <c r="X1720">
        <v>0</v>
      </c>
      <c r="Y1720">
        <v>0</v>
      </c>
      <c r="Z1720">
        <v>355007</v>
      </c>
      <c r="AA1720">
        <v>0</v>
      </c>
      <c r="AB1720">
        <v>8995</v>
      </c>
      <c r="AC1720">
        <v>160836</v>
      </c>
      <c r="AD1720">
        <v>82863</v>
      </c>
      <c r="AE1720">
        <v>8995</v>
      </c>
      <c r="AF1720">
        <v>234704</v>
      </c>
      <c r="AG1720">
        <v>0</v>
      </c>
      <c r="AH1720">
        <v>0</v>
      </c>
      <c r="AI1720">
        <v>0</v>
      </c>
      <c r="AJ1720">
        <v>15296</v>
      </c>
      <c r="AK1720">
        <v>15296</v>
      </c>
      <c r="AL1720">
        <v>0</v>
      </c>
      <c r="AM1720">
        <v>0</v>
      </c>
      <c r="AN1720">
        <v>378886</v>
      </c>
      <c r="AO1720">
        <v>1583920</v>
      </c>
      <c r="AP1720">
        <v>243699</v>
      </c>
      <c r="AQ1720">
        <v>0</v>
      </c>
      <c r="AR1720">
        <v>20000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91781</v>
      </c>
      <c r="BF1720">
        <v>0</v>
      </c>
      <c r="BG1720">
        <v>35194</v>
      </c>
      <c r="BH1720">
        <v>0</v>
      </c>
      <c r="BI1720">
        <v>0</v>
      </c>
      <c r="BJ1720">
        <v>0</v>
      </c>
      <c r="BK1720">
        <v>1720644</v>
      </c>
      <c r="BL1720">
        <v>35681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20000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25000</v>
      </c>
      <c r="CH1720">
        <v>572</v>
      </c>
      <c r="CI1720">
        <v>3000</v>
      </c>
      <c r="CJ1720">
        <v>2250</v>
      </c>
      <c r="CK1720">
        <v>900</v>
      </c>
      <c r="CL1720">
        <v>750</v>
      </c>
      <c r="CM1720">
        <v>3250</v>
      </c>
      <c r="CN1720">
        <v>15000</v>
      </c>
      <c r="CO1720">
        <v>750</v>
      </c>
      <c r="CP1720">
        <v>0</v>
      </c>
      <c r="CQ1720">
        <v>610000</v>
      </c>
      <c r="CR1720">
        <v>100000</v>
      </c>
      <c r="CS1720">
        <v>10000</v>
      </c>
      <c r="CT1720">
        <v>154000</v>
      </c>
      <c r="CU1720">
        <v>65000</v>
      </c>
      <c r="CV1720">
        <v>60798</v>
      </c>
      <c r="CW1720">
        <v>1392</v>
      </c>
      <c r="CX1720">
        <v>7296</v>
      </c>
      <c r="CY1720">
        <v>5472</v>
      </c>
      <c r="CZ1720">
        <v>2189</v>
      </c>
      <c r="DA1720">
        <v>1824</v>
      </c>
      <c r="DB1720">
        <v>7904</v>
      </c>
      <c r="DC1720">
        <v>42479</v>
      </c>
      <c r="DD1720">
        <v>1824</v>
      </c>
      <c r="DE1720">
        <v>20000</v>
      </c>
      <c r="DF1720">
        <v>666990</v>
      </c>
      <c r="DG1720">
        <v>100000</v>
      </c>
      <c r="DH1720">
        <v>0</v>
      </c>
      <c r="DI1720">
        <v>0</v>
      </c>
      <c r="DJ1720">
        <v>192869</v>
      </c>
      <c r="DK1720">
        <v>124000</v>
      </c>
      <c r="DL1720">
        <v>30000</v>
      </c>
      <c r="DM1720">
        <v>304145</v>
      </c>
      <c r="DN1720">
        <v>0</v>
      </c>
      <c r="DO1720">
        <v>2523475</v>
      </c>
      <c r="DP1720">
        <v>317700</v>
      </c>
      <c r="DQ1720">
        <v>568750</v>
      </c>
      <c r="DR1720">
        <v>0</v>
      </c>
      <c r="DS1720">
        <v>0</v>
      </c>
    </row>
    <row r="1721" spans="1:123" x14ac:dyDescent="0.3">
      <c r="A1721" t="str">
        <f t="shared" si="26"/>
        <v>20201975</v>
      </c>
      <c r="B1721">
        <v>50</v>
      </c>
      <c r="C1721">
        <v>2020</v>
      </c>
      <c r="D1721">
        <v>197512</v>
      </c>
      <c r="E1721">
        <v>52</v>
      </c>
      <c r="F1721">
        <v>1793692</v>
      </c>
      <c r="G1721">
        <v>163116</v>
      </c>
      <c r="H1721">
        <v>550000</v>
      </c>
      <c r="I1721">
        <v>0</v>
      </c>
      <c r="J1721">
        <v>120000</v>
      </c>
      <c r="K1721">
        <v>85000</v>
      </c>
      <c r="L1721">
        <v>192500</v>
      </c>
      <c r="M1721">
        <v>56200</v>
      </c>
      <c r="N1721">
        <v>11500</v>
      </c>
      <c r="O1721">
        <v>25500</v>
      </c>
      <c r="P1721">
        <v>4500</v>
      </c>
      <c r="Q1721">
        <v>2000</v>
      </c>
      <c r="R1721">
        <v>0</v>
      </c>
      <c r="S1721">
        <v>8134</v>
      </c>
      <c r="T1721">
        <v>35000</v>
      </c>
      <c r="U1721">
        <v>36000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15296</v>
      </c>
      <c r="AC1721">
        <v>101206</v>
      </c>
      <c r="AD1721">
        <v>52141</v>
      </c>
      <c r="AE1721">
        <v>15296</v>
      </c>
      <c r="AF1721">
        <v>138052</v>
      </c>
      <c r="AG1721">
        <v>0</v>
      </c>
      <c r="AH1721">
        <v>0</v>
      </c>
      <c r="AI1721">
        <v>0</v>
      </c>
      <c r="AJ1721">
        <v>89633</v>
      </c>
      <c r="AK1721">
        <v>89633</v>
      </c>
      <c r="AL1721">
        <v>0</v>
      </c>
      <c r="AM1721">
        <v>0</v>
      </c>
      <c r="AN1721">
        <v>788649</v>
      </c>
      <c r="AO1721">
        <v>996681</v>
      </c>
      <c r="AP1721">
        <v>153348</v>
      </c>
      <c r="AQ1721">
        <v>0</v>
      </c>
      <c r="AR1721">
        <v>20000</v>
      </c>
      <c r="AS1721">
        <v>3000</v>
      </c>
      <c r="AT1721">
        <v>8000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1181029</v>
      </c>
      <c r="BL1721">
        <v>43130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20000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610000</v>
      </c>
      <c r="CR1721">
        <v>100000</v>
      </c>
      <c r="CS1721">
        <v>10000</v>
      </c>
      <c r="CT1721">
        <v>154000</v>
      </c>
      <c r="CU1721">
        <v>65000</v>
      </c>
      <c r="CV1721">
        <v>60798</v>
      </c>
      <c r="CW1721">
        <v>1392</v>
      </c>
      <c r="CX1721">
        <v>7296</v>
      </c>
      <c r="CY1721">
        <v>5472</v>
      </c>
      <c r="CZ1721">
        <v>2189</v>
      </c>
      <c r="DA1721">
        <v>1824</v>
      </c>
      <c r="DB1721">
        <v>7904</v>
      </c>
      <c r="DC1721">
        <v>42479</v>
      </c>
      <c r="DD1721">
        <v>1824</v>
      </c>
      <c r="DE1721">
        <v>25000</v>
      </c>
      <c r="DF1721">
        <v>629762</v>
      </c>
      <c r="DG1721">
        <v>100000</v>
      </c>
      <c r="DH1721">
        <v>0</v>
      </c>
      <c r="DI1721">
        <v>0</v>
      </c>
      <c r="DJ1721">
        <v>189349</v>
      </c>
      <c r="DK1721">
        <v>124000</v>
      </c>
      <c r="DL1721">
        <v>30000</v>
      </c>
      <c r="DM1721">
        <v>294967</v>
      </c>
      <c r="DN1721">
        <v>0</v>
      </c>
      <c r="DO1721">
        <v>2552887</v>
      </c>
      <c r="DP1721">
        <v>317700</v>
      </c>
      <c r="DQ1721">
        <v>109633</v>
      </c>
      <c r="DR1721">
        <v>0</v>
      </c>
      <c r="DS1721">
        <v>0</v>
      </c>
    </row>
    <row r="1722" spans="1:123" x14ac:dyDescent="0.3">
      <c r="A1722" t="str">
        <f t="shared" si="26"/>
        <v>20211976</v>
      </c>
      <c r="B1722">
        <v>50</v>
      </c>
      <c r="C1722">
        <v>2021</v>
      </c>
      <c r="D1722">
        <v>197612</v>
      </c>
      <c r="E1722">
        <v>51</v>
      </c>
      <c r="F1722">
        <v>2022964</v>
      </c>
      <c r="G1722">
        <v>163116</v>
      </c>
      <c r="H1722">
        <v>550000</v>
      </c>
      <c r="I1722">
        <v>0</v>
      </c>
      <c r="J1722">
        <v>120000</v>
      </c>
      <c r="K1722">
        <v>85000</v>
      </c>
      <c r="L1722">
        <v>205000</v>
      </c>
      <c r="M1722">
        <v>56200</v>
      </c>
      <c r="N1722">
        <v>11500</v>
      </c>
      <c r="O1722">
        <v>25500</v>
      </c>
      <c r="P1722">
        <v>4500</v>
      </c>
      <c r="Q1722">
        <v>2000</v>
      </c>
      <c r="R1722">
        <v>0</v>
      </c>
      <c r="S1722">
        <v>7945</v>
      </c>
      <c r="T1722">
        <v>35000</v>
      </c>
      <c r="U1722">
        <v>36000</v>
      </c>
      <c r="V1722">
        <v>0</v>
      </c>
      <c r="W1722">
        <v>0</v>
      </c>
      <c r="X1722">
        <v>0</v>
      </c>
      <c r="Y1722">
        <v>47335</v>
      </c>
      <c r="Z1722">
        <v>0</v>
      </c>
      <c r="AA1722">
        <v>0</v>
      </c>
      <c r="AB1722">
        <v>89633</v>
      </c>
      <c r="AC1722">
        <v>98999</v>
      </c>
      <c r="AD1722">
        <v>51004</v>
      </c>
      <c r="AE1722">
        <v>89633</v>
      </c>
      <c r="AF1722">
        <v>60371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1015610</v>
      </c>
      <c r="AO1722">
        <v>974944</v>
      </c>
      <c r="AP1722">
        <v>150003</v>
      </c>
      <c r="AQ1722">
        <v>0</v>
      </c>
      <c r="AR1722">
        <v>20000</v>
      </c>
      <c r="AS1722">
        <v>3000</v>
      </c>
      <c r="AT1722">
        <v>8000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1155947</v>
      </c>
      <c r="BL1722">
        <v>50523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590000</v>
      </c>
      <c r="CR1722">
        <v>100000</v>
      </c>
      <c r="CS1722">
        <v>10000</v>
      </c>
      <c r="CT1722">
        <v>154000</v>
      </c>
      <c r="CU1722">
        <v>65000</v>
      </c>
      <c r="CV1722">
        <v>60798</v>
      </c>
      <c r="CW1722">
        <v>1392</v>
      </c>
      <c r="CX1722">
        <v>7296</v>
      </c>
      <c r="CY1722">
        <v>5472</v>
      </c>
      <c r="CZ1722">
        <v>2189</v>
      </c>
      <c r="DA1722">
        <v>1824</v>
      </c>
      <c r="DB1722">
        <v>7904</v>
      </c>
      <c r="DC1722">
        <v>42479</v>
      </c>
      <c r="DD1722">
        <v>1824</v>
      </c>
      <c r="DE1722">
        <v>30000</v>
      </c>
      <c r="DF1722">
        <v>563534</v>
      </c>
      <c r="DG1722">
        <v>100000</v>
      </c>
      <c r="DH1722">
        <v>0</v>
      </c>
      <c r="DI1722">
        <v>0</v>
      </c>
      <c r="DJ1722">
        <v>189349</v>
      </c>
      <c r="DK1722">
        <v>124000</v>
      </c>
      <c r="DL1722">
        <v>30000</v>
      </c>
      <c r="DM1722">
        <v>294967</v>
      </c>
      <c r="DN1722">
        <v>0</v>
      </c>
      <c r="DO1722">
        <v>2382026</v>
      </c>
      <c r="DP1722">
        <v>317700</v>
      </c>
      <c r="DQ1722">
        <v>-47335</v>
      </c>
      <c r="DR1722">
        <v>0</v>
      </c>
      <c r="DS1722">
        <v>0</v>
      </c>
    </row>
    <row r="1723" spans="1:123" x14ac:dyDescent="0.3">
      <c r="A1723" t="str">
        <f t="shared" si="26"/>
        <v>20221977</v>
      </c>
      <c r="B1723">
        <v>50</v>
      </c>
      <c r="C1723">
        <v>2022</v>
      </c>
      <c r="D1723">
        <v>197712</v>
      </c>
      <c r="E1723">
        <v>13</v>
      </c>
      <c r="F1723">
        <v>2066296</v>
      </c>
      <c r="G1723">
        <v>163115</v>
      </c>
      <c r="H1723">
        <v>550000</v>
      </c>
      <c r="I1723">
        <v>0</v>
      </c>
      <c r="J1723">
        <v>90000</v>
      </c>
      <c r="K1723">
        <v>85000</v>
      </c>
      <c r="L1723">
        <v>202500</v>
      </c>
      <c r="M1723">
        <v>56200</v>
      </c>
      <c r="N1723">
        <v>11500</v>
      </c>
      <c r="O1723">
        <v>25500</v>
      </c>
      <c r="P1723">
        <v>4500</v>
      </c>
      <c r="Q1723">
        <v>2000</v>
      </c>
      <c r="R1723">
        <v>0</v>
      </c>
      <c r="S1723">
        <v>7757</v>
      </c>
      <c r="T1723">
        <v>35000</v>
      </c>
      <c r="U1723">
        <v>36000</v>
      </c>
      <c r="V1723">
        <v>0</v>
      </c>
      <c r="W1723">
        <v>0</v>
      </c>
      <c r="X1723">
        <v>0</v>
      </c>
      <c r="Y1723">
        <v>219043</v>
      </c>
      <c r="Z1723">
        <v>0</v>
      </c>
      <c r="AA1723">
        <v>0</v>
      </c>
      <c r="AB1723">
        <v>0</v>
      </c>
      <c r="AC1723">
        <v>26112</v>
      </c>
      <c r="AD1723">
        <v>0</v>
      </c>
      <c r="AE1723">
        <v>0</v>
      </c>
      <c r="AF1723">
        <v>39564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1175436</v>
      </c>
      <c r="AO1723">
        <v>257148</v>
      </c>
      <c r="AP1723">
        <v>39564</v>
      </c>
      <c r="AQ1723">
        <v>0</v>
      </c>
      <c r="AR1723">
        <v>0</v>
      </c>
      <c r="AS1723">
        <v>6000</v>
      </c>
      <c r="AT1723">
        <v>8000</v>
      </c>
      <c r="AU1723">
        <v>0</v>
      </c>
      <c r="AV1723">
        <v>75000</v>
      </c>
      <c r="AW1723">
        <v>0</v>
      </c>
      <c r="AX1723">
        <v>31500</v>
      </c>
      <c r="AY1723">
        <v>0</v>
      </c>
      <c r="AZ1723">
        <v>0</v>
      </c>
      <c r="BA1723">
        <v>25000</v>
      </c>
      <c r="BB1723">
        <v>8000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450212</v>
      </c>
      <c r="BL1723">
        <v>57864</v>
      </c>
      <c r="BM1723">
        <v>190000</v>
      </c>
      <c r="BN1723">
        <v>154000</v>
      </c>
      <c r="BO1723">
        <v>0</v>
      </c>
      <c r="BP1723">
        <v>3143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35000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380000</v>
      </c>
      <c r="CR1723">
        <v>96857</v>
      </c>
      <c r="CS1723">
        <v>10000</v>
      </c>
      <c r="CT1723">
        <v>0</v>
      </c>
      <c r="CU1723">
        <v>65000</v>
      </c>
      <c r="CV1723">
        <v>60798</v>
      </c>
      <c r="CW1723">
        <v>1392</v>
      </c>
      <c r="CX1723">
        <v>7296</v>
      </c>
      <c r="CY1723">
        <v>5472</v>
      </c>
      <c r="CZ1723">
        <v>2189</v>
      </c>
      <c r="DA1723">
        <v>1824</v>
      </c>
      <c r="DB1723">
        <v>7904</v>
      </c>
      <c r="DC1723">
        <v>42479</v>
      </c>
      <c r="DD1723">
        <v>1824</v>
      </c>
      <c r="DE1723">
        <v>0</v>
      </c>
      <c r="DF1723">
        <v>327585</v>
      </c>
      <c r="DG1723">
        <v>100000</v>
      </c>
      <c r="DH1723">
        <v>0</v>
      </c>
      <c r="DI1723">
        <v>0</v>
      </c>
      <c r="DJ1723">
        <v>157849</v>
      </c>
      <c r="DK1723">
        <v>99000</v>
      </c>
      <c r="DL1723">
        <v>30000</v>
      </c>
      <c r="DM1723">
        <v>219967</v>
      </c>
      <c r="DN1723">
        <v>0</v>
      </c>
      <c r="DO1723">
        <v>1617434</v>
      </c>
      <c r="DP1723">
        <v>317700</v>
      </c>
      <c r="DQ1723">
        <v>-932442</v>
      </c>
      <c r="DR1723">
        <v>199756</v>
      </c>
      <c r="DS1723">
        <v>0</v>
      </c>
    </row>
    <row r="1724" spans="1:123" x14ac:dyDescent="0.3">
      <c r="A1724" t="str">
        <f t="shared" si="26"/>
        <v>20231978</v>
      </c>
      <c r="B1724">
        <v>50</v>
      </c>
      <c r="C1724">
        <v>2023</v>
      </c>
      <c r="D1724">
        <v>197812</v>
      </c>
      <c r="E1724">
        <v>63</v>
      </c>
      <c r="F1724">
        <v>1740125</v>
      </c>
      <c r="G1724">
        <v>163115</v>
      </c>
      <c r="H1724">
        <v>550000</v>
      </c>
      <c r="I1724">
        <v>0</v>
      </c>
      <c r="J1724">
        <v>90000</v>
      </c>
      <c r="K1724">
        <v>85000</v>
      </c>
      <c r="L1724">
        <v>200000</v>
      </c>
      <c r="M1724">
        <v>56200</v>
      </c>
      <c r="N1724">
        <v>11500</v>
      </c>
      <c r="O1724">
        <v>25500</v>
      </c>
      <c r="P1724">
        <v>4500</v>
      </c>
      <c r="Q1724">
        <v>2000</v>
      </c>
      <c r="R1724">
        <v>0</v>
      </c>
      <c r="S1724">
        <v>7568</v>
      </c>
      <c r="T1724">
        <v>35000</v>
      </c>
      <c r="U1724">
        <v>36000</v>
      </c>
      <c r="V1724">
        <v>0</v>
      </c>
      <c r="W1724">
        <v>0</v>
      </c>
      <c r="X1724">
        <v>0</v>
      </c>
      <c r="Y1724">
        <v>0</v>
      </c>
      <c r="Z1724">
        <v>34748</v>
      </c>
      <c r="AA1724">
        <v>0</v>
      </c>
      <c r="AB1724">
        <v>0</v>
      </c>
      <c r="AC1724">
        <v>123091</v>
      </c>
      <c r="AD1724">
        <v>63416</v>
      </c>
      <c r="AE1724">
        <v>0</v>
      </c>
      <c r="AF1724">
        <v>186508</v>
      </c>
      <c r="AG1724">
        <v>0</v>
      </c>
      <c r="AH1724">
        <v>0</v>
      </c>
      <c r="AI1724">
        <v>0</v>
      </c>
      <c r="AJ1724">
        <v>63492</v>
      </c>
      <c r="AK1724">
        <v>63492</v>
      </c>
      <c r="AL1724">
        <v>0</v>
      </c>
      <c r="AM1724">
        <v>0</v>
      </c>
      <c r="AN1724">
        <v>708520</v>
      </c>
      <c r="AO1724">
        <v>1212205</v>
      </c>
      <c r="AP1724">
        <v>186508</v>
      </c>
      <c r="AQ1724">
        <v>0</v>
      </c>
      <c r="AR1724">
        <v>20000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1418713</v>
      </c>
      <c r="BL1724">
        <v>65151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250000</v>
      </c>
      <c r="BS1724">
        <v>0</v>
      </c>
      <c r="BT1724">
        <v>0</v>
      </c>
      <c r="BU1724">
        <v>3143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610000</v>
      </c>
      <c r="CR1724">
        <v>100000</v>
      </c>
      <c r="CS1724">
        <v>10000</v>
      </c>
      <c r="CT1724">
        <v>0</v>
      </c>
      <c r="CU1724">
        <v>65000</v>
      </c>
      <c r="CV1724">
        <v>60798</v>
      </c>
      <c r="CW1724">
        <v>1392</v>
      </c>
      <c r="CX1724">
        <v>7296</v>
      </c>
      <c r="CY1724">
        <v>5472</v>
      </c>
      <c r="CZ1724">
        <v>2189</v>
      </c>
      <c r="DA1724">
        <v>1824</v>
      </c>
      <c r="DB1724">
        <v>7904</v>
      </c>
      <c r="DC1724">
        <v>42479</v>
      </c>
      <c r="DD1724">
        <v>1824</v>
      </c>
      <c r="DE1724">
        <v>5000</v>
      </c>
      <c r="DF1724">
        <v>352506</v>
      </c>
      <c r="DG1724">
        <v>100000</v>
      </c>
      <c r="DH1724">
        <v>0</v>
      </c>
      <c r="DI1724">
        <v>0</v>
      </c>
      <c r="DJ1724">
        <v>157849</v>
      </c>
      <c r="DK1724">
        <v>99000</v>
      </c>
      <c r="DL1724">
        <v>30000</v>
      </c>
      <c r="DM1724">
        <v>219967</v>
      </c>
      <c r="DN1724">
        <v>0</v>
      </c>
      <c r="DO1724">
        <v>1943990</v>
      </c>
      <c r="DP1724">
        <v>317700</v>
      </c>
      <c r="DQ1724">
        <v>351384</v>
      </c>
      <c r="DR1724">
        <v>0</v>
      </c>
      <c r="DS1724">
        <v>0</v>
      </c>
    </row>
    <row r="1725" spans="1:123" x14ac:dyDescent="0.3">
      <c r="A1725" t="str">
        <f t="shared" si="26"/>
        <v>20241979</v>
      </c>
      <c r="B1725">
        <v>50</v>
      </c>
      <c r="C1725">
        <v>2024</v>
      </c>
      <c r="D1725">
        <v>197912</v>
      </c>
      <c r="E1725">
        <v>63</v>
      </c>
      <c r="F1725">
        <v>1742881</v>
      </c>
      <c r="G1725">
        <v>163114</v>
      </c>
      <c r="H1725">
        <v>550000</v>
      </c>
      <c r="I1725">
        <v>0</v>
      </c>
      <c r="J1725">
        <v>90000</v>
      </c>
      <c r="K1725">
        <v>85000</v>
      </c>
      <c r="L1725">
        <v>200000</v>
      </c>
      <c r="M1725">
        <v>56200</v>
      </c>
      <c r="N1725">
        <v>11500</v>
      </c>
      <c r="O1725">
        <v>25500</v>
      </c>
      <c r="P1725">
        <v>4500</v>
      </c>
      <c r="Q1725">
        <v>2000</v>
      </c>
      <c r="R1725">
        <v>0</v>
      </c>
      <c r="S1725">
        <v>7380</v>
      </c>
      <c r="T1725">
        <v>35000</v>
      </c>
      <c r="U1725">
        <v>36000</v>
      </c>
      <c r="V1725">
        <v>0</v>
      </c>
      <c r="W1725">
        <v>0</v>
      </c>
      <c r="X1725">
        <v>0</v>
      </c>
      <c r="Y1725">
        <v>0</v>
      </c>
      <c r="Z1725">
        <v>260976</v>
      </c>
      <c r="AA1725">
        <v>0</v>
      </c>
      <c r="AB1725">
        <v>63492</v>
      </c>
      <c r="AC1725">
        <v>122105</v>
      </c>
      <c r="AD1725">
        <v>62908</v>
      </c>
      <c r="AE1725">
        <v>63492</v>
      </c>
      <c r="AF1725">
        <v>121521</v>
      </c>
      <c r="AG1725">
        <v>0</v>
      </c>
      <c r="AH1725">
        <v>0</v>
      </c>
      <c r="AI1725">
        <v>0</v>
      </c>
      <c r="AJ1725">
        <v>128479</v>
      </c>
      <c r="AK1725">
        <v>128479</v>
      </c>
      <c r="AL1725">
        <v>0</v>
      </c>
      <c r="AM1725">
        <v>0</v>
      </c>
      <c r="AN1725">
        <v>482104</v>
      </c>
      <c r="AO1725">
        <v>1202492</v>
      </c>
      <c r="AP1725">
        <v>185013</v>
      </c>
      <c r="AQ1725">
        <v>0</v>
      </c>
      <c r="AR1725">
        <v>20000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1407505</v>
      </c>
      <c r="BL1725">
        <v>72386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20000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610000</v>
      </c>
      <c r="CR1725">
        <v>100000</v>
      </c>
      <c r="CS1725">
        <v>10000</v>
      </c>
      <c r="CT1725">
        <v>0</v>
      </c>
      <c r="CU1725">
        <v>65000</v>
      </c>
      <c r="CV1725">
        <v>60798</v>
      </c>
      <c r="CW1725">
        <v>1392</v>
      </c>
      <c r="CX1725">
        <v>7296</v>
      </c>
      <c r="CY1725">
        <v>5472</v>
      </c>
      <c r="CZ1725">
        <v>2189</v>
      </c>
      <c r="DA1725">
        <v>1824</v>
      </c>
      <c r="DB1725">
        <v>7904</v>
      </c>
      <c r="DC1725">
        <v>42479</v>
      </c>
      <c r="DD1725">
        <v>1824</v>
      </c>
      <c r="DE1725">
        <v>10000</v>
      </c>
      <c r="DF1725">
        <v>601221</v>
      </c>
      <c r="DG1725">
        <v>100000</v>
      </c>
      <c r="DH1725">
        <v>0</v>
      </c>
      <c r="DI1725">
        <v>0</v>
      </c>
      <c r="DJ1725">
        <v>157849</v>
      </c>
      <c r="DK1725">
        <v>99000</v>
      </c>
      <c r="DL1725">
        <v>30000</v>
      </c>
      <c r="DM1725">
        <v>219967</v>
      </c>
      <c r="DN1725">
        <v>0</v>
      </c>
      <c r="DO1725">
        <v>2262693</v>
      </c>
      <c r="DP1725">
        <v>317700</v>
      </c>
      <c r="DQ1725">
        <v>409455</v>
      </c>
      <c r="DR1725">
        <v>0</v>
      </c>
      <c r="DS1725">
        <v>0</v>
      </c>
    </row>
    <row r="1726" spans="1:123" x14ac:dyDescent="0.3">
      <c r="A1726" t="str">
        <f t="shared" si="26"/>
        <v>20251980</v>
      </c>
      <c r="B1726">
        <v>50</v>
      </c>
      <c r="C1726">
        <v>2025</v>
      </c>
      <c r="D1726">
        <v>198012</v>
      </c>
      <c r="E1726">
        <v>73</v>
      </c>
      <c r="F1726">
        <v>1776865</v>
      </c>
      <c r="G1726">
        <v>163114</v>
      </c>
      <c r="H1726">
        <v>550000</v>
      </c>
      <c r="I1726">
        <v>0</v>
      </c>
      <c r="J1726">
        <v>120000</v>
      </c>
      <c r="K1726">
        <v>85000</v>
      </c>
      <c r="L1726">
        <v>200000</v>
      </c>
      <c r="M1726">
        <v>56200</v>
      </c>
      <c r="N1726">
        <v>11500</v>
      </c>
      <c r="O1726">
        <v>25500</v>
      </c>
      <c r="P1726">
        <v>4500</v>
      </c>
      <c r="Q1726">
        <v>2000</v>
      </c>
      <c r="R1726">
        <v>0</v>
      </c>
      <c r="S1726">
        <v>7191</v>
      </c>
      <c r="T1726">
        <v>35000</v>
      </c>
      <c r="U1726">
        <v>36000</v>
      </c>
      <c r="V1726">
        <v>0</v>
      </c>
      <c r="W1726">
        <v>0</v>
      </c>
      <c r="X1726">
        <v>0</v>
      </c>
      <c r="Y1726">
        <v>0</v>
      </c>
      <c r="Z1726">
        <v>371135</v>
      </c>
      <c r="AA1726">
        <v>0</v>
      </c>
      <c r="AB1726">
        <v>128479</v>
      </c>
      <c r="AC1726">
        <v>141689</v>
      </c>
      <c r="AD1726">
        <v>0</v>
      </c>
      <c r="AE1726">
        <v>128479</v>
      </c>
      <c r="AF1726">
        <v>86208</v>
      </c>
      <c r="AG1726">
        <v>0</v>
      </c>
      <c r="AH1726">
        <v>0</v>
      </c>
      <c r="AI1726">
        <v>0</v>
      </c>
      <c r="AJ1726">
        <v>163792</v>
      </c>
      <c r="AK1726">
        <v>163792</v>
      </c>
      <c r="AL1726">
        <v>0</v>
      </c>
      <c r="AM1726">
        <v>0</v>
      </c>
      <c r="AN1726">
        <v>401756</v>
      </c>
      <c r="AO1726">
        <v>1395353</v>
      </c>
      <c r="AP1726">
        <v>214687</v>
      </c>
      <c r="AQ1726">
        <v>43012</v>
      </c>
      <c r="AR1726">
        <v>20000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1673052</v>
      </c>
      <c r="BL1726">
        <v>80045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20000</v>
      </c>
      <c r="BS1726">
        <v>150009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4306</v>
      </c>
      <c r="CH1726">
        <v>99</v>
      </c>
      <c r="CI1726">
        <v>517</v>
      </c>
      <c r="CJ1726">
        <v>388</v>
      </c>
      <c r="CK1726">
        <v>155</v>
      </c>
      <c r="CL1726">
        <v>129</v>
      </c>
      <c r="CM1726">
        <v>560</v>
      </c>
      <c r="CN1726">
        <v>2584</v>
      </c>
      <c r="CO1726">
        <v>129</v>
      </c>
      <c r="CP1726">
        <v>0</v>
      </c>
      <c r="CQ1726">
        <v>610000</v>
      </c>
      <c r="CR1726">
        <v>100000</v>
      </c>
      <c r="CS1726">
        <v>10000</v>
      </c>
      <c r="CT1726">
        <v>150009</v>
      </c>
      <c r="CU1726">
        <v>65000</v>
      </c>
      <c r="CV1726">
        <v>65104</v>
      </c>
      <c r="CW1726">
        <v>1491</v>
      </c>
      <c r="CX1726">
        <v>7812</v>
      </c>
      <c r="CY1726">
        <v>5859</v>
      </c>
      <c r="CZ1726">
        <v>2344</v>
      </c>
      <c r="DA1726">
        <v>1953</v>
      </c>
      <c r="DB1726">
        <v>8464</v>
      </c>
      <c r="DC1726">
        <v>45062</v>
      </c>
      <c r="DD1726">
        <v>1953</v>
      </c>
      <c r="DE1726">
        <v>15000</v>
      </c>
      <c r="DF1726">
        <v>941662</v>
      </c>
      <c r="DG1726">
        <v>100000</v>
      </c>
      <c r="DH1726">
        <v>0</v>
      </c>
      <c r="DI1726">
        <v>0</v>
      </c>
      <c r="DJ1726">
        <v>157849</v>
      </c>
      <c r="DK1726">
        <v>99000</v>
      </c>
      <c r="DL1726">
        <v>30000</v>
      </c>
      <c r="DM1726">
        <v>219967</v>
      </c>
      <c r="DN1726">
        <v>0</v>
      </c>
      <c r="DO1726">
        <v>2802321</v>
      </c>
      <c r="DP1726">
        <v>317700</v>
      </c>
      <c r="DQ1726">
        <v>713801</v>
      </c>
      <c r="DR1726">
        <v>0</v>
      </c>
      <c r="DS1726">
        <v>0</v>
      </c>
    </row>
    <row r="1727" spans="1:123" x14ac:dyDescent="0.3">
      <c r="A1727" t="str">
        <f t="shared" si="26"/>
        <v>20261981</v>
      </c>
      <c r="B1727">
        <v>50</v>
      </c>
      <c r="C1727">
        <v>2026</v>
      </c>
      <c r="D1727">
        <v>198112</v>
      </c>
      <c r="E1727">
        <v>50</v>
      </c>
      <c r="F1727">
        <v>2059764</v>
      </c>
      <c r="G1727">
        <v>163110</v>
      </c>
      <c r="H1727">
        <v>550000</v>
      </c>
      <c r="I1727">
        <v>0</v>
      </c>
      <c r="J1727">
        <v>90000</v>
      </c>
      <c r="K1727">
        <v>85000</v>
      </c>
      <c r="L1727">
        <v>200000</v>
      </c>
      <c r="M1727">
        <v>56200</v>
      </c>
      <c r="N1727">
        <v>11500</v>
      </c>
      <c r="O1727">
        <v>25500</v>
      </c>
      <c r="P1727">
        <v>4500</v>
      </c>
      <c r="Q1727">
        <v>2000</v>
      </c>
      <c r="R1727">
        <v>0</v>
      </c>
      <c r="S1727">
        <v>7002</v>
      </c>
      <c r="T1727">
        <v>35000</v>
      </c>
      <c r="U1727">
        <v>36000</v>
      </c>
      <c r="V1727">
        <v>0</v>
      </c>
      <c r="W1727">
        <v>0</v>
      </c>
      <c r="X1727">
        <v>0</v>
      </c>
      <c r="Y1727">
        <v>61856</v>
      </c>
      <c r="Z1727">
        <v>0</v>
      </c>
      <c r="AA1727">
        <v>0</v>
      </c>
      <c r="AB1727">
        <v>163792</v>
      </c>
      <c r="AC1727">
        <v>96510</v>
      </c>
      <c r="AD1727">
        <v>0</v>
      </c>
      <c r="AE1727">
        <v>146232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17561</v>
      </c>
      <c r="AL1727">
        <v>0</v>
      </c>
      <c r="AM1727">
        <v>0</v>
      </c>
      <c r="AN1727">
        <v>1054558</v>
      </c>
      <c r="AO1727">
        <v>950431</v>
      </c>
      <c r="AP1727">
        <v>146232</v>
      </c>
      <c r="AQ1727">
        <v>0</v>
      </c>
      <c r="AR1727">
        <v>20000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1116663</v>
      </c>
      <c r="BL1727">
        <v>87653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590000</v>
      </c>
      <c r="CR1727">
        <v>100000</v>
      </c>
      <c r="CS1727">
        <v>10000</v>
      </c>
      <c r="CT1727">
        <v>150009</v>
      </c>
      <c r="CU1727">
        <v>65000</v>
      </c>
      <c r="CV1727">
        <v>65104</v>
      </c>
      <c r="CW1727">
        <v>1491</v>
      </c>
      <c r="CX1727">
        <v>7812</v>
      </c>
      <c r="CY1727">
        <v>5859</v>
      </c>
      <c r="CZ1727">
        <v>2344</v>
      </c>
      <c r="DA1727">
        <v>1953</v>
      </c>
      <c r="DB1727">
        <v>8464</v>
      </c>
      <c r="DC1727">
        <v>45062</v>
      </c>
      <c r="DD1727">
        <v>1953</v>
      </c>
      <c r="DE1727">
        <v>20000</v>
      </c>
      <c r="DF1727">
        <v>833556</v>
      </c>
      <c r="DG1727">
        <v>100000</v>
      </c>
      <c r="DH1727">
        <v>0</v>
      </c>
      <c r="DI1727">
        <v>0</v>
      </c>
      <c r="DJ1727">
        <v>157849</v>
      </c>
      <c r="DK1727">
        <v>99000</v>
      </c>
      <c r="DL1727">
        <v>30000</v>
      </c>
      <c r="DM1727">
        <v>219967</v>
      </c>
      <c r="DN1727">
        <v>0</v>
      </c>
      <c r="DO1727">
        <v>2532983</v>
      </c>
      <c r="DP1727">
        <v>317700</v>
      </c>
      <c r="DQ1727">
        <v>-61856</v>
      </c>
      <c r="DR1727">
        <v>0</v>
      </c>
      <c r="DS1727">
        <v>0</v>
      </c>
    </row>
    <row r="1728" spans="1:123" x14ac:dyDescent="0.3">
      <c r="A1728" t="str">
        <f t="shared" si="26"/>
        <v>20271982</v>
      </c>
      <c r="B1728">
        <v>50</v>
      </c>
      <c r="C1728">
        <v>2027</v>
      </c>
      <c r="D1728">
        <v>198212</v>
      </c>
      <c r="E1728">
        <v>71</v>
      </c>
      <c r="F1728">
        <v>1879254</v>
      </c>
      <c r="G1728">
        <v>163106</v>
      </c>
      <c r="H1728">
        <v>550000</v>
      </c>
      <c r="I1728">
        <v>0</v>
      </c>
      <c r="J1728">
        <v>90000</v>
      </c>
      <c r="K1728">
        <v>85000</v>
      </c>
      <c r="L1728">
        <v>200000</v>
      </c>
      <c r="M1728">
        <v>56200</v>
      </c>
      <c r="N1728">
        <v>11500</v>
      </c>
      <c r="O1728">
        <v>25500</v>
      </c>
      <c r="P1728">
        <v>4500</v>
      </c>
      <c r="Q1728">
        <v>2000</v>
      </c>
      <c r="R1728">
        <v>0</v>
      </c>
      <c r="S1728">
        <v>6814</v>
      </c>
      <c r="T1728">
        <v>35000</v>
      </c>
      <c r="U1728">
        <v>36000</v>
      </c>
      <c r="V1728">
        <v>0</v>
      </c>
      <c r="W1728">
        <v>0</v>
      </c>
      <c r="X1728">
        <v>0</v>
      </c>
      <c r="Y1728">
        <v>0</v>
      </c>
      <c r="Z1728">
        <v>276989</v>
      </c>
      <c r="AA1728">
        <v>0</v>
      </c>
      <c r="AB1728">
        <v>17561</v>
      </c>
      <c r="AC1728">
        <v>136945</v>
      </c>
      <c r="AD1728">
        <v>70554</v>
      </c>
      <c r="AE1728">
        <v>17561</v>
      </c>
      <c r="AF1728">
        <v>189939</v>
      </c>
      <c r="AG1728">
        <v>0</v>
      </c>
      <c r="AH1728">
        <v>0</v>
      </c>
      <c r="AI1728">
        <v>0</v>
      </c>
      <c r="AJ1728">
        <v>60061</v>
      </c>
      <c r="AK1728">
        <v>60061</v>
      </c>
      <c r="AL1728">
        <v>0</v>
      </c>
      <c r="AM1728">
        <v>0</v>
      </c>
      <c r="AN1728">
        <v>465525</v>
      </c>
      <c r="AO1728">
        <v>1348641</v>
      </c>
      <c r="AP1728">
        <v>207500</v>
      </c>
      <c r="AQ1728">
        <v>0</v>
      </c>
      <c r="AR1728">
        <v>20000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1576140</v>
      </c>
      <c r="BL1728">
        <v>95209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40000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8992</v>
      </c>
      <c r="CH1728">
        <v>206</v>
      </c>
      <c r="CI1728">
        <v>1079</v>
      </c>
      <c r="CJ1728">
        <v>809</v>
      </c>
      <c r="CK1728">
        <v>324</v>
      </c>
      <c r="CL1728">
        <v>270</v>
      </c>
      <c r="CM1728">
        <v>1169</v>
      </c>
      <c r="CN1728">
        <v>5395</v>
      </c>
      <c r="CO1728">
        <v>270</v>
      </c>
      <c r="CP1728">
        <v>0</v>
      </c>
      <c r="CQ1728">
        <v>610000</v>
      </c>
      <c r="CR1728">
        <v>100000</v>
      </c>
      <c r="CS1728">
        <v>10000</v>
      </c>
      <c r="CT1728">
        <v>150009</v>
      </c>
      <c r="CU1728">
        <v>65000</v>
      </c>
      <c r="CV1728">
        <v>74096</v>
      </c>
      <c r="CW1728">
        <v>1696</v>
      </c>
      <c r="CX1728">
        <v>8892</v>
      </c>
      <c r="CY1728">
        <v>6669</v>
      </c>
      <c r="CZ1728">
        <v>2667</v>
      </c>
      <c r="DA1728">
        <v>2223</v>
      </c>
      <c r="DB1728">
        <v>9633</v>
      </c>
      <c r="DC1728">
        <v>50458</v>
      </c>
      <c r="DD1728">
        <v>2223</v>
      </c>
      <c r="DE1728">
        <v>25000</v>
      </c>
      <c r="DF1728">
        <v>1085539</v>
      </c>
      <c r="DG1728">
        <v>100000</v>
      </c>
      <c r="DH1728">
        <v>0</v>
      </c>
      <c r="DI1728">
        <v>0</v>
      </c>
      <c r="DJ1728">
        <v>157849</v>
      </c>
      <c r="DK1728">
        <v>99000</v>
      </c>
      <c r="DL1728">
        <v>30000</v>
      </c>
      <c r="DM1728">
        <v>219967</v>
      </c>
      <c r="DN1728">
        <v>0</v>
      </c>
      <c r="DO1728">
        <v>2870980</v>
      </c>
      <c r="DP1728">
        <v>317700</v>
      </c>
      <c r="DQ1728">
        <v>395565</v>
      </c>
      <c r="DR1728">
        <v>0</v>
      </c>
      <c r="DS1728">
        <v>0</v>
      </c>
    </row>
    <row r="1729" spans="1:123" x14ac:dyDescent="0.3">
      <c r="A1729" t="str">
        <f t="shared" si="26"/>
        <v>20281983</v>
      </c>
      <c r="B1729">
        <v>50</v>
      </c>
      <c r="C1729">
        <v>2028</v>
      </c>
      <c r="D1729">
        <v>198312</v>
      </c>
      <c r="E1729">
        <v>81</v>
      </c>
      <c r="F1729">
        <v>1441436</v>
      </c>
      <c r="G1729">
        <v>163102</v>
      </c>
      <c r="H1729">
        <v>550000</v>
      </c>
      <c r="I1729">
        <v>0</v>
      </c>
      <c r="J1729">
        <v>60000</v>
      </c>
      <c r="K1729">
        <v>85000</v>
      </c>
      <c r="L1729">
        <v>200000</v>
      </c>
      <c r="M1729">
        <v>56200</v>
      </c>
      <c r="N1729">
        <v>11500</v>
      </c>
      <c r="O1729">
        <v>25500</v>
      </c>
      <c r="P1729">
        <v>4500</v>
      </c>
      <c r="Q1729">
        <v>2000</v>
      </c>
      <c r="R1729">
        <v>0</v>
      </c>
      <c r="S1729">
        <v>6625</v>
      </c>
      <c r="T1729">
        <v>35000</v>
      </c>
      <c r="U1729">
        <v>36000</v>
      </c>
      <c r="V1729">
        <v>0</v>
      </c>
      <c r="W1729">
        <v>0</v>
      </c>
      <c r="X1729">
        <v>0</v>
      </c>
      <c r="Y1729">
        <v>0</v>
      </c>
      <c r="Z1729">
        <v>375272</v>
      </c>
      <c r="AA1729">
        <v>0</v>
      </c>
      <c r="AB1729">
        <v>60061</v>
      </c>
      <c r="AC1729">
        <v>157891</v>
      </c>
      <c r="AD1729">
        <v>81345</v>
      </c>
      <c r="AE1729">
        <v>60061</v>
      </c>
      <c r="AF1729">
        <v>179175</v>
      </c>
      <c r="AG1729">
        <v>0</v>
      </c>
      <c r="AH1729">
        <v>0</v>
      </c>
      <c r="AI1729">
        <v>0</v>
      </c>
      <c r="AJ1729">
        <v>70825</v>
      </c>
      <c r="AK1729">
        <v>70825</v>
      </c>
      <c r="AL1729">
        <v>0</v>
      </c>
      <c r="AM1729">
        <v>0</v>
      </c>
      <c r="AN1729">
        <v>337053</v>
      </c>
      <c r="AO1729">
        <v>1554915</v>
      </c>
      <c r="AP1729">
        <v>239236</v>
      </c>
      <c r="AQ1729">
        <v>140137</v>
      </c>
      <c r="AR1729">
        <v>20000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285550</v>
      </c>
      <c r="BE1729">
        <v>111111</v>
      </c>
      <c r="BF1729">
        <v>60000</v>
      </c>
      <c r="BG1729">
        <v>35194</v>
      </c>
      <c r="BH1729">
        <v>20000</v>
      </c>
      <c r="BI1729">
        <v>56200</v>
      </c>
      <c r="BJ1729">
        <v>0</v>
      </c>
      <c r="BK1729">
        <v>1386234</v>
      </c>
      <c r="BL1729">
        <v>102715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20000</v>
      </c>
      <c r="BS1729">
        <v>3991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25000</v>
      </c>
      <c r="CH1729">
        <v>572</v>
      </c>
      <c r="CI1729">
        <v>3000</v>
      </c>
      <c r="CJ1729">
        <v>2250</v>
      </c>
      <c r="CK1729">
        <v>900</v>
      </c>
      <c r="CL1729">
        <v>750</v>
      </c>
      <c r="CM1729">
        <v>3250</v>
      </c>
      <c r="CN1729">
        <v>15000</v>
      </c>
      <c r="CO1729">
        <v>750</v>
      </c>
      <c r="CP1729">
        <v>110000</v>
      </c>
      <c r="CQ1729">
        <v>610000</v>
      </c>
      <c r="CR1729">
        <v>100000</v>
      </c>
      <c r="CS1729">
        <v>10000</v>
      </c>
      <c r="CT1729">
        <v>154000</v>
      </c>
      <c r="CU1729">
        <v>65000</v>
      </c>
      <c r="CV1729">
        <v>99096</v>
      </c>
      <c r="CW1729">
        <v>2268</v>
      </c>
      <c r="CX1729">
        <v>11892</v>
      </c>
      <c r="CY1729">
        <v>8919</v>
      </c>
      <c r="CZ1729">
        <v>3567</v>
      </c>
      <c r="DA1729">
        <v>2973</v>
      </c>
      <c r="DB1729">
        <v>12883</v>
      </c>
      <c r="DC1729">
        <v>65458</v>
      </c>
      <c r="DD1729">
        <v>2973</v>
      </c>
      <c r="DE1729">
        <v>140000</v>
      </c>
      <c r="DF1729">
        <v>1414810</v>
      </c>
      <c r="DG1729">
        <v>100000</v>
      </c>
      <c r="DH1729">
        <v>0</v>
      </c>
      <c r="DI1729">
        <v>285550</v>
      </c>
      <c r="DJ1729">
        <v>193043</v>
      </c>
      <c r="DK1729">
        <v>155200</v>
      </c>
      <c r="DL1729">
        <v>90000</v>
      </c>
      <c r="DM1729">
        <v>331078</v>
      </c>
      <c r="DN1729">
        <v>20000</v>
      </c>
      <c r="DO1729">
        <v>3949534</v>
      </c>
      <c r="DP1729">
        <v>317700</v>
      </c>
      <c r="DQ1729">
        <v>1199615</v>
      </c>
      <c r="DR1729">
        <v>0</v>
      </c>
      <c r="DS1729">
        <v>0</v>
      </c>
    </row>
    <row r="1730" spans="1:123" x14ac:dyDescent="0.3">
      <c r="A1730" t="str">
        <f t="shared" si="26"/>
        <v>20291984</v>
      </c>
      <c r="B1730">
        <v>50</v>
      </c>
      <c r="C1730">
        <v>2029</v>
      </c>
      <c r="D1730">
        <v>198412</v>
      </c>
      <c r="E1730">
        <v>71</v>
      </c>
      <c r="F1730">
        <v>2089871</v>
      </c>
      <c r="G1730">
        <v>163097</v>
      </c>
      <c r="H1730">
        <v>550000</v>
      </c>
      <c r="I1730">
        <v>0</v>
      </c>
      <c r="J1730">
        <v>90000</v>
      </c>
      <c r="K1730">
        <v>85000</v>
      </c>
      <c r="L1730">
        <v>200000</v>
      </c>
      <c r="M1730">
        <v>56200</v>
      </c>
      <c r="N1730">
        <v>11500</v>
      </c>
      <c r="O1730">
        <v>25500</v>
      </c>
      <c r="P1730">
        <v>4500</v>
      </c>
      <c r="Q1730">
        <v>2000</v>
      </c>
      <c r="R1730">
        <v>0</v>
      </c>
      <c r="S1730">
        <v>6437</v>
      </c>
      <c r="T1730">
        <v>35000</v>
      </c>
      <c r="U1730">
        <v>36000</v>
      </c>
      <c r="V1730">
        <v>0</v>
      </c>
      <c r="W1730">
        <v>0</v>
      </c>
      <c r="X1730">
        <v>0</v>
      </c>
      <c r="Y1730">
        <v>0</v>
      </c>
      <c r="Z1730">
        <v>125835</v>
      </c>
      <c r="AA1730">
        <v>0</v>
      </c>
      <c r="AB1730">
        <v>70825</v>
      </c>
      <c r="AC1730">
        <v>137321</v>
      </c>
      <c r="AD1730">
        <v>70748</v>
      </c>
      <c r="AE1730">
        <v>70825</v>
      </c>
      <c r="AF1730">
        <v>137244</v>
      </c>
      <c r="AG1730">
        <v>0</v>
      </c>
      <c r="AH1730">
        <v>0</v>
      </c>
      <c r="AI1730">
        <v>0</v>
      </c>
      <c r="AJ1730">
        <v>112756</v>
      </c>
      <c r="AK1730">
        <v>112756</v>
      </c>
      <c r="AL1730">
        <v>0</v>
      </c>
      <c r="AM1730">
        <v>0</v>
      </c>
      <c r="AN1730">
        <v>616302</v>
      </c>
      <c r="AO1730">
        <v>1352341</v>
      </c>
      <c r="AP1730">
        <v>208069</v>
      </c>
      <c r="AQ1730">
        <v>129962</v>
      </c>
      <c r="AR1730">
        <v>20000</v>
      </c>
      <c r="AS1730">
        <v>0</v>
      </c>
      <c r="AT1730">
        <v>0</v>
      </c>
      <c r="AU1730">
        <v>285550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210137</v>
      </c>
      <c r="BE1730">
        <v>30033</v>
      </c>
      <c r="BF1730">
        <v>60000</v>
      </c>
      <c r="BG1730">
        <v>35194</v>
      </c>
      <c r="BH1730">
        <v>20000</v>
      </c>
      <c r="BI1730">
        <v>56200</v>
      </c>
      <c r="BJ1730">
        <v>0</v>
      </c>
      <c r="BK1730">
        <v>1584358</v>
      </c>
      <c r="BL1730">
        <v>110169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20000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904</v>
      </c>
      <c r="CH1730">
        <v>21</v>
      </c>
      <c r="CI1730">
        <v>108</v>
      </c>
      <c r="CJ1730">
        <v>81</v>
      </c>
      <c r="CK1730">
        <v>33</v>
      </c>
      <c r="CL1730">
        <v>27</v>
      </c>
      <c r="CM1730">
        <v>117</v>
      </c>
      <c r="CN1730">
        <v>542</v>
      </c>
      <c r="CO1730">
        <v>27</v>
      </c>
      <c r="CP1730">
        <v>0</v>
      </c>
      <c r="CQ1730">
        <v>610000</v>
      </c>
      <c r="CR1730">
        <v>100000</v>
      </c>
      <c r="CS1730">
        <v>10000</v>
      </c>
      <c r="CT1730">
        <v>154000</v>
      </c>
      <c r="CU1730">
        <v>65000</v>
      </c>
      <c r="CV1730">
        <v>100000</v>
      </c>
      <c r="CW1730">
        <v>2289</v>
      </c>
      <c r="CX1730">
        <v>12000</v>
      </c>
      <c r="CY1730">
        <v>9000</v>
      </c>
      <c r="CZ1730">
        <v>3600</v>
      </c>
      <c r="DA1730">
        <v>3000</v>
      </c>
      <c r="DB1730">
        <v>13000</v>
      </c>
      <c r="DC1730">
        <v>66000</v>
      </c>
      <c r="DD1730">
        <v>3000</v>
      </c>
      <c r="DE1730">
        <v>140000</v>
      </c>
      <c r="DF1730">
        <v>1480000</v>
      </c>
      <c r="DG1730">
        <v>100000</v>
      </c>
      <c r="DH1730">
        <v>0</v>
      </c>
      <c r="DI1730">
        <v>210137</v>
      </c>
      <c r="DJ1730">
        <v>224718</v>
      </c>
      <c r="DK1730">
        <v>205218</v>
      </c>
      <c r="DL1730">
        <v>150000</v>
      </c>
      <c r="DM1730">
        <v>350000</v>
      </c>
      <c r="DN1730">
        <v>40000</v>
      </c>
      <c r="DO1730">
        <v>4163718</v>
      </c>
      <c r="DP1730">
        <v>317700</v>
      </c>
      <c r="DQ1730">
        <v>386466</v>
      </c>
      <c r="DR1730">
        <v>0</v>
      </c>
      <c r="DS1730">
        <v>0</v>
      </c>
    </row>
    <row r="1731" spans="1:123" x14ac:dyDescent="0.3">
      <c r="A1731" t="str">
        <f t="shared" ref="A1731:A1794" si="27">CONCATENATE(C1731,LEFT(D1731,4))</f>
        <v>20301985</v>
      </c>
      <c r="B1731">
        <v>50</v>
      </c>
      <c r="C1731">
        <v>2030</v>
      </c>
      <c r="D1731">
        <v>198512</v>
      </c>
      <c r="E1731">
        <v>62</v>
      </c>
      <c r="F1731">
        <v>1990943</v>
      </c>
      <c r="G1731">
        <v>163093</v>
      </c>
      <c r="H1731">
        <v>550000</v>
      </c>
      <c r="I1731">
        <v>250000</v>
      </c>
      <c r="J1731">
        <v>90000</v>
      </c>
      <c r="K1731">
        <v>85000</v>
      </c>
      <c r="L1731">
        <v>200000</v>
      </c>
      <c r="M1731">
        <v>56200</v>
      </c>
      <c r="N1731">
        <v>11500</v>
      </c>
      <c r="O1731">
        <v>25500</v>
      </c>
      <c r="P1731">
        <v>4500</v>
      </c>
      <c r="Q1731">
        <v>2000</v>
      </c>
      <c r="R1731">
        <v>0</v>
      </c>
      <c r="S1731">
        <v>6248</v>
      </c>
      <c r="T1731">
        <v>35000</v>
      </c>
      <c r="U1731">
        <v>36000</v>
      </c>
      <c r="V1731">
        <v>0</v>
      </c>
      <c r="W1731">
        <v>0</v>
      </c>
      <c r="X1731">
        <v>0</v>
      </c>
      <c r="Y1731">
        <v>0</v>
      </c>
      <c r="Z1731">
        <v>23555</v>
      </c>
      <c r="AA1731">
        <v>0</v>
      </c>
      <c r="AB1731">
        <v>112756</v>
      </c>
      <c r="AC1731">
        <v>120084</v>
      </c>
      <c r="AD1731">
        <v>0</v>
      </c>
      <c r="AE1731">
        <v>112756</v>
      </c>
      <c r="AF1731">
        <v>69195</v>
      </c>
      <c r="AG1731">
        <v>0</v>
      </c>
      <c r="AH1731">
        <v>0</v>
      </c>
      <c r="AI1731">
        <v>0</v>
      </c>
      <c r="AJ1731">
        <v>180805</v>
      </c>
      <c r="AK1731">
        <v>180805</v>
      </c>
      <c r="AL1731">
        <v>0</v>
      </c>
      <c r="AM1731">
        <v>26948</v>
      </c>
      <c r="AN1731">
        <v>941445</v>
      </c>
      <c r="AO1731">
        <v>1182587</v>
      </c>
      <c r="AP1731">
        <v>181951</v>
      </c>
      <c r="AQ1731">
        <v>0</v>
      </c>
      <c r="AR1731">
        <v>20000</v>
      </c>
      <c r="AS1731">
        <v>0</v>
      </c>
      <c r="AT1731">
        <v>0</v>
      </c>
      <c r="AU1731">
        <v>210137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219027</v>
      </c>
      <c r="BE1731">
        <v>3003</v>
      </c>
      <c r="BF1731">
        <v>60000</v>
      </c>
      <c r="BG1731">
        <v>35194</v>
      </c>
      <c r="BH1731">
        <v>10000</v>
      </c>
      <c r="BI1731">
        <v>50964</v>
      </c>
      <c r="BJ1731">
        <v>65608</v>
      </c>
      <c r="BK1731">
        <v>1150879</v>
      </c>
      <c r="BL1731">
        <v>117712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20000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610000</v>
      </c>
      <c r="CR1731">
        <v>100000</v>
      </c>
      <c r="CS1731">
        <v>10000</v>
      </c>
      <c r="CT1731">
        <v>154000</v>
      </c>
      <c r="CU1731">
        <v>65000</v>
      </c>
      <c r="CV1731">
        <v>100000</v>
      </c>
      <c r="CW1731">
        <v>2289</v>
      </c>
      <c r="CX1731">
        <v>12000</v>
      </c>
      <c r="CY1731">
        <v>9000</v>
      </c>
      <c r="CZ1731">
        <v>3600</v>
      </c>
      <c r="DA1731">
        <v>3000</v>
      </c>
      <c r="DB1731">
        <v>13000</v>
      </c>
      <c r="DC1731">
        <v>66000</v>
      </c>
      <c r="DD1731">
        <v>3000</v>
      </c>
      <c r="DE1731">
        <v>140000</v>
      </c>
      <c r="DF1731">
        <v>1453052</v>
      </c>
      <c r="DG1731">
        <v>100000</v>
      </c>
      <c r="DH1731">
        <v>0</v>
      </c>
      <c r="DI1731">
        <v>219027</v>
      </c>
      <c r="DJ1731">
        <v>256392</v>
      </c>
      <c r="DK1731">
        <v>250000</v>
      </c>
      <c r="DL1731">
        <v>210000</v>
      </c>
      <c r="DM1731">
        <v>350000</v>
      </c>
      <c r="DN1731">
        <v>50000</v>
      </c>
      <c r="DO1731">
        <v>4360166</v>
      </c>
      <c r="DP1731">
        <v>317700</v>
      </c>
      <c r="DQ1731">
        <v>484967</v>
      </c>
      <c r="DR1731">
        <v>0</v>
      </c>
      <c r="DS1731">
        <v>92556</v>
      </c>
    </row>
    <row r="1732" spans="1:123" x14ac:dyDescent="0.3">
      <c r="A1732" t="str">
        <f t="shared" si="27"/>
        <v>20311986</v>
      </c>
      <c r="B1732">
        <v>50</v>
      </c>
      <c r="C1732">
        <v>2031</v>
      </c>
      <c r="D1732">
        <v>198612</v>
      </c>
      <c r="E1732">
        <v>80</v>
      </c>
      <c r="F1732">
        <v>1935018</v>
      </c>
      <c r="G1732">
        <v>163096</v>
      </c>
      <c r="H1732">
        <v>550000</v>
      </c>
      <c r="I1732">
        <v>261650</v>
      </c>
      <c r="J1732">
        <v>60000</v>
      </c>
      <c r="K1732">
        <v>85000</v>
      </c>
      <c r="L1732">
        <v>200000</v>
      </c>
      <c r="M1732">
        <v>56200</v>
      </c>
      <c r="N1732">
        <v>11500</v>
      </c>
      <c r="O1732">
        <v>25500</v>
      </c>
      <c r="P1732">
        <v>4500</v>
      </c>
      <c r="Q1732">
        <v>2000</v>
      </c>
      <c r="R1732">
        <v>0</v>
      </c>
      <c r="S1732">
        <v>6059</v>
      </c>
      <c r="T1732">
        <v>0</v>
      </c>
      <c r="U1732">
        <v>36000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180805</v>
      </c>
      <c r="AC1732">
        <v>154333</v>
      </c>
      <c r="AD1732">
        <v>0</v>
      </c>
      <c r="AE1732">
        <v>180805</v>
      </c>
      <c r="AF1732">
        <v>53040</v>
      </c>
      <c r="AG1732">
        <v>0</v>
      </c>
      <c r="AH1732">
        <v>0</v>
      </c>
      <c r="AI1732">
        <v>0</v>
      </c>
      <c r="AJ1732">
        <v>168551</v>
      </c>
      <c r="AK1732">
        <v>168551</v>
      </c>
      <c r="AL1732">
        <v>0</v>
      </c>
      <c r="AM1732">
        <v>8409</v>
      </c>
      <c r="AN1732">
        <v>1028409</v>
      </c>
      <c r="AO1732">
        <v>1519873</v>
      </c>
      <c r="AP1732">
        <v>233845</v>
      </c>
      <c r="AQ1732">
        <v>53169</v>
      </c>
      <c r="AR1732">
        <v>20000</v>
      </c>
      <c r="AS1732">
        <v>0</v>
      </c>
      <c r="AT1732">
        <v>0</v>
      </c>
      <c r="AU1732">
        <v>219027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285550</v>
      </c>
      <c r="BE1732">
        <v>300</v>
      </c>
      <c r="BF1732">
        <v>60000</v>
      </c>
      <c r="BG1732">
        <v>35194</v>
      </c>
      <c r="BH1732">
        <v>0</v>
      </c>
      <c r="BI1732">
        <v>5606</v>
      </c>
      <c r="BJ1732">
        <v>659515</v>
      </c>
      <c r="BK1732">
        <v>999748</v>
      </c>
      <c r="BL1732">
        <v>125957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20000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610000</v>
      </c>
      <c r="CR1732">
        <v>100000</v>
      </c>
      <c r="CS1732">
        <v>10000</v>
      </c>
      <c r="CT1732">
        <v>154000</v>
      </c>
      <c r="CU1732">
        <v>65000</v>
      </c>
      <c r="CV1732">
        <v>100000</v>
      </c>
      <c r="CW1732">
        <v>2289</v>
      </c>
      <c r="CX1732">
        <v>12000</v>
      </c>
      <c r="CY1732">
        <v>9000</v>
      </c>
      <c r="CZ1732">
        <v>3600</v>
      </c>
      <c r="DA1732">
        <v>3000</v>
      </c>
      <c r="DB1732">
        <v>13000</v>
      </c>
      <c r="DC1732">
        <v>66000</v>
      </c>
      <c r="DD1732">
        <v>3000</v>
      </c>
      <c r="DE1732">
        <v>140000</v>
      </c>
      <c r="DF1732">
        <v>0</v>
      </c>
      <c r="DG1732">
        <v>100000</v>
      </c>
      <c r="DH1732">
        <v>0</v>
      </c>
      <c r="DI1732">
        <v>285550</v>
      </c>
      <c r="DJ1732">
        <v>288067</v>
      </c>
      <c r="DK1732">
        <v>250000</v>
      </c>
      <c r="DL1732">
        <v>270000</v>
      </c>
      <c r="DM1732">
        <v>350000</v>
      </c>
      <c r="DN1732">
        <v>50000</v>
      </c>
      <c r="DO1732">
        <v>3053057</v>
      </c>
      <c r="DP1732">
        <v>317700</v>
      </c>
      <c r="DQ1732">
        <v>1024099</v>
      </c>
      <c r="DR1732">
        <v>0</v>
      </c>
      <c r="DS1732">
        <v>667924</v>
      </c>
    </row>
    <row r="1733" spans="1:123" x14ac:dyDescent="0.3">
      <c r="A1733" t="str">
        <f t="shared" si="27"/>
        <v>20321987</v>
      </c>
      <c r="B1733">
        <v>50</v>
      </c>
      <c r="C1733">
        <v>2032</v>
      </c>
      <c r="D1733">
        <v>198712</v>
      </c>
      <c r="E1733">
        <v>32</v>
      </c>
      <c r="F1733">
        <v>1957577</v>
      </c>
      <c r="G1733">
        <v>163099</v>
      </c>
      <c r="H1733">
        <v>550000</v>
      </c>
      <c r="I1733">
        <v>289300</v>
      </c>
      <c r="J1733">
        <v>60000</v>
      </c>
      <c r="K1733">
        <v>85000</v>
      </c>
      <c r="L1733">
        <v>200000</v>
      </c>
      <c r="M1733">
        <v>56200</v>
      </c>
      <c r="N1733">
        <v>11500</v>
      </c>
      <c r="O1733">
        <v>25500</v>
      </c>
      <c r="P1733">
        <v>4500</v>
      </c>
      <c r="Q1733">
        <v>2000</v>
      </c>
      <c r="R1733">
        <v>0</v>
      </c>
      <c r="S1733">
        <v>5871</v>
      </c>
      <c r="T1733">
        <v>0</v>
      </c>
      <c r="U1733">
        <v>36000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168551</v>
      </c>
      <c r="AC1733">
        <v>62868</v>
      </c>
      <c r="AD1733">
        <v>0</v>
      </c>
      <c r="AE1733">
        <v>95258</v>
      </c>
      <c r="AF1733">
        <v>0</v>
      </c>
      <c r="AG1733">
        <v>0</v>
      </c>
      <c r="AH1733">
        <v>0</v>
      </c>
      <c r="AI1733">
        <v>0</v>
      </c>
      <c r="AJ1733">
        <v>194129</v>
      </c>
      <c r="AK1733">
        <v>267422</v>
      </c>
      <c r="AL1733">
        <v>0</v>
      </c>
      <c r="AM1733">
        <v>35871</v>
      </c>
      <c r="AN1733">
        <v>1055871</v>
      </c>
      <c r="AO1733">
        <v>619130</v>
      </c>
      <c r="AP1733">
        <v>95258</v>
      </c>
      <c r="AQ1733">
        <v>0</v>
      </c>
      <c r="AR1733">
        <v>8232</v>
      </c>
      <c r="AS1733">
        <v>0</v>
      </c>
      <c r="AT1733">
        <v>0</v>
      </c>
      <c r="AU1733">
        <v>285550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21619</v>
      </c>
      <c r="BH1733">
        <v>0</v>
      </c>
      <c r="BI1733">
        <v>0</v>
      </c>
      <c r="BJ1733">
        <v>0</v>
      </c>
      <c r="BK1733">
        <v>986551</v>
      </c>
      <c r="BL1733">
        <v>134254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20000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610000</v>
      </c>
      <c r="CR1733">
        <v>100000</v>
      </c>
      <c r="CS1733">
        <v>10000</v>
      </c>
      <c r="CT1733">
        <v>154000</v>
      </c>
      <c r="CU1733">
        <v>65000</v>
      </c>
      <c r="CV1733">
        <v>100000</v>
      </c>
      <c r="CW1733">
        <v>2289</v>
      </c>
      <c r="CX1733">
        <v>12000</v>
      </c>
      <c r="CY1733">
        <v>9000</v>
      </c>
      <c r="CZ1733">
        <v>3600</v>
      </c>
      <c r="DA1733">
        <v>3000</v>
      </c>
      <c r="DB1733">
        <v>13000</v>
      </c>
      <c r="DC1733">
        <v>66000</v>
      </c>
      <c r="DD1733">
        <v>3000</v>
      </c>
      <c r="DE1733">
        <v>140000</v>
      </c>
      <c r="DF1733">
        <v>0</v>
      </c>
      <c r="DG1733">
        <v>100000</v>
      </c>
      <c r="DH1733">
        <v>0</v>
      </c>
      <c r="DI1733">
        <v>0</v>
      </c>
      <c r="DJ1733">
        <v>306167</v>
      </c>
      <c r="DK1733">
        <v>249383</v>
      </c>
      <c r="DL1733">
        <v>270000</v>
      </c>
      <c r="DM1733">
        <v>349970</v>
      </c>
      <c r="DN1733">
        <v>50000</v>
      </c>
      <c r="DO1733">
        <v>2883831</v>
      </c>
      <c r="DP1733">
        <v>317700</v>
      </c>
      <c r="DQ1733">
        <v>-13931</v>
      </c>
      <c r="DR1733">
        <v>0</v>
      </c>
      <c r="DS1733">
        <v>35871</v>
      </c>
    </row>
    <row r="1734" spans="1:123" x14ac:dyDescent="0.3">
      <c r="A1734" t="str">
        <f t="shared" si="27"/>
        <v>20331988</v>
      </c>
      <c r="B1734">
        <v>50</v>
      </c>
      <c r="C1734">
        <v>2033</v>
      </c>
      <c r="D1734">
        <v>198812</v>
      </c>
      <c r="E1734">
        <v>24</v>
      </c>
      <c r="F1734">
        <v>2222110</v>
      </c>
      <c r="G1734">
        <v>163102</v>
      </c>
      <c r="H1734">
        <v>550000</v>
      </c>
      <c r="I1734">
        <v>250000</v>
      </c>
      <c r="J1734">
        <v>120000</v>
      </c>
      <c r="K1734">
        <v>85000</v>
      </c>
      <c r="L1734">
        <v>200000</v>
      </c>
      <c r="M1734">
        <v>56200</v>
      </c>
      <c r="N1734">
        <v>11500</v>
      </c>
      <c r="O1734">
        <v>25500</v>
      </c>
      <c r="P1734">
        <v>4500</v>
      </c>
      <c r="Q1734">
        <v>2000</v>
      </c>
      <c r="R1734">
        <v>0</v>
      </c>
      <c r="S1734">
        <v>5682</v>
      </c>
      <c r="T1734">
        <v>35000</v>
      </c>
      <c r="U1734">
        <v>36000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267422</v>
      </c>
      <c r="AC1734">
        <v>47410</v>
      </c>
      <c r="AD1734">
        <v>0</v>
      </c>
      <c r="AE1734">
        <v>71836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195586</v>
      </c>
      <c r="AL1734">
        <v>0</v>
      </c>
      <c r="AM1734">
        <v>56382</v>
      </c>
      <c r="AN1734">
        <v>1215000</v>
      </c>
      <c r="AO1734">
        <v>466898</v>
      </c>
      <c r="AP1734">
        <v>71836</v>
      </c>
      <c r="AQ1734">
        <v>0</v>
      </c>
      <c r="AR1734">
        <v>61</v>
      </c>
      <c r="AS1734">
        <v>0</v>
      </c>
      <c r="AT1734">
        <v>0</v>
      </c>
      <c r="AU1734">
        <v>0</v>
      </c>
      <c r="AV1734">
        <v>75000</v>
      </c>
      <c r="AW1734">
        <v>0</v>
      </c>
      <c r="AX1734">
        <v>37051</v>
      </c>
      <c r="AY1734">
        <v>0</v>
      </c>
      <c r="AZ1734">
        <v>22000</v>
      </c>
      <c r="BA1734">
        <v>25000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697846</v>
      </c>
      <c r="BL1734">
        <v>142983</v>
      </c>
      <c r="BM1734">
        <v>189369</v>
      </c>
      <c r="BN1734">
        <v>107097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68917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400631</v>
      </c>
      <c r="CR1734">
        <v>100000</v>
      </c>
      <c r="CS1734">
        <v>10000</v>
      </c>
      <c r="CT1734">
        <v>46903</v>
      </c>
      <c r="CU1734">
        <v>65000</v>
      </c>
      <c r="CV1734">
        <v>100000</v>
      </c>
      <c r="CW1734">
        <v>2289</v>
      </c>
      <c r="CX1734">
        <v>12000</v>
      </c>
      <c r="CY1734">
        <v>9000</v>
      </c>
      <c r="CZ1734">
        <v>3600</v>
      </c>
      <c r="DA1734">
        <v>3000</v>
      </c>
      <c r="DB1734">
        <v>13000</v>
      </c>
      <c r="DC1734">
        <v>66000</v>
      </c>
      <c r="DD1734">
        <v>3000</v>
      </c>
      <c r="DE1734">
        <v>71083</v>
      </c>
      <c r="DF1734">
        <v>0</v>
      </c>
      <c r="DG1734">
        <v>100000</v>
      </c>
      <c r="DH1734">
        <v>0</v>
      </c>
      <c r="DI1734">
        <v>0</v>
      </c>
      <c r="DJ1734">
        <v>266954</v>
      </c>
      <c r="DK1734">
        <v>224383</v>
      </c>
      <c r="DL1734">
        <v>270000</v>
      </c>
      <c r="DM1734">
        <v>274970</v>
      </c>
      <c r="DN1734">
        <v>28000</v>
      </c>
      <c r="DO1734">
        <v>2265399</v>
      </c>
      <c r="DP1734">
        <v>317700</v>
      </c>
      <c r="DQ1734">
        <v>-468052</v>
      </c>
      <c r="DR1734">
        <v>0</v>
      </c>
      <c r="DS1734">
        <v>56382</v>
      </c>
    </row>
    <row r="1735" spans="1:123" x14ac:dyDescent="0.3">
      <c r="A1735" t="str">
        <f t="shared" si="27"/>
        <v>20341989</v>
      </c>
      <c r="B1735">
        <v>50</v>
      </c>
      <c r="C1735">
        <v>2034</v>
      </c>
      <c r="D1735">
        <v>198912</v>
      </c>
      <c r="E1735">
        <v>48</v>
      </c>
      <c r="F1735">
        <v>2406403</v>
      </c>
      <c r="G1735">
        <v>163105</v>
      </c>
      <c r="H1735">
        <v>550000</v>
      </c>
      <c r="I1735">
        <v>250000</v>
      </c>
      <c r="J1735">
        <v>120000</v>
      </c>
      <c r="K1735">
        <v>85000</v>
      </c>
      <c r="L1735">
        <v>200000</v>
      </c>
      <c r="M1735">
        <v>56200</v>
      </c>
      <c r="N1735">
        <v>11500</v>
      </c>
      <c r="O1735">
        <v>25500</v>
      </c>
      <c r="P1735">
        <v>4500</v>
      </c>
      <c r="Q1735">
        <v>2000</v>
      </c>
      <c r="R1735">
        <v>0</v>
      </c>
      <c r="S1735">
        <v>5494</v>
      </c>
      <c r="T1735">
        <v>35000</v>
      </c>
      <c r="U1735">
        <v>36000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195586</v>
      </c>
      <c r="AC1735">
        <v>93037</v>
      </c>
      <c r="AD1735">
        <v>0</v>
      </c>
      <c r="AE1735">
        <v>140970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54616</v>
      </c>
      <c r="AL1735">
        <v>0</v>
      </c>
      <c r="AM1735">
        <v>56194</v>
      </c>
      <c r="AN1735">
        <v>1215000</v>
      </c>
      <c r="AO1735">
        <v>916232</v>
      </c>
      <c r="AP1735">
        <v>140970</v>
      </c>
      <c r="AQ1735">
        <v>0</v>
      </c>
      <c r="AR1735">
        <v>20000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1077202</v>
      </c>
      <c r="BL1735">
        <v>151686</v>
      </c>
      <c r="BM1735">
        <v>161620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219011</v>
      </c>
      <c r="CR1735">
        <v>100000</v>
      </c>
      <c r="CS1735">
        <v>10000</v>
      </c>
      <c r="CT1735">
        <v>46903</v>
      </c>
      <c r="CU1735">
        <v>65000</v>
      </c>
      <c r="CV1735">
        <v>100000</v>
      </c>
      <c r="CW1735">
        <v>2289</v>
      </c>
      <c r="CX1735">
        <v>12000</v>
      </c>
      <c r="CY1735">
        <v>9000</v>
      </c>
      <c r="CZ1735">
        <v>3600</v>
      </c>
      <c r="DA1735">
        <v>3000</v>
      </c>
      <c r="DB1735">
        <v>13000</v>
      </c>
      <c r="DC1735">
        <v>66000</v>
      </c>
      <c r="DD1735">
        <v>3000</v>
      </c>
      <c r="DE1735">
        <v>76083</v>
      </c>
      <c r="DF1735">
        <v>0</v>
      </c>
      <c r="DG1735">
        <v>100000</v>
      </c>
      <c r="DH1735">
        <v>0</v>
      </c>
      <c r="DI1735">
        <v>0</v>
      </c>
      <c r="DJ1735">
        <v>266954</v>
      </c>
      <c r="DK1735">
        <v>224383</v>
      </c>
      <c r="DL1735">
        <v>270000</v>
      </c>
      <c r="DM1735">
        <v>274970</v>
      </c>
      <c r="DN1735">
        <v>28000</v>
      </c>
      <c r="DO1735">
        <v>1947809</v>
      </c>
      <c r="DP1735">
        <v>317700</v>
      </c>
      <c r="DQ1735">
        <v>-105426</v>
      </c>
      <c r="DR1735">
        <v>0</v>
      </c>
      <c r="DS1735">
        <v>56194</v>
      </c>
    </row>
    <row r="1736" spans="1:123" x14ac:dyDescent="0.3">
      <c r="A1736" t="str">
        <f t="shared" si="27"/>
        <v>20351990</v>
      </c>
      <c r="B1736">
        <v>50</v>
      </c>
      <c r="C1736">
        <v>2035</v>
      </c>
      <c r="D1736">
        <v>199012</v>
      </c>
      <c r="E1736">
        <v>33</v>
      </c>
      <c r="F1736">
        <v>2429616</v>
      </c>
      <c r="G1736">
        <v>163108</v>
      </c>
      <c r="H1736">
        <v>550000</v>
      </c>
      <c r="I1736">
        <v>250000</v>
      </c>
      <c r="J1736">
        <v>120000</v>
      </c>
      <c r="K1736">
        <v>85000</v>
      </c>
      <c r="L1736">
        <v>200000</v>
      </c>
      <c r="M1736">
        <v>56200</v>
      </c>
      <c r="N1736">
        <v>11500</v>
      </c>
      <c r="O1736">
        <v>25500</v>
      </c>
      <c r="P1736">
        <v>4500</v>
      </c>
      <c r="Q1736">
        <v>2000</v>
      </c>
      <c r="R1736">
        <v>0</v>
      </c>
      <c r="S1736">
        <v>5305</v>
      </c>
      <c r="T1736">
        <v>35000</v>
      </c>
      <c r="U1736">
        <v>36000</v>
      </c>
      <c r="V1736">
        <v>0</v>
      </c>
      <c r="W1736">
        <v>5000</v>
      </c>
      <c r="X1736">
        <v>0</v>
      </c>
      <c r="Y1736">
        <v>0</v>
      </c>
      <c r="Z1736">
        <v>0</v>
      </c>
      <c r="AA1736">
        <v>0</v>
      </c>
      <c r="AB1736">
        <v>54616</v>
      </c>
      <c r="AC1736">
        <v>63948</v>
      </c>
      <c r="AD1736">
        <v>0</v>
      </c>
      <c r="AE1736">
        <v>54616</v>
      </c>
      <c r="AF1736">
        <v>42278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51005</v>
      </c>
      <c r="AN1736">
        <v>1172722</v>
      </c>
      <c r="AO1736">
        <v>629765</v>
      </c>
      <c r="AP1736">
        <v>96895</v>
      </c>
      <c r="AQ1736">
        <v>0</v>
      </c>
      <c r="AR1736">
        <v>8803</v>
      </c>
      <c r="AS1736">
        <v>0</v>
      </c>
      <c r="AT1736">
        <v>0</v>
      </c>
      <c r="AU1736">
        <v>0</v>
      </c>
      <c r="AV1736">
        <v>75000</v>
      </c>
      <c r="AW1736">
        <v>5173</v>
      </c>
      <c r="AX1736">
        <v>41673</v>
      </c>
      <c r="AY1736">
        <v>0</v>
      </c>
      <c r="AZ1736">
        <v>22000</v>
      </c>
      <c r="BA1736">
        <v>25000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904309</v>
      </c>
      <c r="BL1736">
        <v>159966</v>
      </c>
      <c r="BM1736">
        <v>156667</v>
      </c>
      <c r="BN1736">
        <v>0</v>
      </c>
      <c r="BO1736">
        <v>0</v>
      </c>
      <c r="BP1736">
        <v>100000</v>
      </c>
      <c r="BQ1736">
        <v>10000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25013</v>
      </c>
      <c r="BX1736">
        <v>555</v>
      </c>
      <c r="BY1736">
        <v>2911</v>
      </c>
      <c r="BZ1736">
        <v>2183</v>
      </c>
      <c r="CA1736">
        <v>873</v>
      </c>
      <c r="CB1736">
        <v>728</v>
      </c>
      <c r="CC1736">
        <v>3154</v>
      </c>
      <c r="CD1736">
        <v>20000</v>
      </c>
      <c r="CE1736">
        <v>728</v>
      </c>
      <c r="CF1736">
        <v>68917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42344</v>
      </c>
      <c r="CR1736">
        <v>0</v>
      </c>
      <c r="CS1736">
        <v>0</v>
      </c>
      <c r="CT1736">
        <v>46903</v>
      </c>
      <c r="CU1736">
        <v>65000</v>
      </c>
      <c r="CV1736">
        <v>74987</v>
      </c>
      <c r="CW1736">
        <v>1734</v>
      </c>
      <c r="CX1736">
        <v>9089</v>
      </c>
      <c r="CY1736">
        <v>6817</v>
      </c>
      <c r="CZ1736">
        <v>2727</v>
      </c>
      <c r="DA1736">
        <v>2272</v>
      </c>
      <c r="DB1736">
        <v>9846</v>
      </c>
      <c r="DC1736">
        <v>46000</v>
      </c>
      <c r="DD1736">
        <v>2272</v>
      </c>
      <c r="DE1736">
        <v>12166</v>
      </c>
      <c r="DF1736">
        <v>0</v>
      </c>
      <c r="DG1736">
        <v>100000</v>
      </c>
      <c r="DH1736">
        <v>0</v>
      </c>
      <c r="DI1736">
        <v>0</v>
      </c>
      <c r="DJ1736">
        <v>225281</v>
      </c>
      <c r="DK1736">
        <v>199383</v>
      </c>
      <c r="DL1736">
        <v>264827</v>
      </c>
      <c r="DM1736">
        <v>199970</v>
      </c>
      <c r="DN1736">
        <v>6000</v>
      </c>
      <c r="DO1736">
        <v>1317619</v>
      </c>
      <c r="DP1736">
        <v>317700</v>
      </c>
      <c r="DQ1736">
        <v>-509569</v>
      </c>
      <c r="DR1736">
        <v>0</v>
      </c>
      <c r="DS1736">
        <v>51005</v>
      </c>
    </row>
    <row r="1737" spans="1:123" x14ac:dyDescent="0.3">
      <c r="A1737" t="str">
        <f t="shared" si="27"/>
        <v>20361991</v>
      </c>
      <c r="B1737">
        <v>50</v>
      </c>
      <c r="C1737">
        <v>2036</v>
      </c>
      <c r="D1737">
        <v>199112</v>
      </c>
      <c r="E1737">
        <v>16</v>
      </c>
      <c r="F1737">
        <v>2216162</v>
      </c>
      <c r="G1737">
        <v>163099</v>
      </c>
      <c r="H1737">
        <v>550000</v>
      </c>
      <c r="I1737">
        <v>250000</v>
      </c>
      <c r="J1737">
        <v>120000</v>
      </c>
      <c r="K1737">
        <v>85000</v>
      </c>
      <c r="L1737">
        <v>200000</v>
      </c>
      <c r="M1737">
        <v>56200</v>
      </c>
      <c r="N1737">
        <v>11500</v>
      </c>
      <c r="O1737">
        <v>25500</v>
      </c>
      <c r="P1737">
        <v>4500</v>
      </c>
      <c r="Q1737">
        <v>2000</v>
      </c>
      <c r="R1737">
        <v>0</v>
      </c>
      <c r="S1737">
        <v>5091</v>
      </c>
      <c r="T1737">
        <v>35000</v>
      </c>
      <c r="U1737">
        <v>36000</v>
      </c>
      <c r="V1737">
        <v>0</v>
      </c>
      <c r="W1737">
        <v>5000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31842</v>
      </c>
      <c r="AD1737">
        <v>0</v>
      </c>
      <c r="AE1737">
        <v>0</v>
      </c>
      <c r="AF1737">
        <v>48247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50791</v>
      </c>
      <c r="AN1737">
        <v>1166753</v>
      </c>
      <c r="AO1737">
        <v>313582</v>
      </c>
      <c r="AP1737">
        <v>48247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75000</v>
      </c>
      <c r="AW1737">
        <v>0</v>
      </c>
      <c r="AX1737">
        <v>32700</v>
      </c>
      <c r="AY1737">
        <v>0</v>
      </c>
      <c r="AZ1737">
        <v>6000</v>
      </c>
      <c r="BA1737">
        <v>25000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500529</v>
      </c>
      <c r="BL1737">
        <v>168199</v>
      </c>
      <c r="BM1737">
        <v>22344</v>
      </c>
      <c r="BN1737">
        <v>46903</v>
      </c>
      <c r="BO1737">
        <v>65000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33000</v>
      </c>
      <c r="BX1737">
        <v>763</v>
      </c>
      <c r="BY1737">
        <v>4000</v>
      </c>
      <c r="BZ1737">
        <v>3000</v>
      </c>
      <c r="CA1737">
        <v>1200</v>
      </c>
      <c r="CB1737">
        <v>1000</v>
      </c>
      <c r="CC1737">
        <v>4333</v>
      </c>
      <c r="CD1737">
        <v>20000</v>
      </c>
      <c r="CE1737">
        <v>1000</v>
      </c>
      <c r="CF1737">
        <v>12166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41987</v>
      </c>
      <c r="CW1737">
        <v>971</v>
      </c>
      <c r="CX1737">
        <v>5089</v>
      </c>
      <c r="CY1737">
        <v>3817</v>
      </c>
      <c r="CZ1737">
        <v>1527</v>
      </c>
      <c r="DA1737">
        <v>1272</v>
      </c>
      <c r="DB1737">
        <v>5513</v>
      </c>
      <c r="DC1737">
        <v>26000</v>
      </c>
      <c r="DD1737">
        <v>1272</v>
      </c>
      <c r="DE1737">
        <v>0</v>
      </c>
      <c r="DF1737">
        <v>0</v>
      </c>
      <c r="DG1737">
        <v>100000</v>
      </c>
      <c r="DH1737">
        <v>0</v>
      </c>
      <c r="DI1737">
        <v>0</v>
      </c>
      <c r="DJ1737">
        <v>192581</v>
      </c>
      <c r="DK1737">
        <v>174383</v>
      </c>
      <c r="DL1737">
        <v>264827</v>
      </c>
      <c r="DM1737">
        <v>124970</v>
      </c>
      <c r="DN1737">
        <v>0</v>
      </c>
      <c r="DO1737">
        <v>944210</v>
      </c>
      <c r="DP1737">
        <v>317700</v>
      </c>
      <c r="DQ1737">
        <v>-667689</v>
      </c>
      <c r="DR1737">
        <v>365071</v>
      </c>
      <c r="DS1737">
        <v>50791</v>
      </c>
    </row>
    <row r="1738" spans="1:123" x14ac:dyDescent="0.3">
      <c r="A1738" t="str">
        <f t="shared" si="27"/>
        <v>20371992</v>
      </c>
      <c r="B1738">
        <v>50</v>
      </c>
      <c r="C1738">
        <v>2037</v>
      </c>
      <c r="D1738">
        <v>199212</v>
      </c>
      <c r="E1738">
        <v>20</v>
      </c>
      <c r="F1738">
        <v>2188564</v>
      </c>
      <c r="G1738">
        <v>163089</v>
      </c>
      <c r="H1738">
        <v>550000</v>
      </c>
      <c r="I1738">
        <v>250000</v>
      </c>
      <c r="J1738">
        <v>120000</v>
      </c>
      <c r="K1738">
        <v>85000</v>
      </c>
      <c r="L1738">
        <v>200000</v>
      </c>
      <c r="M1738">
        <v>56200</v>
      </c>
      <c r="N1738">
        <v>11500</v>
      </c>
      <c r="O1738">
        <v>25500</v>
      </c>
      <c r="P1738">
        <v>4500</v>
      </c>
      <c r="Q1738">
        <v>2000</v>
      </c>
      <c r="R1738">
        <v>0</v>
      </c>
      <c r="S1738">
        <v>4878</v>
      </c>
      <c r="T1738">
        <v>35000</v>
      </c>
      <c r="U1738">
        <v>36000</v>
      </c>
      <c r="V1738">
        <v>0</v>
      </c>
      <c r="W1738">
        <v>5000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38572</v>
      </c>
      <c r="AD1738">
        <v>0</v>
      </c>
      <c r="AE1738">
        <v>0</v>
      </c>
      <c r="AF1738">
        <v>58444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50578</v>
      </c>
      <c r="AN1738">
        <v>1156556</v>
      </c>
      <c r="AO1738">
        <v>379855</v>
      </c>
      <c r="AP1738">
        <v>58444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75000</v>
      </c>
      <c r="AW1738">
        <v>0</v>
      </c>
      <c r="AX1738">
        <v>34581</v>
      </c>
      <c r="AY1738">
        <v>0</v>
      </c>
      <c r="AZ1738">
        <v>0</v>
      </c>
      <c r="BA1738">
        <v>25000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572879</v>
      </c>
      <c r="BL1738">
        <v>176385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33000</v>
      </c>
      <c r="BX1738">
        <v>763</v>
      </c>
      <c r="BY1738">
        <v>4000</v>
      </c>
      <c r="BZ1738">
        <v>3000</v>
      </c>
      <c r="CA1738">
        <v>1200</v>
      </c>
      <c r="CB1738">
        <v>1000</v>
      </c>
      <c r="CC1738">
        <v>4333</v>
      </c>
      <c r="CD1738">
        <v>20000</v>
      </c>
      <c r="CE1738">
        <v>1000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8987</v>
      </c>
      <c r="CW1738">
        <v>208</v>
      </c>
      <c r="CX1738">
        <v>1089</v>
      </c>
      <c r="CY1738">
        <v>817</v>
      </c>
      <c r="CZ1738">
        <v>327</v>
      </c>
      <c r="DA1738">
        <v>272</v>
      </c>
      <c r="DB1738">
        <v>1180</v>
      </c>
      <c r="DC1738">
        <v>6000</v>
      </c>
      <c r="DD1738">
        <v>272</v>
      </c>
      <c r="DE1738">
        <v>0</v>
      </c>
      <c r="DF1738">
        <v>0</v>
      </c>
      <c r="DG1738">
        <v>100000</v>
      </c>
      <c r="DH1738">
        <v>0</v>
      </c>
      <c r="DI1738">
        <v>0</v>
      </c>
      <c r="DJ1738">
        <v>158000</v>
      </c>
      <c r="DK1738">
        <v>149383</v>
      </c>
      <c r="DL1738">
        <v>264827</v>
      </c>
      <c r="DM1738">
        <v>49970</v>
      </c>
      <c r="DN1738">
        <v>0</v>
      </c>
      <c r="DO1738">
        <v>741333</v>
      </c>
      <c r="DP1738">
        <v>297700</v>
      </c>
      <c r="DQ1738">
        <v>-565835</v>
      </c>
      <c r="DR1738">
        <v>413536</v>
      </c>
      <c r="DS1738">
        <v>50578</v>
      </c>
    </row>
    <row r="1739" spans="1:123" x14ac:dyDescent="0.3">
      <c r="A1739" t="str">
        <f t="shared" si="27"/>
        <v>20381993</v>
      </c>
      <c r="B1739">
        <v>50</v>
      </c>
      <c r="C1739">
        <v>2038</v>
      </c>
      <c r="D1739">
        <v>199312</v>
      </c>
      <c r="E1739">
        <v>54</v>
      </c>
      <c r="F1739">
        <v>1974799</v>
      </c>
      <c r="G1739">
        <v>163079</v>
      </c>
      <c r="H1739">
        <v>550000</v>
      </c>
      <c r="I1739">
        <v>0</v>
      </c>
      <c r="J1739">
        <v>90000</v>
      </c>
      <c r="K1739">
        <v>85000</v>
      </c>
      <c r="L1739">
        <v>200000</v>
      </c>
      <c r="M1739">
        <v>56200</v>
      </c>
      <c r="N1739">
        <v>11500</v>
      </c>
      <c r="O1739">
        <v>25500</v>
      </c>
      <c r="P1739">
        <v>4500</v>
      </c>
      <c r="Q1739">
        <v>2000</v>
      </c>
      <c r="R1739">
        <v>0</v>
      </c>
      <c r="S1739">
        <v>4664</v>
      </c>
      <c r="T1739">
        <v>35000</v>
      </c>
      <c r="U1739">
        <v>36000</v>
      </c>
      <c r="V1739">
        <v>0</v>
      </c>
      <c r="W1739">
        <v>5000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104937</v>
      </c>
      <c r="AD1739">
        <v>54063</v>
      </c>
      <c r="AE1739">
        <v>0</v>
      </c>
      <c r="AF1739">
        <v>159000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826364</v>
      </c>
      <c r="AO1739">
        <v>1033417</v>
      </c>
      <c r="AP1739">
        <v>159000</v>
      </c>
      <c r="AQ1739">
        <v>77057</v>
      </c>
      <c r="AR1739">
        <v>20000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1289474</v>
      </c>
      <c r="BL1739">
        <v>184527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126487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86487</v>
      </c>
      <c r="CR1739">
        <v>0</v>
      </c>
      <c r="CS1739">
        <v>0</v>
      </c>
      <c r="CT1739">
        <v>0</v>
      </c>
      <c r="CU1739">
        <v>0</v>
      </c>
      <c r="CV1739">
        <v>8987</v>
      </c>
      <c r="CW1739">
        <v>208</v>
      </c>
      <c r="CX1739">
        <v>1089</v>
      </c>
      <c r="CY1739">
        <v>817</v>
      </c>
      <c r="CZ1739">
        <v>327</v>
      </c>
      <c r="DA1739">
        <v>272</v>
      </c>
      <c r="DB1739">
        <v>1180</v>
      </c>
      <c r="DC1739">
        <v>6000</v>
      </c>
      <c r="DD1739">
        <v>272</v>
      </c>
      <c r="DE1739">
        <v>0</v>
      </c>
      <c r="DF1739">
        <v>0</v>
      </c>
      <c r="DG1739">
        <v>100000</v>
      </c>
      <c r="DH1739">
        <v>0</v>
      </c>
      <c r="DI1739">
        <v>0</v>
      </c>
      <c r="DJ1739">
        <v>158000</v>
      </c>
      <c r="DK1739">
        <v>149383</v>
      </c>
      <c r="DL1739">
        <v>264827</v>
      </c>
      <c r="DM1739">
        <v>49970</v>
      </c>
      <c r="DN1739">
        <v>0</v>
      </c>
      <c r="DO1739">
        <v>827820</v>
      </c>
      <c r="DP1739">
        <v>317700</v>
      </c>
      <c r="DQ1739">
        <v>126487</v>
      </c>
      <c r="DR1739">
        <v>0</v>
      </c>
      <c r="DS1739">
        <v>0</v>
      </c>
    </row>
    <row r="1740" spans="1:123" x14ac:dyDescent="0.3">
      <c r="A1740" t="str">
        <f t="shared" si="27"/>
        <v>20391994</v>
      </c>
      <c r="B1740">
        <v>50</v>
      </c>
      <c r="C1740">
        <v>2039</v>
      </c>
      <c r="D1740">
        <v>199412</v>
      </c>
      <c r="E1740">
        <v>50</v>
      </c>
      <c r="F1740">
        <v>2180790</v>
      </c>
      <c r="G1740">
        <v>163069</v>
      </c>
      <c r="H1740">
        <v>550000</v>
      </c>
      <c r="I1740">
        <v>0</v>
      </c>
      <c r="J1740">
        <v>90000</v>
      </c>
      <c r="K1740">
        <v>85000</v>
      </c>
      <c r="L1740">
        <v>200000</v>
      </c>
      <c r="M1740">
        <v>56200</v>
      </c>
      <c r="N1740">
        <v>11500</v>
      </c>
      <c r="O1740">
        <v>25500</v>
      </c>
      <c r="P1740">
        <v>4500</v>
      </c>
      <c r="Q1740">
        <v>2000</v>
      </c>
      <c r="R1740">
        <v>0</v>
      </c>
      <c r="S1740">
        <v>4451</v>
      </c>
      <c r="T1740">
        <v>35000</v>
      </c>
      <c r="U1740">
        <v>36000</v>
      </c>
      <c r="V1740">
        <v>0</v>
      </c>
      <c r="W1740">
        <v>5000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97394</v>
      </c>
      <c r="AD1740">
        <v>50177</v>
      </c>
      <c r="AE1740">
        <v>0</v>
      </c>
      <c r="AF1740">
        <v>147571</v>
      </c>
      <c r="AG1740">
        <v>50177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837580</v>
      </c>
      <c r="AO1740">
        <v>959136</v>
      </c>
      <c r="AP1740">
        <v>147571</v>
      </c>
      <c r="AQ1740">
        <v>0</v>
      </c>
      <c r="AR1740">
        <v>20000</v>
      </c>
      <c r="AS1740">
        <v>0</v>
      </c>
      <c r="AT1740">
        <v>0</v>
      </c>
      <c r="AU1740">
        <v>0</v>
      </c>
      <c r="AV1740">
        <v>49970</v>
      </c>
      <c r="AW1740">
        <v>18234</v>
      </c>
      <c r="AX1740">
        <v>51021</v>
      </c>
      <c r="AY1740">
        <v>6482</v>
      </c>
      <c r="AZ1740">
        <v>0</v>
      </c>
      <c r="BA1740">
        <v>25000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1277414</v>
      </c>
      <c r="BL1740">
        <v>192623</v>
      </c>
      <c r="BM1740">
        <v>22162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8987</v>
      </c>
      <c r="BX1740">
        <v>208</v>
      </c>
      <c r="BY1740">
        <v>1089</v>
      </c>
      <c r="BZ1740">
        <v>817</v>
      </c>
      <c r="CA1740">
        <v>327</v>
      </c>
      <c r="CB1740">
        <v>272</v>
      </c>
      <c r="CC1740">
        <v>1180</v>
      </c>
      <c r="CD1740">
        <v>6000</v>
      </c>
      <c r="CE1740">
        <v>272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44325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100000</v>
      </c>
      <c r="DH1740">
        <v>0</v>
      </c>
      <c r="DI1740">
        <v>0</v>
      </c>
      <c r="DJ1740">
        <v>106979</v>
      </c>
      <c r="DK1740">
        <v>124383</v>
      </c>
      <c r="DL1740">
        <v>246593</v>
      </c>
      <c r="DM1740">
        <v>0</v>
      </c>
      <c r="DN1740">
        <v>0</v>
      </c>
      <c r="DO1740">
        <v>622280</v>
      </c>
      <c r="DP1740">
        <v>317700</v>
      </c>
      <c r="DQ1740">
        <v>-216467</v>
      </c>
      <c r="DR1740">
        <v>30927</v>
      </c>
      <c r="DS1740">
        <v>0</v>
      </c>
    </row>
    <row r="1741" spans="1:123" x14ac:dyDescent="0.3">
      <c r="A1741" t="str">
        <f t="shared" si="27"/>
        <v>20401995</v>
      </c>
      <c r="B1741">
        <v>50</v>
      </c>
      <c r="C1741">
        <v>2040</v>
      </c>
      <c r="D1741">
        <v>199512</v>
      </c>
      <c r="E1741">
        <v>78</v>
      </c>
      <c r="F1741">
        <v>1957234</v>
      </c>
      <c r="G1741">
        <v>163060</v>
      </c>
      <c r="H1741">
        <v>550000</v>
      </c>
      <c r="I1741">
        <v>0</v>
      </c>
      <c r="J1741">
        <v>90000</v>
      </c>
      <c r="K1741">
        <v>85000</v>
      </c>
      <c r="L1741">
        <v>200000</v>
      </c>
      <c r="M1741">
        <v>56200</v>
      </c>
      <c r="N1741">
        <v>11500</v>
      </c>
      <c r="O1741">
        <v>25500</v>
      </c>
      <c r="P1741">
        <v>4500</v>
      </c>
      <c r="Q1741">
        <v>2000</v>
      </c>
      <c r="R1741">
        <v>0</v>
      </c>
      <c r="S1741">
        <v>4237</v>
      </c>
      <c r="T1741">
        <v>35000</v>
      </c>
      <c r="U1741">
        <v>36000</v>
      </c>
      <c r="V1741">
        <v>0</v>
      </c>
      <c r="W1741">
        <v>10000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150768</v>
      </c>
      <c r="AD1741">
        <v>77675</v>
      </c>
      <c r="AE1741">
        <v>0</v>
      </c>
      <c r="AF1741">
        <v>228443</v>
      </c>
      <c r="AG1741">
        <v>0</v>
      </c>
      <c r="AH1741">
        <v>0</v>
      </c>
      <c r="AI1741">
        <v>50177</v>
      </c>
      <c r="AJ1741">
        <v>0</v>
      </c>
      <c r="AK1741">
        <v>50177</v>
      </c>
      <c r="AL1741">
        <v>50177</v>
      </c>
      <c r="AM1741">
        <v>0</v>
      </c>
      <c r="AN1741">
        <v>751494</v>
      </c>
      <c r="AO1741">
        <v>1484765</v>
      </c>
      <c r="AP1741">
        <v>228443</v>
      </c>
      <c r="AQ1741">
        <v>57013</v>
      </c>
      <c r="AR1741">
        <v>20000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1790221</v>
      </c>
      <c r="BL1741">
        <v>200000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431421</v>
      </c>
      <c r="BS1741">
        <v>154000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455746</v>
      </c>
      <c r="CR1741">
        <v>0</v>
      </c>
      <c r="CS1741">
        <v>0</v>
      </c>
      <c r="CT1741">
        <v>154000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100000</v>
      </c>
      <c r="DH1741">
        <v>0</v>
      </c>
      <c r="DI1741">
        <v>0</v>
      </c>
      <c r="DJ1741">
        <v>106979</v>
      </c>
      <c r="DK1741">
        <v>124383</v>
      </c>
      <c r="DL1741">
        <v>246593</v>
      </c>
      <c r="DM1741">
        <v>0</v>
      </c>
      <c r="DN1741">
        <v>0</v>
      </c>
      <c r="DO1741">
        <v>1237878</v>
      </c>
      <c r="DP1741">
        <v>317700</v>
      </c>
      <c r="DQ1741">
        <v>585421</v>
      </c>
      <c r="DR1741">
        <v>0</v>
      </c>
      <c r="DS1741">
        <v>0</v>
      </c>
    </row>
    <row r="1742" spans="1:123" x14ac:dyDescent="0.3">
      <c r="A1742" t="str">
        <f t="shared" si="27"/>
        <v>20411996</v>
      </c>
      <c r="B1742">
        <v>50</v>
      </c>
      <c r="C1742">
        <v>2041</v>
      </c>
      <c r="D1742">
        <v>199612</v>
      </c>
      <c r="E1742">
        <v>82</v>
      </c>
      <c r="F1742">
        <v>2071244</v>
      </c>
      <c r="G1742">
        <v>163056</v>
      </c>
      <c r="H1742">
        <v>550000</v>
      </c>
      <c r="I1742">
        <v>0</v>
      </c>
      <c r="J1742">
        <v>0</v>
      </c>
      <c r="K1742">
        <v>85000</v>
      </c>
      <c r="L1742">
        <v>200000</v>
      </c>
      <c r="M1742">
        <v>56200</v>
      </c>
      <c r="N1742">
        <v>11500</v>
      </c>
      <c r="O1742">
        <v>25500</v>
      </c>
      <c r="P1742">
        <v>4500</v>
      </c>
      <c r="Q1742">
        <v>2000</v>
      </c>
      <c r="R1742">
        <v>0</v>
      </c>
      <c r="S1742">
        <v>4023</v>
      </c>
      <c r="T1742">
        <v>35000</v>
      </c>
      <c r="U1742">
        <v>36000</v>
      </c>
      <c r="V1742">
        <v>0</v>
      </c>
      <c r="W1742">
        <v>10000</v>
      </c>
      <c r="X1742">
        <v>0</v>
      </c>
      <c r="Y1742">
        <v>0</v>
      </c>
      <c r="Z1742">
        <v>138355</v>
      </c>
      <c r="AA1742">
        <v>0</v>
      </c>
      <c r="AB1742">
        <v>50177</v>
      </c>
      <c r="AC1742">
        <v>158986</v>
      </c>
      <c r="AD1742">
        <v>81909</v>
      </c>
      <c r="AE1742">
        <v>50177</v>
      </c>
      <c r="AF1742">
        <v>190718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560650</v>
      </c>
      <c r="AO1742">
        <v>1565693</v>
      </c>
      <c r="AP1742">
        <v>240895</v>
      </c>
      <c r="AQ1742">
        <v>22650</v>
      </c>
      <c r="AR1742">
        <v>20000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1849238</v>
      </c>
      <c r="BL1742">
        <v>206488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174254</v>
      </c>
      <c r="BS1742">
        <v>0</v>
      </c>
      <c r="BT1742">
        <v>25149</v>
      </c>
      <c r="BU1742">
        <v>100000</v>
      </c>
      <c r="BV1742">
        <v>10000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14897</v>
      </c>
      <c r="CH1742">
        <v>342</v>
      </c>
      <c r="CI1742">
        <v>1788</v>
      </c>
      <c r="CJ1742">
        <v>1341</v>
      </c>
      <c r="CK1742">
        <v>536</v>
      </c>
      <c r="CL1742">
        <v>447</v>
      </c>
      <c r="CM1742">
        <v>1937</v>
      </c>
      <c r="CN1742">
        <v>14938</v>
      </c>
      <c r="CO1742">
        <v>447</v>
      </c>
      <c r="CP1742">
        <v>0</v>
      </c>
      <c r="CQ1742">
        <v>610000</v>
      </c>
      <c r="CR1742">
        <v>100000</v>
      </c>
      <c r="CS1742">
        <v>10000</v>
      </c>
      <c r="CT1742">
        <v>154000</v>
      </c>
      <c r="CU1742">
        <v>25149</v>
      </c>
      <c r="CV1742">
        <v>14897</v>
      </c>
      <c r="CW1742">
        <v>342</v>
      </c>
      <c r="CX1742">
        <v>1788</v>
      </c>
      <c r="CY1742">
        <v>1341</v>
      </c>
      <c r="CZ1742">
        <v>536</v>
      </c>
      <c r="DA1742">
        <v>447</v>
      </c>
      <c r="DB1742">
        <v>1937</v>
      </c>
      <c r="DC1742">
        <v>14938</v>
      </c>
      <c r="DD1742">
        <v>447</v>
      </c>
      <c r="DE1742">
        <v>0</v>
      </c>
      <c r="DF1742">
        <v>138355</v>
      </c>
      <c r="DG1742">
        <v>100000</v>
      </c>
      <c r="DH1742">
        <v>0</v>
      </c>
      <c r="DI1742">
        <v>0</v>
      </c>
      <c r="DJ1742">
        <v>106979</v>
      </c>
      <c r="DK1742">
        <v>124383</v>
      </c>
      <c r="DL1742">
        <v>246593</v>
      </c>
      <c r="DM1742">
        <v>0</v>
      </c>
      <c r="DN1742">
        <v>0</v>
      </c>
      <c r="DO1742">
        <v>1652132</v>
      </c>
      <c r="DP1742">
        <v>317700</v>
      </c>
      <c r="DQ1742">
        <v>484431</v>
      </c>
      <c r="DR1742">
        <v>0</v>
      </c>
      <c r="DS1742">
        <v>0</v>
      </c>
    </row>
    <row r="1743" spans="1:123" x14ac:dyDescent="0.3">
      <c r="A1743" t="str">
        <f t="shared" si="27"/>
        <v>20421997</v>
      </c>
      <c r="B1743">
        <v>50</v>
      </c>
      <c r="C1743">
        <v>2042</v>
      </c>
      <c r="D1743">
        <v>199712</v>
      </c>
      <c r="E1743">
        <v>81</v>
      </c>
      <c r="F1743">
        <v>2172618</v>
      </c>
      <c r="G1743">
        <v>163053</v>
      </c>
      <c r="H1743">
        <v>550000</v>
      </c>
      <c r="I1743">
        <v>0</v>
      </c>
      <c r="J1743">
        <v>0</v>
      </c>
      <c r="K1743">
        <v>85000</v>
      </c>
      <c r="L1743">
        <v>200000</v>
      </c>
      <c r="M1743">
        <v>56200</v>
      </c>
      <c r="N1743">
        <v>11500</v>
      </c>
      <c r="O1743">
        <v>25500</v>
      </c>
      <c r="P1743">
        <v>4500</v>
      </c>
      <c r="Q1743">
        <v>2000</v>
      </c>
      <c r="R1743">
        <v>0</v>
      </c>
      <c r="S1743">
        <v>3810</v>
      </c>
      <c r="T1743">
        <v>35000</v>
      </c>
      <c r="U1743">
        <v>36000</v>
      </c>
      <c r="V1743">
        <v>0</v>
      </c>
      <c r="W1743">
        <v>10000</v>
      </c>
      <c r="X1743">
        <v>0</v>
      </c>
      <c r="Y1743">
        <v>0</v>
      </c>
      <c r="Z1743">
        <v>270317</v>
      </c>
      <c r="AA1743">
        <v>0</v>
      </c>
      <c r="AB1743">
        <v>0</v>
      </c>
      <c r="AC1743">
        <v>156617</v>
      </c>
      <c r="AD1743">
        <v>80689</v>
      </c>
      <c r="AE1743">
        <v>0</v>
      </c>
      <c r="AF1743">
        <v>237306</v>
      </c>
      <c r="AG1743">
        <v>0</v>
      </c>
      <c r="AH1743">
        <v>0</v>
      </c>
      <c r="AI1743">
        <v>0</v>
      </c>
      <c r="AJ1743">
        <v>12694</v>
      </c>
      <c r="AK1743">
        <v>12694</v>
      </c>
      <c r="AL1743">
        <v>0</v>
      </c>
      <c r="AM1743">
        <v>0</v>
      </c>
      <c r="AN1743">
        <v>369193</v>
      </c>
      <c r="AO1743">
        <v>1542370</v>
      </c>
      <c r="AP1743">
        <v>237306</v>
      </c>
      <c r="AQ1743">
        <v>43258</v>
      </c>
      <c r="AR1743">
        <v>20000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1842934</v>
      </c>
      <c r="BL1743">
        <v>212931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20000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16216</v>
      </c>
      <c r="CH1743">
        <v>371</v>
      </c>
      <c r="CI1743">
        <v>1946</v>
      </c>
      <c r="CJ1743">
        <v>1459</v>
      </c>
      <c r="CK1743">
        <v>584</v>
      </c>
      <c r="CL1743">
        <v>486</v>
      </c>
      <c r="CM1743">
        <v>2108</v>
      </c>
      <c r="CN1743">
        <v>9730</v>
      </c>
      <c r="CO1743">
        <v>486</v>
      </c>
      <c r="CP1743">
        <v>0</v>
      </c>
      <c r="CQ1743">
        <v>610000</v>
      </c>
      <c r="CR1743">
        <v>100000</v>
      </c>
      <c r="CS1743">
        <v>10000</v>
      </c>
      <c r="CT1743">
        <v>154000</v>
      </c>
      <c r="CU1743">
        <v>25149</v>
      </c>
      <c r="CV1743">
        <v>31113</v>
      </c>
      <c r="CW1743">
        <v>713</v>
      </c>
      <c r="CX1743">
        <v>3734</v>
      </c>
      <c r="CY1743">
        <v>2800</v>
      </c>
      <c r="CZ1743">
        <v>1120</v>
      </c>
      <c r="DA1743">
        <v>933</v>
      </c>
      <c r="DB1743">
        <v>4045</v>
      </c>
      <c r="DC1743">
        <v>24668</v>
      </c>
      <c r="DD1743">
        <v>933</v>
      </c>
      <c r="DE1743">
        <v>0</v>
      </c>
      <c r="DF1743">
        <v>397812</v>
      </c>
      <c r="DG1743">
        <v>100000</v>
      </c>
      <c r="DH1743">
        <v>0</v>
      </c>
      <c r="DI1743">
        <v>0</v>
      </c>
      <c r="DJ1743">
        <v>106979</v>
      </c>
      <c r="DK1743">
        <v>124383</v>
      </c>
      <c r="DL1743">
        <v>246593</v>
      </c>
      <c r="DM1743">
        <v>0</v>
      </c>
      <c r="DN1743">
        <v>0</v>
      </c>
      <c r="DO1743">
        <v>1957669</v>
      </c>
      <c r="DP1743">
        <v>317700</v>
      </c>
      <c r="DQ1743">
        <v>336398</v>
      </c>
      <c r="DR1743">
        <v>0</v>
      </c>
      <c r="DS1743">
        <v>0</v>
      </c>
    </row>
    <row r="1744" spans="1:123" x14ac:dyDescent="0.3">
      <c r="A1744" t="str">
        <f t="shared" si="27"/>
        <v>20431998</v>
      </c>
      <c r="B1744">
        <v>50</v>
      </c>
      <c r="C1744">
        <v>2043</v>
      </c>
      <c r="D1744">
        <v>199812</v>
      </c>
      <c r="E1744">
        <v>87</v>
      </c>
      <c r="F1744">
        <v>1675319</v>
      </c>
      <c r="G1744">
        <v>163049</v>
      </c>
      <c r="H1744">
        <v>550000</v>
      </c>
      <c r="I1744">
        <v>0</v>
      </c>
      <c r="J1744">
        <v>0</v>
      </c>
      <c r="K1744">
        <v>85000</v>
      </c>
      <c r="L1744">
        <v>200000</v>
      </c>
      <c r="M1744">
        <v>56200</v>
      </c>
      <c r="N1744">
        <v>11500</v>
      </c>
      <c r="O1744">
        <v>25500</v>
      </c>
      <c r="P1744">
        <v>4500</v>
      </c>
      <c r="Q1744">
        <v>2000</v>
      </c>
      <c r="R1744">
        <v>0</v>
      </c>
      <c r="S1744">
        <v>3595</v>
      </c>
      <c r="T1744">
        <v>35000</v>
      </c>
      <c r="U1744">
        <v>36000</v>
      </c>
      <c r="V1744">
        <v>0</v>
      </c>
      <c r="W1744">
        <v>10000</v>
      </c>
      <c r="X1744">
        <v>0</v>
      </c>
      <c r="Y1744">
        <v>0</v>
      </c>
      <c r="Z1744">
        <v>339532</v>
      </c>
      <c r="AA1744">
        <v>0</v>
      </c>
      <c r="AB1744">
        <v>12694</v>
      </c>
      <c r="AC1744">
        <v>168937</v>
      </c>
      <c r="AD1744">
        <v>87036</v>
      </c>
      <c r="AE1744">
        <v>12694</v>
      </c>
      <c r="AF1744">
        <v>243279</v>
      </c>
      <c r="AG1744">
        <v>0</v>
      </c>
      <c r="AH1744">
        <v>0</v>
      </c>
      <c r="AI1744">
        <v>0</v>
      </c>
      <c r="AJ1744">
        <v>6721</v>
      </c>
      <c r="AK1744">
        <v>6721</v>
      </c>
      <c r="AL1744">
        <v>0</v>
      </c>
      <c r="AM1744">
        <v>0</v>
      </c>
      <c r="AN1744">
        <v>299763</v>
      </c>
      <c r="AO1744">
        <v>1663691</v>
      </c>
      <c r="AP1744">
        <v>255973</v>
      </c>
      <c r="AQ1744">
        <v>11560</v>
      </c>
      <c r="AR1744">
        <v>20000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202122</v>
      </c>
      <c r="BE1744">
        <v>111111</v>
      </c>
      <c r="BF1744">
        <v>60000</v>
      </c>
      <c r="BG1744">
        <v>35194</v>
      </c>
      <c r="BH1744">
        <v>20000</v>
      </c>
      <c r="BI1744">
        <v>56200</v>
      </c>
      <c r="BJ1744">
        <v>0</v>
      </c>
      <c r="BK1744">
        <v>1466596</v>
      </c>
      <c r="BL1744">
        <v>219332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20000</v>
      </c>
      <c r="BS1744">
        <v>0</v>
      </c>
      <c r="BT1744">
        <v>39851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25000</v>
      </c>
      <c r="CH1744">
        <v>572</v>
      </c>
      <c r="CI1744">
        <v>3000</v>
      </c>
      <c r="CJ1744">
        <v>2250</v>
      </c>
      <c r="CK1744">
        <v>900</v>
      </c>
      <c r="CL1744">
        <v>750</v>
      </c>
      <c r="CM1744">
        <v>3250</v>
      </c>
      <c r="CN1744">
        <v>15000</v>
      </c>
      <c r="CO1744">
        <v>750</v>
      </c>
      <c r="CP1744">
        <v>0</v>
      </c>
      <c r="CQ1744">
        <v>610000</v>
      </c>
      <c r="CR1744">
        <v>100000</v>
      </c>
      <c r="CS1744">
        <v>10000</v>
      </c>
      <c r="CT1744">
        <v>154000</v>
      </c>
      <c r="CU1744">
        <v>65000</v>
      </c>
      <c r="CV1744">
        <v>56113</v>
      </c>
      <c r="CW1744">
        <v>1285</v>
      </c>
      <c r="CX1744">
        <v>6734</v>
      </c>
      <c r="CY1744">
        <v>5050</v>
      </c>
      <c r="CZ1744">
        <v>2020</v>
      </c>
      <c r="DA1744">
        <v>1683</v>
      </c>
      <c r="DB1744">
        <v>7295</v>
      </c>
      <c r="DC1744">
        <v>39668</v>
      </c>
      <c r="DD1744">
        <v>1683</v>
      </c>
      <c r="DE1744">
        <v>0</v>
      </c>
      <c r="DF1744">
        <v>712299</v>
      </c>
      <c r="DG1744">
        <v>100000</v>
      </c>
      <c r="DH1744">
        <v>0</v>
      </c>
      <c r="DI1744">
        <v>202122</v>
      </c>
      <c r="DJ1744">
        <v>142173</v>
      </c>
      <c r="DK1744">
        <v>180583</v>
      </c>
      <c r="DL1744">
        <v>306593</v>
      </c>
      <c r="DM1744">
        <v>111111</v>
      </c>
      <c r="DN1744">
        <v>20000</v>
      </c>
      <c r="DO1744">
        <v>2842134</v>
      </c>
      <c r="DP1744">
        <v>317700</v>
      </c>
      <c r="DQ1744">
        <v>942204</v>
      </c>
      <c r="DR1744">
        <v>0</v>
      </c>
      <c r="DS1744">
        <v>0</v>
      </c>
    </row>
    <row r="1745" spans="1:123" x14ac:dyDescent="0.3">
      <c r="A1745" t="str">
        <f t="shared" si="27"/>
        <v>20441999</v>
      </c>
      <c r="B1745">
        <v>50</v>
      </c>
      <c r="C1745">
        <v>2044</v>
      </c>
      <c r="D1745">
        <v>199912</v>
      </c>
      <c r="E1745">
        <v>83</v>
      </c>
      <c r="F1745">
        <v>2143047</v>
      </c>
      <c r="G1745">
        <v>163046</v>
      </c>
      <c r="H1745">
        <v>550000</v>
      </c>
      <c r="I1745">
        <v>0</v>
      </c>
      <c r="J1745">
        <v>0</v>
      </c>
      <c r="K1745">
        <v>85000</v>
      </c>
      <c r="L1745">
        <v>200000</v>
      </c>
      <c r="M1745">
        <v>56200</v>
      </c>
      <c r="N1745">
        <v>11500</v>
      </c>
      <c r="O1745">
        <v>25500</v>
      </c>
      <c r="P1745">
        <v>4500</v>
      </c>
      <c r="Q1745">
        <v>2000</v>
      </c>
      <c r="R1745">
        <v>0</v>
      </c>
      <c r="S1745">
        <v>3381</v>
      </c>
      <c r="T1745">
        <v>35000</v>
      </c>
      <c r="U1745">
        <v>36000</v>
      </c>
      <c r="V1745">
        <v>0</v>
      </c>
      <c r="W1745">
        <v>10000</v>
      </c>
      <c r="X1745">
        <v>0</v>
      </c>
      <c r="Y1745">
        <v>0</v>
      </c>
      <c r="Z1745">
        <v>350739</v>
      </c>
      <c r="AA1745">
        <v>0</v>
      </c>
      <c r="AB1745">
        <v>6721</v>
      </c>
      <c r="AC1745">
        <v>161141</v>
      </c>
      <c r="AD1745">
        <v>83020</v>
      </c>
      <c r="AE1745">
        <v>6721</v>
      </c>
      <c r="AF1745">
        <v>237439</v>
      </c>
      <c r="AG1745">
        <v>0</v>
      </c>
      <c r="AH1745">
        <v>0</v>
      </c>
      <c r="AI1745">
        <v>0</v>
      </c>
      <c r="AJ1745">
        <v>12561</v>
      </c>
      <c r="AK1745">
        <v>12561</v>
      </c>
      <c r="AL1745">
        <v>0</v>
      </c>
      <c r="AM1745">
        <v>0</v>
      </c>
      <c r="AN1745">
        <v>288342</v>
      </c>
      <c r="AO1745">
        <v>1586918</v>
      </c>
      <c r="AP1745">
        <v>244160</v>
      </c>
      <c r="AQ1745">
        <v>187116</v>
      </c>
      <c r="AR1745">
        <v>20000</v>
      </c>
      <c r="AS1745">
        <v>0</v>
      </c>
      <c r="AT1745">
        <v>0</v>
      </c>
      <c r="AU1745">
        <v>202122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58277</v>
      </c>
      <c r="BE1745">
        <v>111111</v>
      </c>
      <c r="BF1745">
        <v>60000</v>
      </c>
      <c r="BG1745">
        <v>35194</v>
      </c>
      <c r="BH1745">
        <v>20000</v>
      </c>
      <c r="BI1745">
        <v>56200</v>
      </c>
      <c r="BJ1745">
        <v>0</v>
      </c>
      <c r="BK1745">
        <v>1899534</v>
      </c>
      <c r="BL1745">
        <v>225689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20000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25000</v>
      </c>
      <c r="CH1745">
        <v>572</v>
      </c>
      <c r="CI1745">
        <v>3000</v>
      </c>
      <c r="CJ1745">
        <v>2250</v>
      </c>
      <c r="CK1745">
        <v>900</v>
      </c>
      <c r="CL1745">
        <v>750</v>
      </c>
      <c r="CM1745">
        <v>3250</v>
      </c>
      <c r="CN1745">
        <v>15000</v>
      </c>
      <c r="CO1745">
        <v>750</v>
      </c>
      <c r="CP1745">
        <v>0</v>
      </c>
      <c r="CQ1745">
        <v>610000</v>
      </c>
      <c r="CR1745">
        <v>100000</v>
      </c>
      <c r="CS1745">
        <v>10000</v>
      </c>
      <c r="CT1745">
        <v>154000</v>
      </c>
      <c r="CU1745">
        <v>65000</v>
      </c>
      <c r="CV1745">
        <v>81113</v>
      </c>
      <c r="CW1745">
        <v>1857</v>
      </c>
      <c r="CX1745">
        <v>9734</v>
      </c>
      <c r="CY1745">
        <v>7300</v>
      </c>
      <c r="CZ1745">
        <v>2920</v>
      </c>
      <c r="DA1745">
        <v>2433</v>
      </c>
      <c r="DB1745">
        <v>10545</v>
      </c>
      <c r="DC1745">
        <v>54668</v>
      </c>
      <c r="DD1745">
        <v>2433</v>
      </c>
      <c r="DE1745">
        <v>0</v>
      </c>
      <c r="DF1745">
        <v>1025202</v>
      </c>
      <c r="DG1745">
        <v>100000</v>
      </c>
      <c r="DH1745">
        <v>0</v>
      </c>
      <c r="DI1745">
        <v>58277</v>
      </c>
      <c r="DJ1745">
        <v>173848</v>
      </c>
      <c r="DK1745">
        <v>230601</v>
      </c>
      <c r="DL1745">
        <v>366593</v>
      </c>
      <c r="DM1745">
        <v>211111</v>
      </c>
      <c r="DN1745">
        <v>40000</v>
      </c>
      <c r="DO1745">
        <v>3330196</v>
      </c>
      <c r="DP1745">
        <v>317700</v>
      </c>
      <c r="DQ1745">
        <v>573432</v>
      </c>
      <c r="DR1745">
        <v>0</v>
      </c>
      <c r="DS1745">
        <v>0</v>
      </c>
    </row>
    <row r="1746" spans="1:123" x14ac:dyDescent="0.3">
      <c r="A1746" t="str">
        <f t="shared" si="27"/>
        <v>20452000</v>
      </c>
      <c r="B1746">
        <v>50</v>
      </c>
      <c r="C1746">
        <v>2045</v>
      </c>
      <c r="D1746">
        <v>200012</v>
      </c>
      <c r="E1746">
        <v>66</v>
      </c>
      <c r="F1746">
        <v>2287992</v>
      </c>
      <c r="G1746">
        <v>163042</v>
      </c>
      <c r="H1746">
        <v>550000</v>
      </c>
      <c r="I1746">
        <v>0</v>
      </c>
      <c r="J1746">
        <v>0</v>
      </c>
      <c r="K1746">
        <v>85000</v>
      </c>
      <c r="L1746">
        <v>200000</v>
      </c>
      <c r="M1746">
        <v>56200</v>
      </c>
      <c r="N1746">
        <v>11500</v>
      </c>
      <c r="O1746">
        <v>25500</v>
      </c>
      <c r="P1746">
        <v>4500</v>
      </c>
      <c r="Q1746">
        <v>2000</v>
      </c>
      <c r="R1746">
        <v>0</v>
      </c>
      <c r="S1746">
        <v>3166</v>
      </c>
      <c r="T1746">
        <v>35000</v>
      </c>
      <c r="U1746">
        <v>36000</v>
      </c>
      <c r="V1746">
        <v>0</v>
      </c>
      <c r="W1746">
        <v>15000</v>
      </c>
      <c r="X1746">
        <v>0</v>
      </c>
      <c r="Y1746">
        <v>20828</v>
      </c>
      <c r="Z1746">
        <v>0</v>
      </c>
      <c r="AA1746">
        <v>0</v>
      </c>
      <c r="AB1746">
        <v>12561</v>
      </c>
      <c r="AC1746">
        <v>127870</v>
      </c>
      <c r="AD1746">
        <v>65878</v>
      </c>
      <c r="AE1746">
        <v>12561</v>
      </c>
      <c r="AF1746">
        <v>181187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723507</v>
      </c>
      <c r="AO1746">
        <v>1259261</v>
      </c>
      <c r="AP1746">
        <v>193748</v>
      </c>
      <c r="AQ1746">
        <v>0</v>
      </c>
      <c r="AR1746">
        <v>20000</v>
      </c>
      <c r="AS1746">
        <v>0</v>
      </c>
      <c r="AT1746">
        <v>0</v>
      </c>
      <c r="AU1746">
        <v>58277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1531286</v>
      </c>
      <c r="BL1746">
        <v>232241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590000</v>
      </c>
      <c r="CR1746">
        <v>100000</v>
      </c>
      <c r="CS1746">
        <v>10000</v>
      </c>
      <c r="CT1746">
        <v>154000</v>
      </c>
      <c r="CU1746">
        <v>65000</v>
      </c>
      <c r="CV1746">
        <v>81113</v>
      </c>
      <c r="CW1746">
        <v>1857</v>
      </c>
      <c r="CX1746">
        <v>9734</v>
      </c>
      <c r="CY1746">
        <v>7300</v>
      </c>
      <c r="CZ1746">
        <v>2920</v>
      </c>
      <c r="DA1746">
        <v>2433</v>
      </c>
      <c r="DB1746">
        <v>10545</v>
      </c>
      <c r="DC1746">
        <v>54668</v>
      </c>
      <c r="DD1746">
        <v>2433</v>
      </c>
      <c r="DE1746">
        <v>0</v>
      </c>
      <c r="DF1746">
        <v>956608</v>
      </c>
      <c r="DG1746">
        <v>100000</v>
      </c>
      <c r="DH1746">
        <v>0</v>
      </c>
      <c r="DI1746">
        <v>0</v>
      </c>
      <c r="DJ1746">
        <v>170328</v>
      </c>
      <c r="DK1746">
        <v>224419</v>
      </c>
      <c r="DL1746">
        <v>366593</v>
      </c>
      <c r="DM1746">
        <v>200000</v>
      </c>
      <c r="DN1746">
        <v>40000</v>
      </c>
      <c r="DO1746">
        <v>3149951</v>
      </c>
      <c r="DP1746">
        <v>317700</v>
      </c>
      <c r="DQ1746">
        <v>-79105</v>
      </c>
      <c r="DR1746">
        <v>0</v>
      </c>
      <c r="DS1746">
        <v>0</v>
      </c>
    </row>
    <row r="1747" spans="1:123" x14ac:dyDescent="0.3">
      <c r="A1747" t="str">
        <f t="shared" si="27"/>
        <v>20462001</v>
      </c>
      <c r="B1747">
        <v>50</v>
      </c>
      <c r="C1747">
        <v>2046</v>
      </c>
      <c r="D1747">
        <v>200112</v>
      </c>
      <c r="E1747">
        <v>46</v>
      </c>
      <c r="F1747">
        <v>2136148</v>
      </c>
      <c r="G1747">
        <v>163038</v>
      </c>
      <c r="H1747">
        <v>550000</v>
      </c>
      <c r="I1747">
        <v>0</v>
      </c>
      <c r="J1747">
        <v>0</v>
      </c>
      <c r="K1747">
        <v>85000</v>
      </c>
      <c r="L1747">
        <v>200000</v>
      </c>
      <c r="M1747">
        <v>56200</v>
      </c>
      <c r="N1747">
        <v>11500</v>
      </c>
      <c r="O1747">
        <v>25500</v>
      </c>
      <c r="P1747">
        <v>4500</v>
      </c>
      <c r="Q1747">
        <v>2000</v>
      </c>
      <c r="R1747">
        <v>0</v>
      </c>
      <c r="S1747">
        <v>2951</v>
      </c>
      <c r="T1747">
        <v>35000</v>
      </c>
      <c r="U1747">
        <v>36000</v>
      </c>
      <c r="V1747">
        <v>0</v>
      </c>
      <c r="W1747">
        <v>15000</v>
      </c>
      <c r="X1747">
        <v>0</v>
      </c>
      <c r="Y1747">
        <v>308845</v>
      </c>
      <c r="Z1747">
        <v>0</v>
      </c>
      <c r="AA1747">
        <v>0</v>
      </c>
      <c r="AB1747">
        <v>0</v>
      </c>
      <c r="AC1747">
        <v>89758</v>
      </c>
      <c r="AD1747">
        <v>46243</v>
      </c>
      <c r="AE1747">
        <v>0</v>
      </c>
      <c r="AF1747">
        <v>136001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1056495</v>
      </c>
      <c r="AO1747">
        <v>883938</v>
      </c>
      <c r="AP1747">
        <v>136001</v>
      </c>
      <c r="AQ1747">
        <v>0</v>
      </c>
      <c r="AR1747">
        <v>20000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1039939</v>
      </c>
      <c r="BL1747">
        <v>238752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570000</v>
      </c>
      <c r="CR1747">
        <v>100000</v>
      </c>
      <c r="CS1747">
        <v>10000</v>
      </c>
      <c r="CT1747">
        <v>154000</v>
      </c>
      <c r="CU1747">
        <v>65000</v>
      </c>
      <c r="CV1747">
        <v>81113</v>
      </c>
      <c r="CW1747">
        <v>1857</v>
      </c>
      <c r="CX1747">
        <v>9734</v>
      </c>
      <c r="CY1747">
        <v>7300</v>
      </c>
      <c r="CZ1747">
        <v>2920</v>
      </c>
      <c r="DA1747">
        <v>2433</v>
      </c>
      <c r="DB1747">
        <v>10545</v>
      </c>
      <c r="DC1747">
        <v>54668</v>
      </c>
      <c r="DD1747">
        <v>2433</v>
      </c>
      <c r="DE1747">
        <v>0</v>
      </c>
      <c r="DF1747">
        <v>619064</v>
      </c>
      <c r="DG1747">
        <v>100000</v>
      </c>
      <c r="DH1747">
        <v>0</v>
      </c>
      <c r="DI1747">
        <v>0</v>
      </c>
      <c r="DJ1747">
        <v>170328</v>
      </c>
      <c r="DK1747">
        <v>224419</v>
      </c>
      <c r="DL1747">
        <v>366593</v>
      </c>
      <c r="DM1747">
        <v>200000</v>
      </c>
      <c r="DN1747">
        <v>40000</v>
      </c>
      <c r="DO1747">
        <v>2792408</v>
      </c>
      <c r="DP1747">
        <v>317700</v>
      </c>
      <c r="DQ1747">
        <v>-308845</v>
      </c>
      <c r="DR1747">
        <v>0</v>
      </c>
      <c r="DS1747">
        <v>0</v>
      </c>
    </row>
    <row r="1748" spans="1:123" x14ac:dyDescent="0.3">
      <c r="A1748" t="str">
        <f t="shared" si="27"/>
        <v>20472002</v>
      </c>
      <c r="B1748">
        <v>50</v>
      </c>
      <c r="C1748">
        <v>2047</v>
      </c>
      <c r="D1748">
        <v>200212</v>
      </c>
      <c r="E1748">
        <v>58</v>
      </c>
      <c r="F1748">
        <v>2411820</v>
      </c>
      <c r="G1748">
        <v>163034</v>
      </c>
      <c r="H1748">
        <v>550000</v>
      </c>
      <c r="I1748">
        <v>0</v>
      </c>
      <c r="J1748">
        <v>0</v>
      </c>
      <c r="K1748">
        <v>85000</v>
      </c>
      <c r="L1748">
        <v>200000</v>
      </c>
      <c r="M1748">
        <v>56200</v>
      </c>
      <c r="N1748">
        <v>11500</v>
      </c>
      <c r="O1748">
        <v>25500</v>
      </c>
      <c r="P1748">
        <v>4500</v>
      </c>
      <c r="Q1748">
        <v>2000</v>
      </c>
      <c r="R1748">
        <v>0</v>
      </c>
      <c r="S1748">
        <v>2737</v>
      </c>
      <c r="T1748">
        <v>35000</v>
      </c>
      <c r="U1748">
        <v>36000</v>
      </c>
      <c r="V1748">
        <v>0</v>
      </c>
      <c r="W1748">
        <v>15000</v>
      </c>
      <c r="X1748">
        <v>0</v>
      </c>
      <c r="Y1748">
        <v>73286</v>
      </c>
      <c r="Z1748">
        <v>0</v>
      </c>
      <c r="AA1748">
        <v>0</v>
      </c>
      <c r="AB1748">
        <v>0</v>
      </c>
      <c r="AC1748">
        <v>113545</v>
      </c>
      <c r="AD1748">
        <v>58498</v>
      </c>
      <c r="AE1748">
        <v>0</v>
      </c>
      <c r="AF1748">
        <v>172043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784680</v>
      </c>
      <c r="AO1748">
        <v>1118191</v>
      </c>
      <c r="AP1748">
        <v>172043</v>
      </c>
      <c r="AQ1748">
        <v>270719</v>
      </c>
      <c r="AR1748">
        <v>20000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1580953</v>
      </c>
      <c r="BL1748">
        <v>245221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550000</v>
      </c>
      <c r="CR1748">
        <v>100000</v>
      </c>
      <c r="CS1748">
        <v>10000</v>
      </c>
      <c r="CT1748">
        <v>154000</v>
      </c>
      <c r="CU1748">
        <v>65000</v>
      </c>
      <c r="CV1748">
        <v>81113</v>
      </c>
      <c r="CW1748">
        <v>1857</v>
      </c>
      <c r="CX1748">
        <v>9734</v>
      </c>
      <c r="CY1748">
        <v>7300</v>
      </c>
      <c r="CZ1748">
        <v>2920</v>
      </c>
      <c r="DA1748">
        <v>2433</v>
      </c>
      <c r="DB1748">
        <v>10545</v>
      </c>
      <c r="DC1748">
        <v>54668</v>
      </c>
      <c r="DD1748">
        <v>2433</v>
      </c>
      <c r="DE1748">
        <v>0</v>
      </c>
      <c r="DF1748">
        <v>527206</v>
      </c>
      <c r="DG1748">
        <v>100000</v>
      </c>
      <c r="DH1748">
        <v>0</v>
      </c>
      <c r="DI1748">
        <v>0</v>
      </c>
      <c r="DJ1748">
        <v>170328</v>
      </c>
      <c r="DK1748">
        <v>224419</v>
      </c>
      <c r="DL1748">
        <v>366593</v>
      </c>
      <c r="DM1748">
        <v>200000</v>
      </c>
      <c r="DN1748">
        <v>40000</v>
      </c>
      <c r="DO1748">
        <v>2680550</v>
      </c>
      <c r="DP1748">
        <v>317700</v>
      </c>
      <c r="DQ1748">
        <v>-73286</v>
      </c>
      <c r="DR1748">
        <v>0</v>
      </c>
      <c r="DS1748">
        <v>0</v>
      </c>
    </row>
    <row r="1749" spans="1:123" x14ac:dyDescent="0.3">
      <c r="A1749" t="str">
        <f t="shared" si="27"/>
        <v>20482003</v>
      </c>
      <c r="B1749">
        <v>50</v>
      </c>
      <c r="C1749">
        <v>2048</v>
      </c>
      <c r="D1749">
        <v>200312</v>
      </c>
      <c r="E1749">
        <v>66</v>
      </c>
      <c r="F1749">
        <v>2302696</v>
      </c>
      <c r="G1749">
        <v>163030</v>
      </c>
      <c r="H1749">
        <v>550000</v>
      </c>
      <c r="I1749">
        <v>0</v>
      </c>
      <c r="J1749">
        <v>0</v>
      </c>
      <c r="K1749">
        <v>85000</v>
      </c>
      <c r="L1749">
        <v>200000</v>
      </c>
      <c r="M1749">
        <v>56200</v>
      </c>
      <c r="N1749">
        <v>11500</v>
      </c>
      <c r="O1749">
        <v>25500</v>
      </c>
      <c r="P1749">
        <v>4500</v>
      </c>
      <c r="Q1749">
        <v>2000</v>
      </c>
      <c r="R1749">
        <v>0</v>
      </c>
      <c r="S1749">
        <v>2522</v>
      </c>
      <c r="T1749">
        <v>35000</v>
      </c>
      <c r="U1749">
        <v>36000</v>
      </c>
      <c r="V1749">
        <v>0</v>
      </c>
      <c r="W1749">
        <v>15000</v>
      </c>
      <c r="X1749">
        <v>0</v>
      </c>
      <c r="Y1749">
        <v>86684</v>
      </c>
      <c r="Z1749">
        <v>0</v>
      </c>
      <c r="AA1749">
        <v>0</v>
      </c>
      <c r="AB1749">
        <v>0</v>
      </c>
      <c r="AC1749">
        <v>127962</v>
      </c>
      <c r="AD1749">
        <v>65926</v>
      </c>
      <c r="AE1749">
        <v>0</v>
      </c>
      <c r="AF1749">
        <v>193888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776018</v>
      </c>
      <c r="AO1749">
        <v>1260172</v>
      </c>
      <c r="AP1749">
        <v>193888</v>
      </c>
      <c r="AQ1749">
        <v>0</v>
      </c>
      <c r="AR1749">
        <v>20000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1474060</v>
      </c>
      <c r="BL1749">
        <v>251648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530000</v>
      </c>
      <c r="CR1749">
        <v>100000</v>
      </c>
      <c r="CS1749">
        <v>10000</v>
      </c>
      <c r="CT1749">
        <v>154000</v>
      </c>
      <c r="CU1749">
        <v>65000</v>
      </c>
      <c r="CV1749">
        <v>81113</v>
      </c>
      <c r="CW1749">
        <v>1857</v>
      </c>
      <c r="CX1749">
        <v>9734</v>
      </c>
      <c r="CY1749">
        <v>7300</v>
      </c>
      <c r="CZ1749">
        <v>2920</v>
      </c>
      <c r="DA1749">
        <v>2433</v>
      </c>
      <c r="DB1749">
        <v>10545</v>
      </c>
      <c r="DC1749">
        <v>54668</v>
      </c>
      <c r="DD1749">
        <v>2433</v>
      </c>
      <c r="DE1749">
        <v>0</v>
      </c>
      <c r="DF1749">
        <v>424706</v>
      </c>
      <c r="DG1749">
        <v>100000</v>
      </c>
      <c r="DH1749">
        <v>0</v>
      </c>
      <c r="DI1749">
        <v>0</v>
      </c>
      <c r="DJ1749">
        <v>170328</v>
      </c>
      <c r="DK1749">
        <v>224419</v>
      </c>
      <c r="DL1749">
        <v>366593</v>
      </c>
      <c r="DM1749">
        <v>200000</v>
      </c>
      <c r="DN1749">
        <v>40000</v>
      </c>
      <c r="DO1749">
        <v>2558050</v>
      </c>
      <c r="DP1749">
        <v>317700</v>
      </c>
      <c r="DQ1749">
        <v>-86684</v>
      </c>
      <c r="DR1749">
        <v>0</v>
      </c>
      <c r="DS1749">
        <v>0</v>
      </c>
    </row>
    <row r="1750" spans="1:123" x14ac:dyDescent="0.3">
      <c r="A1750" t="str">
        <f t="shared" si="27"/>
        <v>20492004</v>
      </c>
      <c r="B1750">
        <v>50</v>
      </c>
      <c r="C1750">
        <v>2049</v>
      </c>
      <c r="D1750">
        <v>200412</v>
      </c>
      <c r="E1750">
        <v>57</v>
      </c>
      <c r="F1750">
        <v>2248396</v>
      </c>
      <c r="G1750">
        <v>163025</v>
      </c>
      <c r="H1750">
        <v>550000</v>
      </c>
      <c r="I1750">
        <v>0</v>
      </c>
      <c r="J1750">
        <v>0</v>
      </c>
      <c r="K1750">
        <v>85000</v>
      </c>
      <c r="L1750">
        <v>200000</v>
      </c>
      <c r="M1750">
        <v>56200</v>
      </c>
      <c r="N1750">
        <v>11500</v>
      </c>
      <c r="O1750">
        <v>25500</v>
      </c>
      <c r="P1750">
        <v>4500</v>
      </c>
      <c r="Q1750">
        <v>2000</v>
      </c>
      <c r="R1750">
        <v>0</v>
      </c>
      <c r="S1750">
        <v>2308</v>
      </c>
      <c r="T1750">
        <v>35000</v>
      </c>
      <c r="U1750">
        <v>36000</v>
      </c>
      <c r="V1750">
        <v>0</v>
      </c>
      <c r="W1750">
        <v>15000</v>
      </c>
      <c r="X1750">
        <v>0</v>
      </c>
      <c r="Y1750">
        <v>191048</v>
      </c>
      <c r="Z1750">
        <v>0</v>
      </c>
      <c r="AA1750">
        <v>0</v>
      </c>
      <c r="AB1750">
        <v>0</v>
      </c>
      <c r="AC1750">
        <v>111224</v>
      </c>
      <c r="AD1750">
        <v>57302</v>
      </c>
      <c r="AE1750">
        <v>0</v>
      </c>
      <c r="AF1750">
        <v>168526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905530</v>
      </c>
      <c r="AO1750">
        <v>1095331</v>
      </c>
      <c r="AP1750">
        <v>168526</v>
      </c>
      <c r="AQ1750">
        <v>0</v>
      </c>
      <c r="AR1750">
        <v>20000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1283857</v>
      </c>
      <c r="BL1750">
        <v>258034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510000</v>
      </c>
      <c r="CR1750">
        <v>100000</v>
      </c>
      <c r="CS1750">
        <v>10000</v>
      </c>
      <c r="CT1750">
        <v>154000</v>
      </c>
      <c r="CU1750">
        <v>65000</v>
      </c>
      <c r="CV1750">
        <v>81113</v>
      </c>
      <c r="CW1750">
        <v>1857</v>
      </c>
      <c r="CX1750">
        <v>9734</v>
      </c>
      <c r="CY1750">
        <v>7300</v>
      </c>
      <c r="CZ1750">
        <v>2920</v>
      </c>
      <c r="DA1750">
        <v>2433</v>
      </c>
      <c r="DB1750">
        <v>10545</v>
      </c>
      <c r="DC1750">
        <v>54668</v>
      </c>
      <c r="DD1750">
        <v>2433</v>
      </c>
      <c r="DE1750">
        <v>0</v>
      </c>
      <c r="DF1750">
        <v>220917</v>
      </c>
      <c r="DG1750">
        <v>100000</v>
      </c>
      <c r="DH1750">
        <v>0</v>
      </c>
      <c r="DI1750">
        <v>0</v>
      </c>
      <c r="DJ1750">
        <v>170328</v>
      </c>
      <c r="DK1750">
        <v>224419</v>
      </c>
      <c r="DL1750">
        <v>366593</v>
      </c>
      <c r="DM1750">
        <v>200000</v>
      </c>
      <c r="DN1750">
        <v>40000</v>
      </c>
      <c r="DO1750">
        <v>2334260</v>
      </c>
      <c r="DP1750">
        <v>317700</v>
      </c>
      <c r="DQ1750">
        <v>-191048</v>
      </c>
      <c r="DR1750">
        <v>0</v>
      </c>
      <c r="DS1750">
        <v>0</v>
      </c>
    </row>
    <row r="1751" spans="1:123" x14ac:dyDescent="0.3">
      <c r="A1751" t="str">
        <f t="shared" si="27"/>
        <v>20502005</v>
      </c>
      <c r="B1751">
        <v>50</v>
      </c>
      <c r="C1751">
        <v>2050</v>
      </c>
      <c r="D1751">
        <v>200512</v>
      </c>
      <c r="E1751">
        <v>65</v>
      </c>
      <c r="F1751">
        <v>1943550</v>
      </c>
      <c r="G1751">
        <v>163021</v>
      </c>
      <c r="H1751">
        <v>550000</v>
      </c>
      <c r="I1751">
        <v>0</v>
      </c>
      <c r="J1751">
        <v>0</v>
      </c>
      <c r="K1751">
        <v>85000</v>
      </c>
      <c r="L1751">
        <v>200000</v>
      </c>
      <c r="M1751">
        <v>56200</v>
      </c>
      <c r="N1751">
        <v>11500</v>
      </c>
      <c r="O1751">
        <v>25500</v>
      </c>
      <c r="P1751">
        <v>4500</v>
      </c>
      <c r="Q1751">
        <v>2000</v>
      </c>
      <c r="R1751">
        <v>0</v>
      </c>
      <c r="S1751">
        <v>2093</v>
      </c>
      <c r="T1751">
        <v>35000</v>
      </c>
      <c r="U1751">
        <v>36000</v>
      </c>
      <c r="V1751">
        <v>0</v>
      </c>
      <c r="W1751">
        <v>20000</v>
      </c>
      <c r="X1751">
        <v>0</v>
      </c>
      <c r="Y1751">
        <v>0</v>
      </c>
      <c r="Z1751">
        <v>93828</v>
      </c>
      <c r="AA1751">
        <v>0</v>
      </c>
      <c r="AB1751">
        <v>0</v>
      </c>
      <c r="AC1751">
        <v>127003</v>
      </c>
      <c r="AD1751">
        <v>65432</v>
      </c>
      <c r="AE1751">
        <v>0</v>
      </c>
      <c r="AF1751">
        <v>192435</v>
      </c>
      <c r="AG1751">
        <v>0</v>
      </c>
      <c r="AH1751">
        <v>0</v>
      </c>
      <c r="AI1751">
        <v>0</v>
      </c>
      <c r="AJ1751">
        <v>55073</v>
      </c>
      <c r="AK1751">
        <v>55073</v>
      </c>
      <c r="AL1751">
        <v>0</v>
      </c>
      <c r="AM1751">
        <v>0</v>
      </c>
      <c r="AN1751">
        <v>536457</v>
      </c>
      <c r="AO1751">
        <v>1250732</v>
      </c>
      <c r="AP1751">
        <v>192435</v>
      </c>
      <c r="AQ1751">
        <v>0</v>
      </c>
      <c r="AR1751">
        <v>20000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1463167</v>
      </c>
      <c r="BL1751">
        <v>262947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120000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610000</v>
      </c>
      <c r="CR1751">
        <v>100000</v>
      </c>
      <c r="CS1751">
        <v>10000</v>
      </c>
      <c r="CT1751">
        <v>154000</v>
      </c>
      <c r="CU1751">
        <v>65000</v>
      </c>
      <c r="CV1751">
        <v>81113</v>
      </c>
      <c r="CW1751">
        <v>1857</v>
      </c>
      <c r="CX1751">
        <v>9734</v>
      </c>
      <c r="CY1751">
        <v>7300</v>
      </c>
      <c r="CZ1751">
        <v>2920</v>
      </c>
      <c r="DA1751">
        <v>2433</v>
      </c>
      <c r="DB1751">
        <v>10545</v>
      </c>
      <c r="DC1751">
        <v>54668</v>
      </c>
      <c r="DD1751">
        <v>2433</v>
      </c>
      <c r="DE1751">
        <v>0</v>
      </c>
      <c r="DF1751">
        <v>308117</v>
      </c>
      <c r="DG1751">
        <v>100000</v>
      </c>
      <c r="DH1751">
        <v>0</v>
      </c>
      <c r="DI1751">
        <v>0</v>
      </c>
      <c r="DJ1751">
        <v>170328</v>
      </c>
      <c r="DK1751">
        <v>224419</v>
      </c>
      <c r="DL1751">
        <v>366593</v>
      </c>
      <c r="DM1751">
        <v>200000</v>
      </c>
      <c r="DN1751">
        <v>40000</v>
      </c>
      <c r="DO1751">
        <v>2576534</v>
      </c>
      <c r="DP1751">
        <v>317700</v>
      </c>
      <c r="DQ1751">
        <v>268901</v>
      </c>
      <c r="DR1751">
        <v>0</v>
      </c>
      <c r="DS1751">
        <v>0</v>
      </c>
    </row>
    <row r="1752" spans="1:123" x14ac:dyDescent="0.3">
      <c r="A1752" t="str">
        <f t="shared" si="27"/>
        <v>20161972</v>
      </c>
      <c r="B1752">
        <v>51</v>
      </c>
      <c r="C1752">
        <v>2016</v>
      </c>
      <c r="D1752">
        <v>197212</v>
      </c>
      <c r="E1752">
        <v>56</v>
      </c>
      <c r="F1752">
        <v>1751235</v>
      </c>
      <c r="G1752">
        <v>211232</v>
      </c>
      <c r="H1752">
        <v>550000</v>
      </c>
      <c r="I1752">
        <v>0</v>
      </c>
      <c r="J1752">
        <v>126000</v>
      </c>
      <c r="K1752">
        <v>85000</v>
      </c>
      <c r="L1752">
        <v>100000</v>
      </c>
      <c r="M1752">
        <v>56200</v>
      </c>
      <c r="N1752">
        <v>11500</v>
      </c>
      <c r="O1752">
        <v>25500</v>
      </c>
      <c r="P1752">
        <v>4500</v>
      </c>
      <c r="Q1752">
        <v>2000</v>
      </c>
      <c r="R1752">
        <v>0</v>
      </c>
      <c r="S1752">
        <v>8370</v>
      </c>
      <c r="T1752">
        <v>35000</v>
      </c>
      <c r="U1752">
        <v>36000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210000</v>
      </c>
      <c r="AC1752">
        <v>108533</v>
      </c>
      <c r="AD1752">
        <v>55916</v>
      </c>
      <c r="AE1752">
        <v>164448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45552</v>
      </c>
      <c r="AL1752">
        <v>0</v>
      </c>
      <c r="AM1752">
        <v>0</v>
      </c>
      <c r="AN1752">
        <v>930070</v>
      </c>
      <c r="AO1752">
        <v>1068831</v>
      </c>
      <c r="AP1752">
        <v>164448</v>
      </c>
      <c r="AQ1752">
        <v>0</v>
      </c>
      <c r="AR1752">
        <v>20000</v>
      </c>
      <c r="AS1752">
        <v>3000</v>
      </c>
      <c r="AT1752">
        <v>8000</v>
      </c>
      <c r="AU1752">
        <v>200000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1464280</v>
      </c>
      <c r="BL1752">
        <v>8371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404253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500253</v>
      </c>
      <c r="CR1752">
        <v>61000</v>
      </c>
      <c r="CS1752">
        <v>0</v>
      </c>
      <c r="CT1752">
        <v>18000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5000</v>
      </c>
      <c r="DF1752">
        <v>0</v>
      </c>
      <c r="DG1752">
        <v>79000</v>
      </c>
      <c r="DH1752">
        <v>0</v>
      </c>
      <c r="DI1752">
        <v>0</v>
      </c>
      <c r="DJ1752">
        <v>126000</v>
      </c>
      <c r="DK1752">
        <v>124000</v>
      </c>
      <c r="DL1752">
        <v>30000</v>
      </c>
      <c r="DM1752">
        <v>137000</v>
      </c>
      <c r="DN1752">
        <v>0</v>
      </c>
      <c r="DO1752">
        <v>1125805</v>
      </c>
      <c r="DP1752">
        <v>317700</v>
      </c>
      <c r="DQ1752">
        <v>204253</v>
      </c>
      <c r="DR1752">
        <v>0</v>
      </c>
      <c r="DS1752">
        <v>0</v>
      </c>
    </row>
    <row r="1753" spans="1:123" x14ac:dyDescent="0.3">
      <c r="A1753" t="str">
        <f t="shared" si="27"/>
        <v>20171973</v>
      </c>
      <c r="B1753">
        <v>51</v>
      </c>
      <c r="C1753">
        <v>2017</v>
      </c>
      <c r="D1753">
        <v>197312</v>
      </c>
      <c r="E1753">
        <v>82</v>
      </c>
      <c r="F1753">
        <v>1790116</v>
      </c>
      <c r="G1753">
        <v>215203</v>
      </c>
      <c r="H1753">
        <v>550000</v>
      </c>
      <c r="I1753">
        <v>0</v>
      </c>
      <c r="J1753">
        <v>126000</v>
      </c>
      <c r="K1753">
        <v>85000</v>
      </c>
      <c r="L1753">
        <v>100000</v>
      </c>
      <c r="M1753">
        <v>56200</v>
      </c>
      <c r="N1753">
        <v>11500</v>
      </c>
      <c r="O1753">
        <v>25500</v>
      </c>
      <c r="P1753">
        <v>4500</v>
      </c>
      <c r="Q1753">
        <v>2000</v>
      </c>
      <c r="R1753">
        <v>0</v>
      </c>
      <c r="S1753">
        <v>8311</v>
      </c>
      <c r="T1753">
        <v>35000</v>
      </c>
      <c r="U1753">
        <v>36000</v>
      </c>
      <c r="V1753">
        <v>0</v>
      </c>
      <c r="W1753">
        <v>0</v>
      </c>
      <c r="X1753">
        <v>0</v>
      </c>
      <c r="Y1753">
        <v>0</v>
      </c>
      <c r="Z1753">
        <v>226582</v>
      </c>
      <c r="AA1753">
        <v>0</v>
      </c>
      <c r="AB1753">
        <v>45552</v>
      </c>
      <c r="AC1753">
        <v>159273</v>
      </c>
      <c r="AD1753">
        <v>82057</v>
      </c>
      <c r="AE1753">
        <v>45552</v>
      </c>
      <c r="AF1753">
        <v>195779</v>
      </c>
      <c r="AG1753">
        <v>0</v>
      </c>
      <c r="AH1753">
        <v>0</v>
      </c>
      <c r="AI1753">
        <v>0</v>
      </c>
      <c r="AJ1753">
        <v>4114</v>
      </c>
      <c r="AK1753">
        <v>4114</v>
      </c>
      <c r="AL1753">
        <v>0</v>
      </c>
      <c r="AM1753">
        <v>0</v>
      </c>
      <c r="AN1753">
        <v>503536</v>
      </c>
      <c r="AO1753">
        <v>1568526</v>
      </c>
      <c r="AP1753">
        <v>241331</v>
      </c>
      <c r="AQ1753">
        <v>153549</v>
      </c>
      <c r="AR1753">
        <v>20000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31934</v>
      </c>
      <c r="BH1753">
        <v>0</v>
      </c>
      <c r="BI1753">
        <v>0</v>
      </c>
      <c r="BJ1753">
        <v>0</v>
      </c>
      <c r="BK1753">
        <v>1951471</v>
      </c>
      <c r="BL1753">
        <v>17530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129747</v>
      </c>
      <c r="BS1753">
        <v>136000</v>
      </c>
      <c r="BT1753">
        <v>65000</v>
      </c>
      <c r="BU1753">
        <v>39000</v>
      </c>
      <c r="BV1753">
        <v>10000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25000</v>
      </c>
      <c r="CH1753">
        <v>572</v>
      </c>
      <c r="CI1753">
        <v>3000</v>
      </c>
      <c r="CJ1753">
        <v>2250</v>
      </c>
      <c r="CK1753">
        <v>900</v>
      </c>
      <c r="CL1753">
        <v>750</v>
      </c>
      <c r="CM1753">
        <v>3250</v>
      </c>
      <c r="CN1753">
        <v>15000</v>
      </c>
      <c r="CO1753">
        <v>750</v>
      </c>
      <c r="CP1753">
        <v>0</v>
      </c>
      <c r="CQ1753">
        <v>610000</v>
      </c>
      <c r="CR1753">
        <v>100000</v>
      </c>
      <c r="CS1753">
        <v>10000</v>
      </c>
      <c r="CT1753">
        <v>154000</v>
      </c>
      <c r="CU1753">
        <v>65000</v>
      </c>
      <c r="CV1753">
        <v>25000</v>
      </c>
      <c r="CW1753">
        <v>572</v>
      </c>
      <c r="CX1753">
        <v>3000</v>
      </c>
      <c r="CY1753">
        <v>2250</v>
      </c>
      <c r="CZ1753">
        <v>900</v>
      </c>
      <c r="DA1753">
        <v>750</v>
      </c>
      <c r="DB1753">
        <v>3250</v>
      </c>
      <c r="DC1753">
        <v>15000</v>
      </c>
      <c r="DD1753">
        <v>750</v>
      </c>
      <c r="DE1753">
        <v>10000</v>
      </c>
      <c r="DF1753">
        <v>226582</v>
      </c>
      <c r="DG1753">
        <v>100000</v>
      </c>
      <c r="DH1753">
        <v>0</v>
      </c>
      <c r="DI1753">
        <v>0</v>
      </c>
      <c r="DJ1753">
        <v>157934</v>
      </c>
      <c r="DK1753">
        <v>124000</v>
      </c>
      <c r="DL1753">
        <v>30000</v>
      </c>
      <c r="DM1753">
        <v>137000</v>
      </c>
      <c r="DN1753">
        <v>0</v>
      </c>
      <c r="DO1753">
        <v>1780102</v>
      </c>
      <c r="DP1753">
        <v>317700</v>
      </c>
      <c r="DQ1753">
        <v>693848</v>
      </c>
      <c r="DR1753">
        <v>0</v>
      </c>
      <c r="DS1753">
        <v>0</v>
      </c>
    </row>
    <row r="1754" spans="1:123" x14ac:dyDescent="0.3">
      <c r="A1754" t="str">
        <f t="shared" si="27"/>
        <v>20181974</v>
      </c>
      <c r="B1754">
        <v>51</v>
      </c>
      <c r="C1754">
        <v>2018</v>
      </c>
      <c r="D1754">
        <v>197412</v>
      </c>
      <c r="E1754">
        <v>84</v>
      </c>
      <c r="F1754">
        <v>1780262</v>
      </c>
      <c r="G1754">
        <v>186174</v>
      </c>
      <c r="H1754">
        <v>550000</v>
      </c>
      <c r="I1754">
        <v>0</v>
      </c>
      <c r="J1754">
        <v>120000</v>
      </c>
      <c r="K1754">
        <v>85000</v>
      </c>
      <c r="L1754">
        <v>130000</v>
      </c>
      <c r="M1754">
        <v>56200</v>
      </c>
      <c r="N1754">
        <v>11500</v>
      </c>
      <c r="O1754">
        <v>25500</v>
      </c>
      <c r="P1754">
        <v>4500</v>
      </c>
      <c r="Q1754">
        <v>2000</v>
      </c>
      <c r="R1754">
        <v>0</v>
      </c>
      <c r="S1754">
        <v>8252</v>
      </c>
      <c r="T1754">
        <v>35000</v>
      </c>
      <c r="U1754">
        <v>36000</v>
      </c>
      <c r="V1754">
        <v>0</v>
      </c>
      <c r="W1754">
        <v>0</v>
      </c>
      <c r="X1754">
        <v>0</v>
      </c>
      <c r="Y1754">
        <v>0</v>
      </c>
      <c r="Z1754">
        <v>342120</v>
      </c>
      <c r="AA1754">
        <v>0</v>
      </c>
      <c r="AB1754">
        <v>4114</v>
      </c>
      <c r="AC1754">
        <v>162125</v>
      </c>
      <c r="AD1754">
        <v>83526</v>
      </c>
      <c r="AE1754">
        <v>4114</v>
      </c>
      <c r="AF1754">
        <v>241537</v>
      </c>
      <c r="AG1754">
        <v>0</v>
      </c>
      <c r="AH1754">
        <v>0</v>
      </c>
      <c r="AI1754">
        <v>0</v>
      </c>
      <c r="AJ1754">
        <v>8463</v>
      </c>
      <c r="AK1754">
        <v>8463</v>
      </c>
      <c r="AL1754">
        <v>0</v>
      </c>
      <c r="AM1754">
        <v>0</v>
      </c>
      <c r="AN1754">
        <v>361832</v>
      </c>
      <c r="AO1754">
        <v>1596606</v>
      </c>
      <c r="AP1754">
        <v>245651</v>
      </c>
      <c r="AQ1754">
        <v>0</v>
      </c>
      <c r="AR1754">
        <v>20000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111111</v>
      </c>
      <c r="BF1754">
        <v>0</v>
      </c>
      <c r="BG1754">
        <v>35194</v>
      </c>
      <c r="BH1754">
        <v>20000</v>
      </c>
      <c r="BI1754">
        <v>10508</v>
      </c>
      <c r="BJ1754">
        <v>0</v>
      </c>
      <c r="BK1754">
        <v>1685444</v>
      </c>
      <c r="BL1754">
        <v>26633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20000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25000</v>
      </c>
      <c r="CH1754">
        <v>572</v>
      </c>
      <c r="CI1754">
        <v>3000</v>
      </c>
      <c r="CJ1754">
        <v>2250</v>
      </c>
      <c r="CK1754">
        <v>900</v>
      </c>
      <c r="CL1754">
        <v>750</v>
      </c>
      <c r="CM1754">
        <v>3250</v>
      </c>
      <c r="CN1754">
        <v>15000</v>
      </c>
      <c r="CO1754">
        <v>750</v>
      </c>
      <c r="CP1754">
        <v>0</v>
      </c>
      <c r="CQ1754">
        <v>610000</v>
      </c>
      <c r="CR1754">
        <v>100000</v>
      </c>
      <c r="CS1754">
        <v>10000</v>
      </c>
      <c r="CT1754">
        <v>154000</v>
      </c>
      <c r="CU1754">
        <v>65000</v>
      </c>
      <c r="CV1754">
        <v>50000</v>
      </c>
      <c r="CW1754">
        <v>1144</v>
      </c>
      <c r="CX1754">
        <v>6000</v>
      </c>
      <c r="CY1754">
        <v>4500</v>
      </c>
      <c r="CZ1754">
        <v>1800</v>
      </c>
      <c r="DA1754">
        <v>1500</v>
      </c>
      <c r="DB1754">
        <v>6500</v>
      </c>
      <c r="DC1754">
        <v>30000</v>
      </c>
      <c r="DD1754">
        <v>1500</v>
      </c>
      <c r="DE1754">
        <v>15000</v>
      </c>
      <c r="DF1754">
        <v>550916</v>
      </c>
      <c r="DG1754">
        <v>100000</v>
      </c>
      <c r="DH1754">
        <v>0</v>
      </c>
      <c r="DI1754">
        <v>0</v>
      </c>
      <c r="DJ1754">
        <v>189935</v>
      </c>
      <c r="DK1754">
        <v>134508</v>
      </c>
      <c r="DL1754">
        <v>30000</v>
      </c>
      <c r="DM1754">
        <v>248111</v>
      </c>
      <c r="DN1754">
        <v>20000</v>
      </c>
      <c r="DO1754">
        <v>2338876</v>
      </c>
      <c r="DP1754">
        <v>317700</v>
      </c>
      <c r="DQ1754">
        <v>598868</v>
      </c>
      <c r="DR1754">
        <v>0</v>
      </c>
      <c r="DS1754">
        <v>0</v>
      </c>
    </row>
    <row r="1755" spans="1:123" x14ac:dyDescent="0.3">
      <c r="A1755" t="str">
        <f t="shared" si="27"/>
        <v>20191975</v>
      </c>
      <c r="B1755">
        <v>51</v>
      </c>
      <c r="C1755">
        <v>2019</v>
      </c>
      <c r="D1755">
        <v>197512</v>
      </c>
      <c r="E1755">
        <v>72</v>
      </c>
      <c r="F1755">
        <v>1788443</v>
      </c>
      <c r="G1755">
        <v>163145</v>
      </c>
      <c r="H1755">
        <v>550000</v>
      </c>
      <c r="I1755">
        <v>0</v>
      </c>
      <c r="J1755">
        <v>120000</v>
      </c>
      <c r="K1755">
        <v>85000</v>
      </c>
      <c r="L1755">
        <v>160000</v>
      </c>
      <c r="M1755">
        <v>56200</v>
      </c>
      <c r="N1755">
        <v>11500</v>
      </c>
      <c r="O1755">
        <v>25500</v>
      </c>
      <c r="P1755">
        <v>4500</v>
      </c>
      <c r="Q1755">
        <v>2000</v>
      </c>
      <c r="R1755">
        <v>0</v>
      </c>
      <c r="S1755">
        <v>8193</v>
      </c>
      <c r="T1755">
        <v>35000</v>
      </c>
      <c r="U1755">
        <v>36000</v>
      </c>
      <c r="V1755">
        <v>0</v>
      </c>
      <c r="W1755">
        <v>0</v>
      </c>
      <c r="X1755">
        <v>0</v>
      </c>
      <c r="Y1755">
        <v>0</v>
      </c>
      <c r="Z1755">
        <v>346543</v>
      </c>
      <c r="AA1755">
        <v>0</v>
      </c>
      <c r="AB1755">
        <v>8463</v>
      </c>
      <c r="AC1755">
        <v>140075</v>
      </c>
      <c r="AD1755">
        <v>72167</v>
      </c>
      <c r="AE1755">
        <v>8463</v>
      </c>
      <c r="AF1755">
        <v>203779</v>
      </c>
      <c r="AG1755">
        <v>0</v>
      </c>
      <c r="AH1755">
        <v>0</v>
      </c>
      <c r="AI1755">
        <v>0</v>
      </c>
      <c r="AJ1755">
        <v>46221</v>
      </c>
      <c r="AK1755">
        <v>46221</v>
      </c>
      <c r="AL1755">
        <v>0</v>
      </c>
      <c r="AM1755">
        <v>0</v>
      </c>
      <c r="AN1755">
        <v>387350</v>
      </c>
      <c r="AO1755">
        <v>1379463</v>
      </c>
      <c r="AP1755">
        <v>212242</v>
      </c>
      <c r="AQ1755">
        <v>0</v>
      </c>
      <c r="AR1755">
        <v>20000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1611705</v>
      </c>
      <c r="BL1755">
        <v>35681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20000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10271</v>
      </c>
      <c r="CH1755">
        <v>236</v>
      </c>
      <c r="CI1755">
        <v>1233</v>
      </c>
      <c r="CJ1755">
        <v>924</v>
      </c>
      <c r="CK1755">
        <v>370</v>
      </c>
      <c r="CL1755">
        <v>308</v>
      </c>
      <c r="CM1755">
        <v>1335</v>
      </c>
      <c r="CN1755">
        <v>12163</v>
      </c>
      <c r="CO1755">
        <v>308</v>
      </c>
      <c r="CP1755">
        <v>0</v>
      </c>
      <c r="CQ1755">
        <v>610000</v>
      </c>
      <c r="CR1755">
        <v>100000</v>
      </c>
      <c r="CS1755">
        <v>10000</v>
      </c>
      <c r="CT1755">
        <v>154000</v>
      </c>
      <c r="CU1755">
        <v>65000</v>
      </c>
      <c r="CV1755">
        <v>60271</v>
      </c>
      <c r="CW1755">
        <v>1380</v>
      </c>
      <c r="CX1755">
        <v>7233</v>
      </c>
      <c r="CY1755">
        <v>5424</v>
      </c>
      <c r="CZ1755">
        <v>2170</v>
      </c>
      <c r="DA1755">
        <v>1808</v>
      </c>
      <c r="DB1755">
        <v>7835</v>
      </c>
      <c r="DC1755">
        <v>42163</v>
      </c>
      <c r="DD1755">
        <v>1808</v>
      </c>
      <c r="DE1755">
        <v>20000</v>
      </c>
      <c r="DF1755">
        <v>864339</v>
      </c>
      <c r="DG1755">
        <v>100000</v>
      </c>
      <c r="DH1755">
        <v>0</v>
      </c>
      <c r="DI1755">
        <v>0</v>
      </c>
      <c r="DJ1755">
        <v>186415</v>
      </c>
      <c r="DK1755">
        <v>133352</v>
      </c>
      <c r="DL1755">
        <v>30000</v>
      </c>
      <c r="DM1755">
        <v>237000</v>
      </c>
      <c r="DN1755">
        <v>20000</v>
      </c>
      <c r="DO1755">
        <v>2706419</v>
      </c>
      <c r="DP1755">
        <v>317700</v>
      </c>
      <c r="DQ1755">
        <v>439912</v>
      </c>
      <c r="DR1755">
        <v>0</v>
      </c>
      <c r="DS1755">
        <v>0</v>
      </c>
    </row>
    <row r="1756" spans="1:123" x14ac:dyDescent="0.3">
      <c r="A1756" t="str">
        <f t="shared" si="27"/>
        <v>20201976</v>
      </c>
      <c r="B1756">
        <v>51</v>
      </c>
      <c r="C1756">
        <v>2020</v>
      </c>
      <c r="D1756">
        <v>197612</v>
      </c>
      <c r="E1756">
        <v>51</v>
      </c>
      <c r="F1756">
        <v>2011652</v>
      </c>
      <c r="G1756">
        <v>163116</v>
      </c>
      <c r="H1756">
        <v>550000</v>
      </c>
      <c r="I1756">
        <v>0</v>
      </c>
      <c r="J1756">
        <v>120000</v>
      </c>
      <c r="K1756">
        <v>85000</v>
      </c>
      <c r="L1756">
        <v>192500</v>
      </c>
      <c r="M1756">
        <v>56200</v>
      </c>
      <c r="N1756">
        <v>11500</v>
      </c>
      <c r="O1756">
        <v>25500</v>
      </c>
      <c r="P1756">
        <v>4500</v>
      </c>
      <c r="Q1756">
        <v>2000</v>
      </c>
      <c r="R1756">
        <v>0</v>
      </c>
      <c r="S1756">
        <v>8134</v>
      </c>
      <c r="T1756">
        <v>35000</v>
      </c>
      <c r="U1756">
        <v>36000</v>
      </c>
      <c r="V1756">
        <v>0</v>
      </c>
      <c r="W1756">
        <v>0</v>
      </c>
      <c r="X1756">
        <v>0</v>
      </c>
      <c r="Y1756">
        <v>99139</v>
      </c>
      <c r="Z1756">
        <v>0</v>
      </c>
      <c r="AA1756">
        <v>0</v>
      </c>
      <c r="AB1756">
        <v>46221</v>
      </c>
      <c r="AC1756">
        <v>98999</v>
      </c>
      <c r="AD1756">
        <v>51004</v>
      </c>
      <c r="AE1756">
        <v>46221</v>
      </c>
      <c r="AF1756">
        <v>103782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1011691</v>
      </c>
      <c r="AO1756">
        <v>974944</v>
      </c>
      <c r="AP1756">
        <v>150003</v>
      </c>
      <c r="AQ1756">
        <v>0</v>
      </c>
      <c r="AR1756">
        <v>20000</v>
      </c>
      <c r="AS1756">
        <v>3000</v>
      </c>
      <c r="AT1756">
        <v>8000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1155947</v>
      </c>
      <c r="BL1756">
        <v>43130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590000</v>
      </c>
      <c r="CR1756">
        <v>100000</v>
      </c>
      <c r="CS1756">
        <v>10000</v>
      </c>
      <c r="CT1756">
        <v>154000</v>
      </c>
      <c r="CU1756">
        <v>65000</v>
      </c>
      <c r="CV1756">
        <v>60271</v>
      </c>
      <c r="CW1756">
        <v>1380</v>
      </c>
      <c r="CX1756">
        <v>7233</v>
      </c>
      <c r="CY1756">
        <v>5424</v>
      </c>
      <c r="CZ1756">
        <v>2170</v>
      </c>
      <c r="DA1756">
        <v>1808</v>
      </c>
      <c r="DB1756">
        <v>7835</v>
      </c>
      <c r="DC1756">
        <v>42163</v>
      </c>
      <c r="DD1756">
        <v>1808</v>
      </c>
      <c r="DE1756">
        <v>25000</v>
      </c>
      <c r="DF1756">
        <v>722462</v>
      </c>
      <c r="DG1756">
        <v>100000</v>
      </c>
      <c r="DH1756">
        <v>0</v>
      </c>
      <c r="DI1756">
        <v>0</v>
      </c>
      <c r="DJ1756">
        <v>186415</v>
      </c>
      <c r="DK1756">
        <v>133352</v>
      </c>
      <c r="DL1756">
        <v>30000</v>
      </c>
      <c r="DM1756">
        <v>237000</v>
      </c>
      <c r="DN1756">
        <v>20000</v>
      </c>
      <c r="DO1756">
        <v>2503322</v>
      </c>
      <c r="DP1756">
        <v>317700</v>
      </c>
      <c r="DQ1756">
        <v>-99139</v>
      </c>
      <c r="DR1756">
        <v>0</v>
      </c>
      <c r="DS1756">
        <v>0</v>
      </c>
    </row>
    <row r="1757" spans="1:123" x14ac:dyDescent="0.3">
      <c r="A1757" t="str">
        <f t="shared" si="27"/>
        <v>20211977</v>
      </c>
      <c r="B1757">
        <v>51</v>
      </c>
      <c r="C1757">
        <v>2021</v>
      </c>
      <c r="D1757">
        <v>197712</v>
      </c>
      <c r="E1757">
        <v>13</v>
      </c>
      <c r="F1757">
        <v>2053914</v>
      </c>
      <c r="G1757">
        <v>163116</v>
      </c>
      <c r="H1757">
        <v>550000</v>
      </c>
      <c r="I1757">
        <v>0</v>
      </c>
      <c r="J1757">
        <v>120000</v>
      </c>
      <c r="K1757">
        <v>85000</v>
      </c>
      <c r="L1757">
        <v>205000</v>
      </c>
      <c r="M1757">
        <v>56200</v>
      </c>
      <c r="N1757">
        <v>11500</v>
      </c>
      <c r="O1757">
        <v>25500</v>
      </c>
      <c r="P1757">
        <v>4500</v>
      </c>
      <c r="Q1757">
        <v>2000</v>
      </c>
      <c r="R1757">
        <v>0</v>
      </c>
      <c r="S1757">
        <v>7945</v>
      </c>
      <c r="T1757">
        <v>35000</v>
      </c>
      <c r="U1757">
        <v>36000</v>
      </c>
      <c r="V1757">
        <v>0</v>
      </c>
      <c r="W1757">
        <v>0</v>
      </c>
      <c r="X1757">
        <v>0</v>
      </c>
      <c r="Y1757">
        <v>186355</v>
      </c>
      <c r="Z1757">
        <v>0</v>
      </c>
      <c r="AA1757">
        <v>0</v>
      </c>
      <c r="AB1757">
        <v>0</v>
      </c>
      <c r="AC1757">
        <v>26112</v>
      </c>
      <c r="AD1757">
        <v>0</v>
      </c>
      <c r="AE1757">
        <v>0</v>
      </c>
      <c r="AF1757">
        <v>39564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1175436</v>
      </c>
      <c r="AO1757">
        <v>257148</v>
      </c>
      <c r="AP1757">
        <v>39564</v>
      </c>
      <c r="AQ1757">
        <v>0</v>
      </c>
      <c r="AR1757">
        <v>0</v>
      </c>
      <c r="AS1757">
        <v>6000</v>
      </c>
      <c r="AT1757">
        <v>8000</v>
      </c>
      <c r="AU1757">
        <v>0</v>
      </c>
      <c r="AV1757">
        <v>75000</v>
      </c>
      <c r="AW1757">
        <v>0</v>
      </c>
      <c r="AX1757">
        <v>31500</v>
      </c>
      <c r="AY1757">
        <v>0</v>
      </c>
      <c r="AZ1757">
        <v>20000</v>
      </c>
      <c r="BA1757">
        <v>25000</v>
      </c>
      <c r="BB1757">
        <v>8000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470212</v>
      </c>
      <c r="BL1757">
        <v>50523</v>
      </c>
      <c r="BM1757">
        <v>190000</v>
      </c>
      <c r="BN1757">
        <v>154000</v>
      </c>
      <c r="BO1757">
        <v>0</v>
      </c>
      <c r="BP1757">
        <v>1369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30000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380000</v>
      </c>
      <c r="CR1757">
        <v>98631</v>
      </c>
      <c r="CS1757">
        <v>10000</v>
      </c>
      <c r="CT1757">
        <v>0</v>
      </c>
      <c r="CU1757">
        <v>65000</v>
      </c>
      <c r="CV1757">
        <v>60271</v>
      </c>
      <c r="CW1757">
        <v>1380</v>
      </c>
      <c r="CX1757">
        <v>7233</v>
      </c>
      <c r="CY1757">
        <v>5424</v>
      </c>
      <c r="CZ1757">
        <v>2170</v>
      </c>
      <c r="DA1757">
        <v>1808</v>
      </c>
      <c r="DB1757">
        <v>7835</v>
      </c>
      <c r="DC1757">
        <v>42163</v>
      </c>
      <c r="DD1757">
        <v>1808</v>
      </c>
      <c r="DE1757">
        <v>0</v>
      </c>
      <c r="DF1757">
        <v>514433</v>
      </c>
      <c r="DG1757">
        <v>100000</v>
      </c>
      <c r="DH1757">
        <v>0</v>
      </c>
      <c r="DI1757">
        <v>0</v>
      </c>
      <c r="DJ1757">
        <v>154915</v>
      </c>
      <c r="DK1757">
        <v>108352</v>
      </c>
      <c r="DL1757">
        <v>30000</v>
      </c>
      <c r="DM1757">
        <v>162000</v>
      </c>
      <c r="DN1757">
        <v>0</v>
      </c>
      <c r="DO1757">
        <v>1753423</v>
      </c>
      <c r="DP1757">
        <v>317700</v>
      </c>
      <c r="DQ1757">
        <v>-894714</v>
      </c>
      <c r="DR1757">
        <v>181490</v>
      </c>
      <c r="DS1757">
        <v>0</v>
      </c>
    </row>
    <row r="1758" spans="1:123" x14ac:dyDescent="0.3">
      <c r="A1758" t="str">
        <f t="shared" si="27"/>
        <v>20221978</v>
      </c>
      <c r="B1758">
        <v>51</v>
      </c>
      <c r="C1758">
        <v>2022</v>
      </c>
      <c r="D1758">
        <v>197812</v>
      </c>
      <c r="E1758">
        <v>63</v>
      </c>
      <c r="F1758">
        <v>1728813</v>
      </c>
      <c r="G1758">
        <v>163115</v>
      </c>
      <c r="H1758">
        <v>550000</v>
      </c>
      <c r="I1758">
        <v>0</v>
      </c>
      <c r="J1758">
        <v>90000</v>
      </c>
      <c r="K1758">
        <v>85000</v>
      </c>
      <c r="L1758">
        <v>202500</v>
      </c>
      <c r="M1758">
        <v>56200</v>
      </c>
      <c r="N1758">
        <v>11500</v>
      </c>
      <c r="O1758">
        <v>25500</v>
      </c>
      <c r="P1758">
        <v>4500</v>
      </c>
      <c r="Q1758">
        <v>2000</v>
      </c>
      <c r="R1758">
        <v>0</v>
      </c>
      <c r="S1758">
        <v>7757</v>
      </c>
      <c r="T1758">
        <v>35000</v>
      </c>
      <c r="U1758">
        <v>36000</v>
      </c>
      <c r="V1758">
        <v>0</v>
      </c>
      <c r="W1758">
        <v>0</v>
      </c>
      <c r="X1758">
        <v>0</v>
      </c>
      <c r="Y1758">
        <v>0</v>
      </c>
      <c r="Z1758">
        <v>43236</v>
      </c>
      <c r="AA1758">
        <v>0</v>
      </c>
      <c r="AB1758">
        <v>0</v>
      </c>
      <c r="AC1758">
        <v>123091</v>
      </c>
      <c r="AD1758">
        <v>63416</v>
      </c>
      <c r="AE1758">
        <v>0</v>
      </c>
      <c r="AF1758">
        <v>186508</v>
      </c>
      <c r="AG1758">
        <v>0</v>
      </c>
      <c r="AH1758">
        <v>0</v>
      </c>
      <c r="AI1758">
        <v>0</v>
      </c>
      <c r="AJ1758">
        <v>63492</v>
      </c>
      <c r="AK1758">
        <v>63492</v>
      </c>
      <c r="AL1758">
        <v>0</v>
      </c>
      <c r="AM1758">
        <v>0</v>
      </c>
      <c r="AN1758">
        <v>702721</v>
      </c>
      <c r="AO1758">
        <v>1212205</v>
      </c>
      <c r="AP1758">
        <v>186508</v>
      </c>
      <c r="AQ1758">
        <v>0</v>
      </c>
      <c r="AR1758">
        <v>20000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1418713</v>
      </c>
      <c r="BL1758">
        <v>57864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250000</v>
      </c>
      <c r="BS1758">
        <v>0</v>
      </c>
      <c r="BT1758">
        <v>0</v>
      </c>
      <c r="BU1758">
        <v>1369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610000</v>
      </c>
      <c r="CR1758">
        <v>100000</v>
      </c>
      <c r="CS1758">
        <v>10000</v>
      </c>
      <c r="CT1758">
        <v>0</v>
      </c>
      <c r="CU1758">
        <v>65000</v>
      </c>
      <c r="CV1758">
        <v>60271</v>
      </c>
      <c r="CW1758">
        <v>1380</v>
      </c>
      <c r="CX1758">
        <v>7233</v>
      </c>
      <c r="CY1758">
        <v>5424</v>
      </c>
      <c r="CZ1758">
        <v>2170</v>
      </c>
      <c r="DA1758">
        <v>1808</v>
      </c>
      <c r="DB1758">
        <v>7835</v>
      </c>
      <c r="DC1758">
        <v>42163</v>
      </c>
      <c r="DD1758">
        <v>1808</v>
      </c>
      <c r="DE1758">
        <v>5000</v>
      </c>
      <c r="DF1758">
        <v>542237</v>
      </c>
      <c r="DG1758">
        <v>100000</v>
      </c>
      <c r="DH1758">
        <v>0</v>
      </c>
      <c r="DI1758">
        <v>0</v>
      </c>
      <c r="DJ1758">
        <v>154915</v>
      </c>
      <c r="DK1758">
        <v>108352</v>
      </c>
      <c r="DL1758">
        <v>30000</v>
      </c>
      <c r="DM1758">
        <v>162000</v>
      </c>
      <c r="DN1758">
        <v>0</v>
      </c>
      <c r="DO1758">
        <v>2081088</v>
      </c>
      <c r="DP1758">
        <v>317700</v>
      </c>
      <c r="DQ1758">
        <v>358098</v>
      </c>
      <c r="DR1758">
        <v>0</v>
      </c>
      <c r="DS1758">
        <v>0</v>
      </c>
    </row>
    <row r="1759" spans="1:123" x14ac:dyDescent="0.3">
      <c r="A1759" t="str">
        <f t="shared" si="27"/>
        <v>20231979</v>
      </c>
      <c r="B1759">
        <v>51</v>
      </c>
      <c r="C1759">
        <v>2023</v>
      </c>
      <c r="D1759">
        <v>197912</v>
      </c>
      <c r="E1759">
        <v>63</v>
      </c>
      <c r="F1759">
        <v>1731567</v>
      </c>
      <c r="G1759">
        <v>163115</v>
      </c>
      <c r="H1759">
        <v>550000</v>
      </c>
      <c r="I1759">
        <v>0</v>
      </c>
      <c r="J1759">
        <v>90000</v>
      </c>
      <c r="K1759">
        <v>85000</v>
      </c>
      <c r="L1759">
        <v>200000</v>
      </c>
      <c r="M1759">
        <v>56200</v>
      </c>
      <c r="N1759">
        <v>11500</v>
      </c>
      <c r="O1759">
        <v>25500</v>
      </c>
      <c r="P1759">
        <v>4500</v>
      </c>
      <c r="Q1759">
        <v>2000</v>
      </c>
      <c r="R1759">
        <v>0</v>
      </c>
      <c r="S1759">
        <v>7568</v>
      </c>
      <c r="T1759">
        <v>35000</v>
      </c>
      <c r="U1759">
        <v>36000</v>
      </c>
      <c r="V1759">
        <v>0</v>
      </c>
      <c r="W1759">
        <v>0</v>
      </c>
      <c r="X1759">
        <v>0</v>
      </c>
      <c r="Y1759">
        <v>0</v>
      </c>
      <c r="Z1759">
        <v>265242</v>
      </c>
      <c r="AA1759">
        <v>0</v>
      </c>
      <c r="AB1759">
        <v>63492</v>
      </c>
      <c r="AC1759">
        <v>122105</v>
      </c>
      <c r="AD1759">
        <v>62908</v>
      </c>
      <c r="AE1759">
        <v>63492</v>
      </c>
      <c r="AF1759">
        <v>121521</v>
      </c>
      <c r="AG1759">
        <v>0</v>
      </c>
      <c r="AH1759">
        <v>0</v>
      </c>
      <c r="AI1759">
        <v>0</v>
      </c>
      <c r="AJ1759">
        <v>128479</v>
      </c>
      <c r="AK1759">
        <v>128479</v>
      </c>
      <c r="AL1759">
        <v>0</v>
      </c>
      <c r="AM1759">
        <v>0</v>
      </c>
      <c r="AN1759">
        <v>478026</v>
      </c>
      <c r="AO1759">
        <v>1202492</v>
      </c>
      <c r="AP1759">
        <v>185013</v>
      </c>
      <c r="AQ1759">
        <v>0</v>
      </c>
      <c r="AR1759">
        <v>20000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1407505</v>
      </c>
      <c r="BL1759">
        <v>65151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20000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610000</v>
      </c>
      <c r="CR1759">
        <v>100000</v>
      </c>
      <c r="CS1759">
        <v>10000</v>
      </c>
      <c r="CT1759">
        <v>0</v>
      </c>
      <c r="CU1759">
        <v>65000</v>
      </c>
      <c r="CV1759">
        <v>60271</v>
      </c>
      <c r="CW1759">
        <v>1380</v>
      </c>
      <c r="CX1759">
        <v>7233</v>
      </c>
      <c r="CY1759">
        <v>5424</v>
      </c>
      <c r="CZ1759">
        <v>2170</v>
      </c>
      <c r="DA1759">
        <v>1808</v>
      </c>
      <c r="DB1759">
        <v>7835</v>
      </c>
      <c r="DC1759">
        <v>42163</v>
      </c>
      <c r="DD1759">
        <v>1808</v>
      </c>
      <c r="DE1759">
        <v>10000</v>
      </c>
      <c r="DF1759">
        <v>789115</v>
      </c>
      <c r="DG1759">
        <v>100000</v>
      </c>
      <c r="DH1759">
        <v>0</v>
      </c>
      <c r="DI1759">
        <v>0</v>
      </c>
      <c r="DJ1759">
        <v>154915</v>
      </c>
      <c r="DK1759">
        <v>108352</v>
      </c>
      <c r="DL1759">
        <v>30000</v>
      </c>
      <c r="DM1759">
        <v>162000</v>
      </c>
      <c r="DN1759">
        <v>0</v>
      </c>
      <c r="DO1759">
        <v>2397953</v>
      </c>
      <c r="DP1759">
        <v>317700</v>
      </c>
      <c r="DQ1759">
        <v>413721</v>
      </c>
      <c r="DR1759">
        <v>0</v>
      </c>
      <c r="DS1759">
        <v>0</v>
      </c>
    </row>
    <row r="1760" spans="1:123" x14ac:dyDescent="0.3">
      <c r="A1760" t="str">
        <f t="shared" si="27"/>
        <v>20241980</v>
      </c>
      <c r="B1760">
        <v>51</v>
      </c>
      <c r="C1760">
        <v>2024</v>
      </c>
      <c r="D1760">
        <v>198012</v>
      </c>
      <c r="E1760">
        <v>73</v>
      </c>
      <c r="F1760">
        <v>1763081</v>
      </c>
      <c r="G1760">
        <v>163114</v>
      </c>
      <c r="H1760">
        <v>550000</v>
      </c>
      <c r="I1760">
        <v>0</v>
      </c>
      <c r="J1760">
        <v>120000</v>
      </c>
      <c r="K1760">
        <v>85000</v>
      </c>
      <c r="L1760">
        <v>200000</v>
      </c>
      <c r="M1760">
        <v>56200</v>
      </c>
      <c r="N1760">
        <v>11500</v>
      </c>
      <c r="O1760">
        <v>25500</v>
      </c>
      <c r="P1760">
        <v>4500</v>
      </c>
      <c r="Q1760">
        <v>2000</v>
      </c>
      <c r="R1760">
        <v>0</v>
      </c>
      <c r="S1760">
        <v>7380</v>
      </c>
      <c r="T1760">
        <v>35000</v>
      </c>
      <c r="U1760">
        <v>36000</v>
      </c>
      <c r="V1760">
        <v>0</v>
      </c>
      <c r="W1760">
        <v>0</v>
      </c>
      <c r="X1760">
        <v>0</v>
      </c>
      <c r="Y1760">
        <v>0</v>
      </c>
      <c r="Z1760">
        <v>349418</v>
      </c>
      <c r="AA1760">
        <v>0</v>
      </c>
      <c r="AB1760">
        <v>128479</v>
      </c>
      <c r="AC1760">
        <v>141689</v>
      </c>
      <c r="AD1760">
        <v>0</v>
      </c>
      <c r="AE1760">
        <v>128479</v>
      </c>
      <c r="AF1760">
        <v>86208</v>
      </c>
      <c r="AG1760">
        <v>0</v>
      </c>
      <c r="AH1760">
        <v>0</v>
      </c>
      <c r="AI1760">
        <v>0</v>
      </c>
      <c r="AJ1760">
        <v>163792</v>
      </c>
      <c r="AK1760">
        <v>163792</v>
      </c>
      <c r="AL1760">
        <v>0</v>
      </c>
      <c r="AM1760">
        <v>0</v>
      </c>
      <c r="AN1760">
        <v>423662</v>
      </c>
      <c r="AO1760">
        <v>1395353</v>
      </c>
      <c r="AP1760">
        <v>214687</v>
      </c>
      <c r="AQ1760">
        <v>43012</v>
      </c>
      <c r="AR1760">
        <v>20000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1673052</v>
      </c>
      <c r="BL1760">
        <v>72386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20000</v>
      </c>
      <c r="BS1760">
        <v>154000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16203</v>
      </c>
      <c r="CH1760">
        <v>388</v>
      </c>
      <c r="CI1760">
        <v>2037</v>
      </c>
      <c r="CJ1760">
        <v>1528</v>
      </c>
      <c r="CK1760">
        <v>611</v>
      </c>
      <c r="CL1760">
        <v>509</v>
      </c>
      <c r="CM1760">
        <v>2206</v>
      </c>
      <c r="CN1760">
        <v>8912</v>
      </c>
      <c r="CO1760">
        <v>509</v>
      </c>
      <c r="CP1760">
        <v>0</v>
      </c>
      <c r="CQ1760">
        <v>610000</v>
      </c>
      <c r="CR1760">
        <v>100000</v>
      </c>
      <c r="CS1760">
        <v>10000</v>
      </c>
      <c r="CT1760">
        <v>154000</v>
      </c>
      <c r="CU1760">
        <v>65000</v>
      </c>
      <c r="CV1760">
        <v>76474</v>
      </c>
      <c r="CW1760">
        <v>1768</v>
      </c>
      <c r="CX1760">
        <v>9270</v>
      </c>
      <c r="CY1760">
        <v>6952</v>
      </c>
      <c r="CZ1760">
        <v>2781</v>
      </c>
      <c r="DA1760">
        <v>2317</v>
      </c>
      <c r="DB1760">
        <v>10041</v>
      </c>
      <c r="DC1760">
        <v>51075</v>
      </c>
      <c r="DD1760">
        <v>2317</v>
      </c>
      <c r="DE1760">
        <v>15000</v>
      </c>
      <c r="DF1760">
        <v>1101996</v>
      </c>
      <c r="DG1760">
        <v>100000</v>
      </c>
      <c r="DH1760">
        <v>0</v>
      </c>
      <c r="DI1760">
        <v>0</v>
      </c>
      <c r="DJ1760">
        <v>154915</v>
      </c>
      <c r="DK1760">
        <v>108352</v>
      </c>
      <c r="DL1760">
        <v>30000</v>
      </c>
      <c r="DM1760">
        <v>162000</v>
      </c>
      <c r="DN1760">
        <v>0</v>
      </c>
      <c r="DO1760">
        <v>2938052</v>
      </c>
      <c r="DP1760">
        <v>317700</v>
      </c>
      <c r="DQ1760">
        <v>720115</v>
      </c>
      <c r="DR1760">
        <v>0</v>
      </c>
      <c r="DS1760">
        <v>0</v>
      </c>
    </row>
    <row r="1761" spans="1:123" x14ac:dyDescent="0.3">
      <c r="A1761" t="str">
        <f t="shared" si="27"/>
        <v>20251981</v>
      </c>
      <c r="B1761">
        <v>51</v>
      </c>
      <c r="C1761">
        <v>2025</v>
      </c>
      <c r="D1761">
        <v>198112</v>
      </c>
      <c r="E1761">
        <v>50</v>
      </c>
      <c r="F1761">
        <v>2050608</v>
      </c>
      <c r="G1761">
        <v>163114</v>
      </c>
      <c r="H1761">
        <v>550000</v>
      </c>
      <c r="I1761">
        <v>0</v>
      </c>
      <c r="J1761">
        <v>120000</v>
      </c>
      <c r="K1761">
        <v>85000</v>
      </c>
      <c r="L1761">
        <v>200000</v>
      </c>
      <c r="M1761">
        <v>56200</v>
      </c>
      <c r="N1761">
        <v>11500</v>
      </c>
      <c r="O1761">
        <v>25500</v>
      </c>
      <c r="P1761">
        <v>4500</v>
      </c>
      <c r="Q1761">
        <v>2000</v>
      </c>
      <c r="R1761">
        <v>0</v>
      </c>
      <c r="S1761">
        <v>7191</v>
      </c>
      <c r="T1761">
        <v>35000</v>
      </c>
      <c r="U1761">
        <v>36000</v>
      </c>
      <c r="V1761">
        <v>0</v>
      </c>
      <c r="W1761">
        <v>0</v>
      </c>
      <c r="X1761">
        <v>0</v>
      </c>
      <c r="Y1761">
        <v>19123</v>
      </c>
      <c r="Z1761">
        <v>0</v>
      </c>
      <c r="AA1761">
        <v>0</v>
      </c>
      <c r="AB1761">
        <v>163792</v>
      </c>
      <c r="AC1761">
        <v>96510</v>
      </c>
      <c r="AD1761">
        <v>0</v>
      </c>
      <c r="AE1761">
        <v>146232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17561</v>
      </c>
      <c r="AL1761">
        <v>0</v>
      </c>
      <c r="AM1761">
        <v>0</v>
      </c>
      <c r="AN1761">
        <v>1042014</v>
      </c>
      <c r="AO1761">
        <v>950431</v>
      </c>
      <c r="AP1761">
        <v>146232</v>
      </c>
      <c r="AQ1761">
        <v>0</v>
      </c>
      <c r="AR1761">
        <v>20000</v>
      </c>
      <c r="AS1761">
        <v>3000</v>
      </c>
      <c r="AT1761">
        <v>8000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1127663</v>
      </c>
      <c r="BL1761">
        <v>80045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590000</v>
      </c>
      <c r="CR1761">
        <v>100000</v>
      </c>
      <c r="CS1761">
        <v>10000</v>
      </c>
      <c r="CT1761">
        <v>154000</v>
      </c>
      <c r="CU1761">
        <v>65000</v>
      </c>
      <c r="CV1761">
        <v>76474</v>
      </c>
      <c r="CW1761">
        <v>1768</v>
      </c>
      <c r="CX1761">
        <v>9270</v>
      </c>
      <c r="CY1761">
        <v>6952</v>
      </c>
      <c r="CZ1761">
        <v>2781</v>
      </c>
      <c r="DA1761">
        <v>2317</v>
      </c>
      <c r="DB1761">
        <v>10041</v>
      </c>
      <c r="DC1761">
        <v>51075</v>
      </c>
      <c r="DD1761">
        <v>2317</v>
      </c>
      <c r="DE1761">
        <v>20000</v>
      </c>
      <c r="DF1761">
        <v>1032865</v>
      </c>
      <c r="DG1761">
        <v>100000</v>
      </c>
      <c r="DH1761">
        <v>0</v>
      </c>
      <c r="DI1761">
        <v>0</v>
      </c>
      <c r="DJ1761">
        <v>154915</v>
      </c>
      <c r="DK1761">
        <v>108352</v>
      </c>
      <c r="DL1761">
        <v>30000</v>
      </c>
      <c r="DM1761">
        <v>162000</v>
      </c>
      <c r="DN1761">
        <v>0</v>
      </c>
      <c r="DO1761">
        <v>2707690</v>
      </c>
      <c r="DP1761">
        <v>317700</v>
      </c>
      <c r="DQ1761">
        <v>-19123</v>
      </c>
      <c r="DR1761">
        <v>0</v>
      </c>
      <c r="DS1761">
        <v>0</v>
      </c>
    </row>
    <row r="1762" spans="1:123" x14ac:dyDescent="0.3">
      <c r="A1762" t="str">
        <f t="shared" si="27"/>
        <v>20261982</v>
      </c>
      <c r="B1762">
        <v>51</v>
      </c>
      <c r="C1762">
        <v>2026</v>
      </c>
      <c r="D1762">
        <v>198212</v>
      </c>
      <c r="E1762">
        <v>71</v>
      </c>
      <c r="F1762">
        <v>1870927</v>
      </c>
      <c r="G1762">
        <v>163110</v>
      </c>
      <c r="H1762">
        <v>550000</v>
      </c>
      <c r="I1762">
        <v>0</v>
      </c>
      <c r="J1762">
        <v>90000</v>
      </c>
      <c r="K1762">
        <v>85000</v>
      </c>
      <c r="L1762">
        <v>200000</v>
      </c>
      <c r="M1762">
        <v>56200</v>
      </c>
      <c r="N1762">
        <v>11500</v>
      </c>
      <c r="O1762">
        <v>25500</v>
      </c>
      <c r="P1762">
        <v>4500</v>
      </c>
      <c r="Q1762">
        <v>2000</v>
      </c>
      <c r="R1762">
        <v>0</v>
      </c>
      <c r="S1762">
        <v>7002</v>
      </c>
      <c r="T1762">
        <v>35000</v>
      </c>
      <c r="U1762">
        <v>36000</v>
      </c>
      <c r="V1762">
        <v>0</v>
      </c>
      <c r="W1762">
        <v>0</v>
      </c>
      <c r="X1762">
        <v>0</v>
      </c>
      <c r="Y1762">
        <v>0</v>
      </c>
      <c r="Z1762">
        <v>276131</v>
      </c>
      <c r="AA1762">
        <v>0</v>
      </c>
      <c r="AB1762">
        <v>17561</v>
      </c>
      <c r="AC1762">
        <v>136945</v>
      </c>
      <c r="AD1762">
        <v>70554</v>
      </c>
      <c r="AE1762">
        <v>17561</v>
      </c>
      <c r="AF1762">
        <v>189939</v>
      </c>
      <c r="AG1762">
        <v>0</v>
      </c>
      <c r="AH1762">
        <v>0</v>
      </c>
      <c r="AI1762">
        <v>0</v>
      </c>
      <c r="AJ1762">
        <v>60061</v>
      </c>
      <c r="AK1762">
        <v>60061</v>
      </c>
      <c r="AL1762">
        <v>0</v>
      </c>
      <c r="AM1762">
        <v>0</v>
      </c>
      <c r="AN1762">
        <v>466571</v>
      </c>
      <c r="AO1762">
        <v>1348641</v>
      </c>
      <c r="AP1762">
        <v>207500</v>
      </c>
      <c r="AQ1762">
        <v>0</v>
      </c>
      <c r="AR1762">
        <v>20000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1576140</v>
      </c>
      <c r="BL1762">
        <v>87653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40000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9651</v>
      </c>
      <c r="CH1762">
        <v>203</v>
      </c>
      <c r="CI1762">
        <v>1065</v>
      </c>
      <c r="CJ1762">
        <v>799</v>
      </c>
      <c r="CK1762">
        <v>320</v>
      </c>
      <c r="CL1762">
        <v>266</v>
      </c>
      <c r="CM1762">
        <v>1155</v>
      </c>
      <c r="CN1762">
        <v>6601</v>
      </c>
      <c r="CO1762">
        <v>266</v>
      </c>
      <c r="CP1762">
        <v>0</v>
      </c>
      <c r="CQ1762">
        <v>610000</v>
      </c>
      <c r="CR1762">
        <v>100000</v>
      </c>
      <c r="CS1762">
        <v>10000</v>
      </c>
      <c r="CT1762">
        <v>154000</v>
      </c>
      <c r="CU1762">
        <v>65000</v>
      </c>
      <c r="CV1762">
        <v>86126</v>
      </c>
      <c r="CW1762">
        <v>1972</v>
      </c>
      <c r="CX1762">
        <v>10335</v>
      </c>
      <c r="CY1762">
        <v>7751</v>
      </c>
      <c r="CZ1762">
        <v>3101</v>
      </c>
      <c r="DA1762">
        <v>2584</v>
      </c>
      <c r="DB1762">
        <v>11196</v>
      </c>
      <c r="DC1762">
        <v>57675</v>
      </c>
      <c r="DD1762">
        <v>2584</v>
      </c>
      <c r="DE1762">
        <v>25000</v>
      </c>
      <c r="DF1762">
        <v>1278011</v>
      </c>
      <c r="DG1762">
        <v>100000</v>
      </c>
      <c r="DH1762">
        <v>0</v>
      </c>
      <c r="DI1762">
        <v>0</v>
      </c>
      <c r="DJ1762">
        <v>154915</v>
      </c>
      <c r="DK1762">
        <v>108352</v>
      </c>
      <c r="DL1762">
        <v>30000</v>
      </c>
      <c r="DM1762">
        <v>162000</v>
      </c>
      <c r="DN1762">
        <v>0</v>
      </c>
      <c r="DO1762">
        <v>3040663</v>
      </c>
      <c r="DP1762">
        <v>317700</v>
      </c>
      <c r="DQ1762">
        <v>396520</v>
      </c>
      <c r="DR1762">
        <v>0</v>
      </c>
      <c r="DS1762">
        <v>0</v>
      </c>
    </row>
    <row r="1763" spans="1:123" x14ac:dyDescent="0.3">
      <c r="A1763" t="str">
        <f t="shared" si="27"/>
        <v>20271983</v>
      </c>
      <c r="B1763">
        <v>51</v>
      </c>
      <c r="C1763">
        <v>2027</v>
      </c>
      <c r="D1763">
        <v>198312</v>
      </c>
      <c r="E1763">
        <v>81</v>
      </c>
      <c r="F1763">
        <v>1434839</v>
      </c>
      <c r="G1763">
        <v>163106</v>
      </c>
      <c r="H1763">
        <v>550000</v>
      </c>
      <c r="I1763">
        <v>0</v>
      </c>
      <c r="J1763">
        <v>90000</v>
      </c>
      <c r="K1763">
        <v>85000</v>
      </c>
      <c r="L1763">
        <v>200000</v>
      </c>
      <c r="M1763">
        <v>56200</v>
      </c>
      <c r="N1763">
        <v>11500</v>
      </c>
      <c r="O1763">
        <v>25500</v>
      </c>
      <c r="P1763">
        <v>4500</v>
      </c>
      <c r="Q1763">
        <v>2000</v>
      </c>
      <c r="R1763">
        <v>0</v>
      </c>
      <c r="S1763">
        <v>6814</v>
      </c>
      <c r="T1763">
        <v>35000</v>
      </c>
      <c r="U1763">
        <v>36000</v>
      </c>
      <c r="V1763">
        <v>0</v>
      </c>
      <c r="W1763">
        <v>0</v>
      </c>
      <c r="X1763">
        <v>0</v>
      </c>
      <c r="Y1763">
        <v>0</v>
      </c>
      <c r="Z1763">
        <v>273722</v>
      </c>
      <c r="AA1763">
        <v>0</v>
      </c>
      <c r="AB1763">
        <v>60061</v>
      </c>
      <c r="AC1763">
        <v>157891</v>
      </c>
      <c r="AD1763">
        <v>81345</v>
      </c>
      <c r="AE1763">
        <v>60061</v>
      </c>
      <c r="AF1763">
        <v>179175</v>
      </c>
      <c r="AG1763">
        <v>0</v>
      </c>
      <c r="AH1763">
        <v>0</v>
      </c>
      <c r="AI1763">
        <v>0</v>
      </c>
      <c r="AJ1763">
        <v>70825</v>
      </c>
      <c r="AK1763">
        <v>70825</v>
      </c>
      <c r="AL1763">
        <v>0</v>
      </c>
      <c r="AM1763">
        <v>0</v>
      </c>
      <c r="AN1763">
        <v>468792</v>
      </c>
      <c r="AO1763">
        <v>1554915</v>
      </c>
      <c r="AP1763">
        <v>239236</v>
      </c>
      <c r="AQ1763">
        <v>140137</v>
      </c>
      <c r="AR1763">
        <v>20000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285550</v>
      </c>
      <c r="BE1763">
        <v>111111</v>
      </c>
      <c r="BF1763">
        <v>60000</v>
      </c>
      <c r="BG1763">
        <v>35194</v>
      </c>
      <c r="BH1763">
        <v>20000</v>
      </c>
      <c r="BI1763">
        <v>56200</v>
      </c>
      <c r="BJ1763">
        <v>157724</v>
      </c>
      <c r="BK1763">
        <v>1228509</v>
      </c>
      <c r="BL1763">
        <v>95209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20000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13874</v>
      </c>
      <c r="CH1763">
        <v>317</v>
      </c>
      <c r="CI1763">
        <v>1665</v>
      </c>
      <c r="CJ1763">
        <v>1249</v>
      </c>
      <c r="CK1763">
        <v>499</v>
      </c>
      <c r="CL1763">
        <v>416</v>
      </c>
      <c r="CM1763">
        <v>1804</v>
      </c>
      <c r="CN1763">
        <v>8325</v>
      </c>
      <c r="CO1763">
        <v>416</v>
      </c>
      <c r="CP1763">
        <v>110000</v>
      </c>
      <c r="CQ1763">
        <v>610000</v>
      </c>
      <c r="CR1763">
        <v>100000</v>
      </c>
      <c r="CS1763">
        <v>10000</v>
      </c>
      <c r="CT1763">
        <v>154000</v>
      </c>
      <c r="CU1763">
        <v>65000</v>
      </c>
      <c r="CV1763">
        <v>100000</v>
      </c>
      <c r="CW1763">
        <v>2289</v>
      </c>
      <c r="CX1763">
        <v>12000</v>
      </c>
      <c r="CY1763">
        <v>9000</v>
      </c>
      <c r="CZ1763">
        <v>3600</v>
      </c>
      <c r="DA1763">
        <v>3000</v>
      </c>
      <c r="DB1763">
        <v>13000</v>
      </c>
      <c r="DC1763">
        <v>66000</v>
      </c>
      <c r="DD1763">
        <v>3000</v>
      </c>
      <c r="DE1763">
        <v>140000</v>
      </c>
      <c r="DF1763">
        <v>1500000</v>
      </c>
      <c r="DG1763">
        <v>100000</v>
      </c>
      <c r="DH1763">
        <v>0</v>
      </c>
      <c r="DI1763">
        <v>285550</v>
      </c>
      <c r="DJ1763">
        <v>190109</v>
      </c>
      <c r="DK1763">
        <v>164552</v>
      </c>
      <c r="DL1763">
        <v>90000</v>
      </c>
      <c r="DM1763">
        <v>273111</v>
      </c>
      <c r="DN1763">
        <v>20000</v>
      </c>
      <c r="DO1763">
        <v>3985036</v>
      </c>
      <c r="DP1763">
        <v>317700</v>
      </c>
      <c r="DQ1763">
        <v>1228891</v>
      </c>
      <c r="DR1763">
        <v>0</v>
      </c>
      <c r="DS1763">
        <v>157724</v>
      </c>
    </row>
    <row r="1764" spans="1:123" x14ac:dyDescent="0.3">
      <c r="A1764" t="str">
        <f t="shared" si="27"/>
        <v>20281984</v>
      </c>
      <c r="B1764">
        <v>51</v>
      </c>
      <c r="C1764">
        <v>2028</v>
      </c>
      <c r="D1764">
        <v>198412</v>
      </c>
      <c r="E1764">
        <v>71</v>
      </c>
      <c r="F1764">
        <v>2080062</v>
      </c>
      <c r="G1764">
        <v>163102</v>
      </c>
      <c r="H1764">
        <v>550000</v>
      </c>
      <c r="I1764">
        <v>0</v>
      </c>
      <c r="J1764">
        <v>60000</v>
      </c>
      <c r="K1764">
        <v>85000</v>
      </c>
      <c r="L1764">
        <v>200000</v>
      </c>
      <c r="M1764">
        <v>56200</v>
      </c>
      <c r="N1764">
        <v>11500</v>
      </c>
      <c r="O1764">
        <v>25500</v>
      </c>
      <c r="P1764">
        <v>4500</v>
      </c>
      <c r="Q1764">
        <v>2000</v>
      </c>
      <c r="R1764">
        <v>0</v>
      </c>
      <c r="S1764">
        <v>6625</v>
      </c>
      <c r="T1764">
        <v>35000</v>
      </c>
      <c r="U1764">
        <v>36000</v>
      </c>
      <c r="V1764">
        <v>0</v>
      </c>
      <c r="W1764">
        <v>0</v>
      </c>
      <c r="X1764">
        <v>0</v>
      </c>
      <c r="Y1764">
        <v>0</v>
      </c>
      <c r="Z1764">
        <v>38276</v>
      </c>
      <c r="AA1764">
        <v>0</v>
      </c>
      <c r="AB1764">
        <v>70825</v>
      </c>
      <c r="AC1764">
        <v>137321</v>
      </c>
      <c r="AD1764">
        <v>70748</v>
      </c>
      <c r="AE1764">
        <v>70825</v>
      </c>
      <c r="AF1764">
        <v>137244</v>
      </c>
      <c r="AG1764">
        <v>0</v>
      </c>
      <c r="AH1764">
        <v>0</v>
      </c>
      <c r="AI1764">
        <v>0</v>
      </c>
      <c r="AJ1764">
        <v>112756</v>
      </c>
      <c r="AK1764">
        <v>112756</v>
      </c>
      <c r="AL1764">
        <v>0</v>
      </c>
      <c r="AM1764">
        <v>0</v>
      </c>
      <c r="AN1764">
        <v>674050</v>
      </c>
      <c r="AO1764">
        <v>1352341</v>
      </c>
      <c r="AP1764">
        <v>208069</v>
      </c>
      <c r="AQ1764">
        <v>129962</v>
      </c>
      <c r="AR1764">
        <v>20000</v>
      </c>
      <c r="AS1764">
        <v>0</v>
      </c>
      <c r="AT1764">
        <v>0</v>
      </c>
      <c r="AU1764">
        <v>285550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214128</v>
      </c>
      <c r="BE1764">
        <v>88000</v>
      </c>
      <c r="BF1764">
        <v>60000</v>
      </c>
      <c r="BG1764">
        <v>35194</v>
      </c>
      <c r="BH1764">
        <v>20000</v>
      </c>
      <c r="BI1764">
        <v>56200</v>
      </c>
      <c r="BJ1764">
        <v>0</v>
      </c>
      <c r="BK1764">
        <v>1522400</v>
      </c>
      <c r="BL1764">
        <v>102715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20000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610000</v>
      </c>
      <c r="CR1764">
        <v>100000</v>
      </c>
      <c r="CS1764">
        <v>10000</v>
      </c>
      <c r="CT1764">
        <v>154000</v>
      </c>
      <c r="CU1764">
        <v>65000</v>
      </c>
      <c r="CV1764">
        <v>100000</v>
      </c>
      <c r="CW1764">
        <v>2289</v>
      </c>
      <c r="CX1764">
        <v>12000</v>
      </c>
      <c r="CY1764">
        <v>9000</v>
      </c>
      <c r="CZ1764">
        <v>3600</v>
      </c>
      <c r="DA1764">
        <v>3000</v>
      </c>
      <c r="DB1764">
        <v>13000</v>
      </c>
      <c r="DC1764">
        <v>66000</v>
      </c>
      <c r="DD1764">
        <v>3000</v>
      </c>
      <c r="DE1764">
        <v>140000</v>
      </c>
      <c r="DF1764">
        <v>1480000</v>
      </c>
      <c r="DG1764">
        <v>100000</v>
      </c>
      <c r="DH1764">
        <v>0</v>
      </c>
      <c r="DI1764">
        <v>214128</v>
      </c>
      <c r="DJ1764">
        <v>221784</v>
      </c>
      <c r="DK1764">
        <v>214570</v>
      </c>
      <c r="DL1764">
        <v>150000</v>
      </c>
      <c r="DM1764">
        <v>350000</v>
      </c>
      <c r="DN1764">
        <v>40000</v>
      </c>
      <c r="DO1764">
        <v>4174127</v>
      </c>
      <c r="DP1764">
        <v>317700</v>
      </c>
      <c r="DQ1764">
        <v>359004</v>
      </c>
      <c r="DR1764">
        <v>0</v>
      </c>
      <c r="DS1764">
        <v>0</v>
      </c>
    </row>
    <row r="1765" spans="1:123" x14ac:dyDescent="0.3">
      <c r="A1765" t="str">
        <f t="shared" si="27"/>
        <v>20291985</v>
      </c>
      <c r="B1765">
        <v>51</v>
      </c>
      <c r="C1765">
        <v>2029</v>
      </c>
      <c r="D1765">
        <v>198512</v>
      </c>
      <c r="E1765">
        <v>55</v>
      </c>
      <c r="F1765">
        <v>1981403</v>
      </c>
      <c r="G1765">
        <v>163097</v>
      </c>
      <c r="H1765">
        <v>550000</v>
      </c>
      <c r="I1765">
        <v>250000</v>
      </c>
      <c r="J1765">
        <v>60000</v>
      </c>
      <c r="K1765">
        <v>85000</v>
      </c>
      <c r="L1765">
        <v>200000</v>
      </c>
      <c r="M1765">
        <v>56200</v>
      </c>
      <c r="N1765">
        <v>11500</v>
      </c>
      <c r="O1765">
        <v>25500</v>
      </c>
      <c r="P1765">
        <v>4500</v>
      </c>
      <c r="Q1765">
        <v>2000</v>
      </c>
      <c r="R1765">
        <v>0</v>
      </c>
      <c r="S1765">
        <v>6437</v>
      </c>
      <c r="T1765">
        <v>35000</v>
      </c>
      <c r="U1765">
        <v>36000</v>
      </c>
      <c r="V1765">
        <v>0</v>
      </c>
      <c r="W1765">
        <v>0</v>
      </c>
      <c r="X1765">
        <v>0</v>
      </c>
      <c r="Y1765">
        <v>0</v>
      </c>
      <c r="Z1765">
        <v>46256</v>
      </c>
      <c r="AA1765">
        <v>0</v>
      </c>
      <c r="AB1765">
        <v>112756</v>
      </c>
      <c r="AC1765">
        <v>106842</v>
      </c>
      <c r="AD1765">
        <v>0</v>
      </c>
      <c r="AE1765">
        <v>112756</v>
      </c>
      <c r="AF1765">
        <v>49131</v>
      </c>
      <c r="AG1765">
        <v>0</v>
      </c>
      <c r="AH1765">
        <v>0</v>
      </c>
      <c r="AI1765">
        <v>0</v>
      </c>
      <c r="AJ1765">
        <v>200869</v>
      </c>
      <c r="AK1765">
        <v>200869</v>
      </c>
      <c r="AL1765">
        <v>0</v>
      </c>
      <c r="AM1765">
        <v>0</v>
      </c>
      <c r="AN1765">
        <v>915881</v>
      </c>
      <c r="AO1765">
        <v>1052181</v>
      </c>
      <c r="AP1765">
        <v>161887</v>
      </c>
      <c r="AQ1765">
        <v>0</v>
      </c>
      <c r="AR1765">
        <v>20000</v>
      </c>
      <c r="AS1765">
        <v>0</v>
      </c>
      <c r="AT1765">
        <v>0</v>
      </c>
      <c r="AU1765">
        <v>214128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118140</v>
      </c>
      <c r="BE1765">
        <v>8800</v>
      </c>
      <c r="BF1765">
        <v>60000</v>
      </c>
      <c r="BG1765">
        <v>35194</v>
      </c>
      <c r="BH1765">
        <v>10000</v>
      </c>
      <c r="BI1765">
        <v>41612</v>
      </c>
      <c r="BJ1765">
        <v>0</v>
      </c>
      <c r="BK1765">
        <v>1174450</v>
      </c>
      <c r="BL1765">
        <v>110169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20000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610000</v>
      </c>
      <c r="CR1765">
        <v>100000</v>
      </c>
      <c r="CS1765">
        <v>10000</v>
      </c>
      <c r="CT1765">
        <v>154000</v>
      </c>
      <c r="CU1765">
        <v>65000</v>
      </c>
      <c r="CV1765">
        <v>100000</v>
      </c>
      <c r="CW1765">
        <v>2289</v>
      </c>
      <c r="CX1765">
        <v>12000</v>
      </c>
      <c r="CY1765">
        <v>9000</v>
      </c>
      <c r="CZ1765">
        <v>3600</v>
      </c>
      <c r="DA1765">
        <v>3000</v>
      </c>
      <c r="DB1765">
        <v>13000</v>
      </c>
      <c r="DC1765">
        <v>66000</v>
      </c>
      <c r="DD1765">
        <v>3000</v>
      </c>
      <c r="DE1765">
        <v>140000</v>
      </c>
      <c r="DF1765">
        <v>1480000</v>
      </c>
      <c r="DG1765">
        <v>100000</v>
      </c>
      <c r="DH1765">
        <v>0</v>
      </c>
      <c r="DI1765">
        <v>118140</v>
      </c>
      <c r="DJ1765">
        <v>253458</v>
      </c>
      <c r="DK1765">
        <v>250000</v>
      </c>
      <c r="DL1765">
        <v>210000</v>
      </c>
      <c r="DM1765">
        <v>350000</v>
      </c>
      <c r="DN1765">
        <v>50000</v>
      </c>
      <c r="DO1765">
        <v>4303356</v>
      </c>
      <c r="DP1765">
        <v>317700</v>
      </c>
      <c r="DQ1765">
        <v>326743</v>
      </c>
      <c r="DR1765">
        <v>0</v>
      </c>
      <c r="DS1765">
        <v>0</v>
      </c>
    </row>
    <row r="1766" spans="1:123" x14ac:dyDescent="0.3">
      <c r="A1766" t="str">
        <f t="shared" si="27"/>
        <v>20301986</v>
      </c>
      <c r="B1766">
        <v>51</v>
      </c>
      <c r="C1766">
        <v>2030</v>
      </c>
      <c r="D1766">
        <v>198612</v>
      </c>
      <c r="E1766">
        <v>80</v>
      </c>
      <c r="F1766">
        <v>1925021</v>
      </c>
      <c r="G1766">
        <v>163093</v>
      </c>
      <c r="H1766">
        <v>550000</v>
      </c>
      <c r="I1766">
        <v>261650</v>
      </c>
      <c r="J1766">
        <v>60000</v>
      </c>
      <c r="K1766">
        <v>85000</v>
      </c>
      <c r="L1766">
        <v>200000</v>
      </c>
      <c r="M1766">
        <v>56200</v>
      </c>
      <c r="N1766">
        <v>11500</v>
      </c>
      <c r="O1766">
        <v>25500</v>
      </c>
      <c r="P1766">
        <v>4500</v>
      </c>
      <c r="Q1766">
        <v>2000</v>
      </c>
      <c r="R1766">
        <v>0</v>
      </c>
      <c r="S1766">
        <v>6248</v>
      </c>
      <c r="T1766">
        <v>0</v>
      </c>
      <c r="U1766">
        <v>36000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200869</v>
      </c>
      <c r="AC1766">
        <v>154333</v>
      </c>
      <c r="AD1766">
        <v>0</v>
      </c>
      <c r="AE1766">
        <v>200869</v>
      </c>
      <c r="AF1766">
        <v>32976</v>
      </c>
      <c r="AG1766">
        <v>0</v>
      </c>
      <c r="AH1766">
        <v>0</v>
      </c>
      <c r="AI1766">
        <v>0</v>
      </c>
      <c r="AJ1766">
        <v>188426</v>
      </c>
      <c r="AK1766">
        <v>188426</v>
      </c>
      <c r="AL1766">
        <v>0</v>
      </c>
      <c r="AM1766">
        <v>8598</v>
      </c>
      <c r="AN1766">
        <v>1028598</v>
      </c>
      <c r="AO1766">
        <v>1519873</v>
      </c>
      <c r="AP1766">
        <v>233845</v>
      </c>
      <c r="AQ1766">
        <v>53169</v>
      </c>
      <c r="AR1766">
        <v>20000</v>
      </c>
      <c r="AS1766">
        <v>0</v>
      </c>
      <c r="AT1766">
        <v>0</v>
      </c>
      <c r="AU1766">
        <v>118140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285550</v>
      </c>
      <c r="BE1766">
        <v>880</v>
      </c>
      <c r="BF1766">
        <v>60000</v>
      </c>
      <c r="BG1766">
        <v>35194</v>
      </c>
      <c r="BH1766">
        <v>0</v>
      </c>
      <c r="BI1766">
        <v>4577</v>
      </c>
      <c r="BJ1766">
        <v>561021</v>
      </c>
      <c r="BK1766">
        <v>997804</v>
      </c>
      <c r="BL1766">
        <v>117712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20000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610000</v>
      </c>
      <c r="CR1766">
        <v>100000</v>
      </c>
      <c r="CS1766">
        <v>10000</v>
      </c>
      <c r="CT1766">
        <v>154000</v>
      </c>
      <c r="CU1766">
        <v>65000</v>
      </c>
      <c r="CV1766">
        <v>100000</v>
      </c>
      <c r="CW1766">
        <v>2289</v>
      </c>
      <c r="CX1766">
        <v>12000</v>
      </c>
      <c r="CY1766">
        <v>9000</v>
      </c>
      <c r="CZ1766">
        <v>3600</v>
      </c>
      <c r="DA1766">
        <v>3000</v>
      </c>
      <c r="DB1766">
        <v>13000</v>
      </c>
      <c r="DC1766">
        <v>66000</v>
      </c>
      <c r="DD1766">
        <v>3000</v>
      </c>
      <c r="DE1766">
        <v>140000</v>
      </c>
      <c r="DF1766">
        <v>0</v>
      </c>
      <c r="DG1766">
        <v>100000</v>
      </c>
      <c r="DH1766">
        <v>0</v>
      </c>
      <c r="DI1766">
        <v>285550</v>
      </c>
      <c r="DJ1766">
        <v>285133</v>
      </c>
      <c r="DK1766">
        <v>250000</v>
      </c>
      <c r="DL1766">
        <v>270000</v>
      </c>
      <c r="DM1766">
        <v>350000</v>
      </c>
      <c r="DN1766">
        <v>50000</v>
      </c>
      <c r="DO1766">
        <v>3069998</v>
      </c>
      <c r="DP1766">
        <v>317700</v>
      </c>
      <c r="DQ1766">
        <v>1046107</v>
      </c>
      <c r="DR1766">
        <v>0</v>
      </c>
      <c r="DS1766">
        <v>569619</v>
      </c>
    </row>
    <row r="1767" spans="1:123" x14ac:dyDescent="0.3">
      <c r="A1767" t="str">
        <f t="shared" si="27"/>
        <v>20311987</v>
      </c>
      <c r="B1767">
        <v>51</v>
      </c>
      <c r="C1767">
        <v>2031</v>
      </c>
      <c r="D1767">
        <v>198712</v>
      </c>
      <c r="E1767">
        <v>32</v>
      </c>
      <c r="F1767">
        <v>1946637</v>
      </c>
      <c r="G1767">
        <v>163096</v>
      </c>
      <c r="H1767">
        <v>550000</v>
      </c>
      <c r="I1767">
        <v>289300</v>
      </c>
      <c r="J1767">
        <v>60000</v>
      </c>
      <c r="K1767">
        <v>85000</v>
      </c>
      <c r="L1767">
        <v>200000</v>
      </c>
      <c r="M1767">
        <v>56200</v>
      </c>
      <c r="N1767">
        <v>11500</v>
      </c>
      <c r="O1767">
        <v>25500</v>
      </c>
      <c r="P1767">
        <v>4500</v>
      </c>
      <c r="Q1767">
        <v>2000</v>
      </c>
      <c r="R1767">
        <v>0</v>
      </c>
      <c r="S1767">
        <v>6059</v>
      </c>
      <c r="T1767">
        <v>0</v>
      </c>
      <c r="U1767">
        <v>36000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188426</v>
      </c>
      <c r="AC1767">
        <v>62868</v>
      </c>
      <c r="AD1767">
        <v>0</v>
      </c>
      <c r="AE1767">
        <v>95258</v>
      </c>
      <c r="AF1767">
        <v>0</v>
      </c>
      <c r="AG1767">
        <v>0</v>
      </c>
      <c r="AH1767">
        <v>0</v>
      </c>
      <c r="AI1767">
        <v>0</v>
      </c>
      <c r="AJ1767">
        <v>193941</v>
      </c>
      <c r="AK1767">
        <v>287109</v>
      </c>
      <c r="AL1767">
        <v>0</v>
      </c>
      <c r="AM1767">
        <v>36059</v>
      </c>
      <c r="AN1767">
        <v>1056059</v>
      </c>
      <c r="AO1767">
        <v>619130</v>
      </c>
      <c r="AP1767">
        <v>95258</v>
      </c>
      <c r="AQ1767">
        <v>0</v>
      </c>
      <c r="AR1767">
        <v>8232</v>
      </c>
      <c r="AS1767">
        <v>0</v>
      </c>
      <c r="AT1767">
        <v>0</v>
      </c>
      <c r="AU1767">
        <v>285550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24453</v>
      </c>
      <c r="BH1767">
        <v>0</v>
      </c>
      <c r="BI1767">
        <v>0</v>
      </c>
      <c r="BJ1767">
        <v>0</v>
      </c>
      <c r="BK1767">
        <v>983717</v>
      </c>
      <c r="BL1767">
        <v>125957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20000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610000</v>
      </c>
      <c r="CR1767">
        <v>100000</v>
      </c>
      <c r="CS1767">
        <v>10000</v>
      </c>
      <c r="CT1767">
        <v>154000</v>
      </c>
      <c r="CU1767">
        <v>65000</v>
      </c>
      <c r="CV1767">
        <v>100000</v>
      </c>
      <c r="CW1767">
        <v>2289</v>
      </c>
      <c r="CX1767">
        <v>12000</v>
      </c>
      <c r="CY1767">
        <v>9000</v>
      </c>
      <c r="CZ1767">
        <v>3600</v>
      </c>
      <c r="DA1767">
        <v>3000</v>
      </c>
      <c r="DB1767">
        <v>13000</v>
      </c>
      <c r="DC1767">
        <v>66000</v>
      </c>
      <c r="DD1767">
        <v>3000</v>
      </c>
      <c r="DE1767">
        <v>140000</v>
      </c>
      <c r="DF1767">
        <v>0</v>
      </c>
      <c r="DG1767">
        <v>100000</v>
      </c>
      <c r="DH1767">
        <v>0</v>
      </c>
      <c r="DI1767">
        <v>0</v>
      </c>
      <c r="DJ1767">
        <v>306067</v>
      </c>
      <c r="DK1767">
        <v>249496</v>
      </c>
      <c r="DL1767">
        <v>270000</v>
      </c>
      <c r="DM1767">
        <v>349912</v>
      </c>
      <c r="DN1767">
        <v>50000</v>
      </c>
      <c r="DO1767">
        <v>2903474</v>
      </c>
      <c r="DP1767">
        <v>317700</v>
      </c>
      <c r="DQ1767">
        <v>-11097</v>
      </c>
      <c r="DR1767">
        <v>0</v>
      </c>
      <c r="DS1767">
        <v>36059</v>
      </c>
    </row>
    <row r="1768" spans="1:123" x14ac:dyDescent="0.3">
      <c r="A1768" t="str">
        <f t="shared" si="27"/>
        <v>20321988</v>
      </c>
      <c r="B1768">
        <v>51</v>
      </c>
      <c r="C1768">
        <v>2032</v>
      </c>
      <c r="D1768">
        <v>198812</v>
      </c>
      <c r="E1768">
        <v>24</v>
      </c>
      <c r="F1768">
        <v>2211425</v>
      </c>
      <c r="G1768">
        <v>163099</v>
      </c>
      <c r="H1768">
        <v>550000</v>
      </c>
      <c r="I1768">
        <v>250000</v>
      </c>
      <c r="J1768">
        <v>120000</v>
      </c>
      <c r="K1768">
        <v>85000</v>
      </c>
      <c r="L1768">
        <v>200000</v>
      </c>
      <c r="M1768">
        <v>56200</v>
      </c>
      <c r="N1768">
        <v>11500</v>
      </c>
      <c r="O1768">
        <v>25500</v>
      </c>
      <c r="P1768">
        <v>4500</v>
      </c>
      <c r="Q1768">
        <v>2000</v>
      </c>
      <c r="R1768">
        <v>0</v>
      </c>
      <c r="S1768">
        <v>5871</v>
      </c>
      <c r="T1768">
        <v>35000</v>
      </c>
      <c r="U1768">
        <v>36000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287109</v>
      </c>
      <c r="AC1768">
        <v>47410</v>
      </c>
      <c r="AD1768">
        <v>0</v>
      </c>
      <c r="AE1768">
        <v>71836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215273</v>
      </c>
      <c r="AL1768">
        <v>0</v>
      </c>
      <c r="AM1768">
        <v>56571</v>
      </c>
      <c r="AN1768">
        <v>1215000</v>
      </c>
      <c r="AO1768">
        <v>466898</v>
      </c>
      <c r="AP1768">
        <v>71836</v>
      </c>
      <c r="AQ1768">
        <v>0</v>
      </c>
      <c r="AR1768">
        <v>61</v>
      </c>
      <c r="AS1768">
        <v>0</v>
      </c>
      <c r="AT1768">
        <v>0</v>
      </c>
      <c r="AU1768">
        <v>0</v>
      </c>
      <c r="AV1768">
        <v>75000</v>
      </c>
      <c r="AW1768">
        <v>0</v>
      </c>
      <c r="AX1768">
        <v>37051</v>
      </c>
      <c r="AY1768">
        <v>0</v>
      </c>
      <c r="AZ1768">
        <v>22000</v>
      </c>
      <c r="BA1768">
        <v>25000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697846</v>
      </c>
      <c r="BL1768">
        <v>134254</v>
      </c>
      <c r="BM1768">
        <v>192052</v>
      </c>
      <c r="BN1768">
        <v>102455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68917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397948</v>
      </c>
      <c r="CR1768">
        <v>100000</v>
      </c>
      <c r="CS1768">
        <v>10000</v>
      </c>
      <c r="CT1768">
        <v>51545</v>
      </c>
      <c r="CU1768">
        <v>65000</v>
      </c>
      <c r="CV1768">
        <v>100000</v>
      </c>
      <c r="CW1768">
        <v>2289</v>
      </c>
      <c r="CX1768">
        <v>12000</v>
      </c>
      <c r="CY1768">
        <v>9000</v>
      </c>
      <c r="CZ1768">
        <v>3600</v>
      </c>
      <c r="DA1768">
        <v>3000</v>
      </c>
      <c r="DB1768">
        <v>13000</v>
      </c>
      <c r="DC1768">
        <v>66000</v>
      </c>
      <c r="DD1768">
        <v>3000</v>
      </c>
      <c r="DE1768">
        <v>71083</v>
      </c>
      <c r="DF1768">
        <v>0</v>
      </c>
      <c r="DG1768">
        <v>100000</v>
      </c>
      <c r="DH1768">
        <v>0</v>
      </c>
      <c r="DI1768">
        <v>0</v>
      </c>
      <c r="DJ1768">
        <v>266570</v>
      </c>
      <c r="DK1768">
        <v>224496</v>
      </c>
      <c r="DL1768">
        <v>270000</v>
      </c>
      <c r="DM1768">
        <v>274912</v>
      </c>
      <c r="DN1768">
        <v>28000</v>
      </c>
      <c r="DO1768">
        <v>2286717</v>
      </c>
      <c r="DP1768">
        <v>317700</v>
      </c>
      <c r="DQ1768">
        <v>-465904</v>
      </c>
      <c r="DR1768">
        <v>0</v>
      </c>
      <c r="DS1768">
        <v>56571</v>
      </c>
    </row>
    <row r="1769" spans="1:123" x14ac:dyDescent="0.3">
      <c r="A1769" t="str">
        <f t="shared" si="27"/>
        <v>20331989</v>
      </c>
      <c r="B1769">
        <v>51</v>
      </c>
      <c r="C1769">
        <v>2033</v>
      </c>
      <c r="D1769">
        <v>198912</v>
      </c>
      <c r="E1769">
        <v>48</v>
      </c>
      <c r="F1769">
        <v>2395124</v>
      </c>
      <c r="G1769">
        <v>163102</v>
      </c>
      <c r="H1769">
        <v>550000</v>
      </c>
      <c r="I1769">
        <v>250000</v>
      </c>
      <c r="J1769">
        <v>120000</v>
      </c>
      <c r="K1769">
        <v>85000</v>
      </c>
      <c r="L1769">
        <v>200000</v>
      </c>
      <c r="M1769">
        <v>56200</v>
      </c>
      <c r="N1769">
        <v>11500</v>
      </c>
      <c r="O1769">
        <v>25500</v>
      </c>
      <c r="P1769">
        <v>4500</v>
      </c>
      <c r="Q1769">
        <v>2000</v>
      </c>
      <c r="R1769">
        <v>0</v>
      </c>
      <c r="S1769">
        <v>5682</v>
      </c>
      <c r="T1769">
        <v>35000</v>
      </c>
      <c r="U1769">
        <v>36000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215273</v>
      </c>
      <c r="AC1769">
        <v>93037</v>
      </c>
      <c r="AD1769">
        <v>0</v>
      </c>
      <c r="AE1769">
        <v>140970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74303</v>
      </c>
      <c r="AL1769">
        <v>0</v>
      </c>
      <c r="AM1769">
        <v>56382</v>
      </c>
      <c r="AN1769">
        <v>1215000</v>
      </c>
      <c r="AO1769">
        <v>916232</v>
      </c>
      <c r="AP1769">
        <v>140970</v>
      </c>
      <c r="AQ1769">
        <v>0</v>
      </c>
      <c r="AR1769">
        <v>20000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1077202</v>
      </c>
      <c r="BL1769">
        <v>142983</v>
      </c>
      <c r="BM1769">
        <v>159041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218906</v>
      </c>
      <c r="CR1769">
        <v>100000</v>
      </c>
      <c r="CS1769">
        <v>10000</v>
      </c>
      <c r="CT1769">
        <v>51545</v>
      </c>
      <c r="CU1769">
        <v>65000</v>
      </c>
      <c r="CV1769">
        <v>100000</v>
      </c>
      <c r="CW1769">
        <v>2289</v>
      </c>
      <c r="CX1769">
        <v>12000</v>
      </c>
      <c r="CY1769">
        <v>9000</v>
      </c>
      <c r="CZ1769">
        <v>3600</v>
      </c>
      <c r="DA1769">
        <v>3000</v>
      </c>
      <c r="DB1769">
        <v>13000</v>
      </c>
      <c r="DC1769">
        <v>66000</v>
      </c>
      <c r="DD1769">
        <v>3000</v>
      </c>
      <c r="DE1769">
        <v>76083</v>
      </c>
      <c r="DF1769">
        <v>0</v>
      </c>
      <c r="DG1769">
        <v>100000</v>
      </c>
      <c r="DH1769">
        <v>0</v>
      </c>
      <c r="DI1769">
        <v>0</v>
      </c>
      <c r="DJ1769">
        <v>266570</v>
      </c>
      <c r="DK1769">
        <v>224496</v>
      </c>
      <c r="DL1769">
        <v>270000</v>
      </c>
      <c r="DM1769">
        <v>274912</v>
      </c>
      <c r="DN1769">
        <v>28000</v>
      </c>
      <c r="DO1769">
        <v>1971706</v>
      </c>
      <c r="DP1769">
        <v>317700</v>
      </c>
      <c r="DQ1769">
        <v>-102659</v>
      </c>
      <c r="DR1769">
        <v>0</v>
      </c>
      <c r="DS1769">
        <v>56382</v>
      </c>
    </row>
    <row r="1770" spans="1:123" x14ac:dyDescent="0.3">
      <c r="A1770" t="str">
        <f t="shared" si="27"/>
        <v>20341990</v>
      </c>
      <c r="B1770">
        <v>51</v>
      </c>
      <c r="C1770">
        <v>2034</v>
      </c>
      <c r="D1770">
        <v>199012</v>
      </c>
      <c r="E1770">
        <v>33</v>
      </c>
      <c r="F1770">
        <v>2417369</v>
      </c>
      <c r="G1770">
        <v>163105</v>
      </c>
      <c r="H1770">
        <v>550000</v>
      </c>
      <c r="I1770">
        <v>250000</v>
      </c>
      <c r="J1770">
        <v>120000</v>
      </c>
      <c r="K1770">
        <v>85000</v>
      </c>
      <c r="L1770">
        <v>200000</v>
      </c>
      <c r="M1770">
        <v>56200</v>
      </c>
      <c r="N1770">
        <v>11500</v>
      </c>
      <c r="O1770">
        <v>25500</v>
      </c>
      <c r="P1770">
        <v>4500</v>
      </c>
      <c r="Q1770">
        <v>2000</v>
      </c>
      <c r="R1770">
        <v>0</v>
      </c>
      <c r="S1770">
        <v>5494</v>
      </c>
      <c r="T1770">
        <v>35000</v>
      </c>
      <c r="U1770">
        <v>36000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74303</v>
      </c>
      <c r="AC1770">
        <v>63948</v>
      </c>
      <c r="AD1770">
        <v>0</v>
      </c>
      <c r="AE1770">
        <v>74303</v>
      </c>
      <c r="AF1770">
        <v>22591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56194</v>
      </c>
      <c r="AN1770">
        <v>1192409</v>
      </c>
      <c r="AO1770">
        <v>629765</v>
      </c>
      <c r="AP1770">
        <v>96895</v>
      </c>
      <c r="AQ1770">
        <v>0</v>
      </c>
      <c r="AR1770">
        <v>8803</v>
      </c>
      <c r="AS1770">
        <v>0</v>
      </c>
      <c r="AT1770">
        <v>0</v>
      </c>
      <c r="AU1770">
        <v>0</v>
      </c>
      <c r="AV1770">
        <v>75000</v>
      </c>
      <c r="AW1770">
        <v>5173</v>
      </c>
      <c r="AX1770">
        <v>41673</v>
      </c>
      <c r="AY1770">
        <v>0</v>
      </c>
      <c r="AZ1770">
        <v>22000</v>
      </c>
      <c r="BA1770">
        <v>25000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904309</v>
      </c>
      <c r="BL1770">
        <v>151686</v>
      </c>
      <c r="BM1770">
        <v>156667</v>
      </c>
      <c r="BN1770">
        <v>0</v>
      </c>
      <c r="BO1770">
        <v>0</v>
      </c>
      <c r="BP1770">
        <v>100000</v>
      </c>
      <c r="BQ1770">
        <v>10000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13315</v>
      </c>
      <c r="BX1770">
        <v>285</v>
      </c>
      <c r="BY1770">
        <v>1493</v>
      </c>
      <c r="BZ1770">
        <v>1120</v>
      </c>
      <c r="CA1770">
        <v>448</v>
      </c>
      <c r="CB1770">
        <v>373</v>
      </c>
      <c r="CC1770">
        <v>1618</v>
      </c>
      <c r="CD1770">
        <v>13463</v>
      </c>
      <c r="CE1770">
        <v>373</v>
      </c>
      <c r="CF1770">
        <v>68917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42240</v>
      </c>
      <c r="CR1770">
        <v>0</v>
      </c>
      <c r="CS1770">
        <v>0</v>
      </c>
      <c r="CT1770">
        <v>51545</v>
      </c>
      <c r="CU1770">
        <v>65000</v>
      </c>
      <c r="CV1770">
        <v>86685</v>
      </c>
      <c r="CW1770">
        <v>2004</v>
      </c>
      <c r="CX1770">
        <v>10507</v>
      </c>
      <c r="CY1770">
        <v>7880</v>
      </c>
      <c r="CZ1770">
        <v>3152</v>
      </c>
      <c r="DA1770">
        <v>2627</v>
      </c>
      <c r="DB1770">
        <v>11382</v>
      </c>
      <c r="DC1770">
        <v>52537</v>
      </c>
      <c r="DD1770">
        <v>2627</v>
      </c>
      <c r="DE1770">
        <v>12166</v>
      </c>
      <c r="DF1770">
        <v>0</v>
      </c>
      <c r="DG1770">
        <v>100000</v>
      </c>
      <c r="DH1770">
        <v>0</v>
      </c>
      <c r="DI1770">
        <v>0</v>
      </c>
      <c r="DJ1770">
        <v>224897</v>
      </c>
      <c r="DK1770">
        <v>199496</v>
      </c>
      <c r="DL1770">
        <v>264827</v>
      </c>
      <c r="DM1770">
        <v>199912</v>
      </c>
      <c r="DN1770">
        <v>6000</v>
      </c>
      <c r="DO1770">
        <v>1345486</v>
      </c>
      <c r="DP1770">
        <v>317700</v>
      </c>
      <c r="DQ1770">
        <v>-480723</v>
      </c>
      <c r="DR1770">
        <v>0</v>
      </c>
      <c r="DS1770">
        <v>56194</v>
      </c>
    </row>
    <row r="1771" spans="1:123" x14ac:dyDescent="0.3">
      <c r="A1771" t="str">
        <f t="shared" si="27"/>
        <v>20351991</v>
      </c>
      <c r="B1771">
        <v>51</v>
      </c>
      <c r="C1771">
        <v>2035</v>
      </c>
      <c r="D1771">
        <v>199112</v>
      </c>
      <c r="E1771">
        <v>16</v>
      </c>
      <c r="F1771">
        <v>2208452</v>
      </c>
      <c r="G1771">
        <v>163108</v>
      </c>
      <c r="H1771">
        <v>550000</v>
      </c>
      <c r="I1771">
        <v>250000</v>
      </c>
      <c r="J1771">
        <v>120000</v>
      </c>
      <c r="K1771">
        <v>85000</v>
      </c>
      <c r="L1771">
        <v>200000</v>
      </c>
      <c r="M1771">
        <v>56200</v>
      </c>
      <c r="N1771">
        <v>11500</v>
      </c>
      <c r="O1771">
        <v>25500</v>
      </c>
      <c r="P1771">
        <v>4500</v>
      </c>
      <c r="Q1771">
        <v>2000</v>
      </c>
      <c r="R1771">
        <v>0</v>
      </c>
      <c r="S1771">
        <v>5305</v>
      </c>
      <c r="T1771">
        <v>35000</v>
      </c>
      <c r="U1771">
        <v>36000</v>
      </c>
      <c r="V1771">
        <v>0</v>
      </c>
      <c r="W1771">
        <v>5000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31842</v>
      </c>
      <c r="AD1771">
        <v>0</v>
      </c>
      <c r="AE1771">
        <v>0</v>
      </c>
      <c r="AF1771">
        <v>48247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51005</v>
      </c>
      <c r="AN1771">
        <v>1166753</v>
      </c>
      <c r="AO1771">
        <v>313582</v>
      </c>
      <c r="AP1771">
        <v>48247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75000</v>
      </c>
      <c r="AW1771">
        <v>0</v>
      </c>
      <c r="AX1771">
        <v>32700</v>
      </c>
      <c r="AY1771">
        <v>0</v>
      </c>
      <c r="AZ1771">
        <v>6000</v>
      </c>
      <c r="BA1771">
        <v>25000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500529</v>
      </c>
      <c r="BL1771">
        <v>159966</v>
      </c>
      <c r="BM1771">
        <v>22240</v>
      </c>
      <c r="BN1771">
        <v>51545</v>
      </c>
      <c r="BO1771">
        <v>65000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33000</v>
      </c>
      <c r="BX1771">
        <v>763</v>
      </c>
      <c r="BY1771">
        <v>4000</v>
      </c>
      <c r="BZ1771">
        <v>3000</v>
      </c>
      <c r="CA1771">
        <v>1200</v>
      </c>
      <c r="CB1771">
        <v>1000</v>
      </c>
      <c r="CC1771">
        <v>4333</v>
      </c>
      <c r="CD1771">
        <v>20000</v>
      </c>
      <c r="CE1771">
        <v>1000</v>
      </c>
      <c r="CF1771">
        <v>17166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53685</v>
      </c>
      <c r="CW1771">
        <v>1241</v>
      </c>
      <c r="CX1771">
        <v>6507</v>
      </c>
      <c r="CY1771">
        <v>4880</v>
      </c>
      <c r="CZ1771">
        <v>1952</v>
      </c>
      <c r="DA1771">
        <v>1627</v>
      </c>
      <c r="DB1771">
        <v>7049</v>
      </c>
      <c r="DC1771">
        <v>32537</v>
      </c>
      <c r="DD1771">
        <v>1627</v>
      </c>
      <c r="DE1771">
        <v>0</v>
      </c>
      <c r="DF1771">
        <v>0</v>
      </c>
      <c r="DG1771">
        <v>100000</v>
      </c>
      <c r="DH1771">
        <v>0</v>
      </c>
      <c r="DI1771">
        <v>0</v>
      </c>
      <c r="DJ1771">
        <v>192198</v>
      </c>
      <c r="DK1771">
        <v>174496</v>
      </c>
      <c r="DL1771">
        <v>264827</v>
      </c>
      <c r="DM1771">
        <v>124912</v>
      </c>
      <c r="DN1771">
        <v>0</v>
      </c>
      <c r="DO1771">
        <v>967539</v>
      </c>
      <c r="DP1771">
        <v>317700</v>
      </c>
      <c r="DQ1771">
        <v>-668007</v>
      </c>
      <c r="DR1771">
        <v>356065</v>
      </c>
      <c r="DS1771">
        <v>51005</v>
      </c>
    </row>
    <row r="1772" spans="1:123" x14ac:dyDescent="0.3">
      <c r="A1772" t="str">
        <f t="shared" si="27"/>
        <v>20361992</v>
      </c>
      <c r="B1772">
        <v>51</v>
      </c>
      <c r="C1772">
        <v>2036</v>
      </c>
      <c r="D1772">
        <v>199212</v>
      </c>
      <c r="E1772">
        <v>20</v>
      </c>
      <c r="F1772">
        <v>2180329</v>
      </c>
      <c r="G1772">
        <v>163099</v>
      </c>
      <c r="H1772">
        <v>550000</v>
      </c>
      <c r="I1772">
        <v>250000</v>
      </c>
      <c r="J1772">
        <v>120000</v>
      </c>
      <c r="K1772">
        <v>85000</v>
      </c>
      <c r="L1772">
        <v>200000</v>
      </c>
      <c r="M1772">
        <v>56200</v>
      </c>
      <c r="N1772">
        <v>11500</v>
      </c>
      <c r="O1772">
        <v>25500</v>
      </c>
      <c r="P1772">
        <v>4500</v>
      </c>
      <c r="Q1772">
        <v>2000</v>
      </c>
      <c r="R1772">
        <v>0</v>
      </c>
      <c r="S1772">
        <v>5091</v>
      </c>
      <c r="T1772">
        <v>35000</v>
      </c>
      <c r="U1772">
        <v>36000</v>
      </c>
      <c r="V1772">
        <v>0</v>
      </c>
      <c r="W1772">
        <v>5000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38572</v>
      </c>
      <c r="AD1772">
        <v>0</v>
      </c>
      <c r="AE1772">
        <v>0</v>
      </c>
      <c r="AF1772">
        <v>58444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50791</v>
      </c>
      <c r="AN1772">
        <v>1156556</v>
      </c>
      <c r="AO1772">
        <v>379855</v>
      </c>
      <c r="AP1772">
        <v>58444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75000</v>
      </c>
      <c r="AW1772">
        <v>0</v>
      </c>
      <c r="AX1772">
        <v>34581</v>
      </c>
      <c r="AY1772">
        <v>0</v>
      </c>
      <c r="AZ1772">
        <v>0</v>
      </c>
      <c r="BA1772">
        <v>25000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572879</v>
      </c>
      <c r="BL1772">
        <v>168199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33000</v>
      </c>
      <c r="BX1772">
        <v>763</v>
      </c>
      <c r="BY1772">
        <v>4000</v>
      </c>
      <c r="BZ1772">
        <v>3000</v>
      </c>
      <c r="CA1772">
        <v>1200</v>
      </c>
      <c r="CB1772">
        <v>1000</v>
      </c>
      <c r="CC1772">
        <v>4333</v>
      </c>
      <c r="CD1772">
        <v>20000</v>
      </c>
      <c r="CE1772">
        <v>1000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20685</v>
      </c>
      <c r="CW1772">
        <v>478</v>
      </c>
      <c r="CX1772">
        <v>2507</v>
      </c>
      <c r="CY1772">
        <v>1880</v>
      </c>
      <c r="CZ1772">
        <v>752</v>
      </c>
      <c r="DA1772">
        <v>627</v>
      </c>
      <c r="DB1772">
        <v>2716</v>
      </c>
      <c r="DC1772">
        <v>12537</v>
      </c>
      <c r="DD1772">
        <v>627</v>
      </c>
      <c r="DE1772">
        <v>0</v>
      </c>
      <c r="DF1772">
        <v>0</v>
      </c>
      <c r="DG1772">
        <v>100000</v>
      </c>
      <c r="DH1772">
        <v>0</v>
      </c>
      <c r="DI1772">
        <v>0</v>
      </c>
      <c r="DJ1772">
        <v>157617</v>
      </c>
      <c r="DK1772">
        <v>149496</v>
      </c>
      <c r="DL1772">
        <v>264827</v>
      </c>
      <c r="DM1772">
        <v>49912</v>
      </c>
      <c r="DN1772">
        <v>0</v>
      </c>
      <c r="DO1772">
        <v>764662</v>
      </c>
      <c r="DP1772">
        <v>297700</v>
      </c>
      <c r="DQ1772">
        <v>-565583</v>
      </c>
      <c r="DR1772">
        <v>413497</v>
      </c>
      <c r="DS1772">
        <v>50791</v>
      </c>
    </row>
    <row r="1773" spans="1:123" x14ac:dyDescent="0.3">
      <c r="A1773" t="str">
        <f t="shared" si="27"/>
        <v>20371993</v>
      </c>
      <c r="B1773">
        <v>51</v>
      </c>
      <c r="C1773">
        <v>2037</v>
      </c>
      <c r="D1773">
        <v>199312</v>
      </c>
      <c r="E1773">
        <v>54</v>
      </c>
      <c r="F1773">
        <v>1966764</v>
      </c>
      <c r="G1773">
        <v>163089</v>
      </c>
      <c r="H1773">
        <v>550000</v>
      </c>
      <c r="I1773">
        <v>0</v>
      </c>
      <c r="J1773">
        <v>120000</v>
      </c>
      <c r="K1773">
        <v>85000</v>
      </c>
      <c r="L1773">
        <v>200000</v>
      </c>
      <c r="M1773">
        <v>56200</v>
      </c>
      <c r="N1773">
        <v>11500</v>
      </c>
      <c r="O1773">
        <v>25500</v>
      </c>
      <c r="P1773">
        <v>4500</v>
      </c>
      <c r="Q1773">
        <v>2000</v>
      </c>
      <c r="R1773">
        <v>0</v>
      </c>
      <c r="S1773">
        <v>4878</v>
      </c>
      <c r="T1773">
        <v>35000</v>
      </c>
      <c r="U1773">
        <v>36000</v>
      </c>
      <c r="V1773">
        <v>0</v>
      </c>
      <c r="W1773">
        <v>5000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104937</v>
      </c>
      <c r="AD1773">
        <v>54063</v>
      </c>
      <c r="AE1773">
        <v>0</v>
      </c>
      <c r="AF1773">
        <v>159000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856578</v>
      </c>
      <c r="AO1773">
        <v>1033417</v>
      </c>
      <c r="AP1773">
        <v>159000</v>
      </c>
      <c r="AQ1773">
        <v>77057</v>
      </c>
      <c r="AR1773">
        <v>20000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1289474</v>
      </c>
      <c r="BL1773">
        <v>176385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156584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116584</v>
      </c>
      <c r="CR1773">
        <v>0</v>
      </c>
      <c r="CS1773">
        <v>0</v>
      </c>
      <c r="CT1773">
        <v>0</v>
      </c>
      <c r="CU1773">
        <v>0</v>
      </c>
      <c r="CV1773">
        <v>20685</v>
      </c>
      <c r="CW1773">
        <v>478</v>
      </c>
      <c r="CX1773">
        <v>2507</v>
      </c>
      <c r="CY1773">
        <v>1880</v>
      </c>
      <c r="CZ1773">
        <v>752</v>
      </c>
      <c r="DA1773">
        <v>627</v>
      </c>
      <c r="DB1773">
        <v>2716</v>
      </c>
      <c r="DC1773">
        <v>12537</v>
      </c>
      <c r="DD1773">
        <v>627</v>
      </c>
      <c r="DE1773">
        <v>0</v>
      </c>
      <c r="DF1773">
        <v>0</v>
      </c>
      <c r="DG1773">
        <v>100000</v>
      </c>
      <c r="DH1773">
        <v>0</v>
      </c>
      <c r="DI1773">
        <v>0</v>
      </c>
      <c r="DJ1773">
        <v>157617</v>
      </c>
      <c r="DK1773">
        <v>149496</v>
      </c>
      <c r="DL1773">
        <v>264827</v>
      </c>
      <c r="DM1773">
        <v>49912</v>
      </c>
      <c r="DN1773">
        <v>0</v>
      </c>
      <c r="DO1773">
        <v>881246</v>
      </c>
      <c r="DP1773">
        <v>317700</v>
      </c>
      <c r="DQ1773">
        <v>156584</v>
      </c>
      <c r="DR1773">
        <v>0</v>
      </c>
      <c r="DS1773">
        <v>0</v>
      </c>
    </row>
    <row r="1774" spans="1:123" x14ac:dyDescent="0.3">
      <c r="A1774" t="str">
        <f t="shared" si="27"/>
        <v>20381994</v>
      </c>
      <c r="B1774">
        <v>51</v>
      </c>
      <c r="C1774">
        <v>2038</v>
      </c>
      <c r="D1774">
        <v>199412</v>
      </c>
      <c r="E1774">
        <v>50</v>
      </c>
      <c r="F1774">
        <v>2171598</v>
      </c>
      <c r="G1774">
        <v>163079</v>
      </c>
      <c r="H1774">
        <v>550000</v>
      </c>
      <c r="I1774">
        <v>0</v>
      </c>
      <c r="J1774">
        <v>90000</v>
      </c>
      <c r="K1774">
        <v>85000</v>
      </c>
      <c r="L1774">
        <v>200000</v>
      </c>
      <c r="M1774">
        <v>56200</v>
      </c>
      <c r="N1774">
        <v>11500</v>
      </c>
      <c r="O1774">
        <v>25500</v>
      </c>
      <c r="P1774">
        <v>4500</v>
      </c>
      <c r="Q1774">
        <v>2000</v>
      </c>
      <c r="R1774">
        <v>0</v>
      </c>
      <c r="S1774">
        <v>4664</v>
      </c>
      <c r="T1774">
        <v>35000</v>
      </c>
      <c r="U1774">
        <v>36000</v>
      </c>
      <c r="V1774">
        <v>0</v>
      </c>
      <c r="W1774">
        <v>5000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97394</v>
      </c>
      <c r="AD1774">
        <v>50177</v>
      </c>
      <c r="AE1774">
        <v>0</v>
      </c>
      <c r="AF1774">
        <v>147571</v>
      </c>
      <c r="AG1774">
        <v>50177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837793</v>
      </c>
      <c r="AO1774">
        <v>959136</v>
      </c>
      <c r="AP1774">
        <v>147571</v>
      </c>
      <c r="AQ1774">
        <v>0</v>
      </c>
      <c r="AR1774">
        <v>20000</v>
      </c>
      <c r="AS1774">
        <v>0</v>
      </c>
      <c r="AT1774">
        <v>0</v>
      </c>
      <c r="AU1774">
        <v>0</v>
      </c>
      <c r="AV1774">
        <v>49912</v>
      </c>
      <c r="AW1774">
        <v>18234</v>
      </c>
      <c r="AX1774">
        <v>51021</v>
      </c>
      <c r="AY1774">
        <v>6482</v>
      </c>
      <c r="AZ1774">
        <v>0</v>
      </c>
      <c r="BA1774">
        <v>25000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1277356</v>
      </c>
      <c r="BL1774">
        <v>184527</v>
      </c>
      <c r="BM1774">
        <v>32195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18751</v>
      </c>
      <c r="BX1774">
        <v>434</v>
      </c>
      <c r="BY1774">
        <v>2273</v>
      </c>
      <c r="BZ1774">
        <v>1705</v>
      </c>
      <c r="CA1774">
        <v>682</v>
      </c>
      <c r="CB1774">
        <v>568</v>
      </c>
      <c r="CC1774">
        <v>2462</v>
      </c>
      <c r="CD1774">
        <v>11364</v>
      </c>
      <c r="CE1774">
        <v>568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64389</v>
      </c>
      <c r="CR1774">
        <v>0</v>
      </c>
      <c r="CS1774">
        <v>0</v>
      </c>
      <c r="CT1774">
        <v>0</v>
      </c>
      <c r="CU1774">
        <v>0</v>
      </c>
      <c r="CV1774">
        <v>1935</v>
      </c>
      <c r="CW1774">
        <v>45</v>
      </c>
      <c r="CX1774">
        <v>234</v>
      </c>
      <c r="CY1774">
        <v>176</v>
      </c>
      <c r="CZ1774">
        <v>70</v>
      </c>
      <c r="DA1774">
        <v>59</v>
      </c>
      <c r="DB1774">
        <v>254</v>
      </c>
      <c r="DC1774">
        <v>1172</v>
      </c>
      <c r="DD1774">
        <v>59</v>
      </c>
      <c r="DE1774">
        <v>0</v>
      </c>
      <c r="DF1774">
        <v>0</v>
      </c>
      <c r="DG1774">
        <v>100000</v>
      </c>
      <c r="DH1774">
        <v>0</v>
      </c>
      <c r="DI1774">
        <v>0</v>
      </c>
      <c r="DJ1774">
        <v>106596</v>
      </c>
      <c r="DK1774">
        <v>124496</v>
      </c>
      <c r="DL1774">
        <v>246593</v>
      </c>
      <c r="DM1774">
        <v>0</v>
      </c>
      <c r="DN1774">
        <v>0</v>
      </c>
      <c r="DO1774">
        <v>646078</v>
      </c>
      <c r="DP1774">
        <v>317700</v>
      </c>
      <c r="DQ1774">
        <v>-215168</v>
      </c>
      <c r="DR1774">
        <v>0</v>
      </c>
      <c r="DS1774">
        <v>0</v>
      </c>
    </row>
    <row r="1775" spans="1:123" x14ac:dyDescent="0.3">
      <c r="A1775" t="str">
        <f t="shared" si="27"/>
        <v>20391995</v>
      </c>
      <c r="B1775">
        <v>51</v>
      </c>
      <c r="C1775">
        <v>2039</v>
      </c>
      <c r="D1775">
        <v>199512</v>
      </c>
      <c r="E1775">
        <v>78</v>
      </c>
      <c r="F1775">
        <v>1948581</v>
      </c>
      <c r="G1775">
        <v>163069</v>
      </c>
      <c r="H1775">
        <v>550000</v>
      </c>
      <c r="I1775">
        <v>0</v>
      </c>
      <c r="J1775">
        <v>90000</v>
      </c>
      <c r="K1775">
        <v>85000</v>
      </c>
      <c r="L1775">
        <v>200000</v>
      </c>
      <c r="M1775">
        <v>56200</v>
      </c>
      <c r="N1775">
        <v>11500</v>
      </c>
      <c r="O1775">
        <v>25500</v>
      </c>
      <c r="P1775">
        <v>4500</v>
      </c>
      <c r="Q1775">
        <v>2000</v>
      </c>
      <c r="R1775">
        <v>0</v>
      </c>
      <c r="S1775">
        <v>4451</v>
      </c>
      <c r="T1775">
        <v>35000</v>
      </c>
      <c r="U1775">
        <v>36000</v>
      </c>
      <c r="V1775">
        <v>0</v>
      </c>
      <c r="W1775">
        <v>5000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150768</v>
      </c>
      <c r="AD1775">
        <v>77675</v>
      </c>
      <c r="AE1775">
        <v>0</v>
      </c>
      <c r="AF1775">
        <v>228443</v>
      </c>
      <c r="AG1775">
        <v>0</v>
      </c>
      <c r="AH1775">
        <v>0</v>
      </c>
      <c r="AI1775">
        <v>50177</v>
      </c>
      <c r="AJ1775">
        <v>0</v>
      </c>
      <c r="AK1775">
        <v>50177</v>
      </c>
      <c r="AL1775">
        <v>50177</v>
      </c>
      <c r="AM1775">
        <v>0</v>
      </c>
      <c r="AN1775">
        <v>756708</v>
      </c>
      <c r="AO1775">
        <v>1484765</v>
      </c>
      <c r="AP1775">
        <v>228443</v>
      </c>
      <c r="AQ1775">
        <v>57013</v>
      </c>
      <c r="AR1775">
        <v>20000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1790221</v>
      </c>
      <c r="BL1775">
        <v>192623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437902</v>
      </c>
      <c r="BS1775">
        <v>154000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482291</v>
      </c>
      <c r="CR1775">
        <v>0</v>
      </c>
      <c r="CS1775">
        <v>0</v>
      </c>
      <c r="CT1775">
        <v>154000</v>
      </c>
      <c r="CU1775">
        <v>0</v>
      </c>
      <c r="CV1775">
        <v>1935</v>
      </c>
      <c r="CW1775">
        <v>45</v>
      </c>
      <c r="CX1775">
        <v>234</v>
      </c>
      <c r="CY1775">
        <v>176</v>
      </c>
      <c r="CZ1775">
        <v>70</v>
      </c>
      <c r="DA1775">
        <v>59</v>
      </c>
      <c r="DB1775">
        <v>254</v>
      </c>
      <c r="DC1775">
        <v>1172</v>
      </c>
      <c r="DD1775">
        <v>59</v>
      </c>
      <c r="DE1775">
        <v>0</v>
      </c>
      <c r="DF1775">
        <v>0</v>
      </c>
      <c r="DG1775">
        <v>100000</v>
      </c>
      <c r="DH1775">
        <v>0</v>
      </c>
      <c r="DI1775">
        <v>0</v>
      </c>
      <c r="DJ1775">
        <v>106596</v>
      </c>
      <c r="DK1775">
        <v>124496</v>
      </c>
      <c r="DL1775">
        <v>246593</v>
      </c>
      <c r="DM1775">
        <v>0</v>
      </c>
      <c r="DN1775">
        <v>0</v>
      </c>
      <c r="DO1775">
        <v>1268157</v>
      </c>
      <c r="DP1775">
        <v>317700</v>
      </c>
      <c r="DQ1775">
        <v>591902</v>
      </c>
      <c r="DR1775">
        <v>0</v>
      </c>
      <c r="DS1775">
        <v>0</v>
      </c>
    </row>
    <row r="1776" spans="1:123" x14ac:dyDescent="0.3">
      <c r="A1776" t="str">
        <f t="shared" si="27"/>
        <v>20401996</v>
      </c>
      <c r="B1776">
        <v>51</v>
      </c>
      <c r="C1776">
        <v>2040</v>
      </c>
      <c r="D1776">
        <v>199612</v>
      </c>
      <c r="E1776">
        <v>82</v>
      </c>
      <c r="F1776">
        <v>2062999</v>
      </c>
      <c r="G1776">
        <v>163060</v>
      </c>
      <c r="H1776">
        <v>550000</v>
      </c>
      <c r="I1776">
        <v>0</v>
      </c>
      <c r="J1776">
        <v>90000</v>
      </c>
      <c r="K1776">
        <v>85000</v>
      </c>
      <c r="L1776">
        <v>200000</v>
      </c>
      <c r="M1776">
        <v>56200</v>
      </c>
      <c r="N1776">
        <v>11500</v>
      </c>
      <c r="O1776">
        <v>25500</v>
      </c>
      <c r="P1776">
        <v>4500</v>
      </c>
      <c r="Q1776">
        <v>2000</v>
      </c>
      <c r="R1776">
        <v>0</v>
      </c>
      <c r="S1776">
        <v>4237</v>
      </c>
      <c r="T1776">
        <v>35000</v>
      </c>
      <c r="U1776">
        <v>36000</v>
      </c>
      <c r="V1776">
        <v>0</v>
      </c>
      <c r="W1776">
        <v>10000</v>
      </c>
      <c r="X1776">
        <v>0</v>
      </c>
      <c r="Y1776">
        <v>0</v>
      </c>
      <c r="Z1776">
        <v>165422</v>
      </c>
      <c r="AA1776">
        <v>0</v>
      </c>
      <c r="AB1776">
        <v>50177</v>
      </c>
      <c r="AC1776">
        <v>158986</v>
      </c>
      <c r="AD1776">
        <v>81909</v>
      </c>
      <c r="AE1776">
        <v>50177</v>
      </c>
      <c r="AF1776">
        <v>190718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623797</v>
      </c>
      <c r="AO1776">
        <v>1565693</v>
      </c>
      <c r="AP1776">
        <v>240895</v>
      </c>
      <c r="AQ1776">
        <v>22650</v>
      </c>
      <c r="AR1776">
        <v>20000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1601</v>
      </c>
      <c r="BF1776">
        <v>0</v>
      </c>
      <c r="BG1776">
        <v>35194</v>
      </c>
      <c r="BH1776">
        <v>0</v>
      </c>
      <c r="BI1776">
        <v>0</v>
      </c>
      <c r="BJ1776">
        <v>0</v>
      </c>
      <c r="BK1776">
        <v>1812442</v>
      </c>
      <c r="BL1776">
        <v>200000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147709</v>
      </c>
      <c r="BS1776">
        <v>0</v>
      </c>
      <c r="BT1776">
        <v>65000</v>
      </c>
      <c r="BU1776">
        <v>100000</v>
      </c>
      <c r="BV1776">
        <v>10000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25000</v>
      </c>
      <c r="CH1776">
        <v>572</v>
      </c>
      <c r="CI1776">
        <v>3000</v>
      </c>
      <c r="CJ1776">
        <v>2250</v>
      </c>
      <c r="CK1776">
        <v>900</v>
      </c>
      <c r="CL1776">
        <v>750</v>
      </c>
      <c r="CM1776">
        <v>3250</v>
      </c>
      <c r="CN1776">
        <v>15000</v>
      </c>
      <c r="CO1776">
        <v>750</v>
      </c>
      <c r="CP1776">
        <v>0</v>
      </c>
      <c r="CQ1776">
        <v>610000</v>
      </c>
      <c r="CR1776">
        <v>100000</v>
      </c>
      <c r="CS1776">
        <v>10000</v>
      </c>
      <c r="CT1776">
        <v>154000</v>
      </c>
      <c r="CU1776">
        <v>65000</v>
      </c>
      <c r="CV1776">
        <v>26935</v>
      </c>
      <c r="CW1776">
        <v>617</v>
      </c>
      <c r="CX1776">
        <v>3234</v>
      </c>
      <c r="CY1776">
        <v>2426</v>
      </c>
      <c r="CZ1776">
        <v>970</v>
      </c>
      <c r="DA1776">
        <v>809</v>
      </c>
      <c r="DB1776">
        <v>3504</v>
      </c>
      <c r="DC1776">
        <v>16172</v>
      </c>
      <c r="DD1776">
        <v>809</v>
      </c>
      <c r="DE1776">
        <v>0</v>
      </c>
      <c r="DF1776">
        <v>165422</v>
      </c>
      <c r="DG1776">
        <v>100000</v>
      </c>
      <c r="DH1776">
        <v>0</v>
      </c>
      <c r="DI1776">
        <v>0</v>
      </c>
      <c r="DJ1776">
        <v>141790</v>
      </c>
      <c r="DK1776">
        <v>124496</v>
      </c>
      <c r="DL1776">
        <v>246593</v>
      </c>
      <c r="DM1776">
        <v>1601</v>
      </c>
      <c r="DN1776">
        <v>0</v>
      </c>
      <c r="DO1776">
        <v>1774378</v>
      </c>
      <c r="DP1776">
        <v>317700</v>
      </c>
      <c r="DQ1776">
        <v>576398</v>
      </c>
      <c r="DR1776">
        <v>0</v>
      </c>
      <c r="DS1776">
        <v>0</v>
      </c>
    </row>
    <row r="1777" spans="1:123" x14ac:dyDescent="0.3">
      <c r="A1777" t="str">
        <f t="shared" si="27"/>
        <v>20411997</v>
      </c>
      <c r="B1777">
        <v>51</v>
      </c>
      <c r="C1777">
        <v>2041</v>
      </c>
      <c r="D1777">
        <v>199712</v>
      </c>
      <c r="E1777">
        <v>81</v>
      </c>
      <c r="F1777">
        <v>2164154</v>
      </c>
      <c r="G1777">
        <v>163056</v>
      </c>
      <c r="H1777">
        <v>550000</v>
      </c>
      <c r="I1777">
        <v>0</v>
      </c>
      <c r="J1777">
        <v>0</v>
      </c>
      <c r="K1777">
        <v>85000</v>
      </c>
      <c r="L1777">
        <v>200000</v>
      </c>
      <c r="M1777">
        <v>56200</v>
      </c>
      <c r="N1777">
        <v>11500</v>
      </c>
      <c r="O1777">
        <v>25500</v>
      </c>
      <c r="P1777">
        <v>4500</v>
      </c>
      <c r="Q1777">
        <v>2000</v>
      </c>
      <c r="R1777">
        <v>0</v>
      </c>
      <c r="S1777">
        <v>4023</v>
      </c>
      <c r="T1777">
        <v>35000</v>
      </c>
      <c r="U1777">
        <v>36000</v>
      </c>
      <c r="V1777">
        <v>0</v>
      </c>
      <c r="W1777">
        <v>10000</v>
      </c>
      <c r="X1777">
        <v>0</v>
      </c>
      <c r="Y1777">
        <v>0</v>
      </c>
      <c r="Z1777">
        <v>286110</v>
      </c>
      <c r="AA1777">
        <v>0</v>
      </c>
      <c r="AB1777">
        <v>0</v>
      </c>
      <c r="AC1777">
        <v>156617</v>
      </c>
      <c r="AD1777">
        <v>80689</v>
      </c>
      <c r="AE1777">
        <v>0</v>
      </c>
      <c r="AF1777">
        <v>237306</v>
      </c>
      <c r="AG1777">
        <v>0</v>
      </c>
      <c r="AH1777">
        <v>0</v>
      </c>
      <c r="AI1777">
        <v>0</v>
      </c>
      <c r="AJ1777">
        <v>12694</v>
      </c>
      <c r="AK1777">
        <v>12694</v>
      </c>
      <c r="AL1777">
        <v>0</v>
      </c>
      <c r="AM1777">
        <v>0</v>
      </c>
      <c r="AN1777">
        <v>353613</v>
      </c>
      <c r="AO1777">
        <v>1542370</v>
      </c>
      <c r="AP1777">
        <v>237306</v>
      </c>
      <c r="AQ1777">
        <v>43258</v>
      </c>
      <c r="AR1777">
        <v>20000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1842934</v>
      </c>
      <c r="BL1777">
        <v>206488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20000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6725</v>
      </c>
      <c r="CH1777">
        <v>154</v>
      </c>
      <c r="CI1777">
        <v>805</v>
      </c>
      <c r="CJ1777">
        <v>603</v>
      </c>
      <c r="CK1777">
        <v>241</v>
      </c>
      <c r="CL1777">
        <v>201</v>
      </c>
      <c r="CM1777">
        <v>872</v>
      </c>
      <c r="CN1777">
        <v>10023</v>
      </c>
      <c r="CO1777">
        <v>201</v>
      </c>
      <c r="CP1777">
        <v>0</v>
      </c>
      <c r="CQ1777">
        <v>610000</v>
      </c>
      <c r="CR1777">
        <v>100000</v>
      </c>
      <c r="CS1777">
        <v>10000</v>
      </c>
      <c r="CT1777">
        <v>154000</v>
      </c>
      <c r="CU1777">
        <v>65000</v>
      </c>
      <c r="CV1777">
        <v>33659</v>
      </c>
      <c r="CW1777">
        <v>771</v>
      </c>
      <c r="CX1777">
        <v>4039</v>
      </c>
      <c r="CY1777">
        <v>3029</v>
      </c>
      <c r="CZ1777">
        <v>1212</v>
      </c>
      <c r="DA1777">
        <v>1010</v>
      </c>
      <c r="DB1777">
        <v>4376</v>
      </c>
      <c r="DC1777">
        <v>26195</v>
      </c>
      <c r="DD1777">
        <v>1010</v>
      </c>
      <c r="DE1777">
        <v>0</v>
      </c>
      <c r="DF1777">
        <v>438546</v>
      </c>
      <c r="DG1777">
        <v>100000</v>
      </c>
      <c r="DH1777">
        <v>0</v>
      </c>
      <c r="DI1777">
        <v>0</v>
      </c>
      <c r="DJ1777">
        <v>138270</v>
      </c>
      <c r="DK1777">
        <v>124496</v>
      </c>
      <c r="DL1777">
        <v>246593</v>
      </c>
      <c r="DM1777">
        <v>1441</v>
      </c>
      <c r="DN1777">
        <v>0</v>
      </c>
      <c r="DO1777">
        <v>2076342</v>
      </c>
      <c r="DP1777">
        <v>317700</v>
      </c>
      <c r="DQ1777">
        <v>338629</v>
      </c>
      <c r="DR1777">
        <v>0</v>
      </c>
      <c r="DS1777">
        <v>0</v>
      </c>
    </row>
    <row r="1778" spans="1:123" x14ac:dyDescent="0.3">
      <c r="A1778" t="str">
        <f t="shared" si="27"/>
        <v>20421998</v>
      </c>
      <c r="B1778">
        <v>51</v>
      </c>
      <c r="C1778">
        <v>2042</v>
      </c>
      <c r="D1778">
        <v>199812</v>
      </c>
      <c r="E1778">
        <v>87</v>
      </c>
      <c r="F1778">
        <v>1667677</v>
      </c>
      <c r="G1778">
        <v>163053</v>
      </c>
      <c r="H1778">
        <v>550000</v>
      </c>
      <c r="I1778">
        <v>0</v>
      </c>
      <c r="J1778">
        <v>0</v>
      </c>
      <c r="K1778">
        <v>85000</v>
      </c>
      <c r="L1778">
        <v>200000</v>
      </c>
      <c r="M1778">
        <v>56200</v>
      </c>
      <c r="N1778">
        <v>11500</v>
      </c>
      <c r="O1778">
        <v>25500</v>
      </c>
      <c r="P1778">
        <v>4500</v>
      </c>
      <c r="Q1778">
        <v>2000</v>
      </c>
      <c r="R1778">
        <v>0</v>
      </c>
      <c r="S1778">
        <v>3810</v>
      </c>
      <c r="T1778">
        <v>35000</v>
      </c>
      <c r="U1778">
        <v>36000</v>
      </c>
      <c r="V1778">
        <v>0</v>
      </c>
      <c r="W1778">
        <v>10000</v>
      </c>
      <c r="X1778">
        <v>0</v>
      </c>
      <c r="Y1778">
        <v>0</v>
      </c>
      <c r="Z1778">
        <v>339758</v>
      </c>
      <c r="AA1778">
        <v>0</v>
      </c>
      <c r="AB1778">
        <v>12694</v>
      </c>
      <c r="AC1778">
        <v>168937</v>
      </c>
      <c r="AD1778">
        <v>87036</v>
      </c>
      <c r="AE1778">
        <v>12694</v>
      </c>
      <c r="AF1778">
        <v>243279</v>
      </c>
      <c r="AG1778">
        <v>0</v>
      </c>
      <c r="AH1778">
        <v>0</v>
      </c>
      <c r="AI1778">
        <v>0</v>
      </c>
      <c r="AJ1778">
        <v>6721</v>
      </c>
      <c r="AK1778">
        <v>6721</v>
      </c>
      <c r="AL1778">
        <v>0</v>
      </c>
      <c r="AM1778">
        <v>0</v>
      </c>
      <c r="AN1778">
        <v>299752</v>
      </c>
      <c r="AO1778">
        <v>1663691</v>
      </c>
      <c r="AP1778">
        <v>255973</v>
      </c>
      <c r="AQ1778">
        <v>11560</v>
      </c>
      <c r="AR1778">
        <v>20000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243199</v>
      </c>
      <c r="BE1778">
        <v>111111</v>
      </c>
      <c r="BF1778">
        <v>60000</v>
      </c>
      <c r="BG1778">
        <v>35194</v>
      </c>
      <c r="BH1778">
        <v>20000</v>
      </c>
      <c r="BI1778">
        <v>56200</v>
      </c>
      <c r="BJ1778">
        <v>0</v>
      </c>
      <c r="BK1778">
        <v>1425520</v>
      </c>
      <c r="BL1778">
        <v>212931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20000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25000</v>
      </c>
      <c r="CH1778">
        <v>572</v>
      </c>
      <c r="CI1778">
        <v>3000</v>
      </c>
      <c r="CJ1778">
        <v>2250</v>
      </c>
      <c r="CK1778">
        <v>900</v>
      </c>
      <c r="CL1778">
        <v>750</v>
      </c>
      <c r="CM1778">
        <v>3250</v>
      </c>
      <c r="CN1778">
        <v>15000</v>
      </c>
      <c r="CO1778">
        <v>750</v>
      </c>
      <c r="CP1778">
        <v>0</v>
      </c>
      <c r="CQ1778">
        <v>610000</v>
      </c>
      <c r="CR1778">
        <v>100000</v>
      </c>
      <c r="CS1778">
        <v>10000</v>
      </c>
      <c r="CT1778">
        <v>154000</v>
      </c>
      <c r="CU1778">
        <v>65000</v>
      </c>
      <c r="CV1778">
        <v>58659</v>
      </c>
      <c r="CW1778">
        <v>1343</v>
      </c>
      <c r="CX1778">
        <v>7039</v>
      </c>
      <c r="CY1778">
        <v>5279</v>
      </c>
      <c r="CZ1778">
        <v>2112</v>
      </c>
      <c r="DA1778">
        <v>1760</v>
      </c>
      <c r="DB1778">
        <v>7626</v>
      </c>
      <c r="DC1778">
        <v>41195</v>
      </c>
      <c r="DD1778">
        <v>1760</v>
      </c>
      <c r="DE1778">
        <v>0</v>
      </c>
      <c r="DF1778">
        <v>751272</v>
      </c>
      <c r="DG1778">
        <v>100000</v>
      </c>
      <c r="DH1778">
        <v>0</v>
      </c>
      <c r="DI1778">
        <v>243199</v>
      </c>
      <c r="DJ1778">
        <v>173464</v>
      </c>
      <c r="DK1778">
        <v>180696</v>
      </c>
      <c r="DL1778">
        <v>306593</v>
      </c>
      <c r="DM1778">
        <v>112552</v>
      </c>
      <c r="DN1778">
        <v>20000</v>
      </c>
      <c r="DO1778">
        <v>2960271</v>
      </c>
      <c r="DP1778">
        <v>317700</v>
      </c>
      <c r="DQ1778">
        <v>943656</v>
      </c>
      <c r="DR1778">
        <v>0</v>
      </c>
      <c r="DS1778">
        <v>0</v>
      </c>
    </row>
    <row r="1779" spans="1:123" x14ac:dyDescent="0.3">
      <c r="A1779" t="str">
        <f t="shared" si="27"/>
        <v>20431999</v>
      </c>
      <c r="B1779">
        <v>51</v>
      </c>
      <c r="C1779">
        <v>2043</v>
      </c>
      <c r="D1779">
        <v>199912</v>
      </c>
      <c r="E1779">
        <v>83</v>
      </c>
      <c r="F1779">
        <v>2135018</v>
      </c>
      <c r="G1779">
        <v>163049</v>
      </c>
      <c r="H1779">
        <v>550000</v>
      </c>
      <c r="I1779">
        <v>0</v>
      </c>
      <c r="J1779">
        <v>0</v>
      </c>
      <c r="K1779">
        <v>85000</v>
      </c>
      <c r="L1779">
        <v>200000</v>
      </c>
      <c r="M1779">
        <v>56200</v>
      </c>
      <c r="N1779">
        <v>11500</v>
      </c>
      <c r="O1779">
        <v>25500</v>
      </c>
      <c r="P1779">
        <v>4500</v>
      </c>
      <c r="Q1779">
        <v>2000</v>
      </c>
      <c r="R1779">
        <v>0</v>
      </c>
      <c r="S1779">
        <v>3595</v>
      </c>
      <c r="T1779">
        <v>35000</v>
      </c>
      <c r="U1779">
        <v>36000</v>
      </c>
      <c r="V1779">
        <v>0</v>
      </c>
      <c r="W1779">
        <v>10000</v>
      </c>
      <c r="X1779">
        <v>0</v>
      </c>
      <c r="Y1779">
        <v>0</v>
      </c>
      <c r="Z1779">
        <v>351075</v>
      </c>
      <c r="AA1779">
        <v>0</v>
      </c>
      <c r="AB1779">
        <v>6721</v>
      </c>
      <c r="AC1779">
        <v>161141</v>
      </c>
      <c r="AD1779">
        <v>83020</v>
      </c>
      <c r="AE1779">
        <v>6721</v>
      </c>
      <c r="AF1779">
        <v>237439</v>
      </c>
      <c r="AG1779">
        <v>0</v>
      </c>
      <c r="AH1779">
        <v>0</v>
      </c>
      <c r="AI1779">
        <v>0</v>
      </c>
      <c r="AJ1779">
        <v>12561</v>
      </c>
      <c r="AK1779">
        <v>12561</v>
      </c>
      <c r="AL1779">
        <v>0</v>
      </c>
      <c r="AM1779">
        <v>0</v>
      </c>
      <c r="AN1779">
        <v>288220</v>
      </c>
      <c r="AO1779">
        <v>1586918</v>
      </c>
      <c r="AP1779">
        <v>244160</v>
      </c>
      <c r="AQ1779">
        <v>187116</v>
      </c>
      <c r="AR1779">
        <v>20000</v>
      </c>
      <c r="AS1779">
        <v>0</v>
      </c>
      <c r="AT1779">
        <v>0</v>
      </c>
      <c r="AU1779">
        <v>243199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100902</v>
      </c>
      <c r="BE1779">
        <v>111111</v>
      </c>
      <c r="BF1779">
        <v>60000</v>
      </c>
      <c r="BG1779">
        <v>35194</v>
      </c>
      <c r="BH1779">
        <v>20000</v>
      </c>
      <c r="BI1779">
        <v>56200</v>
      </c>
      <c r="BJ1779">
        <v>0</v>
      </c>
      <c r="BK1779">
        <v>1897987</v>
      </c>
      <c r="BL1779">
        <v>219332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20000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25000</v>
      </c>
      <c r="CH1779">
        <v>572</v>
      </c>
      <c r="CI1779">
        <v>3000</v>
      </c>
      <c r="CJ1779">
        <v>2250</v>
      </c>
      <c r="CK1779">
        <v>900</v>
      </c>
      <c r="CL1779">
        <v>750</v>
      </c>
      <c r="CM1779">
        <v>3250</v>
      </c>
      <c r="CN1779">
        <v>15000</v>
      </c>
      <c r="CO1779">
        <v>750</v>
      </c>
      <c r="CP1779">
        <v>0</v>
      </c>
      <c r="CQ1779">
        <v>610000</v>
      </c>
      <c r="CR1779">
        <v>100000</v>
      </c>
      <c r="CS1779">
        <v>10000</v>
      </c>
      <c r="CT1779">
        <v>154000</v>
      </c>
      <c r="CU1779">
        <v>65000</v>
      </c>
      <c r="CV1779">
        <v>83659</v>
      </c>
      <c r="CW1779">
        <v>1915</v>
      </c>
      <c r="CX1779">
        <v>10039</v>
      </c>
      <c r="CY1779">
        <v>7529</v>
      </c>
      <c r="CZ1779">
        <v>3012</v>
      </c>
      <c r="DA1779">
        <v>2510</v>
      </c>
      <c r="DB1779">
        <v>10876</v>
      </c>
      <c r="DC1779">
        <v>56195</v>
      </c>
      <c r="DD1779">
        <v>2510</v>
      </c>
      <c r="DE1779">
        <v>0</v>
      </c>
      <c r="DF1779">
        <v>1063330</v>
      </c>
      <c r="DG1779">
        <v>100000</v>
      </c>
      <c r="DH1779">
        <v>0</v>
      </c>
      <c r="DI1779">
        <v>100902</v>
      </c>
      <c r="DJ1779">
        <v>205139</v>
      </c>
      <c r="DK1779">
        <v>230714</v>
      </c>
      <c r="DL1779">
        <v>366593</v>
      </c>
      <c r="DM1779">
        <v>212552</v>
      </c>
      <c r="DN1779">
        <v>40000</v>
      </c>
      <c r="DO1779">
        <v>3449036</v>
      </c>
      <c r="DP1779">
        <v>317700</v>
      </c>
      <c r="DQ1779">
        <v>575315</v>
      </c>
      <c r="DR1779">
        <v>0</v>
      </c>
      <c r="DS1779">
        <v>0</v>
      </c>
    </row>
    <row r="1780" spans="1:123" x14ac:dyDescent="0.3">
      <c r="A1780" t="str">
        <f t="shared" si="27"/>
        <v>20442000</v>
      </c>
      <c r="B1780">
        <v>51</v>
      </c>
      <c r="C1780">
        <v>2044</v>
      </c>
      <c r="D1780">
        <v>200012</v>
      </c>
      <c r="E1780">
        <v>66</v>
      </c>
      <c r="F1780">
        <v>2278412</v>
      </c>
      <c r="G1780">
        <v>163046</v>
      </c>
      <c r="H1780">
        <v>550000</v>
      </c>
      <c r="I1780">
        <v>0</v>
      </c>
      <c r="J1780">
        <v>0</v>
      </c>
      <c r="K1780">
        <v>85000</v>
      </c>
      <c r="L1780">
        <v>200000</v>
      </c>
      <c r="M1780">
        <v>56200</v>
      </c>
      <c r="N1780">
        <v>11500</v>
      </c>
      <c r="O1780">
        <v>25500</v>
      </c>
      <c r="P1780">
        <v>4500</v>
      </c>
      <c r="Q1780">
        <v>2000</v>
      </c>
      <c r="R1780">
        <v>0</v>
      </c>
      <c r="S1780">
        <v>3381</v>
      </c>
      <c r="T1780">
        <v>35000</v>
      </c>
      <c r="U1780">
        <v>36000</v>
      </c>
      <c r="V1780">
        <v>0</v>
      </c>
      <c r="W1780">
        <v>10000</v>
      </c>
      <c r="X1780">
        <v>0</v>
      </c>
      <c r="Y1780">
        <v>0</v>
      </c>
      <c r="Z1780">
        <v>0</v>
      </c>
      <c r="AA1780">
        <v>0</v>
      </c>
      <c r="AB1780">
        <v>12561</v>
      </c>
      <c r="AC1780">
        <v>127870</v>
      </c>
      <c r="AD1780">
        <v>65878</v>
      </c>
      <c r="AE1780">
        <v>12561</v>
      </c>
      <c r="AF1780">
        <v>181187</v>
      </c>
      <c r="AG1780">
        <v>0</v>
      </c>
      <c r="AH1780">
        <v>0</v>
      </c>
      <c r="AI1780">
        <v>0</v>
      </c>
      <c r="AJ1780">
        <v>10035</v>
      </c>
      <c r="AK1780">
        <v>10035</v>
      </c>
      <c r="AL1780">
        <v>0</v>
      </c>
      <c r="AM1780">
        <v>0</v>
      </c>
      <c r="AN1780">
        <v>697859</v>
      </c>
      <c r="AO1780">
        <v>1259261</v>
      </c>
      <c r="AP1780">
        <v>193748</v>
      </c>
      <c r="AQ1780">
        <v>0</v>
      </c>
      <c r="AR1780">
        <v>20000</v>
      </c>
      <c r="AS1780">
        <v>0</v>
      </c>
      <c r="AT1780">
        <v>0</v>
      </c>
      <c r="AU1780">
        <v>100902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1573910</v>
      </c>
      <c r="BL1780">
        <v>225689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20000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610000</v>
      </c>
      <c r="CR1780">
        <v>100000</v>
      </c>
      <c r="CS1780">
        <v>10000</v>
      </c>
      <c r="CT1780">
        <v>154000</v>
      </c>
      <c r="CU1780">
        <v>65000</v>
      </c>
      <c r="CV1780">
        <v>83659</v>
      </c>
      <c r="CW1780">
        <v>1915</v>
      </c>
      <c r="CX1780">
        <v>10039</v>
      </c>
      <c r="CY1780">
        <v>7529</v>
      </c>
      <c r="CZ1780">
        <v>3012</v>
      </c>
      <c r="DA1780">
        <v>2510</v>
      </c>
      <c r="DB1780">
        <v>10876</v>
      </c>
      <c r="DC1780">
        <v>56195</v>
      </c>
      <c r="DD1780">
        <v>2510</v>
      </c>
      <c r="DE1780">
        <v>0</v>
      </c>
      <c r="DF1780">
        <v>1014403</v>
      </c>
      <c r="DG1780">
        <v>100000</v>
      </c>
      <c r="DH1780">
        <v>0</v>
      </c>
      <c r="DI1780">
        <v>0</v>
      </c>
      <c r="DJ1780">
        <v>201620</v>
      </c>
      <c r="DK1780">
        <v>224532</v>
      </c>
      <c r="DL1780">
        <v>366593</v>
      </c>
      <c r="DM1780">
        <v>201441</v>
      </c>
      <c r="DN1780">
        <v>40000</v>
      </c>
      <c r="DO1780">
        <v>3275870</v>
      </c>
      <c r="DP1780">
        <v>317700</v>
      </c>
      <c r="DQ1780">
        <v>-70866</v>
      </c>
      <c r="DR1780">
        <v>0</v>
      </c>
      <c r="DS1780">
        <v>0</v>
      </c>
    </row>
    <row r="1781" spans="1:123" x14ac:dyDescent="0.3">
      <c r="A1781" t="str">
        <f t="shared" si="27"/>
        <v>20452001</v>
      </c>
      <c r="B1781">
        <v>51</v>
      </c>
      <c r="C1781">
        <v>2045</v>
      </c>
      <c r="D1781">
        <v>200112</v>
      </c>
      <c r="E1781">
        <v>46</v>
      </c>
      <c r="F1781">
        <v>2121641</v>
      </c>
      <c r="G1781">
        <v>163042</v>
      </c>
      <c r="H1781">
        <v>550000</v>
      </c>
      <c r="I1781">
        <v>0</v>
      </c>
      <c r="J1781">
        <v>0</v>
      </c>
      <c r="K1781">
        <v>85000</v>
      </c>
      <c r="L1781">
        <v>200000</v>
      </c>
      <c r="M1781">
        <v>56200</v>
      </c>
      <c r="N1781">
        <v>11500</v>
      </c>
      <c r="O1781">
        <v>25500</v>
      </c>
      <c r="P1781">
        <v>4500</v>
      </c>
      <c r="Q1781">
        <v>2000</v>
      </c>
      <c r="R1781">
        <v>0</v>
      </c>
      <c r="S1781">
        <v>3166</v>
      </c>
      <c r="T1781">
        <v>35000</v>
      </c>
      <c r="U1781">
        <v>36000</v>
      </c>
      <c r="V1781">
        <v>0</v>
      </c>
      <c r="W1781">
        <v>15000</v>
      </c>
      <c r="X1781">
        <v>0</v>
      </c>
      <c r="Y1781">
        <v>290603</v>
      </c>
      <c r="Z1781">
        <v>0</v>
      </c>
      <c r="AA1781">
        <v>0</v>
      </c>
      <c r="AB1781">
        <v>10035</v>
      </c>
      <c r="AC1781">
        <v>89758</v>
      </c>
      <c r="AD1781">
        <v>46243</v>
      </c>
      <c r="AE1781">
        <v>10035</v>
      </c>
      <c r="AF1781">
        <v>125966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1048503</v>
      </c>
      <c r="AO1781">
        <v>883938</v>
      </c>
      <c r="AP1781">
        <v>136001</v>
      </c>
      <c r="AQ1781">
        <v>0</v>
      </c>
      <c r="AR1781">
        <v>20000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1039939</v>
      </c>
      <c r="BL1781">
        <v>232241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590000</v>
      </c>
      <c r="CR1781">
        <v>100000</v>
      </c>
      <c r="CS1781">
        <v>10000</v>
      </c>
      <c r="CT1781">
        <v>154000</v>
      </c>
      <c r="CU1781">
        <v>65000</v>
      </c>
      <c r="CV1781">
        <v>83659</v>
      </c>
      <c r="CW1781">
        <v>1915</v>
      </c>
      <c r="CX1781">
        <v>10039</v>
      </c>
      <c r="CY1781">
        <v>7529</v>
      </c>
      <c r="CZ1781">
        <v>3012</v>
      </c>
      <c r="DA1781">
        <v>2510</v>
      </c>
      <c r="DB1781">
        <v>10876</v>
      </c>
      <c r="DC1781">
        <v>56195</v>
      </c>
      <c r="DD1781">
        <v>2510</v>
      </c>
      <c r="DE1781">
        <v>0</v>
      </c>
      <c r="DF1781">
        <v>693369</v>
      </c>
      <c r="DG1781">
        <v>100000</v>
      </c>
      <c r="DH1781">
        <v>0</v>
      </c>
      <c r="DI1781">
        <v>0</v>
      </c>
      <c r="DJ1781">
        <v>201620</v>
      </c>
      <c r="DK1781">
        <v>224532</v>
      </c>
      <c r="DL1781">
        <v>366593</v>
      </c>
      <c r="DM1781">
        <v>201441</v>
      </c>
      <c r="DN1781">
        <v>40000</v>
      </c>
      <c r="DO1781">
        <v>2924800</v>
      </c>
      <c r="DP1781">
        <v>317700</v>
      </c>
      <c r="DQ1781">
        <v>-290603</v>
      </c>
      <c r="DR1781">
        <v>0</v>
      </c>
      <c r="DS1781">
        <v>0</v>
      </c>
    </row>
    <row r="1782" spans="1:123" x14ac:dyDescent="0.3">
      <c r="A1782" t="str">
        <f t="shared" si="27"/>
        <v>20462002</v>
      </c>
      <c r="B1782">
        <v>51</v>
      </c>
      <c r="C1782">
        <v>2046</v>
      </c>
      <c r="D1782">
        <v>200212</v>
      </c>
      <c r="E1782">
        <v>58</v>
      </c>
      <c r="F1782">
        <v>2397091</v>
      </c>
      <c r="G1782">
        <v>163038</v>
      </c>
      <c r="H1782">
        <v>550000</v>
      </c>
      <c r="I1782">
        <v>0</v>
      </c>
      <c r="J1782">
        <v>0</v>
      </c>
      <c r="K1782">
        <v>85000</v>
      </c>
      <c r="L1782">
        <v>200000</v>
      </c>
      <c r="M1782">
        <v>56200</v>
      </c>
      <c r="N1782">
        <v>11500</v>
      </c>
      <c r="O1782">
        <v>25500</v>
      </c>
      <c r="P1782">
        <v>4500</v>
      </c>
      <c r="Q1782">
        <v>2000</v>
      </c>
      <c r="R1782">
        <v>0</v>
      </c>
      <c r="S1782">
        <v>2951</v>
      </c>
      <c r="T1782">
        <v>35000</v>
      </c>
      <c r="U1782">
        <v>36000</v>
      </c>
      <c r="V1782">
        <v>0</v>
      </c>
      <c r="W1782">
        <v>15000</v>
      </c>
      <c r="X1782">
        <v>0</v>
      </c>
      <c r="Y1782">
        <v>64816</v>
      </c>
      <c r="Z1782">
        <v>0</v>
      </c>
      <c r="AA1782">
        <v>0</v>
      </c>
      <c r="AB1782">
        <v>0</v>
      </c>
      <c r="AC1782">
        <v>113545</v>
      </c>
      <c r="AD1782">
        <v>58498</v>
      </c>
      <c r="AE1782">
        <v>0</v>
      </c>
      <c r="AF1782">
        <v>172043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776424</v>
      </c>
      <c r="AO1782">
        <v>1118191</v>
      </c>
      <c r="AP1782">
        <v>172043</v>
      </c>
      <c r="AQ1782">
        <v>270719</v>
      </c>
      <c r="AR1782">
        <v>20000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1580953</v>
      </c>
      <c r="BL1782">
        <v>238752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570000</v>
      </c>
      <c r="CR1782">
        <v>100000</v>
      </c>
      <c r="CS1782">
        <v>10000</v>
      </c>
      <c r="CT1782">
        <v>154000</v>
      </c>
      <c r="CU1782">
        <v>65000</v>
      </c>
      <c r="CV1782">
        <v>83659</v>
      </c>
      <c r="CW1782">
        <v>1915</v>
      </c>
      <c r="CX1782">
        <v>10039</v>
      </c>
      <c r="CY1782">
        <v>7529</v>
      </c>
      <c r="CZ1782">
        <v>3012</v>
      </c>
      <c r="DA1782">
        <v>2510</v>
      </c>
      <c r="DB1782">
        <v>10876</v>
      </c>
      <c r="DC1782">
        <v>56195</v>
      </c>
      <c r="DD1782">
        <v>2510</v>
      </c>
      <c r="DE1782">
        <v>0</v>
      </c>
      <c r="DF1782">
        <v>607752</v>
      </c>
      <c r="DG1782">
        <v>100000</v>
      </c>
      <c r="DH1782">
        <v>0</v>
      </c>
      <c r="DI1782">
        <v>0</v>
      </c>
      <c r="DJ1782">
        <v>201620</v>
      </c>
      <c r="DK1782">
        <v>224532</v>
      </c>
      <c r="DL1782">
        <v>366593</v>
      </c>
      <c r="DM1782">
        <v>201441</v>
      </c>
      <c r="DN1782">
        <v>40000</v>
      </c>
      <c r="DO1782">
        <v>2819182</v>
      </c>
      <c r="DP1782">
        <v>317700</v>
      </c>
      <c r="DQ1782">
        <v>-64816</v>
      </c>
      <c r="DR1782">
        <v>0</v>
      </c>
      <c r="DS1782">
        <v>0</v>
      </c>
    </row>
    <row r="1783" spans="1:123" x14ac:dyDescent="0.3">
      <c r="A1783" t="str">
        <f t="shared" si="27"/>
        <v>20472003</v>
      </c>
      <c r="B1783">
        <v>51</v>
      </c>
      <c r="C1783">
        <v>2047</v>
      </c>
      <c r="D1783">
        <v>200312</v>
      </c>
      <c r="E1783">
        <v>66</v>
      </c>
      <c r="F1783">
        <v>2288273</v>
      </c>
      <c r="G1783">
        <v>163034</v>
      </c>
      <c r="H1783">
        <v>550000</v>
      </c>
      <c r="I1783">
        <v>0</v>
      </c>
      <c r="J1783">
        <v>0</v>
      </c>
      <c r="K1783">
        <v>85000</v>
      </c>
      <c r="L1783">
        <v>200000</v>
      </c>
      <c r="M1783">
        <v>56200</v>
      </c>
      <c r="N1783">
        <v>11500</v>
      </c>
      <c r="O1783">
        <v>25500</v>
      </c>
      <c r="P1783">
        <v>4500</v>
      </c>
      <c r="Q1783">
        <v>2000</v>
      </c>
      <c r="R1783">
        <v>0</v>
      </c>
      <c r="S1783">
        <v>2737</v>
      </c>
      <c r="T1783">
        <v>35000</v>
      </c>
      <c r="U1783">
        <v>36000</v>
      </c>
      <c r="V1783">
        <v>0</v>
      </c>
      <c r="W1783">
        <v>15000</v>
      </c>
      <c r="X1783">
        <v>0</v>
      </c>
      <c r="Y1783">
        <v>78477</v>
      </c>
      <c r="Z1783">
        <v>0</v>
      </c>
      <c r="AA1783">
        <v>0</v>
      </c>
      <c r="AB1783">
        <v>0</v>
      </c>
      <c r="AC1783">
        <v>127962</v>
      </c>
      <c r="AD1783">
        <v>65926</v>
      </c>
      <c r="AE1783">
        <v>0</v>
      </c>
      <c r="AF1783">
        <v>193888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768026</v>
      </c>
      <c r="AO1783">
        <v>1260172</v>
      </c>
      <c r="AP1783">
        <v>193888</v>
      </c>
      <c r="AQ1783">
        <v>0</v>
      </c>
      <c r="AR1783">
        <v>20000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1474060</v>
      </c>
      <c r="BL1783">
        <v>245221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550000</v>
      </c>
      <c r="CR1783">
        <v>100000</v>
      </c>
      <c r="CS1783">
        <v>10000</v>
      </c>
      <c r="CT1783">
        <v>154000</v>
      </c>
      <c r="CU1783">
        <v>65000</v>
      </c>
      <c r="CV1783">
        <v>83659</v>
      </c>
      <c r="CW1783">
        <v>1915</v>
      </c>
      <c r="CX1783">
        <v>10039</v>
      </c>
      <c r="CY1783">
        <v>7529</v>
      </c>
      <c r="CZ1783">
        <v>3012</v>
      </c>
      <c r="DA1783">
        <v>2510</v>
      </c>
      <c r="DB1783">
        <v>10876</v>
      </c>
      <c r="DC1783">
        <v>56195</v>
      </c>
      <c r="DD1783">
        <v>2510</v>
      </c>
      <c r="DE1783">
        <v>0</v>
      </c>
      <c r="DF1783">
        <v>511042</v>
      </c>
      <c r="DG1783">
        <v>100000</v>
      </c>
      <c r="DH1783">
        <v>0</v>
      </c>
      <c r="DI1783">
        <v>0</v>
      </c>
      <c r="DJ1783">
        <v>201620</v>
      </c>
      <c r="DK1783">
        <v>224532</v>
      </c>
      <c r="DL1783">
        <v>366593</v>
      </c>
      <c r="DM1783">
        <v>201441</v>
      </c>
      <c r="DN1783">
        <v>40000</v>
      </c>
      <c r="DO1783">
        <v>2702473</v>
      </c>
      <c r="DP1783">
        <v>317700</v>
      </c>
      <c r="DQ1783">
        <v>-78477</v>
      </c>
      <c r="DR1783">
        <v>0</v>
      </c>
      <c r="DS1783">
        <v>0</v>
      </c>
    </row>
    <row r="1784" spans="1:123" x14ac:dyDescent="0.3">
      <c r="A1784" t="str">
        <f t="shared" si="27"/>
        <v>20482004</v>
      </c>
      <c r="B1784">
        <v>51</v>
      </c>
      <c r="C1784">
        <v>2048</v>
      </c>
      <c r="D1784">
        <v>200412</v>
      </c>
      <c r="E1784">
        <v>57</v>
      </c>
      <c r="F1784">
        <v>2233683</v>
      </c>
      <c r="G1784">
        <v>163030</v>
      </c>
      <c r="H1784">
        <v>550000</v>
      </c>
      <c r="I1784">
        <v>0</v>
      </c>
      <c r="J1784">
        <v>0</v>
      </c>
      <c r="K1784">
        <v>85000</v>
      </c>
      <c r="L1784">
        <v>200000</v>
      </c>
      <c r="M1784">
        <v>56200</v>
      </c>
      <c r="N1784">
        <v>11500</v>
      </c>
      <c r="O1784">
        <v>25500</v>
      </c>
      <c r="P1784">
        <v>4500</v>
      </c>
      <c r="Q1784">
        <v>2000</v>
      </c>
      <c r="R1784">
        <v>0</v>
      </c>
      <c r="S1784">
        <v>2522</v>
      </c>
      <c r="T1784">
        <v>35000</v>
      </c>
      <c r="U1784">
        <v>36000</v>
      </c>
      <c r="V1784">
        <v>0</v>
      </c>
      <c r="W1784">
        <v>15000</v>
      </c>
      <c r="X1784">
        <v>0</v>
      </c>
      <c r="Y1784">
        <v>182512</v>
      </c>
      <c r="Z1784">
        <v>0</v>
      </c>
      <c r="AA1784">
        <v>0</v>
      </c>
      <c r="AB1784">
        <v>0</v>
      </c>
      <c r="AC1784">
        <v>111224</v>
      </c>
      <c r="AD1784">
        <v>57302</v>
      </c>
      <c r="AE1784">
        <v>0</v>
      </c>
      <c r="AF1784">
        <v>168526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897208</v>
      </c>
      <c r="AO1784">
        <v>1095331</v>
      </c>
      <c r="AP1784">
        <v>168526</v>
      </c>
      <c r="AQ1784">
        <v>0</v>
      </c>
      <c r="AR1784">
        <v>20000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1283857</v>
      </c>
      <c r="BL1784">
        <v>251648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530000</v>
      </c>
      <c r="CR1784">
        <v>100000</v>
      </c>
      <c r="CS1784">
        <v>10000</v>
      </c>
      <c r="CT1784">
        <v>154000</v>
      </c>
      <c r="CU1784">
        <v>65000</v>
      </c>
      <c r="CV1784">
        <v>83659</v>
      </c>
      <c r="CW1784">
        <v>1915</v>
      </c>
      <c r="CX1784">
        <v>10039</v>
      </c>
      <c r="CY1784">
        <v>7529</v>
      </c>
      <c r="CZ1784">
        <v>3012</v>
      </c>
      <c r="DA1784">
        <v>2510</v>
      </c>
      <c r="DB1784">
        <v>10876</v>
      </c>
      <c r="DC1784">
        <v>56195</v>
      </c>
      <c r="DD1784">
        <v>2510</v>
      </c>
      <c r="DE1784">
        <v>0</v>
      </c>
      <c r="DF1784">
        <v>313199</v>
      </c>
      <c r="DG1784">
        <v>100000</v>
      </c>
      <c r="DH1784">
        <v>0</v>
      </c>
      <c r="DI1784">
        <v>0</v>
      </c>
      <c r="DJ1784">
        <v>201620</v>
      </c>
      <c r="DK1784">
        <v>224532</v>
      </c>
      <c r="DL1784">
        <v>366593</v>
      </c>
      <c r="DM1784">
        <v>201441</v>
      </c>
      <c r="DN1784">
        <v>40000</v>
      </c>
      <c r="DO1784">
        <v>2484630</v>
      </c>
      <c r="DP1784">
        <v>317700</v>
      </c>
      <c r="DQ1784">
        <v>-182512</v>
      </c>
      <c r="DR1784">
        <v>0</v>
      </c>
      <c r="DS1784">
        <v>0</v>
      </c>
    </row>
    <row r="1785" spans="1:123" x14ac:dyDescent="0.3">
      <c r="A1785" t="str">
        <f t="shared" si="27"/>
        <v>20492005</v>
      </c>
      <c r="B1785">
        <v>51</v>
      </c>
      <c r="C1785">
        <v>2049</v>
      </c>
      <c r="D1785">
        <v>200512</v>
      </c>
      <c r="E1785">
        <v>65</v>
      </c>
      <c r="F1785">
        <v>1930392</v>
      </c>
      <c r="G1785">
        <v>163025</v>
      </c>
      <c r="H1785">
        <v>550000</v>
      </c>
      <c r="I1785">
        <v>0</v>
      </c>
      <c r="J1785">
        <v>0</v>
      </c>
      <c r="K1785">
        <v>85000</v>
      </c>
      <c r="L1785">
        <v>200000</v>
      </c>
      <c r="M1785">
        <v>56200</v>
      </c>
      <c r="N1785">
        <v>11500</v>
      </c>
      <c r="O1785">
        <v>25500</v>
      </c>
      <c r="P1785">
        <v>4500</v>
      </c>
      <c r="Q1785">
        <v>2000</v>
      </c>
      <c r="R1785">
        <v>0</v>
      </c>
      <c r="S1785">
        <v>2308</v>
      </c>
      <c r="T1785">
        <v>35000</v>
      </c>
      <c r="U1785">
        <v>36000</v>
      </c>
      <c r="V1785">
        <v>0</v>
      </c>
      <c r="W1785">
        <v>15000</v>
      </c>
      <c r="X1785">
        <v>0</v>
      </c>
      <c r="Y1785">
        <v>0</v>
      </c>
      <c r="Z1785">
        <v>124792</v>
      </c>
      <c r="AA1785">
        <v>0</v>
      </c>
      <c r="AB1785">
        <v>0</v>
      </c>
      <c r="AC1785">
        <v>127003</v>
      </c>
      <c r="AD1785">
        <v>65432</v>
      </c>
      <c r="AE1785">
        <v>0</v>
      </c>
      <c r="AF1785">
        <v>192435</v>
      </c>
      <c r="AG1785">
        <v>0</v>
      </c>
      <c r="AH1785">
        <v>0</v>
      </c>
      <c r="AI1785">
        <v>0</v>
      </c>
      <c r="AJ1785">
        <v>57565</v>
      </c>
      <c r="AK1785">
        <v>57565</v>
      </c>
      <c r="AL1785">
        <v>0</v>
      </c>
      <c r="AM1785">
        <v>0</v>
      </c>
      <c r="AN1785">
        <v>508216</v>
      </c>
      <c r="AO1785">
        <v>1250732</v>
      </c>
      <c r="AP1785">
        <v>192435</v>
      </c>
      <c r="AQ1785">
        <v>0</v>
      </c>
      <c r="AR1785">
        <v>20000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1463167</v>
      </c>
      <c r="BL1785">
        <v>258034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100000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610000</v>
      </c>
      <c r="CR1785">
        <v>100000</v>
      </c>
      <c r="CS1785">
        <v>10000</v>
      </c>
      <c r="CT1785">
        <v>154000</v>
      </c>
      <c r="CU1785">
        <v>65000</v>
      </c>
      <c r="CV1785">
        <v>83659</v>
      </c>
      <c r="CW1785">
        <v>1915</v>
      </c>
      <c r="CX1785">
        <v>10039</v>
      </c>
      <c r="CY1785">
        <v>7529</v>
      </c>
      <c r="CZ1785">
        <v>3012</v>
      </c>
      <c r="DA1785">
        <v>2510</v>
      </c>
      <c r="DB1785">
        <v>10876</v>
      </c>
      <c r="DC1785">
        <v>56195</v>
      </c>
      <c r="DD1785">
        <v>2510</v>
      </c>
      <c r="DE1785">
        <v>0</v>
      </c>
      <c r="DF1785">
        <v>428595</v>
      </c>
      <c r="DG1785">
        <v>100000</v>
      </c>
      <c r="DH1785">
        <v>0</v>
      </c>
      <c r="DI1785">
        <v>0</v>
      </c>
      <c r="DJ1785">
        <v>201620</v>
      </c>
      <c r="DK1785">
        <v>224532</v>
      </c>
      <c r="DL1785">
        <v>366593</v>
      </c>
      <c r="DM1785">
        <v>201441</v>
      </c>
      <c r="DN1785">
        <v>40000</v>
      </c>
      <c r="DO1785">
        <v>2737591</v>
      </c>
      <c r="DP1785">
        <v>317700</v>
      </c>
      <c r="DQ1785">
        <v>282357</v>
      </c>
      <c r="DR1785">
        <v>0</v>
      </c>
      <c r="DS1785">
        <v>0</v>
      </c>
    </row>
    <row r="1786" spans="1:123" x14ac:dyDescent="0.3">
      <c r="A1786" t="str">
        <f t="shared" si="27"/>
        <v>20502006</v>
      </c>
      <c r="B1786">
        <v>51</v>
      </c>
      <c r="C1786">
        <v>2050</v>
      </c>
      <c r="D1786">
        <v>200612</v>
      </c>
      <c r="E1786">
        <v>93</v>
      </c>
      <c r="F1786">
        <v>2225519</v>
      </c>
      <c r="G1786">
        <v>163021</v>
      </c>
      <c r="H1786">
        <v>550000</v>
      </c>
      <c r="I1786">
        <v>0</v>
      </c>
      <c r="J1786">
        <v>0</v>
      </c>
      <c r="K1786">
        <v>85000</v>
      </c>
      <c r="L1786">
        <v>200000</v>
      </c>
      <c r="M1786">
        <v>56200</v>
      </c>
      <c r="N1786">
        <v>11500</v>
      </c>
      <c r="O1786">
        <v>25500</v>
      </c>
      <c r="P1786">
        <v>4500</v>
      </c>
      <c r="Q1786">
        <v>2000</v>
      </c>
      <c r="R1786">
        <v>0</v>
      </c>
      <c r="S1786">
        <v>2093</v>
      </c>
      <c r="T1786">
        <v>35000</v>
      </c>
      <c r="U1786">
        <v>36000</v>
      </c>
      <c r="V1786">
        <v>0</v>
      </c>
      <c r="W1786">
        <v>20000</v>
      </c>
      <c r="X1786">
        <v>0</v>
      </c>
      <c r="Y1786">
        <v>0</v>
      </c>
      <c r="Z1786">
        <v>380000</v>
      </c>
      <c r="AA1786">
        <v>0</v>
      </c>
      <c r="AB1786">
        <v>57565</v>
      </c>
      <c r="AC1786">
        <v>179751</v>
      </c>
      <c r="AD1786">
        <v>92607</v>
      </c>
      <c r="AE1786">
        <v>57565</v>
      </c>
      <c r="AF1786">
        <v>214793</v>
      </c>
      <c r="AG1786">
        <v>0</v>
      </c>
      <c r="AH1786">
        <v>0</v>
      </c>
      <c r="AI1786">
        <v>0</v>
      </c>
      <c r="AJ1786">
        <v>35207</v>
      </c>
      <c r="AK1786">
        <v>35207</v>
      </c>
      <c r="AL1786">
        <v>0</v>
      </c>
      <c r="AM1786">
        <v>0</v>
      </c>
      <c r="AN1786">
        <v>247793</v>
      </c>
      <c r="AO1786">
        <v>1770187</v>
      </c>
      <c r="AP1786">
        <v>272358</v>
      </c>
      <c r="AQ1786">
        <v>91546</v>
      </c>
      <c r="AR1786">
        <v>20000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111111</v>
      </c>
      <c r="BF1786">
        <v>4874</v>
      </c>
      <c r="BG1786">
        <v>35194</v>
      </c>
      <c r="BH1786">
        <v>10000</v>
      </c>
      <c r="BI1786">
        <v>25468</v>
      </c>
      <c r="BJ1786">
        <v>0</v>
      </c>
      <c r="BK1786">
        <v>1967444</v>
      </c>
      <c r="BL1786">
        <v>262947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20000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16341</v>
      </c>
      <c r="CH1786">
        <v>374</v>
      </c>
      <c r="CI1786">
        <v>1961</v>
      </c>
      <c r="CJ1786">
        <v>1471</v>
      </c>
      <c r="CK1786">
        <v>588</v>
      </c>
      <c r="CL1786">
        <v>490</v>
      </c>
      <c r="CM1786">
        <v>2124</v>
      </c>
      <c r="CN1786">
        <v>9805</v>
      </c>
      <c r="CO1786">
        <v>490</v>
      </c>
      <c r="CP1786">
        <v>0</v>
      </c>
      <c r="CQ1786">
        <v>610000</v>
      </c>
      <c r="CR1786">
        <v>100000</v>
      </c>
      <c r="CS1786">
        <v>10000</v>
      </c>
      <c r="CT1786">
        <v>154000</v>
      </c>
      <c r="CU1786">
        <v>65000</v>
      </c>
      <c r="CV1786">
        <v>100000</v>
      </c>
      <c r="CW1786">
        <v>2289</v>
      </c>
      <c r="CX1786">
        <v>12000</v>
      </c>
      <c r="CY1786">
        <v>9000</v>
      </c>
      <c r="CZ1786">
        <v>3600</v>
      </c>
      <c r="DA1786">
        <v>3000</v>
      </c>
      <c r="DB1786">
        <v>13000</v>
      </c>
      <c r="DC1786">
        <v>66000</v>
      </c>
      <c r="DD1786">
        <v>3000</v>
      </c>
      <c r="DE1786">
        <v>0</v>
      </c>
      <c r="DF1786">
        <v>789685</v>
      </c>
      <c r="DG1786">
        <v>100000</v>
      </c>
      <c r="DH1786">
        <v>0</v>
      </c>
      <c r="DI1786">
        <v>0</v>
      </c>
      <c r="DJ1786">
        <v>236814</v>
      </c>
      <c r="DK1786">
        <v>250000</v>
      </c>
      <c r="DL1786">
        <v>371467</v>
      </c>
      <c r="DM1786">
        <v>312552</v>
      </c>
      <c r="DN1786">
        <v>50000</v>
      </c>
      <c r="DO1786">
        <v>3296614</v>
      </c>
      <c r="DP1786">
        <v>317700</v>
      </c>
      <c r="DQ1786">
        <v>655498</v>
      </c>
      <c r="DR1786">
        <v>0</v>
      </c>
      <c r="DS1786">
        <v>0</v>
      </c>
    </row>
    <row r="1787" spans="1:123" x14ac:dyDescent="0.3">
      <c r="A1787" t="str">
        <f t="shared" si="27"/>
        <v>20161973</v>
      </c>
      <c r="B1787">
        <v>52</v>
      </c>
      <c r="C1787">
        <v>2016</v>
      </c>
      <c r="D1787">
        <v>197312</v>
      </c>
      <c r="E1787">
        <v>82</v>
      </c>
      <c r="F1787">
        <v>1722158</v>
      </c>
      <c r="G1787">
        <v>211232</v>
      </c>
      <c r="H1787">
        <v>550000</v>
      </c>
      <c r="I1787">
        <v>0</v>
      </c>
      <c r="J1787">
        <v>126000</v>
      </c>
      <c r="K1787">
        <v>85000</v>
      </c>
      <c r="L1787">
        <v>100000</v>
      </c>
      <c r="M1787">
        <v>56200</v>
      </c>
      <c r="N1787">
        <v>11500</v>
      </c>
      <c r="O1787">
        <v>25500</v>
      </c>
      <c r="P1787">
        <v>4500</v>
      </c>
      <c r="Q1787">
        <v>2000</v>
      </c>
      <c r="R1787">
        <v>0</v>
      </c>
      <c r="S1787">
        <v>8370</v>
      </c>
      <c r="T1787">
        <v>35000</v>
      </c>
      <c r="U1787">
        <v>36000</v>
      </c>
      <c r="V1787">
        <v>0</v>
      </c>
      <c r="W1787">
        <v>0</v>
      </c>
      <c r="X1787">
        <v>0</v>
      </c>
      <c r="Y1787">
        <v>0</v>
      </c>
      <c r="Z1787">
        <v>44720</v>
      </c>
      <c r="AA1787">
        <v>0</v>
      </c>
      <c r="AB1787">
        <v>210000</v>
      </c>
      <c r="AC1787">
        <v>159488</v>
      </c>
      <c r="AD1787">
        <v>82168</v>
      </c>
      <c r="AE1787">
        <v>210000</v>
      </c>
      <c r="AF1787">
        <v>31656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853694</v>
      </c>
      <c r="AO1787">
        <v>1570640</v>
      </c>
      <c r="AP1787">
        <v>241656</v>
      </c>
      <c r="AQ1787">
        <v>153549</v>
      </c>
      <c r="AR1787">
        <v>20000</v>
      </c>
      <c r="AS1787">
        <v>0</v>
      </c>
      <c r="AT1787">
        <v>0</v>
      </c>
      <c r="AU1787">
        <v>200000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111111</v>
      </c>
      <c r="BF1787">
        <v>54543</v>
      </c>
      <c r="BG1787">
        <v>35194</v>
      </c>
      <c r="BH1787">
        <v>20000</v>
      </c>
      <c r="BI1787">
        <v>56200</v>
      </c>
      <c r="BJ1787">
        <v>0</v>
      </c>
      <c r="BK1787">
        <v>1908797</v>
      </c>
      <c r="BL1787">
        <v>8371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500000</v>
      </c>
      <c r="BS1787">
        <v>136000</v>
      </c>
      <c r="BT1787">
        <v>65000</v>
      </c>
      <c r="BU1787">
        <v>39000</v>
      </c>
      <c r="BV1787">
        <v>10000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25000</v>
      </c>
      <c r="CH1787">
        <v>572</v>
      </c>
      <c r="CI1787">
        <v>3000</v>
      </c>
      <c r="CJ1787">
        <v>2250</v>
      </c>
      <c r="CK1787">
        <v>900</v>
      </c>
      <c r="CL1787">
        <v>750</v>
      </c>
      <c r="CM1787">
        <v>3250</v>
      </c>
      <c r="CN1787">
        <v>15000</v>
      </c>
      <c r="CO1787">
        <v>750</v>
      </c>
      <c r="CP1787">
        <v>0</v>
      </c>
      <c r="CQ1787">
        <v>596000</v>
      </c>
      <c r="CR1787">
        <v>100000</v>
      </c>
      <c r="CS1787">
        <v>10000</v>
      </c>
      <c r="CT1787">
        <v>154000</v>
      </c>
      <c r="CU1787">
        <v>65000</v>
      </c>
      <c r="CV1787">
        <v>25000</v>
      </c>
      <c r="CW1787">
        <v>572</v>
      </c>
      <c r="CX1787">
        <v>3000</v>
      </c>
      <c r="CY1787">
        <v>2250</v>
      </c>
      <c r="CZ1787">
        <v>900</v>
      </c>
      <c r="DA1787">
        <v>750</v>
      </c>
      <c r="DB1787">
        <v>3250</v>
      </c>
      <c r="DC1787">
        <v>15000</v>
      </c>
      <c r="DD1787">
        <v>750</v>
      </c>
      <c r="DE1787">
        <v>5000</v>
      </c>
      <c r="DF1787">
        <v>44720</v>
      </c>
      <c r="DG1787">
        <v>79000</v>
      </c>
      <c r="DH1787">
        <v>0</v>
      </c>
      <c r="DI1787">
        <v>0</v>
      </c>
      <c r="DJ1787">
        <v>161194</v>
      </c>
      <c r="DK1787">
        <v>180200</v>
      </c>
      <c r="DL1787">
        <v>84543</v>
      </c>
      <c r="DM1787">
        <v>248111</v>
      </c>
      <c r="DN1787">
        <v>20000</v>
      </c>
      <c r="DO1787">
        <v>1799240</v>
      </c>
      <c r="DP1787">
        <v>317700</v>
      </c>
      <c r="DQ1787">
        <v>923240</v>
      </c>
      <c r="DR1787">
        <v>0</v>
      </c>
      <c r="DS1787">
        <v>0</v>
      </c>
    </row>
    <row r="1788" spans="1:123" x14ac:dyDescent="0.3">
      <c r="A1788" t="str">
        <f t="shared" si="27"/>
        <v>20171974</v>
      </c>
      <c r="B1788">
        <v>52</v>
      </c>
      <c r="C1788">
        <v>2017</v>
      </c>
      <c r="D1788">
        <v>197412</v>
      </c>
      <c r="E1788">
        <v>84</v>
      </c>
      <c r="F1788">
        <v>1693232</v>
      </c>
      <c r="G1788">
        <v>215203</v>
      </c>
      <c r="H1788">
        <v>550000</v>
      </c>
      <c r="I1788">
        <v>0</v>
      </c>
      <c r="J1788">
        <v>126000</v>
      </c>
      <c r="K1788">
        <v>85000</v>
      </c>
      <c r="L1788">
        <v>100000</v>
      </c>
      <c r="M1788">
        <v>56200</v>
      </c>
      <c r="N1788">
        <v>11500</v>
      </c>
      <c r="O1788">
        <v>25500</v>
      </c>
      <c r="P1788">
        <v>4500</v>
      </c>
      <c r="Q1788">
        <v>2000</v>
      </c>
      <c r="R1788">
        <v>0</v>
      </c>
      <c r="S1788">
        <v>8311</v>
      </c>
      <c r="T1788">
        <v>35000</v>
      </c>
      <c r="U1788">
        <v>36000</v>
      </c>
      <c r="V1788">
        <v>0</v>
      </c>
      <c r="W1788">
        <v>0</v>
      </c>
      <c r="X1788">
        <v>0</v>
      </c>
      <c r="Y1788">
        <v>0</v>
      </c>
      <c r="Z1788">
        <v>348460</v>
      </c>
      <c r="AA1788">
        <v>0</v>
      </c>
      <c r="AB1788">
        <v>0</v>
      </c>
      <c r="AC1788">
        <v>163413</v>
      </c>
      <c r="AD1788">
        <v>84190</v>
      </c>
      <c r="AE1788">
        <v>0</v>
      </c>
      <c r="AF1788">
        <v>247603</v>
      </c>
      <c r="AG1788">
        <v>0</v>
      </c>
      <c r="AH1788">
        <v>0</v>
      </c>
      <c r="AI1788">
        <v>0</v>
      </c>
      <c r="AJ1788">
        <v>2397</v>
      </c>
      <c r="AK1788">
        <v>2397</v>
      </c>
      <c r="AL1788">
        <v>0</v>
      </c>
      <c r="AM1788">
        <v>0</v>
      </c>
      <c r="AN1788">
        <v>331551</v>
      </c>
      <c r="AO1788">
        <v>1609291</v>
      </c>
      <c r="AP1788">
        <v>247603</v>
      </c>
      <c r="AQ1788">
        <v>0</v>
      </c>
      <c r="AR1788">
        <v>20000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111111</v>
      </c>
      <c r="BF1788">
        <v>0</v>
      </c>
      <c r="BG1788">
        <v>35194</v>
      </c>
      <c r="BH1788">
        <v>20000</v>
      </c>
      <c r="BI1788">
        <v>29763</v>
      </c>
      <c r="BJ1788">
        <v>0</v>
      </c>
      <c r="BK1788">
        <v>1680826</v>
      </c>
      <c r="BL1788">
        <v>17530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34000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25000</v>
      </c>
      <c r="CH1788">
        <v>572</v>
      </c>
      <c r="CI1788">
        <v>3000</v>
      </c>
      <c r="CJ1788">
        <v>2250</v>
      </c>
      <c r="CK1788">
        <v>900</v>
      </c>
      <c r="CL1788">
        <v>750</v>
      </c>
      <c r="CM1788">
        <v>3250</v>
      </c>
      <c r="CN1788">
        <v>15000</v>
      </c>
      <c r="CO1788">
        <v>750</v>
      </c>
      <c r="CP1788">
        <v>0</v>
      </c>
      <c r="CQ1788">
        <v>610000</v>
      </c>
      <c r="CR1788">
        <v>100000</v>
      </c>
      <c r="CS1788">
        <v>10000</v>
      </c>
      <c r="CT1788">
        <v>154000</v>
      </c>
      <c r="CU1788">
        <v>65000</v>
      </c>
      <c r="CV1788">
        <v>50000</v>
      </c>
      <c r="CW1788">
        <v>1144</v>
      </c>
      <c r="CX1788">
        <v>6000</v>
      </c>
      <c r="CY1788">
        <v>4500</v>
      </c>
      <c r="CZ1788">
        <v>1800</v>
      </c>
      <c r="DA1788">
        <v>1500</v>
      </c>
      <c r="DB1788">
        <v>6500</v>
      </c>
      <c r="DC1788">
        <v>30000</v>
      </c>
      <c r="DD1788">
        <v>1500</v>
      </c>
      <c r="DE1788">
        <v>10000</v>
      </c>
      <c r="DF1788">
        <v>389670</v>
      </c>
      <c r="DG1788">
        <v>100000</v>
      </c>
      <c r="DH1788">
        <v>0</v>
      </c>
      <c r="DI1788">
        <v>0</v>
      </c>
      <c r="DJ1788">
        <v>192869</v>
      </c>
      <c r="DK1788">
        <v>203781</v>
      </c>
      <c r="DL1788">
        <v>84543</v>
      </c>
      <c r="DM1788">
        <v>348111</v>
      </c>
      <c r="DN1788">
        <v>40000</v>
      </c>
      <c r="DO1788">
        <v>2413314</v>
      </c>
      <c r="DP1788">
        <v>317700</v>
      </c>
      <c r="DQ1788">
        <v>632397</v>
      </c>
      <c r="DR1788">
        <v>0</v>
      </c>
      <c r="DS1788">
        <v>0</v>
      </c>
    </row>
    <row r="1789" spans="1:123" x14ac:dyDescent="0.3">
      <c r="A1789" t="str">
        <f t="shared" si="27"/>
        <v>20181975</v>
      </c>
      <c r="B1789">
        <v>52</v>
      </c>
      <c r="C1789">
        <v>2018</v>
      </c>
      <c r="D1789">
        <v>197512</v>
      </c>
      <c r="E1789">
        <v>72</v>
      </c>
      <c r="F1789">
        <v>1738614</v>
      </c>
      <c r="G1789">
        <v>186174</v>
      </c>
      <c r="H1789">
        <v>550000</v>
      </c>
      <c r="I1789">
        <v>0</v>
      </c>
      <c r="J1789">
        <v>120000</v>
      </c>
      <c r="K1789">
        <v>85000</v>
      </c>
      <c r="L1789">
        <v>130000</v>
      </c>
      <c r="M1789">
        <v>56200</v>
      </c>
      <c r="N1789">
        <v>11500</v>
      </c>
      <c r="O1789">
        <v>25500</v>
      </c>
      <c r="P1789">
        <v>4500</v>
      </c>
      <c r="Q1789">
        <v>2000</v>
      </c>
      <c r="R1789">
        <v>0</v>
      </c>
      <c r="S1789">
        <v>8252</v>
      </c>
      <c r="T1789">
        <v>35000</v>
      </c>
      <c r="U1789">
        <v>36000</v>
      </c>
      <c r="V1789">
        <v>0</v>
      </c>
      <c r="W1789">
        <v>0</v>
      </c>
      <c r="X1789">
        <v>0</v>
      </c>
      <c r="Y1789">
        <v>0</v>
      </c>
      <c r="Z1789">
        <v>354455</v>
      </c>
      <c r="AA1789">
        <v>0</v>
      </c>
      <c r="AB1789">
        <v>2397</v>
      </c>
      <c r="AC1789">
        <v>140159</v>
      </c>
      <c r="AD1789">
        <v>72210</v>
      </c>
      <c r="AE1789">
        <v>2397</v>
      </c>
      <c r="AF1789">
        <v>209972</v>
      </c>
      <c r="AG1789">
        <v>0</v>
      </c>
      <c r="AH1789">
        <v>0</v>
      </c>
      <c r="AI1789">
        <v>0</v>
      </c>
      <c r="AJ1789">
        <v>40028</v>
      </c>
      <c r="AK1789">
        <v>40028</v>
      </c>
      <c r="AL1789">
        <v>0</v>
      </c>
      <c r="AM1789">
        <v>0</v>
      </c>
      <c r="AN1789">
        <v>349497</v>
      </c>
      <c r="AO1789">
        <v>1380289</v>
      </c>
      <c r="AP1789">
        <v>212369</v>
      </c>
      <c r="AQ1789">
        <v>0</v>
      </c>
      <c r="AR1789">
        <v>20000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1612658</v>
      </c>
      <c r="BL1789">
        <v>26633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20000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971</v>
      </c>
      <c r="CH1789">
        <v>23</v>
      </c>
      <c r="CI1789">
        <v>117</v>
      </c>
      <c r="CJ1789">
        <v>87</v>
      </c>
      <c r="CK1789">
        <v>35</v>
      </c>
      <c r="CL1789">
        <v>29</v>
      </c>
      <c r="CM1789">
        <v>126</v>
      </c>
      <c r="CN1789">
        <v>6583</v>
      </c>
      <c r="CO1789">
        <v>29</v>
      </c>
      <c r="CP1789">
        <v>0</v>
      </c>
      <c r="CQ1789">
        <v>610000</v>
      </c>
      <c r="CR1789">
        <v>100000</v>
      </c>
      <c r="CS1789">
        <v>10000</v>
      </c>
      <c r="CT1789">
        <v>154000</v>
      </c>
      <c r="CU1789">
        <v>65000</v>
      </c>
      <c r="CV1789">
        <v>50971</v>
      </c>
      <c r="CW1789">
        <v>1167</v>
      </c>
      <c r="CX1789">
        <v>6117</v>
      </c>
      <c r="CY1789">
        <v>4587</v>
      </c>
      <c r="CZ1789">
        <v>1835</v>
      </c>
      <c r="DA1789">
        <v>1529</v>
      </c>
      <c r="DB1789">
        <v>6626</v>
      </c>
      <c r="DC1789">
        <v>36583</v>
      </c>
      <c r="DD1789">
        <v>1529</v>
      </c>
      <c r="DE1789">
        <v>15000</v>
      </c>
      <c r="DF1789">
        <v>715535</v>
      </c>
      <c r="DG1789">
        <v>100000</v>
      </c>
      <c r="DH1789">
        <v>0</v>
      </c>
      <c r="DI1789">
        <v>0</v>
      </c>
      <c r="DJ1789">
        <v>189349</v>
      </c>
      <c r="DK1789">
        <v>200507</v>
      </c>
      <c r="DL1789">
        <v>84543</v>
      </c>
      <c r="DM1789">
        <v>337000</v>
      </c>
      <c r="DN1789">
        <v>40000</v>
      </c>
      <c r="DO1789">
        <v>2771906</v>
      </c>
      <c r="DP1789">
        <v>317700</v>
      </c>
      <c r="DQ1789">
        <v>422484</v>
      </c>
      <c r="DR1789">
        <v>0</v>
      </c>
      <c r="DS1789">
        <v>0</v>
      </c>
    </row>
    <row r="1790" spans="1:123" x14ac:dyDescent="0.3">
      <c r="A1790" t="str">
        <f t="shared" si="27"/>
        <v>20191976</v>
      </c>
      <c r="B1790">
        <v>52</v>
      </c>
      <c r="C1790">
        <v>2019</v>
      </c>
      <c r="D1790">
        <v>197612</v>
      </c>
      <c r="E1790">
        <v>46</v>
      </c>
      <c r="F1790">
        <v>1946356</v>
      </c>
      <c r="G1790">
        <v>163145</v>
      </c>
      <c r="H1790">
        <v>550000</v>
      </c>
      <c r="I1790">
        <v>0</v>
      </c>
      <c r="J1790">
        <v>120000</v>
      </c>
      <c r="K1790">
        <v>85000</v>
      </c>
      <c r="L1790">
        <v>160000</v>
      </c>
      <c r="M1790">
        <v>56200</v>
      </c>
      <c r="N1790">
        <v>11500</v>
      </c>
      <c r="O1790">
        <v>25500</v>
      </c>
      <c r="P1790">
        <v>4500</v>
      </c>
      <c r="Q1790">
        <v>2000</v>
      </c>
      <c r="R1790">
        <v>0</v>
      </c>
      <c r="S1790">
        <v>8193</v>
      </c>
      <c r="T1790">
        <v>35000</v>
      </c>
      <c r="U1790">
        <v>36000</v>
      </c>
      <c r="V1790">
        <v>0</v>
      </c>
      <c r="W1790">
        <v>0</v>
      </c>
      <c r="X1790">
        <v>0</v>
      </c>
      <c r="Y1790">
        <v>173082</v>
      </c>
      <c r="Z1790">
        <v>0</v>
      </c>
      <c r="AA1790">
        <v>0</v>
      </c>
      <c r="AB1790">
        <v>40028</v>
      </c>
      <c r="AC1790">
        <v>89543</v>
      </c>
      <c r="AD1790">
        <v>46132</v>
      </c>
      <c r="AE1790">
        <v>40028</v>
      </c>
      <c r="AF1790">
        <v>95646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1061329</v>
      </c>
      <c r="AO1790">
        <v>881816</v>
      </c>
      <c r="AP1790">
        <v>135675</v>
      </c>
      <c r="AQ1790">
        <v>0</v>
      </c>
      <c r="AR1790">
        <v>20000</v>
      </c>
      <c r="AS1790">
        <v>3000</v>
      </c>
      <c r="AT1790">
        <v>8000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1048491</v>
      </c>
      <c r="BL1790">
        <v>35681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590000</v>
      </c>
      <c r="CR1790">
        <v>100000</v>
      </c>
      <c r="CS1790">
        <v>10000</v>
      </c>
      <c r="CT1790">
        <v>154000</v>
      </c>
      <c r="CU1790">
        <v>65000</v>
      </c>
      <c r="CV1790">
        <v>50971</v>
      </c>
      <c r="CW1790">
        <v>1167</v>
      </c>
      <c r="CX1790">
        <v>6117</v>
      </c>
      <c r="CY1790">
        <v>4587</v>
      </c>
      <c r="CZ1790">
        <v>1835</v>
      </c>
      <c r="DA1790">
        <v>1529</v>
      </c>
      <c r="DB1790">
        <v>6626</v>
      </c>
      <c r="DC1790">
        <v>36583</v>
      </c>
      <c r="DD1790">
        <v>1529</v>
      </c>
      <c r="DE1790">
        <v>20000</v>
      </c>
      <c r="DF1790">
        <v>503795</v>
      </c>
      <c r="DG1790">
        <v>100000</v>
      </c>
      <c r="DH1790">
        <v>0</v>
      </c>
      <c r="DI1790">
        <v>0</v>
      </c>
      <c r="DJ1790">
        <v>189349</v>
      </c>
      <c r="DK1790">
        <v>200507</v>
      </c>
      <c r="DL1790">
        <v>84543</v>
      </c>
      <c r="DM1790">
        <v>337000</v>
      </c>
      <c r="DN1790">
        <v>40000</v>
      </c>
      <c r="DO1790">
        <v>2505138</v>
      </c>
      <c r="DP1790">
        <v>317700</v>
      </c>
      <c r="DQ1790">
        <v>-173082</v>
      </c>
      <c r="DR1790">
        <v>0</v>
      </c>
      <c r="DS1790">
        <v>0</v>
      </c>
    </row>
    <row r="1791" spans="1:123" x14ac:dyDescent="0.3">
      <c r="A1791" t="str">
        <f t="shared" si="27"/>
        <v>20201977</v>
      </c>
      <c r="B1791">
        <v>52</v>
      </c>
      <c r="C1791">
        <v>2020</v>
      </c>
      <c r="D1791">
        <v>197712</v>
      </c>
      <c r="E1791">
        <v>13</v>
      </c>
      <c r="F1791">
        <v>2043189</v>
      </c>
      <c r="G1791">
        <v>163116</v>
      </c>
      <c r="H1791">
        <v>550000</v>
      </c>
      <c r="I1791">
        <v>0</v>
      </c>
      <c r="J1791">
        <v>90000</v>
      </c>
      <c r="K1791">
        <v>85000</v>
      </c>
      <c r="L1791">
        <v>192500</v>
      </c>
      <c r="M1791">
        <v>56200</v>
      </c>
      <c r="N1791">
        <v>11500</v>
      </c>
      <c r="O1791">
        <v>25500</v>
      </c>
      <c r="P1791">
        <v>4500</v>
      </c>
      <c r="Q1791">
        <v>2000</v>
      </c>
      <c r="R1791">
        <v>0</v>
      </c>
      <c r="S1791">
        <v>8134</v>
      </c>
      <c r="T1791">
        <v>35000</v>
      </c>
      <c r="U1791">
        <v>36000</v>
      </c>
      <c r="V1791">
        <v>0</v>
      </c>
      <c r="W1791">
        <v>0</v>
      </c>
      <c r="X1791">
        <v>0</v>
      </c>
      <c r="Y1791">
        <v>228666</v>
      </c>
      <c r="Z1791">
        <v>0</v>
      </c>
      <c r="AA1791">
        <v>0</v>
      </c>
      <c r="AB1791">
        <v>0</v>
      </c>
      <c r="AC1791">
        <v>26112</v>
      </c>
      <c r="AD1791">
        <v>0</v>
      </c>
      <c r="AE1791">
        <v>0</v>
      </c>
      <c r="AF1791">
        <v>39564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1175436</v>
      </c>
      <c r="AO1791">
        <v>257148</v>
      </c>
      <c r="AP1791">
        <v>39564</v>
      </c>
      <c r="AQ1791">
        <v>0</v>
      </c>
      <c r="AR1791">
        <v>0</v>
      </c>
      <c r="AS1791">
        <v>6000</v>
      </c>
      <c r="AT1791">
        <v>8000</v>
      </c>
      <c r="AU1791">
        <v>0</v>
      </c>
      <c r="AV1791">
        <v>75000</v>
      </c>
      <c r="AW1791">
        <v>0</v>
      </c>
      <c r="AX1791">
        <v>31500</v>
      </c>
      <c r="AY1791">
        <v>0</v>
      </c>
      <c r="AZ1791">
        <v>22000</v>
      </c>
      <c r="BA1791">
        <v>25000</v>
      </c>
      <c r="BB1791">
        <v>8000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472212</v>
      </c>
      <c r="BL1791">
        <v>43130</v>
      </c>
      <c r="BM1791">
        <v>190000</v>
      </c>
      <c r="BN1791">
        <v>154000</v>
      </c>
      <c r="BO1791">
        <v>0</v>
      </c>
      <c r="BP1791">
        <v>86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25000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380000</v>
      </c>
      <c r="CR1791">
        <v>99914</v>
      </c>
      <c r="CS1791">
        <v>10000</v>
      </c>
      <c r="CT1791">
        <v>0</v>
      </c>
      <c r="CU1791">
        <v>65000</v>
      </c>
      <c r="CV1791">
        <v>50971</v>
      </c>
      <c r="CW1791">
        <v>1167</v>
      </c>
      <c r="CX1791">
        <v>6117</v>
      </c>
      <c r="CY1791">
        <v>4587</v>
      </c>
      <c r="CZ1791">
        <v>1835</v>
      </c>
      <c r="DA1791">
        <v>1529</v>
      </c>
      <c r="DB1791">
        <v>6626</v>
      </c>
      <c r="DC1791">
        <v>36583</v>
      </c>
      <c r="DD1791">
        <v>1529</v>
      </c>
      <c r="DE1791">
        <v>0</v>
      </c>
      <c r="DF1791">
        <v>260016</v>
      </c>
      <c r="DG1791">
        <v>100000</v>
      </c>
      <c r="DH1791">
        <v>0</v>
      </c>
      <c r="DI1791">
        <v>0</v>
      </c>
      <c r="DJ1791">
        <v>157849</v>
      </c>
      <c r="DK1791">
        <v>175507</v>
      </c>
      <c r="DL1791">
        <v>84543</v>
      </c>
      <c r="DM1791">
        <v>262000</v>
      </c>
      <c r="DN1791">
        <v>18000</v>
      </c>
      <c r="DO1791">
        <v>1723772</v>
      </c>
      <c r="DP1791">
        <v>317700</v>
      </c>
      <c r="DQ1791">
        <v>-933693</v>
      </c>
      <c r="DR1791">
        <v>182441</v>
      </c>
      <c r="DS1791">
        <v>0</v>
      </c>
    </row>
    <row r="1792" spans="1:123" x14ac:dyDescent="0.3">
      <c r="A1792" t="str">
        <f t="shared" si="27"/>
        <v>20211978</v>
      </c>
      <c r="B1792">
        <v>52</v>
      </c>
      <c r="C1792">
        <v>2021</v>
      </c>
      <c r="D1792">
        <v>197812</v>
      </c>
      <c r="E1792">
        <v>63</v>
      </c>
      <c r="F1792">
        <v>1719225</v>
      </c>
      <c r="G1792">
        <v>163116</v>
      </c>
      <c r="H1792">
        <v>550000</v>
      </c>
      <c r="I1792">
        <v>0</v>
      </c>
      <c r="J1792">
        <v>90000</v>
      </c>
      <c r="K1792">
        <v>85000</v>
      </c>
      <c r="L1792">
        <v>205000</v>
      </c>
      <c r="M1792">
        <v>56200</v>
      </c>
      <c r="N1792">
        <v>11500</v>
      </c>
      <c r="O1792">
        <v>25500</v>
      </c>
      <c r="P1792">
        <v>4500</v>
      </c>
      <c r="Q1792">
        <v>2000</v>
      </c>
      <c r="R1792">
        <v>0</v>
      </c>
      <c r="S1792">
        <v>7945</v>
      </c>
      <c r="T1792">
        <v>35000</v>
      </c>
      <c r="U1792">
        <v>36000</v>
      </c>
      <c r="V1792">
        <v>0</v>
      </c>
      <c r="W1792">
        <v>0</v>
      </c>
      <c r="X1792">
        <v>0</v>
      </c>
      <c r="Y1792">
        <v>0</v>
      </c>
      <c r="Z1792">
        <v>57115</v>
      </c>
      <c r="AA1792">
        <v>0</v>
      </c>
      <c r="AB1792">
        <v>0</v>
      </c>
      <c r="AC1792">
        <v>123091</v>
      </c>
      <c r="AD1792">
        <v>63416</v>
      </c>
      <c r="AE1792">
        <v>0</v>
      </c>
      <c r="AF1792">
        <v>186508</v>
      </c>
      <c r="AG1792">
        <v>0</v>
      </c>
      <c r="AH1792">
        <v>0</v>
      </c>
      <c r="AI1792">
        <v>0</v>
      </c>
      <c r="AJ1792">
        <v>55831</v>
      </c>
      <c r="AK1792">
        <v>55831</v>
      </c>
      <c r="AL1792">
        <v>0</v>
      </c>
      <c r="AM1792">
        <v>0</v>
      </c>
      <c r="AN1792">
        <v>699191</v>
      </c>
      <c r="AO1792">
        <v>1212205</v>
      </c>
      <c r="AP1792">
        <v>186508</v>
      </c>
      <c r="AQ1792">
        <v>0</v>
      </c>
      <c r="AR1792">
        <v>20000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1418713</v>
      </c>
      <c r="BL1792">
        <v>50523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250000</v>
      </c>
      <c r="BS1792">
        <v>0</v>
      </c>
      <c r="BT1792">
        <v>0</v>
      </c>
      <c r="BU1792">
        <v>86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610000</v>
      </c>
      <c r="CR1792">
        <v>100000</v>
      </c>
      <c r="CS1792">
        <v>10000</v>
      </c>
      <c r="CT1792">
        <v>0</v>
      </c>
      <c r="CU1792">
        <v>65000</v>
      </c>
      <c r="CV1792">
        <v>50971</v>
      </c>
      <c r="CW1792">
        <v>1167</v>
      </c>
      <c r="CX1792">
        <v>6117</v>
      </c>
      <c r="CY1792">
        <v>4587</v>
      </c>
      <c r="CZ1792">
        <v>1835</v>
      </c>
      <c r="DA1792">
        <v>1529</v>
      </c>
      <c r="DB1792">
        <v>6626</v>
      </c>
      <c r="DC1792">
        <v>36583</v>
      </c>
      <c r="DD1792">
        <v>1529</v>
      </c>
      <c r="DE1792">
        <v>5000</v>
      </c>
      <c r="DF1792">
        <v>309330</v>
      </c>
      <c r="DG1792">
        <v>100000</v>
      </c>
      <c r="DH1792">
        <v>0</v>
      </c>
      <c r="DI1792">
        <v>0</v>
      </c>
      <c r="DJ1792">
        <v>157849</v>
      </c>
      <c r="DK1792">
        <v>175507</v>
      </c>
      <c r="DL1792">
        <v>84543</v>
      </c>
      <c r="DM1792">
        <v>262000</v>
      </c>
      <c r="DN1792">
        <v>18000</v>
      </c>
      <c r="DO1792">
        <v>2064004</v>
      </c>
      <c r="DP1792">
        <v>317700</v>
      </c>
      <c r="DQ1792">
        <v>363032</v>
      </c>
      <c r="DR1792">
        <v>0</v>
      </c>
      <c r="DS1792">
        <v>0</v>
      </c>
    </row>
    <row r="1793" spans="1:123" x14ac:dyDescent="0.3">
      <c r="A1793" t="str">
        <f t="shared" si="27"/>
        <v>20221979</v>
      </c>
      <c r="B1793">
        <v>52</v>
      </c>
      <c r="C1793">
        <v>2022</v>
      </c>
      <c r="D1793">
        <v>197912</v>
      </c>
      <c r="E1793">
        <v>63</v>
      </c>
      <c r="F1793">
        <v>1718447</v>
      </c>
      <c r="G1793">
        <v>163115</v>
      </c>
      <c r="H1793">
        <v>550000</v>
      </c>
      <c r="I1793">
        <v>0</v>
      </c>
      <c r="J1793">
        <v>90000</v>
      </c>
      <c r="K1793">
        <v>85000</v>
      </c>
      <c r="L1793">
        <v>202500</v>
      </c>
      <c r="M1793">
        <v>56200</v>
      </c>
      <c r="N1793">
        <v>11500</v>
      </c>
      <c r="O1793">
        <v>25500</v>
      </c>
      <c r="P1793">
        <v>4500</v>
      </c>
      <c r="Q1793">
        <v>2000</v>
      </c>
      <c r="R1793">
        <v>0</v>
      </c>
      <c r="S1793">
        <v>7757</v>
      </c>
      <c r="T1793">
        <v>35000</v>
      </c>
      <c r="U1793">
        <v>36000</v>
      </c>
      <c r="V1793">
        <v>0</v>
      </c>
      <c r="W1793">
        <v>0</v>
      </c>
      <c r="X1793">
        <v>0</v>
      </c>
      <c r="Y1793">
        <v>0</v>
      </c>
      <c r="Z1793">
        <v>273764</v>
      </c>
      <c r="AA1793">
        <v>0</v>
      </c>
      <c r="AB1793">
        <v>55831</v>
      </c>
      <c r="AC1793">
        <v>122105</v>
      </c>
      <c r="AD1793">
        <v>62908</v>
      </c>
      <c r="AE1793">
        <v>55831</v>
      </c>
      <c r="AF1793">
        <v>129182</v>
      </c>
      <c r="AG1793">
        <v>0</v>
      </c>
      <c r="AH1793">
        <v>0</v>
      </c>
      <c r="AI1793">
        <v>0</v>
      </c>
      <c r="AJ1793">
        <v>120818</v>
      </c>
      <c r="AK1793">
        <v>120818</v>
      </c>
      <c r="AL1793">
        <v>0</v>
      </c>
      <c r="AM1793">
        <v>0</v>
      </c>
      <c r="AN1793">
        <v>472193</v>
      </c>
      <c r="AO1793">
        <v>1202492</v>
      </c>
      <c r="AP1793">
        <v>185013</v>
      </c>
      <c r="AQ1793">
        <v>0</v>
      </c>
      <c r="AR1793">
        <v>20000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1407505</v>
      </c>
      <c r="BL1793">
        <v>57864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20000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610000</v>
      </c>
      <c r="CR1793">
        <v>100000</v>
      </c>
      <c r="CS1793">
        <v>10000</v>
      </c>
      <c r="CT1793">
        <v>0</v>
      </c>
      <c r="CU1793">
        <v>65000</v>
      </c>
      <c r="CV1793">
        <v>50971</v>
      </c>
      <c r="CW1793">
        <v>1167</v>
      </c>
      <c r="CX1793">
        <v>6117</v>
      </c>
      <c r="CY1793">
        <v>4587</v>
      </c>
      <c r="CZ1793">
        <v>1835</v>
      </c>
      <c r="DA1793">
        <v>1529</v>
      </c>
      <c r="DB1793">
        <v>6626</v>
      </c>
      <c r="DC1793">
        <v>36583</v>
      </c>
      <c r="DD1793">
        <v>1529</v>
      </c>
      <c r="DE1793">
        <v>10000</v>
      </c>
      <c r="DF1793">
        <v>571044</v>
      </c>
      <c r="DG1793">
        <v>100000</v>
      </c>
      <c r="DH1793">
        <v>0</v>
      </c>
      <c r="DI1793">
        <v>0</v>
      </c>
      <c r="DJ1793">
        <v>157849</v>
      </c>
      <c r="DK1793">
        <v>175507</v>
      </c>
      <c r="DL1793">
        <v>84543</v>
      </c>
      <c r="DM1793">
        <v>262000</v>
      </c>
      <c r="DN1793">
        <v>18000</v>
      </c>
      <c r="DO1793">
        <v>2395704</v>
      </c>
      <c r="DP1793">
        <v>317700</v>
      </c>
      <c r="DQ1793">
        <v>414582</v>
      </c>
      <c r="DR1793">
        <v>0</v>
      </c>
      <c r="DS1793">
        <v>0</v>
      </c>
    </row>
    <row r="1794" spans="1:123" x14ac:dyDescent="0.3">
      <c r="A1794" t="str">
        <f t="shared" si="27"/>
        <v>20231980</v>
      </c>
      <c r="B1794">
        <v>52</v>
      </c>
      <c r="C1794">
        <v>2023</v>
      </c>
      <c r="D1794">
        <v>198012</v>
      </c>
      <c r="E1794">
        <v>73</v>
      </c>
      <c r="F1794">
        <v>1749359</v>
      </c>
      <c r="G1794">
        <v>163115</v>
      </c>
      <c r="H1794">
        <v>550000</v>
      </c>
      <c r="I1794">
        <v>0</v>
      </c>
      <c r="J1794">
        <v>120000</v>
      </c>
      <c r="K1794">
        <v>85000</v>
      </c>
      <c r="L1794">
        <v>200000</v>
      </c>
      <c r="M1794">
        <v>56200</v>
      </c>
      <c r="N1794">
        <v>11500</v>
      </c>
      <c r="O1794">
        <v>25500</v>
      </c>
      <c r="P1794">
        <v>4500</v>
      </c>
      <c r="Q1794">
        <v>2000</v>
      </c>
      <c r="R1794">
        <v>0</v>
      </c>
      <c r="S1794">
        <v>7568</v>
      </c>
      <c r="T1794">
        <v>35000</v>
      </c>
      <c r="U1794">
        <v>36000</v>
      </c>
      <c r="V1794">
        <v>0</v>
      </c>
      <c r="W1794">
        <v>0</v>
      </c>
      <c r="X1794">
        <v>0</v>
      </c>
      <c r="Y1794">
        <v>0</v>
      </c>
      <c r="Z1794">
        <v>356617</v>
      </c>
      <c r="AA1794">
        <v>0</v>
      </c>
      <c r="AB1794">
        <v>120818</v>
      </c>
      <c r="AC1794">
        <v>141689</v>
      </c>
      <c r="AD1794">
        <v>0</v>
      </c>
      <c r="AE1794">
        <v>120818</v>
      </c>
      <c r="AF1794">
        <v>93869</v>
      </c>
      <c r="AG1794">
        <v>0</v>
      </c>
      <c r="AH1794">
        <v>0</v>
      </c>
      <c r="AI1794">
        <v>0</v>
      </c>
      <c r="AJ1794">
        <v>156131</v>
      </c>
      <c r="AK1794">
        <v>156131</v>
      </c>
      <c r="AL1794">
        <v>0</v>
      </c>
      <c r="AM1794">
        <v>0</v>
      </c>
      <c r="AN1794">
        <v>416651</v>
      </c>
      <c r="AO1794">
        <v>1395353</v>
      </c>
      <c r="AP1794">
        <v>214687</v>
      </c>
      <c r="AQ1794">
        <v>43012</v>
      </c>
      <c r="AR1794">
        <v>20000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1673052</v>
      </c>
      <c r="BL1794">
        <v>65151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20000</v>
      </c>
      <c r="BS1794">
        <v>154000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17308</v>
      </c>
      <c r="CH1794">
        <v>411</v>
      </c>
      <c r="CI1794">
        <v>2160</v>
      </c>
      <c r="CJ1794">
        <v>1620</v>
      </c>
      <c r="CK1794">
        <v>648</v>
      </c>
      <c r="CL1794">
        <v>540</v>
      </c>
      <c r="CM1794">
        <v>2339</v>
      </c>
      <c r="CN1794">
        <v>6814</v>
      </c>
      <c r="CO1794">
        <v>540</v>
      </c>
      <c r="CP1794">
        <v>0</v>
      </c>
      <c r="CQ1794">
        <v>610000</v>
      </c>
      <c r="CR1794">
        <v>100000</v>
      </c>
      <c r="CS1794">
        <v>10000</v>
      </c>
      <c r="CT1794">
        <v>154000</v>
      </c>
      <c r="CU1794">
        <v>65000</v>
      </c>
      <c r="CV1794">
        <v>68279</v>
      </c>
      <c r="CW1794">
        <v>1579</v>
      </c>
      <c r="CX1794">
        <v>8276</v>
      </c>
      <c r="CY1794">
        <v>6207</v>
      </c>
      <c r="CZ1794">
        <v>2483</v>
      </c>
      <c r="DA1794">
        <v>2069</v>
      </c>
      <c r="DB1794">
        <v>8965</v>
      </c>
      <c r="DC1794">
        <v>43397</v>
      </c>
      <c r="DD1794">
        <v>2069</v>
      </c>
      <c r="DE1794">
        <v>15000</v>
      </c>
      <c r="DF1794">
        <v>897252</v>
      </c>
      <c r="DG1794">
        <v>100000</v>
      </c>
      <c r="DH1794">
        <v>0</v>
      </c>
      <c r="DI1794">
        <v>0</v>
      </c>
      <c r="DJ1794">
        <v>157849</v>
      </c>
      <c r="DK1794">
        <v>175507</v>
      </c>
      <c r="DL1794">
        <v>84543</v>
      </c>
      <c r="DM1794">
        <v>262000</v>
      </c>
      <c r="DN1794">
        <v>18000</v>
      </c>
      <c r="DO1794">
        <v>2948606</v>
      </c>
      <c r="DP1794">
        <v>317700</v>
      </c>
      <c r="DQ1794">
        <v>719128</v>
      </c>
      <c r="DR1794">
        <v>0</v>
      </c>
      <c r="DS1794">
        <v>0</v>
      </c>
    </row>
    <row r="1795" spans="1:123" x14ac:dyDescent="0.3">
      <c r="A1795" t="str">
        <f t="shared" ref="A1795:A1858" si="28">CONCATENATE(C1795,LEFT(D1795,4))</f>
        <v>20241981</v>
      </c>
      <c r="B1795">
        <v>52</v>
      </c>
      <c r="C1795">
        <v>2024</v>
      </c>
      <c r="D1795">
        <v>198112</v>
      </c>
      <c r="E1795">
        <v>50</v>
      </c>
      <c r="F1795">
        <v>2034501</v>
      </c>
      <c r="G1795">
        <v>163114</v>
      </c>
      <c r="H1795">
        <v>550000</v>
      </c>
      <c r="I1795">
        <v>0</v>
      </c>
      <c r="J1795">
        <v>90000</v>
      </c>
      <c r="K1795">
        <v>85000</v>
      </c>
      <c r="L1795">
        <v>200000</v>
      </c>
      <c r="M1795">
        <v>56200</v>
      </c>
      <c r="N1795">
        <v>11500</v>
      </c>
      <c r="O1795">
        <v>25500</v>
      </c>
      <c r="P1795">
        <v>4500</v>
      </c>
      <c r="Q1795">
        <v>2000</v>
      </c>
      <c r="R1795">
        <v>0</v>
      </c>
      <c r="S1795">
        <v>7380</v>
      </c>
      <c r="T1795">
        <v>35000</v>
      </c>
      <c r="U1795">
        <v>36000</v>
      </c>
      <c r="V1795">
        <v>0</v>
      </c>
      <c r="W1795">
        <v>0</v>
      </c>
      <c r="X1795">
        <v>0</v>
      </c>
      <c r="Y1795">
        <v>40486</v>
      </c>
      <c r="Z1795">
        <v>0</v>
      </c>
      <c r="AA1795">
        <v>0</v>
      </c>
      <c r="AB1795">
        <v>156131</v>
      </c>
      <c r="AC1795">
        <v>96510</v>
      </c>
      <c r="AD1795">
        <v>0</v>
      </c>
      <c r="AE1795">
        <v>146232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9900</v>
      </c>
      <c r="AL1795">
        <v>0</v>
      </c>
      <c r="AM1795">
        <v>0</v>
      </c>
      <c r="AN1795">
        <v>1033566</v>
      </c>
      <c r="AO1795">
        <v>950431</v>
      </c>
      <c r="AP1795">
        <v>146232</v>
      </c>
      <c r="AQ1795">
        <v>0</v>
      </c>
      <c r="AR1795">
        <v>20000</v>
      </c>
      <c r="AS1795">
        <v>3000</v>
      </c>
      <c r="AT1795">
        <v>8000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1127663</v>
      </c>
      <c r="BL1795">
        <v>72386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590000</v>
      </c>
      <c r="CR1795">
        <v>100000</v>
      </c>
      <c r="CS1795">
        <v>10000</v>
      </c>
      <c r="CT1795">
        <v>154000</v>
      </c>
      <c r="CU1795">
        <v>65000</v>
      </c>
      <c r="CV1795">
        <v>68279</v>
      </c>
      <c r="CW1795">
        <v>1579</v>
      </c>
      <c r="CX1795">
        <v>8276</v>
      </c>
      <c r="CY1795">
        <v>6207</v>
      </c>
      <c r="CZ1795">
        <v>2483</v>
      </c>
      <c r="DA1795">
        <v>2069</v>
      </c>
      <c r="DB1795">
        <v>8965</v>
      </c>
      <c r="DC1795">
        <v>43397</v>
      </c>
      <c r="DD1795">
        <v>2069</v>
      </c>
      <c r="DE1795">
        <v>20000</v>
      </c>
      <c r="DF1795">
        <v>812552</v>
      </c>
      <c r="DG1795">
        <v>100000</v>
      </c>
      <c r="DH1795">
        <v>0</v>
      </c>
      <c r="DI1795">
        <v>0</v>
      </c>
      <c r="DJ1795">
        <v>157849</v>
      </c>
      <c r="DK1795">
        <v>175507</v>
      </c>
      <c r="DL1795">
        <v>84543</v>
      </c>
      <c r="DM1795">
        <v>262000</v>
      </c>
      <c r="DN1795">
        <v>18000</v>
      </c>
      <c r="DO1795">
        <v>2702674</v>
      </c>
      <c r="DP1795">
        <v>317700</v>
      </c>
      <c r="DQ1795">
        <v>-40486</v>
      </c>
      <c r="DR1795">
        <v>0</v>
      </c>
      <c r="DS1795">
        <v>0</v>
      </c>
    </row>
    <row r="1796" spans="1:123" x14ac:dyDescent="0.3">
      <c r="A1796" t="str">
        <f t="shared" si="28"/>
        <v>20251982</v>
      </c>
      <c r="B1796">
        <v>52</v>
      </c>
      <c r="C1796">
        <v>2025</v>
      </c>
      <c r="D1796">
        <v>198212</v>
      </c>
      <c r="E1796">
        <v>71</v>
      </c>
      <c r="F1796">
        <v>1863118</v>
      </c>
      <c r="G1796">
        <v>163114</v>
      </c>
      <c r="H1796">
        <v>550000</v>
      </c>
      <c r="I1796">
        <v>0</v>
      </c>
      <c r="J1796">
        <v>90000</v>
      </c>
      <c r="K1796">
        <v>85000</v>
      </c>
      <c r="L1796">
        <v>200000</v>
      </c>
      <c r="M1796">
        <v>56200</v>
      </c>
      <c r="N1796">
        <v>11500</v>
      </c>
      <c r="O1796">
        <v>25500</v>
      </c>
      <c r="P1796">
        <v>4500</v>
      </c>
      <c r="Q1796">
        <v>2000</v>
      </c>
      <c r="R1796">
        <v>0</v>
      </c>
      <c r="S1796">
        <v>7191</v>
      </c>
      <c r="T1796">
        <v>35000</v>
      </c>
      <c r="U1796">
        <v>36000</v>
      </c>
      <c r="V1796">
        <v>0</v>
      </c>
      <c r="W1796">
        <v>0</v>
      </c>
      <c r="X1796">
        <v>0</v>
      </c>
      <c r="Y1796">
        <v>0</v>
      </c>
      <c r="Z1796">
        <v>283408</v>
      </c>
      <c r="AA1796">
        <v>0</v>
      </c>
      <c r="AB1796">
        <v>9900</v>
      </c>
      <c r="AC1796">
        <v>136945</v>
      </c>
      <c r="AD1796">
        <v>70554</v>
      </c>
      <c r="AE1796">
        <v>9900</v>
      </c>
      <c r="AF1796">
        <v>197600</v>
      </c>
      <c r="AG1796">
        <v>0</v>
      </c>
      <c r="AH1796">
        <v>0</v>
      </c>
      <c r="AI1796">
        <v>0</v>
      </c>
      <c r="AJ1796">
        <v>52400</v>
      </c>
      <c r="AK1796">
        <v>52400</v>
      </c>
      <c r="AL1796">
        <v>0</v>
      </c>
      <c r="AM1796">
        <v>0</v>
      </c>
      <c r="AN1796">
        <v>459483</v>
      </c>
      <c r="AO1796">
        <v>1348641</v>
      </c>
      <c r="AP1796">
        <v>207500</v>
      </c>
      <c r="AQ1796">
        <v>0</v>
      </c>
      <c r="AR1796">
        <v>20000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1576140</v>
      </c>
      <c r="BL1796">
        <v>80045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40000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4945</v>
      </c>
      <c r="CH1796">
        <v>98</v>
      </c>
      <c r="CI1796">
        <v>511</v>
      </c>
      <c r="CJ1796">
        <v>383</v>
      </c>
      <c r="CK1796">
        <v>153</v>
      </c>
      <c r="CL1796">
        <v>128</v>
      </c>
      <c r="CM1796">
        <v>554</v>
      </c>
      <c r="CN1796">
        <v>6537</v>
      </c>
      <c r="CO1796">
        <v>128</v>
      </c>
      <c r="CP1796">
        <v>0</v>
      </c>
      <c r="CQ1796">
        <v>610000</v>
      </c>
      <c r="CR1796">
        <v>100000</v>
      </c>
      <c r="CS1796">
        <v>10000</v>
      </c>
      <c r="CT1796">
        <v>154000</v>
      </c>
      <c r="CU1796">
        <v>65000</v>
      </c>
      <c r="CV1796">
        <v>73224</v>
      </c>
      <c r="CW1796">
        <v>1676</v>
      </c>
      <c r="CX1796">
        <v>8787</v>
      </c>
      <c r="CY1796">
        <v>6590</v>
      </c>
      <c r="CZ1796">
        <v>2636</v>
      </c>
      <c r="DA1796">
        <v>2197</v>
      </c>
      <c r="DB1796">
        <v>9519</v>
      </c>
      <c r="DC1796">
        <v>49934</v>
      </c>
      <c r="DD1796">
        <v>2197</v>
      </c>
      <c r="DE1796">
        <v>25000</v>
      </c>
      <c r="DF1796">
        <v>1071584</v>
      </c>
      <c r="DG1796">
        <v>100000</v>
      </c>
      <c r="DH1796">
        <v>0</v>
      </c>
      <c r="DI1796">
        <v>0</v>
      </c>
      <c r="DJ1796">
        <v>157849</v>
      </c>
      <c r="DK1796">
        <v>175507</v>
      </c>
      <c r="DL1796">
        <v>84543</v>
      </c>
      <c r="DM1796">
        <v>262000</v>
      </c>
      <c r="DN1796">
        <v>18000</v>
      </c>
      <c r="DO1796">
        <v>3042642</v>
      </c>
      <c r="DP1796">
        <v>317700</v>
      </c>
      <c r="DQ1796">
        <v>389245</v>
      </c>
      <c r="DR1796">
        <v>0</v>
      </c>
      <c r="DS1796">
        <v>0</v>
      </c>
    </row>
    <row r="1797" spans="1:123" x14ac:dyDescent="0.3">
      <c r="A1797" t="str">
        <f t="shared" si="28"/>
        <v>20261983</v>
      </c>
      <c r="B1797">
        <v>52</v>
      </c>
      <c r="C1797">
        <v>2026</v>
      </c>
      <c r="D1797">
        <v>198312</v>
      </c>
      <c r="E1797">
        <v>81</v>
      </c>
      <c r="F1797">
        <v>1428444</v>
      </c>
      <c r="G1797">
        <v>163110</v>
      </c>
      <c r="H1797">
        <v>550000</v>
      </c>
      <c r="I1797">
        <v>0</v>
      </c>
      <c r="J1797">
        <v>90000</v>
      </c>
      <c r="K1797">
        <v>85000</v>
      </c>
      <c r="L1797">
        <v>200000</v>
      </c>
      <c r="M1797">
        <v>56200</v>
      </c>
      <c r="N1797">
        <v>11500</v>
      </c>
      <c r="O1797">
        <v>25500</v>
      </c>
      <c r="P1797">
        <v>4500</v>
      </c>
      <c r="Q1797">
        <v>2000</v>
      </c>
      <c r="R1797">
        <v>0</v>
      </c>
      <c r="S1797">
        <v>7002</v>
      </c>
      <c r="T1797">
        <v>35000</v>
      </c>
      <c r="U1797">
        <v>36000</v>
      </c>
      <c r="V1797">
        <v>0</v>
      </c>
      <c r="W1797">
        <v>0</v>
      </c>
      <c r="X1797">
        <v>0</v>
      </c>
      <c r="Y1797">
        <v>0</v>
      </c>
      <c r="Z1797">
        <v>400000</v>
      </c>
      <c r="AA1797">
        <v>0</v>
      </c>
      <c r="AB1797">
        <v>52400</v>
      </c>
      <c r="AC1797">
        <v>157891</v>
      </c>
      <c r="AD1797">
        <v>81345</v>
      </c>
      <c r="AE1797">
        <v>52400</v>
      </c>
      <c r="AF1797">
        <v>186836</v>
      </c>
      <c r="AG1797">
        <v>0</v>
      </c>
      <c r="AH1797">
        <v>0</v>
      </c>
      <c r="AI1797">
        <v>0</v>
      </c>
      <c r="AJ1797">
        <v>63164</v>
      </c>
      <c r="AK1797">
        <v>63164</v>
      </c>
      <c r="AL1797">
        <v>0</v>
      </c>
      <c r="AM1797">
        <v>0</v>
      </c>
      <c r="AN1797">
        <v>342702</v>
      </c>
      <c r="AO1797">
        <v>1554915</v>
      </c>
      <c r="AP1797">
        <v>239236</v>
      </c>
      <c r="AQ1797">
        <v>140137</v>
      </c>
      <c r="AR1797">
        <v>20000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285550</v>
      </c>
      <c r="BE1797">
        <v>88000</v>
      </c>
      <c r="BF1797">
        <v>60000</v>
      </c>
      <c r="BG1797">
        <v>35194</v>
      </c>
      <c r="BH1797">
        <v>20000</v>
      </c>
      <c r="BI1797">
        <v>56200</v>
      </c>
      <c r="BJ1797">
        <v>30673</v>
      </c>
      <c r="BK1797">
        <v>1378671</v>
      </c>
      <c r="BL1797">
        <v>87653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20000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25000</v>
      </c>
      <c r="CH1797">
        <v>572</v>
      </c>
      <c r="CI1797">
        <v>3000</v>
      </c>
      <c r="CJ1797">
        <v>2250</v>
      </c>
      <c r="CK1797">
        <v>900</v>
      </c>
      <c r="CL1797">
        <v>750</v>
      </c>
      <c r="CM1797">
        <v>3250</v>
      </c>
      <c r="CN1797">
        <v>15000</v>
      </c>
      <c r="CO1797">
        <v>750</v>
      </c>
      <c r="CP1797">
        <v>110000</v>
      </c>
      <c r="CQ1797">
        <v>610000</v>
      </c>
      <c r="CR1797">
        <v>100000</v>
      </c>
      <c r="CS1797">
        <v>10000</v>
      </c>
      <c r="CT1797">
        <v>154000</v>
      </c>
      <c r="CU1797">
        <v>65000</v>
      </c>
      <c r="CV1797">
        <v>98224</v>
      </c>
      <c r="CW1797">
        <v>2248</v>
      </c>
      <c r="CX1797">
        <v>11787</v>
      </c>
      <c r="CY1797">
        <v>8840</v>
      </c>
      <c r="CZ1797">
        <v>3536</v>
      </c>
      <c r="DA1797">
        <v>2947</v>
      </c>
      <c r="DB1797">
        <v>12769</v>
      </c>
      <c r="DC1797">
        <v>64934</v>
      </c>
      <c r="DD1797">
        <v>2947</v>
      </c>
      <c r="DE1797">
        <v>140000</v>
      </c>
      <c r="DF1797">
        <v>1425691</v>
      </c>
      <c r="DG1797">
        <v>100000</v>
      </c>
      <c r="DH1797">
        <v>0</v>
      </c>
      <c r="DI1797">
        <v>285550</v>
      </c>
      <c r="DJ1797">
        <v>193043</v>
      </c>
      <c r="DK1797">
        <v>231707</v>
      </c>
      <c r="DL1797">
        <v>144543</v>
      </c>
      <c r="DM1797">
        <v>350000</v>
      </c>
      <c r="DN1797">
        <v>38000</v>
      </c>
      <c r="DO1797">
        <v>4118930</v>
      </c>
      <c r="DP1797">
        <v>317700</v>
      </c>
      <c r="DQ1797">
        <v>1220253</v>
      </c>
      <c r="DR1797">
        <v>0</v>
      </c>
      <c r="DS1797">
        <v>30673</v>
      </c>
    </row>
    <row r="1798" spans="1:123" x14ac:dyDescent="0.3">
      <c r="A1798" t="str">
        <f t="shared" si="28"/>
        <v>20271984</v>
      </c>
      <c r="B1798">
        <v>52</v>
      </c>
      <c r="C1798">
        <v>2027</v>
      </c>
      <c r="D1798">
        <v>198412</v>
      </c>
      <c r="E1798">
        <v>71</v>
      </c>
      <c r="F1798">
        <v>2069481</v>
      </c>
      <c r="G1798">
        <v>163106</v>
      </c>
      <c r="H1798">
        <v>550000</v>
      </c>
      <c r="I1798">
        <v>0</v>
      </c>
      <c r="J1798">
        <v>90000</v>
      </c>
      <c r="K1798">
        <v>85000</v>
      </c>
      <c r="L1798">
        <v>200000</v>
      </c>
      <c r="M1798">
        <v>56200</v>
      </c>
      <c r="N1798">
        <v>11500</v>
      </c>
      <c r="O1798">
        <v>25500</v>
      </c>
      <c r="P1798">
        <v>4500</v>
      </c>
      <c r="Q1798">
        <v>2000</v>
      </c>
      <c r="R1798">
        <v>0</v>
      </c>
      <c r="S1798">
        <v>6814</v>
      </c>
      <c r="T1798">
        <v>35000</v>
      </c>
      <c r="U1798">
        <v>36000</v>
      </c>
      <c r="V1798">
        <v>0</v>
      </c>
      <c r="W1798">
        <v>0</v>
      </c>
      <c r="X1798">
        <v>0</v>
      </c>
      <c r="Y1798">
        <v>0</v>
      </c>
      <c r="Z1798">
        <v>129145</v>
      </c>
      <c r="AA1798">
        <v>0</v>
      </c>
      <c r="AB1798">
        <v>63164</v>
      </c>
      <c r="AC1798">
        <v>137321</v>
      </c>
      <c r="AD1798">
        <v>70748</v>
      </c>
      <c r="AE1798">
        <v>63164</v>
      </c>
      <c r="AF1798">
        <v>144905</v>
      </c>
      <c r="AG1798">
        <v>0</v>
      </c>
      <c r="AH1798">
        <v>0</v>
      </c>
      <c r="AI1798">
        <v>0</v>
      </c>
      <c r="AJ1798">
        <v>105095</v>
      </c>
      <c r="AK1798">
        <v>105095</v>
      </c>
      <c r="AL1798">
        <v>0</v>
      </c>
      <c r="AM1798">
        <v>0</v>
      </c>
      <c r="AN1798">
        <v>613369</v>
      </c>
      <c r="AO1798">
        <v>1352341</v>
      </c>
      <c r="AP1798">
        <v>208069</v>
      </c>
      <c r="AQ1798">
        <v>129962</v>
      </c>
      <c r="AR1798">
        <v>20000</v>
      </c>
      <c r="AS1798">
        <v>0</v>
      </c>
      <c r="AT1798">
        <v>0</v>
      </c>
      <c r="AU1798">
        <v>285550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271787</v>
      </c>
      <c r="BE1798">
        <v>8800</v>
      </c>
      <c r="BF1798">
        <v>60000</v>
      </c>
      <c r="BG1798">
        <v>35194</v>
      </c>
      <c r="BH1798">
        <v>12000</v>
      </c>
      <c r="BI1798">
        <v>24475</v>
      </c>
      <c r="BJ1798">
        <v>0</v>
      </c>
      <c r="BK1798">
        <v>1583666</v>
      </c>
      <c r="BL1798">
        <v>95209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20000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1776</v>
      </c>
      <c r="CH1798">
        <v>41</v>
      </c>
      <c r="CI1798">
        <v>213</v>
      </c>
      <c r="CJ1798">
        <v>160</v>
      </c>
      <c r="CK1798">
        <v>64</v>
      </c>
      <c r="CL1798">
        <v>53</v>
      </c>
      <c r="CM1798">
        <v>231</v>
      </c>
      <c r="CN1798">
        <v>1066</v>
      </c>
      <c r="CO1798">
        <v>53</v>
      </c>
      <c r="CP1798">
        <v>0</v>
      </c>
      <c r="CQ1798">
        <v>610000</v>
      </c>
      <c r="CR1798">
        <v>100000</v>
      </c>
      <c r="CS1798">
        <v>10000</v>
      </c>
      <c r="CT1798">
        <v>154000</v>
      </c>
      <c r="CU1798">
        <v>65000</v>
      </c>
      <c r="CV1798">
        <v>100000</v>
      </c>
      <c r="CW1798">
        <v>2289</v>
      </c>
      <c r="CX1798">
        <v>12000</v>
      </c>
      <c r="CY1798">
        <v>9000</v>
      </c>
      <c r="CZ1798">
        <v>3600</v>
      </c>
      <c r="DA1798">
        <v>3000</v>
      </c>
      <c r="DB1798">
        <v>13000</v>
      </c>
      <c r="DC1798">
        <v>66000</v>
      </c>
      <c r="DD1798">
        <v>3000</v>
      </c>
      <c r="DE1798">
        <v>140000</v>
      </c>
      <c r="DF1798">
        <v>1492666</v>
      </c>
      <c r="DG1798">
        <v>100000</v>
      </c>
      <c r="DH1798">
        <v>0</v>
      </c>
      <c r="DI1798">
        <v>271787</v>
      </c>
      <c r="DJ1798">
        <v>224718</v>
      </c>
      <c r="DK1798">
        <v>250000</v>
      </c>
      <c r="DL1798">
        <v>204543</v>
      </c>
      <c r="DM1798">
        <v>350000</v>
      </c>
      <c r="DN1798">
        <v>50000</v>
      </c>
      <c r="DO1798">
        <v>4339696</v>
      </c>
      <c r="DP1798">
        <v>317700</v>
      </c>
      <c r="DQ1798">
        <v>384603</v>
      </c>
      <c r="DR1798">
        <v>0</v>
      </c>
      <c r="DS1798">
        <v>0</v>
      </c>
    </row>
    <row r="1799" spans="1:123" x14ac:dyDescent="0.3">
      <c r="A1799" t="str">
        <f t="shared" si="28"/>
        <v>20281985</v>
      </c>
      <c r="B1799">
        <v>52</v>
      </c>
      <c r="C1799">
        <v>2028</v>
      </c>
      <c r="D1799">
        <v>198512</v>
      </c>
      <c r="E1799">
        <v>55</v>
      </c>
      <c r="F1799">
        <v>1972392</v>
      </c>
      <c r="G1799">
        <v>163102</v>
      </c>
      <c r="H1799">
        <v>550000</v>
      </c>
      <c r="I1799">
        <v>250000</v>
      </c>
      <c r="J1799">
        <v>60000</v>
      </c>
      <c r="K1799">
        <v>85000</v>
      </c>
      <c r="L1799">
        <v>200000</v>
      </c>
      <c r="M1799">
        <v>56200</v>
      </c>
      <c r="N1799">
        <v>11500</v>
      </c>
      <c r="O1799">
        <v>25500</v>
      </c>
      <c r="P1799">
        <v>4500</v>
      </c>
      <c r="Q1799">
        <v>2000</v>
      </c>
      <c r="R1799">
        <v>0</v>
      </c>
      <c r="S1799">
        <v>6625</v>
      </c>
      <c r="T1799">
        <v>35000</v>
      </c>
      <c r="U1799">
        <v>36000</v>
      </c>
      <c r="V1799">
        <v>0</v>
      </c>
      <c r="W1799">
        <v>0</v>
      </c>
      <c r="X1799">
        <v>0</v>
      </c>
      <c r="Y1799">
        <v>0</v>
      </c>
      <c r="Z1799">
        <v>41053</v>
      </c>
      <c r="AA1799">
        <v>0</v>
      </c>
      <c r="AB1799">
        <v>105095</v>
      </c>
      <c r="AC1799">
        <v>106842</v>
      </c>
      <c r="AD1799">
        <v>0</v>
      </c>
      <c r="AE1799">
        <v>105095</v>
      </c>
      <c r="AF1799">
        <v>56792</v>
      </c>
      <c r="AG1799">
        <v>0</v>
      </c>
      <c r="AH1799">
        <v>0</v>
      </c>
      <c r="AI1799">
        <v>0</v>
      </c>
      <c r="AJ1799">
        <v>193208</v>
      </c>
      <c r="AK1799">
        <v>193208</v>
      </c>
      <c r="AL1799">
        <v>0</v>
      </c>
      <c r="AM1799">
        <v>0</v>
      </c>
      <c r="AN1799">
        <v>921272</v>
      </c>
      <c r="AO1799">
        <v>1052181</v>
      </c>
      <c r="AP1799">
        <v>161887</v>
      </c>
      <c r="AQ1799">
        <v>0</v>
      </c>
      <c r="AR1799">
        <v>20000</v>
      </c>
      <c r="AS1799">
        <v>0</v>
      </c>
      <c r="AT1799">
        <v>0</v>
      </c>
      <c r="AU1799">
        <v>271787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178496</v>
      </c>
      <c r="BE1799">
        <v>880</v>
      </c>
      <c r="BF1799">
        <v>60000</v>
      </c>
      <c r="BG1799">
        <v>35194</v>
      </c>
      <c r="BH1799">
        <v>0</v>
      </c>
      <c r="BI1799">
        <v>2692</v>
      </c>
      <c r="BJ1799">
        <v>61085</v>
      </c>
      <c r="BK1799">
        <v>1167507</v>
      </c>
      <c r="BL1799">
        <v>102715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20000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610000</v>
      </c>
      <c r="CR1799">
        <v>100000</v>
      </c>
      <c r="CS1799">
        <v>10000</v>
      </c>
      <c r="CT1799">
        <v>154000</v>
      </c>
      <c r="CU1799">
        <v>65000</v>
      </c>
      <c r="CV1799">
        <v>100000</v>
      </c>
      <c r="CW1799">
        <v>2289</v>
      </c>
      <c r="CX1799">
        <v>12000</v>
      </c>
      <c r="CY1799">
        <v>9000</v>
      </c>
      <c r="CZ1799">
        <v>3600</v>
      </c>
      <c r="DA1799">
        <v>3000</v>
      </c>
      <c r="DB1799">
        <v>13000</v>
      </c>
      <c r="DC1799">
        <v>66000</v>
      </c>
      <c r="DD1799">
        <v>3000</v>
      </c>
      <c r="DE1799">
        <v>140000</v>
      </c>
      <c r="DF1799">
        <v>1482675</v>
      </c>
      <c r="DG1799">
        <v>100000</v>
      </c>
      <c r="DH1799">
        <v>0</v>
      </c>
      <c r="DI1799">
        <v>178496</v>
      </c>
      <c r="DJ1799">
        <v>256392</v>
      </c>
      <c r="DK1799">
        <v>250000</v>
      </c>
      <c r="DL1799">
        <v>264543</v>
      </c>
      <c r="DM1799">
        <v>350000</v>
      </c>
      <c r="DN1799">
        <v>50000</v>
      </c>
      <c r="DO1799">
        <v>4416203</v>
      </c>
      <c r="DP1799">
        <v>317700</v>
      </c>
      <c r="DQ1799">
        <v>320822</v>
      </c>
      <c r="DR1799">
        <v>0</v>
      </c>
      <c r="DS1799">
        <v>61085</v>
      </c>
    </row>
    <row r="1800" spans="1:123" x14ac:dyDescent="0.3">
      <c r="A1800" t="str">
        <f t="shared" si="28"/>
        <v>20291986</v>
      </c>
      <c r="B1800">
        <v>52</v>
      </c>
      <c r="C1800">
        <v>2029</v>
      </c>
      <c r="D1800">
        <v>198612</v>
      </c>
      <c r="E1800">
        <v>74</v>
      </c>
      <c r="F1800">
        <v>1915973</v>
      </c>
      <c r="G1800">
        <v>163097</v>
      </c>
      <c r="H1800">
        <v>550000</v>
      </c>
      <c r="I1800">
        <v>250000</v>
      </c>
      <c r="J1800">
        <v>60000</v>
      </c>
      <c r="K1800">
        <v>85000</v>
      </c>
      <c r="L1800">
        <v>200000</v>
      </c>
      <c r="M1800">
        <v>56200</v>
      </c>
      <c r="N1800">
        <v>11500</v>
      </c>
      <c r="O1800">
        <v>25500</v>
      </c>
      <c r="P1800">
        <v>4500</v>
      </c>
      <c r="Q1800">
        <v>2000</v>
      </c>
      <c r="R1800">
        <v>0</v>
      </c>
      <c r="S1800">
        <v>6437</v>
      </c>
      <c r="T1800">
        <v>35000</v>
      </c>
      <c r="U1800">
        <v>36000</v>
      </c>
      <c r="V1800">
        <v>0</v>
      </c>
      <c r="W1800">
        <v>0</v>
      </c>
      <c r="X1800">
        <v>0</v>
      </c>
      <c r="Y1800">
        <v>0</v>
      </c>
      <c r="Z1800">
        <v>46659</v>
      </c>
      <c r="AA1800">
        <v>0</v>
      </c>
      <c r="AB1800">
        <v>193208</v>
      </c>
      <c r="AC1800">
        <v>142910</v>
      </c>
      <c r="AD1800">
        <v>0</v>
      </c>
      <c r="AE1800">
        <v>193208</v>
      </c>
      <c r="AF1800">
        <v>23328</v>
      </c>
      <c r="AG1800">
        <v>0</v>
      </c>
      <c r="AH1800">
        <v>0</v>
      </c>
      <c r="AI1800">
        <v>0</v>
      </c>
      <c r="AJ1800">
        <v>226672</v>
      </c>
      <c r="AK1800">
        <v>226672</v>
      </c>
      <c r="AL1800">
        <v>0</v>
      </c>
      <c r="AM1800">
        <v>0</v>
      </c>
      <c r="AN1800">
        <v>915478</v>
      </c>
      <c r="AO1800">
        <v>1407378</v>
      </c>
      <c r="AP1800">
        <v>216537</v>
      </c>
      <c r="AQ1800">
        <v>24975</v>
      </c>
      <c r="AR1800">
        <v>20000</v>
      </c>
      <c r="AS1800">
        <v>0</v>
      </c>
      <c r="AT1800">
        <v>0</v>
      </c>
      <c r="AU1800">
        <v>178496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285550</v>
      </c>
      <c r="BE1800">
        <v>88</v>
      </c>
      <c r="BF1800">
        <v>60000</v>
      </c>
      <c r="BG1800">
        <v>35194</v>
      </c>
      <c r="BH1800">
        <v>0</v>
      </c>
      <c r="BI1800">
        <v>296</v>
      </c>
      <c r="BJ1800">
        <v>356834</v>
      </c>
      <c r="BK1800">
        <v>1109423</v>
      </c>
      <c r="BL1800">
        <v>110169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20000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610000</v>
      </c>
      <c r="CR1800">
        <v>100000</v>
      </c>
      <c r="CS1800">
        <v>10000</v>
      </c>
      <c r="CT1800">
        <v>154000</v>
      </c>
      <c r="CU1800">
        <v>65000</v>
      </c>
      <c r="CV1800">
        <v>100000</v>
      </c>
      <c r="CW1800">
        <v>2289</v>
      </c>
      <c r="CX1800">
        <v>12000</v>
      </c>
      <c r="CY1800">
        <v>9000</v>
      </c>
      <c r="CZ1800">
        <v>3600</v>
      </c>
      <c r="DA1800">
        <v>3000</v>
      </c>
      <c r="DB1800">
        <v>13000</v>
      </c>
      <c r="DC1800">
        <v>66000</v>
      </c>
      <c r="DD1800">
        <v>3000</v>
      </c>
      <c r="DE1800">
        <v>140000</v>
      </c>
      <c r="DF1800">
        <v>1482863</v>
      </c>
      <c r="DG1800">
        <v>100000</v>
      </c>
      <c r="DH1800">
        <v>0</v>
      </c>
      <c r="DI1800">
        <v>285550</v>
      </c>
      <c r="DJ1800">
        <v>288067</v>
      </c>
      <c r="DK1800">
        <v>250000</v>
      </c>
      <c r="DL1800">
        <v>324543</v>
      </c>
      <c r="DM1800">
        <v>350000</v>
      </c>
      <c r="DN1800">
        <v>50000</v>
      </c>
      <c r="DO1800">
        <v>4648583</v>
      </c>
      <c r="DP1800">
        <v>317700</v>
      </c>
      <c r="DQ1800">
        <v>852797</v>
      </c>
      <c r="DR1800">
        <v>0</v>
      </c>
      <c r="DS1800">
        <v>356834</v>
      </c>
    </row>
    <row r="1801" spans="1:123" x14ac:dyDescent="0.3">
      <c r="A1801" t="str">
        <f t="shared" si="28"/>
        <v>20301987</v>
      </c>
      <c r="B1801">
        <v>52</v>
      </c>
      <c r="C1801">
        <v>2030</v>
      </c>
      <c r="D1801">
        <v>198712</v>
      </c>
      <c r="E1801">
        <v>32</v>
      </c>
      <c r="F1801">
        <v>1936330</v>
      </c>
      <c r="G1801">
        <v>163093</v>
      </c>
      <c r="H1801">
        <v>550000</v>
      </c>
      <c r="I1801">
        <v>250000</v>
      </c>
      <c r="J1801">
        <v>60000</v>
      </c>
      <c r="K1801">
        <v>85000</v>
      </c>
      <c r="L1801">
        <v>200000</v>
      </c>
      <c r="M1801">
        <v>56200</v>
      </c>
      <c r="N1801">
        <v>11500</v>
      </c>
      <c r="O1801">
        <v>25500</v>
      </c>
      <c r="P1801">
        <v>4500</v>
      </c>
      <c r="Q1801">
        <v>2000</v>
      </c>
      <c r="R1801">
        <v>0</v>
      </c>
      <c r="S1801">
        <v>6248</v>
      </c>
      <c r="T1801">
        <v>0</v>
      </c>
      <c r="U1801">
        <v>36000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226672</v>
      </c>
      <c r="AC1801">
        <v>62868</v>
      </c>
      <c r="AD1801">
        <v>0</v>
      </c>
      <c r="AE1801">
        <v>95258</v>
      </c>
      <c r="AF1801">
        <v>0</v>
      </c>
      <c r="AG1801">
        <v>0</v>
      </c>
      <c r="AH1801">
        <v>0</v>
      </c>
      <c r="AI1801">
        <v>0</v>
      </c>
      <c r="AJ1801">
        <v>217407</v>
      </c>
      <c r="AK1801">
        <v>348820</v>
      </c>
      <c r="AL1801">
        <v>0</v>
      </c>
      <c r="AM1801">
        <v>0</v>
      </c>
      <c r="AN1801">
        <v>1029541</v>
      </c>
      <c r="AO1801">
        <v>619130</v>
      </c>
      <c r="AP1801">
        <v>95258</v>
      </c>
      <c r="AQ1801">
        <v>0</v>
      </c>
      <c r="AR1801">
        <v>8232</v>
      </c>
      <c r="AS1801">
        <v>0</v>
      </c>
      <c r="AT1801">
        <v>0</v>
      </c>
      <c r="AU1801">
        <v>285550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1008170</v>
      </c>
      <c r="BL1801">
        <v>117712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20000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610000</v>
      </c>
      <c r="CR1801">
        <v>100000</v>
      </c>
      <c r="CS1801">
        <v>10000</v>
      </c>
      <c r="CT1801">
        <v>154000</v>
      </c>
      <c r="CU1801">
        <v>65000</v>
      </c>
      <c r="CV1801">
        <v>100000</v>
      </c>
      <c r="CW1801">
        <v>2289</v>
      </c>
      <c r="CX1801">
        <v>12000</v>
      </c>
      <c r="CY1801">
        <v>9000</v>
      </c>
      <c r="CZ1801">
        <v>3600</v>
      </c>
      <c r="DA1801">
        <v>3000</v>
      </c>
      <c r="DB1801">
        <v>13000</v>
      </c>
      <c r="DC1801">
        <v>66000</v>
      </c>
      <c r="DD1801">
        <v>3000</v>
      </c>
      <c r="DE1801">
        <v>140000</v>
      </c>
      <c r="DF1801">
        <v>0</v>
      </c>
      <c r="DG1801">
        <v>100000</v>
      </c>
      <c r="DH1801">
        <v>0</v>
      </c>
      <c r="DI1801">
        <v>0</v>
      </c>
      <c r="DJ1801">
        <v>284548</v>
      </c>
      <c r="DK1801">
        <v>249967</v>
      </c>
      <c r="DL1801">
        <v>324543</v>
      </c>
      <c r="DM1801">
        <v>349991</v>
      </c>
      <c r="DN1801">
        <v>50000</v>
      </c>
      <c r="DO1801">
        <v>2998758</v>
      </c>
      <c r="DP1801">
        <v>317700</v>
      </c>
      <c r="DQ1801">
        <v>-48143</v>
      </c>
      <c r="DR1801">
        <v>0</v>
      </c>
      <c r="DS1801">
        <v>0</v>
      </c>
    </row>
    <row r="1802" spans="1:123" x14ac:dyDescent="0.3">
      <c r="A1802" t="str">
        <f t="shared" si="28"/>
        <v>20311988</v>
      </c>
      <c r="B1802">
        <v>52</v>
      </c>
      <c r="C1802">
        <v>2031</v>
      </c>
      <c r="D1802">
        <v>198812</v>
      </c>
      <c r="E1802">
        <v>24</v>
      </c>
      <c r="F1802">
        <v>2200288</v>
      </c>
      <c r="G1802">
        <v>163096</v>
      </c>
      <c r="H1802">
        <v>550000</v>
      </c>
      <c r="I1802">
        <v>250000</v>
      </c>
      <c r="J1802">
        <v>60000</v>
      </c>
      <c r="K1802">
        <v>85000</v>
      </c>
      <c r="L1802">
        <v>200000</v>
      </c>
      <c r="M1802">
        <v>56200</v>
      </c>
      <c r="N1802">
        <v>11500</v>
      </c>
      <c r="O1802">
        <v>25500</v>
      </c>
      <c r="P1802">
        <v>4500</v>
      </c>
      <c r="Q1802">
        <v>2000</v>
      </c>
      <c r="R1802">
        <v>0</v>
      </c>
      <c r="S1802">
        <v>6059</v>
      </c>
      <c r="T1802">
        <v>0</v>
      </c>
      <c r="U1802">
        <v>36000</v>
      </c>
      <c r="V1802">
        <v>0</v>
      </c>
      <c r="W1802">
        <v>0</v>
      </c>
      <c r="X1802">
        <v>3241</v>
      </c>
      <c r="Y1802">
        <v>0</v>
      </c>
      <c r="Z1802">
        <v>0</v>
      </c>
      <c r="AA1802">
        <v>0</v>
      </c>
      <c r="AB1802">
        <v>348820</v>
      </c>
      <c r="AC1802">
        <v>47410</v>
      </c>
      <c r="AD1802">
        <v>0</v>
      </c>
      <c r="AE1802">
        <v>71836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276984</v>
      </c>
      <c r="AL1802">
        <v>0</v>
      </c>
      <c r="AM1802">
        <v>0</v>
      </c>
      <c r="AN1802">
        <v>1250000</v>
      </c>
      <c r="AO1802">
        <v>466898</v>
      </c>
      <c r="AP1802">
        <v>71836</v>
      </c>
      <c r="AQ1802">
        <v>0</v>
      </c>
      <c r="AR1802">
        <v>61</v>
      </c>
      <c r="AS1802">
        <v>0</v>
      </c>
      <c r="AT1802">
        <v>0</v>
      </c>
      <c r="AU1802">
        <v>0</v>
      </c>
      <c r="AV1802">
        <v>75000</v>
      </c>
      <c r="AW1802">
        <v>0</v>
      </c>
      <c r="AX1802">
        <v>37051</v>
      </c>
      <c r="AY1802">
        <v>0</v>
      </c>
      <c r="AZ1802">
        <v>22000</v>
      </c>
      <c r="BA1802">
        <v>25000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697846</v>
      </c>
      <c r="BL1802">
        <v>125957</v>
      </c>
      <c r="BM1802">
        <v>159463</v>
      </c>
      <c r="BN1802">
        <v>97201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68917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430537</v>
      </c>
      <c r="CR1802">
        <v>100000</v>
      </c>
      <c r="CS1802">
        <v>10000</v>
      </c>
      <c r="CT1802">
        <v>56799</v>
      </c>
      <c r="CU1802">
        <v>65000</v>
      </c>
      <c r="CV1802">
        <v>100000</v>
      </c>
      <c r="CW1802">
        <v>2289</v>
      </c>
      <c r="CX1802">
        <v>12000</v>
      </c>
      <c r="CY1802">
        <v>9000</v>
      </c>
      <c r="CZ1802">
        <v>3600</v>
      </c>
      <c r="DA1802">
        <v>3000</v>
      </c>
      <c r="DB1802">
        <v>13000</v>
      </c>
      <c r="DC1802">
        <v>66000</v>
      </c>
      <c r="DD1802">
        <v>3000</v>
      </c>
      <c r="DE1802">
        <v>71083</v>
      </c>
      <c r="DF1802">
        <v>0</v>
      </c>
      <c r="DG1802">
        <v>96759</v>
      </c>
      <c r="DH1802">
        <v>0</v>
      </c>
      <c r="DI1802">
        <v>0</v>
      </c>
      <c r="DJ1802">
        <v>247497</v>
      </c>
      <c r="DK1802">
        <v>224967</v>
      </c>
      <c r="DL1802">
        <v>324543</v>
      </c>
      <c r="DM1802">
        <v>274991</v>
      </c>
      <c r="DN1802">
        <v>28000</v>
      </c>
      <c r="DO1802">
        <v>2419049</v>
      </c>
      <c r="DP1802">
        <v>317700</v>
      </c>
      <c r="DQ1802">
        <v>-487873</v>
      </c>
      <c r="DR1802">
        <v>0</v>
      </c>
      <c r="DS1802">
        <v>0</v>
      </c>
    </row>
    <row r="1803" spans="1:123" x14ac:dyDescent="0.3">
      <c r="A1803" t="str">
        <f t="shared" si="28"/>
        <v>20321989</v>
      </c>
      <c r="B1803">
        <v>52</v>
      </c>
      <c r="C1803">
        <v>2032</v>
      </c>
      <c r="D1803">
        <v>198912</v>
      </c>
      <c r="E1803">
        <v>48</v>
      </c>
      <c r="F1803">
        <v>2383944</v>
      </c>
      <c r="G1803">
        <v>163099</v>
      </c>
      <c r="H1803">
        <v>550000</v>
      </c>
      <c r="I1803">
        <v>250000</v>
      </c>
      <c r="J1803">
        <v>120000</v>
      </c>
      <c r="K1803">
        <v>85000</v>
      </c>
      <c r="L1803">
        <v>200000</v>
      </c>
      <c r="M1803">
        <v>56200</v>
      </c>
      <c r="N1803">
        <v>11500</v>
      </c>
      <c r="O1803">
        <v>25500</v>
      </c>
      <c r="P1803">
        <v>4500</v>
      </c>
      <c r="Q1803">
        <v>2000</v>
      </c>
      <c r="R1803">
        <v>0</v>
      </c>
      <c r="S1803">
        <v>5871</v>
      </c>
      <c r="T1803">
        <v>35000</v>
      </c>
      <c r="U1803">
        <v>36000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276984</v>
      </c>
      <c r="AC1803">
        <v>93037</v>
      </c>
      <c r="AD1803">
        <v>0</v>
      </c>
      <c r="AE1803">
        <v>140970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136015</v>
      </c>
      <c r="AL1803">
        <v>0</v>
      </c>
      <c r="AM1803">
        <v>56571</v>
      </c>
      <c r="AN1803">
        <v>1215000</v>
      </c>
      <c r="AO1803">
        <v>916232</v>
      </c>
      <c r="AP1803">
        <v>140970</v>
      </c>
      <c r="AQ1803">
        <v>0</v>
      </c>
      <c r="AR1803">
        <v>20000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1077202</v>
      </c>
      <c r="BL1803">
        <v>134254</v>
      </c>
      <c r="BM1803">
        <v>156587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253950</v>
      </c>
      <c r="CR1803">
        <v>100000</v>
      </c>
      <c r="CS1803">
        <v>10000</v>
      </c>
      <c r="CT1803">
        <v>56799</v>
      </c>
      <c r="CU1803">
        <v>65000</v>
      </c>
      <c r="CV1803">
        <v>100000</v>
      </c>
      <c r="CW1803">
        <v>2289</v>
      </c>
      <c r="CX1803">
        <v>12000</v>
      </c>
      <c r="CY1803">
        <v>9000</v>
      </c>
      <c r="CZ1803">
        <v>3600</v>
      </c>
      <c r="DA1803">
        <v>3000</v>
      </c>
      <c r="DB1803">
        <v>13000</v>
      </c>
      <c r="DC1803">
        <v>66000</v>
      </c>
      <c r="DD1803">
        <v>3000</v>
      </c>
      <c r="DE1803">
        <v>76083</v>
      </c>
      <c r="DF1803">
        <v>0</v>
      </c>
      <c r="DG1803">
        <v>96759</v>
      </c>
      <c r="DH1803">
        <v>0</v>
      </c>
      <c r="DI1803">
        <v>0</v>
      </c>
      <c r="DJ1803">
        <v>247497</v>
      </c>
      <c r="DK1803">
        <v>224967</v>
      </c>
      <c r="DL1803">
        <v>324543</v>
      </c>
      <c r="DM1803">
        <v>274991</v>
      </c>
      <c r="DN1803">
        <v>28000</v>
      </c>
      <c r="DO1803">
        <v>2106492</v>
      </c>
      <c r="DP1803">
        <v>317700</v>
      </c>
      <c r="DQ1803">
        <v>-100016</v>
      </c>
      <c r="DR1803">
        <v>0</v>
      </c>
      <c r="DS1803">
        <v>56571</v>
      </c>
    </row>
    <row r="1804" spans="1:123" x14ac:dyDescent="0.3">
      <c r="A1804" t="str">
        <f t="shared" si="28"/>
        <v>20331990</v>
      </c>
      <c r="B1804">
        <v>52</v>
      </c>
      <c r="C1804">
        <v>2033</v>
      </c>
      <c r="D1804">
        <v>199012</v>
      </c>
      <c r="E1804">
        <v>33</v>
      </c>
      <c r="F1804">
        <v>2406021</v>
      </c>
      <c r="G1804">
        <v>163102</v>
      </c>
      <c r="H1804">
        <v>550000</v>
      </c>
      <c r="I1804">
        <v>250000</v>
      </c>
      <c r="J1804">
        <v>120000</v>
      </c>
      <c r="K1804">
        <v>85000</v>
      </c>
      <c r="L1804">
        <v>200000</v>
      </c>
      <c r="M1804">
        <v>56200</v>
      </c>
      <c r="N1804">
        <v>11500</v>
      </c>
      <c r="O1804">
        <v>25500</v>
      </c>
      <c r="P1804">
        <v>4500</v>
      </c>
      <c r="Q1804">
        <v>2000</v>
      </c>
      <c r="R1804">
        <v>0</v>
      </c>
      <c r="S1804">
        <v>5682</v>
      </c>
      <c r="T1804">
        <v>35000</v>
      </c>
      <c r="U1804">
        <v>36000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136015</v>
      </c>
      <c r="AC1804">
        <v>63948</v>
      </c>
      <c r="AD1804">
        <v>0</v>
      </c>
      <c r="AE1804">
        <v>96895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39120</v>
      </c>
      <c r="AL1804">
        <v>0</v>
      </c>
      <c r="AM1804">
        <v>56382</v>
      </c>
      <c r="AN1804">
        <v>1215000</v>
      </c>
      <c r="AO1804">
        <v>629765</v>
      </c>
      <c r="AP1804">
        <v>96895</v>
      </c>
      <c r="AQ1804">
        <v>0</v>
      </c>
      <c r="AR1804">
        <v>8803</v>
      </c>
      <c r="AS1804">
        <v>0</v>
      </c>
      <c r="AT1804">
        <v>0</v>
      </c>
      <c r="AU1804">
        <v>0</v>
      </c>
      <c r="AV1804">
        <v>75000</v>
      </c>
      <c r="AW1804">
        <v>5173</v>
      </c>
      <c r="AX1804">
        <v>41673</v>
      </c>
      <c r="AY1804">
        <v>0</v>
      </c>
      <c r="AZ1804">
        <v>22000</v>
      </c>
      <c r="BA1804">
        <v>25000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904309</v>
      </c>
      <c r="BL1804">
        <v>142983</v>
      </c>
      <c r="BM1804">
        <v>156667</v>
      </c>
      <c r="BN1804">
        <v>0</v>
      </c>
      <c r="BO1804">
        <v>0</v>
      </c>
      <c r="BP1804">
        <v>100000</v>
      </c>
      <c r="BQ1804">
        <v>10000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1119</v>
      </c>
      <c r="BX1804">
        <v>3</v>
      </c>
      <c r="BY1804">
        <v>14</v>
      </c>
      <c r="BZ1804">
        <v>11</v>
      </c>
      <c r="CA1804">
        <v>4</v>
      </c>
      <c r="CB1804">
        <v>4</v>
      </c>
      <c r="CC1804">
        <v>17</v>
      </c>
      <c r="CD1804">
        <v>6072</v>
      </c>
      <c r="CE1804">
        <v>4</v>
      </c>
      <c r="CF1804">
        <v>68917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77284</v>
      </c>
      <c r="CR1804">
        <v>0</v>
      </c>
      <c r="CS1804">
        <v>0</v>
      </c>
      <c r="CT1804">
        <v>56799</v>
      </c>
      <c r="CU1804">
        <v>65000</v>
      </c>
      <c r="CV1804">
        <v>98881</v>
      </c>
      <c r="CW1804">
        <v>2286</v>
      </c>
      <c r="CX1804">
        <v>11986</v>
      </c>
      <c r="CY1804">
        <v>8989</v>
      </c>
      <c r="CZ1804">
        <v>3596</v>
      </c>
      <c r="DA1804">
        <v>2996</v>
      </c>
      <c r="DB1804">
        <v>12983</v>
      </c>
      <c r="DC1804">
        <v>59928</v>
      </c>
      <c r="DD1804">
        <v>2996</v>
      </c>
      <c r="DE1804">
        <v>12166</v>
      </c>
      <c r="DF1804">
        <v>0</v>
      </c>
      <c r="DG1804">
        <v>96759</v>
      </c>
      <c r="DH1804">
        <v>0</v>
      </c>
      <c r="DI1804">
        <v>0</v>
      </c>
      <c r="DJ1804">
        <v>205823</v>
      </c>
      <c r="DK1804">
        <v>199967</v>
      </c>
      <c r="DL1804">
        <v>319369</v>
      </c>
      <c r="DM1804">
        <v>199991</v>
      </c>
      <c r="DN1804">
        <v>6000</v>
      </c>
      <c r="DO1804">
        <v>1482920</v>
      </c>
      <c r="DP1804">
        <v>317700</v>
      </c>
      <c r="DQ1804">
        <v>-455296</v>
      </c>
      <c r="DR1804">
        <v>0</v>
      </c>
      <c r="DS1804">
        <v>56382</v>
      </c>
    </row>
    <row r="1805" spans="1:123" x14ac:dyDescent="0.3">
      <c r="A1805" t="str">
        <f t="shared" si="28"/>
        <v>20341991</v>
      </c>
      <c r="B1805">
        <v>52</v>
      </c>
      <c r="C1805">
        <v>2034</v>
      </c>
      <c r="D1805">
        <v>199112</v>
      </c>
      <c r="E1805">
        <v>16</v>
      </c>
      <c r="F1805">
        <v>2197305</v>
      </c>
      <c r="G1805">
        <v>163105</v>
      </c>
      <c r="H1805">
        <v>550000</v>
      </c>
      <c r="I1805">
        <v>250000</v>
      </c>
      <c r="J1805">
        <v>120000</v>
      </c>
      <c r="K1805">
        <v>85000</v>
      </c>
      <c r="L1805">
        <v>200000</v>
      </c>
      <c r="M1805">
        <v>56200</v>
      </c>
      <c r="N1805">
        <v>11500</v>
      </c>
      <c r="O1805">
        <v>25500</v>
      </c>
      <c r="P1805">
        <v>4500</v>
      </c>
      <c r="Q1805">
        <v>2000</v>
      </c>
      <c r="R1805">
        <v>0</v>
      </c>
      <c r="S1805">
        <v>5494</v>
      </c>
      <c r="T1805">
        <v>35000</v>
      </c>
      <c r="U1805">
        <v>36000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39120</v>
      </c>
      <c r="AC1805">
        <v>31842</v>
      </c>
      <c r="AD1805">
        <v>0</v>
      </c>
      <c r="AE1805">
        <v>39120</v>
      </c>
      <c r="AF1805">
        <v>9127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56194</v>
      </c>
      <c r="AN1805">
        <v>1205873</v>
      </c>
      <c r="AO1805">
        <v>313582</v>
      </c>
      <c r="AP1805">
        <v>48247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75000</v>
      </c>
      <c r="AW1805">
        <v>0</v>
      </c>
      <c r="AX1805">
        <v>32700</v>
      </c>
      <c r="AY1805">
        <v>0</v>
      </c>
      <c r="AZ1805">
        <v>6000</v>
      </c>
      <c r="BA1805">
        <v>25000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500529</v>
      </c>
      <c r="BL1805">
        <v>151686</v>
      </c>
      <c r="BM1805">
        <v>57283</v>
      </c>
      <c r="BN1805">
        <v>56799</v>
      </c>
      <c r="BO1805">
        <v>17844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33000</v>
      </c>
      <c r="BX1805">
        <v>763</v>
      </c>
      <c r="BY1805">
        <v>4000</v>
      </c>
      <c r="BZ1805">
        <v>3000</v>
      </c>
      <c r="CA1805">
        <v>1200</v>
      </c>
      <c r="CB1805">
        <v>1000</v>
      </c>
      <c r="CC1805">
        <v>4333</v>
      </c>
      <c r="CD1805">
        <v>20000</v>
      </c>
      <c r="CE1805">
        <v>1000</v>
      </c>
      <c r="CF1805">
        <v>17166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47156</v>
      </c>
      <c r="CV1805">
        <v>65881</v>
      </c>
      <c r="CW1805">
        <v>1523</v>
      </c>
      <c r="CX1805">
        <v>7986</v>
      </c>
      <c r="CY1805">
        <v>5989</v>
      </c>
      <c r="CZ1805">
        <v>2396</v>
      </c>
      <c r="DA1805">
        <v>1996</v>
      </c>
      <c r="DB1805">
        <v>8650</v>
      </c>
      <c r="DC1805">
        <v>39928</v>
      </c>
      <c r="DD1805">
        <v>1996</v>
      </c>
      <c r="DE1805">
        <v>0</v>
      </c>
      <c r="DF1805">
        <v>0</v>
      </c>
      <c r="DG1805">
        <v>96759</v>
      </c>
      <c r="DH1805">
        <v>0</v>
      </c>
      <c r="DI1805">
        <v>0</v>
      </c>
      <c r="DJ1805">
        <v>173124</v>
      </c>
      <c r="DK1805">
        <v>174967</v>
      </c>
      <c r="DL1805">
        <v>319369</v>
      </c>
      <c r="DM1805">
        <v>124991</v>
      </c>
      <c r="DN1805">
        <v>0</v>
      </c>
      <c r="DO1805">
        <v>1072712</v>
      </c>
      <c r="DP1805">
        <v>317700</v>
      </c>
      <c r="DQ1805">
        <v>-620828</v>
      </c>
      <c r="DR1805">
        <v>320935</v>
      </c>
      <c r="DS1805">
        <v>56194</v>
      </c>
    </row>
    <row r="1806" spans="1:123" x14ac:dyDescent="0.3">
      <c r="A1806" t="str">
        <f t="shared" si="28"/>
        <v>20351992</v>
      </c>
      <c r="B1806">
        <v>52</v>
      </c>
      <c r="C1806">
        <v>2035</v>
      </c>
      <c r="D1806">
        <v>199212</v>
      </c>
      <c r="E1806">
        <v>20</v>
      </c>
      <c r="F1806">
        <v>2172482</v>
      </c>
      <c r="G1806">
        <v>163108</v>
      </c>
      <c r="H1806">
        <v>550000</v>
      </c>
      <c r="I1806">
        <v>250000</v>
      </c>
      <c r="J1806">
        <v>120000</v>
      </c>
      <c r="K1806">
        <v>85000</v>
      </c>
      <c r="L1806">
        <v>200000</v>
      </c>
      <c r="M1806">
        <v>56200</v>
      </c>
      <c r="N1806">
        <v>11500</v>
      </c>
      <c r="O1806">
        <v>25500</v>
      </c>
      <c r="P1806">
        <v>4500</v>
      </c>
      <c r="Q1806">
        <v>2000</v>
      </c>
      <c r="R1806">
        <v>0</v>
      </c>
      <c r="S1806">
        <v>5305</v>
      </c>
      <c r="T1806">
        <v>35000</v>
      </c>
      <c r="U1806">
        <v>36000</v>
      </c>
      <c r="V1806">
        <v>0</v>
      </c>
      <c r="W1806">
        <v>5000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38572</v>
      </c>
      <c r="AD1806">
        <v>0</v>
      </c>
      <c r="AE1806">
        <v>0</v>
      </c>
      <c r="AF1806">
        <v>58444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51005</v>
      </c>
      <c r="AN1806">
        <v>1156556</v>
      </c>
      <c r="AO1806">
        <v>379855</v>
      </c>
      <c r="AP1806">
        <v>58444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75000</v>
      </c>
      <c r="AW1806">
        <v>0</v>
      </c>
      <c r="AX1806">
        <v>34581</v>
      </c>
      <c r="AY1806">
        <v>0</v>
      </c>
      <c r="AZ1806">
        <v>0</v>
      </c>
      <c r="BA1806">
        <v>25000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572879</v>
      </c>
      <c r="BL1806">
        <v>159966</v>
      </c>
      <c r="BM1806">
        <v>0</v>
      </c>
      <c r="BN1806">
        <v>0</v>
      </c>
      <c r="BO1806">
        <v>47156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33000</v>
      </c>
      <c r="BX1806">
        <v>763</v>
      </c>
      <c r="BY1806">
        <v>4000</v>
      </c>
      <c r="BZ1806">
        <v>3000</v>
      </c>
      <c r="CA1806">
        <v>1200</v>
      </c>
      <c r="CB1806">
        <v>1000</v>
      </c>
      <c r="CC1806">
        <v>4333</v>
      </c>
      <c r="CD1806">
        <v>20000</v>
      </c>
      <c r="CE1806">
        <v>1000</v>
      </c>
      <c r="CF1806">
        <v>5000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32881</v>
      </c>
      <c r="CW1806">
        <v>760</v>
      </c>
      <c r="CX1806">
        <v>3986</v>
      </c>
      <c r="CY1806">
        <v>2989</v>
      </c>
      <c r="CZ1806">
        <v>1196</v>
      </c>
      <c r="DA1806">
        <v>996</v>
      </c>
      <c r="DB1806">
        <v>4317</v>
      </c>
      <c r="DC1806">
        <v>19928</v>
      </c>
      <c r="DD1806">
        <v>996</v>
      </c>
      <c r="DE1806">
        <v>0</v>
      </c>
      <c r="DF1806">
        <v>0</v>
      </c>
      <c r="DG1806">
        <v>96759</v>
      </c>
      <c r="DH1806">
        <v>0</v>
      </c>
      <c r="DI1806">
        <v>0</v>
      </c>
      <c r="DJ1806">
        <v>138543</v>
      </c>
      <c r="DK1806">
        <v>149967</v>
      </c>
      <c r="DL1806">
        <v>319369</v>
      </c>
      <c r="DM1806">
        <v>49991</v>
      </c>
      <c r="DN1806">
        <v>0</v>
      </c>
      <c r="DO1806">
        <v>822679</v>
      </c>
      <c r="DP1806">
        <v>297700</v>
      </c>
      <c r="DQ1806">
        <v>-565764</v>
      </c>
      <c r="DR1806">
        <v>361736</v>
      </c>
      <c r="DS1806">
        <v>51005</v>
      </c>
    </row>
    <row r="1807" spans="1:123" x14ac:dyDescent="0.3">
      <c r="A1807" t="str">
        <f t="shared" si="28"/>
        <v>20361993</v>
      </c>
      <c r="B1807">
        <v>52</v>
      </c>
      <c r="C1807">
        <v>2036</v>
      </c>
      <c r="D1807">
        <v>199312</v>
      </c>
      <c r="E1807">
        <v>54</v>
      </c>
      <c r="F1807">
        <v>1961577</v>
      </c>
      <c r="G1807">
        <v>163099</v>
      </c>
      <c r="H1807">
        <v>550000</v>
      </c>
      <c r="I1807">
        <v>250000</v>
      </c>
      <c r="J1807">
        <v>120000</v>
      </c>
      <c r="K1807">
        <v>85000</v>
      </c>
      <c r="L1807">
        <v>200000</v>
      </c>
      <c r="M1807">
        <v>56200</v>
      </c>
      <c r="N1807">
        <v>11500</v>
      </c>
      <c r="O1807">
        <v>25500</v>
      </c>
      <c r="P1807">
        <v>4500</v>
      </c>
      <c r="Q1807">
        <v>2000</v>
      </c>
      <c r="R1807">
        <v>0</v>
      </c>
      <c r="S1807">
        <v>5091</v>
      </c>
      <c r="T1807">
        <v>35000</v>
      </c>
      <c r="U1807">
        <v>36000</v>
      </c>
      <c r="V1807">
        <v>0</v>
      </c>
      <c r="W1807">
        <v>5000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104937</v>
      </c>
      <c r="AD1807">
        <v>54063</v>
      </c>
      <c r="AE1807">
        <v>0</v>
      </c>
      <c r="AF1807">
        <v>159000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50791</v>
      </c>
      <c r="AN1807">
        <v>1056000</v>
      </c>
      <c r="AO1807">
        <v>1033417</v>
      </c>
      <c r="AP1807">
        <v>159000</v>
      </c>
      <c r="AQ1807">
        <v>77057</v>
      </c>
      <c r="AR1807">
        <v>20000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1289474</v>
      </c>
      <c r="BL1807">
        <v>168199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352997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312997</v>
      </c>
      <c r="CR1807">
        <v>0</v>
      </c>
      <c r="CS1807">
        <v>0</v>
      </c>
      <c r="CT1807">
        <v>0</v>
      </c>
      <c r="CU1807">
        <v>0</v>
      </c>
      <c r="CV1807">
        <v>32881</v>
      </c>
      <c r="CW1807">
        <v>760</v>
      </c>
      <c r="CX1807">
        <v>3986</v>
      </c>
      <c r="CY1807">
        <v>2989</v>
      </c>
      <c r="CZ1807">
        <v>1196</v>
      </c>
      <c r="DA1807">
        <v>996</v>
      </c>
      <c r="DB1807">
        <v>4317</v>
      </c>
      <c r="DC1807">
        <v>19928</v>
      </c>
      <c r="DD1807">
        <v>996</v>
      </c>
      <c r="DE1807">
        <v>0</v>
      </c>
      <c r="DF1807">
        <v>0</v>
      </c>
      <c r="DG1807">
        <v>96759</v>
      </c>
      <c r="DH1807">
        <v>0</v>
      </c>
      <c r="DI1807">
        <v>0</v>
      </c>
      <c r="DJ1807">
        <v>138543</v>
      </c>
      <c r="DK1807">
        <v>149967</v>
      </c>
      <c r="DL1807">
        <v>319369</v>
      </c>
      <c r="DM1807">
        <v>49991</v>
      </c>
      <c r="DN1807">
        <v>0</v>
      </c>
      <c r="DO1807">
        <v>1135676</v>
      </c>
      <c r="DP1807">
        <v>317700</v>
      </c>
      <c r="DQ1807">
        <v>403788</v>
      </c>
      <c r="DR1807">
        <v>0</v>
      </c>
      <c r="DS1807">
        <v>50791</v>
      </c>
    </row>
    <row r="1808" spans="1:123" x14ac:dyDescent="0.3">
      <c r="A1808" t="str">
        <f t="shared" si="28"/>
        <v>20371994</v>
      </c>
      <c r="B1808">
        <v>52</v>
      </c>
      <c r="C1808">
        <v>2037</v>
      </c>
      <c r="D1808">
        <v>199412</v>
      </c>
      <c r="E1808">
        <v>50</v>
      </c>
      <c r="F1808">
        <v>2162630</v>
      </c>
      <c r="G1808">
        <v>163089</v>
      </c>
      <c r="H1808">
        <v>550000</v>
      </c>
      <c r="I1808">
        <v>0</v>
      </c>
      <c r="J1808">
        <v>120000</v>
      </c>
      <c r="K1808">
        <v>85000</v>
      </c>
      <c r="L1808">
        <v>200000</v>
      </c>
      <c r="M1808">
        <v>56200</v>
      </c>
      <c r="N1808">
        <v>11500</v>
      </c>
      <c r="O1808">
        <v>25500</v>
      </c>
      <c r="P1808">
        <v>4500</v>
      </c>
      <c r="Q1808">
        <v>2000</v>
      </c>
      <c r="R1808">
        <v>0</v>
      </c>
      <c r="S1808">
        <v>4878</v>
      </c>
      <c r="T1808">
        <v>35000</v>
      </c>
      <c r="U1808">
        <v>36000</v>
      </c>
      <c r="V1808">
        <v>0</v>
      </c>
      <c r="W1808">
        <v>5000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97394</v>
      </c>
      <c r="AD1808">
        <v>50177</v>
      </c>
      <c r="AE1808">
        <v>0</v>
      </c>
      <c r="AF1808">
        <v>147571</v>
      </c>
      <c r="AG1808">
        <v>50177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868007</v>
      </c>
      <c r="AO1808">
        <v>959136</v>
      </c>
      <c r="AP1808">
        <v>147571</v>
      </c>
      <c r="AQ1808">
        <v>0</v>
      </c>
      <c r="AR1808">
        <v>20000</v>
      </c>
      <c r="AS1808">
        <v>0</v>
      </c>
      <c r="AT1808">
        <v>0</v>
      </c>
      <c r="AU1808">
        <v>0</v>
      </c>
      <c r="AV1808">
        <v>35451</v>
      </c>
      <c r="AW1808">
        <v>0</v>
      </c>
      <c r="AX1808">
        <v>51021</v>
      </c>
      <c r="AY1808">
        <v>6482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1219661</v>
      </c>
      <c r="BL1808">
        <v>176385</v>
      </c>
      <c r="BM1808">
        <v>97666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195331</v>
      </c>
      <c r="CR1808">
        <v>0</v>
      </c>
      <c r="CS1808">
        <v>0</v>
      </c>
      <c r="CT1808">
        <v>0</v>
      </c>
      <c r="CU1808">
        <v>0</v>
      </c>
      <c r="CV1808">
        <v>32881</v>
      </c>
      <c r="CW1808">
        <v>760</v>
      </c>
      <c r="CX1808">
        <v>3986</v>
      </c>
      <c r="CY1808">
        <v>2989</v>
      </c>
      <c r="CZ1808">
        <v>1196</v>
      </c>
      <c r="DA1808">
        <v>996</v>
      </c>
      <c r="DB1808">
        <v>4317</v>
      </c>
      <c r="DC1808">
        <v>19928</v>
      </c>
      <c r="DD1808">
        <v>996</v>
      </c>
      <c r="DE1808">
        <v>0</v>
      </c>
      <c r="DF1808">
        <v>0</v>
      </c>
      <c r="DG1808">
        <v>96759</v>
      </c>
      <c r="DH1808">
        <v>0</v>
      </c>
      <c r="DI1808">
        <v>0</v>
      </c>
      <c r="DJ1808">
        <v>87522</v>
      </c>
      <c r="DK1808">
        <v>149967</v>
      </c>
      <c r="DL1808">
        <v>319369</v>
      </c>
      <c r="DM1808">
        <v>14540</v>
      </c>
      <c r="DN1808">
        <v>0</v>
      </c>
      <c r="DO1808">
        <v>931538</v>
      </c>
      <c r="DP1808">
        <v>317700</v>
      </c>
      <c r="DQ1808">
        <v>-184138</v>
      </c>
      <c r="DR1808">
        <v>0</v>
      </c>
      <c r="DS1808">
        <v>0</v>
      </c>
    </row>
    <row r="1809" spans="1:123" x14ac:dyDescent="0.3">
      <c r="A1809" t="str">
        <f t="shared" si="28"/>
        <v>20381995</v>
      </c>
      <c r="B1809">
        <v>52</v>
      </c>
      <c r="C1809">
        <v>2038</v>
      </c>
      <c r="D1809">
        <v>199512</v>
      </c>
      <c r="E1809">
        <v>78</v>
      </c>
      <c r="F1809">
        <v>1940246</v>
      </c>
      <c r="G1809">
        <v>163079</v>
      </c>
      <c r="H1809">
        <v>550000</v>
      </c>
      <c r="I1809">
        <v>0</v>
      </c>
      <c r="J1809">
        <v>90000</v>
      </c>
      <c r="K1809">
        <v>85000</v>
      </c>
      <c r="L1809">
        <v>200000</v>
      </c>
      <c r="M1809">
        <v>56200</v>
      </c>
      <c r="N1809">
        <v>11500</v>
      </c>
      <c r="O1809">
        <v>25500</v>
      </c>
      <c r="P1809">
        <v>4500</v>
      </c>
      <c r="Q1809">
        <v>2000</v>
      </c>
      <c r="R1809">
        <v>0</v>
      </c>
      <c r="S1809">
        <v>4664</v>
      </c>
      <c r="T1809">
        <v>35000</v>
      </c>
      <c r="U1809">
        <v>36000</v>
      </c>
      <c r="V1809">
        <v>0</v>
      </c>
      <c r="W1809">
        <v>5000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150768</v>
      </c>
      <c r="AD1809">
        <v>77675</v>
      </c>
      <c r="AE1809">
        <v>0</v>
      </c>
      <c r="AF1809">
        <v>228443</v>
      </c>
      <c r="AG1809">
        <v>0</v>
      </c>
      <c r="AH1809">
        <v>0</v>
      </c>
      <c r="AI1809">
        <v>50177</v>
      </c>
      <c r="AJ1809">
        <v>0</v>
      </c>
      <c r="AK1809">
        <v>50177</v>
      </c>
      <c r="AL1809">
        <v>50177</v>
      </c>
      <c r="AM1809">
        <v>0</v>
      </c>
      <c r="AN1809">
        <v>756921</v>
      </c>
      <c r="AO1809">
        <v>1484765</v>
      </c>
      <c r="AP1809">
        <v>228443</v>
      </c>
      <c r="AQ1809">
        <v>57013</v>
      </c>
      <c r="AR1809">
        <v>20000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1790221</v>
      </c>
      <c r="BL1809">
        <v>184527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434669</v>
      </c>
      <c r="BS1809">
        <v>154000</v>
      </c>
      <c r="BT1809">
        <v>3675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610000</v>
      </c>
      <c r="CR1809">
        <v>0</v>
      </c>
      <c r="CS1809">
        <v>0</v>
      </c>
      <c r="CT1809">
        <v>154000</v>
      </c>
      <c r="CU1809">
        <v>3675</v>
      </c>
      <c r="CV1809">
        <v>32881</v>
      </c>
      <c r="CW1809">
        <v>760</v>
      </c>
      <c r="CX1809">
        <v>3986</v>
      </c>
      <c r="CY1809">
        <v>2989</v>
      </c>
      <c r="CZ1809">
        <v>1196</v>
      </c>
      <c r="DA1809">
        <v>996</v>
      </c>
      <c r="DB1809">
        <v>4317</v>
      </c>
      <c r="DC1809">
        <v>19928</v>
      </c>
      <c r="DD1809">
        <v>996</v>
      </c>
      <c r="DE1809">
        <v>0</v>
      </c>
      <c r="DF1809">
        <v>0</v>
      </c>
      <c r="DG1809">
        <v>96759</v>
      </c>
      <c r="DH1809">
        <v>0</v>
      </c>
      <c r="DI1809">
        <v>0</v>
      </c>
      <c r="DJ1809">
        <v>87522</v>
      </c>
      <c r="DK1809">
        <v>149967</v>
      </c>
      <c r="DL1809">
        <v>319369</v>
      </c>
      <c r="DM1809">
        <v>14540</v>
      </c>
      <c r="DN1809">
        <v>0</v>
      </c>
      <c r="DO1809">
        <v>1554059</v>
      </c>
      <c r="DP1809">
        <v>317700</v>
      </c>
      <c r="DQ1809">
        <v>592344</v>
      </c>
      <c r="DR1809">
        <v>0</v>
      </c>
      <c r="DS1809">
        <v>0</v>
      </c>
    </row>
    <row r="1810" spans="1:123" x14ac:dyDescent="0.3">
      <c r="A1810" t="str">
        <f t="shared" si="28"/>
        <v>20391996</v>
      </c>
      <c r="B1810">
        <v>52</v>
      </c>
      <c r="C1810">
        <v>2039</v>
      </c>
      <c r="D1810">
        <v>199612</v>
      </c>
      <c r="E1810">
        <v>82</v>
      </c>
      <c r="F1810">
        <v>2053488</v>
      </c>
      <c r="G1810">
        <v>163069</v>
      </c>
      <c r="H1810">
        <v>550000</v>
      </c>
      <c r="I1810">
        <v>0</v>
      </c>
      <c r="J1810">
        <v>90000</v>
      </c>
      <c r="K1810">
        <v>85000</v>
      </c>
      <c r="L1810">
        <v>200000</v>
      </c>
      <c r="M1810">
        <v>56200</v>
      </c>
      <c r="N1810">
        <v>11500</v>
      </c>
      <c r="O1810">
        <v>25500</v>
      </c>
      <c r="P1810">
        <v>4500</v>
      </c>
      <c r="Q1810">
        <v>2000</v>
      </c>
      <c r="R1810">
        <v>0</v>
      </c>
      <c r="S1810">
        <v>4451</v>
      </c>
      <c r="T1810">
        <v>35000</v>
      </c>
      <c r="U1810">
        <v>36000</v>
      </c>
      <c r="V1810">
        <v>0</v>
      </c>
      <c r="W1810">
        <v>5000</v>
      </c>
      <c r="X1810">
        <v>0</v>
      </c>
      <c r="Y1810">
        <v>0</v>
      </c>
      <c r="Z1810">
        <v>286893</v>
      </c>
      <c r="AA1810">
        <v>0</v>
      </c>
      <c r="AB1810">
        <v>50177</v>
      </c>
      <c r="AC1810">
        <v>158986</v>
      </c>
      <c r="AD1810">
        <v>81909</v>
      </c>
      <c r="AE1810">
        <v>50177</v>
      </c>
      <c r="AF1810">
        <v>190718</v>
      </c>
      <c r="AG1810">
        <v>0</v>
      </c>
      <c r="AH1810">
        <v>0</v>
      </c>
      <c r="AI1810">
        <v>0</v>
      </c>
      <c r="AJ1810">
        <v>41808</v>
      </c>
      <c r="AK1810">
        <v>41808</v>
      </c>
      <c r="AL1810">
        <v>0</v>
      </c>
      <c r="AM1810">
        <v>0</v>
      </c>
      <c r="AN1810">
        <v>465732</v>
      </c>
      <c r="AO1810">
        <v>1565693</v>
      </c>
      <c r="AP1810">
        <v>240895</v>
      </c>
      <c r="AQ1810">
        <v>22650</v>
      </c>
      <c r="AR1810">
        <v>20000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12239</v>
      </c>
      <c r="BH1810">
        <v>0</v>
      </c>
      <c r="BI1810">
        <v>0</v>
      </c>
      <c r="BJ1810">
        <v>0</v>
      </c>
      <c r="BK1810">
        <v>1836999</v>
      </c>
      <c r="BL1810">
        <v>192623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20000</v>
      </c>
      <c r="BS1810">
        <v>0</v>
      </c>
      <c r="BT1810">
        <v>61325</v>
      </c>
      <c r="BU1810">
        <v>100000</v>
      </c>
      <c r="BV1810">
        <v>10000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25000</v>
      </c>
      <c r="CH1810">
        <v>572</v>
      </c>
      <c r="CI1810">
        <v>3000</v>
      </c>
      <c r="CJ1810">
        <v>2250</v>
      </c>
      <c r="CK1810">
        <v>900</v>
      </c>
      <c r="CL1810">
        <v>750</v>
      </c>
      <c r="CM1810">
        <v>3250</v>
      </c>
      <c r="CN1810">
        <v>15000</v>
      </c>
      <c r="CO1810">
        <v>750</v>
      </c>
      <c r="CP1810">
        <v>0</v>
      </c>
      <c r="CQ1810">
        <v>610000</v>
      </c>
      <c r="CR1810">
        <v>100000</v>
      </c>
      <c r="CS1810">
        <v>10000</v>
      </c>
      <c r="CT1810">
        <v>154000</v>
      </c>
      <c r="CU1810">
        <v>65000</v>
      </c>
      <c r="CV1810">
        <v>57881</v>
      </c>
      <c r="CW1810">
        <v>1332</v>
      </c>
      <c r="CX1810">
        <v>6986</v>
      </c>
      <c r="CY1810">
        <v>5239</v>
      </c>
      <c r="CZ1810">
        <v>2096</v>
      </c>
      <c r="DA1810">
        <v>1746</v>
      </c>
      <c r="DB1810">
        <v>7567</v>
      </c>
      <c r="DC1810">
        <v>34928</v>
      </c>
      <c r="DD1810">
        <v>1746</v>
      </c>
      <c r="DE1810">
        <v>0</v>
      </c>
      <c r="DF1810">
        <v>286893</v>
      </c>
      <c r="DG1810">
        <v>96759</v>
      </c>
      <c r="DH1810">
        <v>0</v>
      </c>
      <c r="DI1810">
        <v>0</v>
      </c>
      <c r="DJ1810">
        <v>99761</v>
      </c>
      <c r="DK1810">
        <v>149967</v>
      </c>
      <c r="DL1810">
        <v>319369</v>
      </c>
      <c r="DM1810">
        <v>14540</v>
      </c>
      <c r="DN1810">
        <v>0</v>
      </c>
      <c r="DO1810">
        <v>2067619</v>
      </c>
      <c r="DP1810">
        <v>317700</v>
      </c>
      <c r="DQ1810">
        <v>583737</v>
      </c>
      <c r="DR1810">
        <v>0</v>
      </c>
      <c r="DS1810">
        <v>0</v>
      </c>
    </row>
    <row r="1811" spans="1:123" x14ac:dyDescent="0.3">
      <c r="A1811" t="str">
        <f t="shared" si="28"/>
        <v>20401997</v>
      </c>
      <c r="B1811">
        <v>52</v>
      </c>
      <c r="C1811">
        <v>2040</v>
      </c>
      <c r="D1811">
        <v>199712</v>
      </c>
      <c r="E1811">
        <v>81</v>
      </c>
      <c r="F1811">
        <v>2155675</v>
      </c>
      <c r="G1811">
        <v>163060</v>
      </c>
      <c r="H1811">
        <v>550000</v>
      </c>
      <c r="I1811">
        <v>0</v>
      </c>
      <c r="J1811">
        <v>90000</v>
      </c>
      <c r="K1811">
        <v>85000</v>
      </c>
      <c r="L1811">
        <v>200000</v>
      </c>
      <c r="M1811">
        <v>56200</v>
      </c>
      <c r="N1811">
        <v>11500</v>
      </c>
      <c r="O1811">
        <v>25500</v>
      </c>
      <c r="P1811">
        <v>4500</v>
      </c>
      <c r="Q1811">
        <v>2000</v>
      </c>
      <c r="R1811">
        <v>0</v>
      </c>
      <c r="S1811">
        <v>4237</v>
      </c>
      <c r="T1811">
        <v>35000</v>
      </c>
      <c r="U1811">
        <v>36000</v>
      </c>
      <c r="V1811">
        <v>0</v>
      </c>
      <c r="W1811">
        <v>10000</v>
      </c>
      <c r="X1811">
        <v>0</v>
      </c>
      <c r="Y1811">
        <v>0</v>
      </c>
      <c r="Z1811">
        <v>380000</v>
      </c>
      <c r="AA1811">
        <v>0</v>
      </c>
      <c r="AB1811">
        <v>41808</v>
      </c>
      <c r="AC1811">
        <v>156617</v>
      </c>
      <c r="AD1811">
        <v>80689</v>
      </c>
      <c r="AE1811">
        <v>41808</v>
      </c>
      <c r="AF1811">
        <v>195498</v>
      </c>
      <c r="AG1811">
        <v>0</v>
      </c>
      <c r="AH1811">
        <v>0</v>
      </c>
      <c r="AI1811">
        <v>0</v>
      </c>
      <c r="AJ1811">
        <v>54502</v>
      </c>
      <c r="AK1811">
        <v>54502</v>
      </c>
      <c r="AL1811">
        <v>0</v>
      </c>
      <c r="AM1811">
        <v>0</v>
      </c>
      <c r="AN1811">
        <v>349937</v>
      </c>
      <c r="AO1811">
        <v>1542370</v>
      </c>
      <c r="AP1811">
        <v>237306</v>
      </c>
      <c r="AQ1811">
        <v>43258</v>
      </c>
      <c r="AR1811">
        <v>20000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1842934</v>
      </c>
      <c r="BL1811">
        <v>200000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20000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8634</v>
      </c>
      <c r="CH1811">
        <v>206</v>
      </c>
      <c r="CI1811">
        <v>1077</v>
      </c>
      <c r="CJ1811">
        <v>808</v>
      </c>
      <c r="CK1811">
        <v>323</v>
      </c>
      <c r="CL1811">
        <v>269</v>
      </c>
      <c r="CM1811">
        <v>1166</v>
      </c>
      <c r="CN1811">
        <v>5384</v>
      </c>
      <c r="CO1811">
        <v>269</v>
      </c>
      <c r="CP1811">
        <v>0</v>
      </c>
      <c r="CQ1811">
        <v>610000</v>
      </c>
      <c r="CR1811">
        <v>100000</v>
      </c>
      <c r="CS1811">
        <v>10000</v>
      </c>
      <c r="CT1811">
        <v>154000</v>
      </c>
      <c r="CU1811">
        <v>65000</v>
      </c>
      <c r="CV1811">
        <v>66515</v>
      </c>
      <c r="CW1811">
        <v>1538</v>
      </c>
      <c r="CX1811">
        <v>8062</v>
      </c>
      <c r="CY1811">
        <v>6047</v>
      </c>
      <c r="CZ1811">
        <v>2419</v>
      </c>
      <c r="DA1811">
        <v>2016</v>
      </c>
      <c r="DB1811">
        <v>8734</v>
      </c>
      <c r="DC1811">
        <v>40312</v>
      </c>
      <c r="DD1811">
        <v>2016</v>
      </c>
      <c r="DE1811">
        <v>0</v>
      </c>
      <c r="DF1811">
        <v>644372</v>
      </c>
      <c r="DG1811">
        <v>96759</v>
      </c>
      <c r="DH1811">
        <v>0</v>
      </c>
      <c r="DI1811">
        <v>0</v>
      </c>
      <c r="DJ1811">
        <v>98537</v>
      </c>
      <c r="DK1811">
        <v>149967</v>
      </c>
      <c r="DL1811">
        <v>319369</v>
      </c>
      <c r="DM1811">
        <v>14540</v>
      </c>
      <c r="DN1811">
        <v>0</v>
      </c>
      <c r="DO1811">
        <v>2454704</v>
      </c>
      <c r="DP1811">
        <v>317700</v>
      </c>
      <c r="DQ1811">
        <v>472638</v>
      </c>
      <c r="DR1811">
        <v>0</v>
      </c>
      <c r="DS1811">
        <v>0</v>
      </c>
    </row>
    <row r="1812" spans="1:123" x14ac:dyDescent="0.3">
      <c r="A1812" t="str">
        <f t="shared" si="28"/>
        <v>20411998</v>
      </c>
      <c r="B1812">
        <v>52</v>
      </c>
      <c r="C1812">
        <v>2041</v>
      </c>
      <c r="D1812">
        <v>199812</v>
      </c>
      <c r="E1812">
        <v>87</v>
      </c>
      <c r="F1812">
        <v>1660639</v>
      </c>
      <c r="G1812">
        <v>163056</v>
      </c>
      <c r="H1812">
        <v>550000</v>
      </c>
      <c r="I1812">
        <v>0</v>
      </c>
      <c r="J1812">
        <v>0</v>
      </c>
      <c r="K1812">
        <v>85000</v>
      </c>
      <c r="L1812">
        <v>200000</v>
      </c>
      <c r="M1812">
        <v>56200</v>
      </c>
      <c r="N1812">
        <v>11500</v>
      </c>
      <c r="O1812">
        <v>25500</v>
      </c>
      <c r="P1812">
        <v>4500</v>
      </c>
      <c r="Q1812">
        <v>2000</v>
      </c>
      <c r="R1812">
        <v>0</v>
      </c>
      <c r="S1812">
        <v>4023</v>
      </c>
      <c r="T1812">
        <v>35000</v>
      </c>
      <c r="U1812">
        <v>36000</v>
      </c>
      <c r="V1812">
        <v>0</v>
      </c>
      <c r="W1812">
        <v>10000</v>
      </c>
      <c r="X1812">
        <v>0</v>
      </c>
      <c r="Y1812">
        <v>0</v>
      </c>
      <c r="Z1812">
        <v>372763</v>
      </c>
      <c r="AA1812">
        <v>0</v>
      </c>
      <c r="AB1812">
        <v>54502</v>
      </c>
      <c r="AC1812">
        <v>168937</v>
      </c>
      <c r="AD1812">
        <v>87036</v>
      </c>
      <c r="AE1812">
        <v>54502</v>
      </c>
      <c r="AF1812">
        <v>201471</v>
      </c>
      <c r="AG1812">
        <v>0</v>
      </c>
      <c r="AH1812">
        <v>0</v>
      </c>
      <c r="AI1812">
        <v>0</v>
      </c>
      <c r="AJ1812">
        <v>48529</v>
      </c>
      <c r="AK1812">
        <v>48529</v>
      </c>
      <c r="AL1812">
        <v>0</v>
      </c>
      <c r="AM1812">
        <v>0</v>
      </c>
      <c r="AN1812">
        <v>266960</v>
      </c>
      <c r="AO1812">
        <v>1663691</v>
      </c>
      <c r="AP1812">
        <v>255973</v>
      </c>
      <c r="AQ1812">
        <v>11560</v>
      </c>
      <c r="AR1812">
        <v>20000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211000</v>
      </c>
      <c r="BE1812">
        <v>111111</v>
      </c>
      <c r="BF1812">
        <v>60000</v>
      </c>
      <c r="BG1812">
        <v>35194</v>
      </c>
      <c r="BH1812">
        <v>20000</v>
      </c>
      <c r="BI1812">
        <v>56200</v>
      </c>
      <c r="BJ1812">
        <v>0</v>
      </c>
      <c r="BK1812">
        <v>1457719</v>
      </c>
      <c r="BL1812">
        <v>206488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20000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25000</v>
      </c>
      <c r="CH1812">
        <v>572</v>
      </c>
      <c r="CI1812">
        <v>3000</v>
      </c>
      <c r="CJ1812">
        <v>2250</v>
      </c>
      <c r="CK1812">
        <v>900</v>
      </c>
      <c r="CL1812">
        <v>750</v>
      </c>
      <c r="CM1812">
        <v>3250</v>
      </c>
      <c r="CN1812">
        <v>15000</v>
      </c>
      <c r="CO1812">
        <v>750</v>
      </c>
      <c r="CP1812">
        <v>0</v>
      </c>
      <c r="CQ1812">
        <v>610000</v>
      </c>
      <c r="CR1812">
        <v>100000</v>
      </c>
      <c r="CS1812">
        <v>10000</v>
      </c>
      <c r="CT1812">
        <v>154000</v>
      </c>
      <c r="CU1812">
        <v>65000</v>
      </c>
      <c r="CV1812">
        <v>91515</v>
      </c>
      <c r="CW1812">
        <v>2110</v>
      </c>
      <c r="CX1812">
        <v>11062</v>
      </c>
      <c r="CY1812">
        <v>8297</v>
      </c>
      <c r="CZ1812">
        <v>3319</v>
      </c>
      <c r="DA1812">
        <v>2766</v>
      </c>
      <c r="DB1812">
        <v>11984</v>
      </c>
      <c r="DC1812">
        <v>55312</v>
      </c>
      <c r="DD1812">
        <v>2766</v>
      </c>
      <c r="DE1812">
        <v>0</v>
      </c>
      <c r="DF1812">
        <v>979374</v>
      </c>
      <c r="DG1812">
        <v>96759</v>
      </c>
      <c r="DH1812">
        <v>0</v>
      </c>
      <c r="DI1812">
        <v>211000</v>
      </c>
      <c r="DJ1812">
        <v>133731</v>
      </c>
      <c r="DK1812">
        <v>206167</v>
      </c>
      <c r="DL1812">
        <v>379369</v>
      </c>
      <c r="DM1812">
        <v>125651</v>
      </c>
      <c r="DN1812">
        <v>20000</v>
      </c>
      <c r="DO1812">
        <v>3328710</v>
      </c>
      <c r="DP1812">
        <v>317700</v>
      </c>
      <c r="DQ1812">
        <v>986269</v>
      </c>
      <c r="DR1812">
        <v>0</v>
      </c>
      <c r="DS1812">
        <v>0</v>
      </c>
    </row>
    <row r="1813" spans="1:123" x14ac:dyDescent="0.3">
      <c r="A1813" t="str">
        <f t="shared" si="28"/>
        <v>20421999</v>
      </c>
      <c r="B1813">
        <v>52</v>
      </c>
      <c r="C1813">
        <v>2042</v>
      </c>
      <c r="D1813">
        <v>199912</v>
      </c>
      <c r="E1813">
        <v>83</v>
      </c>
      <c r="F1813">
        <v>2126109</v>
      </c>
      <c r="G1813">
        <v>163053</v>
      </c>
      <c r="H1813">
        <v>550000</v>
      </c>
      <c r="I1813">
        <v>0</v>
      </c>
      <c r="J1813">
        <v>0</v>
      </c>
      <c r="K1813">
        <v>85000</v>
      </c>
      <c r="L1813">
        <v>200000</v>
      </c>
      <c r="M1813">
        <v>56200</v>
      </c>
      <c r="N1813">
        <v>11500</v>
      </c>
      <c r="O1813">
        <v>25500</v>
      </c>
      <c r="P1813">
        <v>4500</v>
      </c>
      <c r="Q1813">
        <v>2000</v>
      </c>
      <c r="R1813">
        <v>0</v>
      </c>
      <c r="S1813">
        <v>3810</v>
      </c>
      <c r="T1813">
        <v>35000</v>
      </c>
      <c r="U1813">
        <v>36000</v>
      </c>
      <c r="V1813">
        <v>0</v>
      </c>
      <c r="W1813">
        <v>10000</v>
      </c>
      <c r="X1813">
        <v>0</v>
      </c>
      <c r="Y1813">
        <v>0</v>
      </c>
      <c r="Z1813">
        <v>376497</v>
      </c>
      <c r="AA1813">
        <v>0</v>
      </c>
      <c r="AB1813">
        <v>48529</v>
      </c>
      <c r="AC1813">
        <v>161141</v>
      </c>
      <c r="AD1813">
        <v>83020</v>
      </c>
      <c r="AE1813">
        <v>48529</v>
      </c>
      <c r="AF1813">
        <v>195631</v>
      </c>
      <c r="AG1813">
        <v>0</v>
      </c>
      <c r="AH1813">
        <v>0</v>
      </c>
      <c r="AI1813">
        <v>0</v>
      </c>
      <c r="AJ1813">
        <v>54369</v>
      </c>
      <c r="AK1813">
        <v>54369</v>
      </c>
      <c r="AL1813">
        <v>0</v>
      </c>
      <c r="AM1813">
        <v>0</v>
      </c>
      <c r="AN1813">
        <v>263013</v>
      </c>
      <c r="AO1813">
        <v>1586918</v>
      </c>
      <c r="AP1813">
        <v>244160</v>
      </c>
      <c r="AQ1813">
        <v>187116</v>
      </c>
      <c r="AR1813">
        <v>20000</v>
      </c>
      <c r="AS1813">
        <v>0</v>
      </c>
      <c r="AT1813">
        <v>0</v>
      </c>
      <c r="AU1813">
        <v>211000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130267</v>
      </c>
      <c r="BE1813">
        <v>111111</v>
      </c>
      <c r="BF1813">
        <v>10631</v>
      </c>
      <c r="BG1813">
        <v>35194</v>
      </c>
      <c r="BH1813">
        <v>20000</v>
      </c>
      <c r="BI1813">
        <v>50015</v>
      </c>
      <c r="BJ1813">
        <v>0</v>
      </c>
      <c r="BK1813">
        <v>1891977</v>
      </c>
      <c r="BL1813">
        <v>212931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20000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8485</v>
      </c>
      <c r="CH1813">
        <v>179</v>
      </c>
      <c r="CI1813">
        <v>938</v>
      </c>
      <c r="CJ1813">
        <v>703</v>
      </c>
      <c r="CK1813">
        <v>281</v>
      </c>
      <c r="CL1813">
        <v>234</v>
      </c>
      <c r="CM1813">
        <v>1016</v>
      </c>
      <c r="CN1813">
        <v>10688</v>
      </c>
      <c r="CO1813">
        <v>234</v>
      </c>
      <c r="CP1813">
        <v>0</v>
      </c>
      <c r="CQ1813">
        <v>610000</v>
      </c>
      <c r="CR1813">
        <v>100000</v>
      </c>
      <c r="CS1813">
        <v>10000</v>
      </c>
      <c r="CT1813">
        <v>154000</v>
      </c>
      <c r="CU1813">
        <v>65000</v>
      </c>
      <c r="CV1813">
        <v>100000</v>
      </c>
      <c r="CW1813">
        <v>2289</v>
      </c>
      <c r="CX1813">
        <v>12000</v>
      </c>
      <c r="CY1813">
        <v>9000</v>
      </c>
      <c r="CZ1813">
        <v>3600</v>
      </c>
      <c r="DA1813">
        <v>3000</v>
      </c>
      <c r="DB1813">
        <v>13000</v>
      </c>
      <c r="DC1813">
        <v>66000</v>
      </c>
      <c r="DD1813">
        <v>3000</v>
      </c>
      <c r="DE1813">
        <v>0</v>
      </c>
      <c r="DF1813">
        <v>1308410</v>
      </c>
      <c r="DG1813">
        <v>96759</v>
      </c>
      <c r="DH1813">
        <v>0</v>
      </c>
      <c r="DI1813">
        <v>130267</v>
      </c>
      <c r="DJ1813">
        <v>165405</v>
      </c>
      <c r="DK1813">
        <v>250000</v>
      </c>
      <c r="DL1813">
        <v>390000</v>
      </c>
      <c r="DM1813">
        <v>225651</v>
      </c>
      <c r="DN1813">
        <v>40000</v>
      </c>
      <c r="DO1813">
        <v>3811750</v>
      </c>
      <c r="DP1813">
        <v>317700</v>
      </c>
      <c r="DQ1813">
        <v>619842</v>
      </c>
      <c r="DR1813">
        <v>0</v>
      </c>
      <c r="DS1813">
        <v>0</v>
      </c>
    </row>
    <row r="1814" spans="1:123" x14ac:dyDescent="0.3">
      <c r="A1814" t="str">
        <f t="shared" si="28"/>
        <v>20432000</v>
      </c>
      <c r="B1814">
        <v>52</v>
      </c>
      <c r="C1814">
        <v>2043</v>
      </c>
      <c r="D1814">
        <v>200012</v>
      </c>
      <c r="E1814">
        <v>66</v>
      </c>
      <c r="F1814">
        <v>2270347</v>
      </c>
      <c r="G1814">
        <v>163049</v>
      </c>
      <c r="H1814">
        <v>550000</v>
      </c>
      <c r="I1814">
        <v>0</v>
      </c>
      <c r="J1814">
        <v>0</v>
      </c>
      <c r="K1814">
        <v>85000</v>
      </c>
      <c r="L1814">
        <v>200000</v>
      </c>
      <c r="M1814">
        <v>56200</v>
      </c>
      <c r="N1814">
        <v>11500</v>
      </c>
      <c r="O1814">
        <v>25500</v>
      </c>
      <c r="P1814">
        <v>4500</v>
      </c>
      <c r="Q1814">
        <v>2000</v>
      </c>
      <c r="R1814">
        <v>0</v>
      </c>
      <c r="S1814">
        <v>3595</v>
      </c>
      <c r="T1814">
        <v>35000</v>
      </c>
      <c r="U1814">
        <v>36000</v>
      </c>
      <c r="V1814">
        <v>0</v>
      </c>
      <c r="W1814">
        <v>10000</v>
      </c>
      <c r="X1814">
        <v>0</v>
      </c>
      <c r="Y1814">
        <v>0</v>
      </c>
      <c r="Z1814">
        <v>0</v>
      </c>
      <c r="AA1814">
        <v>0</v>
      </c>
      <c r="AB1814">
        <v>54369</v>
      </c>
      <c r="AC1814">
        <v>127870</v>
      </c>
      <c r="AD1814">
        <v>65878</v>
      </c>
      <c r="AE1814">
        <v>54369</v>
      </c>
      <c r="AF1814">
        <v>139379</v>
      </c>
      <c r="AG1814">
        <v>0</v>
      </c>
      <c r="AH1814">
        <v>0</v>
      </c>
      <c r="AI1814">
        <v>0</v>
      </c>
      <c r="AJ1814">
        <v>83128</v>
      </c>
      <c r="AK1814">
        <v>83128</v>
      </c>
      <c r="AL1814">
        <v>0</v>
      </c>
      <c r="AM1814">
        <v>0</v>
      </c>
      <c r="AN1814">
        <v>666788</v>
      </c>
      <c r="AO1814">
        <v>1259261</v>
      </c>
      <c r="AP1814">
        <v>193748</v>
      </c>
      <c r="AQ1814">
        <v>0</v>
      </c>
      <c r="AR1814">
        <v>20000</v>
      </c>
      <c r="AS1814">
        <v>0</v>
      </c>
      <c r="AT1814">
        <v>0</v>
      </c>
      <c r="AU1814">
        <v>130267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1603276</v>
      </c>
      <c r="BL1814">
        <v>219332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20000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610000</v>
      </c>
      <c r="CR1814">
        <v>100000</v>
      </c>
      <c r="CS1814">
        <v>10000</v>
      </c>
      <c r="CT1814">
        <v>154000</v>
      </c>
      <c r="CU1814">
        <v>65000</v>
      </c>
      <c r="CV1814">
        <v>100000</v>
      </c>
      <c r="CW1814">
        <v>2289</v>
      </c>
      <c r="CX1814">
        <v>12000</v>
      </c>
      <c r="CY1814">
        <v>9000</v>
      </c>
      <c r="CZ1814">
        <v>3600</v>
      </c>
      <c r="DA1814">
        <v>3000</v>
      </c>
      <c r="DB1814">
        <v>13000</v>
      </c>
      <c r="DC1814">
        <v>66000</v>
      </c>
      <c r="DD1814">
        <v>3000</v>
      </c>
      <c r="DE1814">
        <v>0</v>
      </c>
      <c r="DF1814">
        <v>1250898</v>
      </c>
      <c r="DG1814">
        <v>96759</v>
      </c>
      <c r="DH1814">
        <v>0</v>
      </c>
      <c r="DI1814">
        <v>0</v>
      </c>
      <c r="DJ1814">
        <v>161886</v>
      </c>
      <c r="DK1814">
        <v>244498</v>
      </c>
      <c r="DL1814">
        <v>390000</v>
      </c>
      <c r="DM1814">
        <v>214540</v>
      </c>
      <c r="DN1814">
        <v>40000</v>
      </c>
      <c r="DO1814">
        <v>3632598</v>
      </c>
      <c r="DP1814">
        <v>317700</v>
      </c>
      <c r="DQ1814">
        <v>-27139</v>
      </c>
      <c r="DR1814">
        <v>0</v>
      </c>
      <c r="DS1814">
        <v>0</v>
      </c>
    </row>
    <row r="1815" spans="1:123" x14ac:dyDescent="0.3">
      <c r="A1815" t="str">
        <f t="shared" si="28"/>
        <v>20442001</v>
      </c>
      <c r="B1815">
        <v>52</v>
      </c>
      <c r="C1815">
        <v>2044</v>
      </c>
      <c r="D1815">
        <v>200112</v>
      </c>
      <c r="E1815">
        <v>46</v>
      </c>
      <c r="F1815">
        <v>2112614</v>
      </c>
      <c r="G1815">
        <v>163046</v>
      </c>
      <c r="H1815">
        <v>550000</v>
      </c>
      <c r="I1815">
        <v>0</v>
      </c>
      <c r="J1815">
        <v>0</v>
      </c>
      <c r="K1815">
        <v>85000</v>
      </c>
      <c r="L1815">
        <v>200000</v>
      </c>
      <c r="M1815">
        <v>56200</v>
      </c>
      <c r="N1815">
        <v>11500</v>
      </c>
      <c r="O1815">
        <v>25500</v>
      </c>
      <c r="P1815">
        <v>4500</v>
      </c>
      <c r="Q1815">
        <v>2000</v>
      </c>
      <c r="R1815">
        <v>0</v>
      </c>
      <c r="S1815">
        <v>3381</v>
      </c>
      <c r="T1815">
        <v>35000</v>
      </c>
      <c r="U1815">
        <v>36000</v>
      </c>
      <c r="V1815">
        <v>0</v>
      </c>
      <c r="W1815">
        <v>10000</v>
      </c>
      <c r="X1815">
        <v>0</v>
      </c>
      <c r="Y1815">
        <v>209824</v>
      </c>
      <c r="Z1815">
        <v>0</v>
      </c>
      <c r="AA1815">
        <v>0</v>
      </c>
      <c r="AB1815">
        <v>83128</v>
      </c>
      <c r="AC1815">
        <v>89758</v>
      </c>
      <c r="AD1815">
        <v>46243</v>
      </c>
      <c r="AE1815">
        <v>83128</v>
      </c>
      <c r="AF1815">
        <v>52873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1046032</v>
      </c>
      <c r="AO1815">
        <v>883938</v>
      </c>
      <c r="AP1815">
        <v>136001</v>
      </c>
      <c r="AQ1815">
        <v>0</v>
      </c>
      <c r="AR1815">
        <v>20000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1039939</v>
      </c>
      <c r="BL1815">
        <v>225689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590000</v>
      </c>
      <c r="CR1815">
        <v>100000</v>
      </c>
      <c r="CS1815">
        <v>10000</v>
      </c>
      <c r="CT1815">
        <v>154000</v>
      </c>
      <c r="CU1815">
        <v>65000</v>
      </c>
      <c r="CV1815">
        <v>100000</v>
      </c>
      <c r="CW1815">
        <v>2289</v>
      </c>
      <c r="CX1815">
        <v>12000</v>
      </c>
      <c r="CY1815">
        <v>9000</v>
      </c>
      <c r="CZ1815">
        <v>3600</v>
      </c>
      <c r="DA1815">
        <v>3000</v>
      </c>
      <c r="DB1815">
        <v>13000</v>
      </c>
      <c r="DC1815">
        <v>66000</v>
      </c>
      <c r="DD1815">
        <v>3000</v>
      </c>
      <c r="DE1815">
        <v>0</v>
      </c>
      <c r="DF1815">
        <v>1003547</v>
      </c>
      <c r="DG1815">
        <v>96759</v>
      </c>
      <c r="DH1815">
        <v>0</v>
      </c>
      <c r="DI1815">
        <v>0</v>
      </c>
      <c r="DJ1815">
        <v>161886</v>
      </c>
      <c r="DK1815">
        <v>244498</v>
      </c>
      <c r="DL1815">
        <v>390000</v>
      </c>
      <c r="DM1815">
        <v>214540</v>
      </c>
      <c r="DN1815">
        <v>40000</v>
      </c>
      <c r="DO1815">
        <v>3282119</v>
      </c>
      <c r="DP1815">
        <v>317700</v>
      </c>
      <c r="DQ1815">
        <v>-209824</v>
      </c>
      <c r="DR1815">
        <v>0</v>
      </c>
      <c r="DS1815">
        <v>0</v>
      </c>
    </row>
    <row r="1816" spans="1:123" x14ac:dyDescent="0.3">
      <c r="A1816" t="str">
        <f t="shared" si="28"/>
        <v>20452002</v>
      </c>
      <c r="B1816">
        <v>52</v>
      </c>
      <c r="C1816">
        <v>2045</v>
      </c>
      <c r="D1816">
        <v>200212</v>
      </c>
      <c r="E1816">
        <v>58</v>
      </c>
      <c r="F1816">
        <v>2381692</v>
      </c>
      <c r="G1816">
        <v>163042</v>
      </c>
      <c r="H1816">
        <v>550000</v>
      </c>
      <c r="I1816">
        <v>0</v>
      </c>
      <c r="J1816">
        <v>0</v>
      </c>
      <c r="K1816">
        <v>85000</v>
      </c>
      <c r="L1816">
        <v>200000</v>
      </c>
      <c r="M1816">
        <v>56200</v>
      </c>
      <c r="N1816">
        <v>11500</v>
      </c>
      <c r="O1816">
        <v>25500</v>
      </c>
      <c r="P1816">
        <v>4500</v>
      </c>
      <c r="Q1816">
        <v>2000</v>
      </c>
      <c r="R1816">
        <v>0</v>
      </c>
      <c r="S1816">
        <v>3166</v>
      </c>
      <c r="T1816">
        <v>35000</v>
      </c>
      <c r="U1816">
        <v>36000</v>
      </c>
      <c r="V1816">
        <v>0</v>
      </c>
      <c r="W1816">
        <v>15000</v>
      </c>
      <c r="X1816">
        <v>0</v>
      </c>
      <c r="Y1816">
        <v>55717</v>
      </c>
      <c r="Z1816">
        <v>0</v>
      </c>
      <c r="AA1816">
        <v>0</v>
      </c>
      <c r="AB1816">
        <v>0</v>
      </c>
      <c r="AC1816">
        <v>113545</v>
      </c>
      <c r="AD1816">
        <v>58498</v>
      </c>
      <c r="AE1816">
        <v>0</v>
      </c>
      <c r="AF1816">
        <v>172043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767540</v>
      </c>
      <c r="AO1816">
        <v>1118191</v>
      </c>
      <c r="AP1816">
        <v>172043</v>
      </c>
      <c r="AQ1816">
        <v>270719</v>
      </c>
      <c r="AR1816">
        <v>20000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1580953</v>
      </c>
      <c r="BL1816">
        <v>232241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570000</v>
      </c>
      <c r="CR1816">
        <v>100000</v>
      </c>
      <c r="CS1816">
        <v>10000</v>
      </c>
      <c r="CT1816">
        <v>154000</v>
      </c>
      <c r="CU1816">
        <v>65000</v>
      </c>
      <c r="CV1816">
        <v>100000</v>
      </c>
      <c r="CW1816">
        <v>2289</v>
      </c>
      <c r="CX1816">
        <v>12000</v>
      </c>
      <c r="CY1816">
        <v>9000</v>
      </c>
      <c r="CZ1816">
        <v>3600</v>
      </c>
      <c r="DA1816">
        <v>3000</v>
      </c>
      <c r="DB1816">
        <v>13000</v>
      </c>
      <c r="DC1816">
        <v>66000</v>
      </c>
      <c r="DD1816">
        <v>3000</v>
      </c>
      <c r="DE1816">
        <v>0</v>
      </c>
      <c r="DF1816">
        <v>917724</v>
      </c>
      <c r="DG1816">
        <v>96759</v>
      </c>
      <c r="DH1816">
        <v>0</v>
      </c>
      <c r="DI1816">
        <v>0</v>
      </c>
      <c r="DJ1816">
        <v>161886</v>
      </c>
      <c r="DK1816">
        <v>244498</v>
      </c>
      <c r="DL1816">
        <v>390000</v>
      </c>
      <c r="DM1816">
        <v>214540</v>
      </c>
      <c r="DN1816">
        <v>40000</v>
      </c>
      <c r="DO1816">
        <v>3176296</v>
      </c>
      <c r="DP1816">
        <v>317700</v>
      </c>
      <c r="DQ1816">
        <v>-55717</v>
      </c>
      <c r="DR1816">
        <v>0</v>
      </c>
      <c r="DS1816">
        <v>0</v>
      </c>
    </row>
    <row r="1817" spans="1:123" x14ac:dyDescent="0.3">
      <c r="A1817" t="str">
        <f t="shared" si="28"/>
        <v>20462003</v>
      </c>
      <c r="B1817">
        <v>52</v>
      </c>
      <c r="C1817">
        <v>2046</v>
      </c>
      <c r="D1817">
        <v>200312</v>
      </c>
      <c r="E1817">
        <v>66</v>
      </c>
      <c r="F1817">
        <v>2274151</v>
      </c>
      <c r="G1817">
        <v>163038</v>
      </c>
      <c r="H1817">
        <v>550000</v>
      </c>
      <c r="I1817">
        <v>0</v>
      </c>
      <c r="J1817">
        <v>0</v>
      </c>
      <c r="K1817">
        <v>85000</v>
      </c>
      <c r="L1817">
        <v>200000</v>
      </c>
      <c r="M1817">
        <v>56200</v>
      </c>
      <c r="N1817">
        <v>11500</v>
      </c>
      <c r="O1817">
        <v>25500</v>
      </c>
      <c r="P1817">
        <v>4500</v>
      </c>
      <c r="Q1817">
        <v>2000</v>
      </c>
      <c r="R1817">
        <v>0</v>
      </c>
      <c r="S1817">
        <v>2951</v>
      </c>
      <c r="T1817">
        <v>35000</v>
      </c>
      <c r="U1817">
        <v>36000</v>
      </c>
      <c r="V1817">
        <v>0</v>
      </c>
      <c r="W1817">
        <v>15000</v>
      </c>
      <c r="X1817">
        <v>0</v>
      </c>
      <c r="Y1817">
        <v>70614</v>
      </c>
      <c r="Z1817">
        <v>0</v>
      </c>
      <c r="AA1817">
        <v>0</v>
      </c>
      <c r="AB1817">
        <v>0</v>
      </c>
      <c r="AC1817">
        <v>127962</v>
      </c>
      <c r="AD1817">
        <v>65926</v>
      </c>
      <c r="AE1817">
        <v>0</v>
      </c>
      <c r="AF1817">
        <v>193888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760377</v>
      </c>
      <c r="AO1817">
        <v>1260172</v>
      </c>
      <c r="AP1817">
        <v>193888</v>
      </c>
      <c r="AQ1817">
        <v>0</v>
      </c>
      <c r="AR1817">
        <v>20000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1474060</v>
      </c>
      <c r="BL1817">
        <v>238752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550000</v>
      </c>
      <c r="CR1817">
        <v>100000</v>
      </c>
      <c r="CS1817">
        <v>10000</v>
      </c>
      <c r="CT1817">
        <v>154000</v>
      </c>
      <c r="CU1817">
        <v>65000</v>
      </c>
      <c r="CV1817">
        <v>100000</v>
      </c>
      <c r="CW1817">
        <v>2289</v>
      </c>
      <c r="CX1817">
        <v>12000</v>
      </c>
      <c r="CY1817">
        <v>9000</v>
      </c>
      <c r="CZ1817">
        <v>3600</v>
      </c>
      <c r="DA1817">
        <v>3000</v>
      </c>
      <c r="DB1817">
        <v>13000</v>
      </c>
      <c r="DC1817">
        <v>66000</v>
      </c>
      <c r="DD1817">
        <v>3000</v>
      </c>
      <c r="DE1817">
        <v>0</v>
      </c>
      <c r="DF1817">
        <v>819578</v>
      </c>
      <c r="DG1817">
        <v>96759</v>
      </c>
      <c r="DH1817">
        <v>0</v>
      </c>
      <c r="DI1817">
        <v>0</v>
      </c>
      <c r="DJ1817">
        <v>161886</v>
      </c>
      <c r="DK1817">
        <v>244498</v>
      </c>
      <c r="DL1817">
        <v>390000</v>
      </c>
      <c r="DM1817">
        <v>214540</v>
      </c>
      <c r="DN1817">
        <v>40000</v>
      </c>
      <c r="DO1817">
        <v>3058150</v>
      </c>
      <c r="DP1817">
        <v>317700</v>
      </c>
      <c r="DQ1817">
        <v>-70614</v>
      </c>
      <c r="DR1817">
        <v>0</v>
      </c>
      <c r="DS1817">
        <v>0</v>
      </c>
    </row>
    <row r="1818" spans="1:123" x14ac:dyDescent="0.3">
      <c r="A1818" t="str">
        <f t="shared" si="28"/>
        <v>20472004</v>
      </c>
      <c r="B1818">
        <v>52</v>
      </c>
      <c r="C1818">
        <v>2047</v>
      </c>
      <c r="D1818">
        <v>200412</v>
      </c>
      <c r="E1818">
        <v>57</v>
      </c>
      <c r="F1818">
        <v>2219245</v>
      </c>
      <c r="G1818">
        <v>163034</v>
      </c>
      <c r="H1818">
        <v>550000</v>
      </c>
      <c r="I1818">
        <v>0</v>
      </c>
      <c r="J1818">
        <v>0</v>
      </c>
      <c r="K1818">
        <v>85000</v>
      </c>
      <c r="L1818">
        <v>200000</v>
      </c>
      <c r="M1818">
        <v>56200</v>
      </c>
      <c r="N1818">
        <v>11500</v>
      </c>
      <c r="O1818">
        <v>25500</v>
      </c>
      <c r="P1818">
        <v>4500</v>
      </c>
      <c r="Q1818">
        <v>2000</v>
      </c>
      <c r="R1818">
        <v>0</v>
      </c>
      <c r="S1818">
        <v>2737</v>
      </c>
      <c r="T1818">
        <v>35000</v>
      </c>
      <c r="U1818">
        <v>36000</v>
      </c>
      <c r="V1818">
        <v>0</v>
      </c>
      <c r="W1818">
        <v>15000</v>
      </c>
      <c r="X1818">
        <v>0</v>
      </c>
      <c r="Y1818">
        <v>174290</v>
      </c>
      <c r="Z1818">
        <v>0</v>
      </c>
      <c r="AA1818">
        <v>0</v>
      </c>
      <c r="AB1818">
        <v>0</v>
      </c>
      <c r="AC1818">
        <v>111224</v>
      </c>
      <c r="AD1818">
        <v>57302</v>
      </c>
      <c r="AE1818">
        <v>0</v>
      </c>
      <c r="AF1818">
        <v>168526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889201</v>
      </c>
      <c r="AO1818">
        <v>1095331</v>
      </c>
      <c r="AP1818">
        <v>168526</v>
      </c>
      <c r="AQ1818">
        <v>0</v>
      </c>
      <c r="AR1818">
        <v>20000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1283857</v>
      </c>
      <c r="BL1818">
        <v>245221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530000</v>
      </c>
      <c r="CR1818">
        <v>100000</v>
      </c>
      <c r="CS1818">
        <v>10000</v>
      </c>
      <c r="CT1818">
        <v>154000</v>
      </c>
      <c r="CU1818">
        <v>65000</v>
      </c>
      <c r="CV1818">
        <v>100000</v>
      </c>
      <c r="CW1818">
        <v>2289</v>
      </c>
      <c r="CX1818">
        <v>12000</v>
      </c>
      <c r="CY1818">
        <v>9000</v>
      </c>
      <c r="CZ1818">
        <v>3600</v>
      </c>
      <c r="DA1818">
        <v>3000</v>
      </c>
      <c r="DB1818">
        <v>13000</v>
      </c>
      <c r="DC1818">
        <v>66000</v>
      </c>
      <c r="DD1818">
        <v>3000</v>
      </c>
      <c r="DE1818">
        <v>0</v>
      </c>
      <c r="DF1818">
        <v>620700</v>
      </c>
      <c r="DG1818">
        <v>96759</v>
      </c>
      <c r="DH1818">
        <v>0</v>
      </c>
      <c r="DI1818">
        <v>0</v>
      </c>
      <c r="DJ1818">
        <v>161886</v>
      </c>
      <c r="DK1818">
        <v>244498</v>
      </c>
      <c r="DL1818">
        <v>390000</v>
      </c>
      <c r="DM1818">
        <v>214540</v>
      </c>
      <c r="DN1818">
        <v>40000</v>
      </c>
      <c r="DO1818">
        <v>2839272</v>
      </c>
      <c r="DP1818">
        <v>317700</v>
      </c>
      <c r="DQ1818">
        <v>-174290</v>
      </c>
      <c r="DR1818">
        <v>0</v>
      </c>
      <c r="DS1818">
        <v>0</v>
      </c>
    </row>
    <row r="1819" spans="1:123" x14ac:dyDescent="0.3">
      <c r="A1819" t="str">
        <f t="shared" si="28"/>
        <v>20482005</v>
      </c>
      <c r="B1819">
        <v>52</v>
      </c>
      <c r="C1819">
        <v>2048</v>
      </c>
      <c r="D1819">
        <v>200512</v>
      </c>
      <c r="E1819">
        <v>65</v>
      </c>
      <c r="F1819">
        <v>1916884</v>
      </c>
      <c r="G1819">
        <v>163030</v>
      </c>
      <c r="H1819">
        <v>550000</v>
      </c>
      <c r="I1819">
        <v>0</v>
      </c>
      <c r="J1819">
        <v>0</v>
      </c>
      <c r="K1819">
        <v>85000</v>
      </c>
      <c r="L1819">
        <v>200000</v>
      </c>
      <c r="M1819">
        <v>56200</v>
      </c>
      <c r="N1819">
        <v>11500</v>
      </c>
      <c r="O1819">
        <v>25500</v>
      </c>
      <c r="P1819">
        <v>4500</v>
      </c>
      <c r="Q1819">
        <v>2000</v>
      </c>
      <c r="R1819">
        <v>0</v>
      </c>
      <c r="S1819">
        <v>2522</v>
      </c>
      <c r="T1819">
        <v>35000</v>
      </c>
      <c r="U1819">
        <v>36000</v>
      </c>
      <c r="V1819">
        <v>0</v>
      </c>
      <c r="W1819">
        <v>15000</v>
      </c>
      <c r="X1819">
        <v>0</v>
      </c>
      <c r="Y1819">
        <v>0</v>
      </c>
      <c r="Z1819">
        <v>132123</v>
      </c>
      <c r="AA1819">
        <v>0</v>
      </c>
      <c r="AB1819">
        <v>0</v>
      </c>
      <c r="AC1819">
        <v>127003</v>
      </c>
      <c r="AD1819">
        <v>65432</v>
      </c>
      <c r="AE1819">
        <v>0</v>
      </c>
      <c r="AF1819">
        <v>192435</v>
      </c>
      <c r="AG1819">
        <v>0</v>
      </c>
      <c r="AH1819">
        <v>0</v>
      </c>
      <c r="AI1819">
        <v>0</v>
      </c>
      <c r="AJ1819">
        <v>57565</v>
      </c>
      <c r="AK1819">
        <v>57565</v>
      </c>
      <c r="AL1819">
        <v>0</v>
      </c>
      <c r="AM1819">
        <v>0</v>
      </c>
      <c r="AN1819">
        <v>501099</v>
      </c>
      <c r="AO1819">
        <v>1250732</v>
      </c>
      <c r="AP1819">
        <v>192435</v>
      </c>
      <c r="AQ1819">
        <v>0</v>
      </c>
      <c r="AR1819">
        <v>20000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1463167</v>
      </c>
      <c r="BL1819">
        <v>251648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100000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610000</v>
      </c>
      <c r="CR1819">
        <v>100000</v>
      </c>
      <c r="CS1819">
        <v>10000</v>
      </c>
      <c r="CT1819">
        <v>154000</v>
      </c>
      <c r="CU1819">
        <v>65000</v>
      </c>
      <c r="CV1819">
        <v>100000</v>
      </c>
      <c r="CW1819">
        <v>2289</v>
      </c>
      <c r="CX1819">
        <v>12000</v>
      </c>
      <c r="CY1819">
        <v>9000</v>
      </c>
      <c r="CZ1819">
        <v>3600</v>
      </c>
      <c r="DA1819">
        <v>3000</v>
      </c>
      <c r="DB1819">
        <v>13000</v>
      </c>
      <c r="DC1819">
        <v>66000</v>
      </c>
      <c r="DD1819">
        <v>3000</v>
      </c>
      <c r="DE1819">
        <v>0</v>
      </c>
      <c r="DF1819">
        <v>734203</v>
      </c>
      <c r="DG1819">
        <v>96759</v>
      </c>
      <c r="DH1819">
        <v>0</v>
      </c>
      <c r="DI1819">
        <v>0</v>
      </c>
      <c r="DJ1819">
        <v>161886</v>
      </c>
      <c r="DK1819">
        <v>244498</v>
      </c>
      <c r="DL1819">
        <v>390000</v>
      </c>
      <c r="DM1819">
        <v>214540</v>
      </c>
      <c r="DN1819">
        <v>40000</v>
      </c>
      <c r="DO1819">
        <v>3090340</v>
      </c>
      <c r="DP1819">
        <v>317700</v>
      </c>
      <c r="DQ1819">
        <v>289688</v>
      </c>
      <c r="DR1819">
        <v>0</v>
      </c>
      <c r="DS1819">
        <v>0</v>
      </c>
    </row>
    <row r="1820" spans="1:123" x14ac:dyDescent="0.3">
      <c r="A1820" t="str">
        <f t="shared" si="28"/>
        <v>20492006</v>
      </c>
      <c r="B1820">
        <v>52</v>
      </c>
      <c r="C1820">
        <v>2049</v>
      </c>
      <c r="D1820">
        <v>200612</v>
      </c>
      <c r="E1820">
        <v>93</v>
      </c>
      <c r="F1820">
        <v>2210590</v>
      </c>
      <c r="G1820">
        <v>163025</v>
      </c>
      <c r="H1820">
        <v>550000</v>
      </c>
      <c r="I1820">
        <v>0</v>
      </c>
      <c r="J1820">
        <v>0</v>
      </c>
      <c r="K1820">
        <v>85000</v>
      </c>
      <c r="L1820">
        <v>200000</v>
      </c>
      <c r="M1820">
        <v>56200</v>
      </c>
      <c r="N1820">
        <v>11500</v>
      </c>
      <c r="O1820">
        <v>25500</v>
      </c>
      <c r="P1820">
        <v>4500</v>
      </c>
      <c r="Q1820">
        <v>2000</v>
      </c>
      <c r="R1820">
        <v>0</v>
      </c>
      <c r="S1820">
        <v>2308</v>
      </c>
      <c r="T1820">
        <v>35000</v>
      </c>
      <c r="U1820">
        <v>36000</v>
      </c>
      <c r="V1820">
        <v>0</v>
      </c>
      <c r="W1820">
        <v>15000</v>
      </c>
      <c r="X1820">
        <v>0</v>
      </c>
      <c r="Y1820">
        <v>0</v>
      </c>
      <c r="Z1820">
        <v>380000</v>
      </c>
      <c r="AA1820">
        <v>0</v>
      </c>
      <c r="AB1820">
        <v>57565</v>
      </c>
      <c r="AC1820">
        <v>179751</v>
      </c>
      <c r="AD1820">
        <v>92607</v>
      </c>
      <c r="AE1820">
        <v>57565</v>
      </c>
      <c r="AF1820">
        <v>214793</v>
      </c>
      <c r="AG1820">
        <v>0</v>
      </c>
      <c r="AH1820">
        <v>0</v>
      </c>
      <c r="AI1820">
        <v>0</v>
      </c>
      <c r="AJ1820">
        <v>35207</v>
      </c>
      <c r="AK1820">
        <v>35207</v>
      </c>
      <c r="AL1820">
        <v>0</v>
      </c>
      <c r="AM1820">
        <v>0</v>
      </c>
      <c r="AN1820">
        <v>253008</v>
      </c>
      <c r="AO1820">
        <v>1770187</v>
      </c>
      <c r="AP1820">
        <v>272358</v>
      </c>
      <c r="AQ1820">
        <v>91546</v>
      </c>
      <c r="AR1820">
        <v>20000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73711</v>
      </c>
      <c r="BE1820">
        <v>111111</v>
      </c>
      <c r="BF1820">
        <v>0</v>
      </c>
      <c r="BG1820">
        <v>35194</v>
      </c>
      <c r="BH1820">
        <v>10000</v>
      </c>
      <c r="BI1820">
        <v>5502</v>
      </c>
      <c r="BJ1820">
        <v>0</v>
      </c>
      <c r="BK1820">
        <v>1918573</v>
      </c>
      <c r="BL1820">
        <v>258034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20000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610000</v>
      </c>
      <c r="CR1820">
        <v>100000</v>
      </c>
      <c r="CS1820">
        <v>10000</v>
      </c>
      <c r="CT1820">
        <v>154000</v>
      </c>
      <c r="CU1820">
        <v>65000</v>
      </c>
      <c r="CV1820">
        <v>100000</v>
      </c>
      <c r="CW1820">
        <v>2289</v>
      </c>
      <c r="CX1820">
        <v>12000</v>
      </c>
      <c r="CY1820">
        <v>9000</v>
      </c>
      <c r="CZ1820">
        <v>3600</v>
      </c>
      <c r="DA1820">
        <v>3000</v>
      </c>
      <c r="DB1820">
        <v>13000</v>
      </c>
      <c r="DC1820">
        <v>66000</v>
      </c>
      <c r="DD1820">
        <v>3000</v>
      </c>
      <c r="DE1820">
        <v>0</v>
      </c>
      <c r="DF1820">
        <v>1085769</v>
      </c>
      <c r="DG1820">
        <v>96759</v>
      </c>
      <c r="DH1820">
        <v>0</v>
      </c>
      <c r="DI1820">
        <v>73711</v>
      </c>
      <c r="DJ1820">
        <v>197080</v>
      </c>
      <c r="DK1820">
        <v>250000</v>
      </c>
      <c r="DL1820">
        <v>390000</v>
      </c>
      <c r="DM1820">
        <v>325650</v>
      </c>
      <c r="DN1820">
        <v>50000</v>
      </c>
      <c r="DO1820">
        <v>3655065</v>
      </c>
      <c r="DP1820">
        <v>317700</v>
      </c>
      <c r="DQ1820">
        <v>670725</v>
      </c>
      <c r="DR1820">
        <v>0</v>
      </c>
      <c r="DS1820">
        <v>0</v>
      </c>
    </row>
    <row r="1821" spans="1:123" x14ac:dyDescent="0.3">
      <c r="A1821" t="str">
        <f t="shared" si="28"/>
        <v>20502007</v>
      </c>
      <c r="B1821">
        <v>52</v>
      </c>
      <c r="C1821">
        <v>2050</v>
      </c>
      <c r="D1821">
        <v>200712</v>
      </c>
      <c r="E1821">
        <v>50</v>
      </c>
      <c r="F1821">
        <v>2395740</v>
      </c>
      <c r="G1821">
        <v>163021</v>
      </c>
      <c r="H1821">
        <v>550000</v>
      </c>
      <c r="I1821">
        <v>0</v>
      </c>
      <c r="J1821">
        <v>0</v>
      </c>
      <c r="K1821">
        <v>85000</v>
      </c>
      <c r="L1821">
        <v>200000</v>
      </c>
      <c r="M1821">
        <v>56200</v>
      </c>
      <c r="N1821">
        <v>11500</v>
      </c>
      <c r="O1821">
        <v>25500</v>
      </c>
      <c r="P1821">
        <v>4500</v>
      </c>
      <c r="Q1821">
        <v>2000</v>
      </c>
      <c r="R1821">
        <v>0</v>
      </c>
      <c r="S1821">
        <v>2093</v>
      </c>
      <c r="T1821">
        <v>35000</v>
      </c>
      <c r="U1821">
        <v>36000</v>
      </c>
      <c r="V1821">
        <v>0</v>
      </c>
      <c r="W1821">
        <v>20000</v>
      </c>
      <c r="X1821">
        <v>0</v>
      </c>
      <c r="Y1821">
        <v>337207</v>
      </c>
      <c r="Z1821">
        <v>0</v>
      </c>
      <c r="AA1821">
        <v>0</v>
      </c>
      <c r="AB1821">
        <v>35207</v>
      </c>
      <c r="AC1821">
        <v>96613</v>
      </c>
      <c r="AD1821">
        <v>49775</v>
      </c>
      <c r="AE1821">
        <v>35207</v>
      </c>
      <c r="AF1821">
        <v>111181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1103819</v>
      </c>
      <c r="AO1821">
        <v>951443</v>
      </c>
      <c r="AP1821">
        <v>146387</v>
      </c>
      <c r="AQ1821">
        <v>0</v>
      </c>
      <c r="AR1821">
        <v>20000</v>
      </c>
      <c r="AS1821">
        <v>0</v>
      </c>
      <c r="AT1821">
        <v>0</v>
      </c>
      <c r="AU1821">
        <v>73711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1191542</v>
      </c>
      <c r="BL1821">
        <v>262947</v>
      </c>
      <c r="BM1821">
        <v>36453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553547</v>
      </c>
      <c r="CR1821">
        <v>100000</v>
      </c>
      <c r="CS1821">
        <v>10000</v>
      </c>
      <c r="CT1821">
        <v>154000</v>
      </c>
      <c r="CU1821">
        <v>65000</v>
      </c>
      <c r="CV1821">
        <v>100000</v>
      </c>
      <c r="CW1821">
        <v>2289</v>
      </c>
      <c r="CX1821">
        <v>12000</v>
      </c>
      <c r="CY1821">
        <v>9000</v>
      </c>
      <c r="CZ1821">
        <v>3600</v>
      </c>
      <c r="DA1821">
        <v>3000</v>
      </c>
      <c r="DB1821">
        <v>13000</v>
      </c>
      <c r="DC1821">
        <v>66000</v>
      </c>
      <c r="DD1821">
        <v>3000</v>
      </c>
      <c r="DE1821">
        <v>0</v>
      </c>
      <c r="DF1821">
        <v>697559</v>
      </c>
      <c r="DG1821">
        <v>96759</v>
      </c>
      <c r="DH1821">
        <v>0</v>
      </c>
      <c r="DI1821">
        <v>0</v>
      </c>
      <c r="DJ1821">
        <v>193561</v>
      </c>
      <c r="DK1821">
        <v>249395</v>
      </c>
      <c r="DL1821">
        <v>390000</v>
      </c>
      <c r="DM1821">
        <v>314539</v>
      </c>
      <c r="DN1821">
        <v>50000</v>
      </c>
      <c r="DO1821">
        <v>3086249</v>
      </c>
      <c r="DP1821">
        <v>317700</v>
      </c>
      <c r="DQ1821">
        <v>-447371</v>
      </c>
      <c r="DR1821">
        <v>0</v>
      </c>
      <c r="DS1821">
        <v>0</v>
      </c>
    </row>
    <row r="1822" spans="1:123" x14ac:dyDescent="0.3">
      <c r="A1822" t="str">
        <f t="shared" si="28"/>
        <v>20161974</v>
      </c>
      <c r="B1822">
        <v>53</v>
      </c>
      <c r="C1822">
        <v>2016</v>
      </c>
      <c r="D1822">
        <v>197412</v>
      </c>
      <c r="E1822">
        <v>85</v>
      </c>
      <c r="F1822">
        <v>1604359</v>
      </c>
      <c r="G1822">
        <v>211232</v>
      </c>
      <c r="H1822">
        <v>550000</v>
      </c>
      <c r="I1822">
        <v>0</v>
      </c>
      <c r="J1822">
        <v>126000</v>
      </c>
      <c r="K1822">
        <v>85000</v>
      </c>
      <c r="L1822">
        <v>100000</v>
      </c>
      <c r="M1822">
        <v>56200</v>
      </c>
      <c r="N1822">
        <v>11500</v>
      </c>
      <c r="O1822">
        <v>25500</v>
      </c>
      <c r="P1822">
        <v>4500</v>
      </c>
      <c r="Q1822">
        <v>2000</v>
      </c>
      <c r="R1822">
        <v>0</v>
      </c>
      <c r="S1822">
        <v>8370</v>
      </c>
      <c r="T1822">
        <v>35000</v>
      </c>
      <c r="U1822">
        <v>36000</v>
      </c>
      <c r="V1822">
        <v>0</v>
      </c>
      <c r="W1822">
        <v>0</v>
      </c>
      <c r="X1822">
        <v>0</v>
      </c>
      <c r="Y1822">
        <v>0</v>
      </c>
      <c r="Z1822">
        <v>37722</v>
      </c>
      <c r="AA1822">
        <v>0</v>
      </c>
      <c r="AB1822">
        <v>210000</v>
      </c>
      <c r="AC1822">
        <v>164701</v>
      </c>
      <c r="AD1822">
        <v>84854</v>
      </c>
      <c r="AE1822">
        <v>210000</v>
      </c>
      <c r="AF1822">
        <v>39555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852793</v>
      </c>
      <c r="AO1822">
        <v>1621977</v>
      </c>
      <c r="AP1822">
        <v>249554</v>
      </c>
      <c r="AQ1822">
        <v>0</v>
      </c>
      <c r="AR1822">
        <v>20000</v>
      </c>
      <c r="AS1822">
        <v>0</v>
      </c>
      <c r="AT1822">
        <v>0</v>
      </c>
      <c r="AU1822">
        <v>200000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17128</v>
      </c>
      <c r="BE1822">
        <v>111111</v>
      </c>
      <c r="BF1822">
        <v>60000</v>
      </c>
      <c r="BG1822">
        <v>35194</v>
      </c>
      <c r="BH1822">
        <v>20000</v>
      </c>
      <c r="BI1822">
        <v>56200</v>
      </c>
      <c r="BJ1822">
        <v>0</v>
      </c>
      <c r="BK1822">
        <v>1791899</v>
      </c>
      <c r="BL1822">
        <v>8371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500000</v>
      </c>
      <c r="BS1822">
        <v>136000</v>
      </c>
      <c r="BT1822">
        <v>65000</v>
      </c>
      <c r="BU1822">
        <v>39000</v>
      </c>
      <c r="BV1822">
        <v>10000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25000</v>
      </c>
      <c r="CH1822">
        <v>572</v>
      </c>
      <c r="CI1822">
        <v>3000</v>
      </c>
      <c r="CJ1822">
        <v>2250</v>
      </c>
      <c r="CK1822">
        <v>900</v>
      </c>
      <c r="CL1822">
        <v>750</v>
      </c>
      <c r="CM1822">
        <v>3250</v>
      </c>
      <c r="CN1822">
        <v>15000</v>
      </c>
      <c r="CO1822">
        <v>750</v>
      </c>
      <c r="CP1822">
        <v>0</v>
      </c>
      <c r="CQ1822">
        <v>596000</v>
      </c>
      <c r="CR1822">
        <v>100000</v>
      </c>
      <c r="CS1822">
        <v>10000</v>
      </c>
      <c r="CT1822">
        <v>154000</v>
      </c>
      <c r="CU1822">
        <v>65000</v>
      </c>
      <c r="CV1822">
        <v>25000</v>
      </c>
      <c r="CW1822">
        <v>572</v>
      </c>
      <c r="CX1822">
        <v>3000</v>
      </c>
      <c r="CY1822">
        <v>2250</v>
      </c>
      <c r="CZ1822">
        <v>900</v>
      </c>
      <c r="DA1822">
        <v>750</v>
      </c>
      <c r="DB1822">
        <v>3250</v>
      </c>
      <c r="DC1822">
        <v>15000</v>
      </c>
      <c r="DD1822">
        <v>750</v>
      </c>
      <c r="DE1822">
        <v>5000</v>
      </c>
      <c r="DF1822">
        <v>37722</v>
      </c>
      <c r="DG1822">
        <v>79000</v>
      </c>
      <c r="DH1822">
        <v>0</v>
      </c>
      <c r="DI1822">
        <v>17128</v>
      </c>
      <c r="DJ1822">
        <v>161194</v>
      </c>
      <c r="DK1822">
        <v>180200</v>
      </c>
      <c r="DL1822">
        <v>90000</v>
      </c>
      <c r="DM1822">
        <v>248111</v>
      </c>
      <c r="DN1822">
        <v>20000</v>
      </c>
      <c r="DO1822">
        <v>1814827</v>
      </c>
      <c r="DP1822">
        <v>317700</v>
      </c>
      <c r="DQ1822">
        <v>938827</v>
      </c>
      <c r="DR1822">
        <v>0</v>
      </c>
      <c r="DS1822">
        <v>0</v>
      </c>
    </row>
    <row r="1823" spans="1:123" x14ac:dyDescent="0.3">
      <c r="A1823" t="str">
        <f t="shared" si="28"/>
        <v>20171975</v>
      </c>
      <c r="B1823">
        <v>53</v>
      </c>
      <c r="C1823">
        <v>2017</v>
      </c>
      <c r="D1823">
        <v>197512</v>
      </c>
      <c r="E1823">
        <v>72</v>
      </c>
      <c r="F1823">
        <v>1667379</v>
      </c>
      <c r="G1823">
        <v>215203</v>
      </c>
      <c r="H1823">
        <v>550000</v>
      </c>
      <c r="I1823">
        <v>0</v>
      </c>
      <c r="J1823">
        <v>126000</v>
      </c>
      <c r="K1823">
        <v>85000</v>
      </c>
      <c r="L1823">
        <v>100000</v>
      </c>
      <c r="M1823">
        <v>56200</v>
      </c>
      <c r="N1823">
        <v>11500</v>
      </c>
      <c r="O1823">
        <v>25500</v>
      </c>
      <c r="P1823">
        <v>4500</v>
      </c>
      <c r="Q1823">
        <v>2000</v>
      </c>
      <c r="R1823">
        <v>0</v>
      </c>
      <c r="S1823">
        <v>8311</v>
      </c>
      <c r="T1823">
        <v>35000</v>
      </c>
      <c r="U1823">
        <v>36000</v>
      </c>
      <c r="V1823">
        <v>0</v>
      </c>
      <c r="W1823">
        <v>0</v>
      </c>
      <c r="X1823">
        <v>0</v>
      </c>
      <c r="Y1823">
        <v>0</v>
      </c>
      <c r="Z1823">
        <v>349195</v>
      </c>
      <c r="AA1823">
        <v>0</v>
      </c>
      <c r="AB1823">
        <v>0</v>
      </c>
      <c r="AC1823">
        <v>140243</v>
      </c>
      <c r="AD1823">
        <v>72253</v>
      </c>
      <c r="AE1823">
        <v>0</v>
      </c>
      <c r="AF1823">
        <v>212496</v>
      </c>
      <c r="AG1823">
        <v>0</v>
      </c>
      <c r="AH1823">
        <v>0</v>
      </c>
      <c r="AI1823">
        <v>0</v>
      </c>
      <c r="AJ1823">
        <v>37504</v>
      </c>
      <c r="AK1823">
        <v>37504</v>
      </c>
      <c r="AL1823">
        <v>0</v>
      </c>
      <c r="AM1823">
        <v>0</v>
      </c>
      <c r="AN1823">
        <v>330816</v>
      </c>
      <c r="AO1823">
        <v>1381115</v>
      </c>
      <c r="AP1823">
        <v>212496</v>
      </c>
      <c r="AQ1823">
        <v>0</v>
      </c>
      <c r="AR1823">
        <v>20000</v>
      </c>
      <c r="AS1823">
        <v>0</v>
      </c>
      <c r="AT1823">
        <v>0</v>
      </c>
      <c r="AU1823">
        <v>17128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1630739</v>
      </c>
      <c r="BL1823">
        <v>17530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34000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11778</v>
      </c>
      <c r="CH1823">
        <v>278</v>
      </c>
      <c r="CI1823">
        <v>1458</v>
      </c>
      <c r="CJ1823">
        <v>1093</v>
      </c>
      <c r="CK1823">
        <v>437</v>
      </c>
      <c r="CL1823">
        <v>364</v>
      </c>
      <c r="CM1823">
        <v>1579</v>
      </c>
      <c r="CN1823">
        <v>9148</v>
      </c>
      <c r="CO1823">
        <v>364</v>
      </c>
      <c r="CP1823">
        <v>0</v>
      </c>
      <c r="CQ1823">
        <v>610000</v>
      </c>
      <c r="CR1823">
        <v>100000</v>
      </c>
      <c r="CS1823">
        <v>10000</v>
      </c>
      <c r="CT1823">
        <v>154000</v>
      </c>
      <c r="CU1823">
        <v>65000</v>
      </c>
      <c r="CV1823">
        <v>36778</v>
      </c>
      <c r="CW1823">
        <v>850</v>
      </c>
      <c r="CX1823">
        <v>4458</v>
      </c>
      <c r="CY1823">
        <v>3343</v>
      </c>
      <c r="CZ1823">
        <v>1337</v>
      </c>
      <c r="DA1823">
        <v>1114</v>
      </c>
      <c r="DB1823">
        <v>4829</v>
      </c>
      <c r="DC1823">
        <v>24148</v>
      </c>
      <c r="DD1823">
        <v>1114</v>
      </c>
      <c r="DE1823">
        <v>10000</v>
      </c>
      <c r="DF1823">
        <v>383957</v>
      </c>
      <c r="DG1823">
        <v>100000</v>
      </c>
      <c r="DH1823">
        <v>0</v>
      </c>
      <c r="DI1823">
        <v>0</v>
      </c>
      <c r="DJ1823">
        <v>157675</v>
      </c>
      <c r="DK1823">
        <v>174018</v>
      </c>
      <c r="DL1823">
        <v>90000</v>
      </c>
      <c r="DM1823">
        <v>237000</v>
      </c>
      <c r="DN1823">
        <v>20000</v>
      </c>
      <c r="DO1823">
        <v>2227128</v>
      </c>
      <c r="DP1823">
        <v>317700</v>
      </c>
      <c r="DQ1823">
        <v>430074</v>
      </c>
      <c r="DR1823">
        <v>0</v>
      </c>
      <c r="DS1823">
        <v>0</v>
      </c>
    </row>
    <row r="1824" spans="1:123" x14ac:dyDescent="0.3">
      <c r="A1824" t="str">
        <f t="shared" si="28"/>
        <v>20181976</v>
      </c>
      <c r="B1824">
        <v>53</v>
      </c>
      <c r="C1824">
        <v>2018</v>
      </c>
      <c r="D1824">
        <v>197612</v>
      </c>
      <c r="E1824">
        <v>46</v>
      </c>
      <c r="F1824">
        <v>1849003</v>
      </c>
      <c r="G1824">
        <v>186174</v>
      </c>
      <c r="H1824">
        <v>550000</v>
      </c>
      <c r="I1824">
        <v>0</v>
      </c>
      <c r="J1824">
        <v>120000</v>
      </c>
      <c r="K1824">
        <v>85000</v>
      </c>
      <c r="L1824">
        <v>130000</v>
      </c>
      <c r="M1824">
        <v>56200</v>
      </c>
      <c r="N1824">
        <v>11500</v>
      </c>
      <c r="O1824">
        <v>25500</v>
      </c>
      <c r="P1824">
        <v>4500</v>
      </c>
      <c r="Q1824">
        <v>2000</v>
      </c>
      <c r="R1824">
        <v>0</v>
      </c>
      <c r="S1824">
        <v>8252</v>
      </c>
      <c r="T1824">
        <v>35000</v>
      </c>
      <c r="U1824">
        <v>36000</v>
      </c>
      <c r="V1824">
        <v>0</v>
      </c>
      <c r="W1824">
        <v>0</v>
      </c>
      <c r="X1824">
        <v>0</v>
      </c>
      <c r="Y1824">
        <v>144996</v>
      </c>
      <c r="Z1824">
        <v>0</v>
      </c>
      <c r="AA1824">
        <v>0</v>
      </c>
      <c r="AB1824">
        <v>37504</v>
      </c>
      <c r="AC1824">
        <v>89063</v>
      </c>
      <c r="AD1824">
        <v>45885</v>
      </c>
      <c r="AE1824">
        <v>37504</v>
      </c>
      <c r="AF1824">
        <v>97444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1001504</v>
      </c>
      <c r="AO1824">
        <v>877092</v>
      </c>
      <c r="AP1824">
        <v>134948</v>
      </c>
      <c r="AQ1824">
        <v>0</v>
      </c>
      <c r="AR1824">
        <v>20000</v>
      </c>
      <c r="AS1824">
        <v>3000</v>
      </c>
      <c r="AT1824">
        <v>8000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1043040</v>
      </c>
      <c r="BL1824">
        <v>26633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590000</v>
      </c>
      <c r="CR1824">
        <v>100000</v>
      </c>
      <c r="CS1824">
        <v>10000</v>
      </c>
      <c r="CT1824">
        <v>154000</v>
      </c>
      <c r="CU1824">
        <v>65000</v>
      </c>
      <c r="CV1824">
        <v>36778</v>
      </c>
      <c r="CW1824">
        <v>850</v>
      </c>
      <c r="CX1824">
        <v>4458</v>
      </c>
      <c r="CY1824">
        <v>3343</v>
      </c>
      <c r="CZ1824">
        <v>1337</v>
      </c>
      <c r="DA1824">
        <v>1114</v>
      </c>
      <c r="DB1824">
        <v>4829</v>
      </c>
      <c r="DC1824">
        <v>24148</v>
      </c>
      <c r="DD1824">
        <v>1114</v>
      </c>
      <c r="DE1824">
        <v>15000</v>
      </c>
      <c r="DF1824">
        <v>210506</v>
      </c>
      <c r="DG1824">
        <v>100000</v>
      </c>
      <c r="DH1824">
        <v>0</v>
      </c>
      <c r="DI1824">
        <v>0</v>
      </c>
      <c r="DJ1824">
        <v>157675</v>
      </c>
      <c r="DK1824">
        <v>174018</v>
      </c>
      <c r="DL1824">
        <v>90000</v>
      </c>
      <c r="DM1824">
        <v>237000</v>
      </c>
      <c r="DN1824">
        <v>20000</v>
      </c>
      <c r="DO1824">
        <v>2001173</v>
      </c>
      <c r="DP1824">
        <v>317700</v>
      </c>
      <c r="DQ1824">
        <v>-144996</v>
      </c>
      <c r="DR1824">
        <v>0</v>
      </c>
      <c r="DS1824">
        <v>0</v>
      </c>
    </row>
    <row r="1825" spans="1:123" x14ac:dyDescent="0.3">
      <c r="A1825" t="str">
        <f t="shared" si="28"/>
        <v>20191977</v>
      </c>
      <c r="B1825">
        <v>53</v>
      </c>
      <c r="C1825">
        <v>2019</v>
      </c>
      <c r="D1825">
        <v>197712</v>
      </c>
      <c r="E1825">
        <v>10</v>
      </c>
      <c r="F1825">
        <v>2003216</v>
      </c>
      <c r="G1825">
        <v>163145</v>
      </c>
      <c r="H1825">
        <v>550000</v>
      </c>
      <c r="I1825">
        <v>0</v>
      </c>
      <c r="J1825">
        <v>120000</v>
      </c>
      <c r="K1825">
        <v>85000</v>
      </c>
      <c r="L1825">
        <v>160000</v>
      </c>
      <c r="M1825">
        <v>56200</v>
      </c>
      <c r="N1825">
        <v>11500</v>
      </c>
      <c r="O1825">
        <v>25500</v>
      </c>
      <c r="P1825">
        <v>4500</v>
      </c>
      <c r="Q1825">
        <v>2000</v>
      </c>
      <c r="R1825">
        <v>0</v>
      </c>
      <c r="S1825">
        <v>8193</v>
      </c>
      <c r="T1825">
        <v>35000</v>
      </c>
      <c r="U1825">
        <v>36000</v>
      </c>
      <c r="V1825">
        <v>0</v>
      </c>
      <c r="W1825">
        <v>0</v>
      </c>
      <c r="X1825">
        <v>25000</v>
      </c>
      <c r="Y1825">
        <v>204191</v>
      </c>
      <c r="Z1825">
        <v>0</v>
      </c>
      <c r="AA1825">
        <v>0</v>
      </c>
      <c r="AB1825">
        <v>0</v>
      </c>
      <c r="AC1825">
        <v>20245</v>
      </c>
      <c r="AD1825">
        <v>0</v>
      </c>
      <c r="AE1825">
        <v>0</v>
      </c>
      <c r="AF1825">
        <v>30675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1182409</v>
      </c>
      <c r="AO1825">
        <v>199369</v>
      </c>
      <c r="AP1825">
        <v>30675</v>
      </c>
      <c r="AQ1825">
        <v>0</v>
      </c>
      <c r="AR1825">
        <v>0</v>
      </c>
      <c r="AS1825">
        <v>6000</v>
      </c>
      <c r="AT1825">
        <v>8000</v>
      </c>
      <c r="AU1825">
        <v>0</v>
      </c>
      <c r="AV1825">
        <v>75000</v>
      </c>
      <c r="AW1825">
        <v>0</v>
      </c>
      <c r="AX1825">
        <v>31500</v>
      </c>
      <c r="AY1825">
        <v>0</v>
      </c>
      <c r="AZ1825">
        <v>20000</v>
      </c>
      <c r="BA1825">
        <v>25000</v>
      </c>
      <c r="BB1825">
        <v>8000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403544</v>
      </c>
      <c r="BL1825">
        <v>35681</v>
      </c>
      <c r="BM1825">
        <v>165494</v>
      </c>
      <c r="BN1825">
        <v>154000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20000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404506</v>
      </c>
      <c r="CR1825">
        <v>100000</v>
      </c>
      <c r="CS1825">
        <v>10000</v>
      </c>
      <c r="CT1825">
        <v>0</v>
      </c>
      <c r="CU1825">
        <v>65000</v>
      </c>
      <c r="CV1825">
        <v>36778</v>
      </c>
      <c r="CW1825">
        <v>850</v>
      </c>
      <c r="CX1825">
        <v>4458</v>
      </c>
      <c r="CY1825">
        <v>3343</v>
      </c>
      <c r="CZ1825">
        <v>1337</v>
      </c>
      <c r="DA1825">
        <v>1114</v>
      </c>
      <c r="DB1825">
        <v>4829</v>
      </c>
      <c r="DC1825">
        <v>24148</v>
      </c>
      <c r="DD1825">
        <v>1114</v>
      </c>
      <c r="DE1825">
        <v>0</v>
      </c>
      <c r="DF1825">
        <v>0</v>
      </c>
      <c r="DG1825">
        <v>75000</v>
      </c>
      <c r="DH1825">
        <v>0</v>
      </c>
      <c r="DI1825">
        <v>0</v>
      </c>
      <c r="DJ1825">
        <v>126175</v>
      </c>
      <c r="DK1825">
        <v>149018</v>
      </c>
      <c r="DL1825">
        <v>90000</v>
      </c>
      <c r="DM1825">
        <v>162000</v>
      </c>
      <c r="DN1825">
        <v>0</v>
      </c>
      <c r="DO1825">
        <v>1259672</v>
      </c>
      <c r="DP1825">
        <v>317700</v>
      </c>
      <c r="DQ1825">
        <v>-961418</v>
      </c>
      <c r="DR1825">
        <v>241232</v>
      </c>
      <c r="DS1825">
        <v>0</v>
      </c>
    </row>
    <row r="1826" spans="1:123" x14ac:dyDescent="0.3">
      <c r="A1826" t="str">
        <f t="shared" si="28"/>
        <v>20201978</v>
      </c>
      <c r="B1826">
        <v>53</v>
      </c>
      <c r="C1826">
        <v>2020</v>
      </c>
      <c r="D1826">
        <v>197812</v>
      </c>
      <c r="E1826">
        <v>63</v>
      </c>
      <c r="F1826">
        <v>1710532</v>
      </c>
      <c r="G1826">
        <v>163116</v>
      </c>
      <c r="H1826">
        <v>550000</v>
      </c>
      <c r="I1826">
        <v>0</v>
      </c>
      <c r="J1826">
        <v>90000</v>
      </c>
      <c r="K1826">
        <v>85000</v>
      </c>
      <c r="L1826">
        <v>192500</v>
      </c>
      <c r="M1826">
        <v>56200</v>
      </c>
      <c r="N1826">
        <v>11500</v>
      </c>
      <c r="O1826">
        <v>25500</v>
      </c>
      <c r="P1826">
        <v>4500</v>
      </c>
      <c r="Q1826">
        <v>2000</v>
      </c>
      <c r="R1826">
        <v>0</v>
      </c>
      <c r="S1826">
        <v>8134</v>
      </c>
      <c r="T1826">
        <v>35000</v>
      </c>
      <c r="U1826">
        <v>36000</v>
      </c>
      <c r="V1826">
        <v>0</v>
      </c>
      <c r="W1826">
        <v>0</v>
      </c>
      <c r="X1826">
        <v>0</v>
      </c>
      <c r="Y1826">
        <v>0</v>
      </c>
      <c r="Z1826">
        <v>126527</v>
      </c>
      <c r="AA1826">
        <v>0</v>
      </c>
      <c r="AB1826">
        <v>0</v>
      </c>
      <c r="AC1826">
        <v>123091</v>
      </c>
      <c r="AD1826">
        <v>63416</v>
      </c>
      <c r="AE1826">
        <v>0</v>
      </c>
      <c r="AF1826">
        <v>186508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673300</v>
      </c>
      <c r="AO1826">
        <v>1212205</v>
      </c>
      <c r="AP1826">
        <v>186508</v>
      </c>
      <c r="AQ1826">
        <v>0</v>
      </c>
      <c r="AR1826">
        <v>20000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1418713</v>
      </c>
      <c r="BL1826">
        <v>43130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225494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610000</v>
      </c>
      <c r="CR1826">
        <v>100000</v>
      </c>
      <c r="CS1826">
        <v>10000</v>
      </c>
      <c r="CT1826">
        <v>0</v>
      </c>
      <c r="CU1826">
        <v>65000</v>
      </c>
      <c r="CV1826">
        <v>36778</v>
      </c>
      <c r="CW1826">
        <v>850</v>
      </c>
      <c r="CX1826">
        <v>4458</v>
      </c>
      <c r="CY1826">
        <v>3343</v>
      </c>
      <c r="CZ1826">
        <v>1337</v>
      </c>
      <c r="DA1826">
        <v>1114</v>
      </c>
      <c r="DB1826">
        <v>4829</v>
      </c>
      <c r="DC1826">
        <v>24148</v>
      </c>
      <c r="DD1826">
        <v>1114</v>
      </c>
      <c r="DE1826">
        <v>5000</v>
      </c>
      <c r="DF1826">
        <v>126527</v>
      </c>
      <c r="DG1826">
        <v>75000</v>
      </c>
      <c r="DH1826">
        <v>0</v>
      </c>
      <c r="DI1826">
        <v>0</v>
      </c>
      <c r="DJ1826">
        <v>126175</v>
      </c>
      <c r="DK1826">
        <v>149018</v>
      </c>
      <c r="DL1826">
        <v>90000</v>
      </c>
      <c r="DM1826">
        <v>162000</v>
      </c>
      <c r="DN1826">
        <v>0</v>
      </c>
      <c r="DO1826">
        <v>1596693</v>
      </c>
      <c r="DP1826">
        <v>317700</v>
      </c>
      <c r="DQ1826">
        <v>352021</v>
      </c>
      <c r="DR1826">
        <v>0</v>
      </c>
      <c r="DS1826">
        <v>0</v>
      </c>
    </row>
    <row r="1827" spans="1:123" x14ac:dyDescent="0.3">
      <c r="A1827" t="str">
        <f t="shared" si="28"/>
        <v>20211979</v>
      </c>
      <c r="B1827">
        <v>53</v>
      </c>
      <c r="C1827">
        <v>2021</v>
      </c>
      <c r="D1827">
        <v>197912</v>
      </c>
      <c r="E1827">
        <v>63</v>
      </c>
      <c r="F1827">
        <v>1710938</v>
      </c>
      <c r="G1827">
        <v>163116</v>
      </c>
      <c r="H1827">
        <v>550000</v>
      </c>
      <c r="I1827">
        <v>0</v>
      </c>
      <c r="J1827">
        <v>120000</v>
      </c>
      <c r="K1827">
        <v>85000</v>
      </c>
      <c r="L1827">
        <v>205000</v>
      </c>
      <c r="M1827">
        <v>56200</v>
      </c>
      <c r="N1827">
        <v>11500</v>
      </c>
      <c r="O1827">
        <v>25500</v>
      </c>
      <c r="P1827">
        <v>4500</v>
      </c>
      <c r="Q1827">
        <v>2000</v>
      </c>
      <c r="R1827">
        <v>0</v>
      </c>
      <c r="S1827">
        <v>7945</v>
      </c>
      <c r="T1827">
        <v>35000</v>
      </c>
      <c r="U1827">
        <v>36000</v>
      </c>
      <c r="V1827">
        <v>0</v>
      </c>
      <c r="W1827">
        <v>0</v>
      </c>
      <c r="X1827">
        <v>0</v>
      </c>
      <c r="Y1827">
        <v>0</v>
      </c>
      <c r="Z1827">
        <v>305200</v>
      </c>
      <c r="AA1827">
        <v>0</v>
      </c>
      <c r="AB1827">
        <v>0</v>
      </c>
      <c r="AC1827">
        <v>122105</v>
      </c>
      <c r="AD1827">
        <v>62908</v>
      </c>
      <c r="AE1827">
        <v>0</v>
      </c>
      <c r="AF1827">
        <v>185013</v>
      </c>
      <c r="AG1827">
        <v>0</v>
      </c>
      <c r="AH1827">
        <v>0</v>
      </c>
      <c r="AI1827">
        <v>0</v>
      </c>
      <c r="AJ1827">
        <v>64987</v>
      </c>
      <c r="AK1827">
        <v>64987</v>
      </c>
      <c r="AL1827">
        <v>0</v>
      </c>
      <c r="AM1827">
        <v>0</v>
      </c>
      <c r="AN1827">
        <v>473445</v>
      </c>
      <c r="AO1827">
        <v>1202492</v>
      </c>
      <c r="AP1827">
        <v>185013</v>
      </c>
      <c r="AQ1827">
        <v>0</v>
      </c>
      <c r="AR1827">
        <v>20000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1407505</v>
      </c>
      <c r="BL1827">
        <v>50523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20000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1419</v>
      </c>
      <c r="CO1827">
        <v>0</v>
      </c>
      <c r="CP1827">
        <v>0</v>
      </c>
      <c r="CQ1827">
        <v>610000</v>
      </c>
      <c r="CR1827">
        <v>100000</v>
      </c>
      <c r="CS1827">
        <v>10000</v>
      </c>
      <c r="CT1827">
        <v>0</v>
      </c>
      <c r="CU1827">
        <v>65000</v>
      </c>
      <c r="CV1827">
        <v>36778</v>
      </c>
      <c r="CW1827">
        <v>850</v>
      </c>
      <c r="CX1827">
        <v>4458</v>
      </c>
      <c r="CY1827">
        <v>3343</v>
      </c>
      <c r="CZ1827">
        <v>1337</v>
      </c>
      <c r="DA1827">
        <v>1114</v>
      </c>
      <c r="DB1827">
        <v>4829</v>
      </c>
      <c r="DC1827">
        <v>25567</v>
      </c>
      <c r="DD1827">
        <v>1114</v>
      </c>
      <c r="DE1827">
        <v>10000</v>
      </c>
      <c r="DF1827">
        <v>421795</v>
      </c>
      <c r="DG1827">
        <v>75000</v>
      </c>
      <c r="DH1827">
        <v>0</v>
      </c>
      <c r="DI1827">
        <v>0</v>
      </c>
      <c r="DJ1827">
        <v>126175</v>
      </c>
      <c r="DK1827">
        <v>149018</v>
      </c>
      <c r="DL1827">
        <v>90000</v>
      </c>
      <c r="DM1827">
        <v>162000</v>
      </c>
      <c r="DN1827">
        <v>0</v>
      </c>
      <c r="DO1827">
        <v>1963367</v>
      </c>
      <c r="DP1827">
        <v>317700</v>
      </c>
      <c r="DQ1827">
        <v>391606</v>
      </c>
      <c r="DR1827">
        <v>0</v>
      </c>
      <c r="DS1827">
        <v>0</v>
      </c>
    </row>
    <row r="1828" spans="1:123" x14ac:dyDescent="0.3">
      <c r="A1828" t="str">
        <f t="shared" si="28"/>
        <v>20221980</v>
      </c>
      <c r="B1828">
        <v>53</v>
      </c>
      <c r="C1828">
        <v>2022</v>
      </c>
      <c r="D1828">
        <v>198012</v>
      </c>
      <c r="E1828">
        <v>73</v>
      </c>
      <c r="F1828">
        <v>1736888</v>
      </c>
      <c r="G1828">
        <v>163115</v>
      </c>
      <c r="H1828">
        <v>550000</v>
      </c>
      <c r="I1828">
        <v>0</v>
      </c>
      <c r="J1828">
        <v>120000</v>
      </c>
      <c r="K1828">
        <v>85000</v>
      </c>
      <c r="L1828">
        <v>202500</v>
      </c>
      <c r="M1828">
        <v>56200</v>
      </c>
      <c r="N1828">
        <v>11500</v>
      </c>
      <c r="O1828">
        <v>25500</v>
      </c>
      <c r="P1828">
        <v>4500</v>
      </c>
      <c r="Q1828">
        <v>2000</v>
      </c>
      <c r="R1828">
        <v>0</v>
      </c>
      <c r="S1828">
        <v>7757</v>
      </c>
      <c r="T1828">
        <v>35000</v>
      </c>
      <c r="U1828">
        <v>36000</v>
      </c>
      <c r="V1828">
        <v>0</v>
      </c>
      <c r="W1828">
        <v>0</v>
      </c>
      <c r="X1828">
        <v>0</v>
      </c>
      <c r="Y1828">
        <v>0</v>
      </c>
      <c r="Z1828">
        <v>345342</v>
      </c>
      <c r="AA1828">
        <v>0</v>
      </c>
      <c r="AB1828">
        <v>64987</v>
      </c>
      <c r="AC1828">
        <v>141689</v>
      </c>
      <c r="AD1828">
        <v>72998</v>
      </c>
      <c r="AE1828">
        <v>64987</v>
      </c>
      <c r="AF1828">
        <v>149700</v>
      </c>
      <c r="AG1828">
        <v>0</v>
      </c>
      <c r="AH1828">
        <v>0</v>
      </c>
      <c r="AI1828">
        <v>0</v>
      </c>
      <c r="AJ1828">
        <v>100300</v>
      </c>
      <c r="AK1828">
        <v>100300</v>
      </c>
      <c r="AL1828">
        <v>0</v>
      </c>
      <c r="AM1828">
        <v>0</v>
      </c>
      <c r="AN1828">
        <v>430615</v>
      </c>
      <c r="AO1828">
        <v>1395353</v>
      </c>
      <c r="AP1828">
        <v>214687</v>
      </c>
      <c r="AQ1828">
        <v>43012</v>
      </c>
      <c r="AR1828">
        <v>20000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55</v>
      </c>
      <c r="BH1828">
        <v>0</v>
      </c>
      <c r="BI1828">
        <v>0</v>
      </c>
      <c r="BJ1828">
        <v>0</v>
      </c>
      <c r="BK1828">
        <v>1672996</v>
      </c>
      <c r="BL1828">
        <v>57864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20000</v>
      </c>
      <c r="BS1828">
        <v>154000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25000</v>
      </c>
      <c r="CH1828">
        <v>572</v>
      </c>
      <c r="CI1828">
        <v>3000</v>
      </c>
      <c r="CJ1828">
        <v>2250</v>
      </c>
      <c r="CK1828">
        <v>900</v>
      </c>
      <c r="CL1828">
        <v>750</v>
      </c>
      <c r="CM1828">
        <v>3250</v>
      </c>
      <c r="CN1828">
        <v>15000</v>
      </c>
      <c r="CO1828">
        <v>750</v>
      </c>
      <c r="CP1828">
        <v>0</v>
      </c>
      <c r="CQ1828">
        <v>610000</v>
      </c>
      <c r="CR1828">
        <v>100000</v>
      </c>
      <c r="CS1828">
        <v>10000</v>
      </c>
      <c r="CT1828">
        <v>154000</v>
      </c>
      <c r="CU1828">
        <v>65000</v>
      </c>
      <c r="CV1828">
        <v>61778</v>
      </c>
      <c r="CW1828">
        <v>1422</v>
      </c>
      <c r="CX1828">
        <v>7458</v>
      </c>
      <c r="CY1828">
        <v>5593</v>
      </c>
      <c r="CZ1828">
        <v>2237</v>
      </c>
      <c r="DA1828">
        <v>1864</v>
      </c>
      <c r="DB1828">
        <v>8079</v>
      </c>
      <c r="DC1828">
        <v>40567</v>
      </c>
      <c r="DD1828">
        <v>1864</v>
      </c>
      <c r="DE1828">
        <v>15000</v>
      </c>
      <c r="DF1828">
        <v>739681</v>
      </c>
      <c r="DG1828">
        <v>75000</v>
      </c>
      <c r="DH1828">
        <v>0</v>
      </c>
      <c r="DI1828">
        <v>0</v>
      </c>
      <c r="DJ1828">
        <v>126230</v>
      </c>
      <c r="DK1828">
        <v>149018</v>
      </c>
      <c r="DL1828">
        <v>90000</v>
      </c>
      <c r="DM1828">
        <v>162000</v>
      </c>
      <c r="DN1828">
        <v>0</v>
      </c>
      <c r="DO1828">
        <v>2527094</v>
      </c>
      <c r="DP1828">
        <v>317700</v>
      </c>
      <c r="DQ1828">
        <v>671170</v>
      </c>
      <c r="DR1828">
        <v>0</v>
      </c>
      <c r="DS1828">
        <v>0</v>
      </c>
    </row>
    <row r="1829" spans="1:123" x14ac:dyDescent="0.3">
      <c r="A1829" t="str">
        <f t="shared" si="28"/>
        <v>20231981</v>
      </c>
      <c r="B1829">
        <v>53</v>
      </c>
      <c r="C1829">
        <v>2023</v>
      </c>
      <c r="D1829">
        <v>198112</v>
      </c>
      <c r="E1829">
        <v>50</v>
      </c>
      <c r="F1829">
        <v>2018614</v>
      </c>
      <c r="G1829">
        <v>163115</v>
      </c>
      <c r="H1829">
        <v>550000</v>
      </c>
      <c r="I1829">
        <v>0</v>
      </c>
      <c r="J1829">
        <v>120000</v>
      </c>
      <c r="K1829">
        <v>85000</v>
      </c>
      <c r="L1829">
        <v>200000</v>
      </c>
      <c r="M1829">
        <v>56200</v>
      </c>
      <c r="N1829">
        <v>11500</v>
      </c>
      <c r="O1829">
        <v>25500</v>
      </c>
      <c r="P1829">
        <v>4500</v>
      </c>
      <c r="Q1829">
        <v>2000</v>
      </c>
      <c r="R1829">
        <v>0</v>
      </c>
      <c r="S1829">
        <v>7568</v>
      </c>
      <c r="T1829">
        <v>35000</v>
      </c>
      <c r="U1829">
        <v>36000</v>
      </c>
      <c r="V1829">
        <v>0</v>
      </c>
      <c r="W1829">
        <v>0</v>
      </c>
      <c r="X1829">
        <v>0</v>
      </c>
      <c r="Y1829">
        <v>47579</v>
      </c>
      <c r="Z1829">
        <v>0</v>
      </c>
      <c r="AA1829">
        <v>0</v>
      </c>
      <c r="AB1829">
        <v>100300</v>
      </c>
      <c r="AC1829">
        <v>96510</v>
      </c>
      <c r="AD1829">
        <v>0</v>
      </c>
      <c r="AE1829">
        <v>100300</v>
      </c>
      <c r="AF1829">
        <v>45931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1024915</v>
      </c>
      <c r="AO1829">
        <v>950431</v>
      </c>
      <c r="AP1829">
        <v>146232</v>
      </c>
      <c r="AQ1829">
        <v>0</v>
      </c>
      <c r="AR1829">
        <v>20000</v>
      </c>
      <c r="AS1829">
        <v>3000</v>
      </c>
      <c r="AT1829">
        <v>8000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1127663</v>
      </c>
      <c r="BL1829">
        <v>65151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590000</v>
      </c>
      <c r="CR1829">
        <v>100000</v>
      </c>
      <c r="CS1829">
        <v>10000</v>
      </c>
      <c r="CT1829">
        <v>154000</v>
      </c>
      <c r="CU1829">
        <v>65000</v>
      </c>
      <c r="CV1829">
        <v>61778</v>
      </c>
      <c r="CW1829">
        <v>1422</v>
      </c>
      <c r="CX1829">
        <v>7458</v>
      </c>
      <c r="CY1829">
        <v>5593</v>
      </c>
      <c r="CZ1829">
        <v>2237</v>
      </c>
      <c r="DA1829">
        <v>1864</v>
      </c>
      <c r="DB1829">
        <v>8079</v>
      </c>
      <c r="DC1829">
        <v>40567</v>
      </c>
      <c r="DD1829">
        <v>1864</v>
      </c>
      <c r="DE1829">
        <v>20000</v>
      </c>
      <c r="DF1829">
        <v>653162</v>
      </c>
      <c r="DG1829">
        <v>75000</v>
      </c>
      <c r="DH1829">
        <v>0</v>
      </c>
      <c r="DI1829">
        <v>0</v>
      </c>
      <c r="DJ1829">
        <v>126225</v>
      </c>
      <c r="DK1829">
        <v>149018</v>
      </c>
      <c r="DL1829">
        <v>90000</v>
      </c>
      <c r="DM1829">
        <v>162000</v>
      </c>
      <c r="DN1829">
        <v>0</v>
      </c>
      <c r="DO1829">
        <v>2325270</v>
      </c>
      <c r="DP1829">
        <v>317700</v>
      </c>
      <c r="DQ1829">
        <v>-47579</v>
      </c>
      <c r="DR1829">
        <v>0</v>
      </c>
      <c r="DS1829">
        <v>0</v>
      </c>
    </row>
    <row r="1830" spans="1:123" x14ac:dyDescent="0.3">
      <c r="A1830" t="str">
        <f t="shared" si="28"/>
        <v>20241982</v>
      </c>
      <c r="B1830">
        <v>53</v>
      </c>
      <c r="C1830">
        <v>2024</v>
      </c>
      <c r="D1830">
        <v>198212</v>
      </c>
      <c r="E1830">
        <v>71</v>
      </c>
      <c r="F1830">
        <v>1849179</v>
      </c>
      <c r="G1830">
        <v>163114</v>
      </c>
      <c r="H1830">
        <v>550000</v>
      </c>
      <c r="I1830">
        <v>0</v>
      </c>
      <c r="J1830">
        <v>90000</v>
      </c>
      <c r="K1830">
        <v>85000</v>
      </c>
      <c r="L1830">
        <v>200000</v>
      </c>
      <c r="M1830">
        <v>56200</v>
      </c>
      <c r="N1830">
        <v>11500</v>
      </c>
      <c r="O1830">
        <v>25500</v>
      </c>
      <c r="P1830">
        <v>4500</v>
      </c>
      <c r="Q1830">
        <v>2000</v>
      </c>
      <c r="R1830">
        <v>0</v>
      </c>
      <c r="S1830">
        <v>7380</v>
      </c>
      <c r="T1830">
        <v>35000</v>
      </c>
      <c r="U1830">
        <v>36000</v>
      </c>
      <c r="V1830">
        <v>0</v>
      </c>
      <c r="W1830">
        <v>0</v>
      </c>
      <c r="X1830">
        <v>0</v>
      </c>
      <c r="Y1830">
        <v>0</v>
      </c>
      <c r="Z1830">
        <v>295728</v>
      </c>
      <c r="AA1830">
        <v>0</v>
      </c>
      <c r="AB1830">
        <v>0</v>
      </c>
      <c r="AC1830">
        <v>136945</v>
      </c>
      <c r="AD1830">
        <v>70554</v>
      </c>
      <c r="AE1830">
        <v>0</v>
      </c>
      <c r="AF1830">
        <v>207500</v>
      </c>
      <c r="AG1830">
        <v>0</v>
      </c>
      <c r="AH1830">
        <v>0</v>
      </c>
      <c r="AI1830">
        <v>0</v>
      </c>
      <c r="AJ1830">
        <v>42500</v>
      </c>
      <c r="AK1830">
        <v>42500</v>
      </c>
      <c r="AL1830">
        <v>0</v>
      </c>
      <c r="AM1830">
        <v>0</v>
      </c>
      <c r="AN1830">
        <v>447352</v>
      </c>
      <c r="AO1830">
        <v>1348641</v>
      </c>
      <c r="AP1830">
        <v>207500</v>
      </c>
      <c r="AQ1830">
        <v>0</v>
      </c>
      <c r="AR1830">
        <v>20000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1576140</v>
      </c>
      <c r="BL1830">
        <v>72386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40000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2552</v>
      </c>
      <c r="CH1830">
        <v>51</v>
      </c>
      <c r="CI1830">
        <v>262</v>
      </c>
      <c r="CJ1830">
        <v>196</v>
      </c>
      <c r="CK1830">
        <v>79</v>
      </c>
      <c r="CL1830">
        <v>65</v>
      </c>
      <c r="CM1830">
        <v>284</v>
      </c>
      <c r="CN1830">
        <v>4031</v>
      </c>
      <c r="CO1830">
        <v>65</v>
      </c>
      <c r="CP1830">
        <v>0</v>
      </c>
      <c r="CQ1830">
        <v>610000</v>
      </c>
      <c r="CR1830">
        <v>100000</v>
      </c>
      <c r="CS1830">
        <v>10000</v>
      </c>
      <c r="CT1830">
        <v>154000</v>
      </c>
      <c r="CU1830">
        <v>65000</v>
      </c>
      <c r="CV1830">
        <v>64331</v>
      </c>
      <c r="CW1830">
        <v>1473</v>
      </c>
      <c r="CX1830">
        <v>7720</v>
      </c>
      <c r="CY1830">
        <v>5790</v>
      </c>
      <c r="CZ1830">
        <v>2316</v>
      </c>
      <c r="DA1830">
        <v>1930</v>
      </c>
      <c r="DB1830">
        <v>8363</v>
      </c>
      <c r="DC1830">
        <v>44599</v>
      </c>
      <c r="DD1830">
        <v>1930</v>
      </c>
      <c r="DE1830">
        <v>25000</v>
      </c>
      <c r="DF1830">
        <v>929295</v>
      </c>
      <c r="DG1830">
        <v>75000</v>
      </c>
      <c r="DH1830">
        <v>0</v>
      </c>
      <c r="DI1830">
        <v>0</v>
      </c>
      <c r="DJ1830">
        <v>126225</v>
      </c>
      <c r="DK1830">
        <v>149018</v>
      </c>
      <c r="DL1830">
        <v>90000</v>
      </c>
      <c r="DM1830">
        <v>162000</v>
      </c>
      <c r="DN1830">
        <v>0</v>
      </c>
      <c r="DO1830">
        <v>2676489</v>
      </c>
      <c r="DP1830">
        <v>317700</v>
      </c>
      <c r="DQ1830">
        <v>385814</v>
      </c>
      <c r="DR1830">
        <v>0</v>
      </c>
      <c r="DS1830">
        <v>0</v>
      </c>
    </row>
    <row r="1831" spans="1:123" x14ac:dyDescent="0.3">
      <c r="A1831" t="str">
        <f t="shared" si="28"/>
        <v>20251983</v>
      </c>
      <c r="B1831">
        <v>53</v>
      </c>
      <c r="C1831">
        <v>2025</v>
      </c>
      <c r="D1831">
        <v>198312</v>
      </c>
      <c r="E1831">
        <v>81</v>
      </c>
      <c r="F1831">
        <v>1422661</v>
      </c>
      <c r="G1831">
        <v>163114</v>
      </c>
      <c r="H1831">
        <v>550000</v>
      </c>
      <c r="I1831">
        <v>0</v>
      </c>
      <c r="J1831">
        <v>90000</v>
      </c>
      <c r="K1831">
        <v>85000</v>
      </c>
      <c r="L1831">
        <v>200000</v>
      </c>
      <c r="M1831">
        <v>56200</v>
      </c>
      <c r="N1831">
        <v>11500</v>
      </c>
      <c r="O1831">
        <v>25500</v>
      </c>
      <c r="P1831">
        <v>4500</v>
      </c>
      <c r="Q1831">
        <v>2000</v>
      </c>
      <c r="R1831">
        <v>0</v>
      </c>
      <c r="S1831">
        <v>7191</v>
      </c>
      <c r="T1831">
        <v>35000</v>
      </c>
      <c r="U1831">
        <v>36000</v>
      </c>
      <c r="V1831">
        <v>0</v>
      </c>
      <c r="W1831">
        <v>0</v>
      </c>
      <c r="X1831">
        <v>0</v>
      </c>
      <c r="Y1831">
        <v>0</v>
      </c>
      <c r="Z1831">
        <v>400000</v>
      </c>
      <c r="AA1831">
        <v>0</v>
      </c>
      <c r="AB1831">
        <v>42500</v>
      </c>
      <c r="AC1831">
        <v>157891</v>
      </c>
      <c r="AD1831">
        <v>81345</v>
      </c>
      <c r="AE1831">
        <v>42500</v>
      </c>
      <c r="AF1831">
        <v>196736</v>
      </c>
      <c r="AG1831">
        <v>0</v>
      </c>
      <c r="AH1831">
        <v>0</v>
      </c>
      <c r="AI1831">
        <v>0</v>
      </c>
      <c r="AJ1831">
        <v>53264</v>
      </c>
      <c r="AK1831">
        <v>53264</v>
      </c>
      <c r="AL1831">
        <v>0</v>
      </c>
      <c r="AM1831">
        <v>0</v>
      </c>
      <c r="AN1831">
        <v>342891</v>
      </c>
      <c r="AO1831">
        <v>1554915</v>
      </c>
      <c r="AP1831">
        <v>239236</v>
      </c>
      <c r="AQ1831">
        <v>140137</v>
      </c>
      <c r="AR1831">
        <v>20000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285550</v>
      </c>
      <c r="BE1831">
        <v>111111</v>
      </c>
      <c r="BF1831">
        <v>60000</v>
      </c>
      <c r="BG1831">
        <v>35194</v>
      </c>
      <c r="BH1831">
        <v>20000</v>
      </c>
      <c r="BI1831">
        <v>56200</v>
      </c>
      <c r="BJ1831">
        <v>5922</v>
      </c>
      <c r="BK1831">
        <v>1380311</v>
      </c>
      <c r="BL1831">
        <v>80045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20000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25000</v>
      </c>
      <c r="CH1831">
        <v>572</v>
      </c>
      <c r="CI1831">
        <v>3000</v>
      </c>
      <c r="CJ1831">
        <v>2250</v>
      </c>
      <c r="CK1831">
        <v>900</v>
      </c>
      <c r="CL1831">
        <v>750</v>
      </c>
      <c r="CM1831">
        <v>3250</v>
      </c>
      <c r="CN1831">
        <v>15000</v>
      </c>
      <c r="CO1831">
        <v>750</v>
      </c>
      <c r="CP1831">
        <v>110000</v>
      </c>
      <c r="CQ1831">
        <v>610000</v>
      </c>
      <c r="CR1831">
        <v>100000</v>
      </c>
      <c r="CS1831">
        <v>10000</v>
      </c>
      <c r="CT1831">
        <v>154000</v>
      </c>
      <c r="CU1831">
        <v>65000</v>
      </c>
      <c r="CV1831">
        <v>89331</v>
      </c>
      <c r="CW1831">
        <v>2045</v>
      </c>
      <c r="CX1831">
        <v>10720</v>
      </c>
      <c r="CY1831">
        <v>8040</v>
      </c>
      <c r="CZ1831">
        <v>3216</v>
      </c>
      <c r="DA1831">
        <v>2680</v>
      </c>
      <c r="DB1831">
        <v>11613</v>
      </c>
      <c r="DC1831">
        <v>59599</v>
      </c>
      <c r="DD1831">
        <v>2680</v>
      </c>
      <c r="DE1831">
        <v>140000</v>
      </c>
      <c r="DF1831">
        <v>1287074</v>
      </c>
      <c r="DG1831">
        <v>75000</v>
      </c>
      <c r="DH1831">
        <v>0</v>
      </c>
      <c r="DI1831">
        <v>285550</v>
      </c>
      <c r="DJ1831">
        <v>161419</v>
      </c>
      <c r="DK1831">
        <v>205218</v>
      </c>
      <c r="DL1831">
        <v>150000</v>
      </c>
      <c r="DM1831">
        <v>273111</v>
      </c>
      <c r="DN1831">
        <v>20000</v>
      </c>
      <c r="DO1831">
        <v>3779558</v>
      </c>
      <c r="DP1831">
        <v>317700</v>
      </c>
      <c r="DQ1831">
        <v>1208714</v>
      </c>
      <c r="DR1831">
        <v>0</v>
      </c>
      <c r="DS1831">
        <v>5922</v>
      </c>
    </row>
    <row r="1832" spans="1:123" x14ac:dyDescent="0.3">
      <c r="A1832" t="str">
        <f t="shared" si="28"/>
        <v>20261984</v>
      </c>
      <c r="B1832">
        <v>53</v>
      </c>
      <c r="C1832">
        <v>2026</v>
      </c>
      <c r="D1832">
        <v>198412</v>
      </c>
      <c r="E1832">
        <v>71</v>
      </c>
      <c r="F1832">
        <v>2059520</v>
      </c>
      <c r="G1832">
        <v>163110</v>
      </c>
      <c r="H1832">
        <v>550000</v>
      </c>
      <c r="I1832">
        <v>0</v>
      </c>
      <c r="J1832">
        <v>90000</v>
      </c>
      <c r="K1832">
        <v>85000</v>
      </c>
      <c r="L1832">
        <v>200000</v>
      </c>
      <c r="M1832">
        <v>56200</v>
      </c>
      <c r="N1832">
        <v>11500</v>
      </c>
      <c r="O1832">
        <v>25500</v>
      </c>
      <c r="P1832">
        <v>4500</v>
      </c>
      <c r="Q1832">
        <v>2000</v>
      </c>
      <c r="R1832">
        <v>0</v>
      </c>
      <c r="S1832">
        <v>7002</v>
      </c>
      <c r="T1832">
        <v>35000</v>
      </c>
      <c r="U1832">
        <v>36000</v>
      </c>
      <c r="V1832">
        <v>0</v>
      </c>
      <c r="W1832">
        <v>0</v>
      </c>
      <c r="X1832">
        <v>0</v>
      </c>
      <c r="Y1832">
        <v>0</v>
      </c>
      <c r="Z1832">
        <v>233757</v>
      </c>
      <c r="AA1832">
        <v>0</v>
      </c>
      <c r="AB1832">
        <v>53264</v>
      </c>
      <c r="AC1832">
        <v>137321</v>
      </c>
      <c r="AD1832">
        <v>70748</v>
      </c>
      <c r="AE1832">
        <v>53264</v>
      </c>
      <c r="AF1832">
        <v>154805</v>
      </c>
      <c r="AG1832">
        <v>0</v>
      </c>
      <c r="AH1832">
        <v>0</v>
      </c>
      <c r="AI1832">
        <v>0</v>
      </c>
      <c r="AJ1832">
        <v>95195</v>
      </c>
      <c r="AK1832">
        <v>95195</v>
      </c>
      <c r="AL1832">
        <v>0</v>
      </c>
      <c r="AM1832">
        <v>0</v>
      </c>
      <c r="AN1832">
        <v>508945</v>
      </c>
      <c r="AO1832">
        <v>1352341</v>
      </c>
      <c r="AP1832">
        <v>208069</v>
      </c>
      <c r="AQ1832">
        <v>129962</v>
      </c>
      <c r="AR1832">
        <v>20000</v>
      </c>
      <c r="AS1832">
        <v>0</v>
      </c>
      <c r="AT1832">
        <v>0</v>
      </c>
      <c r="AU1832">
        <v>285550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37766</v>
      </c>
      <c r="BE1832">
        <v>88000</v>
      </c>
      <c r="BF1832">
        <v>60000</v>
      </c>
      <c r="BG1832">
        <v>35194</v>
      </c>
      <c r="BH1832">
        <v>20000</v>
      </c>
      <c r="BI1832">
        <v>50964</v>
      </c>
      <c r="BJ1832">
        <v>0</v>
      </c>
      <c r="BK1832">
        <v>1703998</v>
      </c>
      <c r="BL1832">
        <v>87653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20000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10669</v>
      </c>
      <c r="CH1832">
        <v>244</v>
      </c>
      <c r="CI1832">
        <v>1280</v>
      </c>
      <c r="CJ1832">
        <v>960</v>
      </c>
      <c r="CK1832">
        <v>384</v>
      </c>
      <c r="CL1832">
        <v>320</v>
      </c>
      <c r="CM1832">
        <v>1387</v>
      </c>
      <c r="CN1832">
        <v>6401</v>
      </c>
      <c r="CO1832">
        <v>320</v>
      </c>
      <c r="CP1832">
        <v>0</v>
      </c>
      <c r="CQ1832">
        <v>610000</v>
      </c>
      <c r="CR1832">
        <v>100000</v>
      </c>
      <c r="CS1832">
        <v>10000</v>
      </c>
      <c r="CT1832">
        <v>154000</v>
      </c>
      <c r="CU1832">
        <v>65000</v>
      </c>
      <c r="CV1832">
        <v>100000</v>
      </c>
      <c r="CW1832">
        <v>2289</v>
      </c>
      <c r="CX1832">
        <v>12000</v>
      </c>
      <c r="CY1832">
        <v>9000</v>
      </c>
      <c r="CZ1832">
        <v>3600</v>
      </c>
      <c r="DA1832">
        <v>3000</v>
      </c>
      <c r="DB1832">
        <v>13000</v>
      </c>
      <c r="DC1832">
        <v>66000</v>
      </c>
      <c r="DD1832">
        <v>3000</v>
      </c>
      <c r="DE1832">
        <v>140000</v>
      </c>
      <c r="DF1832">
        <v>1462818</v>
      </c>
      <c r="DG1832">
        <v>75000</v>
      </c>
      <c r="DH1832">
        <v>0</v>
      </c>
      <c r="DI1832">
        <v>37766</v>
      </c>
      <c r="DJ1832">
        <v>193093</v>
      </c>
      <c r="DK1832">
        <v>250000</v>
      </c>
      <c r="DL1832">
        <v>210000</v>
      </c>
      <c r="DM1832">
        <v>350000</v>
      </c>
      <c r="DN1832">
        <v>40000</v>
      </c>
      <c r="DO1832">
        <v>4004761</v>
      </c>
      <c r="DP1832">
        <v>317700</v>
      </c>
      <c r="DQ1832">
        <v>377292</v>
      </c>
      <c r="DR1832">
        <v>0</v>
      </c>
      <c r="DS1832">
        <v>0</v>
      </c>
    </row>
    <row r="1833" spans="1:123" x14ac:dyDescent="0.3">
      <c r="A1833" t="str">
        <f t="shared" si="28"/>
        <v>20271985</v>
      </c>
      <c r="B1833">
        <v>53</v>
      </c>
      <c r="C1833">
        <v>2027</v>
      </c>
      <c r="D1833">
        <v>198512</v>
      </c>
      <c r="E1833">
        <v>55</v>
      </c>
      <c r="F1833">
        <v>1962608</v>
      </c>
      <c r="G1833">
        <v>163106</v>
      </c>
      <c r="H1833">
        <v>550000</v>
      </c>
      <c r="I1833">
        <v>250000</v>
      </c>
      <c r="J1833">
        <v>60000</v>
      </c>
      <c r="K1833">
        <v>85000</v>
      </c>
      <c r="L1833">
        <v>200000</v>
      </c>
      <c r="M1833">
        <v>56200</v>
      </c>
      <c r="N1833">
        <v>11500</v>
      </c>
      <c r="O1833">
        <v>25500</v>
      </c>
      <c r="P1833">
        <v>4500</v>
      </c>
      <c r="Q1833">
        <v>2000</v>
      </c>
      <c r="R1833">
        <v>0</v>
      </c>
      <c r="S1833">
        <v>6814</v>
      </c>
      <c r="T1833">
        <v>35000</v>
      </c>
      <c r="U1833">
        <v>36000</v>
      </c>
      <c r="V1833">
        <v>0</v>
      </c>
      <c r="W1833">
        <v>0</v>
      </c>
      <c r="X1833">
        <v>0</v>
      </c>
      <c r="Y1833">
        <v>0</v>
      </c>
      <c r="Z1833">
        <v>72403</v>
      </c>
      <c r="AA1833">
        <v>0</v>
      </c>
      <c r="AB1833">
        <v>95195</v>
      </c>
      <c r="AC1833">
        <v>106842</v>
      </c>
      <c r="AD1833">
        <v>55045</v>
      </c>
      <c r="AE1833">
        <v>95195</v>
      </c>
      <c r="AF1833">
        <v>66691</v>
      </c>
      <c r="AG1833">
        <v>0</v>
      </c>
      <c r="AH1833">
        <v>0</v>
      </c>
      <c r="AI1833">
        <v>0</v>
      </c>
      <c r="AJ1833">
        <v>183309</v>
      </c>
      <c r="AK1833">
        <v>183309</v>
      </c>
      <c r="AL1833">
        <v>0</v>
      </c>
      <c r="AM1833">
        <v>0</v>
      </c>
      <c r="AN1833">
        <v>890110</v>
      </c>
      <c r="AO1833">
        <v>1052181</v>
      </c>
      <c r="AP1833">
        <v>161887</v>
      </c>
      <c r="AQ1833">
        <v>0</v>
      </c>
      <c r="AR1833">
        <v>20000</v>
      </c>
      <c r="AS1833">
        <v>0</v>
      </c>
      <c r="AT1833">
        <v>0</v>
      </c>
      <c r="AU1833">
        <v>37766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8800</v>
      </c>
      <c r="BF1833">
        <v>15839</v>
      </c>
      <c r="BG1833">
        <v>35194</v>
      </c>
      <c r="BH1833">
        <v>10000</v>
      </c>
      <c r="BI1833">
        <v>5606</v>
      </c>
      <c r="BJ1833">
        <v>0</v>
      </c>
      <c r="BK1833">
        <v>1196394</v>
      </c>
      <c r="BL1833">
        <v>95209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20000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610000</v>
      </c>
      <c r="CR1833">
        <v>100000</v>
      </c>
      <c r="CS1833">
        <v>10000</v>
      </c>
      <c r="CT1833">
        <v>154000</v>
      </c>
      <c r="CU1833">
        <v>65000</v>
      </c>
      <c r="CV1833">
        <v>100000</v>
      </c>
      <c r="CW1833">
        <v>2289</v>
      </c>
      <c r="CX1833">
        <v>12000</v>
      </c>
      <c r="CY1833">
        <v>9000</v>
      </c>
      <c r="CZ1833">
        <v>3600</v>
      </c>
      <c r="DA1833">
        <v>3000</v>
      </c>
      <c r="DB1833">
        <v>13000</v>
      </c>
      <c r="DC1833">
        <v>66000</v>
      </c>
      <c r="DD1833">
        <v>3000</v>
      </c>
      <c r="DE1833">
        <v>140000</v>
      </c>
      <c r="DF1833">
        <v>1480000</v>
      </c>
      <c r="DG1833">
        <v>75000</v>
      </c>
      <c r="DH1833">
        <v>0</v>
      </c>
      <c r="DI1833">
        <v>0</v>
      </c>
      <c r="DJ1833">
        <v>224768</v>
      </c>
      <c r="DK1833">
        <v>250000</v>
      </c>
      <c r="DL1833">
        <v>225839</v>
      </c>
      <c r="DM1833">
        <v>350000</v>
      </c>
      <c r="DN1833">
        <v>50000</v>
      </c>
      <c r="DO1833">
        <v>4129804</v>
      </c>
      <c r="DP1833">
        <v>317700</v>
      </c>
      <c r="DQ1833">
        <v>313385</v>
      </c>
      <c r="DR1833">
        <v>0</v>
      </c>
      <c r="DS1833">
        <v>0</v>
      </c>
    </row>
    <row r="1834" spans="1:123" x14ac:dyDescent="0.3">
      <c r="A1834" t="str">
        <f t="shared" si="28"/>
        <v>20281986</v>
      </c>
      <c r="B1834">
        <v>53</v>
      </c>
      <c r="C1834">
        <v>2028</v>
      </c>
      <c r="D1834">
        <v>198612</v>
      </c>
      <c r="E1834">
        <v>74</v>
      </c>
      <c r="F1834">
        <v>1907456</v>
      </c>
      <c r="G1834">
        <v>163102</v>
      </c>
      <c r="H1834">
        <v>550000</v>
      </c>
      <c r="I1834">
        <v>273300</v>
      </c>
      <c r="J1834">
        <v>60000</v>
      </c>
      <c r="K1834">
        <v>85000</v>
      </c>
      <c r="L1834">
        <v>200000</v>
      </c>
      <c r="M1834">
        <v>56200</v>
      </c>
      <c r="N1834">
        <v>11500</v>
      </c>
      <c r="O1834">
        <v>25500</v>
      </c>
      <c r="P1834">
        <v>4500</v>
      </c>
      <c r="Q1834">
        <v>2000</v>
      </c>
      <c r="R1834">
        <v>0</v>
      </c>
      <c r="S1834">
        <v>6625</v>
      </c>
      <c r="T1834">
        <v>0</v>
      </c>
      <c r="U1834">
        <v>36000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183309</v>
      </c>
      <c r="AC1834">
        <v>142910</v>
      </c>
      <c r="AD1834">
        <v>0</v>
      </c>
      <c r="AE1834">
        <v>183309</v>
      </c>
      <c r="AF1834">
        <v>33228</v>
      </c>
      <c r="AG1834">
        <v>0</v>
      </c>
      <c r="AH1834">
        <v>0</v>
      </c>
      <c r="AI1834">
        <v>0</v>
      </c>
      <c r="AJ1834">
        <v>176147</v>
      </c>
      <c r="AK1834">
        <v>176147</v>
      </c>
      <c r="AL1834">
        <v>0</v>
      </c>
      <c r="AM1834">
        <v>20625</v>
      </c>
      <c r="AN1834">
        <v>1040625</v>
      </c>
      <c r="AO1834">
        <v>1407378</v>
      </c>
      <c r="AP1834">
        <v>216537</v>
      </c>
      <c r="AQ1834">
        <v>24975</v>
      </c>
      <c r="AR1834">
        <v>20000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285550</v>
      </c>
      <c r="BE1834">
        <v>880</v>
      </c>
      <c r="BF1834">
        <v>60000</v>
      </c>
      <c r="BG1834">
        <v>35194</v>
      </c>
      <c r="BH1834">
        <v>0</v>
      </c>
      <c r="BI1834">
        <v>617</v>
      </c>
      <c r="BJ1834">
        <v>303431</v>
      </c>
      <c r="BK1834">
        <v>983218</v>
      </c>
      <c r="BL1834">
        <v>102715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20000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610000</v>
      </c>
      <c r="CR1834">
        <v>100000</v>
      </c>
      <c r="CS1834">
        <v>10000</v>
      </c>
      <c r="CT1834">
        <v>154000</v>
      </c>
      <c r="CU1834">
        <v>65000</v>
      </c>
      <c r="CV1834">
        <v>100000</v>
      </c>
      <c r="CW1834">
        <v>2289</v>
      </c>
      <c r="CX1834">
        <v>12000</v>
      </c>
      <c r="CY1834">
        <v>9000</v>
      </c>
      <c r="CZ1834">
        <v>3600</v>
      </c>
      <c r="DA1834">
        <v>3000</v>
      </c>
      <c r="DB1834">
        <v>13000</v>
      </c>
      <c r="DC1834">
        <v>66000</v>
      </c>
      <c r="DD1834">
        <v>3000</v>
      </c>
      <c r="DE1834">
        <v>140000</v>
      </c>
      <c r="DF1834">
        <v>0</v>
      </c>
      <c r="DG1834">
        <v>75000</v>
      </c>
      <c r="DH1834">
        <v>0</v>
      </c>
      <c r="DI1834">
        <v>285550</v>
      </c>
      <c r="DJ1834">
        <v>256442</v>
      </c>
      <c r="DK1834">
        <v>250000</v>
      </c>
      <c r="DL1834">
        <v>285839</v>
      </c>
      <c r="DM1834">
        <v>350000</v>
      </c>
      <c r="DN1834">
        <v>50000</v>
      </c>
      <c r="DO1834">
        <v>3019867</v>
      </c>
      <c r="DP1834">
        <v>317700</v>
      </c>
      <c r="DQ1834">
        <v>902444</v>
      </c>
      <c r="DR1834">
        <v>0</v>
      </c>
      <c r="DS1834">
        <v>324056</v>
      </c>
    </row>
    <row r="1835" spans="1:123" x14ac:dyDescent="0.3">
      <c r="A1835" t="str">
        <f t="shared" si="28"/>
        <v>20291987</v>
      </c>
      <c r="B1835">
        <v>53</v>
      </c>
      <c r="C1835">
        <v>2029</v>
      </c>
      <c r="D1835">
        <v>198712</v>
      </c>
      <c r="E1835">
        <v>34</v>
      </c>
      <c r="F1835">
        <v>1926992</v>
      </c>
      <c r="G1835">
        <v>163097</v>
      </c>
      <c r="H1835">
        <v>550000</v>
      </c>
      <c r="I1835">
        <v>289300</v>
      </c>
      <c r="J1835">
        <v>60000</v>
      </c>
      <c r="K1835">
        <v>85000</v>
      </c>
      <c r="L1835">
        <v>200000</v>
      </c>
      <c r="M1835">
        <v>56200</v>
      </c>
      <c r="N1835">
        <v>11500</v>
      </c>
      <c r="O1835">
        <v>25500</v>
      </c>
      <c r="P1835">
        <v>4500</v>
      </c>
      <c r="Q1835">
        <v>2000</v>
      </c>
      <c r="R1835">
        <v>0</v>
      </c>
      <c r="S1835">
        <v>6437</v>
      </c>
      <c r="T1835">
        <v>0</v>
      </c>
      <c r="U1835">
        <v>36000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176147</v>
      </c>
      <c r="AC1835">
        <v>65843</v>
      </c>
      <c r="AD1835">
        <v>0</v>
      </c>
      <c r="AE1835">
        <v>99765</v>
      </c>
      <c r="AF1835">
        <v>0</v>
      </c>
      <c r="AG1835">
        <v>0</v>
      </c>
      <c r="AH1835">
        <v>0</v>
      </c>
      <c r="AI1835">
        <v>0</v>
      </c>
      <c r="AJ1835">
        <v>193563</v>
      </c>
      <c r="AK1835">
        <v>269945</v>
      </c>
      <c r="AL1835">
        <v>0</v>
      </c>
      <c r="AM1835">
        <v>36437</v>
      </c>
      <c r="AN1835">
        <v>1056437</v>
      </c>
      <c r="AO1835">
        <v>648421</v>
      </c>
      <c r="AP1835">
        <v>99765</v>
      </c>
      <c r="AQ1835">
        <v>0</v>
      </c>
      <c r="AR1835">
        <v>9804</v>
      </c>
      <c r="AS1835">
        <v>0</v>
      </c>
      <c r="AT1835">
        <v>0</v>
      </c>
      <c r="AU1835">
        <v>285550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88</v>
      </c>
      <c r="BF1835">
        <v>28707</v>
      </c>
      <c r="BG1835">
        <v>35194</v>
      </c>
      <c r="BH1835">
        <v>0</v>
      </c>
      <c r="BI1835">
        <v>68</v>
      </c>
      <c r="BJ1835">
        <v>0</v>
      </c>
      <c r="BK1835">
        <v>979483</v>
      </c>
      <c r="BL1835">
        <v>110169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20000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610000</v>
      </c>
      <c r="CR1835">
        <v>100000</v>
      </c>
      <c r="CS1835">
        <v>10000</v>
      </c>
      <c r="CT1835">
        <v>154000</v>
      </c>
      <c r="CU1835">
        <v>65000</v>
      </c>
      <c r="CV1835">
        <v>100000</v>
      </c>
      <c r="CW1835">
        <v>2289</v>
      </c>
      <c r="CX1835">
        <v>12000</v>
      </c>
      <c r="CY1835">
        <v>9000</v>
      </c>
      <c r="CZ1835">
        <v>3600</v>
      </c>
      <c r="DA1835">
        <v>3000</v>
      </c>
      <c r="DB1835">
        <v>13000</v>
      </c>
      <c r="DC1835">
        <v>66000</v>
      </c>
      <c r="DD1835">
        <v>3000</v>
      </c>
      <c r="DE1835">
        <v>140000</v>
      </c>
      <c r="DF1835">
        <v>0</v>
      </c>
      <c r="DG1835">
        <v>75000</v>
      </c>
      <c r="DH1835">
        <v>0</v>
      </c>
      <c r="DI1835">
        <v>0</v>
      </c>
      <c r="DJ1835">
        <v>288117</v>
      </c>
      <c r="DK1835">
        <v>250000</v>
      </c>
      <c r="DL1835">
        <v>314546</v>
      </c>
      <c r="DM1835">
        <v>350000</v>
      </c>
      <c r="DN1835">
        <v>50000</v>
      </c>
      <c r="DO1835">
        <v>2888497</v>
      </c>
      <c r="DP1835">
        <v>317700</v>
      </c>
      <c r="DQ1835">
        <v>28507</v>
      </c>
      <c r="DR1835">
        <v>0</v>
      </c>
      <c r="DS1835">
        <v>36437</v>
      </c>
    </row>
    <row r="1836" spans="1:123" x14ac:dyDescent="0.3">
      <c r="A1836" t="str">
        <f t="shared" si="28"/>
        <v>20301988</v>
      </c>
      <c r="B1836">
        <v>53</v>
      </c>
      <c r="C1836">
        <v>2030</v>
      </c>
      <c r="D1836">
        <v>198812</v>
      </c>
      <c r="E1836">
        <v>24</v>
      </c>
      <c r="F1836">
        <v>2189785</v>
      </c>
      <c r="G1836">
        <v>163093</v>
      </c>
      <c r="H1836">
        <v>550000</v>
      </c>
      <c r="I1836">
        <v>250000</v>
      </c>
      <c r="J1836">
        <v>120000</v>
      </c>
      <c r="K1836">
        <v>85000</v>
      </c>
      <c r="L1836">
        <v>200000</v>
      </c>
      <c r="M1836">
        <v>56200</v>
      </c>
      <c r="N1836">
        <v>11500</v>
      </c>
      <c r="O1836">
        <v>25500</v>
      </c>
      <c r="P1836">
        <v>4500</v>
      </c>
      <c r="Q1836">
        <v>2000</v>
      </c>
      <c r="R1836">
        <v>0</v>
      </c>
      <c r="S1836">
        <v>6248</v>
      </c>
      <c r="T1836">
        <v>35000</v>
      </c>
      <c r="U1836">
        <v>36000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269945</v>
      </c>
      <c r="AC1836">
        <v>47410</v>
      </c>
      <c r="AD1836">
        <v>0</v>
      </c>
      <c r="AE1836">
        <v>71836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198109</v>
      </c>
      <c r="AL1836">
        <v>0</v>
      </c>
      <c r="AM1836">
        <v>56948</v>
      </c>
      <c r="AN1836">
        <v>1215000</v>
      </c>
      <c r="AO1836">
        <v>466898</v>
      </c>
      <c r="AP1836">
        <v>71836</v>
      </c>
      <c r="AQ1836">
        <v>0</v>
      </c>
      <c r="AR1836">
        <v>61</v>
      </c>
      <c r="AS1836">
        <v>0</v>
      </c>
      <c r="AT1836">
        <v>0</v>
      </c>
      <c r="AU1836">
        <v>0</v>
      </c>
      <c r="AV1836">
        <v>75000</v>
      </c>
      <c r="AW1836">
        <v>0</v>
      </c>
      <c r="AX1836">
        <v>37051</v>
      </c>
      <c r="AY1836">
        <v>0</v>
      </c>
      <c r="AZ1836">
        <v>22000</v>
      </c>
      <c r="BA1836">
        <v>25000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697846</v>
      </c>
      <c r="BL1836">
        <v>117712</v>
      </c>
      <c r="BM1836">
        <v>196667</v>
      </c>
      <c r="BN1836">
        <v>92218</v>
      </c>
      <c r="BO1836">
        <v>0</v>
      </c>
      <c r="BP1836">
        <v>519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68917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393333</v>
      </c>
      <c r="CR1836">
        <v>99481</v>
      </c>
      <c r="CS1836">
        <v>10000</v>
      </c>
      <c r="CT1836">
        <v>61782</v>
      </c>
      <c r="CU1836">
        <v>65000</v>
      </c>
      <c r="CV1836">
        <v>100000</v>
      </c>
      <c r="CW1836">
        <v>2289</v>
      </c>
      <c r="CX1836">
        <v>12000</v>
      </c>
      <c r="CY1836">
        <v>9000</v>
      </c>
      <c r="CZ1836">
        <v>3600</v>
      </c>
      <c r="DA1836">
        <v>3000</v>
      </c>
      <c r="DB1836">
        <v>13000</v>
      </c>
      <c r="DC1836">
        <v>66000</v>
      </c>
      <c r="DD1836">
        <v>3000</v>
      </c>
      <c r="DE1836">
        <v>71083</v>
      </c>
      <c r="DF1836">
        <v>0</v>
      </c>
      <c r="DG1836">
        <v>75000</v>
      </c>
      <c r="DH1836">
        <v>0</v>
      </c>
      <c r="DI1836">
        <v>0</v>
      </c>
      <c r="DJ1836">
        <v>247547</v>
      </c>
      <c r="DK1836">
        <v>224993</v>
      </c>
      <c r="DL1836">
        <v>314546</v>
      </c>
      <c r="DM1836">
        <v>274991</v>
      </c>
      <c r="DN1836">
        <v>28000</v>
      </c>
      <c r="DO1836">
        <v>2275754</v>
      </c>
      <c r="DP1836">
        <v>317700</v>
      </c>
      <c r="DQ1836">
        <v>-460423</v>
      </c>
      <c r="DR1836">
        <v>0</v>
      </c>
      <c r="DS1836">
        <v>56948</v>
      </c>
    </row>
    <row r="1837" spans="1:123" x14ac:dyDescent="0.3">
      <c r="A1837" t="str">
        <f t="shared" si="28"/>
        <v>20311989</v>
      </c>
      <c r="B1837">
        <v>53</v>
      </c>
      <c r="C1837">
        <v>2031</v>
      </c>
      <c r="D1837">
        <v>198912</v>
      </c>
      <c r="E1837">
        <v>48</v>
      </c>
      <c r="F1837">
        <v>2372311</v>
      </c>
      <c r="G1837">
        <v>163096</v>
      </c>
      <c r="H1837">
        <v>550000</v>
      </c>
      <c r="I1837">
        <v>250000</v>
      </c>
      <c r="J1837">
        <v>120000</v>
      </c>
      <c r="K1837">
        <v>85000</v>
      </c>
      <c r="L1837">
        <v>200000</v>
      </c>
      <c r="M1837">
        <v>56200</v>
      </c>
      <c r="N1837">
        <v>11500</v>
      </c>
      <c r="O1837">
        <v>25500</v>
      </c>
      <c r="P1837">
        <v>4500</v>
      </c>
      <c r="Q1837">
        <v>2000</v>
      </c>
      <c r="R1837">
        <v>0</v>
      </c>
      <c r="S1837">
        <v>6059</v>
      </c>
      <c r="T1837">
        <v>35000</v>
      </c>
      <c r="U1837">
        <v>36000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198109</v>
      </c>
      <c r="AC1837">
        <v>93037</v>
      </c>
      <c r="AD1837">
        <v>0</v>
      </c>
      <c r="AE1837">
        <v>140970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57139</v>
      </c>
      <c r="AL1837">
        <v>0</v>
      </c>
      <c r="AM1837">
        <v>56759</v>
      </c>
      <c r="AN1837">
        <v>1215000</v>
      </c>
      <c r="AO1837">
        <v>916232</v>
      </c>
      <c r="AP1837">
        <v>140970</v>
      </c>
      <c r="AQ1837">
        <v>0</v>
      </c>
      <c r="AR1837">
        <v>20000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1077202</v>
      </c>
      <c r="BL1837">
        <v>125957</v>
      </c>
      <c r="BM1837">
        <v>153248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220085</v>
      </c>
      <c r="CR1837">
        <v>99481</v>
      </c>
      <c r="CS1837">
        <v>10000</v>
      </c>
      <c r="CT1837">
        <v>61782</v>
      </c>
      <c r="CU1837">
        <v>65000</v>
      </c>
      <c r="CV1837">
        <v>100000</v>
      </c>
      <c r="CW1837">
        <v>2289</v>
      </c>
      <c r="CX1837">
        <v>12000</v>
      </c>
      <c r="CY1837">
        <v>9000</v>
      </c>
      <c r="CZ1837">
        <v>3600</v>
      </c>
      <c r="DA1837">
        <v>3000</v>
      </c>
      <c r="DB1837">
        <v>13000</v>
      </c>
      <c r="DC1837">
        <v>66000</v>
      </c>
      <c r="DD1837">
        <v>3000</v>
      </c>
      <c r="DE1837">
        <v>76083</v>
      </c>
      <c r="DF1837">
        <v>0</v>
      </c>
      <c r="DG1837">
        <v>75000</v>
      </c>
      <c r="DH1837">
        <v>0</v>
      </c>
      <c r="DI1837">
        <v>0</v>
      </c>
      <c r="DJ1837">
        <v>247547</v>
      </c>
      <c r="DK1837">
        <v>224993</v>
      </c>
      <c r="DL1837">
        <v>314546</v>
      </c>
      <c r="DM1837">
        <v>274991</v>
      </c>
      <c r="DN1837">
        <v>28000</v>
      </c>
      <c r="DO1837">
        <v>1966536</v>
      </c>
      <c r="DP1837">
        <v>317700</v>
      </c>
      <c r="DQ1837">
        <v>-96489</v>
      </c>
      <c r="DR1837">
        <v>0</v>
      </c>
      <c r="DS1837">
        <v>56759</v>
      </c>
    </row>
    <row r="1838" spans="1:123" x14ac:dyDescent="0.3">
      <c r="A1838" t="str">
        <f t="shared" si="28"/>
        <v>20321990</v>
      </c>
      <c r="B1838">
        <v>53</v>
      </c>
      <c r="C1838">
        <v>2032</v>
      </c>
      <c r="D1838">
        <v>199012</v>
      </c>
      <c r="E1838">
        <v>33</v>
      </c>
      <c r="F1838">
        <v>2394771</v>
      </c>
      <c r="G1838">
        <v>163099</v>
      </c>
      <c r="H1838">
        <v>550000</v>
      </c>
      <c r="I1838">
        <v>250000</v>
      </c>
      <c r="J1838">
        <v>120000</v>
      </c>
      <c r="K1838">
        <v>85000</v>
      </c>
      <c r="L1838">
        <v>200000</v>
      </c>
      <c r="M1838">
        <v>56200</v>
      </c>
      <c r="N1838">
        <v>11500</v>
      </c>
      <c r="O1838">
        <v>25500</v>
      </c>
      <c r="P1838">
        <v>4500</v>
      </c>
      <c r="Q1838">
        <v>2000</v>
      </c>
      <c r="R1838">
        <v>0</v>
      </c>
      <c r="S1838">
        <v>5871</v>
      </c>
      <c r="T1838">
        <v>35000</v>
      </c>
      <c r="U1838">
        <v>36000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57139</v>
      </c>
      <c r="AC1838">
        <v>63948</v>
      </c>
      <c r="AD1838">
        <v>0</v>
      </c>
      <c r="AE1838">
        <v>57139</v>
      </c>
      <c r="AF1838">
        <v>39756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56571</v>
      </c>
      <c r="AN1838">
        <v>1175244</v>
      </c>
      <c r="AO1838">
        <v>629765</v>
      </c>
      <c r="AP1838">
        <v>96895</v>
      </c>
      <c r="AQ1838">
        <v>0</v>
      </c>
      <c r="AR1838">
        <v>8803</v>
      </c>
      <c r="AS1838">
        <v>0</v>
      </c>
      <c r="AT1838">
        <v>0</v>
      </c>
      <c r="AU1838">
        <v>0</v>
      </c>
      <c r="AV1838">
        <v>75000</v>
      </c>
      <c r="AW1838">
        <v>5173</v>
      </c>
      <c r="AX1838">
        <v>41673</v>
      </c>
      <c r="AY1838">
        <v>0</v>
      </c>
      <c r="AZ1838">
        <v>22000</v>
      </c>
      <c r="BA1838">
        <v>25000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904309</v>
      </c>
      <c r="BL1838">
        <v>134254</v>
      </c>
      <c r="BM1838">
        <v>156667</v>
      </c>
      <c r="BN1838">
        <v>0</v>
      </c>
      <c r="BO1838">
        <v>0</v>
      </c>
      <c r="BP1838">
        <v>99481</v>
      </c>
      <c r="BQ1838">
        <v>10000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19360</v>
      </c>
      <c r="BX1838">
        <v>424</v>
      </c>
      <c r="BY1838">
        <v>2225</v>
      </c>
      <c r="BZ1838">
        <v>1669</v>
      </c>
      <c r="CA1838">
        <v>668</v>
      </c>
      <c r="CB1838">
        <v>556</v>
      </c>
      <c r="CC1838">
        <v>2412</v>
      </c>
      <c r="CD1838">
        <v>17127</v>
      </c>
      <c r="CE1838">
        <v>556</v>
      </c>
      <c r="CF1838">
        <v>68917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43418</v>
      </c>
      <c r="CR1838">
        <v>0</v>
      </c>
      <c r="CS1838">
        <v>0</v>
      </c>
      <c r="CT1838">
        <v>61782</v>
      </c>
      <c r="CU1838">
        <v>65000</v>
      </c>
      <c r="CV1838">
        <v>80640</v>
      </c>
      <c r="CW1838">
        <v>1865</v>
      </c>
      <c r="CX1838">
        <v>9775</v>
      </c>
      <c r="CY1838">
        <v>7331</v>
      </c>
      <c r="CZ1838">
        <v>2932</v>
      </c>
      <c r="DA1838">
        <v>2444</v>
      </c>
      <c r="DB1838">
        <v>10588</v>
      </c>
      <c r="DC1838">
        <v>48873</v>
      </c>
      <c r="DD1838">
        <v>2444</v>
      </c>
      <c r="DE1838">
        <v>12166</v>
      </c>
      <c r="DF1838">
        <v>0</v>
      </c>
      <c r="DG1838">
        <v>75000</v>
      </c>
      <c r="DH1838">
        <v>0</v>
      </c>
      <c r="DI1838">
        <v>0</v>
      </c>
      <c r="DJ1838">
        <v>205873</v>
      </c>
      <c r="DK1838">
        <v>199993</v>
      </c>
      <c r="DL1838">
        <v>309373</v>
      </c>
      <c r="DM1838">
        <v>199991</v>
      </c>
      <c r="DN1838">
        <v>6000</v>
      </c>
      <c r="DO1838">
        <v>1345488</v>
      </c>
      <c r="DP1838">
        <v>317700</v>
      </c>
      <c r="DQ1838">
        <v>-492338</v>
      </c>
      <c r="DR1838">
        <v>0</v>
      </c>
      <c r="DS1838">
        <v>56571</v>
      </c>
    </row>
    <row r="1839" spans="1:123" x14ac:dyDescent="0.3">
      <c r="A1839" t="str">
        <f t="shared" si="28"/>
        <v>20331991</v>
      </c>
      <c r="B1839">
        <v>53</v>
      </c>
      <c r="C1839">
        <v>2033</v>
      </c>
      <c r="D1839">
        <v>199112</v>
      </c>
      <c r="E1839">
        <v>16</v>
      </c>
      <c r="F1839">
        <v>2187057</v>
      </c>
      <c r="G1839">
        <v>163102</v>
      </c>
      <c r="H1839">
        <v>550000</v>
      </c>
      <c r="I1839">
        <v>250000</v>
      </c>
      <c r="J1839">
        <v>120000</v>
      </c>
      <c r="K1839">
        <v>85000</v>
      </c>
      <c r="L1839">
        <v>200000</v>
      </c>
      <c r="M1839">
        <v>56200</v>
      </c>
      <c r="N1839">
        <v>11500</v>
      </c>
      <c r="O1839">
        <v>25500</v>
      </c>
      <c r="P1839">
        <v>4500</v>
      </c>
      <c r="Q1839">
        <v>2000</v>
      </c>
      <c r="R1839">
        <v>0</v>
      </c>
      <c r="S1839">
        <v>5682</v>
      </c>
      <c r="T1839">
        <v>35000</v>
      </c>
      <c r="U1839">
        <v>36000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31842</v>
      </c>
      <c r="AD1839">
        <v>0</v>
      </c>
      <c r="AE1839">
        <v>0</v>
      </c>
      <c r="AF1839">
        <v>48247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56382</v>
      </c>
      <c r="AN1839">
        <v>1166753</v>
      </c>
      <c r="AO1839">
        <v>313582</v>
      </c>
      <c r="AP1839">
        <v>48247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75000</v>
      </c>
      <c r="AW1839">
        <v>0</v>
      </c>
      <c r="AX1839">
        <v>32700</v>
      </c>
      <c r="AY1839">
        <v>0</v>
      </c>
      <c r="AZ1839">
        <v>6000</v>
      </c>
      <c r="BA1839">
        <v>25000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500529</v>
      </c>
      <c r="BL1839">
        <v>142983</v>
      </c>
      <c r="BM1839">
        <v>23418</v>
      </c>
      <c r="BN1839">
        <v>61782</v>
      </c>
      <c r="BO1839">
        <v>65000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33000</v>
      </c>
      <c r="BX1839">
        <v>763</v>
      </c>
      <c r="BY1839">
        <v>4000</v>
      </c>
      <c r="BZ1839">
        <v>3000</v>
      </c>
      <c r="CA1839">
        <v>1200</v>
      </c>
      <c r="CB1839">
        <v>1000</v>
      </c>
      <c r="CC1839">
        <v>4333</v>
      </c>
      <c r="CD1839">
        <v>20000</v>
      </c>
      <c r="CE1839">
        <v>1000</v>
      </c>
      <c r="CF1839">
        <v>17166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47640</v>
      </c>
      <c r="CW1839">
        <v>1102</v>
      </c>
      <c r="CX1839">
        <v>5775</v>
      </c>
      <c r="CY1839">
        <v>4331</v>
      </c>
      <c r="CZ1839">
        <v>1732</v>
      </c>
      <c r="DA1839">
        <v>1444</v>
      </c>
      <c r="DB1839">
        <v>6255</v>
      </c>
      <c r="DC1839">
        <v>28873</v>
      </c>
      <c r="DD1839">
        <v>1444</v>
      </c>
      <c r="DE1839">
        <v>0</v>
      </c>
      <c r="DF1839">
        <v>0</v>
      </c>
      <c r="DG1839">
        <v>75000</v>
      </c>
      <c r="DH1839">
        <v>0</v>
      </c>
      <c r="DI1839">
        <v>0</v>
      </c>
      <c r="DJ1839">
        <v>173174</v>
      </c>
      <c r="DK1839">
        <v>174993</v>
      </c>
      <c r="DL1839">
        <v>309373</v>
      </c>
      <c r="DM1839">
        <v>124991</v>
      </c>
      <c r="DN1839">
        <v>0</v>
      </c>
      <c r="DO1839">
        <v>956125</v>
      </c>
      <c r="DP1839">
        <v>317700</v>
      </c>
      <c r="DQ1839">
        <v>-658212</v>
      </c>
      <c r="DR1839">
        <v>340232</v>
      </c>
      <c r="DS1839">
        <v>56382</v>
      </c>
    </row>
    <row r="1840" spans="1:123" x14ac:dyDescent="0.3">
      <c r="A1840" t="str">
        <f t="shared" si="28"/>
        <v>20341992</v>
      </c>
      <c r="B1840">
        <v>53</v>
      </c>
      <c r="C1840">
        <v>2034</v>
      </c>
      <c r="D1840">
        <v>199212</v>
      </c>
      <c r="E1840">
        <v>20</v>
      </c>
      <c r="F1840">
        <v>2161140</v>
      </c>
      <c r="G1840">
        <v>163105</v>
      </c>
      <c r="H1840">
        <v>550000</v>
      </c>
      <c r="I1840">
        <v>250000</v>
      </c>
      <c r="J1840">
        <v>120000</v>
      </c>
      <c r="K1840">
        <v>85000</v>
      </c>
      <c r="L1840">
        <v>200000</v>
      </c>
      <c r="M1840">
        <v>56200</v>
      </c>
      <c r="N1840">
        <v>11500</v>
      </c>
      <c r="O1840">
        <v>25500</v>
      </c>
      <c r="P1840">
        <v>4500</v>
      </c>
      <c r="Q1840">
        <v>2000</v>
      </c>
      <c r="R1840">
        <v>0</v>
      </c>
      <c r="S1840">
        <v>5494</v>
      </c>
      <c r="T1840">
        <v>35000</v>
      </c>
      <c r="U1840">
        <v>36000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38572</v>
      </c>
      <c r="AD1840">
        <v>0</v>
      </c>
      <c r="AE1840">
        <v>0</v>
      </c>
      <c r="AF1840">
        <v>58444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56194</v>
      </c>
      <c r="AN1840">
        <v>1156556</v>
      </c>
      <c r="AO1840">
        <v>379855</v>
      </c>
      <c r="AP1840">
        <v>58444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75000</v>
      </c>
      <c r="AW1840">
        <v>0</v>
      </c>
      <c r="AX1840">
        <v>34581</v>
      </c>
      <c r="AY1840">
        <v>0</v>
      </c>
      <c r="AZ1840">
        <v>0</v>
      </c>
      <c r="BA1840">
        <v>25000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572879</v>
      </c>
      <c r="BL1840">
        <v>151686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33000</v>
      </c>
      <c r="BX1840">
        <v>763</v>
      </c>
      <c r="BY1840">
        <v>4000</v>
      </c>
      <c r="BZ1840">
        <v>3000</v>
      </c>
      <c r="CA1840">
        <v>1200</v>
      </c>
      <c r="CB1840">
        <v>1000</v>
      </c>
      <c r="CC1840">
        <v>4333</v>
      </c>
      <c r="CD1840">
        <v>20000</v>
      </c>
      <c r="CE1840">
        <v>1000</v>
      </c>
      <c r="CF1840">
        <v>5000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14640</v>
      </c>
      <c r="CW1840">
        <v>339</v>
      </c>
      <c r="CX1840">
        <v>1775</v>
      </c>
      <c r="CY1840">
        <v>1331</v>
      </c>
      <c r="CZ1840">
        <v>532</v>
      </c>
      <c r="DA1840">
        <v>444</v>
      </c>
      <c r="DB1840">
        <v>1922</v>
      </c>
      <c r="DC1840">
        <v>8873</v>
      </c>
      <c r="DD1840">
        <v>444</v>
      </c>
      <c r="DE1840">
        <v>0</v>
      </c>
      <c r="DF1840">
        <v>0</v>
      </c>
      <c r="DG1840">
        <v>75000</v>
      </c>
      <c r="DH1840">
        <v>0</v>
      </c>
      <c r="DI1840">
        <v>0</v>
      </c>
      <c r="DJ1840">
        <v>138593</v>
      </c>
      <c r="DK1840">
        <v>149993</v>
      </c>
      <c r="DL1840">
        <v>309373</v>
      </c>
      <c r="DM1840">
        <v>49991</v>
      </c>
      <c r="DN1840">
        <v>0</v>
      </c>
      <c r="DO1840">
        <v>753249</v>
      </c>
      <c r="DP1840">
        <v>297700</v>
      </c>
      <c r="DQ1840">
        <v>-557510</v>
      </c>
      <c r="DR1840">
        <v>405827</v>
      </c>
      <c r="DS1840">
        <v>56194</v>
      </c>
    </row>
    <row r="1841" spans="1:123" x14ac:dyDescent="0.3">
      <c r="A1841" t="str">
        <f t="shared" si="28"/>
        <v>20351993</v>
      </c>
      <c r="B1841">
        <v>53</v>
      </c>
      <c r="C1841">
        <v>2035</v>
      </c>
      <c r="D1841">
        <v>199312</v>
      </c>
      <c r="E1841">
        <v>54</v>
      </c>
      <c r="F1841">
        <v>1954304</v>
      </c>
      <c r="G1841">
        <v>163108</v>
      </c>
      <c r="H1841">
        <v>550000</v>
      </c>
      <c r="I1841">
        <v>0</v>
      </c>
      <c r="J1841">
        <v>120000</v>
      </c>
      <c r="K1841">
        <v>85000</v>
      </c>
      <c r="L1841">
        <v>200000</v>
      </c>
      <c r="M1841">
        <v>56200</v>
      </c>
      <c r="N1841">
        <v>11500</v>
      </c>
      <c r="O1841">
        <v>25500</v>
      </c>
      <c r="P1841">
        <v>4500</v>
      </c>
      <c r="Q1841">
        <v>2000</v>
      </c>
      <c r="R1841">
        <v>0</v>
      </c>
      <c r="S1841">
        <v>5305</v>
      </c>
      <c r="T1841">
        <v>35000</v>
      </c>
      <c r="U1841">
        <v>36000</v>
      </c>
      <c r="V1841">
        <v>0</v>
      </c>
      <c r="W1841">
        <v>5000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104937</v>
      </c>
      <c r="AD1841">
        <v>54063</v>
      </c>
      <c r="AE1841">
        <v>0</v>
      </c>
      <c r="AF1841">
        <v>159000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857005</v>
      </c>
      <c r="AO1841">
        <v>1033417</v>
      </c>
      <c r="AP1841">
        <v>159000</v>
      </c>
      <c r="AQ1841">
        <v>77057</v>
      </c>
      <c r="AR1841">
        <v>20000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1289474</v>
      </c>
      <c r="BL1841">
        <v>159966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153033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113033</v>
      </c>
      <c r="CR1841">
        <v>0</v>
      </c>
      <c r="CS1841">
        <v>0</v>
      </c>
      <c r="CT1841">
        <v>0</v>
      </c>
      <c r="CU1841">
        <v>0</v>
      </c>
      <c r="CV1841">
        <v>14640</v>
      </c>
      <c r="CW1841">
        <v>339</v>
      </c>
      <c r="CX1841">
        <v>1775</v>
      </c>
      <c r="CY1841">
        <v>1331</v>
      </c>
      <c r="CZ1841">
        <v>532</v>
      </c>
      <c r="DA1841">
        <v>444</v>
      </c>
      <c r="DB1841">
        <v>1922</v>
      </c>
      <c r="DC1841">
        <v>8873</v>
      </c>
      <c r="DD1841">
        <v>444</v>
      </c>
      <c r="DE1841">
        <v>5000</v>
      </c>
      <c r="DF1841">
        <v>0</v>
      </c>
      <c r="DG1841">
        <v>75000</v>
      </c>
      <c r="DH1841">
        <v>0</v>
      </c>
      <c r="DI1841">
        <v>0</v>
      </c>
      <c r="DJ1841">
        <v>138593</v>
      </c>
      <c r="DK1841">
        <v>149993</v>
      </c>
      <c r="DL1841">
        <v>309373</v>
      </c>
      <c r="DM1841">
        <v>49991</v>
      </c>
      <c r="DN1841">
        <v>0</v>
      </c>
      <c r="DO1841">
        <v>871282</v>
      </c>
      <c r="DP1841">
        <v>317700</v>
      </c>
      <c r="DQ1841">
        <v>153033</v>
      </c>
      <c r="DR1841">
        <v>0</v>
      </c>
      <c r="DS1841">
        <v>0</v>
      </c>
    </row>
    <row r="1842" spans="1:123" x14ac:dyDescent="0.3">
      <c r="A1842" t="str">
        <f t="shared" si="28"/>
        <v>20361994</v>
      </c>
      <c r="B1842">
        <v>53</v>
      </c>
      <c r="C1842">
        <v>2036</v>
      </c>
      <c r="D1842">
        <v>199412</v>
      </c>
      <c r="E1842">
        <v>50</v>
      </c>
      <c r="F1842">
        <v>2154125</v>
      </c>
      <c r="G1842">
        <v>163099</v>
      </c>
      <c r="H1842">
        <v>550000</v>
      </c>
      <c r="I1842">
        <v>0</v>
      </c>
      <c r="J1842">
        <v>120000</v>
      </c>
      <c r="K1842">
        <v>85000</v>
      </c>
      <c r="L1842">
        <v>200000</v>
      </c>
      <c r="M1842">
        <v>56200</v>
      </c>
      <c r="N1842">
        <v>11500</v>
      </c>
      <c r="O1842">
        <v>25500</v>
      </c>
      <c r="P1842">
        <v>4500</v>
      </c>
      <c r="Q1842">
        <v>2000</v>
      </c>
      <c r="R1842">
        <v>0</v>
      </c>
      <c r="S1842">
        <v>5091</v>
      </c>
      <c r="T1842">
        <v>35000</v>
      </c>
      <c r="U1842">
        <v>36000</v>
      </c>
      <c r="V1842">
        <v>0</v>
      </c>
      <c r="W1842">
        <v>5000</v>
      </c>
      <c r="X1842">
        <v>25000</v>
      </c>
      <c r="Y1842">
        <v>0</v>
      </c>
      <c r="Z1842">
        <v>0</v>
      </c>
      <c r="AA1842">
        <v>0</v>
      </c>
      <c r="AB1842">
        <v>0</v>
      </c>
      <c r="AC1842">
        <v>97394</v>
      </c>
      <c r="AD1842">
        <v>50177</v>
      </c>
      <c r="AE1842">
        <v>0</v>
      </c>
      <c r="AF1842">
        <v>147571</v>
      </c>
      <c r="AG1842">
        <v>50177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893220</v>
      </c>
      <c r="AO1842">
        <v>959136</v>
      </c>
      <c r="AP1842">
        <v>147571</v>
      </c>
      <c r="AQ1842">
        <v>0</v>
      </c>
      <c r="AR1842">
        <v>20000</v>
      </c>
      <c r="AS1842">
        <v>0</v>
      </c>
      <c r="AT1842">
        <v>0</v>
      </c>
      <c r="AU1842">
        <v>0</v>
      </c>
      <c r="AV1842">
        <v>49991</v>
      </c>
      <c r="AW1842">
        <v>1593</v>
      </c>
      <c r="AX1842">
        <v>51021</v>
      </c>
      <c r="AY1842">
        <v>6482</v>
      </c>
      <c r="AZ1842">
        <v>0</v>
      </c>
      <c r="BA1842">
        <v>25000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1260794</v>
      </c>
      <c r="BL1842">
        <v>168199</v>
      </c>
      <c r="BM1842">
        <v>31011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62022</v>
      </c>
      <c r="CR1842">
        <v>0</v>
      </c>
      <c r="CS1842">
        <v>0</v>
      </c>
      <c r="CT1842">
        <v>0</v>
      </c>
      <c r="CU1842">
        <v>0</v>
      </c>
      <c r="CV1842">
        <v>14640</v>
      </c>
      <c r="CW1842">
        <v>339</v>
      </c>
      <c r="CX1842">
        <v>1775</v>
      </c>
      <c r="CY1842">
        <v>1331</v>
      </c>
      <c r="CZ1842">
        <v>532</v>
      </c>
      <c r="DA1842">
        <v>444</v>
      </c>
      <c r="DB1842">
        <v>1922</v>
      </c>
      <c r="DC1842">
        <v>8873</v>
      </c>
      <c r="DD1842">
        <v>444</v>
      </c>
      <c r="DE1842">
        <v>5000</v>
      </c>
      <c r="DF1842">
        <v>0</v>
      </c>
      <c r="DG1842">
        <v>50000</v>
      </c>
      <c r="DH1842">
        <v>0</v>
      </c>
      <c r="DI1842">
        <v>0</v>
      </c>
      <c r="DJ1842">
        <v>87572</v>
      </c>
      <c r="DK1842">
        <v>124993</v>
      </c>
      <c r="DL1842">
        <v>307780</v>
      </c>
      <c r="DM1842">
        <v>0</v>
      </c>
      <c r="DN1842">
        <v>0</v>
      </c>
      <c r="DO1842">
        <v>667665</v>
      </c>
      <c r="DP1842">
        <v>317700</v>
      </c>
      <c r="DQ1842">
        <v>-183616</v>
      </c>
      <c r="DR1842">
        <v>0</v>
      </c>
      <c r="DS1842">
        <v>0</v>
      </c>
    </row>
    <row r="1843" spans="1:123" x14ac:dyDescent="0.3">
      <c r="A1843" t="str">
        <f t="shared" si="28"/>
        <v>20371995</v>
      </c>
      <c r="B1843">
        <v>53</v>
      </c>
      <c r="C1843">
        <v>2037</v>
      </c>
      <c r="D1843">
        <v>199512</v>
      </c>
      <c r="E1843">
        <v>78</v>
      </c>
      <c r="F1843">
        <v>1931969</v>
      </c>
      <c r="G1843">
        <v>163089</v>
      </c>
      <c r="H1843">
        <v>550000</v>
      </c>
      <c r="I1843">
        <v>0</v>
      </c>
      <c r="J1843">
        <v>120000</v>
      </c>
      <c r="K1843">
        <v>85000</v>
      </c>
      <c r="L1843">
        <v>200000</v>
      </c>
      <c r="M1843">
        <v>56200</v>
      </c>
      <c r="N1843">
        <v>11500</v>
      </c>
      <c r="O1843">
        <v>25500</v>
      </c>
      <c r="P1843">
        <v>4500</v>
      </c>
      <c r="Q1843">
        <v>2000</v>
      </c>
      <c r="R1843">
        <v>0</v>
      </c>
      <c r="S1843">
        <v>4878</v>
      </c>
      <c r="T1843">
        <v>35000</v>
      </c>
      <c r="U1843">
        <v>36000</v>
      </c>
      <c r="V1843">
        <v>0</v>
      </c>
      <c r="W1843">
        <v>5000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150768</v>
      </c>
      <c r="AD1843">
        <v>77675</v>
      </c>
      <c r="AE1843">
        <v>0</v>
      </c>
      <c r="AF1843">
        <v>228443</v>
      </c>
      <c r="AG1843">
        <v>0</v>
      </c>
      <c r="AH1843">
        <v>0</v>
      </c>
      <c r="AI1843">
        <v>50177</v>
      </c>
      <c r="AJ1843">
        <v>0</v>
      </c>
      <c r="AK1843">
        <v>50177</v>
      </c>
      <c r="AL1843">
        <v>50177</v>
      </c>
      <c r="AM1843">
        <v>0</v>
      </c>
      <c r="AN1843">
        <v>787135</v>
      </c>
      <c r="AO1843">
        <v>1484765</v>
      </c>
      <c r="AP1843">
        <v>228443</v>
      </c>
      <c r="AQ1843">
        <v>57013</v>
      </c>
      <c r="AR1843">
        <v>20000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1790221</v>
      </c>
      <c r="BL1843">
        <v>176385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468683</v>
      </c>
      <c r="BS1843">
        <v>154000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510705</v>
      </c>
      <c r="CR1843">
        <v>0</v>
      </c>
      <c r="CS1843">
        <v>0</v>
      </c>
      <c r="CT1843">
        <v>154000</v>
      </c>
      <c r="CU1843">
        <v>0</v>
      </c>
      <c r="CV1843">
        <v>14640</v>
      </c>
      <c r="CW1843">
        <v>339</v>
      </c>
      <c r="CX1843">
        <v>1775</v>
      </c>
      <c r="CY1843">
        <v>1331</v>
      </c>
      <c r="CZ1843">
        <v>532</v>
      </c>
      <c r="DA1843">
        <v>444</v>
      </c>
      <c r="DB1843">
        <v>1922</v>
      </c>
      <c r="DC1843">
        <v>8873</v>
      </c>
      <c r="DD1843">
        <v>444</v>
      </c>
      <c r="DE1843">
        <v>5000</v>
      </c>
      <c r="DF1843">
        <v>0</v>
      </c>
      <c r="DG1843">
        <v>50000</v>
      </c>
      <c r="DH1843">
        <v>0</v>
      </c>
      <c r="DI1843">
        <v>0</v>
      </c>
      <c r="DJ1843">
        <v>87572</v>
      </c>
      <c r="DK1843">
        <v>124993</v>
      </c>
      <c r="DL1843">
        <v>307780</v>
      </c>
      <c r="DM1843">
        <v>0</v>
      </c>
      <c r="DN1843">
        <v>0</v>
      </c>
      <c r="DO1843">
        <v>1320526</v>
      </c>
      <c r="DP1843">
        <v>317700</v>
      </c>
      <c r="DQ1843">
        <v>622683</v>
      </c>
      <c r="DR1843">
        <v>0</v>
      </c>
      <c r="DS1843">
        <v>0</v>
      </c>
    </row>
    <row r="1844" spans="1:123" x14ac:dyDescent="0.3">
      <c r="A1844" t="str">
        <f t="shared" si="28"/>
        <v>20381996</v>
      </c>
      <c r="B1844">
        <v>53</v>
      </c>
      <c r="C1844">
        <v>2038</v>
      </c>
      <c r="D1844">
        <v>199612</v>
      </c>
      <c r="E1844">
        <v>82</v>
      </c>
      <c r="F1844">
        <v>2044296</v>
      </c>
      <c r="G1844">
        <v>163079</v>
      </c>
      <c r="H1844">
        <v>550000</v>
      </c>
      <c r="I1844">
        <v>0</v>
      </c>
      <c r="J1844">
        <v>90000</v>
      </c>
      <c r="K1844">
        <v>85000</v>
      </c>
      <c r="L1844">
        <v>200000</v>
      </c>
      <c r="M1844">
        <v>56200</v>
      </c>
      <c r="N1844">
        <v>11500</v>
      </c>
      <c r="O1844">
        <v>25500</v>
      </c>
      <c r="P1844">
        <v>4500</v>
      </c>
      <c r="Q1844">
        <v>2000</v>
      </c>
      <c r="R1844">
        <v>0</v>
      </c>
      <c r="S1844">
        <v>4664</v>
      </c>
      <c r="T1844">
        <v>35000</v>
      </c>
      <c r="U1844">
        <v>36000</v>
      </c>
      <c r="V1844">
        <v>0</v>
      </c>
      <c r="W1844">
        <v>5000</v>
      </c>
      <c r="X1844">
        <v>0</v>
      </c>
      <c r="Y1844">
        <v>0</v>
      </c>
      <c r="Z1844">
        <v>213894</v>
      </c>
      <c r="AA1844">
        <v>0</v>
      </c>
      <c r="AB1844">
        <v>50177</v>
      </c>
      <c r="AC1844">
        <v>158986</v>
      </c>
      <c r="AD1844">
        <v>81909</v>
      </c>
      <c r="AE1844">
        <v>50177</v>
      </c>
      <c r="AF1844">
        <v>190718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580753</v>
      </c>
      <c r="AO1844">
        <v>1565693</v>
      </c>
      <c r="AP1844">
        <v>240895</v>
      </c>
      <c r="AQ1844">
        <v>22650</v>
      </c>
      <c r="AR1844">
        <v>20000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25375</v>
      </c>
      <c r="BH1844">
        <v>0</v>
      </c>
      <c r="BI1844">
        <v>0</v>
      </c>
      <c r="BJ1844">
        <v>0</v>
      </c>
      <c r="BK1844">
        <v>1823862</v>
      </c>
      <c r="BL1844">
        <v>184527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119295</v>
      </c>
      <c r="BS1844">
        <v>0</v>
      </c>
      <c r="BT1844">
        <v>65000</v>
      </c>
      <c r="BU1844">
        <v>100000</v>
      </c>
      <c r="BV1844">
        <v>10000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25000</v>
      </c>
      <c r="CH1844">
        <v>572</v>
      </c>
      <c r="CI1844">
        <v>3000</v>
      </c>
      <c r="CJ1844">
        <v>2250</v>
      </c>
      <c r="CK1844">
        <v>900</v>
      </c>
      <c r="CL1844">
        <v>750</v>
      </c>
      <c r="CM1844">
        <v>3250</v>
      </c>
      <c r="CN1844">
        <v>15000</v>
      </c>
      <c r="CO1844">
        <v>750</v>
      </c>
      <c r="CP1844">
        <v>0</v>
      </c>
      <c r="CQ1844">
        <v>610000</v>
      </c>
      <c r="CR1844">
        <v>100000</v>
      </c>
      <c r="CS1844">
        <v>10000</v>
      </c>
      <c r="CT1844">
        <v>154000</v>
      </c>
      <c r="CU1844">
        <v>65000</v>
      </c>
      <c r="CV1844">
        <v>39640</v>
      </c>
      <c r="CW1844">
        <v>911</v>
      </c>
      <c r="CX1844">
        <v>4775</v>
      </c>
      <c r="CY1844">
        <v>3581</v>
      </c>
      <c r="CZ1844">
        <v>1432</v>
      </c>
      <c r="DA1844">
        <v>1194</v>
      </c>
      <c r="DB1844">
        <v>5172</v>
      </c>
      <c r="DC1844">
        <v>23873</v>
      </c>
      <c r="DD1844">
        <v>1194</v>
      </c>
      <c r="DE1844">
        <v>5000</v>
      </c>
      <c r="DF1844">
        <v>213894</v>
      </c>
      <c r="DG1844">
        <v>50000</v>
      </c>
      <c r="DH1844">
        <v>0</v>
      </c>
      <c r="DI1844">
        <v>0</v>
      </c>
      <c r="DJ1844">
        <v>112947</v>
      </c>
      <c r="DK1844">
        <v>124993</v>
      </c>
      <c r="DL1844">
        <v>307780</v>
      </c>
      <c r="DM1844">
        <v>0</v>
      </c>
      <c r="DN1844">
        <v>0</v>
      </c>
      <c r="DO1844">
        <v>1835384</v>
      </c>
      <c r="DP1844">
        <v>317700</v>
      </c>
      <c r="DQ1844">
        <v>585036</v>
      </c>
      <c r="DR1844">
        <v>0</v>
      </c>
      <c r="DS1844">
        <v>0</v>
      </c>
    </row>
    <row r="1845" spans="1:123" x14ac:dyDescent="0.3">
      <c r="A1845" t="str">
        <f t="shared" si="28"/>
        <v>20391997</v>
      </c>
      <c r="B1845">
        <v>53</v>
      </c>
      <c r="C1845">
        <v>2039</v>
      </c>
      <c r="D1845">
        <v>199712</v>
      </c>
      <c r="E1845">
        <v>81</v>
      </c>
      <c r="F1845">
        <v>2145924</v>
      </c>
      <c r="G1845">
        <v>163069</v>
      </c>
      <c r="H1845">
        <v>550000</v>
      </c>
      <c r="I1845">
        <v>0</v>
      </c>
      <c r="J1845">
        <v>90000</v>
      </c>
      <c r="K1845">
        <v>85000</v>
      </c>
      <c r="L1845">
        <v>200000</v>
      </c>
      <c r="M1845">
        <v>56200</v>
      </c>
      <c r="N1845">
        <v>11500</v>
      </c>
      <c r="O1845">
        <v>25500</v>
      </c>
      <c r="P1845">
        <v>4500</v>
      </c>
      <c r="Q1845">
        <v>2000</v>
      </c>
      <c r="R1845">
        <v>0</v>
      </c>
      <c r="S1845">
        <v>4451</v>
      </c>
      <c r="T1845">
        <v>35000</v>
      </c>
      <c r="U1845">
        <v>36000</v>
      </c>
      <c r="V1845">
        <v>0</v>
      </c>
      <c r="W1845">
        <v>5000</v>
      </c>
      <c r="X1845">
        <v>0</v>
      </c>
      <c r="Y1845">
        <v>0</v>
      </c>
      <c r="Z1845">
        <v>369936</v>
      </c>
      <c r="AA1845">
        <v>0</v>
      </c>
      <c r="AB1845">
        <v>0</v>
      </c>
      <c r="AC1845">
        <v>156617</v>
      </c>
      <c r="AD1845">
        <v>80689</v>
      </c>
      <c r="AE1845">
        <v>0</v>
      </c>
      <c r="AF1845">
        <v>237306</v>
      </c>
      <c r="AG1845">
        <v>0</v>
      </c>
      <c r="AH1845">
        <v>0</v>
      </c>
      <c r="AI1845">
        <v>0</v>
      </c>
      <c r="AJ1845">
        <v>12694</v>
      </c>
      <c r="AK1845">
        <v>12694</v>
      </c>
      <c r="AL1845">
        <v>0</v>
      </c>
      <c r="AM1845">
        <v>0</v>
      </c>
      <c r="AN1845">
        <v>365215</v>
      </c>
      <c r="AO1845">
        <v>1542370</v>
      </c>
      <c r="AP1845">
        <v>237306</v>
      </c>
      <c r="AQ1845">
        <v>43258</v>
      </c>
      <c r="AR1845">
        <v>20000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1842934</v>
      </c>
      <c r="BL1845">
        <v>192623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20000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17159</v>
      </c>
      <c r="CH1845">
        <v>403</v>
      </c>
      <c r="CI1845">
        <v>2110</v>
      </c>
      <c r="CJ1845">
        <v>1583</v>
      </c>
      <c r="CK1845">
        <v>633</v>
      </c>
      <c r="CL1845">
        <v>528</v>
      </c>
      <c r="CM1845">
        <v>2286</v>
      </c>
      <c r="CN1845">
        <v>10551</v>
      </c>
      <c r="CO1845">
        <v>528</v>
      </c>
      <c r="CP1845">
        <v>0</v>
      </c>
      <c r="CQ1845">
        <v>610000</v>
      </c>
      <c r="CR1845">
        <v>100000</v>
      </c>
      <c r="CS1845">
        <v>10000</v>
      </c>
      <c r="CT1845">
        <v>154000</v>
      </c>
      <c r="CU1845">
        <v>65000</v>
      </c>
      <c r="CV1845">
        <v>56799</v>
      </c>
      <c r="CW1845">
        <v>1313</v>
      </c>
      <c r="CX1845">
        <v>6885</v>
      </c>
      <c r="CY1845">
        <v>5164</v>
      </c>
      <c r="CZ1845">
        <v>2065</v>
      </c>
      <c r="DA1845">
        <v>1721</v>
      </c>
      <c r="DB1845">
        <v>7458</v>
      </c>
      <c r="DC1845">
        <v>34424</v>
      </c>
      <c r="DD1845">
        <v>1721</v>
      </c>
      <c r="DE1845">
        <v>5000</v>
      </c>
      <c r="DF1845">
        <v>567039</v>
      </c>
      <c r="DG1845">
        <v>50000</v>
      </c>
      <c r="DH1845">
        <v>0</v>
      </c>
      <c r="DI1845">
        <v>0</v>
      </c>
      <c r="DJ1845">
        <v>110410</v>
      </c>
      <c r="DK1845">
        <v>124993</v>
      </c>
      <c r="DL1845">
        <v>307780</v>
      </c>
      <c r="DM1845">
        <v>0</v>
      </c>
      <c r="DN1845">
        <v>0</v>
      </c>
      <c r="DO1845">
        <v>2234465</v>
      </c>
      <c r="DP1845">
        <v>317700</v>
      </c>
      <c r="DQ1845">
        <v>438409</v>
      </c>
      <c r="DR1845">
        <v>0</v>
      </c>
      <c r="DS1845">
        <v>0</v>
      </c>
    </row>
    <row r="1846" spans="1:123" x14ac:dyDescent="0.3">
      <c r="A1846" t="str">
        <f t="shared" si="28"/>
        <v>20401998</v>
      </c>
      <c r="B1846">
        <v>53</v>
      </c>
      <c r="C1846">
        <v>2040</v>
      </c>
      <c r="D1846">
        <v>199812</v>
      </c>
      <c r="E1846">
        <v>87</v>
      </c>
      <c r="F1846">
        <v>1653589</v>
      </c>
      <c r="G1846">
        <v>163060</v>
      </c>
      <c r="H1846">
        <v>550000</v>
      </c>
      <c r="I1846">
        <v>0</v>
      </c>
      <c r="J1846">
        <v>90000</v>
      </c>
      <c r="K1846">
        <v>85000</v>
      </c>
      <c r="L1846">
        <v>200000</v>
      </c>
      <c r="M1846">
        <v>56200</v>
      </c>
      <c r="N1846">
        <v>11500</v>
      </c>
      <c r="O1846">
        <v>25500</v>
      </c>
      <c r="P1846">
        <v>4500</v>
      </c>
      <c r="Q1846">
        <v>2000</v>
      </c>
      <c r="R1846">
        <v>0</v>
      </c>
      <c r="S1846">
        <v>4237</v>
      </c>
      <c r="T1846">
        <v>35000</v>
      </c>
      <c r="U1846">
        <v>36000</v>
      </c>
      <c r="V1846">
        <v>0</v>
      </c>
      <c r="W1846">
        <v>10000</v>
      </c>
      <c r="X1846">
        <v>0</v>
      </c>
      <c r="Y1846">
        <v>0</v>
      </c>
      <c r="Z1846">
        <v>363445</v>
      </c>
      <c r="AA1846">
        <v>0</v>
      </c>
      <c r="AB1846">
        <v>12694</v>
      </c>
      <c r="AC1846">
        <v>168937</v>
      </c>
      <c r="AD1846">
        <v>87036</v>
      </c>
      <c r="AE1846">
        <v>12694</v>
      </c>
      <c r="AF1846">
        <v>243279</v>
      </c>
      <c r="AG1846">
        <v>0</v>
      </c>
      <c r="AH1846">
        <v>0</v>
      </c>
      <c r="AI1846">
        <v>0</v>
      </c>
      <c r="AJ1846">
        <v>6721</v>
      </c>
      <c r="AK1846">
        <v>6721</v>
      </c>
      <c r="AL1846">
        <v>0</v>
      </c>
      <c r="AM1846">
        <v>0</v>
      </c>
      <c r="AN1846">
        <v>366492</v>
      </c>
      <c r="AO1846">
        <v>1663691</v>
      </c>
      <c r="AP1846">
        <v>255973</v>
      </c>
      <c r="AQ1846">
        <v>11560</v>
      </c>
      <c r="AR1846">
        <v>20000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285550</v>
      </c>
      <c r="BE1846">
        <v>111111</v>
      </c>
      <c r="BF1846">
        <v>60000</v>
      </c>
      <c r="BG1846">
        <v>35194</v>
      </c>
      <c r="BH1846">
        <v>20000</v>
      </c>
      <c r="BI1846">
        <v>56200</v>
      </c>
      <c r="BJ1846">
        <v>0</v>
      </c>
      <c r="BK1846">
        <v>1383168</v>
      </c>
      <c r="BL1846">
        <v>200000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20000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25000</v>
      </c>
      <c r="CH1846">
        <v>572</v>
      </c>
      <c r="CI1846">
        <v>3000</v>
      </c>
      <c r="CJ1846">
        <v>2250</v>
      </c>
      <c r="CK1846">
        <v>900</v>
      </c>
      <c r="CL1846">
        <v>750</v>
      </c>
      <c r="CM1846">
        <v>3250</v>
      </c>
      <c r="CN1846">
        <v>15000</v>
      </c>
      <c r="CO1846">
        <v>750</v>
      </c>
      <c r="CP1846">
        <v>25540</v>
      </c>
      <c r="CQ1846">
        <v>610000</v>
      </c>
      <c r="CR1846">
        <v>100000</v>
      </c>
      <c r="CS1846">
        <v>10000</v>
      </c>
      <c r="CT1846">
        <v>154000</v>
      </c>
      <c r="CU1846">
        <v>65000</v>
      </c>
      <c r="CV1846">
        <v>81799</v>
      </c>
      <c r="CW1846">
        <v>1885</v>
      </c>
      <c r="CX1846">
        <v>9885</v>
      </c>
      <c r="CY1846">
        <v>7414</v>
      </c>
      <c r="CZ1846">
        <v>2965</v>
      </c>
      <c r="DA1846">
        <v>2471</v>
      </c>
      <c r="DB1846">
        <v>10708</v>
      </c>
      <c r="DC1846">
        <v>49424</v>
      </c>
      <c r="DD1846">
        <v>2471</v>
      </c>
      <c r="DE1846">
        <v>30540</v>
      </c>
      <c r="DF1846">
        <v>895531</v>
      </c>
      <c r="DG1846">
        <v>50000</v>
      </c>
      <c r="DH1846">
        <v>0</v>
      </c>
      <c r="DI1846">
        <v>285550</v>
      </c>
      <c r="DJ1846">
        <v>145604</v>
      </c>
      <c r="DK1846">
        <v>181193</v>
      </c>
      <c r="DL1846">
        <v>367780</v>
      </c>
      <c r="DM1846">
        <v>111111</v>
      </c>
      <c r="DN1846">
        <v>20000</v>
      </c>
      <c r="DO1846">
        <v>3202051</v>
      </c>
      <c r="DP1846">
        <v>317700</v>
      </c>
      <c r="DQ1846">
        <v>1035233</v>
      </c>
      <c r="DR1846">
        <v>0</v>
      </c>
      <c r="DS1846">
        <v>0</v>
      </c>
    </row>
    <row r="1847" spans="1:123" x14ac:dyDescent="0.3">
      <c r="A1847" t="str">
        <f t="shared" si="28"/>
        <v>20411999</v>
      </c>
      <c r="B1847">
        <v>53</v>
      </c>
      <c r="C1847">
        <v>2041</v>
      </c>
      <c r="D1847">
        <v>199912</v>
      </c>
      <c r="E1847">
        <v>83</v>
      </c>
      <c r="F1847">
        <v>2117806</v>
      </c>
      <c r="G1847">
        <v>163056</v>
      </c>
      <c r="H1847">
        <v>550000</v>
      </c>
      <c r="I1847">
        <v>0</v>
      </c>
      <c r="J1847">
        <v>0</v>
      </c>
      <c r="K1847">
        <v>85000</v>
      </c>
      <c r="L1847">
        <v>200000</v>
      </c>
      <c r="M1847">
        <v>56200</v>
      </c>
      <c r="N1847">
        <v>11500</v>
      </c>
      <c r="O1847">
        <v>25500</v>
      </c>
      <c r="P1847">
        <v>4500</v>
      </c>
      <c r="Q1847">
        <v>2000</v>
      </c>
      <c r="R1847">
        <v>0</v>
      </c>
      <c r="S1847">
        <v>4023</v>
      </c>
      <c r="T1847">
        <v>35000</v>
      </c>
      <c r="U1847">
        <v>36000</v>
      </c>
      <c r="V1847">
        <v>0</v>
      </c>
      <c r="W1847">
        <v>10000</v>
      </c>
      <c r="X1847">
        <v>0</v>
      </c>
      <c r="Y1847">
        <v>0</v>
      </c>
      <c r="Z1847">
        <v>372685</v>
      </c>
      <c r="AA1847">
        <v>0</v>
      </c>
      <c r="AB1847">
        <v>6721</v>
      </c>
      <c r="AC1847">
        <v>161141</v>
      </c>
      <c r="AD1847">
        <v>83020</v>
      </c>
      <c r="AE1847">
        <v>6721</v>
      </c>
      <c r="AF1847">
        <v>237439</v>
      </c>
      <c r="AG1847">
        <v>0</v>
      </c>
      <c r="AH1847">
        <v>0</v>
      </c>
      <c r="AI1847">
        <v>0</v>
      </c>
      <c r="AJ1847">
        <v>12561</v>
      </c>
      <c r="AK1847">
        <v>12561</v>
      </c>
      <c r="AL1847">
        <v>0</v>
      </c>
      <c r="AM1847">
        <v>0</v>
      </c>
      <c r="AN1847">
        <v>267038</v>
      </c>
      <c r="AO1847">
        <v>1586918</v>
      </c>
      <c r="AP1847">
        <v>244160</v>
      </c>
      <c r="AQ1847">
        <v>187116</v>
      </c>
      <c r="AR1847">
        <v>20000</v>
      </c>
      <c r="AS1847">
        <v>0</v>
      </c>
      <c r="AT1847">
        <v>0</v>
      </c>
      <c r="AU1847">
        <v>285550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174393</v>
      </c>
      <c r="BE1847">
        <v>111111</v>
      </c>
      <c r="BF1847">
        <v>22220</v>
      </c>
      <c r="BG1847">
        <v>35194</v>
      </c>
      <c r="BH1847">
        <v>20000</v>
      </c>
      <c r="BI1847">
        <v>56200</v>
      </c>
      <c r="BJ1847">
        <v>0</v>
      </c>
      <c r="BK1847">
        <v>1904626</v>
      </c>
      <c r="BL1847">
        <v>206488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20000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18201</v>
      </c>
      <c r="CH1847">
        <v>404</v>
      </c>
      <c r="CI1847">
        <v>2115</v>
      </c>
      <c r="CJ1847">
        <v>1586</v>
      </c>
      <c r="CK1847">
        <v>635</v>
      </c>
      <c r="CL1847">
        <v>529</v>
      </c>
      <c r="CM1847">
        <v>2292</v>
      </c>
      <c r="CN1847">
        <v>15000</v>
      </c>
      <c r="CO1847">
        <v>529</v>
      </c>
      <c r="CP1847">
        <v>0</v>
      </c>
      <c r="CQ1847">
        <v>610000</v>
      </c>
      <c r="CR1847">
        <v>100000</v>
      </c>
      <c r="CS1847">
        <v>10000</v>
      </c>
      <c r="CT1847">
        <v>154000</v>
      </c>
      <c r="CU1847">
        <v>65000</v>
      </c>
      <c r="CV1847">
        <v>100000</v>
      </c>
      <c r="CW1847">
        <v>2289</v>
      </c>
      <c r="CX1847">
        <v>12000</v>
      </c>
      <c r="CY1847">
        <v>9000</v>
      </c>
      <c r="CZ1847">
        <v>3600</v>
      </c>
      <c r="DA1847">
        <v>3000</v>
      </c>
      <c r="DB1847">
        <v>13000</v>
      </c>
      <c r="DC1847">
        <v>64424</v>
      </c>
      <c r="DD1847">
        <v>3000</v>
      </c>
      <c r="DE1847">
        <v>30540</v>
      </c>
      <c r="DF1847">
        <v>1223723</v>
      </c>
      <c r="DG1847">
        <v>50000</v>
      </c>
      <c r="DH1847">
        <v>0</v>
      </c>
      <c r="DI1847">
        <v>174393</v>
      </c>
      <c r="DJ1847">
        <v>177278</v>
      </c>
      <c r="DK1847">
        <v>231211</v>
      </c>
      <c r="DL1847">
        <v>390000</v>
      </c>
      <c r="DM1847">
        <v>211111</v>
      </c>
      <c r="DN1847">
        <v>40000</v>
      </c>
      <c r="DO1847">
        <v>3690129</v>
      </c>
      <c r="DP1847">
        <v>317700</v>
      </c>
      <c r="DQ1847">
        <v>580104</v>
      </c>
      <c r="DR1847">
        <v>0</v>
      </c>
      <c r="DS1847">
        <v>0</v>
      </c>
    </row>
    <row r="1848" spans="1:123" x14ac:dyDescent="0.3">
      <c r="A1848" t="str">
        <f t="shared" si="28"/>
        <v>20422000</v>
      </c>
      <c r="B1848">
        <v>53</v>
      </c>
      <c r="C1848">
        <v>2042</v>
      </c>
      <c r="D1848">
        <v>200012</v>
      </c>
      <c r="E1848">
        <v>66</v>
      </c>
      <c r="F1848">
        <v>2261402</v>
      </c>
      <c r="G1848">
        <v>163053</v>
      </c>
      <c r="H1848">
        <v>550000</v>
      </c>
      <c r="I1848">
        <v>0</v>
      </c>
      <c r="J1848">
        <v>0</v>
      </c>
      <c r="K1848">
        <v>85000</v>
      </c>
      <c r="L1848">
        <v>200000</v>
      </c>
      <c r="M1848">
        <v>56200</v>
      </c>
      <c r="N1848">
        <v>11500</v>
      </c>
      <c r="O1848">
        <v>25500</v>
      </c>
      <c r="P1848">
        <v>4500</v>
      </c>
      <c r="Q1848">
        <v>2000</v>
      </c>
      <c r="R1848">
        <v>0</v>
      </c>
      <c r="S1848">
        <v>3810</v>
      </c>
      <c r="T1848">
        <v>35000</v>
      </c>
      <c r="U1848">
        <v>36000</v>
      </c>
      <c r="V1848">
        <v>0</v>
      </c>
      <c r="W1848">
        <v>10000</v>
      </c>
      <c r="X1848">
        <v>0</v>
      </c>
      <c r="Y1848">
        <v>0</v>
      </c>
      <c r="Z1848">
        <v>19388</v>
      </c>
      <c r="AA1848">
        <v>0</v>
      </c>
      <c r="AB1848">
        <v>12561</v>
      </c>
      <c r="AC1848">
        <v>127870</v>
      </c>
      <c r="AD1848">
        <v>65878</v>
      </c>
      <c r="AE1848">
        <v>12561</v>
      </c>
      <c r="AF1848">
        <v>181187</v>
      </c>
      <c r="AG1848">
        <v>0</v>
      </c>
      <c r="AH1848">
        <v>0</v>
      </c>
      <c r="AI1848">
        <v>0</v>
      </c>
      <c r="AJ1848">
        <v>68813</v>
      </c>
      <c r="AK1848">
        <v>68813</v>
      </c>
      <c r="AL1848">
        <v>0</v>
      </c>
      <c r="AM1848">
        <v>0</v>
      </c>
      <c r="AN1848">
        <v>620122</v>
      </c>
      <c r="AO1848">
        <v>1259261</v>
      </c>
      <c r="AP1848">
        <v>193748</v>
      </c>
      <c r="AQ1848">
        <v>0</v>
      </c>
      <c r="AR1848">
        <v>20000</v>
      </c>
      <c r="AS1848">
        <v>0</v>
      </c>
      <c r="AT1848">
        <v>0</v>
      </c>
      <c r="AU1848">
        <v>174393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1647402</v>
      </c>
      <c r="BL1848">
        <v>212931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20000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610000</v>
      </c>
      <c r="CR1848">
        <v>100000</v>
      </c>
      <c r="CS1848">
        <v>10000</v>
      </c>
      <c r="CT1848">
        <v>154000</v>
      </c>
      <c r="CU1848">
        <v>65000</v>
      </c>
      <c r="CV1848">
        <v>100000</v>
      </c>
      <c r="CW1848">
        <v>2289</v>
      </c>
      <c r="CX1848">
        <v>12000</v>
      </c>
      <c r="CY1848">
        <v>9000</v>
      </c>
      <c r="CZ1848">
        <v>3600</v>
      </c>
      <c r="DA1848">
        <v>3000</v>
      </c>
      <c r="DB1848">
        <v>13000</v>
      </c>
      <c r="DC1848">
        <v>64424</v>
      </c>
      <c r="DD1848">
        <v>3000</v>
      </c>
      <c r="DE1848">
        <v>30540</v>
      </c>
      <c r="DF1848">
        <v>1188324</v>
      </c>
      <c r="DG1848">
        <v>50000</v>
      </c>
      <c r="DH1848">
        <v>0</v>
      </c>
      <c r="DI1848">
        <v>0</v>
      </c>
      <c r="DJ1848">
        <v>173759</v>
      </c>
      <c r="DK1848">
        <v>225029</v>
      </c>
      <c r="DL1848">
        <v>390000</v>
      </c>
      <c r="DM1848">
        <v>200000</v>
      </c>
      <c r="DN1848">
        <v>40000</v>
      </c>
      <c r="DO1848">
        <v>3515776</v>
      </c>
      <c r="DP1848">
        <v>317700</v>
      </c>
      <c r="DQ1848">
        <v>-66192</v>
      </c>
      <c r="DR1848">
        <v>0</v>
      </c>
      <c r="DS1848">
        <v>0</v>
      </c>
    </row>
    <row r="1849" spans="1:123" x14ac:dyDescent="0.3">
      <c r="A1849" t="str">
        <f t="shared" si="28"/>
        <v>20432001</v>
      </c>
      <c r="B1849">
        <v>53</v>
      </c>
      <c r="C1849">
        <v>2043</v>
      </c>
      <c r="D1849">
        <v>200112</v>
      </c>
      <c r="E1849">
        <v>46</v>
      </c>
      <c r="F1849">
        <v>2105099</v>
      </c>
      <c r="G1849">
        <v>163049</v>
      </c>
      <c r="H1849">
        <v>550000</v>
      </c>
      <c r="I1849">
        <v>0</v>
      </c>
      <c r="J1849">
        <v>0</v>
      </c>
      <c r="K1849">
        <v>85000</v>
      </c>
      <c r="L1849">
        <v>200000</v>
      </c>
      <c r="M1849">
        <v>56200</v>
      </c>
      <c r="N1849">
        <v>11500</v>
      </c>
      <c r="O1849">
        <v>25500</v>
      </c>
      <c r="P1849">
        <v>4500</v>
      </c>
      <c r="Q1849">
        <v>2000</v>
      </c>
      <c r="R1849">
        <v>0</v>
      </c>
      <c r="S1849">
        <v>3595</v>
      </c>
      <c r="T1849">
        <v>35000</v>
      </c>
      <c r="U1849">
        <v>36000</v>
      </c>
      <c r="V1849">
        <v>0</v>
      </c>
      <c r="W1849">
        <v>10000</v>
      </c>
      <c r="X1849">
        <v>0</v>
      </c>
      <c r="Y1849">
        <v>222770</v>
      </c>
      <c r="Z1849">
        <v>0</v>
      </c>
      <c r="AA1849">
        <v>0</v>
      </c>
      <c r="AB1849">
        <v>68813</v>
      </c>
      <c r="AC1849">
        <v>89758</v>
      </c>
      <c r="AD1849">
        <v>46243</v>
      </c>
      <c r="AE1849">
        <v>68813</v>
      </c>
      <c r="AF1849">
        <v>67188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1044877</v>
      </c>
      <c r="AO1849">
        <v>883938</v>
      </c>
      <c r="AP1849">
        <v>136001</v>
      </c>
      <c r="AQ1849">
        <v>0</v>
      </c>
      <c r="AR1849">
        <v>20000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1039939</v>
      </c>
      <c r="BL1849">
        <v>219332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590000</v>
      </c>
      <c r="CR1849">
        <v>100000</v>
      </c>
      <c r="CS1849">
        <v>10000</v>
      </c>
      <c r="CT1849">
        <v>154000</v>
      </c>
      <c r="CU1849">
        <v>65000</v>
      </c>
      <c r="CV1849">
        <v>100000</v>
      </c>
      <c r="CW1849">
        <v>2289</v>
      </c>
      <c r="CX1849">
        <v>12000</v>
      </c>
      <c r="CY1849">
        <v>9000</v>
      </c>
      <c r="CZ1849">
        <v>3600</v>
      </c>
      <c r="DA1849">
        <v>3000</v>
      </c>
      <c r="DB1849">
        <v>13000</v>
      </c>
      <c r="DC1849">
        <v>64424</v>
      </c>
      <c r="DD1849">
        <v>3000</v>
      </c>
      <c r="DE1849">
        <v>30540</v>
      </c>
      <c r="DF1849">
        <v>928964</v>
      </c>
      <c r="DG1849">
        <v>50000</v>
      </c>
      <c r="DH1849">
        <v>0</v>
      </c>
      <c r="DI1849">
        <v>0</v>
      </c>
      <c r="DJ1849">
        <v>173759</v>
      </c>
      <c r="DK1849">
        <v>225029</v>
      </c>
      <c r="DL1849">
        <v>390000</v>
      </c>
      <c r="DM1849">
        <v>200000</v>
      </c>
      <c r="DN1849">
        <v>40000</v>
      </c>
      <c r="DO1849">
        <v>3167603</v>
      </c>
      <c r="DP1849">
        <v>317700</v>
      </c>
      <c r="DQ1849">
        <v>-222770</v>
      </c>
      <c r="DR1849">
        <v>0</v>
      </c>
      <c r="DS1849">
        <v>0</v>
      </c>
    </row>
    <row r="1850" spans="1:123" x14ac:dyDescent="0.3">
      <c r="A1850" t="str">
        <f t="shared" si="28"/>
        <v>20442002</v>
      </c>
      <c r="B1850">
        <v>53</v>
      </c>
      <c r="C1850">
        <v>2044</v>
      </c>
      <c r="D1850">
        <v>200212</v>
      </c>
      <c r="E1850">
        <v>58</v>
      </c>
      <c r="F1850">
        <v>2372062</v>
      </c>
      <c r="G1850">
        <v>163046</v>
      </c>
      <c r="H1850">
        <v>550000</v>
      </c>
      <c r="I1850">
        <v>0</v>
      </c>
      <c r="J1850">
        <v>0</v>
      </c>
      <c r="K1850">
        <v>85000</v>
      </c>
      <c r="L1850">
        <v>200000</v>
      </c>
      <c r="M1850">
        <v>56200</v>
      </c>
      <c r="N1850">
        <v>11500</v>
      </c>
      <c r="O1850">
        <v>25500</v>
      </c>
      <c r="P1850">
        <v>4500</v>
      </c>
      <c r="Q1850">
        <v>2000</v>
      </c>
      <c r="R1850">
        <v>0</v>
      </c>
      <c r="S1850">
        <v>3381</v>
      </c>
      <c r="T1850">
        <v>35000</v>
      </c>
      <c r="U1850">
        <v>36000</v>
      </c>
      <c r="V1850">
        <v>0</v>
      </c>
      <c r="W1850">
        <v>10000</v>
      </c>
      <c r="X1850">
        <v>0</v>
      </c>
      <c r="Y1850">
        <v>47428</v>
      </c>
      <c r="Z1850">
        <v>0</v>
      </c>
      <c r="AA1850">
        <v>0</v>
      </c>
      <c r="AB1850">
        <v>0</v>
      </c>
      <c r="AC1850">
        <v>113545</v>
      </c>
      <c r="AD1850">
        <v>58498</v>
      </c>
      <c r="AE1850">
        <v>0</v>
      </c>
      <c r="AF1850">
        <v>172043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764466</v>
      </c>
      <c r="AO1850">
        <v>1118191</v>
      </c>
      <c r="AP1850">
        <v>172043</v>
      </c>
      <c r="AQ1850">
        <v>270719</v>
      </c>
      <c r="AR1850">
        <v>20000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1580953</v>
      </c>
      <c r="BL1850">
        <v>225689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570000</v>
      </c>
      <c r="CR1850">
        <v>100000</v>
      </c>
      <c r="CS1850">
        <v>10000</v>
      </c>
      <c r="CT1850">
        <v>154000</v>
      </c>
      <c r="CU1850">
        <v>65000</v>
      </c>
      <c r="CV1850">
        <v>100000</v>
      </c>
      <c r="CW1850">
        <v>2289</v>
      </c>
      <c r="CX1850">
        <v>12000</v>
      </c>
      <c r="CY1850">
        <v>9000</v>
      </c>
      <c r="CZ1850">
        <v>3600</v>
      </c>
      <c r="DA1850">
        <v>3000</v>
      </c>
      <c r="DB1850">
        <v>13000</v>
      </c>
      <c r="DC1850">
        <v>64424</v>
      </c>
      <c r="DD1850">
        <v>3000</v>
      </c>
      <c r="DE1850">
        <v>30540</v>
      </c>
      <c r="DF1850">
        <v>853667</v>
      </c>
      <c r="DG1850">
        <v>50000</v>
      </c>
      <c r="DH1850">
        <v>0</v>
      </c>
      <c r="DI1850">
        <v>0</v>
      </c>
      <c r="DJ1850">
        <v>173759</v>
      </c>
      <c r="DK1850">
        <v>225029</v>
      </c>
      <c r="DL1850">
        <v>390000</v>
      </c>
      <c r="DM1850">
        <v>200000</v>
      </c>
      <c r="DN1850">
        <v>40000</v>
      </c>
      <c r="DO1850">
        <v>3072306</v>
      </c>
      <c r="DP1850">
        <v>317700</v>
      </c>
      <c r="DQ1850">
        <v>-47428</v>
      </c>
      <c r="DR1850">
        <v>0</v>
      </c>
      <c r="DS1850">
        <v>0</v>
      </c>
    </row>
    <row r="1851" spans="1:123" x14ac:dyDescent="0.3">
      <c r="A1851" t="str">
        <f t="shared" si="28"/>
        <v>20452003</v>
      </c>
      <c r="B1851">
        <v>53</v>
      </c>
      <c r="C1851">
        <v>2045</v>
      </c>
      <c r="D1851">
        <v>200312</v>
      </c>
      <c r="E1851">
        <v>66</v>
      </c>
      <c r="F1851">
        <v>2259359</v>
      </c>
      <c r="G1851">
        <v>163042</v>
      </c>
      <c r="H1851">
        <v>550000</v>
      </c>
      <c r="I1851">
        <v>0</v>
      </c>
      <c r="J1851">
        <v>0</v>
      </c>
      <c r="K1851">
        <v>85000</v>
      </c>
      <c r="L1851">
        <v>200000</v>
      </c>
      <c r="M1851">
        <v>56200</v>
      </c>
      <c r="N1851">
        <v>11500</v>
      </c>
      <c r="O1851">
        <v>25500</v>
      </c>
      <c r="P1851">
        <v>4500</v>
      </c>
      <c r="Q1851">
        <v>2000</v>
      </c>
      <c r="R1851">
        <v>0</v>
      </c>
      <c r="S1851">
        <v>3166</v>
      </c>
      <c r="T1851">
        <v>35000</v>
      </c>
      <c r="U1851">
        <v>36000</v>
      </c>
      <c r="V1851">
        <v>0</v>
      </c>
      <c r="W1851">
        <v>15000</v>
      </c>
      <c r="X1851">
        <v>0</v>
      </c>
      <c r="Y1851">
        <v>62122</v>
      </c>
      <c r="Z1851">
        <v>0</v>
      </c>
      <c r="AA1851">
        <v>0</v>
      </c>
      <c r="AB1851">
        <v>0</v>
      </c>
      <c r="AC1851">
        <v>127962</v>
      </c>
      <c r="AD1851">
        <v>65926</v>
      </c>
      <c r="AE1851">
        <v>0</v>
      </c>
      <c r="AF1851">
        <v>193888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752100</v>
      </c>
      <c r="AO1851">
        <v>1260172</v>
      </c>
      <c r="AP1851">
        <v>193888</v>
      </c>
      <c r="AQ1851">
        <v>0</v>
      </c>
      <c r="AR1851">
        <v>20000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1474060</v>
      </c>
      <c r="BL1851">
        <v>232241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550000</v>
      </c>
      <c r="CR1851">
        <v>100000</v>
      </c>
      <c r="CS1851">
        <v>10000</v>
      </c>
      <c r="CT1851">
        <v>154000</v>
      </c>
      <c r="CU1851">
        <v>65000</v>
      </c>
      <c r="CV1851">
        <v>100000</v>
      </c>
      <c r="CW1851">
        <v>2289</v>
      </c>
      <c r="CX1851">
        <v>12000</v>
      </c>
      <c r="CY1851">
        <v>9000</v>
      </c>
      <c r="CZ1851">
        <v>3600</v>
      </c>
      <c r="DA1851">
        <v>3000</v>
      </c>
      <c r="DB1851">
        <v>13000</v>
      </c>
      <c r="DC1851">
        <v>64424</v>
      </c>
      <c r="DD1851">
        <v>3000</v>
      </c>
      <c r="DE1851">
        <v>30540</v>
      </c>
      <c r="DF1851">
        <v>765935</v>
      </c>
      <c r="DG1851">
        <v>50000</v>
      </c>
      <c r="DH1851">
        <v>0</v>
      </c>
      <c r="DI1851">
        <v>0</v>
      </c>
      <c r="DJ1851">
        <v>173759</v>
      </c>
      <c r="DK1851">
        <v>225029</v>
      </c>
      <c r="DL1851">
        <v>390000</v>
      </c>
      <c r="DM1851">
        <v>200000</v>
      </c>
      <c r="DN1851">
        <v>40000</v>
      </c>
      <c r="DO1851">
        <v>2964574</v>
      </c>
      <c r="DP1851">
        <v>317700</v>
      </c>
      <c r="DQ1851">
        <v>-62122</v>
      </c>
      <c r="DR1851">
        <v>0</v>
      </c>
      <c r="DS1851">
        <v>0</v>
      </c>
    </row>
    <row r="1852" spans="1:123" x14ac:dyDescent="0.3">
      <c r="A1852" t="str">
        <f t="shared" si="28"/>
        <v>20462004</v>
      </c>
      <c r="B1852">
        <v>53</v>
      </c>
      <c r="C1852">
        <v>2046</v>
      </c>
      <c r="D1852">
        <v>200412</v>
      </c>
      <c r="E1852">
        <v>57</v>
      </c>
      <c r="F1852">
        <v>2205109</v>
      </c>
      <c r="G1852">
        <v>163038</v>
      </c>
      <c r="H1852">
        <v>550000</v>
      </c>
      <c r="I1852">
        <v>0</v>
      </c>
      <c r="J1852">
        <v>0</v>
      </c>
      <c r="K1852">
        <v>85000</v>
      </c>
      <c r="L1852">
        <v>200000</v>
      </c>
      <c r="M1852">
        <v>56200</v>
      </c>
      <c r="N1852">
        <v>11500</v>
      </c>
      <c r="O1852">
        <v>25500</v>
      </c>
      <c r="P1852">
        <v>4500</v>
      </c>
      <c r="Q1852">
        <v>2000</v>
      </c>
      <c r="R1852">
        <v>0</v>
      </c>
      <c r="S1852">
        <v>2951</v>
      </c>
      <c r="T1852">
        <v>35000</v>
      </c>
      <c r="U1852">
        <v>36000</v>
      </c>
      <c r="V1852">
        <v>0</v>
      </c>
      <c r="W1852">
        <v>15000</v>
      </c>
      <c r="X1852">
        <v>0</v>
      </c>
      <c r="Y1852">
        <v>166413</v>
      </c>
      <c r="Z1852">
        <v>0</v>
      </c>
      <c r="AA1852">
        <v>0</v>
      </c>
      <c r="AB1852">
        <v>0</v>
      </c>
      <c r="AC1852">
        <v>111224</v>
      </c>
      <c r="AD1852">
        <v>57302</v>
      </c>
      <c r="AE1852">
        <v>0</v>
      </c>
      <c r="AF1852">
        <v>168526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881538</v>
      </c>
      <c r="AO1852">
        <v>1095331</v>
      </c>
      <c r="AP1852">
        <v>168526</v>
      </c>
      <c r="AQ1852">
        <v>0</v>
      </c>
      <c r="AR1852">
        <v>20000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1283857</v>
      </c>
      <c r="BL1852">
        <v>238752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530000</v>
      </c>
      <c r="CR1852">
        <v>100000</v>
      </c>
      <c r="CS1852">
        <v>10000</v>
      </c>
      <c r="CT1852">
        <v>154000</v>
      </c>
      <c r="CU1852">
        <v>65000</v>
      </c>
      <c r="CV1852">
        <v>100000</v>
      </c>
      <c r="CW1852">
        <v>2289</v>
      </c>
      <c r="CX1852">
        <v>12000</v>
      </c>
      <c r="CY1852">
        <v>9000</v>
      </c>
      <c r="CZ1852">
        <v>3600</v>
      </c>
      <c r="DA1852">
        <v>3000</v>
      </c>
      <c r="DB1852">
        <v>13000</v>
      </c>
      <c r="DC1852">
        <v>64424</v>
      </c>
      <c r="DD1852">
        <v>3000</v>
      </c>
      <c r="DE1852">
        <v>30540</v>
      </c>
      <c r="DF1852">
        <v>576544</v>
      </c>
      <c r="DG1852">
        <v>50000</v>
      </c>
      <c r="DH1852">
        <v>0</v>
      </c>
      <c r="DI1852">
        <v>0</v>
      </c>
      <c r="DJ1852">
        <v>173759</v>
      </c>
      <c r="DK1852">
        <v>225029</v>
      </c>
      <c r="DL1852">
        <v>390000</v>
      </c>
      <c r="DM1852">
        <v>200000</v>
      </c>
      <c r="DN1852">
        <v>40000</v>
      </c>
      <c r="DO1852">
        <v>2755184</v>
      </c>
      <c r="DP1852">
        <v>317700</v>
      </c>
      <c r="DQ1852">
        <v>-166413</v>
      </c>
      <c r="DR1852">
        <v>0</v>
      </c>
      <c r="DS1852">
        <v>0</v>
      </c>
    </row>
    <row r="1853" spans="1:123" x14ac:dyDescent="0.3">
      <c r="A1853" t="str">
        <f t="shared" si="28"/>
        <v>20472005</v>
      </c>
      <c r="B1853">
        <v>53</v>
      </c>
      <c r="C1853">
        <v>2047</v>
      </c>
      <c r="D1853">
        <v>200512</v>
      </c>
      <c r="E1853">
        <v>65</v>
      </c>
      <c r="F1853">
        <v>1903651</v>
      </c>
      <c r="G1853">
        <v>163034</v>
      </c>
      <c r="H1853">
        <v>550000</v>
      </c>
      <c r="I1853">
        <v>0</v>
      </c>
      <c r="J1853">
        <v>0</v>
      </c>
      <c r="K1853">
        <v>85000</v>
      </c>
      <c r="L1853">
        <v>200000</v>
      </c>
      <c r="M1853">
        <v>56200</v>
      </c>
      <c r="N1853">
        <v>11500</v>
      </c>
      <c r="O1853">
        <v>25500</v>
      </c>
      <c r="P1853">
        <v>4500</v>
      </c>
      <c r="Q1853">
        <v>2000</v>
      </c>
      <c r="R1853">
        <v>0</v>
      </c>
      <c r="S1853">
        <v>2737</v>
      </c>
      <c r="T1853">
        <v>35000</v>
      </c>
      <c r="U1853">
        <v>36000</v>
      </c>
      <c r="V1853">
        <v>0</v>
      </c>
      <c r="W1853">
        <v>15000</v>
      </c>
      <c r="X1853">
        <v>0</v>
      </c>
      <c r="Y1853">
        <v>0</v>
      </c>
      <c r="Z1853">
        <v>139140</v>
      </c>
      <c r="AA1853">
        <v>0</v>
      </c>
      <c r="AB1853">
        <v>0</v>
      </c>
      <c r="AC1853">
        <v>127003</v>
      </c>
      <c r="AD1853">
        <v>65432</v>
      </c>
      <c r="AE1853">
        <v>0</v>
      </c>
      <c r="AF1853">
        <v>192435</v>
      </c>
      <c r="AG1853">
        <v>0</v>
      </c>
      <c r="AH1853">
        <v>0</v>
      </c>
      <c r="AI1853">
        <v>0</v>
      </c>
      <c r="AJ1853">
        <v>57565</v>
      </c>
      <c r="AK1853">
        <v>57565</v>
      </c>
      <c r="AL1853">
        <v>0</v>
      </c>
      <c r="AM1853">
        <v>0</v>
      </c>
      <c r="AN1853">
        <v>494297</v>
      </c>
      <c r="AO1853">
        <v>1250732</v>
      </c>
      <c r="AP1853">
        <v>192435</v>
      </c>
      <c r="AQ1853">
        <v>0</v>
      </c>
      <c r="AR1853">
        <v>20000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1463167</v>
      </c>
      <c r="BL1853">
        <v>245221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100000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610000</v>
      </c>
      <c r="CR1853">
        <v>100000</v>
      </c>
      <c r="CS1853">
        <v>10000</v>
      </c>
      <c r="CT1853">
        <v>154000</v>
      </c>
      <c r="CU1853">
        <v>65000</v>
      </c>
      <c r="CV1853">
        <v>100000</v>
      </c>
      <c r="CW1853">
        <v>2289</v>
      </c>
      <c r="CX1853">
        <v>12000</v>
      </c>
      <c r="CY1853">
        <v>9000</v>
      </c>
      <c r="CZ1853">
        <v>3600</v>
      </c>
      <c r="DA1853">
        <v>3000</v>
      </c>
      <c r="DB1853">
        <v>13000</v>
      </c>
      <c r="DC1853">
        <v>64424</v>
      </c>
      <c r="DD1853">
        <v>3000</v>
      </c>
      <c r="DE1853">
        <v>30540</v>
      </c>
      <c r="DF1853">
        <v>698388</v>
      </c>
      <c r="DG1853">
        <v>50000</v>
      </c>
      <c r="DH1853">
        <v>0</v>
      </c>
      <c r="DI1853">
        <v>0</v>
      </c>
      <c r="DJ1853">
        <v>173759</v>
      </c>
      <c r="DK1853">
        <v>225029</v>
      </c>
      <c r="DL1853">
        <v>390000</v>
      </c>
      <c r="DM1853">
        <v>200000</v>
      </c>
      <c r="DN1853">
        <v>40000</v>
      </c>
      <c r="DO1853">
        <v>3014592</v>
      </c>
      <c r="DP1853">
        <v>317700</v>
      </c>
      <c r="DQ1853">
        <v>296705</v>
      </c>
      <c r="DR1853">
        <v>0</v>
      </c>
      <c r="DS1853">
        <v>0</v>
      </c>
    </row>
    <row r="1854" spans="1:123" x14ac:dyDescent="0.3">
      <c r="A1854" t="str">
        <f t="shared" si="28"/>
        <v>20482006</v>
      </c>
      <c r="B1854">
        <v>53</v>
      </c>
      <c r="C1854">
        <v>2048</v>
      </c>
      <c r="D1854">
        <v>200612</v>
      </c>
      <c r="E1854">
        <v>93</v>
      </c>
      <c r="F1854">
        <v>2195311</v>
      </c>
      <c r="G1854">
        <v>163030</v>
      </c>
      <c r="H1854">
        <v>550000</v>
      </c>
      <c r="I1854">
        <v>0</v>
      </c>
      <c r="J1854">
        <v>0</v>
      </c>
      <c r="K1854">
        <v>85000</v>
      </c>
      <c r="L1854">
        <v>200000</v>
      </c>
      <c r="M1854">
        <v>56200</v>
      </c>
      <c r="N1854">
        <v>11500</v>
      </c>
      <c r="O1854">
        <v>25500</v>
      </c>
      <c r="P1854">
        <v>4500</v>
      </c>
      <c r="Q1854">
        <v>2000</v>
      </c>
      <c r="R1854">
        <v>0</v>
      </c>
      <c r="S1854">
        <v>2522</v>
      </c>
      <c r="T1854">
        <v>35000</v>
      </c>
      <c r="U1854">
        <v>36000</v>
      </c>
      <c r="V1854">
        <v>0</v>
      </c>
      <c r="W1854">
        <v>15000</v>
      </c>
      <c r="X1854">
        <v>0</v>
      </c>
      <c r="Y1854">
        <v>0</v>
      </c>
      <c r="Z1854">
        <v>380000</v>
      </c>
      <c r="AA1854">
        <v>0</v>
      </c>
      <c r="AB1854">
        <v>57565</v>
      </c>
      <c r="AC1854">
        <v>179751</v>
      </c>
      <c r="AD1854">
        <v>92607</v>
      </c>
      <c r="AE1854">
        <v>57565</v>
      </c>
      <c r="AF1854">
        <v>214793</v>
      </c>
      <c r="AG1854">
        <v>0</v>
      </c>
      <c r="AH1854">
        <v>0</v>
      </c>
      <c r="AI1854">
        <v>0</v>
      </c>
      <c r="AJ1854">
        <v>35207</v>
      </c>
      <c r="AK1854">
        <v>35207</v>
      </c>
      <c r="AL1854">
        <v>0</v>
      </c>
      <c r="AM1854">
        <v>0</v>
      </c>
      <c r="AN1854">
        <v>253222</v>
      </c>
      <c r="AO1854">
        <v>1770187</v>
      </c>
      <c r="AP1854">
        <v>272358</v>
      </c>
      <c r="AQ1854">
        <v>91546</v>
      </c>
      <c r="AR1854">
        <v>20000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61767</v>
      </c>
      <c r="BE1854">
        <v>111111</v>
      </c>
      <c r="BF1854">
        <v>0</v>
      </c>
      <c r="BG1854">
        <v>35194</v>
      </c>
      <c r="BH1854">
        <v>10000</v>
      </c>
      <c r="BI1854">
        <v>24971</v>
      </c>
      <c r="BJ1854">
        <v>0</v>
      </c>
      <c r="BK1854">
        <v>1911047</v>
      </c>
      <c r="BL1854">
        <v>251648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20000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1576</v>
      </c>
      <c r="CO1854">
        <v>0</v>
      </c>
      <c r="CP1854">
        <v>0</v>
      </c>
      <c r="CQ1854">
        <v>610000</v>
      </c>
      <c r="CR1854">
        <v>100000</v>
      </c>
      <c r="CS1854">
        <v>10000</v>
      </c>
      <c r="CT1854">
        <v>154000</v>
      </c>
      <c r="CU1854">
        <v>65000</v>
      </c>
      <c r="CV1854">
        <v>100000</v>
      </c>
      <c r="CW1854">
        <v>2289</v>
      </c>
      <c r="CX1854">
        <v>12000</v>
      </c>
      <c r="CY1854">
        <v>9000</v>
      </c>
      <c r="CZ1854">
        <v>3600</v>
      </c>
      <c r="DA1854">
        <v>3000</v>
      </c>
      <c r="DB1854">
        <v>13000</v>
      </c>
      <c r="DC1854">
        <v>66000</v>
      </c>
      <c r="DD1854">
        <v>3000</v>
      </c>
      <c r="DE1854">
        <v>30540</v>
      </c>
      <c r="DF1854">
        <v>1050688</v>
      </c>
      <c r="DG1854">
        <v>50000</v>
      </c>
      <c r="DH1854">
        <v>0</v>
      </c>
      <c r="DI1854">
        <v>61767</v>
      </c>
      <c r="DJ1854">
        <v>208953</v>
      </c>
      <c r="DK1854">
        <v>250000</v>
      </c>
      <c r="DL1854">
        <v>390000</v>
      </c>
      <c r="DM1854">
        <v>311111</v>
      </c>
      <c r="DN1854">
        <v>50000</v>
      </c>
      <c r="DO1854">
        <v>3589154</v>
      </c>
      <c r="DP1854">
        <v>317700</v>
      </c>
      <c r="DQ1854">
        <v>679827</v>
      </c>
      <c r="DR1854">
        <v>0</v>
      </c>
      <c r="DS1854">
        <v>0</v>
      </c>
    </row>
    <row r="1855" spans="1:123" x14ac:dyDescent="0.3">
      <c r="A1855" t="str">
        <f t="shared" si="28"/>
        <v>20492007</v>
      </c>
      <c r="B1855">
        <v>53</v>
      </c>
      <c r="C1855">
        <v>2049</v>
      </c>
      <c r="D1855">
        <v>200712</v>
      </c>
      <c r="E1855">
        <v>50</v>
      </c>
      <c r="F1855">
        <v>2380409</v>
      </c>
      <c r="G1855">
        <v>163025</v>
      </c>
      <c r="H1855">
        <v>550000</v>
      </c>
      <c r="I1855">
        <v>0</v>
      </c>
      <c r="J1855">
        <v>0</v>
      </c>
      <c r="K1855">
        <v>85000</v>
      </c>
      <c r="L1855">
        <v>200000</v>
      </c>
      <c r="M1855">
        <v>56200</v>
      </c>
      <c r="N1855">
        <v>11500</v>
      </c>
      <c r="O1855">
        <v>25500</v>
      </c>
      <c r="P1855">
        <v>4500</v>
      </c>
      <c r="Q1855">
        <v>2000</v>
      </c>
      <c r="R1855">
        <v>0</v>
      </c>
      <c r="S1855">
        <v>2308</v>
      </c>
      <c r="T1855">
        <v>35000</v>
      </c>
      <c r="U1855">
        <v>36000</v>
      </c>
      <c r="V1855">
        <v>0</v>
      </c>
      <c r="W1855">
        <v>15000</v>
      </c>
      <c r="X1855">
        <v>0</v>
      </c>
      <c r="Y1855">
        <v>331992</v>
      </c>
      <c r="Z1855">
        <v>0</v>
      </c>
      <c r="AA1855">
        <v>0</v>
      </c>
      <c r="AB1855">
        <v>35207</v>
      </c>
      <c r="AC1855">
        <v>96613</v>
      </c>
      <c r="AD1855">
        <v>49775</v>
      </c>
      <c r="AE1855">
        <v>35207</v>
      </c>
      <c r="AF1855">
        <v>111181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1103819</v>
      </c>
      <c r="AO1855">
        <v>951443</v>
      </c>
      <c r="AP1855">
        <v>146387</v>
      </c>
      <c r="AQ1855">
        <v>0</v>
      </c>
      <c r="AR1855">
        <v>20000</v>
      </c>
      <c r="AS1855">
        <v>0</v>
      </c>
      <c r="AT1855">
        <v>0</v>
      </c>
      <c r="AU1855">
        <v>61767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1179598</v>
      </c>
      <c r="BL1855">
        <v>258034</v>
      </c>
      <c r="BM1855">
        <v>37983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552017</v>
      </c>
      <c r="CR1855">
        <v>100000</v>
      </c>
      <c r="CS1855">
        <v>10000</v>
      </c>
      <c r="CT1855">
        <v>154000</v>
      </c>
      <c r="CU1855">
        <v>65000</v>
      </c>
      <c r="CV1855">
        <v>100000</v>
      </c>
      <c r="CW1855">
        <v>2289</v>
      </c>
      <c r="CX1855">
        <v>12000</v>
      </c>
      <c r="CY1855">
        <v>9000</v>
      </c>
      <c r="CZ1855">
        <v>3600</v>
      </c>
      <c r="DA1855">
        <v>3000</v>
      </c>
      <c r="DB1855">
        <v>13000</v>
      </c>
      <c r="DC1855">
        <v>66000</v>
      </c>
      <c r="DD1855">
        <v>3000</v>
      </c>
      <c r="DE1855">
        <v>30540</v>
      </c>
      <c r="DF1855">
        <v>668745</v>
      </c>
      <c r="DG1855">
        <v>50000</v>
      </c>
      <c r="DH1855">
        <v>0</v>
      </c>
      <c r="DI1855">
        <v>0</v>
      </c>
      <c r="DJ1855">
        <v>205434</v>
      </c>
      <c r="DK1855">
        <v>247253</v>
      </c>
      <c r="DL1855">
        <v>390000</v>
      </c>
      <c r="DM1855">
        <v>300000</v>
      </c>
      <c r="DN1855">
        <v>50000</v>
      </c>
      <c r="DO1855">
        <v>3034877</v>
      </c>
      <c r="DP1855">
        <v>317700</v>
      </c>
      <c r="DQ1855">
        <v>-431742</v>
      </c>
      <c r="DR1855">
        <v>0</v>
      </c>
      <c r="DS1855">
        <v>0</v>
      </c>
    </row>
    <row r="1856" spans="1:123" x14ac:dyDescent="0.3">
      <c r="A1856" t="str">
        <f t="shared" si="28"/>
        <v>20502008</v>
      </c>
      <c r="B1856">
        <v>53</v>
      </c>
      <c r="C1856">
        <v>2050</v>
      </c>
      <c r="D1856">
        <v>200812</v>
      </c>
      <c r="E1856">
        <v>44</v>
      </c>
      <c r="F1856">
        <v>2527120</v>
      </c>
      <c r="G1856">
        <v>163021</v>
      </c>
      <c r="H1856">
        <v>550000</v>
      </c>
      <c r="I1856">
        <v>0</v>
      </c>
      <c r="J1856">
        <v>0</v>
      </c>
      <c r="K1856">
        <v>85000</v>
      </c>
      <c r="L1856">
        <v>200000</v>
      </c>
      <c r="M1856">
        <v>56200</v>
      </c>
      <c r="N1856">
        <v>11500</v>
      </c>
      <c r="O1856">
        <v>25500</v>
      </c>
      <c r="P1856">
        <v>4500</v>
      </c>
      <c r="Q1856">
        <v>2000</v>
      </c>
      <c r="R1856">
        <v>0</v>
      </c>
      <c r="S1856">
        <v>2093</v>
      </c>
      <c r="T1856">
        <v>35000</v>
      </c>
      <c r="U1856">
        <v>36000</v>
      </c>
      <c r="V1856">
        <v>0</v>
      </c>
      <c r="W1856">
        <v>20000</v>
      </c>
      <c r="X1856">
        <v>0</v>
      </c>
      <c r="Y1856">
        <v>337207</v>
      </c>
      <c r="Z1856">
        <v>0</v>
      </c>
      <c r="AA1856">
        <v>0</v>
      </c>
      <c r="AB1856">
        <v>0</v>
      </c>
      <c r="AC1856">
        <v>85791</v>
      </c>
      <c r="AD1856">
        <v>44199</v>
      </c>
      <c r="AE1856">
        <v>0</v>
      </c>
      <c r="AF1856">
        <v>129990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1085010</v>
      </c>
      <c r="AO1856">
        <v>844871</v>
      </c>
      <c r="AP1856">
        <v>129990</v>
      </c>
      <c r="AQ1856">
        <v>0</v>
      </c>
      <c r="AR1856">
        <v>20000</v>
      </c>
      <c r="AS1856">
        <v>0</v>
      </c>
      <c r="AT1856">
        <v>0</v>
      </c>
      <c r="AU1856">
        <v>0</v>
      </c>
      <c r="AV1856">
        <v>48530</v>
      </c>
      <c r="AW1856">
        <v>0</v>
      </c>
      <c r="AX1856">
        <v>47778</v>
      </c>
      <c r="AY1856">
        <v>349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1091518</v>
      </c>
      <c r="BL1856">
        <v>262947</v>
      </c>
      <c r="BM1856">
        <v>176667</v>
      </c>
      <c r="BN1856">
        <v>0</v>
      </c>
      <c r="BO1856">
        <v>0</v>
      </c>
      <c r="BP1856">
        <v>100000</v>
      </c>
      <c r="BQ1856">
        <v>10000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355350</v>
      </c>
      <c r="CR1856">
        <v>0</v>
      </c>
      <c r="CS1856">
        <v>0</v>
      </c>
      <c r="CT1856">
        <v>154000</v>
      </c>
      <c r="CU1856">
        <v>65000</v>
      </c>
      <c r="CV1856">
        <v>100000</v>
      </c>
      <c r="CW1856">
        <v>2289</v>
      </c>
      <c r="CX1856">
        <v>12000</v>
      </c>
      <c r="CY1856">
        <v>9000</v>
      </c>
      <c r="CZ1856">
        <v>3600</v>
      </c>
      <c r="DA1856">
        <v>3000</v>
      </c>
      <c r="DB1856">
        <v>13000</v>
      </c>
      <c r="DC1856">
        <v>66000</v>
      </c>
      <c r="DD1856">
        <v>3000</v>
      </c>
      <c r="DE1856">
        <v>30540</v>
      </c>
      <c r="DF1856">
        <v>311476</v>
      </c>
      <c r="DG1856">
        <v>50000</v>
      </c>
      <c r="DH1856">
        <v>0</v>
      </c>
      <c r="DI1856">
        <v>0</v>
      </c>
      <c r="DJ1856">
        <v>157655</v>
      </c>
      <c r="DK1856">
        <v>247253</v>
      </c>
      <c r="DL1856">
        <v>390000</v>
      </c>
      <c r="DM1856">
        <v>251470</v>
      </c>
      <c r="DN1856">
        <v>50000</v>
      </c>
      <c r="DO1856">
        <v>2274633</v>
      </c>
      <c r="DP1856">
        <v>317700</v>
      </c>
      <c r="DQ1856">
        <v>-720181</v>
      </c>
      <c r="DR1856">
        <v>0</v>
      </c>
      <c r="DS1856">
        <v>0</v>
      </c>
    </row>
    <row r="1857" spans="1:123" x14ac:dyDescent="0.3">
      <c r="A1857" t="str">
        <f t="shared" si="28"/>
        <v>20161975</v>
      </c>
      <c r="B1857">
        <v>54</v>
      </c>
      <c r="C1857">
        <v>2016</v>
      </c>
      <c r="D1857">
        <v>197512</v>
      </c>
      <c r="E1857">
        <v>72</v>
      </c>
      <c r="F1857">
        <v>1597445</v>
      </c>
      <c r="G1857">
        <v>211232</v>
      </c>
      <c r="H1857">
        <v>550000</v>
      </c>
      <c r="I1857">
        <v>0</v>
      </c>
      <c r="J1857">
        <v>126000</v>
      </c>
      <c r="K1857">
        <v>85000</v>
      </c>
      <c r="L1857">
        <v>100000</v>
      </c>
      <c r="M1857">
        <v>56200</v>
      </c>
      <c r="N1857">
        <v>11500</v>
      </c>
      <c r="O1857">
        <v>25500</v>
      </c>
      <c r="P1857">
        <v>4500</v>
      </c>
      <c r="Q1857">
        <v>2000</v>
      </c>
      <c r="R1857">
        <v>0</v>
      </c>
      <c r="S1857">
        <v>8370</v>
      </c>
      <c r="T1857">
        <v>35000</v>
      </c>
      <c r="U1857">
        <v>36000</v>
      </c>
      <c r="V1857">
        <v>0</v>
      </c>
      <c r="W1857">
        <v>0</v>
      </c>
      <c r="X1857">
        <v>0</v>
      </c>
      <c r="Y1857">
        <v>0</v>
      </c>
      <c r="Z1857">
        <v>70443</v>
      </c>
      <c r="AA1857">
        <v>0</v>
      </c>
      <c r="AB1857">
        <v>210000</v>
      </c>
      <c r="AC1857">
        <v>140327</v>
      </c>
      <c r="AD1857">
        <v>72296</v>
      </c>
      <c r="AE1857">
        <v>210000</v>
      </c>
      <c r="AF1857">
        <v>2623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857004</v>
      </c>
      <c r="AO1857">
        <v>1381941</v>
      </c>
      <c r="AP1857">
        <v>212623</v>
      </c>
      <c r="AQ1857">
        <v>0</v>
      </c>
      <c r="AR1857">
        <v>20000</v>
      </c>
      <c r="AS1857">
        <v>0</v>
      </c>
      <c r="AT1857">
        <v>0</v>
      </c>
      <c r="AU1857">
        <v>200000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33790</v>
      </c>
      <c r="BH1857">
        <v>0</v>
      </c>
      <c r="BI1857">
        <v>0</v>
      </c>
      <c r="BJ1857">
        <v>0</v>
      </c>
      <c r="BK1857">
        <v>1780774</v>
      </c>
      <c r="BL1857">
        <v>8371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500000</v>
      </c>
      <c r="BS1857">
        <v>136000</v>
      </c>
      <c r="BT1857">
        <v>65000</v>
      </c>
      <c r="BU1857">
        <v>39000</v>
      </c>
      <c r="BV1857">
        <v>10000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25000</v>
      </c>
      <c r="CH1857">
        <v>572</v>
      </c>
      <c r="CI1857">
        <v>3000</v>
      </c>
      <c r="CJ1857">
        <v>2250</v>
      </c>
      <c r="CK1857">
        <v>900</v>
      </c>
      <c r="CL1857">
        <v>750</v>
      </c>
      <c r="CM1857">
        <v>3250</v>
      </c>
      <c r="CN1857">
        <v>15000</v>
      </c>
      <c r="CO1857">
        <v>750</v>
      </c>
      <c r="CP1857">
        <v>0</v>
      </c>
      <c r="CQ1857">
        <v>596000</v>
      </c>
      <c r="CR1857">
        <v>100000</v>
      </c>
      <c r="CS1857">
        <v>10000</v>
      </c>
      <c r="CT1857">
        <v>154000</v>
      </c>
      <c r="CU1857">
        <v>65000</v>
      </c>
      <c r="CV1857">
        <v>25000</v>
      </c>
      <c r="CW1857">
        <v>572</v>
      </c>
      <c r="CX1857">
        <v>3000</v>
      </c>
      <c r="CY1857">
        <v>2250</v>
      </c>
      <c r="CZ1857">
        <v>900</v>
      </c>
      <c r="DA1857">
        <v>750</v>
      </c>
      <c r="DB1857">
        <v>3250</v>
      </c>
      <c r="DC1857">
        <v>15000</v>
      </c>
      <c r="DD1857">
        <v>750</v>
      </c>
      <c r="DE1857">
        <v>5000</v>
      </c>
      <c r="DF1857">
        <v>70443</v>
      </c>
      <c r="DG1857">
        <v>79000</v>
      </c>
      <c r="DH1857">
        <v>0</v>
      </c>
      <c r="DI1857">
        <v>0</v>
      </c>
      <c r="DJ1857">
        <v>159790</v>
      </c>
      <c r="DK1857">
        <v>124000</v>
      </c>
      <c r="DL1857">
        <v>30000</v>
      </c>
      <c r="DM1857">
        <v>137000</v>
      </c>
      <c r="DN1857">
        <v>0</v>
      </c>
      <c r="DO1857">
        <v>1581705</v>
      </c>
      <c r="DP1857">
        <v>317700</v>
      </c>
      <c r="DQ1857">
        <v>705705</v>
      </c>
      <c r="DR1857">
        <v>0</v>
      </c>
      <c r="DS1857">
        <v>0</v>
      </c>
    </row>
    <row r="1858" spans="1:123" x14ac:dyDescent="0.3">
      <c r="A1858" t="str">
        <f t="shared" si="28"/>
        <v>20171976</v>
      </c>
      <c r="B1858">
        <v>54</v>
      </c>
      <c r="C1858">
        <v>2017</v>
      </c>
      <c r="D1858">
        <v>197612</v>
      </c>
      <c r="E1858">
        <v>46</v>
      </c>
      <c r="F1858">
        <v>1763134</v>
      </c>
      <c r="G1858">
        <v>215203</v>
      </c>
      <c r="H1858">
        <v>550000</v>
      </c>
      <c r="I1858">
        <v>0</v>
      </c>
      <c r="J1858">
        <v>126000</v>
      </c>
      <c r="K1858">
        <v>85000</v>
      </c>
      <c r="L1858">
        <v>100000</v>
      </c>
      <c r="M1858">
        <v>56200</v>
      </c>
      <c r="N1858">
        <v>11500</v>
      </c>
      <c r="O1858">
        <v>25500</v>
      </c>
      <c r="P1858">
        <v>4500</v>
      </c>
      <c r="Q1858">
        <v>2000</v>
      </c>
      <c r="R1858">
        <v>0</v>
      </c>
      <c r="S1858">
        <v>8311</v>
      </c>
      <c r="T1858">
        <v>35000</v>
      </c>
      <c r="U1858">
        <v>36000</v>
      </c>
      <c r="V1858">
        <v>0</v>
      </c>
      <c r="W1858">
        <v>0</v>
      </c>
      <c r="X1858">
        <v>25000</v>
      </c>
      <c r="Y1858">
        <v>64914</v>
      </c>
      <c r="Z1858">
        <v>0</v>
      </c>
      <c r="AA1858">
        <v>0</v>
      </c>
      <c r="AB1858">
        <v>0</v>
      </c>
      <c r="AC1858">
        <v>88583</v>
      </c>
      <c r="AD1858">
        <v>45638</v>
      </c>
      <c r="AE1858">
        <v>0</v>
      </c>
      <c r="AF1858">
        <v>134221</v>
      </c>
      <c r="AG1858">
        <v>45638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885704</v>
      </c>
      <c r="AO1858">
        <v>872368</v>
      </c>
      <c r="AP1858">
        <v>134221</v>
      </c>
      <c r="AQ1858">
        <v>0</v>
      </c>
      <c r="AR1858">
        <v>20000</v>
      </c>
      <c r="AS1858">
        <v>3000</v>
      </c>
      <c r="AT1858">
        <v>8000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1037589</v>
      </c>
      <c r="BL1858">
        <v>17530</v>
      </c>
      <c r="BM1858">
        <v>73514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502486</v>
      </c>
      <c r="CR1858">
        <v>100000</v>
      </c>
      <c r="CS1858">
        <v>10000</v>
      </c>
      <c r="CT1858">
        <v>154000</v>
      </c>
      <c r="CU1858">
        <v>65000</v>
      </c>
      <c r="CV1858">
        <v>25000</v>
      </c>
      <c r="CW1858">
        <v>572</v>
      </c>
      <c r="CX1858">
        <v>3000</v>
      </c>
      <c r="CY1858">
        <v>2250</v>
      </c>
      <c r="CZ1858">
        <v>900</v>
      </c>
      <c r="DA1858">
        <v>750</v>
      </c>
      <c r="DB1858">
        <v>3250</v>
      </c>
      <c r="DC1858">
        <v>15000</v>
      </c>
      <c r="DD1858">
        <v>750</v>
      </c>
      <c r="DE1858">
        <v>10000</v>
      </c>
      <c r="DF1858">
        <v>0</v>
      </c>
      <c r="DG1858">
        <v>75000</v>
      </c>
      <c r="DH1858">
        <v>0</v>
      </c>
      <c r="DI1858">
        <v>0</v>
      </c>
      <c r="DJ1858">
        <v>156411</v>
      </c>
      <c r="DK1858">
        <v>124000</v>
      </c>
      <c r="DL1858">
        <v>30000</v>
      </c>
      <c r="DM1858">
        <v>137000</v>
      </c>
      <c r="DN1858">
        <v>0</v>
      </c>
      <c r="DO1858">
        <v>1415368</v>
      </c>
      <c r="DP1858">
        <v>317700</v>
      </c>
      <c r="DQ1858">
        <v>-163428</v>
      </c>
      <c r="DR1858">
        <v>0</v>
      </c>
      <c r="DS1858">
        <v>0</v>
      </c>
    </row>
    <row r="1859" spans="1:123" x14ac:dyDescent="0.3">
      <c r="A1859" t="str">
        <f t="shared" ref="A1859:A1922" si="29">CONCATENATE(C1859,LEFT(D1859,4))</f>
        <v>20181977</v>
      </c>
      <c r="B1859">
        <v>54</v>
      </c>
      <c r="C1859">
        <v>2018</v>
      </c>
      <c r="D1859">
        <v>197712</v>
      </c>
      <c r="E1859">
        <v>11</v>
      </c>
      <c r="F1859">
        <v>1924255</v>
      </c>
      <c r="G1859">
        <v>186174</v>
      </c>
      <c r="H1859">
        <v>550000</v>
      </c>
      <c r="I1859">
        <v>0</v>
      </c>
      <c r="J1859">
        <v>120000</v>
      </c>
      <c r="K1859">
        <v>85000</v>
      </c>
      <c r="L1859">
        <v>130000</v>
      </c>
      <c r="M1859">
        <v>56200</v>
      </c>
      <c r="N1859">
        <v>11500</v>
      </c>
      <c r="O1859">
        <v>25500</v>
      </c>
      <c r="P1859">
        <v>4500</v>
      </c>
      <c r="Q1859">
        <v>2000</v>
      </c>
      <c r="R1859">
        <v>0</v>
      </c>
      <c r="S1859">
        <v>8252</v>
      </c>
      <c r="T1859">
        <v>35000</v>
      </c>
      <c r="U1859">
        <v>36000</v>
      </c>
      <c r="V1859">
        <v>0</v>
      </c>
      <c r="W1859">
        <v>0</v>
      </c>
      <c r="X1859">
        <v>25000</v>
      </c>
      <c r="Y1859">
        <v>0</v>
      </c>
      <c r="Z1859">
        <v>0</v>
      </c>
      <c r="AA1859">
        <v>0</v>
      </c>
      <c r="AB1859">
        <v>0</v>
      </c>
      <c r="AC1859">
        <v>20604</v>
      </c>
      <c r="AD1859">
        <v>0</v>
      </c>
      <c r="AE1859">
        <v>0</v>
      </c>
      <c r="AF1859">
        <v>31218</v>
      </c>
      <c r="AG1859">
        <v>0</v>
      </c>
      <c r="AH1859">
        <v>0</v>
      </c>
      <c r="AI1859">
        <v>45638</v>
      </c>
      <c r="AJ1859">
        <v>0</v>
      </c>
      <c r="AK1859">
        <v>45638</v>
      </c>
      <c r="AL1859">
        <v>45638</v>
      </c>
      <c r="AM1859">
        <v>0</v>
      </c>
      <c r="AN1859">
        <v>947734</v>
      </c>
      <c r="AO1859">
        <v>202904</v>
      </c>
      <c r="AP1859">
        <v>31218</v>
      </c>
      <c r="AQ1859">
        <v>0</v>
      </c>
      <c r="AR1859">
        <v>0</v>
      </c>
      <c r="AS1859">
        <v>6000</v>
      </c>
      <c r="AT1859">
        <v>8000</v>
      </c>
      <c r="AU1859">
        <v>0</v>
      </c>
      <c r="AV1859">
        <v>75000</v>
      </c>
      <c r="AW1859">
        <v>0</v>
      </c>
      <c r="AX1859">
        <v>31500</v>
      </c>
      <c r="AY1859">
        <v>0</v>
      </c>
      <c r="AZ1859">
        <v>0</v>
      </c>
      <c r="BA1859">
        <v>25000</v>
      </c>
      <c r="BB1859">
        <v>8000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387623</v>
      </c>
      <c r="BL1859">
        <v>26633</v>
      </c>
      <c r="BM1859">
        <v>172000</v>
      </c>
      <c r="BN1859">
        <v>154000</v>
      </c>
      <c r="BO1859">
        <v>54951</v>
      </c>
      <c r="BP1859">
        <v>100000</v>
      </c>
      <c r="BQ1859">
        <v>10000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25000</v>
      </c>
      <c r="BX1859">
        <v>572</v>
      </c>
      <c r="BY1859">
        <v>3000</v>
      </c>
      <c r="BZ1859">
        <v>2250</v>
      </c>
      <c r="CA1859">
        <v>900</v>
      </c>
      <c r="CB1859">
        <v>750</v>
      </c>
      <c r="CC1859">
        <v>3250</v>
      </c>
      <c r="CD1859">
        <v>15000</v>
      </c>
      <c r="CE1859">
        <v>750</v>
      </c>
      <c r="CF1859">
        <v>15000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310486</v>
      </c>
      <c r="CR1859">
        <v>0</v>
      </c>
      <c r="CS1859">
        <v>0</v>
      </c>
      <c r="CT1859">
        <v>0</v>
      </c>
      <c r="CU1859">
        <v>10049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50000</v>
      </c>
      <c r="DH1859">
        <v>0</v>
      </c>
      <c r="DI1859">
        <v>0</v>
      </c>
      <c r="DJ1859">
        <v>124911</v>
      </c>
      <c r="DK1859">
        <v>99000</v>
      </c>
      <c r="DL1859">
        <v>30000</v>
      </c>
      <c r="DM1859">
        <v>62000</v>
      </c>
      <c r="DN1859">
        <v>0</v>
      </c>
      <c r="DO1859">
        <v>732083</v>
      </c>
      <c r="DP1859">
        <v>317700</v>
      </c>
      <c r="DQ1859">
        <v>-940940</v>
      </c>
      <c r="DR1859">
        <v>227017</v>
      </c>
      <c r="DS1859">
        <v>0</v>
      </c>
    </row>
    <row r="1860" spans="1:123" x14ac:dyDescent="0.3">
      <c r="A1860" t="str">
        <f t="shared" si="29"/>
        <v>20191978</v>
      </c>
      <c r="B1860">
        <v>54</v>
      </c>
      <c r="C1860">
        <v>2019</v>
      </c>
      <c r="D1860">
        <v>197812</v>
      </c>
      <c r="E1860">
        <v>78</v>
      </c>
      <c r="F1860">
        <v>1775419</v>
      </c>
      <c r="G1860">
        <v>163145</v>
      </c>
      <c r="H1860">
        <v>550000</v>
      </c>
      <c r="I1860">
        <v>0</v>
      </c>
      <c r="J1860">
        <v>120000</v>
      </c>
      <c r="K1860">
        <v>85000</v>
      </c>
      <c r="L1860">
        <v>160000</v>
      </c>
      <c r="M1860">
        <v>56200</v>
      </c>
      <c r="N1860">
        <v>11500</v>
      </c>
      <c r="O1860">
        <v>25500</v>
      </c>
      <c r="P1860">
        <v>4500</v>
      </c>
      <c r="Q1860">
        <v>2000</v>
      </c>
      <c r="R1860">
        <v>0</v>
      </c>
      <c r="S1860">
        <v>8193</v>
      </c>
      <c r="T1860">
        <v>35000</v>
      </c>
      <c r="U1860">
        <v>36000</v>
      </c>
      <c r="V1860">
        <v>0</v>
      </c>
      <c r="W1860">
        <v>0</v>
      </c>
      <c r="X1860">
        <v>0</v>
      </c>
      <c r="Y1860">
        <v>0</v>
      </c>
      <c r="Z1860">
        <v>16998</v>
      </c>
      <c r="AA1860">
        <v>0</v>
      </c>
      <c r="AB1860">
        <v>45638</v>
      </c>
      <c r="AC1860">
        <v>150521</v>
      </c>
      <c r="AD1860">
        <v>77548</v>
      </c>
      <c r="AE1860">
        <v>45638</v>
      </c>
      <c r="AF1860">
        <v>182432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784464</v>
      </c>
      <c r="AO1860">
        <v>1482335</v>
      </c>
      <c r="AP1860">
        <v>228070</v>
      </c>
      <c r="AQ1860">
        <v>0</v>
      </c>
      <c r="AR1860">
        <v>20000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1730405</v>
      </c>
      <c r="BL1860">
        <v>35681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319514</v>
      </c>
      <c r="BS1860">
        <v>125415</v>
      </c>
      <c r="BT1860">
        <v>0</v>
      </c>
      <c r="BU1860">
        <v>100000</v>
      </c>
      <c r="BV1860">
        <v>10000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7312</v>
      </c>
      <c r="CH1860">
        <v>168</v>
      </c>
      <c r="CI1860">
        <v>877</v>
      </c>
      <c r="CJ1860">
        <v>658</v>
      </c>
      <c r="CK1860">
        <v>263</v>
      </c>
      <c r="CL1860">
        <v>219</v>
      </c>
      <c r="CM1860">
        <v>951</v>
      </c>
      <c r="CN1860">
        <v>10387</v>
      </c>
      <c r="CO1860">
        <v>219</v>
      </c>
      <c r="CP1860">
        <v>0</v>
      </c>
      <c r="CQ1860">
        <v>610000</v>
      </c>
      <c r="CR1860">
        <v>100000</v>
      </c>
      <c r="CS1860">
        <v>10000</v>
      </c>
      <c r="CT1860">
        <v>125415</v>
      </c>
      <c r="CU1860">
        <v>10049</v>
      </c>
      <c r="CV1860">
        <v>7312</v>
      </c>
      <c r="CW1860">
        <v>168</v>
      </c>
      <c r="CX1860">
        <v>877</v>
      </c>
      <c r="CY1860">
        <v>658</v>
      </c>
      <c r="CZ1860">
        <v>263</v>
      </c>
      <c r="DA1860">
        <v>219</v>
      </c>
      <c r="DB1860">
        <v>951</v>
      </c>
      <c r="DC1860">
        <v>10387</v>
      </c>
      <c r="DD1860">
        <v>219</v>
      </c>
      <c r="DE1860">
        <v>5000</v>
      </c>
      <c r="DF1860">
        <v>16998</v>
      </c>
      <c r="DG1860">
        <v>50000</v>
      </c>
      <c r="DH1860">
        <v>0</v>
      </c>
      <c r="DI1860">
        <v>0</v>
      </c>
      <c r="DJ1860">
        <v>124911</v>
      </c>
      <c r="DK1860">
        <v>99000</v>
      </c>
      <c r="DL1860">
        <v>30000</v>
      </c>
      <c r="DM1860">
        <v>62000</v>
      </c>
      <c r="DN1860">
        <v>0</v>
      </c>
      <c r="DO1860">
        <v>1264428</v>
      </c>
      <c r="DP1860">
        <v>317700</v>
      </c>
      <c r="DQ1860">
        <v>592983</v>
      </c>
      <c r="DR1860">
        <v>0</v>
      </c>
      <c r="DS1860">
        <v>0</v>
      </c>
    </row>
    <row r="1861" spans="1:123" x14ac:dyDescent="0.3">
      <c r="A1861" t="str">
        <f t="shared" si="29"/>
        <v>20201979</v>
      </c>
      <c r="B1861">
        <v>54</v>
      </c>
      <c r="C1861">
        <v>2020</v>
      </c>
      <c r="D1861">
        <v>197912</v>
      </c>
      <c r="E1861">
        <v>63</v>
      </c>
      <c r="F1861">
        <v>1701316</v>
      </c>
      <c r="G1861">
        <v>163116</v>
      </c>
      <c r="H1861">
        <v>550000</v>
      </c>
      <c r="I1861">
        <v>0</v>
      </c>
      <c r="J1861">
        <v>120000</v>
      </c>
      <c r="K1861">
        <v>85000</v>
      </c>
      <c r="L1861">
        <v>192500</v>
      </c>
      <c r="M1861">
        <v>56200</v>
      </c>
      <c r="N1861">
        <v>11500</v>
      </c>
      <c r="O1861">
        <v>25500</v>
      </c>
      <c r="P1861">
        <v>4500</v>
      </c>
      <c r="Q1861">
        <v>2000</v>
      </c>
      <c r="R1861">
        <v>0</v>
      </c>
      <c r="S1861">
        <v>8134</v>
      </c>
      <c r="T1861">
        <v>35000</v>
      </c>
      <c r="U1861">
        <v>36000</v>
      </c>
      <c r="V1861">
        <v>0</v>
      </c>
      <c r="W1861">
        <v>0</v>
      </c>
      <c r="X1861">
        <v>0</v>
      </c>
      <c r="Y1861">
        <v>0</v>
      </c>
      <c r="Z1861">
        <v>279074</v>
      </c>
      <c r="AA1861">
        <v>0</v>
      </c>
      <c r="AB1861">
        <v>0</v>
      </c>
      <c r="AC1861">
        <v>122105</v>
      </c>
      <c r="AD1861">
        <v>62908</v>
      </c>
      <c r="AE1861">
        <v>0</v>
      </c>
      <c r="AF1861">
        <v>185013</v>
      </c>
      <c r="AG1861">
        <v>0</v>
      </c>
      <c r="AH1861">
        <v>0</v>
      </c>
      <c r="AI1861">
        <v>0</v>
      </c>
      <c r="AJ1861">
        <v>46711</v>
      </c>
      <c r="AK1861">
        <v>46711</v>
      </c>
      <c r="AL1861">
        <v>0</v>
      </c>
      <c r="AM1861">
        <v>0</v>
      </c>
      <c r="AN1861">
        <v>505536</v>
      </c>
      <c r="AO1861">
        <v>1202492</v>
      </c>
      <c r="AP1861">
        <v>185013</v>
      </c>
      <c r="AQ1861">
        <v>0</v>
      </c>
      <c r="AR1861">
        <v>20000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1407505</v>
      </c>
      <c r="BL1861">
        <v>43130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20000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17359</v>
      </c>
      <c r="CH1861">
        <v>397</v>
      </c>
      <c r="CI1861">
        <v>2083</v>
      </c>
      <c r="CJ1861">
        <v>1562</v>
      </c>
      <c r="CK1861">
        <v>625</v>
      </c>
      <c r="CL1861">
        <v>521</v>
      </c>
      <c r="CM1861">
        <v>2257</v>
      </c>
      <c r="CN1861">
        <v>10415</v>
      </c>
      <c r="CO1861">
        <v>521</v>
      </c>
      <c r="CP1861">
        <v>0</v>
      </c>
      <c r="CQ1861">
        <v>610000</v>
      </c>
      <c r="CR1861">
        <v>100000</v>
      </c>
      <c r="CS1861">
        <v>10000</v>
      </c>
      <c r="CT1861">
        <v>125415</v>
      </c>
      <c r="CU1861">
        <v>10049</v>
      </c>
      <c r="CV1861">
        <v>24671</v>
      </c>
      <c r="CW1861">
        <v>565</v>
      </c>
      <c r="CX1861">
        <v>2961</v>
      </c>
      <c r="CY1861">
        <v>2220</v>
      </c>
      <c r="CZ1861">
        <v>888</v>
      </c>
      <c r="DA1861">
        <v>740</v>
      </c>
      <c r="DB1861">
        <v>3207</v>
      </c>
      <c r="DC1861">
        <v>20803</v>
      </c>
      <c r="DD1861">
        <v>740</v>
      </c>
      <c r="DE1861">
        <v>10000</v>
      </c>
      <c r="DF1861">
        <v>294737</v>
      </c>
      <c r="DG1861">
        <v>50000</v>
      </c>
      <c r="DH1861">
        <v>0</v>
      </c>
      <c r="DI1861">
        <v>0</v>
      </c>
      <c r="DJ1861">
        <v>124911</v>
      </c>
      <c r="DK1861">
        <v>99000</v>
      </c>
      <c r="DL1861">
        <v>30000</v>
      </c>
      <c r="DM1861">
        <v>62000</v>
      </c>
      <c r="DN1861">
        <v>0</v>
      </c>
      <c r="DO1861">
        <v>1629618</v>
      </c>
      <c r="DP1861">
        <v>317700</v>
      </c>
      <c r="DQ1861">
        <v>381524</v>
      </c>
      <c r="DR1861">
        <v>0</v>
      </c>
      <c r="DS1861">
        <v>0</v>
      </c>
    </row>
    <row r="1862" spans="1:123" x14ac:dyDescent="0.3">
      <c r="A1862" t="str">
        <f t="shared" si="29"/>
        <v>20211980</v>
      </c>
      <c r="B1862">
        <v>54</v>
      </c>
      <c r="C1862">
        <v>2021</v>
      </c>
      <c r="D1862">
        <v>198012</v>
      </c>
      <c r="E1862">
        <v>73</v>
      </c>
      <c r="F1862">
        <v>1725377</v>
      </c>
      <c r="G1862">
        <v>163116</v>
      </c>
      <c r="H1862">
        <v>550000</v>
      </c>
      <c r="I1862">
        <v>0</v>
      </c>
      <c r="J1862">
        <v>120000</v>
      </c>
      <c r="K1862">
        <v>85000</v>
      </c>
      <c r="L1862">
        <v>205000</v>
      </c>
      <c r="M1862">
        <v>56200</v>
      </c>
      <c r="N1862">
        <v>11500</v>
      </c>
      <c r="O1862">
        <v>25500</v>
      </c>
      <c r="P1862">
        <v>4500</v>
      </c>
      <c r="Q1862">
        <v>2000</v>
      </c>
      <c r="R1862">
        <v>0</v>
      </c>
      <c r="S1862">
        <v>7945</v>
      </c>
      <c r="T1862">
        <v>35000</v>
      </c>
      <c r="U1862">
        <v>36000</v>
      </c>
      <c r="V1862">
        <v>0</v>
      </c>
      <c r="W1862">
        <v>0</v>
      </c>
      <c r="X1862">
        <v>0</v>
      </c>
      <c r="Y1862">
        <v>0</v>
      </c>
      <c r="Z1862">
        <v>339228</v>
      </c>
      <c r="AA1862">
        <v>0</v>
      </c>
      <c r="AB1862">
        <v>46711</v>
      </c>
      <c r="AC1862">
        <v>141689</v>
      </c>
      <c r="AD1862">
        <v>72998</v>
      </c>
      <c r="AE1862">
        <v>46711</v>
      </c>
      <c r="AF1862">
        <v>167976</v>
      </c>
      <c r="AG1862">
        <v>0</v>
      </c>
      <c r="AH1862">
        <v>0</v>
      </c>
      <c r="AI1862">
        <v>0</v>
      </c>
      <c r="AJ1862">
        <v>82024</v>
      </c>
      <c r="AK1862">
        <v>82024</v>
      </c>
      <c r="AL1862">
        <v>0</v>
      </c>
      <c r="AM1862">
        <v>0</v>
      </c>
      <c r="AN1862">
        <v>439417</v>
      </c>
      <c r="AO1862">
        <v>1395353</v>
      </c>
      <c r="AP1862">
        <v>214687</v>
      </c>
      <c r="AQ1862">
        <v>43012</v>
      </c>
      <c r="AR1862">
        <v>20000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48297</v>
      </c>
      <c r="BF1862">
        <v>0</v>
      </c>
      <c r="BG1862">
        <v>35194</v>
      </c>
      <c r="BH1862">
        <v>0</v>
      </c>
      <c r="BI1862">
        <v>0</v>
      </c>
      <c r="BJ1862">
        <v>0</v>
      </c>
      <c r="BK1862">
        <v>1589561</v>
      </c>
      <c r="BL1862">
        <v>50523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20000</v>
      </c>
      <c r="BS1862">
        <v>28585</v>
      </c>
      <c r="BT1862">
        <v>54951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25000</v>
      </c>
      <c r="CH1862">
        <v>572</v>
      </c>
      <c r="CI1862">
        <v>3000</v>
      </c>
      <c r="CJ1862">
        <v>2250</v>
      </c>
      <c r="CK1862">
        <v>900</v>
      </c>
      <c r="CL1862">
        <v>750</v>
      </c>
      <c r="CM1862">
        <v>3250</v>
      </c>
      <c r="CN1862">
        <v>15000</v>
      </c>
      <c r="CO1862">
        <v>750</v>
      </c>
      <c r="CP1862">
        <v>0</v>
      </c>
      <c r="CQ1862">
        <v>610000</v>
      </c>
      <c r="CR1862">
        <v>100000</v>
      </c>
      <c r="CS1862">
        <v>10000</v>
      </c>
      <c r="CT1862">
        <v>154000</v>
      </c>
      <c r="CU1862">
        <v>65000</v>
      </c>
      <c r="CV1862">
        <v>49671</v>
      </c>
      <c r="CW1862">
        <v>1137</v>
      </c>
      <c r="CX1862">
        <v>5961</v>
      </c>
      <c r="CY1862">
        <v>4470</v>
      </c>
      <c r="CZ1862">
        <v>1788</v>
      </c>
      <c r="DA1862">
        <v>1490</v>
      </c>
      <c r="DB1862">
        <v>6457</v>
      </c>
      <c r="DC1862">
        <v>35803</v>
      </c>
      <c r="DD1862">
        <v>1490</v>
      </c>
      <c r="DE1862">
        <v>15000</v>
      </c>
      <c r="DF1862">
        <v>611588</v>
      </c>
      <c r="DG1862">
        <v>50000</v>
      </c>
      <c r="DH1862">
        <v>0</v>
      </c>
      <c r="DI1862">
        <v>0</v>
      </c>
      <c r="DJ1862">
        <v>160105</v>
      </c>
      <c r="DK1862">
        <v>99000</v>
      </c>
      <c r="DL1862">
        <v>30000</v>
      </c>
      <c r="DM1862">
        <v>110297</v>
      </c>
      <c r="DN1862">
        <v>0</v>
      </c>
      <c r="DO1862">
        <v>2205281</v>
      </c>
      <c r="DP1862">
        <v>317700</v>
      </c>
      <c r="DQ1862">
        <v>659751</v>
      </c>
      <c r="DR1862">
        <v>0</v>
      </c>
      <c r="DS1862">
        <v>0</v>
      </c>
    </row>
    <row r="1863" spans="1:123" x14ac:dyDescent="0.3">
      <c r="A1863" t="str">
        <f t="shared" si="29"/>
        <v>20221981</v>
      </c>
      <c r="B1863">
        <v>54</v>
      </c>
      <c r="C1863">
        <v>2022</v>
      </c>
      <c r="D1863">
        <v>198112</v>
      </c>
      <c r="E1863">
        <v>50</v>
      </c>
      <c r="F1863">
        <v>2003796</v>
      </c>
      <c r="G1863">
        <v>163115</v>
      </c>
      <c r="H1863">
        <v>550000</v>
      </c>
      <c r="I1863">
        <v>0</v>
      </c>
      <c r="J1863">
        <v>120000</v>
      </c>
      <c r="K1863">
        <v>85000</v>
      </c>
      <c r="L1863">
        <v>202500</v>
      </c>
      <c r="M1863">
        <v>56200</v>
      </c>
      <c r="N1863">
        <v>11500</v>
      </c>
      <c r="O1863">
        <v>25500</v>
      </c>
      <c r="P1863">
        <v>4500</v>
      </c>
      <c r="Q1863">
        <v>2000</v>
      </c>
      <c r="R1863">
        <v>0</v>
      </c>
      <c r="S1863">
        <v>7757</v>
      </c>
      <c r="T1863">
        <v>35000</v>
      </c>
      <c r="U1863">
        <v>36000</v>
      </c>
      <c r="V1863">
        <v>0</v>
      </c>
      <c r="W1863">
        <v>0</v>
      </c>
      <c r="X1863">
        <v>0</v>
      </c>
      <c r="Y1863">
        <v>55635</v>
      </c>
      <c r="Z1863">
        <v>0</v>
      </c>
      <c r="AA1863">
        <v>0</v>
      </c>
      <c r="AB1863">
        <v>82024</v>
      </c>
      <c r="AC1863">
        <v>96510</v>
      </c>
      <c r="AD1863">
        <v>49722</v>
      </c>
      <c r="AE1863">
        <v>82024</v>
      </c>
      <c r="AF1863">
        <v>64207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1017384</v>
      </c>
      <c r="AO1863">
        <v>950431</v>
      </c>
      <c r="AP1863">
        <v>146232</v>
      </c>
      <c r="AQ1863">
        <v>0</v>
      </c>
      <c r="AR1863">
        <v>20000</v>
      </c>
      <c r="AS1863">
        <v>3000</v>
      </c>
      <c r="AT1863">
        <v>8000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1127663</v>
      </c>
      <c r="BL1863">
        <v>57864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590000</v>
      </c>
      <c r="CR1863">
        <v>100000</v>
      </c>
      <c r="CS1863">
        <v>10000</v>
      </c>
      <c r="CT1863">
        <v>154000</v>
      </c>
      <c r="CU1863">
        <v>65000</v>
      </c>
      <c r="CV1863">
        <v>49671</v>
      </c>
      <c r="CW1863">
        <v>1137</v>
      </c>
      <c r="CX1863">
        <v>5961</v>
      </c>
      <c r="CY1863">
        <v>4470</v>
      </c>
      <c r="CZ1863">
        <v>1788</v>
      </c>
      <c r="DA1863">
        <v>1490</v>
      </c>
      <c r="DB1863">
        <v>6457</v>
      </c>
      <c r="DC1863">
        <v>35803</v>
      </c>
      <c r="DD1863">
        <v>1490</v>
      </c>
      <c r="DE1863">
        <v>20000</v>
      </c>
      <c r="DF1863">
        <v>521153</v>
      </c>
      <c r="DG1863">
        <v>50000</v>
      </c>
      <c r="DH1863">
        <v>0</v>
      </c>
      <c r="DI1863">
        <v>0</v>
      </c>
      <c r="DJ1863">
        <v>156585</v>
      </c>
      <c r="DK1863">
        <v>99000</v>
      </c>
      <c r="DL1863">
        <v>30000</v>
      </c>
      <c r="DM1863">
        <v>105467</v>
      </c>
      <c r="DN1863">
        <v>0</v>
      </c>
      <c r="DO1863">
        <v>2009473</v>
      </c>
      <c r="DP1863">
        <v>317700</v>
      </c>
      <c r="DQ1863">
        <v>-55635</v>
      </c>
      <c r="DR1863">
        <v>0</v>
      </c>
      <c r="DS1863">
        <v>0</v>
      </c>
    </row>
    <row r="1864" spans="1:123" x14ac:dyDescent="0.3">
      <c r="A1864" t="str">
        <f t="shared" si="29"/>
        <v>20231982</v>
      </c>
      <c r="B1864">
        <v>54</v>
      </c>
      <c r="C1864">
        <v>2023</v>
      </c>
      <c r="D1864">
        <v>198212</v>
      </c>
      <c r="E1864">
        <v>71</v>
      </c>
      <c r="F1864">
        <v>1835461</v>
      </c>
      <c r="G1864">
        <v>163115</v>
      </c>
      <c r="H1864">
        <v>550000</v>
      </c>
      <c r="I1864">
        <v>0</v>
      </c>
      <c r="J1864">
        <v>120000</v>
      </c>
      <c r="K1864">
        <v>85000</v>
      </c>
      <c r="L1864">
        <v>200000</v>
      </c>
      <c r="M1864">
        <v>56200</v>
      </c>
      <c r="N1864">
        <v>11500</v>
      </c>
      <c r="O1864">
        <v>25500</v>
      </c>
      <c r="P1864">
        <v>4500</v>
      </c>
      <c r="Q1864">
        <v>2000</v>
      </c>
      <c r="R1864">
        <v>0</v>
      </c>
      <c r="S1864">
        <v>7568</v>
      </c>
      <c r="T1864">
        <v>35000</v>
      </c>
      <c r="U1864">
        <v>36000</v>
      </c>
      <c r="V1864">
        <v>0</v>
      </c>
      <c r="W1864">
        <v>0</v>
      </c>
      <c r="X1864">
        <v>0</v>
      </c>
      <c r="Y1864">
        <v>0</v>
      </c>
      <c r="Z1864">
        <v>322795</v>
      </c>
      <c r="AA1864">
        <v>0</v>
      </c>
      <c r="AB1864">
        <v>0</v>
      </c>
      <c r="AC1864">
        <v>136945</v>
      </c>
      <c r="AD1864">
        <v>70554</v>
      </c>
      <c r="AE1864">
        <v>0</v>
      </c>
      <c r="AF1864">
        <v>207500</v>
      </c>
      <c r="AG1864">
        <v>0</v>
      </c>
      <c r="AH1864">
        <v>0</v>
      </c>
      <c r="AI1864">
        <v>0</v>
      </c>
      <c r="AJ1864">
        <v>42500</v>
      </c>
      <c r="AK1864">
        <v>42500</v>
      </c>
      <c r="AL1864">
        <v>0</v>
      </c>
      <c r="AM1864">
        <v>0</v>
      </c>
      <c r="AN1864">
        <v>450473</v>
      </c>
      <c r="AO1864">
        <v>1348641</v>
      </c>
      <c r="AP1864">
        <v>207500</v>
      </c>
      <c r="AQ1864">
        <v>0</v>
      </c>
      <c r="AR1864">
        <v>20000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1576140</v>
      </c>
      <c r="BL1864">
        <v>65151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40000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8348</v>
      </c>
      <c r="CH1864">
        <v>191</v>
      </c>
      <c r="CI1864">
        <v>1002</v>
      </c>
      <c r="CJ1864">
        <v>751</v>
      </c>
      <c r="CK1864">
        <v>301</v>
      </c>
      <c r="CL1864">
        <v>250</v>
      </c>
      <c r="CM1864">
        <v>1085</v>
      </c>
      <c r="CN1864">
        <v>5009</v>
      </c>
      <c r="CO1864">
        <v>250</v>
      </c>
      <c r="CP1864">
        <v>0</v>
      </c>
      <c r="CQ1864">
        <v>610000</v>
      </c>
      <c r="CR1864">
        <v>100000</v>
      </c>
      <c r="CS1864">
        <v>10000</v>
      </c>
      <c r="CT1864">
        <v>154000</v>
      </c>
      <c r="CU1864">
        <v>65000</v>
      </c>
      <c r="CV1864">
        <v>58020</v>
      </c>
      <c r="CW1864">
        <v>1328</v>
      </c>
      <c r="CX1864">
        <v>6962</v>
      </c>
      <c r="CY1864">
        <v>5222</v>
      </c>
      <c r="CZ1864">
        <v>2089</v>
      </c>
      <c r="DA1864">
        <v>1741</v>
      </c>
      <c r="DB1864">
        <v>7543</v>
      </c>
      <c r="DC1864">
        <v>40812</v>
      </c>
      <c r="DD1864">
        <v>1741</v>
      </c>
      <c r="DE1864">
        <v>25000</v>
      </c>
      <c r="DF1864">
        <v>828313</v>
      </c>
      <c r="DG1864">
        <v>50000</v>
      </c>
      <c r="DH1864">
        <v>0</v>
      </c>
      <c r="DI1864">
        <v>0</v>
      </c>
      <c r="DJ1864">
        <v>156585</v>
      </c>
      <c r="DK1864">
        <v>99000</v>
      </c>
      <c r="DL1864">
        <v>30000</v>
      </c>
      <c r="DM1864">
        <v>105467</v>
      </c>
      <c r="DN1864">
        <v>0</v>
      </c>
      <c r="DO1864">
        <v>2401322</v>
      </c>
      <c r="DP1864">
        <v>317700</v>
      </c>
      <c r="DQ1864">
        <v>422484</v>
      </c>
      <c r="DR1864">
        <v>0</v>
      </c>
      <c r="DS1864">
        <v>0</v>
      </c>
    </row>
    <row r="1865" spans="1:123" x14ac:dyDescent="0.3">
      <c r="A1865" t="str">
        <f t="shared" si="29"/>
        <v>20241983</v>
      </c>
      <c r="B1865">
        <v>54</v>
      </c>
      <c r="C1865">
        <v>2024</v>
      </c>
      <c r="D1865">
        <v>198312</v>
      </c>
      <c r="E1865">
        <v>81</v>
      </c>
      <c r="F1865">
        <v>1409820</v>
      </c>
      <c r="G1865">
        <v>163114</v>
      </c>
      <c r="H1865">
        <v>550000</v>
      </c>
      <c r="I1865">
        <v>0</v>
      </c>
      <c r="J1865">
        <v>90000</v>
      </c>
      <c r="K1865">
        <v>85000</v>
      </c>
      <c r="L1865">
        <v>200000</v>
      </c>
      <c r="M1865">
        <v>56200</v>
      </c>
      <c r="N1865">
        <v>11500</v>
      </c>
      <c r="O1865">
        <v>25500</v>
      </c>
      <c r="P1865">
        <v>4500</v>
      </c>
      <c r="Q1865">
        <v>2000</v>
      </c>
      <c r="R1865">
        <v>0</v>
      </c>
      <c r="S1865">
        <v>7380</v>
      </c>
      <c r="T1865">
        <v>35000</v>
      </c>
      <c r="U1865">
        <v>36000</v>
      </c>
      <c r="V1865">
        <v>0</v>
      </c>
      <c r="W1865">
        <v>0</v>
      </c>
      <c r="X1865">
        <v>0</v>
      </c>
      <c r="Y1865">
        <v>0</v>
      </c>
      <c r="Z1865">
        <v>400000</v>
      </c>
      <c r="AA1865">
        <v>0</v>
      </c>
      <c r="AB1865">
        <v>42500</v>
      </c>
      <c r="AC1865">
        <v>157891</v>
      </c>
      <c r="AD1865">
        <v>81345</v>
      </c>
      <c r="AE1865">
        <v>42500</v>
      </c>
      <c r="AF1865">
        <v>196736</v>
      </c>
      <c r="AG1865">
        <v>0</v>
      </c>
      <c r="AH1865">
        <v>0</v>
      </c>
      <c r="AI1865">
        <v>0</v>
      </c>
      <c r="AJ1865">
        <v>53264</v>
      </c>
      <c r="AK1865">
        <v>53264</v>
      </c>
      <c r="AL1865">
        <v>0</v>
      </c>
      <c r="AM1865">
        <v>0</v>
      </c>
      <c r="AN1865">
        <v>343080</v>
      </c>
      <c r="AO1865">
        <v>1554915</v>
      </c>
      <c r="AP1865">
        <v>239236</v>
      </c>
      <c r="AQ1865">
        <v>140137</v>
      </c>
      <c r="AR1865">
        <v>20000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285550</v>
      </c>
      <c r="BE1865">
        <v>111111</v>
      </c>
      <c r="BF1865">
        <v>60000</v>
      </c>
      <c r="BG1865">
        <v>35194</v>
      </c>
      <c r="BH1865">
        <v>20000</v>
      </c>
      <c r="BI1865">
        <v>56200</v>
      </c>
      <c r="BJ1865">
        <v>11293</v>
      </c>
      <c r="BK1865">
        <v>1374940</v>
      </c>
      <c r="BL1865">
        <v>72386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20000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25000</v>
      </c>
      <c r="CH1865">
        <v>572</v>
      </c>
      <c r="CI1865">
        <v>3000</v>
      </c>
      <c r="CJ1865">
        <v>2250</v>
      </c>
      <c r="CK1865">
        <v>900</v>
      </c>
      <c r="CL1865">
        <v>750</v>
      </c>
      <c r="CM1865">
        <v>3250</v>
      </c>
      <c r="CN1865">
        <v>15000</v>
      </c>
      <c r="CO1865">
        <v>750</v>
      </c>
      <c r="CP1865">
        <v>110000</v>
      </c>
      <c r="CQ1865">
        <v>610000</v>
      </c>
      <c r="CR1865">
        <v>100000</v>
      </c>
      <c r="CS1865">
        <v>10000</v>
      </c>
      <c r="CT1865">
        <v>154000</v>
      </c>
      <c r="CU1865">
        <v>65000</v>
      </c>
      <c r="CV1865">
        <v>83020</v>
      </c>
      <c r="CW1865">
        <v>1900</v>
      </c>
      <c r="CX1865">
        <v>9962</v>
      </c>
      <c r="CY1865">
        <v>7472</v>
      </c>
      <c r="CZ1865">
        <v>2989</v>
      </c>
      <c r="DA1865">
        <v>2491</v>
      </c>
      <c r="DB1865">
        <v>10793</v>
      </c>
      <c r="DC1865">
        <v>55812</v>
      </c>
      <c r="DD1865">
        <v>2491</v>
      </c>
      <c r="DE1865">
        <v>140000</v>
      </c>
      <c r="DF1865">
        <v>1187808</v>
      </c>
      <c r="DG1865">
        <v>50000</v>
      </c>
      <c r="DH1865">
        <v>0</v>
      </c>
      <c r="DI1865">
        <v>285550</v>
      </c>
      <c r="DJ1865">
        <v>191779</v>
      </c>
      <c r="DK1865">
        <v>155200</v>
      </c>
      <c r="DL1865">
        <v>90000</v>
      </c>
      <c r="DM1865">
        <v>216578</v>
      </c>
      <c r="DN1865">
        <v>20000</v>
      </c>
      <c r="DO1865">
        <v>3506108</v>
      </c>
      <c r="DP1865">
        <v>317700</v>
      </c>
      <c r="DQ1865">
        <v>1214084</v>
      </c>
      <c r="DR1865">
        <v>0</v>
      </c>
      <c r="DS1865">
        <v>11293</v>
      </c>
    </row>
    <row r="1866" spans="1:123" x14ac:dyDescent="0.3">
      <c r="A1866" t="str">
        <f t="shared" si="29"/>
        <v>20251984</v>
      </c>
      <c r="B1866">
        <v>54</v>
      </c>
      <c r="C1866">
        <v>2025</v>
      </c>
      <c r="D1866">
        <v>198412</v>
      </c>
      <c r="E1866">
        <v>71</v>
      </c>
      <c r="F1866">
        <v>2050078</v>
      </c>
      <c r="G1866">
        <v>163114</v>
      </c>
      <c r="H1866">
        <v>550000</v>
      </c>
      <c r="I1866">
        <v>0</v>
      </c>
      <c r="J1866">
        <v>90000</v>
      </c>
      <c r="K1866">
        <v>85000</v>
      </c>
      <c r="L1866">
        <v>200000</v>
      </c>
      <c r="M1866">
        <v>56200</v>
      </c>
      <c r="N1866">
        <v>11500</v>
      </c>
      <c r="O1866">
        <v>25500</v>
      </c>
      <c r="P1866">
        <v>4500</v>
      </c>
      <c r="Q1866">
        <v>2000</v>
      </c>
      <c r="R1866">
        <v>0</v>
      </c>
      <c r="S1866">
        <v>7191</v>
      </c>
      <c r="T1866">
        <v>35000</v>
      </c>
      <c r="U1866">
        <v>36000</v>
      </c>
      <c r="V1866">
        <v>0</v>
      </c>
      <c r="W1866">
        <v>0</v>
      </c>
      <c r="X1866">
        <v>0</v>
      </c>
      <c r="Y1866">
        <v>0</v>
      </c>
      <c r="Z1866">
        <v>318531</v>
      </c>
      <c r="AA1866">
        <v>0</v>
      </c>
      <c r="AB1866">
        <v>53264</v>
      </c>
      <c r="AC1866">
        <v>137321</v>
      </c>
      <c r="AD1866">
        <v>70748</v>
      </c>
      <c r="AE1866">
        <v>53264</v>
      </c>
      <c r="AF1866">
        <v>154805</v>
      </c>
      <c r="AG1866">
        <v>0</v>
      </c>
      <c r="AH1866">
        <v>0</v>
      </c>
      <c r="AI1866">
        <v>0</v>
      </c>
      <c r="AJ1866">
        <v>95195</v>
      </c>
      <c r="AK1866">
        <v>95195</v>
      </c>
      <c r="AL1866">
        <v>0</v>
      </c>
      <c r="AM1866">
        <v>0</v>
      </c>
      <c r="AN1866">
        <v>424360</v>
      </c>
      <c r="AO1866">
        <v>1352341</v>
      </c>
      <c r="AP1866">
        <v>208069</v>
      </c>
      <c r="AQ1866">
        <v>129962</v>
      </c>
      <c r="AR1866">
        <v>20000</v>
      </c>
      <c r="AS1866">
        <v>0</v>
      </c>
      <c r="AT1866">
        <v>0</v>
      </c>
      <c r="AU1866">
        <v>285550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111111</v>
      </c>
      <c r="BF1866">
        <v>0</v>
      </c>
      <c r="BG1866">
        <v>35194</v>
      </c>
      <c r="BH1866">
        <v>20000</v>
      </c>
      <c r="BI1866">
        <v>29869</v>
      </c>
      <c r="BJ1866">
        <v>0</v>
      </c>
      <c r="BK1866">
        <v>1799748</v>
      </c>
      <c r="BL1866">
        <v>80045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20000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16980</v>
      </c>
      <c r="CH1866">
        <v>389</v>
      </c>
      <c r="CI1866">
        <v>2038</v>
      </c>
      <c r="CJ1866">
        <v>1528</v>
      </c>
      <c r="CK1866">
        <v>611</v>
      </c>
      <c r="CL1866">
        <v>509</v>
      </c>
      <c r="CM1866">
        <v>2207</v>
      </c>
      <c r="CN1866">
        <v>10188</v>
      </c>
      <c r="CO1866">
        <v>509</v>
      </c>
      <c r="CP1866">
        <v>0</v>
      </c>
      <c r="CQ1866">
        <v>610000</v>
      </c>
      <c r="CR1866">
        <v>100000</v>
      </c>
      <c r="CS1866">
        <v>10000</v>
      </c>
      <c r="CT1866">
        <v>154000</v>
      </c>
      <c r="CU1866">
        <v>65000</v>
      </c>
      <c r="CV1866">
        <v>100000</v>
      </c>
      <c r="CW1866">
        <v>2289</v>
      </c>
      <c r="CX1866">
        <v>12000</v>
      </c>
      <c r="CY1866">
        <v>9000</v>
      </c>
      <c r="CZ1866">
        <v>3600</v>
      </c>
      <c r="DA1866">
        <v>3000</v>
      </c>
      <c r="DB1866">
        <v>13000</v>
      </c>
      <c r="DC1866">
        <v>66000</v>
      </c>
      <c r="DD1866">
        <v>3000</v>
      </c>
      <c r="DE1866">
        <v>140000</v>
      </c>
      <c r="DF1866">
        <v>1451305</v>
      </c>
      <c r="DG1866">
        <v>50000</v>
      </c>
      <c r="DH1866">
        <v>0</v>
      </c>
      <c r="DI1866">
        <v>0</v>
      </c>
      <c r="DJ1866">
        <v>223454</v>
      </c>
      <c r="DK1866">
        <v>178887</v>
      </c>
      <c r="DL1866">
        <v>90000</v>
      </c>
      <c r="DM1866">
        <v>316578</v>
      </c>
      <c r="DN1866">
        <v>40000</v>
      </c>
      <c r="DO1866">
        <v>3736308</v>
      </c>
      <c r="DP1866">
        <v>317700</v>
      </c>
      <c r="DQ1866">
        <v>379311</v>
      </c>
      <c r="DR1866">
        <v>0</v>
      </c>
      <c r="DS1866">
        <v>0</v>
      </c>
    </row>
    <row r="1867" spans="1:123" x14ac:dyDescent="0.3">
      <c r="A1867" t="str">
        <f t="shared" si="29"/>
        <v>20261985</v>
      </c>
      <c r="B1867">
        <v>54</v>
      </c>
      <c r="C1867">
        <v>2026</v>
      </c>
      <c r="D1867">
        <v>198512</v>
      </c>
      <c r="E1867">
        <v>55</v>
      </c>
      <c r="F1867">
        <v>1953446</v>
      </c>
      <c r="G1867">
        <v>163110</v>
      </c>
      <c r="H1867">
        <v>550000</v>
      </c>
      <c r="I1867">
        <v>0</v>
      </c>
      <c r="J1867">
        <v>90000</v>
      </c>
      <c r="K1867">
        <v>85000</v>
      </c>
      <c r="L1867">
        <v>200000</v>
      </c>
      <c r="M1867">
        <v>56200</v>
      </c>
      <c r="N1867">
        <v>11500</v>
      </c>
      <c r="O1867">
        <v>25500</v>
      </c>
      <c r="P1867">
        <v>4500</v>
      </c>
      <c r="Q1867">
        <v>2000</v>
      </c>
      <c r="R1867">
        <v>0</v>
      </c>
      <c r="S1867">
        <v>7002</v>
      </c>
      <c r="T1867">
        <v>35000</v>
      </c>
      <c r="U1867">
        <v>36000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95195</v>
      </c>
      <c r="AC1867">
        <v>106842</v>
      </c>
      <c r="AD1867">
        <v>55045</v>
      </c>
      <c r="AE1867">
        <v>95195</v>
      </c>
      <c r="AF1867">
        <v>66691</v>
      </c>
      <c r="AG1867">
        <v>0</v>
      </c>
      <c r="AH1867">
        <v>0</v>
      </c>
      <c r="AI1867">
        <v>0</v>
      </c>
      <c r="AJ1867">
        <v>75175</v>
      </c>
      <c r="AK1867">
        <v>75175</v>
      </c>
      <c r="AL1867">
        <v>0</v>
      </c>
      <c r="AM1867">
        <v>0</v>
      </c>
      <c r="AN1867">
        <v>850835</v>
      </c>
      <c r="AO1867">
        <v>1052181</v>
      </c>
      <c r="AP1867">
        <v>161887</v>
      </c>
      <c r="AQ1867">
        <v>0</v>
      </c>
      <c r="AR1867">
        <v>20000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1234068</v>
      </c>
      <c r="BL1867">
        <v>87653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20000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610000</v>
      </c>
      <c r="CR1867">
        <v>100000</v>
      </c>
      <c r="CS1867">
        <v>10000</v>
      </c>
      <c r="CT1867">
        <v>154000</v>
      </c>
      <c r="CU1867">
        <v>65000</v>
      </c>
      <c r="CV1867">
        <v>100000</v>
      </c>
      <c r="CW1867">
        <v>2289</v>
      </c>
      <c r="CX1867">
        <v>12000</v>
      </c>
      <c r="CY1867">
        <v>9000</v>
      </c>
      <c r="CZ1867">
        <v>3600</v>
      </c>
      <c r="DA1867">
        <v>3000</v>
      </c>
      <c r="DB1867">
        <v>13000</v>
      </c>
      <c r="DC1867">
        <v>66000</v>
      </c>
      <c r="DD1867">
        <v>3000</v>
      </c>
      <c r="DE1867">
        <v>140000</v>
      </c>
      <c r="DF1867">
        <v>1392317</v>
      </c>
      <c r="DG1867">
        <v>50000</v>
      </c>
      <c r="DH1867">
        <v>0</v>
      </c>
      <c r="DI1867">
        <v>0</v>
      </c>
      <c r="DJ1867">
        <v>219934</v>
      </c>
      <c r="DK1867">
        <v>175601</v>
      </c>
      <c r="DL1867">
        <v>90000</v>
      </c>
      <c r="DM1867">
        <v>305467</v>
      </c>
      <c r="DN1867">
        <v>40000</v>
      </c>
      <c r="DO1867">
        <v>3639384</v>
      </c>
      <c r="DP1867">
        <v>317700</v>
      </c>
      <c r="DQ1867">
        <v>95175</v>
      </c>
      <c r="DR1867">
        <v>0</v>
      </c>
      <c r="DS1867">
        <v>0</v>
      </c>
    </row>
    <row r="1868" spans="1:123" x14ac:dyDescent="0.3">
      <c r="A1868" t="str">
        <f t="shared" si="29"/>
        <v>20271986</v>
      </c>
      <c r="B1868">
        <v>54</v>
      </c>
      <c r="C1868">
        <v>2027</v>
      </c>
      <c r="D1868">
        <v>198612</v>
      </c>
      <c r="E1868">
        <v>74</v>
      </c>
      <c r="F1868">
        <v>1898165</v>
      </c>
      <c r="G1868">
        <v>163106</v>
      </c>
      <c r="H1868">
        <v>550000</v>
      </c>
      <c r="I1868">
        <v>250000</v>
      </c>
      <c r="J1868">
        <v>90000</v>
      </c>
      <c r="K1868">
        <v>85000</v>
      </c>
      <c r="L1868">
        <v>200000</v>
      </c>
      <c r="M1868">
        <v>56200</v>
      </c>
      <c r="N1868">
        <v>11500</v>
      </c>
      <c r="O1868">
        <v>25500</v>
      </c>
      <c r="P1868">
        <v>4500</v>
      </c>
      <c r="Q1868">
        <v>2000</v>
      </c>
      <c r="R1868">
        <v>0</v>
      </c>
      <c r="S1868">
        <v>6814</v>
      </c>
      <c r="T1868">
        <v>35000</v>
      </c>
      <c r="U1868">
        <v>36000</v>
      </c>
      <c r="V1868">
        <v>0</v>
      </c>
      <c r="W1868">
        <v>0</v>
      </c>
      <c r="X1868">
        <v>0</v>
      </c>
      <c r="Y1868">
        <v>0</v>
      </c>
      <c r="Z1868">
        <v>101938</v>
      </c>
      <c r="AA1868">
        <v>0</v>
      </c>
      <c r="AB1868">
        <v>75175</v>
      </c>
      <c r="AC1868">
        <v>142910</v>
      </c>
      <c r="AD1868">
        <v>73627</v>
      </c>
      <c r="AE1868">
        <v>75175</v>
      </c>
      <c r="AF1868">
        <v>141361</v>
      </c>
      <c r="AG1868">
        <v>0</v>
      </c>
      <c r="AH1868">
        <v>0</v>
      </c>
      <c r="AI1868">
        <v>0</v>
      </c>
      <c r="AJ1868">
        <v>108639</v>
      </c>
      <c r="AK1868">
        <v>108639</v>
      </c>
      <c r="AL1868">
        <v>0</v>
      </c>
      <c r="AM1868">
        <v>27514</v>
      </c>
      <c r="AN1868">
        <v>863062</v>
      </c>
      <c r="AO1868">
        <v>1407378</v>
      </c>
      <c r="AP1868">
        <v>216537</v>
      </c>
      <c r="AQ1868">
        <v>24975</v>
      </c>
      <c r="AR1868">
        <v>20000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285550</v>
      </c>
      <c r="BE1868">
        <v>44533</v>
      </c>
      <c r="BF1868">
        <v>60000</v>
      </c>
      <c r="BG1868">
        <v>35194</v>
      </c>
      <c r="BH1868">
        <v>10000</v>
      </c>
      <c r="BI1868">
        <v>56200</v>
      </c>
      <c r="BJ1868">
        <v>18412</v>
      </c>
      <c r="BK1868">
        <v>1159000</v>
      </c>
      <c r="BL1868">
        <v>95209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20000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610000</v>
      </c>
      <c r="CR1868">
        <v>100000</v>
      </c>
      <c r="CS1868">
        <v>10000</v>
      </c>
      <c r="CT1868">
        <v>154000</v>
      </c>
      <c r="CU1868">
        <v>65000</v>
      </c>
      <c r="CV1868">
        <v>100000</v>
      </c>
      <c r="CW1868">
        <v>2289</v>
      </c>
      <c r="CX1868">
        <v>12000</v>
      </c>
      <c r="CY1868">
        <v>9000</v>
      </c>
      <c r="CZ1868">
        <v>3600</v>
      </c>
      <c r="DA1868">
        <v>3000</v>
      </c>
      <c r="DB1868">
        <v>13000</v>
      </c>
      <c r="DC1868">
        <v>66000</v>
      </c>
      <c r="DD1868">
        <v>3000</v>
      </c>
      <c r="DE1868">
        <v>140000</v>
      </c>
      <c r="DF1868">
        <v>1452486</v>
      </c>
      <c r="DG1868">
        <v>50000</v>
      </c>
      <c r="DH1868">
        <v>0</v>
      </c>
      <c r="DI1868">
        <v>285550</v>
      </c>
      <c r="DJ1868">
        <v>255128</v>
      </c>
      <c r="DK1868">
        <v>231801</v>
      </c>
      <c r="DL1868">
        <v>150000</v>
      </c>
      <c r="DM1868">
        <v>350000</v>
      </c>
      <c r="DN1868">
        <v>50000</v>
      </c>
      <c r="DO1868">
        <v>4224493</v>
      </c>
      <c r="DP1868">
        <v>317700</v>
      </c>
      <c r="DQ1868">
        <v>767980</v>
      </c>
      <c r="DR1868">
        <v>0</v>
      </c>
      <c r="DS1868">
        <v>45926</v>
      </c>
    </row>
    <row r="1869" spans="1:123" x14ac:dyDescent="0.3">
      <c r="A1869" t="str">
        <f t="shared" si="29"/>
        <v>20281987</v>
      </c>
      <c r="B1869">
        <v>54</v>
      </c>
      <c r="C1869">
        <v>2028</v>
      </c>
      <c r="D1869">
        <v>198712</v>
      </c>
      <c r="E1869">
        <v>34</v>
      </c>
      <c r="F1869">
        <v>1918185</v>
      </c>
      <c r="G1869">
        <v>163102</v>
      </c>
      <c r="H1869">
        <v>550000</v>
      </c>
      <c r="I1869">
        <v>395623</v>
      </c>
      <c r="J1869">
        <v>60000</v>
      </c>
      <c r="K1869">
        <v>85000</v>
      </c>
      <c r="L1869">
        <v>200000</v>
      </c>
      <c r="M1869">
        <v>56200</v>
      </c>
      <c r="N1869">
        <v>11500</v>
      </c>
      <c r="O1869">
        <v>25500</v>
      </c>
      <c r="P1869">
        <v>4500</v>
      </c>
      <c r="Q1869">
        <v>2000</v>
      </c>
      <c r="R1869">
        <v>0</v>
      </c>
      <c r="S1869">
        <v>6625</v>
      </c>
      <c r="T1869">
        <v>0</v>
      </c>
      <c r="U1869">
        <v>36000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108639</v>
      </c>
      <c r="AC1869">
        <v>65843</v>
      </c>
      <c r="AD1869">
        <v>0</v>
      </c>
      <c r="AE1869">
        <v>99765</v>
      </c>
      <c r="AF1869">
        <v>0</v>
      </c>
      <c r="AG1869">
        <v>0</v>
      </c>
      <c r="AH1869">
        <v>0</v>
      </c>
      <c r="AI1869">
        <v>0</v>
      </c>
      <c r="AJ1869">
        <v>87052</v>
      </c>
      <c r="AK1869">
        <v>95926</v>
      </c>
      <c r="AL1869">
        <v>0</v>
      </c>
      <c r="AM1869">
        <v>142948</v>
      </c>
      <c r="AN1869">
        <v>1162948</v>
      </c>
      <c r="AO1869">
        <v>648421</v>
      </c>
      <c r="AP1869">
        <v>99765</v>
      </c>
      <c r="AQ1869">
        <v>0</v>
      </c>
      <c r="AR1869">
        <v>9804</v>
      </c>
      <c r="AS1869">
        <v>0</v>
      </c>
      <c r="AT1869">
        <v>0</v>
      </c>
      <c r="AU1869">
        <v>285550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47888</v>
      </c>
      <c r="BE1869">
        <v>4453</v>
      </c>
      <c r="BF1869">
        <v>60000</v>
      </c>
      <c r="BG1869">
        <v>35194</v>
      </c>
      <c r="BH1869">
        <v>0</v>
      </c>
      <c r="BI1869">
        <v>24381</v>
      </c>
      <c r="BJ1869">
        <v>0</v>
      </c>
      <c r="BK1869">
        <v>871624</v>
      </c>
      <c r="BL1869">
        <v>102715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20000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610000</v>
      </c>
      <c r="CR1869">
        <v>100000</v>
      </c>
      <c r="CS1869">
        <v>10000</v>
      </c>
      <c r="CT1869">
        <v>154000</v>
      </c>
      <c r="CU1869">
        <v>65000</v>
      </c>
      <c r="CV1869">
        <v>100000</v>
      </c>
      <c r="CW1869">
        <v>2289</v>
      </c>
      <c r="CX1869">
        <v>12000</v>
      </c>
      <c r="CY1869">
        <v>9000</v>
      </c>
      <c r="CZ1869">
        <v>3600</v>
      </c>
      <c r="DA1869">
        <v>3000</v>
      </c>
      <c r="DB1869">
        <v>13000</v>
      </c>
      <c r="DC1869">
        <v>66000</v>
      </c>
      <c r="DD1869">
        <v>3000</v>
      </c>
      <c r="DE1869">
        <v>140000</v>
      </c>
      <c r="DF1869">
        <v>0</v>
      </c>
      <c r="DG1869">
        <v>50000</v>
      </c>
      <c r="DH1869">
        <v>0</v>
      </c>
      <c r="DI1869">
        <v>47888</v>
      </c>
      <c r="DJ1869">
        <v>286803</v>
      </c>
      <c r="DK1869">
        <v>250000</v>
      </c>
      <c r="DL1869">
        <v>210000</v>
      </c>
      <c r="DM1869">
        <v>350000</v>
      </c>
      <c r="DN1869">
        <v>50000</v>
      </c>
      <c r="DO1869">
        <v>2631506</v>
      </c>
      <c r="DP1869">
        <v>317700</v>
      </c>
      <c r="DQ1869">
        <v>136366</v>
      </c>
      <c r="DR1869">
        <v>0</v>
      </c>
      <c r="DS1869">
        <v>142948</v>
      </c>
    </row>
    <row r="1870" spans="1:123" x14ac:dyDescent="0.3">
      <c r="A1870" t="str">
        <f t="shared" si="29"/>
        <v>20291988</v>
      </c>
      <c r="B1870">
        <v>54</v>
      </c>
      <c r="C1870">
        <v>2029</v>
      </c>
      <c r="D1870">
        <v>198812</v>
      </c>
      <c r="E1870">
        <v>13</v>
      </c>
      <c r="F1870">
        <v>2180248</v>
      </c>
      <c r="G1870">
        <v>163097</v>
      </c>
      <c r="H1870">
        <v>550000</v>
      </c>
      <c r="I1870">
        <v>250000</v>
      </c>
      <c r="J1870">
        <v>60000</v>
      </c>
      <c r="K1870">
        <v>85000</v>
      </c>
      <c r="L1870">
        <v>200000</v>
      </c>
      <c r="M1870">
        <v>56200</v>
      </c>
      <c r="N1870">
        <v>11500</v>
      </c>
      <c r="O1870">
        <v>25500</v>
      </c>
      <c r="P1870">
        <v>4500</v>
      </c>
      <c r="Q1870">
        <v>2000</v>
      </c>
      <c r="R1870">
        <v>0</v>
      </c>
      <c r="S1870">
        <v>6437</v>
      </c>
      <c r="T1870">
        <v>35000</v>
      </c>
      <c r="U1870">
        <v>36000</v>
      </c>
      <c r="V1870">
        <v>0</v>
      </c>
      <c r="W1870">
        <v>0</v>
      </c>
      <c r="X1870">
        <v>2863</v>
      </c>
      <c r="Y1870">
        <v>0</v>
      </c>
      <c r="Z1870">
        <v>0</v>
      </c>
      <c r="AA1870">
        <v>0</v>
      </c>
      <c r="AB1870">
        <v>95926</v>
      </c>
      <c r="AC1870">
        <v>26112</v>
      </c>
      <c r="AD1870">
        <v>0</v>
      </c>
      <c r="AE1870">
        <v>39564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56361</v>
      </c>
      <c r="AL1870">
        <v>0</v>
      </c>
      <c r="AM1870">
        <v>0</v>
      </c>
      <c r="AN1870">
        <v>1215000</v>
      </c>
      <c r="AO1870">
        <v>257148</v>
      </c>
      <c r="AP1870">
        <v>39564</v>
      </c>
      <c r="AQ1870">
        <v>0</v>
      </c>
      <c r="AR1870">
        <v>0</v>
      </c>
      <c r="AS1870">
        <v>0</v>
      </c>
      <c r="AT1870">
        <v>0</v>
      </c>
      <c r="AU1870">
        <v>47888</v>
      </c>
      <c r="AV1870">
        <v>75000</v>
      </c>
      <c r="AW1870">
        <v>0</v>
      </c>
      <c r="AX1870">
        <v>31500</v>
      </c>
      <c r="AY1870">
        <v>0</v>
      </c>
      <c r="AZ1870">
        <v>22000</v>
      </c>
      <c r="BA1870">
        <v>25000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498100</v>
      </c>
      <c r="BL1870">
        <v>110169</v>
      </c>
      <c r="BM1870">
        <v>196667</v>
      </c>
      <c r="BN1870">
        <v>154000</v>
      </c>
      <c r="BO1870">
        <v>0</v>
      </c>
      <c r="BP1870">
        <v>1626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68917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393333</v>
      </c>
      <c r="CR1870">
        <v>98374</v>
      </c>
      <c r="CS1870">
        <v>10000</v>
      </c>
      <c r="CT1870">
        <v>0</v>
      </c>
      <c r="CU1870">
        <v>65000</v>
      </c>
      <c r="CV1870">
        <v>100000</v>
      </c>
      <c r="CW1870">
        <v>2289</v>
      </c>
      <c r="CX1870">
        <v>12000</v>
      </c>
      <c r="CY1870">
        <v>9000</v>
      </c>
      <c r="CZ1870">
        <v>3600</v>
      </c>
      <c r="DA1870">
        <v>3000</v>
      </c>
      <c r="DB1870">
        <v>13000</v>
      </c>
      <c r="DC1870">
        <v>66000</v>
      </c>
      <c r="DD1870">
        <v>3000</v>
      </c>
      <c r="DE1870">
        <v>71083</v>
      </c>
      <c r="DF1870">
        <v>0</v>
      </c>
      <c r="DG1870">
        <v>47137</v>
      </c>
      <c r="DH1870">
        <v>0</v>
      </c>
      <c r="DI1870">
        <v>0</v>
      </c>
      <c r="DJ1870">
        <v>251784</v>
      </c>
      <c r="DK1870">
        <v>222318</v>
      </c>
      <c r="DL1870">
        <v>210000</v>
      </c>
      <c r="DM1870">
        <v>274555</v>
      </c>
      <c r="DN1870">
        <v>28000</v>
      </c>
      <c r="DO1870">
        <v>1939834</v>
      </c>
      <c r="DP1870">
        <v>317700</v>
      </c>
      <c r="DQ1870">
        <v>-760327</v>
      </c>
      <c r="DR1870">
        <v>134866</v>
      </c>
      <c r="DS1870">
        <v>0</v>
      </c>
    </row>
    <row r="1871" spans="1:123" x14ac:dyDescent="0.3">
      <c r="A1871" t="str">
        <f t="shared" si="29"/>
        <v>20301989</v>
      </c>
      <c r="B1871">
        <v>54</v>
      </c>
      <c r="C1871">
        <v>2030</v>
      </c>
      <c r="D1871">
        <v>198912</v>
      </c>
      <c r="E1871">
        <v>48</v>
      </c>
      <c r="F1871">
        <v>2361312</v>
      </c>
      <c r="G1871">
        <v>163093</v>
      </c>
      <c r="H1871">
        <v>550000</v>
      </c>
      <c r="I1871">
        <v>250000</v>
      </c>
      <c r="J1871">
        <v>120000</v>
      </c>
      <c r="K1871">
        <v>85000</v>
      </c>
      <c r="L1871">
        <v>200000</v>
      </c>
      <c r="M1871">
        <v>56200</v>
      </c>
      <c r="N1871">
        <v>11500</v>
      </c>
      <c r="O1871">
        <v>25500</v>
      </c>
      <c r="P1871">
        <v>4500</v>
      </c>
      <c r="Q1871">
        <v>2000</v>
      </c>
      <c r="R1871">
        <v>0</v>
      </c>
      <c r="S1871">
        <v>6248</v>
      </c>
      <c r="T1871">
        <v>35000</v>
      </c>
      <c r="U1871">
        <v>36000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56361</v>
      </c>
      <c r="AC1871">
        <v>93037</v>
      </c>
      <c r="AD1871">
        <v>47933</v>
      </c>
      <c r="AE1871">
        <v>56361</v>
      </c>
      <c r="AF1871">
        <v>84609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56948</v>
      </c>
      <c r="AN1871">
        <v>1130392</v>
      </c>
      <c r="AO1871">
        <v>916232</v>
      </c>
      <c r="AP1871">
        <v>140970</v>
      </c>
      <c r="AQ1871">
        <v>0</v>
      </c>
      <c r="AR1871">
        <v>20000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1077202</v>
      </c>
      <c r="BL1871">
        <v>117712</v>
      </c>
      <c r="BM1871">
        <v>176667</v>
      </c>
      <c r="BN1871">
        <v>0</v>
      </c>
      <c r="BO1871">
        <v>0</v>
      </c>
      <c r="BP1871">
        <v>58433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196667</v>
      </c>
      <c r="CR1871">
        <v>39941</v>
      </c>
      <c r="CS1871">
        <v>10000</v>
      </c>
      <c r="CT1871">
        <v>0</v>
      </c>
      <c r="CU1871">
        <v>65000</v>
      </c>
      <c r="CV1871">
        <v>100000</v>
      </c>
      <c r="CW1871">
        <v>2289</v>
      </c>
      <c r="CX1871">
        <v>12000</v>
      </c>
      <c r="CY1871">
        <v>9000</v>
      </c>
      <c r="CZ1871">
        <v>3600</v>
      </c>
      <c r="DA1871">
        <v>3000</v>
      </c>
      <c r="DB1871">
        <v>13000</v>
      </c>
      <c r="DC1871">
        <v>66000</v>
      </c>
      <c r="DD1871">
        <v>3000</v>
      </c>
      <c r="DE1871">
        <v>76083</v>
      </c>
      <c r="DF1871">
        <v>0</v>
      </c>
      <c r="DG1871">
        <v>47137</v>
      </c>
      <c r="DH1871">
        <v>0</v>
      </c>
      <c r="DI1871">
        <v>0</v>
      </c>
      <c r="DJ1871">
        <v>251784</v>
      </c>
      <c r="DK1871">
        <v>222318</v>
      </c>
      <c r="DL1871">
        <v>210000</v>
      </c>
      <c r="DM1871">
        <v>274555</v>
      </c>
      <c r="DN1871">
        <v>28000</v>
      </c>
      <c r="DO1871">
        <v>1633373</v>
      </c>
      <c r="DP1871">
        <v>317700</v>
      </c>
      <c r="DQ1871">
        <v>-178152</v>
      </c>
      <c r="DR1871">
        <v>0</v>
      </c>
      <c r="DS1871">
        <v>56948</v>
      </c>
    </row>
    <row r="1872" spans="1:123" x14ac:dyDescent="0.3">
      <c r="A1872" t="str">
        <f t="shared" si="29"/>
        <v>20311990</v>
      </c>
      <c r="B1872">
        <v>54</v>
      </c>
      <c r="C1872">
        <v>2031</v>
      </c>
      <c r="D1872">
        <v>199012</v>
      </c>
      <c r="E1872">
        <v>33</v>
      </c>
      <c r="F1872">
        <v>2383067</v>
      </c>
      <c r="G1872">
        <v>163096</v>
      </c>
      <c r="H1872">
        <v>550000</v>
      </c>
      <c r="I1872">
        <v>250000</v>
      </c>
      <c r="J1872">
        <v>120000</v>
      </c>
      <c r="K1872">
        <v>85000</v>
      </c>
      <c r="L1872">
        <v>200000</v>
      </c>
      <c r="M1872">
        <v>56200</v>
      </c>
      <c r="N1872">
        <v>11500</v>
      </c>
      <c r="O1872">
        <v>25500</v>
      </c>
      <c r="P1872">
        <v>4500</v>
      </c>
      <c r="Q1872">
        <v>2000</v>
      </c>
      <c r="R1872">
        <v>0</v>
      </c>
      <c r="S1872">
        <v>6059</v>
      </c>
      <c r="T1872">
        <v>35000</v>
      </c>
      <c r="U1872">
        <v>36000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63948</v>
      </c>
      <c r="AD1872">
        <v>0</v>
      </c>
      <c r="AE1872">
        <v>0</v>
      </c>
      <c r="AF1872">
        <v>96895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56759</v>
      </c>
      <c r="AN1872">
        <v>1118106</v>
      </c>
      <c r="AO1872">
        <v>629765</v>
      </c>
      <c r="AP1872">
        <v>96895</v>
      </c>
      <c r="AQ1872">
        <v>0</v>
      </c>
      <c r="AR1872">
        <v>8803</v>
      </c>
      <c r="AS1872">
        <v>0</v>
      </c>
      <c r="AT1872">
        <v>0</v>
      </c>
      <c r="AU1872">
        <v>0</v>
      </c>
      <c r="AV1872">
        <v>75000</v>
      </c>
      <c r="AW1872">
        <v>5173</v>
      </c>
      <c r="AX1872">
        <v>41673</v>
      </c>
      <c r="AY1872">
        <v>0</v>
      </c>
      <c r="AZ1872">
        <v>22000</v>
      </c>
      <c r="BA1872">
        <v>25000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904309</v>
      </c>
      <c r="BL1872">
        <v>125957</v>
      </c>
      <c r="BM1872">
        <v>156667</v>
      </c>
      <c r="BN1872">
        <v>0</v>
      </c>
      <c r="BO1872">
        <v>65000</v>
      </c>
      <c r="BP1872">
        <v>39941</v>
      </c>
      <c r="BQ1872">
        <v>10000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33000</v>
      </c>
      <c r="BX1872">
        <v>763</v>
      </c>
      <c r="BY1872">
        <v>4000</v>
      </c>
      <c r="BZ1872">
        <v>3000</v>
      </c>
      <c r="CA1872">
        <v>1200</v>
      </c>
      <c r="CB1872">
        <v>1000</v>
      </c>
      <c r="CC1872">
        <v>4333</v>
      </c>
      <c r="CD1872">
        <v>20000</v>
      </c>
      <c r="CE1872">
        <v>1000</v>
      </c>
      <c r="CF1872">
        <v>68917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20000</v>
      </c>
      <c r="CR1872">
        <v>0</v>
      </c>
      <c r="CS1872">
        <v>0</v>
      </c>
      <c r="CT1872">
        <v>0</v>
      </c>
      <c r="CU1872">
        <v>0</v>
      </c>
      <c r="CV1872">
        <v>67000</v>
      </c>
      <c r="CW1872">
        <v>1526</v>
      </c>
      <c r="CX1872">
        <v>8000</v>
      </c>
      <c r="CY1872">
        <v>6000</v>
      </c>
      <c r="CZ1872">
        <v>2400</v>
      </c>
      <c r="DA1872">
        <v>2000</v>
      </c>
      <c r="DB1872">
        <v>8667</v>
      </c>
      <c r="DC1872">
        <v>46000</v>
      </c>
      <c r="DD1872">
        <v>2000</v>
      </c>
      <c r="DE1872">
        <v>12166</v>
      </c>
      <c r="DF1872">
        <v>0</v>
      </c>
      <c r="DG1872">
        <v>47137</v>
      </c>
      <c r="DH1872">
        <v>0</v>
      </c>
      <c r="DI1872">
        <v>0</v>
      </c>
      <c r="DJ1872">
        <v>210110</v>
      </c>
      <c r="DK1872">
        <v>197318</v>
      </c>
      <c r="DL1872">
        <v>204827</v>
      </c>
      <c r="DM1872">
        <v>199555</v>
      </c>
      <c r="DN1872">
        <v>6000</v>
      </c>
      <c r="DO1872">
        <v>1040706</v>
      </c>
      <c r="DP1872">
        <v>317700</v>
      </c>
      <c r="DQ1872">
        <v>-545879</v>
      </c>
      <c r="DR1872">
        <v>24972</v>
      </c>
      <c r="DS1872">
        <v>56759</v>
      </c>
    </row>
    <row r="1873" spans="1:123" x14ac:dyDescent="0.3">
      <c r="A1873" t="str">
        <f t="shared" si="29"/>
        <v>20321991</v>
      </c>
      <c r="B1873">
        <v>54</v>
      </c>
      <c r="C1873">
        <v>2032</v>
      </c>
      <c r="D1873">
        <v>199112</v>
      </c>
      <c r="E1873">
        <v>16</v>
      </c>
      <c r="F1873">
        <v>2176907</v>
      </c>
      <c r="G1873">
        <v>163099</v>
      </c>
      <c r="H1873">
        <v>550000</v>
      </c>
      <c r="I1873">
        <v>250000</v>
      </c>
      <c r="J1873">
        <v>120000</v>
      </c>
      <c r="K1873">
        <v>85000</v>
      </c>
      <c r="L1873">
        <v>200000</v>
      </c>
      <c r="M1873">
        <v>56200</v>
      </c>
      <c r="N1873">
        <v>11500</v>
      </c>
      <c r="O1873">
        <v>25500</v>
      </c>
      <c r="P1873">
        <v>4500</v>
      </c>
      <c r="Q1873">
        <v>2000</v>
      </c>
      <c r="R1873">
        <v>0</v>
      </c>
      <c r="S1873">
        <v>5871</v>
      </c>
      <c r="T1873">
        <v>35000</v>
      </c>
      <c r="U1873">
        <v>36000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31842</v>
      </c>
      <c r="AD1873">
        <v>0</v>
      </c>
      <c r="AE1873">
        <v>0</v>
      </c>
      <c r="AF1873">
        <v>48247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56571</v>
      </c>
      <c r="AN1873">
        <v>1166753</v>
      </c>
      <c r="AO1873">
        <v>313582</v>
      </c>
      <c r="AP1873">
        <v>48247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75000</v>
      </c>
      <c r="AW1873">
        <v>0</v>
      </c>
      <c r="AX1873">
        <v>32700</v>
      </c>
      <c r="AY1873">
        <v>0</v>
      </c>
      <c r="AZ1873">
        <v>6000</v>
      </c>
      <c r="BA1873">
        <v>25000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500529</v>
      </c>
      <c r="BL1873">
        <v>134254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33000</v>
      </c>
      <c r="BX1873">
        <v>763</v>
      </c>
      <c r="BY1873">
        <v>4000</v>
      </c>
      <c r="BZ1873">
        <v>3000</v>
      </c>
      <c r="CA1873">
        <v>1200</v>
      </c>
      <c r="CB1873">
        <v>1000</v>
      </c>
      <c r="CC1873">
        <v>4333</v>
      </c>
      <c r="CD1873">
        <v>20000</v>
      </c>
      <c r="CE1873">
        <v>1000</v>
      </c>
      <c r="CF1873">
        <v>17166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34000</v>
      </c>
      <c r="CW1873">
        <v>763</v>
      </c>
      <c r="CX1873">
        <v>4000</v>
      </c>
      <c r="CY1873">
        <v>3000</v>
      </c>
      <c r="CZ1873">
        <v>1200</v>
      </c>
      <c r="DA1873">
        <v>1000</v>
      </c>
      <c r="DB1873">
        <v>4334</v>
      </c>
      <c r="DC1873">
        <v>26000</v>
      </c>
      <c r="DD1873">
        <v>1000</v>
      </c>
      <c r="DE1873">
        <v>0</v>
      </c>
      <c r="DF1873">
        <v>0</v>
      </c>
      <c r="DG1873">
        <v>47137</v>
      </c>
      <c r="DH1873">
        <v>0</v>
      </c>
      <c r="DI1873">
        <v>0</v>
      </c>
      <c r="DJ1873">
        <v>177411</v>
      </c>
      <c r="DK1873">
        <v>172318</v>
      </c>
      <c r="DL1873">
        <v>204827</v>
      </c>
      <c r="DM1873">
        <v>124555</v>
      </c>
      <c r="DN1873">
        <v>0</v>
      </c>
      <c r="DO1873">
        <v>801544</v>
      </c>
      <c r="DP1873">
        <v>317700</v>
      </c>
      <c r="DQ1873">
        <v>-656599</v>
      </c>
      <c r="DR1873">
        <v>489008</v>
      </c>
      <c r="DS1873">
        <v>56571</v>
      </c>
    </row>
    <row r="1874" spans="1:123" x14ac:dyDescent="0.3">
      <c r="A1874" t="str">
        <f t="shared" si="29"/>
        <v>20331992</v>
      </c>
      <c r="B1874">
        <v>54</v>
      </c>
      <c r="C1874">
        <v>2033</v>
      </c>
      <c r="D1874">
        <v>199212</v>
      </c>
      <c r="E1874">
        <v>20</v>
      </c>
      <c r="F1874">
        <v>2150696</v>
      </c>
      <c r="G1874">
        <v>163102</v>
      </c>
      <c r="H1874">
        <v>550000</v>
      </c>
      <c r="I1874">
        <v>250000</v>
      </c>
      <c r="J1874">
        <v>120000</v>
      </c>
      <c r="K1874">
        <v>85000</v>
      </c>
      <c r="L1874">
        <v>200000</v>
      </c>
      <c r="M1874">
        <v>56200</v>
      </c>
      <c r="N1874">
        <v>11500</v>
      </c>
      <c r="O1874">
        <v>25500</v>
      </c>
      <c r="P1874">
        <v>4500</v>
      </c>
      <c r="Q1874">
        <v>2000</v>
      </c>
      <c r="R1874">
        <v>0</v>
      </c>
      <c r="S1874">
        <v>5682</v>
      </c>
      <c r="T1874">
        <v>35000</v>
      </c>
      <c r="U1874">
        <v>36000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38572</v>
      </c>
      <c r="AD1874">
        <v>0</v>
      </c>
      <c r="AE1874">
        <v>0</v>
      </c>
      <c r="AF1874">
        <v>58444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56382</v>
      </c>
      <c r="AN1874">
        <v>1156556</v>
      </c>
      <c r="AO1874">
        <v>379855</v>
      </c>
      <c r="AP1874">
        <v>58444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75000</v>
      </c>
      <c r="AW1874">
        <v>0</v>
      </c>
      <c r="AX1874">
        <v>34581</v>
      </c>
      <c r="AY1874">
        <v>0</v>
      </c>
      <c r="AZ1874">
        <v>0</v>
      </c>
      <c r="BA1874">
        <v>25000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572879</v>
      </c>
      <c r="BL1874">
        <v>142983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33000</v>
      </c>
      <c r="BX1874">
        <v>763</v>
      </c>
      <c r="BY1874">
        <v>4000</v>
      </c>
      <c r="BZ1874">
        <v>3000</v>
      </c>
      <c r="CA1874">
        <v>1200</v>
      </c>
      <c r="CB1874">
        <v>1000</v>
      </c>
      <c r="CC1874">
        <v>4333</v>
      </c>
      <c r="CD1874">
        <v>20000</v>
      </c>
      <c r="CE1874">
        <v>1000</v>
      </c>
      <c r="CF1874">
        <v>5000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1000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1</v>
      </c>
      <c r="DC1874">
        <v>6000</v>
      </c>
      <c r="DD1874">
        <v>0</v>
      </c>
      <c r="DE1874">
        <v>0</v>
      </c>
      <c r="DF1874">
        <v>0</v>
      </c>
      <c r="DG1874">
        <v>47137</v>
      </c>
      <c r="DH1874">
        <v>0</v>
      </c>
      <c r="DI1874">
        <v>0</v>
      </c>
      <c r="DJ1874">
        <v>142830</v>
      </c>
      <c r="DK1874">
        <v>147318</v>
      </c>
      <c r="DL1874">
        <v>204827</v>
      </c>
      <c r="DM1874">
        <v>49555</v>
      </c>
      <c r="DN1874">
        <v>0</v>
      </c>
      <c r="DO1874">
        <v>598668</v>
      </c>
      <c r="DP1874">
        <v>297700</v>
      </c>
      <c r="DQ1874">
        <v>-555578</v>
      </c>
      <c r="DR1874">
        <v>404083</v>
      </c>
      <c r="DS1874">
        <v>56382</v>
      </c>
    </row>
    <row r="1875" spans="1:123" x14ac:dyDescent="0.3">
      <c r="A1875" t="str">
        <f t="shared" si="29"/>
        <v>20341993</v>
      </c>
      <c r="B1875">
        <v>54</v>
      </c>
      <c r="C1875">
        <v>2034</v>
      </c>
      <c r="D1875">
        <v>199312</v>
      </c>
      <c r="E1875">
        <v>54</v>
      </c>
      <c r="F1875">
        <v>1943789</v>
      </c>
      <c r="G1875">
        <v>163105</v>
      </c>
      <c r="H1875">
        <v>550000</v>
      </c>
      <c r="I1875">
        <v>0</v>
      </c>
      <c r="J1875">
        <v>120000</v>
      </c>
      <c r="K1875">
        <v>85000</v>
      </c>
      <c r="L1875">
        <v>200000</v>
      </c>
      <c r="M1875">
        <v>56200</v>
      </c>
      <c r="N1875">
        <v>11500</v>
      </c>
      <c r="O1875">
        <v>25500</v>
      </c>
      <c r="P1875">
        <v>4500</v>
      </c>
      <c r="Q1875">
        <v>2000</v>
      </c>
      <c r="R1875">
        <v>0</v>
      </c>
      <c r="S1875">
        <v>5494</v>
      </c>
      <c r="T1875">
        <v>35000</v>
      </c>
      <c r="U1875">
        <v>36000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104937</v>
      </c>
      <c r="AD1875">
        <v>54063</v>
      </c>
      <c r="AE1875">
        <v>0</v>
      </c>
      <c r="AF1875">
        <v>159000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862194</v>
      </c>
      <c r="AO1875">
        <v>1033417</v>
      </c>
      <c r="AP1875">
        <v>159000</v>
      </c>
      <c r="AQ1875">
        <v>77057</v>
      </c>
      <c r="AR1875">
        <v>20000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1289474</v>
      </c>
      <c r="BL1875">
        <v>151686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160460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120460</v>
      </c>
      <c r="CR1875">
        <v>0</v>
      </c>
      <c r="CS1875">
        <v>0</v>
      </c>
      <c r="CT1875">
        <v>0</v>
      </c>
      <c r="CU1875">
        <v>0</v>
      </c>
      <c r="CV1875">
        <v>1000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1</v>
      </c>
      <c r="DC1875">
        <v>6000</v>
      </c>
      <c r="DD1875">
        <v>0</v>
      </c>
      <c r="DE1875">
        <v>5000</v>
      </c>
      <c r="DF1875">
        <v>0</v>
      </c>
      <c r="DG1875">
        <v>47137</v>
      </c>
      <c r="DH1875">
        <v>0</v>
      </c>
      <c r="DI1875">
        <v>0</v>
      </c>
      <c r="DJ1875">
        <v>142830</v>
      </c>
      <c r="DK1875">
        <v>147318</v>
      </c>
      <c r="DL1875">
        <v>204827</v>
      </c>
      <c r="DM1875">
        <v>49555</v>
      </c>
      <c r="DN1875">
        <v>0</v>
      </c>
      <c r="DO1875">
        <v>724128</v>
      </c>
      <c r="DP1875">
        <v>317700</v>
      </c>
      <c r="DQ1875">
        <v>160460</v>
      </c>
      <c r="DR1875">
        <v>0</v>
      </c>
      <c r="DS1875">
        <v>0</v>
      </c>
    </row>
    <row r="1876" spans="1:123" x14ac:dyDescent="0.3">
      <c r="A1876" t="str">
        <f t="shared" si="29"/>
        <v>20351994</v>
      </c>
      <c r="B1876">
        <v>54</v>
      </c>
      <c r="C1876">
        <v>2035</v>
      </c>
      <c r="D1876">
        <v>199412</v>
      </c>
      <c r="E1876">
        <v>50</v>
      </c>
      <c r="F1876">
        <v>2145926</v>
      </c>
      <c r="G1876">
        <v>163108</v>
      </c>
      <c r="H1876">
        <v>550000</v>
      </c>
      <c r="I1876">
        <v>0</v>
      </c>
      <c r="J1876">
        <v>120000</v>
      </c>
      <c r="K1876">
        <v>85000</v>
      </c>
      <c r="L1876">
        <v>200000</v>
      </c>
      <c r="M1876">
        <v>56200</v>
      </c>
      <c r="N1876">
        <v>11500</v>
      </c>
      <c r="O1876">
        <v>25500</v>
      </c>
      <c r="P1876">
        <v>4500</v>
      </c>
      <c r="Q1876">
        <v>2000</v>
      </c>
      <c r="R1876">
        <v>0</v>
      </c>
      <c r="S1876">
        <v>5305</v>
      </c>
      <c r="T1876">
        <v>35000</v>
      </c>
      <c r="U1876">
        <v>36000</v>
      </c>
      <c r="V1876">
        <v>0</v>
      </c>
      <c r="W1876">
        <v>5000</v>
      </c>
      <c r="X1876">
        <v>25000</v>
      </c>
      <c r="Y1876">
        <v>0</v>
      </c>
      <c r="Z1876">
        <v>0</v>
      </c>
      <c r="AA1876">
        <v>0</v>
      </c>
      <c r="AB1876">
        <v>0</v>
      </c>
      <c r="AC1876">
        <v>97394</v>
      </c>
      <c r="AD1876">
        <v>50177</v>
      </c>
      <c r="AE1876">
        <v>0</v>
      </c>
      <c r="AF1876">
        <v>147571</v>
      </c>
      <c r="AG1876">
        <v>50177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893434</v>
      </c>
      <c r="AO1876">
        <v>959136</v>
      </c>
      <c r="AP1876">
        <v>147571</v>
      </c>
      <c r="AQ1876">
        <v>0</v>
      </c>
      <c r="AR1876">
        <v>20000</v>
      </c>
      <c r="AS1876">
        <v>0</v>
      </c>
      <c r="AT1876">
        <v>0</v>
      </c>
      <c r="AU1876">
        <v>0</v>
      </c>
      <c r="AV1876">
        <v>49555</v>
      </c>
      <c r="AW1876">
        <v>0</v>
      </c>
      <c r="AX1876">
        <v>51021</v>
      </c>
      <c r="AY1876">
        <v>6482</v>
      </c>
      <c r="AZ1876">
        <v>0</v>
      </c>
      <c r="BA1876">
        <v>24383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1258147</v>
      </c>
      <c r="BL1876">
        <v>159966</v>
      </c>
      <c r="BM1876">
        <v>33487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66973</v>
      </c>
      <c r="CR1876">
        <v>0</v>
      </c>
      <c r="CS1876">
        <v>0</v>
      </c>
      <c r="CT1876">
        <v>0</v>
      </c>
      <c r="CU1876">
        <v>0</v>
      </c>
      <c r="CV1876">
        <v>1000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1</v>
      </c>
      <c r="DC1876">
        <v>6000</v>
      </c>
      <c r="DD1876">
        <v>0</v>
      </c>
      <c r="DE1876">
        <v>10000</v>
      </c>
      <c r="DF1876">
        <v>0</v>
      </c>
      <c r="DG1876">
        <v>22137</v>
      </c>
      <c r="DH1876">
        <v>0</v>
      </c>
      <c r="DI1876">
        <v>0</v>
      </c>
      <c r="DJ1876">
        <v>91809</v>
      </c>
      <c r="DK1876">
        <v>122935</v>
      </c>
      <c r="DL1876">
        <v>204827</v>
      </c>
      <c r="DM1876">
        <v>0</v>
      </c>
      <c r="DN1876">
        <v>0</v>
      </c>
      <c r="DO1876">
        <v>525682</v>
      </c>
      <c r="DP1876">
        <v>317700</v>
      </c>
      <c r="DQ1876">
        <v>-183445</v>
      </c>
      <c r="DR1876">
        <v>0</v>
      </c>
      <c r="DS1876">
        <v>0</v>
      </c>
    </row>
    <row r="1877" spans="1:123" x14ac:dyDescent="0.3">
      <c r="A1877" t="str">
        <f t="shared" si="29"/>
        <v>20361995</v>
      </c>
      <c r="B1877">
        <v>54</v>
      </c>
      <c r="C1877">
        <v>2036</v>
      </c>
      <c r="D1877">
        <v>199512</v>
      </c>
      <c r="E1877">
        <v>78</v>
      </c>
      <c r="F1877">
        <v>1928987</v>
      </c>
      <c r="G1877">
        <v>163099</v>
      </c>
      <c r="H1877">
        <v>550000</v>
      </c>
      <c r="I1877">
        <v>0</v>
      </c>
      <c r="J1877">
        <v>120000</v>
      </c>
      <c r="K1877">
        <v>85000</v>
      </c>
      <c r="L1877">
        <v>200000</v>
      </c>
      <c r="M1877">
        <v>56200</v>
      </c>
      <c r="N1877">
        <v>11500</v>
      </c>
      <c r="O1877">
        <v>25500</v>
      </c>
      <c r="P1877">
        <v>4500</v>
      </c>
      <c r="Q1877">
        <v>2000</v>
      </c>
      <c r="R1877">
        <v>0</v>
      </c>
      <c r="S1877">
        <v>5091</v>
      </c>
      <c r="T1877">
        <v>35000</v>
      </c>
      <c r="U1877">
        <v>36000</v>
      </c>
      <c r="V1877">
        <v>0</v>
      </c>
      <c r="W1877">
        <v>5000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150768</v>
      </c>
      <c r="AD1877">
        <v>77675</v>
      </c>
      <c r="AE1877">
        <v>0</v>
      </c>
      <c r="AF1877">
        <v>228443</v>
      </c>
      <c r="AG1877">
        <v>0</v>
      </c>
      <c r="AH1877">
        <v>0</v>
      </c>
      <c r="AI1877">
        <v>50177</v>
      </c>
      <c r="AJ1877">
        <v>0</v>
      </c>
      <c r="AK1877">
        <v>50177</v>
      </c>
      <c r="AL1877">
        <v>50177</v>
      </c>
      <c r="AM1877">
        <v>0</v>
      </c>
      <c r="AN1877">
        <v>787348</v>
      </c>
      <c r="AO1877">
        <v>1484765</v>
      </c>
      <c r="AP1877">
        <v>228443</v>
      </c>
      <c r="AQ1877">
        <v>57013</v>
      </c>
      <c r="AR1877">
        <v>20000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1790221</v>
      </c>
      <c r="BL1877">
        <v>168199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463682</v>
      </c>
      <c r="BS1877">
        <v>154000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510655</v>
      </c>
      <c r="CR1877">
        <v>0</v>
      </c>
      <c r="CS1877">
        <v>0</v>
      </c>
      <c r="CT1877">
        <v>154000</v>
      </c>
      <c r="CU1877">
        <v>0</v>
      </c>
      <c r="CV1877">
        <v>1000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1</v>
      </c>
      <c r="DC1877">
        <v>6000</v>
      </c>
      <c r="DD1877">
        <v>0</v>
      </c>
      <c r="DE1877">
        <v>10000</v>
      </c>
      <c r="DF1877">
        <v>0</v>
      </c>
      <c r="DG1877">
        <v>22137</v>
      </c>
      <c r="DH1877">
        <v>0</v>
      </c>
      <c r="DI1877">
        <v>0</v>
      </c>
      <c r="DJ1877">
        <v>91809</v>
      </c>
      <c r="DK1877">
        <v>122935</v>
      </c>
      <c r="DL1877">
        <v>204827</v>
      </c>
      <c r="DM1877">
        <v>0</v>
      </c>
      <c r="DN1877">
        <v>0</v>
      </c>
      <c r="DO1877">
        <v>1173542</v>
      </c>
      <c r="DP1877">
        <v>317700</v>
      </c>
      <c r="DQ1877">
        <v>617682</v>
      </c>
      <c r="DR1877">
        <v>0</v>
      </c>
      <c r="DS1877">
        <v>0</v>
      </c>
    </row>
    <row r="1878" spans="1:123" x14ac:dyDescent="0.3">
      <c r="A1878" t="str">
        <f t="shared" si="29"/>
        <v>20371996</v>
      </c>
      <c r="B1878">
        <v>54</v>
      </c>
      <c r="C1878">
        <v>2037</v>
      </c>
      <c r="D1878">
        <v>199612</v>
      </c>
      <c r="E1878">
        <v>82</v>
      </c>
      <c r="F1878">
        <v>2035511</v>
      </c>
      <c r="G1878">
        <v>163089</v>
      </c>
      <c r="H1878">
        <v>550000</v>
      </c>
      <c r="I1878">
        <v>0</v>
      </c>
      <c r="J1878">
        <v>120000</v>
      </c>
      <c r="K1878">
        <v>85000</v>
      </c>
      <c r="L1878">
        <v>200000</v>
      </c>
      <c r="M1878">
        <v>56200</v>
      </c>
      <c r="N1878">
        <v>11500</v>
      </c>
      <c r="O1878">
        <v>25500</v>
      </c>
      <c r="P1878">
        <v>4500</v>
      </c>
      <c r="Q1878">
        <v>2000</v>
      </c>
      <c r="R1878">
        <v>0</v>
      </c>
      <c r="S1878">
        <v>4878</v>
      </c>
      <c r="T1878">
        <v>35000</v>
      </c>
      <c r="U1878">
        <v>36000</v>
      </c>
      <c r="V1878">
        <v>0</v>
      </c>
      <c r="W1878">
        <v>5000</v>
      </c>
      <c r="X1878">
        <v>0</v>
      </c>
      <c r="Y1878">
        <v>0</v>
      </c>
      <c r="Z1878">
        <v>193208</v>
      </c>
      <c r="AA1878">
        <v>0</v>
      </c>
      <c r="AB1878">
        <v>50177</v>
      </c>
      <c r="AC1878">
        <v>158986</v>
      </c>
      <c r="AD1878">
        <v>81909</v>
      </c>
      <c r="AE1878">
        <v>50177</v>
      </c>
      <c r="AF1878">
        <v>190718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631653</v>
      </c>
      <c r="AO1878">
        <v>1565693</v>
      </c>
      <c r="AP1878">
        <v>240895</v>
      </c>
      <c r="AQ1878">
        <v>22650</v>
      </c>
      <c r="AR1878">
        <v>20000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41665</v>
      </c>
      <c r="BF1878">
        <v>0</v>
      </c>
      <c r="BG1878">
        <v>35194</v>
      </c>
      <c r="BH1878">
        <v>0</v>
      </c>
      <c r="BI1878">
        <v>0</v>
      </c>
      <c r="BJ1878">
        <v>0</v>
      </c>
      <c r="BK1878">
        <v>1772379</v>
      </c>
      <c r="BL1878">
        <v>176385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119345</v>
      </c>
      <c r="BS1878">
        <v>0</v>
      </c>
      <c r="BT1878">
        <v>65000</v>
      </c>
      <c r="BU1878">
        <v>100000</v>
      </c>
      <c r="BV1878">
        <v>10000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25000</v>
      </c>
      <c r="CH1878">
        <v>572</v>
      </c>
      <c r="CI1878">
        <v>3000</v>
      </c>
      <c r="CJ1878">
        <v>2250</v>
      </c>
      <c r="CK1878">
        <v>900</v>
      </c>
      <c r="CL1878">
        <v>750</v>
      </c>
      <c r="CM1878">
        <v>3250</v>
      </c>
      <c r="CN1878">
        <v>15000</v>
      </c>
      <c r="CO1878">
        <v>750</v>
      </c>
      <c r="CP1878">
        <v>0</v>
      </c>
      <c r="CQ1878">
        <v>610000</v>
      </c>
      <c r="CR1878">
        <v>100000</v>
      </c>
      <c r="CS1878">
        <v>10000</v>
      </c>
      <c r="CT1878">
        <v>154000</v>
      </c>
      <c r="CU1878">
        <v>65000</v>
      </c>
      <c r="CV1878">
        <v>26000</v>
      </c>
      <c r="CW1878">
        <v>572</v>
      </c>
      <c r="CX1878">
        <v>3000</v>
      </c>
      <c r="CY1878">
        <v>2250</v>
      </c>
      <c r="CZ1878">
        <v>900</v>
      </c>
      <c r="DA1878">
        <v>750</v>
      </c>
      <c r="DB1878">
        <v>3251</v>
      </c>
      <c r="DC1878">
        <v>21000</v>
      </c>
      <c r="DD1878">
        <v>750</v>
      </c>
      <c r="DE1878">
        <v>10000</v>
      </c>
      <c r="DF1878">
        <v>193208</v>
      </c>
      <c r="DG1878">
        <v>22137</v>
      </c>
      <c r="DH1878">
        <v>0</v>
      </c>
      <c r="DI1878">
        <v>0</v>
      </c>
      <c r="DJ1878">
        <v>127003</v>
      </c>
      <c r="DK1878">
        <v>122935</v>
      </c>
      <c r="DL1878">
        <v>204827</v>
      </c>
      <c r="DM1878">
        <v>41665</v>
      </c>
      <c r="DN1878">
        <v>0</v>
      </c>
      <c r="DO1878">
        <v>1719248</v>
      </c>
      <c r="DP1878">
        <v>317700</v>
      </c>
      <c r="DQ1878">
        <v>615883</v>
      </c>
      <c r="DR1878">
        <v>0</v>
      </c>
      <c r="DS1878">
        <v>0</v>
      </c>
    </row>
    <row r="1879" spans="1:123" x14ac:dyDescent="0.3">
      <c r="A1879" t="str">
        <f t="shared" si="29"/>
        <v>20381997</v>
      </c>
      <c r="B1879">
        <v>54</v>
      </c>
      <c r="C1879">
        <v>2038</v>
      </c>
      <c r="D1879">
        <v>199712</v>
      </c>
      <c r="E1879">
        <v>81</v>
      </c>
      <c r="F1879">
        <v>2136513</v>
      </c>
      <c r="G1879">
        <v>163079</v>
      </c>
      <c r="H1879">
        <v>550000</v>
      </c>
      <c r="I1879">
        <v>0</v>
      </c>
      <c r="J1879">
        <v>90000</v>
      </c>
      <c r="K1879">
        <v>85000</v>
      </c>
      <c r="L1879">
        <v>200000</v>
      </c>
      <c r="M1879">
        <v>56200</v>
      </c>
      <c r="N1879">
        <v>11500</v>
      </c>
      <c r="O1879">
        <v>25500</v>
      </c>
      <c r="P1879">
        <v>4500</v>
      </c>
      <c r="Q1879">
        <v>2000</v>
      </c>
      <c r="R1879">
        <v>0</v>
      </c>
      <c r="S1879">
        <v>4664</v>
      </c>
      <c r="T1879">
        <v>35000</v>
      </c>
      <c r="U1879">
        <v>36000</v>
      </c>
      <c r="V1879">
        <v>0</v>
      </c>
      <c r="W1879">
        <v>5000</v>
      </c>
      <c r="X1879">
        <v>0</v>
      </c>
      <c r="Y1879">
        <v>0</v>
      </c>
      <c r="Z1879">
        <v>351467</v>
      </c>
      <c r="AA1879">
        <v>0</v>
      </c>
      <c r="AB1879">
        <v>0</v>
      </c>
      <c r="AC1879">
        <v>156617</v>
      </c>
      <c r="AD1879">
        <v>80689</v>
      </c>
      <c r="AE1879">
        <v>0</v>
      </c>
      <c r="AF1879">
        <v>237306</v>
      </c>
      <c r="AG1879">
        <v>0</v>
      </c>
      <c r="AH1879">
        <v>0</v>
      </c>
      <c r="AI1879">
        <v>0</v>
      </c>
      <c r="AJ1879">
        <v>12694</v>
      </c>
      <c r="AK1879">
        <v>12694</v>
      </c>
      <c r="AL1879">
        <v>0</v>
      </c>
      <c r="AM1879">
        <v>0</v>
      </c>
      <c r="AN1879">
        <v>383897</v>
      </c>
      <c r="AO1879">
        <v>1542370</v>
      </c>
      <c r="AP1879">
        <v>237306</v>
      </c>
      <c r="AQ1879">
        <v>43258</v>
      </c>
      <c r="AR1879">
        <v>20000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4294</v>
      </c>
      <c r="BH1879">
        <v>0</v>
      </c>
      <c r="BI1879">
        <v>0</v>
      </c>
      <c r="BJ1879">
        <v>0</v>
      </c>
      <c r="BK1879">
        <v>1838640</v>
      </c>
      <c r="BL1879">
        <v>184527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20000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25000</v>
      </c>
      <c r="CH1879">
        <v>572</v>
      </c>
      <c r="CI1879">
        <v>3000</v>
      </c>
      <c r="CJ1879">
        <v>2250</v>
      </c>
      <c r="CK1879">
        <v>900</v>
      </c>
      <c r="CL1879">
        <v>750</v>
      </c>
      <c r="CM1879">
        <v>3250</v>
      </c>
      <c r="CN1879">
        <v>15000</v>
      </c>
      <c r="CO1879">
        <v>750</v>
      </c>
      <c r="CP1879">
        <v>0</v>
      </c>
      <c r="CQ1879">
        <v>610000</v>
      </c>
      <c r="CR1879">
        <v>100000</v>
      </c>
      <c r="CS1879">
        <v>10000</v>
      </c>
      <c r="CT1879">
        <v>154000</v>
      </c>
      <c r="CU1879">
        <v>65000</v>
      </c>
      <c r="CV1879">
        <v>51000</v>
      </c>
      <c r="CW1879">
        <v>1144</v>
      </c>
      <c r="CX1879">
        <v>6000</v>
      </c>
      <c r="CY1879">
        <v>4500</v>
      </c>
      <c r="CZ1879">
        <v>1800</v>
      </c>
      <c r="DA1879">
        <v>1500</v>
      </c>
      <c r="DB1879">
        <v>6501</v>
      </c>
      <c r="DC1879">
        <v>36000</v>
      </c>
      <c r="DD1879">
        <v>1500</v>
      </c>
      <c r="DE1879">
        <v>10000</v>
      </c>
      <c r="DF1879">
        <v>529508</v>
      </c>
      <c r="DG1879">
        <v>22137</v>
      </c>
      <c r="DH1879">
        <v>0</v>
      </c>
      <c r="DI1879">
        <v>0</v>
      </c>
      <c r="DJ1879">
        <v>127778</v>
      </c>
      <c r="DK1879">
        <v>122935</v>
      </c>
      <c r="DL1879">
        <v>204827</v>
      </c>
      <c r="DM1879">
        <v>37498</v>
      </c>
      <c r="DN1879">
        <v>0</v>
      </c>
      <c r="DO1879">
        <v>2116322</v>
      </c>
      <c r="DP1879">
        <v>317700</v>
      </c>
      <c r="DQ1879">
        <v>439927</v>
      </c>
      <c r="DR1879">
        <v>0</v>
      </c>
      <c r="DS1879">
        <v>0</v>
      </c>
    </row>
    <row r="1880" spans="1:123" x14ac:dyDescent="0.3">
      <c r="A1880" t="str">
        <f t="shared" si="29"/>
        <v>20391998</v>
      </c>
      <c r="B1880">
        <v>54</v>
      </c>
      <c r="C1880">
        <v>2039</v>
      </c>
      <c r="D1880">
        <v>199812</v>
      </c>
      <c r="E1880">
        <v>87</v>
      </c>
      <c r="F1880">
        <v>1645311</v>
      </c>
      <c r="G1880">
        <v>163069</v>
      </c>
      <c r="H1880">
        <v>550000</v>
      </c>
      <c r="I1880">
        <v>0</v>
      </c>
      <c r="J1880">
        <v>90000</v>
      </c>
      <c r="K1880">
        <v>85000</v>
      </c>
      <c r="L1880">
        <v>200000</v>
      </c>
      <c r="M1880">
        <v>56200</v>
      </c>
      <c r="N1880">
        <v>11500</v>
      </c>
      <c r="O1880">
        <v>25500</v>
      </c>
      <c r="P1880">
        <v>4500</v>
      </c>
      <c r="Q1880">
        <v>2000</v>
      </c>
      <c r="R1880">
        <v>0</v>
      </c>
      <c r="S1880">
        <v>4451</v>
      </c>
      <c r="T1880">
        <v>35000</v>
      </c>
      <c r="U1880">
        <v>36000</v>
      </c>
      <c r="V1880">
        <v>0</v>
      </c>
      <c r="W1880">
        <v>5000</v>
      </c>
      <c r="X1880">
        <v>0</v>
      </c>
      <c r="Y1880">
        <v>0</v>
      </c>
      <c r="Z1880">
        <v>360755</v>
      </c>
      <c r="AA1880">
        <v>0</v>
      </c>
      <c r="AB1880">
        <v>12694</v>
      </c>
      <c r="AC1880">
        <v>168937</v>
      </c>
      <c r="AD1880">
        <v>87036</v>
      </c>
      <c r="AE1880">
        <v>12694</v>
      </c>
      <c r="AF1880">
        <v>243279</v>
      </c>
      <c r="AG1880">
        <v>0</v>
      </c>
      <c r="AH1880">
        <v>0</v>
      </c>
      <c r="AI1880">
        <v>0</v>
      </c>
      <c r="AJ1880">
        <v>6721</v>
      </c>
      <c r="AK1880">
        <v>6721</v>
      </c>
      <c r="AL1880">
        <v>0</v>
      </c>
      <c r="AM1880">
        <v>0</v>
      </c>
      <c r="AN1880">
        <v>374396</v>
      </c>
      <c r="AO1880">
        <v>1663691</v>
      </c>
      <c r="AP1880">
        <v>255973</v>
      </c>
      <c r="AQ1880">
        <v>11560</v>
      </c>
      <c r="AR1880">
        <v>20000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285550</v>
      </c>
      <c r="BE1880">
        <v>111111</v>
      </c>
      <c r="BF1880">
        <v>60000</v>
      </c>
      <c r="BG1880">
        <v>35194</v>
      </c>
      <c r="BH1880">
        <v>20000</v>
      </c>
      <c r="BI1880">
        <v>56200</v>
      </c>
      <c r="BJ1880">
        <v>0</v>
      </c>
      <c r="BK1880">
        <v>1383168</v>
      </c>
      <c r="BL1880">
        <v>192623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20000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25000</v>
      </c>
      <c r="CH1880">
        <v>572</v>
      </c>
      <c r="CI1880">
        <v>3000</v>
      </c>
      <c r="CJ1880">
        <v>2250</v>
      </c>
      <c r="CK1880">
        <v>900</v>
      </c>
      <c r="CL1880">
        <v>750</v>
      </c>
      <c r="CM1880">
        <v>3250</v>
      </c>
      <c r="CN1880">
        <v>15000</v>
      </c>
      <c r="CO1880">
        <v>750</v>
      </c>
      <c r="CP1880">
        <v>34336</v>
      </c>
      <c r="CQ1880">
        <v>610000</v>
      </c>
      <c r="CR1880">
        <v>100000</v>
      </c>
      <c r="CS1880">
        <v>10000</v>
      </c>
      <c r="CT1880">
        <v>154000</v>
      </c>
      <c r="CU1880">
        <v>65000</v>
      </c>
      <c r="CV1880">
        <v>76000</v>
      </c>
      <c r="CW1880">
        <v>1716</v>
      </c>
      <c r="CX1880">
        <v>9000</v>
      </c>
      <c r="CY1880">
        <v>6750</v>
      </c>
      <c r="CZ1880">
        <v>2700</v>
      </c>
      <c r="DA1880">
        <v>2250</v>
      </c>
      <c r="DB1880">
        <v>9751</v>
      </c>
      <c r="DC1880">
        <v>51000</v>
      </c>
      <c r="DD1880">
        <v>2250</v>
      </c>
      <c r="DE1880">
        <v>44336</v>
      </c>
      <c r="DF1880">
        <v>857331</v>
      </c>
      <c r="DG1880">
        <v>22137</v>
      </c>
      <c r="DH1880">
        <v>0</v>
      </c>
      <c r="DI1880">
        <v>285550</v>
      </c>
      <c r="DJ1880">
        <v>162543</v>
      </c>
      <c r="DK1880">
        <v>179135</v>
      </c>
      <c r="DL1880">
        <v>264827</v>
      </c>
      <c r="DM1880">
        <v>148609</v>
      </c>
      <c r="DN1880">
        <v>20000</v>
      </c>
      <c r="DO1880">
        <v>3091606</v>
      </c>
      <c r="DP1880">
        <v>317700</v>
      </c>
      <c r="DQ1880">
        <v>1041339</v>
      </c>
      <c r="DR1880">
        <v>0</v>
      </c>
      <c r="DS1880">
        <v>0</v>
      </c>
    </row>
    <row r="1881" spans="1:123" x14ac:dyDescent="0.3">
      <c r="A1881" t="str">
        <f t="shared" si="29"/>
        <v>20401999</v>
      </c>
      <c r="B1881">
        <v>54</v>
      </c>
      <c r="C1881">
        <v>2040</v>
      </c>
      <c r="D1881">
        <v>199912</v>
      </c>
      <c r="E1881">
        <v>83</v>
      </c>
      <c r="F1881">
        <v>2109489</v>
      </c>
      <c r="G1881">
        <v>163060</v>
      </c>
      <c r="H1881">
        <v>550000</v>
      </c>
      <c r="I1881">
        <v>0</v>
      </c>
      <c r="J1881">
        <v>90000</v>
      </c>
      <c r="K1881">
        <v>85000</v>
      </c>
      <c r="L1881">
        <v>200000</v>
      </c>
      <c r="M1881">
        <v>56200</v>
      </c>
      <c r="N1881">
        <v>11500</v>
      </c>
      <c r="O1881">
        <v>25500</v>
      </c>
      <c r="P1881">
        <v>4500</v>
      </c>
      <c r="Q1881">
        <v>2000</v>
      </c>
      <c r="R1881">
        <v>0</v>
      </c>
      <c r="S1881">
        <v>4237</v>
      </c>
      <c r="T1881">
        <v>35000</v>
      </c>
      <c r="U1881">
        <v>36000</v>
      </c>
      <c r="V1881">
        <v>0</v>
      </c>
      <c r="W1881">
        <v>10000</v>
      </c>
      <c r="X1881">
        <v>0</v>
      </c>
      <c r="Y1881">
        <v>0</v>
      </c>
      <c r="Z1881">
        <v>370156</v>
      </c>
      <c r="AA1881">
        <v>0</v>
      </c>
      <c r="AB1881">
        <v>6721</v>
      </c>
      <c r="AC1881">
        <v>161141</v>
      </c>
      <c r="AD1881">
        <v>83020</v>
      </c>
      <c r="AE1881">
        <v>6721</v>
      </c>
      <c r="AF1881">
        <v>237439</v>
      </c>
      <c r="AG1881">
        <v>0</v>
      </c>
      <c r="AH1881">
        <v>0</v>
      </c>
      <c r="AI1881">
        <v>0</v>
      </c>
      <c r="AJ1881">
        <v>12561</v>
      </c>
      <c r="AK1881">
        <v>12561</v>
      </c>
      <c r="AL1881">
        <v>0</v>
      </c>
      <c r="AM1881">
        <v>0</v>
      </c>
      <c r="AN1881">
        <v>359781</v>
      </c>
      <c r="AO1881">
        <v>1586918</v>
      </c>
      <c r="AP1881">
        <v>244160</v>
      </c>
      <c r="AQ1881">
        <v>187116</v>
      </c>
      <c r="AR1881">
        <v>20000</v>
      </c>
      <c r="AS1881">
        <v>0</v>
      </c>
      <c r="AT1881">
        <v>0</v>
      </c>
      <c r="AU1881">
        <v>285550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222000</v>
      </c>
      <c r="BE1881">
        <v>111111</v>
      </c>
      <c r="BF1881">
        <v>60000</v>
      </c>
      <c r="BG1881">
        <v>35194</v>
      </c>
      <c r="BH1881">
        <v>20000</v>
      </c>
      <c r="BI1881">
        <v>56200</v>
      </c>
      <c r="BJ1881">
        <v>0</v>
      </c>
      <c r="BK1881">
        <v>1819239</v>
      </c>
      <c r="BL1881">
        <v>200000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20000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24000</v>
      </c>
      <c r="CH1881">
        <v>572</v>
      </c>
      <c r="CI1881">
        <v>3000</v>
      </c>
      <c r="CJ1881">
        <v>2250</v>
      </c>
      <c r="CK1881">
        <v>900</v>
      </c>
      <c r="CL1881">
        <v>750</v>
      </c>
      <c r="CM1881">
        <v>3249</v>
      </c>
      <c r="CN1881">
        <v>15000</v>
      </c>
      <c r="CO1881">
        <v>750</v>
      </c>
      <c r="CP1881">
        <v>0</v>
      </c>
      <c r="CQ1881">
        <v>610000</v>
      </c>
      <c r="CR1881">
        <v>100000</v>
      </c>
      <c r="CS1881">
        <v>10000</v>
      </c>
      <c r="CT1881">
        <v>154000</v>
      </c>
      <c r="CU1881">
        <v>65000</v>
      </c>
      <c r="CV1881">
        <v>100000</v>
      </c>
      <c r="CW1881">
        <v>2288</v>
      </c>
      <c r="CX1881">
        <v>12000</v>
      </c>
      <c r="CY1881">
        <v>9000</v>
      </c>
      <c r="CZ1881">
        <v>3600</v>
      </c>
      <c r="DA1881">
        <v>3000</v>
      </c>
      <c r="DB1881">
        <v>13000</v>
      </c>
      <c r="DC1881">
        <v>66000</v>
      </c>
      <c r="DD1881">
        <v>3000</v>
      </c>
      <c r="DE1881">
        <v>44336</v>
      </c>
      <c r="DF1881">
        <v>1184271</v>
      </c>
      <c r="DG1881">
        <v>22137</v>
      </c>
      <c r="DH1881">
        <v>0</v>
      </c>
      <c r="DI1881">
        <v>222000</v>
      </c>
      <c r="DJ1881">
        <v>194217</v>
      </c>
      <c r="DK1881">
        <v>229153</v>
      </c>
      <c r="DL1881">
        <v>324827</v>
      </c>
      <c r="DM1881">
        <v>248609</v>
      </c>
      <c r="DN1881">
        <v>40000</v>
      </c>
      <c r="DO1881">
        <v>3672999</v>
      </c>
      <c r="DP1881">
        <v>317700</v>
      </c>
      <c r="DQ1881">
        <v>672143</v>
      </c>
      <c r="DR1881">
        <v>0</v>
      </c>
      <c r="DS1881">
        <v>0</v>
      </c>
    </row>
    <row r="1882" spans="1:123" x14ac:dyDescent="0.3">
      <c r="A1882" t="str">
        <f t="shared" si="29"/>
        <v>20412000</v>
      </c>
      <c r="B1882">
        <v>54</v>
      </c>
      <c r="C1882">
        <v>2041</v>
      </c>
      <c r="D1882">
        <v>200012</v>
      </c>
      <c r="E1882">
        <v>66</v>
      </c>
      <c r="F1882">
        <v>2253063</v>
      </c>
      <c r="G1882">
        <v>163056</v>
      </c>
      <c r="H1882">
        <v>550000</v>
      </c>
      <c r="I1882">
        <v>0</v>
      </c>
      <c r="J1882">
        <v>0</v>
      </c>
      <c r="K1882">
        <v>85000</v>
      </c>
      <c r="L1882">
        <v>200000</v>
      </c>
      <c r="M1882">
        <v>56200</v>
      </c>
      <c r="N1882">
        <v>11500</v>
      </c>
      <c r="O1882">
        <v>25500</v>
      </c>
      <c r="P1882">
        <v>4500</v>
      </c>
      <c r="Q1882">
        <v>2000</v>
      </c>
      <c r="R1882">
        <v>0</v>
      </c>
      <c r="S1882">
        <v>4023</v>
      </c>
      <c r="T1882">
        <v>35000</v>
      </c>
      <c r="U1882">
        <v>36000</v>
      </c>
      <c r="V1882">
        <v>0</v>
      </c>
      <c r="W1882">
        <v>10000</v>
      </c>
      <c r="X1882">
        <v>0</v>
      </c>
      <c r="Y1882">
        <v>0</v>
      </c>
      <c r="Z1882">
        <v>69101</v>
      </c>
      <c r="AA1882">
        <v>0</v>
      </c>
      <c r="AB1882">
        <v>12561</v>
      </c>
      <c r="AC1882">
        <v>127870</v>
      </c>
      <c r="AD1882">
        <v>65878</v>
      </c>
      <c r="AE1882">
        <v>12561</v>
      </c>
      <c r="AF1882">
        <v>181187</v>
      </c>
      <c r="AG1882">
        <v>0</v>
      </c>
      <c r="AH1882">
        <v>0</v>
      </c>
      <c r="AI1882">
        <v>0</v>
      </c>
      <c r="AJ1882">
        <v>68813</v>
      </c>
      <c r="AK1882">
        <v>68813</v>
      </c>
      <c r="AL1882">
        <v>0</v>
      </c>
      <c r="AM1882">
        <v>0</v>
      </c>
      <c r="AN1882">
        <v>570622</v>
      </c>
      <c r="AO1882">
        <v>1259261</v>
      </c>
      <c r="AP1882">
        <v>193748</v>
      </c>
      <c r="AQ1882">
        <v>0</v>
      </c>
      <c r="AR1882">
        <v>20000</v>
      </c>
      <c r="AS1882">
        <v>0</v>
      </c>
      <c r="AT1882">
        <v>0</v>
      </c>
      <c r="AU1882">
        <v>222000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1695009</v>
      </c>
      <c r="BL1882">
        <v>206488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20000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610000</v>
      </c>
      <c r="CR1882">
        <v>100000</v>
      </c>
      <c r="CS1882">
        <v>10000</v>
      </c>
      <c r="CT1882">
        <v>154000</v>
      </c>
      <c r="CU1882">
        <v>65000</v>
      </c>
      <c r="CV1882">
        <v>100000</v>
      </c>
      <c r="CW1882">
        <v>2288</v>
      </c>
      <c r="CX1882">
        <v>12000</v>
      </c>
      <c r="CY1882">
        <v>9000</v>
      </c>
      <c r="CZ1882">
        <v>3600</v>
      </c>
      <c r="DA1882">
        <v>3000</v>
      </c>
      <c r="DB1882">
        <v>13000</v>
      </c>
      <c r="DC1882">
        <v>66000</v>
      </c>
      <c r="DD1882">
        <v>3000</v>
      </c>
      <c r="DE1882">
        <v>44336</v>
      </c>
      <c r="DF1882">
        <v>1199891</v>
      </c>
      <c r="DG1882">
        <v>22137</v>
      </c>
      <c r="DH1882">
        <v>0</v>
      </c>
      <c r="DI1882">
        <v>0</v>
      </c>
      <c r="DJ1882">
        <v>190698</v>
      </c>
      <c r="DK1882">
        <v>222971</v>
      </c>
      <c r="DL1882">
        <v>324827</v>
      </c>
      <c r="DM1882">
        <v>237498</v>
      </c>
      <c r="DN1882">
        <v>40000</v>
      </c>
      <c r="DO1882">
        <v>3502059</v>
      </c>
      <c r="DP1882">
        <v>317700</v>
      </c>
      <c r="DQ1882">
        <v>-64086</v>
      </c>
      <c r="DR1882">
        <v>0</v>
      </c>
      <c r="DS1882">
        <v>0</v>
      </c>
    </row>
    <row r="1883" spans="1:123" x14ac:dyDescent="0.3">
      <c r="A1883" t="str">
        <f t="shared" si="29"/>
        <v>20422001</v>
      </c>
      <c r="B1883">
        <v>54</v>
      </c>
      <c r="C1883">
        <v>2042</v>
      </c>
      <c r="D1883">
        <v>200112</v>
      </c>
      <c r="E1883">
        <v>46</v>
      </c>
      <c r="F1883">
        <v>2096705</v>
      </c>
      <c r="G1883">
        <v>163053</v>
      </c>
      <c r="H1883">
        <v>550000</v>
      </c>
      <c r="I1883">
        <v>0</v>
      </c>
      <c r="J1883">
        <v>0</v>
      </c>
      <c r="K1883">
        <v>85000</v>
      </c>
      <c r="L1883">
        <v>200000</v>
      </c>
      <c r="M1883">
        <v>56200</v>
      </c>
      <c r="N1883">
        <v>11500</v>
      </c>
      <c r="O1883">
        <v>25500</v>
      </c>
      <c r="P1883">
        <v>4500</v>
      </c>
      <c r="Q1883">
        <v>2000</v>
      </c>
      <c r="R1883">
        <v>0</v>
      </c>
      <c r="S1883">
        <v>3810</v>
      </c>
      <c r="T1883">
        <v>35000</v>
      </c>
      <c r="U1883">
        <v>36000</v>
      </c>
      <c r="V1883">
        <v>0</v>
      </c>
      <c r="W1883">
        <v>10000</v>
      </c>
      <c r="X1883">
        <v>0</v>
      </c>
      <c r="Y1883">
        <v>220566</v>
      </c>
      <c r="Z1883">
        <v>0</v>
      </c>
      <c r="AA1883">
        <v>0</v>
      </c>
      <c r="AB1883">
        <v>68813</v>
      </c>
      <c r="AC1883">
        <v>89758</v>
      </c>
      <c r="AD1883">
        <v>46243</v>
      </c>
      <c r="AE1883">
        <v>68813</v>
      </c>
      <c r="AF1883">
        <v>67188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1042888</v>
      </c>
      <c r="AO1883">
        <v>883938</v>
      </c>
      <c r="AP1883">
        <v>136001</v>
      </c>
      <c r="AQ1883">
        <v>0</v>
      </c>
      <c r="AR1883">
        <v>20000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1039939</v>
      </c>
      <c r="BL1883">
        <v>212931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590000</v>
      </c>
      <c r="CR1883">
        <v>100000</v>
      </c>
      <c r="CS1883">
        <v>10000</v>
      </c>
      <c r="CT1883">
        <v>154000</v>
      </c>
      <c r="CU1883">
        <v>65000</v>
      </c>
      <c r="CV1883">
        <v>100000</v>
      </c>
      <c r="CW1883">
        <v>2288</v>
      </c>
      <c r="CX1883">
        <v>12000</v>
      </c>
      <c r="CY1883">
        <v>9000</v>
      </c>
      <c r="CZ1883">
        <v>3600</v>
      </c>
      <c r="DA1883">
        <v>3000</v>
      </c>
      <c r="DB1883">
        <v>13000</v>
      </c>
      <c r="DC1883">
        <v>66000</v>
      </c>
      <c r="DD1883">
        <v>3000</v>
      </c>
      <c r="DE1883">
        <v>44336</v>
      </c>
      <c r="DF1883">
        <v>939977</v>
      </c>
      <c r="DG1883">
        <v>22137</v>
      </c>
      <c r="DH1883">
        <v>0</v>
      </c>
      <c r="DI1883">
        <v>0</v>
      </c>
      <c r="DJ1883">
        <v>190698</v>
      </c>
      <c r="DK1883">
        <v>222971</v>
      </c>
      <c r="DL1883">
        <v>324827</v>
      </c>
      <c r="DM1883">
        <v>237498</v>
      </c>
      <c r="DN1883">
        <v>40000</v>
      </c>
      <c r="DO1883">
        <v>3153332</v>
      </c>
      <c r="DP1883">
        <v>317700</v>
      </c>
      <c r="DQ1883">
        <v>-220566</v>
      </c>
      <c r="DR1883">
        <v>0</v>
      </c>
      <c r="DS1883">
        <v>0</v>
      </c>
    </row>
    <row r="1884" spans="1:123" x14ac:dyDescent="0.3">
      <c r="A1884" t="str">
        <f t="shared" si="29"/>
        <v>20432002</v>
      </c>
      <c r="B1884">
        <v>54</v>
      </c>
      <c r="C1884">
        <v>2043</v>
      </c>
      <c r="D1884">
        <v>200212</v>
      </c>
      <c r="E1884">
        <v>58</v>
      </c>
      <c r="F1884">
        <v>2363947</v>
      </c>
      <c r="G1884">
        <v>163049</v>
      </c>
      <c r="H1884">
        <v>550000</v>
      </c>
      <c r="I1884">
        <v>0</v>
      </c>
      <c r="J1884">
        <v>0</v>
      </c>
      <c r="K1884">
        <v>85000</v>
      </c>
      <c r="L1884">
        <v>200000</v>
      </c>
      <c r="M1884">
        <v>56200</v>
      </c>
      <c r="N1884">
        <v>11500</v>
      </c>
      <c r="O1884">
        <v>25500</v>
      </c>
      <c r="P1884">
        <v>4500</v>
      </c>
      <c r="Q1884">
        <v>2000</v>
      </c>
      <c r="R1884">
        <v>0</v>
      </c>
      <c r="S1884">
        <v>3595</v>
      </c>
      <c r="T1884">
        <v>35000</v>
      </c>
      <c r="U1884">
        <v>36000</v>
      </c>
      <c r="V1884">
        <v>0</v>
      </c>
      <c r="W1884">
        <v>10000</v>
      </c>
      <c r="X1884">
        <v>0</v>
      </c>
      <c r="Y1884">
        <v>45459</v>
      </c>
      <c r="Z1884">
        <v>0</v>
      </c>
      <c r="AA1884">
        <v>0</v>
      </c>
      <c r="AB1884">
        <v>0</v>
      </c>
      <c r="AC1884">
        <v>113545</v>
      </c>
      <c r="AD1884">
        <v>58498</v>
      </c>
      <c r="AE1884">
        <v>0</v>
      </c>
      <c r="AF1884">
        <v>172043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762711</v>
      </c>
      <c r="AO1884">
        <v>1118191</v>
      </c>
      <c r="AP1884">
        <v>172043</v>
      </c>
      <c r="AQ1884">
        <v>270719</v>
      </c>
      <c r="AR1884">
        <v>20000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1580953</v>
      </c>
      <c r="BL1884">
        <v>219332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570000</v>
      </c>
      <c r="CR1884">
        <v>100000</v>
      </c>
      <c r="CS1884">
        <v>10000</v>
      </c>
      <c r="CT1884">
        <v>154000</v>
      </c>
      <c r="CU1884">
        <v>65000</v>
      </c>
      <c r="CV1884">
        <v>100000</v>
      </c>
      <c r="CW1884">
        <v>2288</v>
      </c>
      <c r="CX1884">
        <v>12000</v>
      </c>
      <c r="CY1884">
        <v>9000</v>
      </c>
      <c r="CZ1884">
        <v>3600</v>
      </c>
      <c r="DA1884">
        <v>3000</v>
      </c>
      <c r="DB1884">
        <v>13000</v>
      </c>
      <c r="DC1884">
        <v>66000</v>
      </c>
      <c r="DD1884">
        <v>3000</v>
      </c>
      <c r="DE1884">
        <v>44336</v>
      </c>
      <c r="DF1884">
        <v>866319</v>
      </c>
      <c r="DG1884">
        <v>22137</v>
      </c>
      <c r="DH1884">
        <v>0</v>
      </c>
      <c r="DI1884">
        <v>0</v>
      </c>
      <c r="DJ1884">
        <v>190698</v>
      </c>
      <c r="DK1884">
        <v>222971</v>
      </c>
      <c r="DL1884">
        <v>324827</v>
      </c>
      <c r="DM1884">
        <v>237498</v>
      </c>
      <c r="DN1884">
        <v>40000</v>
      </c>
      <c r="DO1884">
        <v>3059674</v>
      </c>
      <c r="DP1884">
        <v>317700</v>
      </c>
      <c r="DQ1884">
        <v>-45459</v>
      </c>
      <c r="DR1884">
        <v>0</v>
      </c>
      <c r="DS1884">
        <v>0</v>
      </c>
    </row>
    <row r="1885" spans="1:123" x14ac:dyDescent="0.3">
      <c r="A1885" t="str">
        <f t="shared" si="29"/>
        <v>20442003</v>
      </c>
      <c r="B1885">
        <v>54</v>
      </c>
      <c r="C1885">
        <v>2044</v>
      </c>
      <c r="D1885">
        <v>200312</v>
      </c>
      <c r="E1885">
        <v>66</v>
      </c>
      <c r="F1885">
        <v>2250134</v>
      </c>
      <c r="G1885">
        <v>163046</v>
      </c>
      <c r="H1885">
        <v>550000</v>
      </c>
      <c r="I1885">
        <v>0</v>
      </c>
      <c r="J1885">
        <v>0</v>
      </c>
      <c r="K1885">
        <v>85000</v>
      </c>
      <c r="L1885">
        <v>200000</v>
      </c>
      <c r="M1885">
        <v>56200</v>
      </c>
      <c r="N1885">
        <v>11500</v>
      </c>
      <c r="O1885">
        <v>25500</v>
      </c>
      <c r="P1885">
        <v>4500</v>
      </c>
      <c r="Q1885">
        <v>2000</v>
      </c>
      <c r="R1885">
        <v>0</v>
      </c>
      <c r="S1885">
        <v>3381</v>
      </c>
      <c r="T1885">
        <v>35000</v>
      </c>
      <c r="U1885">
        <v>36000</v>
      </c>
      <c r="V1885">
        <v>0</v>
      </c>
      <c r="W1885">
        <v>10000</v>
      </c>
      <c r="X1885">
        <v>0</v>
      </c>
      <c r="Y1885">
        <v>54238</v>
      </c>
      <c r="Z1885">
        <v>0</v>
      </c>
      <c r="AA1885">
        <v>0</v>
      </c>
      <c r="AB1885">
        <v>0</v>
      </c>
      <c r="AC1885">
        <v>127962</v>
      </c>
      <c r="AD1885">
        <v>65926</v>
      </c>
      <c r="AE1885">
        <v>0</v>
      </c>
      <c r="AF1885">
        <v>193888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749431</v>
      </c>
      <c r="AO1885">
        <v>1260172</v>
      </c>
      <c r="AP1885">
        <v>193888</v>
      </c>
      <c r="AQ1885">
        <v>0</v>
      </c>
      <c r="AR1885">
        <v>20000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1474060</v>
      </c>
      <c r="BL1885">
        <v>225689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550000</v>
      </c>
      <c r="CR1885">
        <v>100000</v>
      </c>
      <c r="CS1885">
        <v>10000</v>
      </c>
      <c r="CT1885">
        <v>154000</v>
      </c>
      <c r="CU1885">
        <v>65000</v>
      </c>
      <c r="CV1885">
        <v>100000</v>
      </c>
      <c r="CW1885">
        <v>2288</v>
      </c>
      <c r="CX1885">
        <v>12000</v>
      </c>
      <c r="CY1885">
        <v>9000</v>
      </c>
      <c r="CZ1885">
        <v>3600</v>
      </c>
      <c r="DA1885">
        <v>3000</v>
      </c>
      <c r="DB1885">
        <v>13000</v>
      </c>
      <c r="DC1885">
        <v>66000</v>
      </c>
      <c r="DD1885">
        <v>3000</v>
      </c>
      <c r="DE1885">
        <v>44336</v>
      </c>
      <c r="DF1885">
        <v>786091</v>
      </c>
      <c r="DG1885">
        <v>22137</v>
      </c>
      <c r="DH1885">
        <v>0</v>
      </c>
      <c r="DI1885">
        <v>0</v>
      </c>
      <c r="DJ1885">
        <v>190698</v>
      </c>
      <c r="DK1885">
        <v>222971</v>
      </c>
      <c r="DL1885">
        <v>324827</v>
      </c>
      <c r="DM1885">
        <v>237498</v>
      </c>
      <c r="DN1885">
        <v>40000</v>
      </c>
      <c r="DO1885">
        <v>2959446</v>
      </c>
      <c r="DP1885">
        <v>317700</v>
      </c>
      <c r="DQ1885">
        <v>-54238</v>
      </c>
      <c r="DR1885">
        <v>0</v>
      </c>
      <c r="DS1885">
        <v>0</v>
      </c>
    </row>
    <row r="1886" spans="1:123" x14ac:dyDescent="0.3">
      <c r="A1886" t="str">
        <f t="shared" si="29"/>
        <v>20452004</v>
      </c>
      <c r="B1886">
        <v>54</v>
      </c>
      <c r="C1886">
        <v>2045</v>
      </c>
      <c r="D1886">
        <v>200412</v>
      </c>
      <c r="E1886">
        <v>57</v>
      </c>
      <c r="F1886">
        <v>2190302</v>
      </c>
      <c r="G1886">
        <v>163042</v>
      </c>
      <c r="H1886">
        <v>550000</v>
      </c>
      <c r="I1886">
        <v>0</v>
      </c>
      <c r="J1886">
        <v>0</v>
      </c>
      <c r="K1886">
        <v>85000</v>
      </c>
      <c r="L1886">
        <v>200000</v>
      </c>
      <c r="M1886">
        <v>56200</v>
      </c>
      <c r="N1886">
        <v>11500</v>
      </c>
      <c r="O1886">
        <v>25500</v>
      </c>
      <c r="P1886">
        <v>4500</v>
      </c>
      <c r="Q1886">
        <v>2000</v>
      </c>
      <c r="R1886">
        <v>0</v>
      </c>
      <c r="S1886">
        <v>3166</v>
      </c>
      <c r="T1886">
        <v>35000</v>
      </c>
      <c r="U1886">
        <v>36000</v>
      </c>
      <c r="V1886">
        <v>0</v>
      </c>
      <c r="W1886">
        <v>15000</v>
      </c>
      <c r="X1886">
        <v>0</v>
      </c>
      <c r="Y1886">
        <v>157906</v>
      </c>
      <c r="Z1886">
        <v>0</v>
      </c>
      <c r="AA1886">
        <v>0</v>
      </c>
      <c r="AB1886">
        <v>0</v>
      </c>
      <c r="AC1886">
        <v>111224</v>
      </c>
      <c r="AD1886">
        <v>57302</v>
      </c>
      <c r="AE1886">
        <v>0</v>
      </c>
      <c r="AF1886">
        <v>168526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873246</v>
      </c>
      <c r="AO1886">
        <v>1095331</v>
      </c>
      <c r="AP1886">
        <v>168526</v>
      </c>
      <c r="AQ1886">
        <v>0</v>
      </c>
      <c r="AR1886">
        <v>20000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1283857</v>
      </c>
      <c r="BL1886">
        <v>232241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530000</v>
      </c>
      <c r="CR1886">
        <v>100000</v>
      </c>
      <c r="CS1886">
        <v>10000</v>
      </c>
      <c r="CT1886">
        <v>154000</v>
      </c>
      <c r="CU1886">
        <v>65000</v>
      </c>
      <c r="CV1886">
        <v>100000</v>
      </c>
      <c r="CW1886">
        <v>2288</v>
      </c>
      <c r="CX1886">
        <v>12000</v>
      </c>
      <c r="CY1886">
        <v>9000</v>
      </c>
      <c r="CZ1886">
        <v>3600</v>
      </c>
      <c r="DA1886">
        <v>3000</v>
      </c>
      <c r="DB1886">
        <v>13000</v>
      </c>
      <c r="DC1886">
        <v>66000</v>
      </c>
      <c r="DD1886">
        <v>3000</v>
      </c>
      <c r="DE1886">
        <v>44336</v>
      </c>
      <c r="DF1886">
        <v>604602</v>
      </c>
      <c r="DG1886">
        <v>22137</v>
      </c>
      <c r="DH1886">
        <v>0</v>
      </c>
      <c r="DI1886">
        <v>0</v>
      </c>
      <c r="DJ1886">
        <v>190698</v>
      </c>
      <c r="DK1886">
        <v>222971</v>
      </c>
      <c r="DL1886">
        <v>324827</v>
      </c>
      <c r="DM1886">
        <v>237498</v>
      </c>
      <c r="DN1886">
        <v>40000</v>
      </c>
      <c r="DO1886">
        <v>2757957</v>
      </c>
      <c r="DP1886">
        <v>317700</v>
      </c>
      <c r="DQ1886">
        <v>-157906</v>
      </c>
      <c r="DR1886">
        <v>0</v>
      </c>
      <c r="DS1886">
        <v>0</v>
      </c>
    </row>
    <row r="1887" spans="1:123" x14ac:dyDescent="0.3">
      <c r="A1887" t="str">
        <f t="shared" si="29"/>
        <v>20462005</v>
      </c>
      <c r="B1887">
        <v>54</v>
      </c>
      <c r="C1887">
        <v>2046</v>
      </c>
      <c r="D1887">
        <v>200512</v>
      </c>
      <c r="E1887">
        <v>65</v>
      </c>
      <c r="F1887">
        <v>1890719</v>
      </c>
      <c r="G1887">
        <v>163038</v>
      </c>
      <c r="H1887">
        <v>550000</v>
      </c>
      <c r="I1887">
        <v>0</v>
      </c>
      <c r="J1887">
        <v>0</v>
      </c>
      <c r="K1887">
        <v>85000</v>
      </c>
      <c r="L1887">
        <v>200000</v>
      </c>
      <c r="M1887">
        <v>56200</v>
      </c>
      <c r="N1887">
        <v>11500</v>
      </c>
      <c r="O1887">
        <v>25500</v>
      </c>
      <c r="P1887">
        <v>4500</v>
      </c>
      <c r="Q1887">
        <v>2000</v>
      </c>
      <c r="R1887">
        <v>0</v>
      </c>
      <c r="S1887">
        <v>2951</v>
      </c>
      <c r="T1887">
        <v>35000</v>
      </c>
      <c r="U1887">
        <v>36000</v>
      </c>
      <c r="V1887">
        <v>0</v>
      </c>
      <c r="W1887">
        <v>15000</v>
      </c>
      <c r="X1887">
        <v>0</v>
      </c>
      <c r="Y1887">
        <v>0</v>
      </c>
      <c r="Z1887">
        <v>145813</v>
      </c>
      <c r="AA1887">
        <v>0</v>
      </c>
      <c r="AB1887">
        <v>0</v>
      </c>
      <c r="AC1887">
        <v>127003</v>
      </c>
      <c r="AD1887">
        <v>65432</v>
      </c>
      <c r="AE1887">
        <v>0</v>
      </c>
      <c r="AF1887">
        <v>192435</v>
      </c>
      <c r="AG1887">
        <v>0</v>
      </c>
      <c r="AH1887">
        <v>0</v>
      </c>
      <c r="AI1887">
        <v>0</v>
      </c>
      <c r="AJ1887">
        <v>57565</v>
      </c>
      <c r="AK1887">
        <v>57565</v>
      </c>
      <c r="AL1887">
        <v>0</v>
      </c>
      <c r="AM1887">
        <v>0</v>
      </c>
      <c r="AN1887">
        <v>487838</v>
      </c>
      <c r="AO1887">
        <v>1250732</v>
      </c>
      <c r="AP1887">
        <v>192435</v>
      </c>
      <c r="AQ1887">
        <v>0</v>
      </c>
      <c r="AR1887">
        <v>20000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1463167</v>
      </c>
      <c r="BL1887">
        <v>238752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100000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610000</v>
      </c>
      <c r="CR1887">
        <v>100000</v>
      </c>
      <c r="CS1887">
        <v>10000</v>
      </c>
      <c r="CT1887">
        <v>154000</v>
      </c>
      <c r="CU1887">
        <v>65000</v>
      </c>
      <c r="CV1887">
        <v>100000</v>
      </c>
      <c r="CW1887">
        <v>2288</v>
      </c>
      <c r="CX1887">
        <v>12000</v>
      </c>
      <c r="CY1887">
        <v>9000</v>
      </c>
      <c r="CZ1887">
        <v>3600</v>
      </c>
      <c r="DA1887">
        <v>3000</v>
      </c>
      <c r="DB1887">
        <v>13000</v>
      </c>
      <c r="DC1887">
        <v>66000</v>
      </c>
      <c r="DD1887">
        <v>3000</v>
      </c>
      <c r="DE1887">
        <v>44336</v>
      </c>
      <c r="DF1887">
        <v>732278</v>
      </c>
      <c r="DG1887">
        <v>22137</v>
      </c>
      <c r="DH1887">
        <v>0</v>
      </c>
      <c r="DI1887">
        <v>0</v>
      </c>
      <c r="DJ1887">
        <v>190698</v>
      </c>
      <c r="DK1887">
        <v>222971</v>
      </c>
      <c r="DL1887">
        <v>324827</v>
      </c>
      <c r="DM1887">
        <v>237498</v>
      </c>
      <c r="DN1887">
        <v>40000</v>
      </c>
      <c r="DO1887">
        <v>3023197</v>
      </c>
      <c r="DP1887">
        <v>317700</v>
      </c>
      <c r="DQ1887">
        <v>303378</v>
      </c>
      <c r="DR1887">
        <v>0</v>
      </c>
      <c r="DS1887">
        <v>0</v>
      </c>
    </row>
    <row r="1888" spans="1:123" x14ac:dyDescent="0.3">
      <c r="A1888" t="str">
        <f t="shared" si="29"/>
        <v>20472006</v>
      </c>
      <c r="B1888">
        <v>54</v>
      </c>
      <c r="C1888">
        <v>2047</v>
      </c>
      <c r="D1888">
        <v>200612</v>
      </c>
      <c r="E1888">
        <v>93</v>
      </c>
      <c r="F1888">
        <v>2196984</v>
      </c>
      <c r="G1888">
        <v>163034</v>
      </c>
      <c r="H1888">
        <v>550000</v>
      </c>
      <c r="I1888">
        <v>0</v>
      </c>
      <c r="J1888">
        <v>0</v>
      </c>
      <c r="K1888">
        <v>85000</v>
      </c>
      <c r="L1888">
        <v>200000</v>
      </c>
      <c r="M1888">
        <v>56200</v>
      </c>
      <c r="N1888">
        <v>11500</v>
      </c>
      <c r="O1888">
        <v>25500</v>
      </c>
      <c r="P1888">
        <v>4500</v>
      </c>
      <c r="Q1888">
        <v>2000</v>
      </c>
      <c r="R1888">
        <v>0</v>
      </c>
      <c r="S1888">
        <v>2737</v>
      </c>
      <c r="T1888">
        <v>35000</v>
      </c>
      <c r="U1888">
        <v>36000</v>
      </c>
      <c r="V1888">
        <v>0</v>
      </c>
      <c r="W1888">
        <v>15000</v>
      </c>
      <c r="X1888">
        <v>0</v>
      </c>
      <c r="Y1888">
        <v>0</v>
      </c>
      <c r="Z1888">
        <v>380000</v>
      </c>
      <c r="AA1888">
        <v>0</v>
      </c>
      <c r="AB1888">
        <v>57565</v>
      </c>
      <c r="AC1888">
        <v>179751</v>
      </c>
      <c r="AD1888">
        <v>92607</v>
      </c>
      <c r="AE1888">
        <v>57565</v>
      </c>
      <c r="AF1888">
        <v>214793</v>
      </c>
      <c r="AG1888">
        <v>0</v>
      </c>
      <c r="AH1888">
        <v>0</v>
      </c>
      <c r="AI1888">
        <v>0</v>
      </c>
      <c r="AJ1888">
        <v>35207</v>
      </c>
      <c r="AK1888">
        <v>35207</v>
      </c>
      <c r="AL1888">
        <v>0</v>
      </c>
      <c r="AM1888">
        <v>0</v>
      </c>
      <c r="AN1888">
        <v>253437</v>
      </c>
      <c r="AO1888">
        <v>1770187</v>
      </c>
      <c r="AP1888">
        <v>272358</v>
      </c>
      <c r="AQ1888">
        <v>91546</v>
      </c>
      <c r="AR1888">
        <v>20000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111111</v>
      </c>
      <c r="BF1888">
        <v>53396</v>
      </c>
      <c r="BG1888">
        <v>35194</v>
      </c>
      <c r="BH1888">
        <v>10000</v>
      </c>
      <c r="BI1888">
        <v>27029</v>
      </c>
      <c r="BJ1888">
        <v>0</v>
      </c>
      <c r="BK1888">
        <v>1917361</v>
      </c>
      <c r="BL1888">
        <v>245221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20000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1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610000</v>
      </c>
      <c r="CR1888">
        <v>100000</v>
      </c>
      <c r="CS1888">
        <v>10000</v>
      </c>
      <c r="CT1888">
        <v>154000</v>
      </c>
      <c r="CU1888">
        <v>65000</v>
      </c>
      <c r="CV1888">
        <v>100000</v>
      </c>
      <c r="CW1888">
        <v>2289</v>
      </c>
      <c r="CX1888">
        <v>12000</v>
      </c>
      <c r="CY1888">
        <v>9000</v>
      </c>
      <c r="CZ1888">
        <v>3600</v>
      </c>
      <c r="DA1888">
        <v>3000</v>
      </c>
      <c r="DB1888">
        <v>13000</v>
      </c>
      <c r="DC1888">
        <v>66000</v>
      </c>
      <c r="DD1888">
        <v>3000</v>
      </c>
      <c r="DE1888">
        <v>44336</v>
      </c>
      <c r="DF1888">
        <v>1083237</v>
      </c>
      <c r="DG1888">
        <v>22137</v>
      </c>
      <c r="DH1888">
        <v>0</v>
      </c>
      <c r="DI1888">
        <v>0</v>
      </c>
      <c r="DJ1888">
        <v>225892</v>
      </c>
      <c r="DK1888">
        <v>250000</v>
      </c>
      <c r="DL1888">
        <v>378223</v>
      </c>
      <c r="DM1888">
        <v>348609</v>
      </c>
      <c r="DN1888">
        <v>50000</v>
      </c>
      <c r="DO1888">
        <v>3588530</v>
      </c>
      <c r="DP1888">
        <v>317700</v>
      </c>
      <c r="DQ1888">
        <v>671938</v>
      </c>
      <c r="DR1888">
        <v>0</v>
      </c>
      <c r="DS1888">
        <v>0</v>
      </c>
    </row>
    <row r="1889" spans="1:123" x14ac:dyDescent="0.3">
      <c r="A1889" t="str">
        <f t="shared" si="29"/>
        <v>20482007</v>
      </c>
      <c r="B1889">
        <v>54</v>
      </c>
      <c r="C1889">
        <v>2048</v>
      </c>
      <c r="D1889">
        <v>200712</v>
      </c>
      <c r="E1889">
        <v>50</v>
      </c>
      <c r="F1889">
        <v>2365608</v>
      </c>
      <c r="G1889">
        <v>163030</v>
      </c>
      <c r="H1889">
        <v>550000</v>
      </c>
      <c r="I1889">
        <v>0</v>
      </c>
      <c r="J1889">
        <v>0</v>
      </c>
      <c r="K1889">
        <v>85000</v>
      </c>
      <c r="L1889">
        <v>200000</v>
      </c>
      <c r="M1889">
        <v>56200</v>
      </c>
      <c r="N1889">
        <v>11500</v>
      </c>
      <c r="O1889">
        <v>25500</v>
      </c>
      <c r="P1889">
        <v>4500</v>
      </c>
      <c r="Q1889">
        <v>2000</v>
      </c>
      <c r="R1889">
        <v>0</v>
      </c>
      <c r="S1889">
        <v>2522</v>
      </c>
      <c r="T1889">
        <v>35000</v>
      </c>
      <c r="U1889">
        <v>36000</v>
      </c>
      <c r="V1889">
        <v>0</v>
      </c>
      <c r="W1889">
        <v>15000</v>
      </c>
      <c r="X1889">
        <v>0</v>
      </c>
      <c r="Y1889">
        <v>331778</v>
      </c>
      <c r="Z1889">
        <v>0</v>
      </c>
      <c r="AA1889">
        <v>0</v>
      </c>
      <c r="AB1889">
        <v>35207</v>
      </c>
      <c r="AC1889">
        <v>96613</v>
      </c>
      <c r="AD1889">
        <v>49775</v>
      </c>
      <c r="AE1889">
        <v>35207</v>
      </c>
      <c r="AF1889">
        <v>111181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1103819</v>
      </c>
      <c r="AO1889">
        <v>951443</v>
      </c>
      <c r="AP1889">
        <v>146387</v>
      </c>
      <c r="AQ1889">
        <v>0</v>
      </c>
      <c r="AR1889">
        <v>20000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1117830</v>
      </c>
      <c r="BL1889">
        <v>251648</v>
      </c>
      <c r="BM1889">
        <v>91340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498660</v>
      </c>
      <c r="CR1889">
        <v>100000</v>
      </c>
      <c r="CS1889">
        <v>10000</v>
      </c>
      <c r="CT1889">
        <v>154000</v>
      </c>
      <c r="CU1889">
        <v>65000</v>
      </c>
      <c r="CV1889">
        <v>100000</v>
      </c>
      <c r="CW1889">
        <v>2289</v>
      </c>
      <c r="CX1889">
        <v>12000</v>
      </c>
      <c r="CY1889">
        <v>9000</v>
      </c>
      <c r="CZ1889">
        <v>3600</v>
      </c>
      <c r="DA1889">
        <v>3000</v>
      </c>
      <c r="DB1889">
        <v>13000</v>
      </c>
      <c r="DC1889">
        <v>66000</v>
      </c>
      <c r="DD1889">
        <v>3000</v>
      </c>
      <c r="DE1889">
        <v>44336</v>
      </c>
      <c r="DF1889">
        <v>700532</v>
      </c>
      <c r="DG1889">
        <v>22137</v>
      </c>
      <c r="DH1889">
        <v>0</v>
      </c>
      <c r="DI1889">
        <v>0</v>
      </c>
      <c r="DJ1889">
        <v>222372</v>
      </c>
      <c r="DK1889">
        <v>247027</v>
      </c>
      <c r="DL1889">
        <v>378223</v>
      </c>
      <c r="DM1889">
        <v>337498</v>
      </c>
      <c r="DN1889">
        <v>50000</v>
      </c>
      <c r="DO1889">
        <v>3041674</v>
      </c>
      <c r="DP1889">
        <v>317700</v>
      </c>
      <c r="DQ1889">
        <v>-423118</v>
      </c>
      <c r="DR1889">
        <v>0</v>
      </c>
      <c r="DS1889">
        <v>0</v>
      </c>
    </row>
    <row r="1890" spans="1:123" x14ac:dyDescent="0.3">
      <c r="A1890" t="str">
        <f t="shared" si="29"/>
        <v>20492008</v>
      </c>
      <c r="B1890">
        <v>54</v>
      </c>
      <c r="C1890">
        <v>2049</v>
      </c>
      <c r="D1890">
        <v>200812</v>
      </c>
      <c r="E1890">
        <v>44</v>
      </c>
      <c r="F1890">
        <v>2512137</v>
      </c>
      <c r="G1890">
        <v>163025</v>
      </c>
      <c r="H1890">
        <v>550000</v>
      </c>
      <c r="I1890">
        <v>0</v>
      </c>
      <c r="J1890">
        <v>0</v>
      </c>
      <c r="K1890">
        <v>85000</v>
      </c>
      <c r="L1890">
        <v>200000</v>
      </c>
      <c r="M1890">
        <v>56200</v>
      </c>
      <c r="N1890">
        <v>11500</v>
      </c>
      <c r="O1890">
        <v>25500</v>
      </c>
      <c r="P1890">
        <v>4500</v>
      </c>
      <c r="Q1890">
        <v>2000</v>
      </c>
      <c r="R1890">
        <v>0</v>
      </c>
      <c r="S1890">
        <v>2308</v>
      </c>
      <c r="T1890">
        <v>35000</v>
      </c>
      <c r="U1890">
        <v>36000</v>
      </c>
      <c r="V1890">
        <v>0</v>
      </c>
      <c r="W1890">
        <v>15000</v>
      </c>
      <c r="X1890">
        <v>0</v>
      </c>
      <c r="Y1890">
        <v>331992</v>
      </c>
      <c r="Z1890">
        <v>0</v>
      </c>
      <c r="AA1890">
        <v>0</v>
      </c>
      <c r="AB1890">
        <v>0</v>
      </c>
      <c r="AC1890">
        <v>85791</v>
      </c>
      <c r="AD1890">
        <v>44199</v>
      </c>
      <c r="AE1890">
        <v>0</v>
      </c>
      <c r="AF1890">
        <v>129990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1085010</v>
      </c>
      <c r="AO1890">
        <v>844871</v>
      </c>
      <c r="AP1890">
        <v>129990</v>
      </c>
      <c r="AQ1890">
        <v>0</v>
      </c>
      <c r="AR1890">
        <v>20000</v>
      </c>
      <c r="AS1890">
        <v>0</v>
      </c>
      <c r="AT1890">
        <v>0</v>
      </c>
      <c r="AU1890">
        <v>0</v>
      </c>
      <c r="AV1890">
        <v>38464</v>
      </c>
      <c r="AW1890">
        <v>0</v>
      </c>
      <c r="AX1890">
        <v>47778</v>
      </c>
      <c r="AY1890">
        <v>349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1081452</v>
      </c>
      <c r="BL1890">
        <v>258034</v>
      </c>
      <c r="BM1890">
        <v>176667</v>
      </c>
      <c r="BN1890">
        <v>0</v>
      </c>
      <c r="BO1890">
        <v>0</v>
      </c>
      <c r="BP1890">
        <v>100000</v>
      </c>
      <c r="BQ1890">
        <v>10000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301993</v>
      </c>
      <c r="CR1890">
        <v>0</v>
      </c>
      <c r="CS1890">
        <v>0</v>
      </c>
      <c r="CT1890">
        <v>154000</v>
      </c>
      <c r="CU1890">
        <v>65000</v>
      </c>
      <c r="CV1890">
        <v>100000</v>
      </c>
      <c r="CW1890">
        <v>2289</v>
      </c>
      <c r="CX1890">
        <v>12000</v>
      </c>
      <c r="CY1890">
        <v>9000</v>
      </c>
      <c r="CZ1890">
        <v>3600</v>
      </c>
      <c r="DA1890">
        <v>3000</v>
      </c>
      <c r="DB1890">
        <v>13000</v>
      </c>
      <c r="DC1890">
        <v>66000</v>
      </c>
      <c r="DD1890">
        <v>3000</v>
      </c>
      <c r="DE1890">
        <v>44336</v>
      </c>
      <c r="DF1890">
        <v>347524</v>
      </c>
      <c r="DG1890">
        <v>22137</v>
      </c>
      <c r="DH1890">
        <v>0</v>
      </c>
      <c r="DI1890">
        <v>0</v>
      </c>
      <c r="DJ1890">
        <v>174594</v>
      </c>
      <c r="DK1890">
        <v>247027</v>
      </c>
      <c r="DL1890">
        <v>378223</v>
      </c>
      <c r="DM1890">
        <v>299034</v>
      </c>
      <c r="DN1890">
        <v>50000</v>
      </c>
      <c r="DO1890">
        <v>2295758</v>
      </c>
      <c r="DP1890">
        <v>317700</v>
      </c>
      <c r="DQ1890">
        <v>-704900</v>
      </c>
      <c r="DR1890">
        <v>0</v>
      </c>
      <c r="DS1890">
        <v>0</v>
      </c>
    </row>
    <row r="1891" spans="1:123" x14ac:dyDescent="0.3">
      <c r="A1891" t="str">
        <f t="shared" si="29"/>
        <v>20502009</v>
      </c>
      <c r="B1891">
        <v>54</v>
      </c>
      <c r="C1891">
        <v>2050</v>
      </c>
      <c r="D1891">
        <v>200912</v>
      </c>
      <c r="E1891">
        <v>48</v>
      </c>
      <c r="F1891">
        <v>2524464</v>
      </c>
      <c r="G1891">
        <v>163021</v>
      </c>
      <c r="H1891">
        <v>550000</v>
      </c>
      <c r="I1891">
        <v>0</v>
      </c>
      <c r="J1891">
        <v>0</v>
      </c>
      <c r="K1891">
        <v>85000</v>
      </c>
      <c r="L1891">
        <v>200000</v>
      </c>
      <c r="M1891">
        <v>56200</v>
      </c>
      <c r="N1891">
        <v>11500</v>
      </c>
      <c r="O1891">
        <v>25500</v>
      </c>
      <c r="P1891">
        <v>4500</v>
      </c>
      <c r="Q1891">
        <v>2000</v>
      </c>
      <c r="R1891">
        <v>0</v>
      </c>
      <c r="S1891">
        <v>2093</v>
      </c>
      <c r="T1891">
        <v>35000</v>
      </c>
      <c r="U1891">
        <v>36000</v>
      </c>
      <c r="V1891">
        <v>0</v>
      </c>
      <c r="W1891">
        <v>20000</v>
      </c>
      <c r="X1891">
        <v>0</v>
      </c>
      <c r="Y1891">
        <v>337099</v>
      </c>
      <c r="Z1891">
        <v>0</v>
      </c>
      <c r="AA1891">
        <v>0</v>
      </c>
      <c r="AB1891">
        <v>0</v>
      </c>
      <c r="AC1891">
        <v>93797</v>
      </c>
      <c r="AD1891">
        <v>48324</v>
      </c>
      <c r="AE1891">
        <v>0</v>
      </c>
      <c r="AF1891">
        <v>142120</v>
      </c>
      <c r="AG1891">
        <v>217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1072771</v>
      </c>
      <c r="AO1891">
        <v>923710</v>
      </c>
      <c r="AP1891">
        <v>142120</v>
      </c>
      <c r="AQ1891">
        <v>0</v>
      </c>
      <c r="AR1891">
        <v>20000</v>
      </c>
      <c r="AS1891">
        <v>0</v>
      </c>
      <c r="AT1891">
        <v>0</v>
      </c>
      <c r="AU1891">
        <v>0</v>
      </c>
      <c r="AV1891">
        <v>75000</v>
      </c>
      <c r="AW1891">
        <v>0</v>
      </c>
      <c r="AX1891">
        <v>50016</v>
      </c>
      <c r="AY1891">
        <v>4580</v>
      </c>
      <c r="AZ1891">
        <v>15674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1231100</v>
      </c>
      <c r="BL1891">
        <v>262947</v>
      </c>
      <c r="BM1891">
        <v>156667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125326</v>
      </c>
      <c r="CR1891">
        <v>0</v>
      </c>
      <c r="CS1891">
        <v>0</v>
      </c>
      <c r="CT1891">
        <v>154000</v>
      </c>
      <c r="CU1891">
        <v>65000</v>
      </c>
      <c r="CV1891">
        <v>100000</v>
      </c>
      <c r="CW1891">
        <v>2289</v>
      </c>
      <c r="CX1891">
        <v>12000</v>
      </c>
      <c r="CY1891">
        <v>9000</v>
      </c>
      <c r="CZ1891">
        <v>3600</v>
      </c>
      <c r="DA1891">
        <v>3000</v>
      </c>
      <c r="DB1891">
        <v>13000</v>
      </c>
      <c r="DC1891">
        <v>66000</v>
      </c>
      <c r="DD1891">
        <v>3000</v>
      </c>
      <c r="DE1891">
        <v>44336</v>
      </c>
      <c r="DF1891">
        <v>0</v>
      </c>
      <c r="DG1891">
        <v>22137</v>
      </c>
      <c r="DH1891">
        <v>0</v>
      </c>
      <c r="DI1891">
        <v>0</v>
      </c>
      <c r="DJ1891">
        <v>124578</v>
      </c>
      <c r="DK1891">
        <v>247027</v>
      </c>
      <c r="DL1891">
        <v>378223</v>
      </c>
      <c r="DM1891">
        <v>224034</v>
      </c>
      <c r="DN1891">
        <v>34326</v>
      </c>
      <c r="DO1891">
        <v>1630877</v>
      </c>
      <c r="DP1891">
        <v>317700</v>
      </c>
      <c r="DQ1891">
        <v>-634455</v>
      </c>
      <c r="DR1891">
        <v>0</v>
      </c>
      <c r="DS1891">
        <v>0</v>
      </c>
    </row>
    <row r="1892" spans="1:123" x14ac:dyDescent="0.3">
      <c r="A1892" t="str">
        <f t="shared" si="29"/>
        <v>20161976</v>
      </c>
      <c r="B1892">
        <v>55</v>
      </c>
      <c r="C1892">
        <v>2016</v>
      </c>
      <c r="D1892">
        <v>197612</v>
      </c>
      <c r="E1892">
        <v>45</v>
      </c>
      <c r="F1892">
        <v>1678042</v>
      </c>
      <c r="G1892">
        <v>211232</v>
      </c>
      <c r="H1892">
        <v>550000</v>
      </c>
      <c r="I1892">
        <v>0</v>
      </c>
      <c r="J1892">
        <v>126000</v>
      </c>
      <c r="K1892">
        <v>85000</v>
      </c>
      <c r="L1892">
        <v>100000</v>
      </c>
      <c r="M1892">
        <v>56200</v>
      </c>
      <c r="N1892">
        <v>11500</v>
      </c>
      <c r="O1892">
        <v>25500</v>
      </c>
      <c r="P1892">
        <v>4500</v>
      </c>
      <c r="Q1892">
        <v>2000</v>
      </c>
      <c r="R1892">
        <v>0</v>
      </c>
      <c r="S1892">
        <v>8370</v>
      </c>
      <c r="T1892">
        <v>35000</v>
      </c>
      <c r="U1892">
        <v>36000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210000</v>
      </c>
      <c r="AC1892">
        <v>88103</v>
      </c>
      <c r="AD1892">
        <v>45391</v>
      </c>
      <c r="AE1892">
        <v>133494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76506</v>
      </c>
      <c r="AL1892">
        <v>0</v>
      </c>
      <c r="AM1892">
        <v>0</v>
      </c>
      <c r="AN1892">
        <v>930070</v>
      </c>
      <c r="AO1892">
        <v>867644</v>
      </c>
      <c r="AP1892">
        <v>133494</v>
      </c>
      <c r="AQ1892">
        <v>0</v>
      </c>
      <c r="AR1892">
        <v>20000</v>
      </c>
      <c r="AS1892">
        <v>3000</v>
      </c>
      <c r="AT1892">
        <v>8000</v>
      </c>
      <c r="AU1892">
        <v>200000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1232138</v>
      </c>
      <c r="BL1892">
        <v>8371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245305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341305</v>
      </c>
      <c r="CR1892">
        <v>61000</v>
      </c>
      <c r="CS1892">
        <v>0</v>
      </c>
      <c r="CT1892">
        <v>18000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5000</v>
      </c>
      <c r="DF1892">
        <v>0</v>
      </c>
      <c r="DG1892">
        <v>79000</v>
      </c>
      <c r="DH1892">
        <v>0</v>
      </c>
      <c r="DI1892">
        <v>0</v>
      </c>
      <c r="DJ1892">
        <v>126000</v>
      </c>
      <c r="DK1892">
        <v>124000</v>
      </c>
      <c r="DL1892">
        <v>30000</v>
      </c>
      <c r="DM1892">
        <v>137000</v>
      </c>
      <c r="DN1892">
        <v>0</v>
      </c>
      <c r="DO1892">
        <v>997811</v>
      </c>
      <c r="DP1892">
        <v>317700</v>
      </c>
      <c r="DQ1892">
        <v>45305</v>
      </c>
      <c r="DR1892">
        <v>0</v>
      </c>
      <c r="DS1892">
        <v>0</v>
      </c>
    </row>
    <row r="1893" spans="1:123" x14ac:dyDescent="0.3">
      <c r="A1893" t="str">
        <f t="shared" si="29"/>
        <v>20171977</v>
      </c>
      <c r="B1893">
        <v>55</v>
      </c>
      <c r="C1893">
        <v>2017</v>
      </c>
      <c r="D1893">
        <v>197712</v>
      </c>
      <c r="E1893">
        <v>11</v>
      </c>
      <c r="F1893">
        <v>1836035</v>
      </c>
      <c r="G1893">
        <v>215203</v>
      </c>
      <c r="H1893">
        <v>550000</v>
      </c>
      <c r="I1893">
        <v>0</v>
      </c>
      <c r="J1893">
        <v>126000</v>
      </c>
      <c r="K1893">
        <v>85000</v>
      </c>
      <c r="L1893">
        <v>100000</v>
      </c>
      <c r="M1893">
        <v>56200</v>
      </c>
      <c r="N1893">
        <v>11500</v>
      </c>
      <c r="O1893">
        <v>25500</v>
      </c>
      <c r="P1893">
        <v>4500</v>
      </c>
      <c r="Q1893">
        <v>2000</v>
      </c>
      <c r="R1893">
        <v>0</v>
      </c>
      <c r="S1893">
        <v>8311</v>
      </c>
      <c r="T1893">
        <v>35000</v>
      </c>
      <c r="U1893">
        <v>36000</v>
      </c>
      <c r="V1893">
        <v>0</v>
      </c>
      <c r="W1893">
        <v>0</v>
      </c>
      <c r="X1893">
        <v>25000</v>
      </c>
      <c r="Y1893">
        <v>0</v>
      </c>
      <c r="Z1893">
        <v>0</v>
      </c>
      <c r="AA1893">
        <v>0</v>
      </c>
      <c r="AB1893">
        <v>76506</v>
      </c>
      <c r="AC1893">
        <v>20963</v>
      </c>
      <c r="AD1893">
        <v>0</v>
      </c>
      <c r="AE1893">
        <v>31762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44743</v>
      </c>
      <c r="AL1893">
        <v>0</v>
      </c>
      <c r="AM1893">
        <v>0</v>
      </c>
      <c r="AN1893">
        <v>955011</v>
      </c>
      <c r="AO1893">
        <v>206439</v>
      </c>
      <c r="AP1893">
        <v>31762</v>
      </c>
      <c r="AQ1893">
        <v>0</v>
      </c>
      <c r="AR1893">
        <v>0</v>
      </c>
      <c r="AS1893">
        <v>6000</v>
      </c>
      <c r="AT1893">
        <v>8000</v>
      </c>
      <c r="AU1893">
        <v>0</v>
      </c>
      <c r="AV1893">
        <v>75000</v>
      </c>
      <c r="AW1893">
        <v>0</v>
      </c>
      <c r="AX1893">
        <v>31500</v>
      </c>
      <c r="AY1893">
        <v>0</v>
      </c>
      <c r="AZ1893">
        <v>0</v>
      </c>
      <c r="BA1893">
        <v>25000</v>
      </c>
      <c r="BB1893">
        <v>8000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391702</v>
      </c>
      <c r="BL1893">
        <v>17530</v>
      </c>
      <c r="BM1893">
        <v>107102</v>
      </c>
      <c r="BN1893">
        <v>18000</v>
      </c>
      <c r="BO1893">
        <v>0</v>
      </c>
      <c r="BP1893">
        <v>61000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10000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214203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75000</v>
      </c>
      <c r="DH1893">
        <v>0</v>
      </c>
      <c r="DI1893">
        <v>0</v>
      </c>
      <c r="DJ1893">
        <v>94500</v>
      </c>
      <c r="DK1893">
        <v>99000</v>
      </c>
      <c r="DL1893">
        <v>30000</v>
      </c>
      <c r="DM1893">
        <v>62000</v>
      </c>
      <c r="DN1893">
        <v>0</v>
      </c>
      <c r="DO1893">
        <v>619447</v>
      </c>
      <c r="DP1893">
        <v>317700</v>
      </c>
      <c r="DQ1893">
        <v>-879496</v>
      </c>
      <c r="DR1893">
        <v>526894</v>
      </c>
      <c r="DS1893">
        <v>0</v>
      </c>
    </row>
    <row r="1894" spans="1:123" x14ac:dyDescent="0.3">
      <c r="A1894" t="str">
        <f t="shared" si="29"/>
        <v>20181978</v>
      </c>
      <c r="B1894">
        <v>55</v>
      </c>
      <c r="C1894">
        <v>2018</v>
      </c>
      <c r="D1894">
        <v>197812</v>
      </c>
      <c r="E1894">
        <v>77</v>
      </c>
      <c r="F1894">
        <v>1762849</v>
      </c>
      <c r="G1894">
        <v>186174</v>
      </c>
      <c r="H1894">
        <v>550000</v>
      </c>
      <c r="I1894">
        <v>0</v>
      </c>
      <c r="J1894">
        <v>120000</v>
      </c>
      <c r="K1894">
        <v>85000</v>
      </c>
      <c r="L1894">
        <v>130000</v>
      </c>
      <c r="M1894">
        <v>56200</v>
      </c>
      <c r="N1894">
        <v>11500</v>
      </c>
      <c r="O1894">
        <v>25500</v>
      </c>
      <c r="P1894">
        <v>4500</v>
      </c>
      <c r="Q1894">
        <v>2000</v>
      </c>
      <c r="R1894">
        <v>0</v>
      </c>
      <c r="S1894">
        <v>8252</v>
      </c>
      <c r="T1894">
        <v>35000</v>
      </c>
      <c r="U1894">
        <v>36000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44743</v>
      </c>
      <c r="AC1894">
        <v>149847</v>
      </c>
      <c r="AD1894">
        <v>77201</v>
      </c>
      <c r="AE1894">
        <v>44743</v>
      </c>
      <c r="AF1894">
        <v>182304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771648</v>
      </c>
      <c r="AO1894">
        <v>1475695</v>
      </c>
      <c r="AP1894">
        <v>227048</v>
      </c>
      <c r="AQ1894">
        <v>0</v>
      </c>
      <c r="AR1894">
        <v>20000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1722743</v>
      </c>
      <c r="BL1894">
        <v>26633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415797</v>
      </c>
      <c r="BS1894">
        <v>68305</v>
      </c>
      <c r="BT1894">
        <v>0</v>
      </c>
      <c r="BU1894">
        <v>51899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610000</v>
      </c>
      <c r="CR1894">
        <v>51899</v>
      </c>
      <c r="CS1894">
        <v>0</v>
      </c>
      <c r="CT1894">
        <v>68305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5000</v>
      </c>
      <c r="DF1894">
        <v>0</v>
      </c>
      <c r="DG1894">
        <v>75000</v>
      </c>
      <c r="DH1894">
        <v>0</v>
      </c>
      <c r="DI1894">
        <v>0</v>
      </c>
      <c r="DJ1894">
        <v>94500</v>
      </c>
      <c r="DK1894">
        <v>99000</v>
      </c>
      <c r="DL1894">
        <v>30000</v>
      </c>
      <c r="DM1894">
        <v>62000</v>
      </c>
      <c r="DN1894">
        <v>0</v>
      </c>
      <c r="DO1894">
        <v>1095704</v>
      </c>
      <c r="DP1894">
        <v>317700</v>
      </c>
      <c r="DQ1894">
        <v>536001</v>
      </c>
      <c r="DR1894">
        <v>0</v>
      </c>
      <c r="DS1894">
        <v>0</v>
      </c>
    </row>
    <row r="1895" spans="1:123" x14ac:dyDescent="0.3">
      <c r="A1895" t="str">
        <f t="shared" si="29"/>
        <v>20191979</v>
      </c>
      <c r="B1895">
        <v>55</v>
      </c>
      <c r="C1895">
        <v>2019</v>
      </c>
      <c r="D1895">
        <v>197912</v>
      </c>
      <c r="E1895">
        <v>75</v>
      </c>
      <c r="F1895">
        <v>1675047</v>
      </c>
      <c r="G1895">
        <v>163145</v>
      </c>
      <c r="H1895">
        <v>550000</v>
      </c>
      <c r="I1895">
        <v>0</v>
      </c>
      <c r="J1895">
        <v>120000</v>
      </c>
      <c r="K1895">
        <v>85000</v>
      </c>
      <c r="L1895">
        <v>160000</v>
      </c>
      <c r="M1895">
        <v>56200</v>
      </c>
      <c r="N1895">
        <v>11500</v>
      </c>
      <c r="O1895">
        <v>25500</v>
      </c>
      <c r="P1895">
        <v>4500</v>
      </c>
      <c r="Q1895">
        <v>2000</v>
      </c>
      <c r="R1895">
        <v>0</v>
      </c>
      <c r="S1895">
        <v>8193</v>
      </c>
      <c r="T1895">
        <v>35000</v>
      </c>
      <c r="U1895">
        <v>36000</v>
      </c>
      <c r="V1895">
        <v>0</v>
      </c>
      <c r="W1895">
        <v>0</v>
      </c>
      <c r="X1895">
        <v>0</v>
      </c>
      <c r="Y1895">
        <v>0</v>
      </c>
      <c r="Z1895">
        <v>272897</v>
      </c>
      <c r="AA1895">
        <v>0</v>
      </c>
      <c r="AB1895">
        <v>0</v>
      </c>
      <c r="AC1895">
        <v>145536</v>
      </c>
      <c r="AD1895">
        <v>74980</v>
      </c>
      <c r="AE1895">
        <v>0</v>
      </c>
      <c r="AF1895">
        <v>220517</v>
      </c>
      <c r="AG1895">
        <v>0</v>
      </c>
      <c r="AH1895">
        <v>0</v>
      </c>
      <c r="AI1895">
        <v>0</v>
      </c>
      <c r="AJ1895">
        <v>29483</v>
      </c>
      <c r="AK1895">
        <v>29483</v>
      </c>
      <c r="AL1895">
        <v>0</v>
      </c>
      <c r="AM1895">
        <v>0</v>
      </c>
      <c r="AN1895">
        <v>460996</v>
      </c>
      <c r="AO1895">
        <v>1433245</v>
      </c>
      <c r="AP1895">
        <v>220517</v>
      </c>
      <c r="AQ1895">
        <v>0</v>
      </c>
      <c r="AR1895">
        <v>20000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15979</v>
      </c>
      <c r="BH1895">
        <v>0</v>
      </c>
      <c r="BI1895">
        <v>0</v>
      </c>
      <c r="BJ1895">
        <v>0</v>
      </c>
      <c r="BK1895">
        <v>1657783</v>
      </c>
      <c r="BL1895">
        <v>35681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20000</v>
      </c>
      <c r="BS1895">
        <v>85695</v>
      </c>
      <c r="BT1895">
        <v>65000</v>
      </c>
      <c r="BU1895">
        <v>48101</v>
      </c>
      <c r="BV1895">
        <v>10000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25000</v>
      </c>
      <c r="CH1895">
        <v>572</v>
      </c>
      <c r="CI1895">
        <v>3000</v>
      </c>
      <c r="CJ1895">
        <v>2250</v>
      </c>
      <c r="CK1895">
        <v>900</v>
      </c>
      <c r="CL1895">
        <v>750</v>
      </c>
      <c r="CM1895">
        <v>3250</v>
      </c>
      <c r="CN1895">
        <v>15000</v>
      </c>
      <c r="CO1895">
        <v>750</v>
      </c>
      <c r="CP1895">
        <v>0</v>
      </c>
      <c r="CQ1895">
        <v>610000</v>
      </c>
      <c r="CR1895">
        <v>100000</v>
      </c>
      <c r="CS1895">
        <v>10000</v>
      </c>
      <c r="CT1895">
        <v>154000</v>
      </c>
      <c r="CU1895">
        <v>65000</v>
      </c>
      <c r="CV1895">
        <v>25000</v>
      </c>
      <c r="CW1895">
        <v>572</v>
      </c>
      <c r="CX1895">
        <v>3000</v>
      </c>
      <c r="CY1895">
        <v>2250</v>
      </c>
      <c r="CZ1895">
        <v>900</v>
      </c>
      <c r="DA1895">
        <v>750</v>
      </c>
      <c r="DB1895">
        <v>3250</v>
      </c>
      <c r="DC1895">
        <v>15000</v>
      </c>
      <c r="DD1895">
        <v>750</v>
      </c>
      <c r="DE1895">
        <v>10000</v>
      </c>
      <c r="DF1895">
        <v>272897</v>
      </c>
      <c r="DG1895">
        <v>75000</v>
      </c>
      <c r="DH1895">
        <v>0</v>
      </c>
      <c r="DI1895">
        <v>0</v>
      </c>
      <c r="DJ1895">
        <v>110479</v>
      </c>
      <c r="DK1895">
        <v>99000</v>
      </c>
      <c r="DL1895">
        <v>30000</v>
      </c>
      <c r="DM1895">
        <v>62000</v>
      </c>
      <c r="DN1895">
        <v>0</v>
      </c>
      <c r="DO1895">
        <v>1679332</v>
      </c>
      <c r="DP1895">
        <v>317700</v>
      </c>
      <c r="DQ1895">
        <v>598627</v>
      </c>
      <c r="DR1895">
        <v>0</v>
      </c>
      <c r="DS1895">
        <v>0</v>
      </c>
    </row>
    <row r="1896" spans="1:123" x14ac:dyDescent="0.3">
      <c r="A1896" t="str">
        <f t="shared" si="29"/>
        <v>20201980</v>
      </c>
      <c r="B1896">
        <v>55</v>
      </c>
      <c r="C1896">
        <v>2020</v>
      </c>
      <c r="D1896">
        <v>198012</v>
      </c>
      <c r="E1896">
        <v>73</v>
      </c>
      <c r="F1896">
        <v>1715476</v>
      </c>
      <c r="G1896">
        <v>163116</v>
      </c>
      <c r="H1896">
        <v>550000</v>
      </c>
      <c r="I1896">
        <v>0</v>
      </c>
      <c r="J1896">
        <v>120000</v>
      </c>
      <c r="K1896">
        <v>85000</v>
      </c>
      <c r="L1896">
        <v>192500</v>
      </c>
      <c r="M1896">
        <v>56200</v>
      </c>
      <c r="N1896">
        <v>11500</v>
      </c>
      <c r="O1896">
        <v>25500</v>
      </c>
      <c r="P1896">
        <v>4500</v>
      </c>
      <c r="Q1896">
        <v>2000</v>
      </c>
      <c r="R1896">
        <v>0</v>
      </c>
      <c r="S1896">
        <v>8134</v>
      </c>
      <c r="T1896">
        <v>35000</v>
      </c>
      <c r="U1896">
        <v>36000</v>
      </c>
      <c r="V1896">
        <v>0</v>
      </c>
      <c r="W1896">
        <v>0</v>
      </c>
      <c r="X1896">
        <v>0</v>
      </c>
      <c r="Y1896">
        <v>0</v>
      </c>
      <c r="Z1896">
        <v>338554</v>
      </c>
      <c r="AA1896">
        <v>0</v>
      </c>
      <c r="AB1896">
        <v>29483</v>
      </c>
      <c r="AC1896">
        <v>141689</v>
      </c>
      <c r="AD1896">
        <v>72998</v>
      </c>
      <c r="AE1896">
        <v>29483</v>
      </c>
      <c r="AF1896">
        <v>185203</v>
      </c>
      <c r="AG1896">
        <v>0</v>
      </c>
      <c r="AH1896">
        <v>0</v>
      </c>
      <c r="AI1896">
        <v>0</v>
      </c>
      <c r="AJ1896">
        <v>64797</v>
      </c>
      <c r="AK1896">
        <v>64797</v>
      </c>
      <c r="AL1896">
        <v>0</v>
      </c>
      <c r="AM1896">
        <v>0</v>
      </c>
      <c r="AN1896">
        <v>427780</v>
      </c>
      <c r="AO1896">
        <v>1395353</v>
      </c>
      <c r="AP1896">
        <v>214687</v>
      </c>
      <c r="AQ1896">
        <v>43012</v>
      </c>
      <c r="AR1896">
        <v>20000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111111</v>
      </c>
      <c r="BF1896">
        <v>0</v>
      </c>
      <c r="BG1896">
        <v>35194</v>
      </c>
      <c r="BH1896">
        <v>11592</v>
      </c>
      <c r="BI1896">
        <v>0</v>
      </c>
      <c r="BJ1896">
        <v>0</v>
      </c>
      <c r="BK1896">
        <v>1515154</v>
      </c>
      <c r="BL1896">
        <v>43130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20000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25000</v>
      </c>
      <c r="CH1896">
        <v>572</v>
      </c>
      <c r="CI1896">
        <v>3000</v>
      </c>
      <c r="CJ1896">
        <v>2250</v>
      </c>
      <c r="CK1896">
        <v>900</v>
      </c>
      <c r="CL1896">
        <v>750</v>
      </c>
      <c r="CM1896">
        <v>3250</v>
      </c>
      <c r="CN1896">
        <v>15000</v>
      </c>
      <c r="CO1896">
        <v>750</v>
      </c>
      <c r="CP1896">
        <v>0</v>
      </c>
      <c r="CQ1896">
        <v>610000</v>
      </c>
      <c r="CR1896">
        <v>100000</v>
      </c>
      <c r="CS1896">
        <v>10000</v>
      </c>
      <c r="CT1896">
        <v>154000</v>
      </c>
      <c r="CU1896">
        <v>65000</v>
      </c>
      <c r="CV1896">
        <v>50000</v>
      </c>
      <c r="CW1896">
        <v>1144</v>
      </c>
      <c r="CX1896">
        <v>6000</v>
      </c>
      <c r="CY1896">
        <v>4500</v>
      </c>
      <c r="CZ1896">
        <v>1800</v>
      </c>
      <c r="DA1896">
        <v>1500</v>
      </c>
      <c r="DB1896">
        <v>6500</v>
      </c>
      <c r="DC1896">
        <v>30000</v>
      </c>
      <c r="DD1896">
        <v>1500</v>
      </c>
      <c r="DE1896">
        <v>15000</v>
      </c>
      <c r="DF1896">
        <v>590029</v>
      </c>
      <c r="DG1896">
        <v>75000</v>
      </c>
      <c r="DH1896">
        <v>0</v>
      </c>
      <c r="DI1896">
        <v>0</v>
      </c>
      <c r="DJ1896">
        <v>144075</v>
      </c>
      <c r="DK1896">
        <v>99000</v>
      </c>
      <c r="DL1896">
        <v>30000</v>
      </c>
      <c r="DM1896">
        <v>173111</v>
      </c>
      <c r="DN1896">
        <v>11592</v>
      </c>
      <c r="DO1896">
        <v>2244548</v>
      </c>
      <c r="DP1896">
        <v>317700</v>
      </c>
      <c r="DQ1896">
        <v>632720</v>
      </c>
      <c r="DR1896">
        <v>0</v>
      </c>
      <c r="DS1896">
        <v>0</v>
      </c>
    </row>
    <row r="1897" spans="1:123" x14ac:dyDescent="0.3">
      <c r="A1897" t="str">
        <f t="shared" si="29"/>
        <v>20211981</v>
      </c>
      <c r="B1897">
        <v>55</v>
      </c>
      <c r="C1897">
        <v>2021</v>
      </c>
      <c r="D1897">
        <v>198112</v>
      </c>
      <c r="E1897">
        <v>50</v>
      </c>
      <c r="F1897">
        <v>1989996</v>
      </c>
      <c r="G1897">
        <v>163116</v>
      </c>
      <c r="H1897">
        <v>550000</v>
      </c>
      <c r="I1897">
        <v>0</v>
      </c>
      <c r="J1897">
        <v>120000</v>
      </c>
      <c r="K1897">
        <v>85000</v>
      </c>
      <c r="L1897">
        <v>205000</v>
      </c>
      <c r="M1897">
        <v>56200</v>
      </c>
      <c r="N1897">
        <v>11500</v>
      </c>
      <c r="O1897">
        <v>25500</v>
      </c>
      <c r="P1897">
        <v>4500</v>
      </c>
      <c r="Q1897">
        <v>2000</v>
      </c>
      <c r="R1897">
        <v>0</v>
      </c>
      <c r="S1897">
        <v>7945</v>
      </c>
      <c r="T1897">
        <v>35000</v>
      </c>
      <c r="U1897">
        <v>36000</v>
      </c>
      <c r="V1897">
        <v>0</v>
      </c>
      <c r="W1897">
        <v>0</v>
      </c>
      <c r="X1897">
        <v>0</v>
      </c>
      <c r="Y1897">
        <v>63716</v>
      </c>
      <c r="Z1897">
        <v>0</v>
      </c>
      <c r="AA1897">
        <v>0</v>
      </c>
      <c r="AB1897">
        <v>64797</v>
      </c>
      <c r="AC1897">
        <v>96510</v>
      </c>
      <c r="AD1897">
        <v>49722</v>
      </c>
      <c r="AE1897">
        <v>64797</v>
      </c>
      <c r="AF1897">
        <v>81435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1010926</v>
      </c>
      <c r="AO1897">
        <v>950431</v>
      </c>
      <c r="AP1897">
        <v>146232</v>
      </c>
      <c r="AQ1897">
        <v>0</v>
      </c>
      <c r="AR1897">
        <v>20000</v>
      </c>
      <c r="AS1897">
        <v>3000</v>
      </c>
      <c r="AT1897">
        <v>8000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1127663</v>
      </c>
      <c r="BL1897">
        <v>50523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590000</v>
      </c>
      <c r="CR1897">
        <v>100000</v>
      </c>
      <c r="CS1897">
        <v>10000</v>
      </c>
      <c r="CT1897">
        <v>154000</v>
      </c>
      <c r="CU1897">
        <v>65000</v>
      </c>
      <c r="CV1897">
        <v>50000</v>
      </c>
      <c r="CW1897">
        <v>1144</v>
      </c>
      <c r="CX1897">
        <v>6000</v>
      </c>
      <c r="CY1897">
        <v>4500</v>
      </c>
      <c r="CZ1897">
        <v>1800</v>
      </c>
      <c r="DA1897">
        <v>1500</v>
      </c>
      <c r="DB1897">
        <v>6500</v>
      </c>
      <c r="DC1897">
        <v>30000</v>
      </c>
      <c r="DD1897">
        <v>1500</v>
      </c>
      <c r="DE1897">
        <v>20000</v>
      </c>
      <c r="DF1897">
        <v>492192</v>
      </c>
      <c r="DG1897">
        <v>75000</v>
      </c>
      <c r="DH1897">
        <v>0</v>
      </c>
      <c r="DI1897">
        <v>0</v>
      </c>
      <c r="DJ1897">
        <v>140556</v>
      </c>
      <c r="DK1897">
        <v>99000</v>
      </c>
      <c r="DL1897">
        <v>30000</v>
      </c>
      <c r="DM1897">
        <v>162000</v>
      </c>
      <c r="DN1897">
        <v>11592</v>
      </c>
      <c r="DO1897">
        <v>2052284</v>
      </c>
      <c r="DP1897">
        <v>317700</v>
      </c>
      <c r="DQ1897">
        <v>-63716</v>
      </c>
      <c r="DR1897">
        <v>0</v>
      </c>
      <c r="DS1897">
        <v>0</v>
      </c>
    </row>
    <row r="1898" spans="1:123" x14ac:dyDescent="0.3">
      <c r="A1898" t="str">
        <f t="shared" si="29"/>
        <v>20221982</v>
      </c>
      <c r="B1898">
        <v>55</v>
      </c>
      <c r="C1898">
        <v>2022</v>
      </c>
      <c r="D1898">
        <v>198212</v>
      </c>
      <c r="E1898">
        <v>71</v>
      </c>
      <c r="F1898">
        <v>1822793</v>
      </c>
      <c r="G1898">
        <v>163115</v>
      </c>
      <c r="H1898">
        <v>550000</v>
      </c>
      <c r="I1898">
        <v>0</v>
      </c>
      <c r="J1898">
        <v>120000</v>
      </c>
      <c r="K1898">
        <v>85000</v>
      </c>
      <c r="L1898">
        <v>202500</v>
      </c>
      <c r="M1898">
        <v>56200</v>
      </c>
      <c r="N1898">
        <v>11500</v>
      </c>
      <c r="O1898">
        <v>25500</v>
      </c>
      <c r="P1898">
        <v>4500</v>
      </c>
      <c r="Q1898">
        <v>2000</v>
      </c>
      <c r="R1898">
        <v>0</v>
      </c>
      <c r="S1898">
        <v>7757</v>
      </c>
      <c r="T1898">
        <v>35000</v>
      </c>
      <c r="U1898">
        <v>36000</v>
      </c>
      <c r="V1898">
        <v>0</v>
      </c>
      <c r="W1898">
        <v>0</v>
      </c>
      <c r="X1898">
        <v>0</v>
      </c>
      <c r="Y1898">
        <v>0</v>
      </c>
      <c r="Z1898">
        <v>328431</v>
      </c>
      <c r="AA1898">
        <v>0</v>
      </c>
      <c r="AB1898">
        <v>0</v>
      </c>
      <c r="AC1898">
        <v>136945</v>
      </c>
      <c r="AD1898">
        <v>70554</v>
      </c>
      <c r="AE1898">
        <v>0</v>
      </c>
      <c r="AF1898">
        <v>207500</v>
      </c>
      <c r="AG1898">
        <v>0</v>
      </c>
      <c r="AH1898">
        <v>0</v>
      </c>
      <c r="AI1898">
        <v>0</v>
      </c>
      <c r="AJ1898">
        <v>42500</v>
      </c>
      <c r="AK1898">
        <v>42500</v>
      </c>
      <c r="AL1898">
        <v>0</v>
      </c>
      <c r="AM1898">
        <v>0</v>
      </c>
      <c r="AN1898">
        <v>447526</v>
      </c>
      <c r="AO1898">
        <v>1348641</v>
      </c>
      <c r="AP1898">
        <v>207500</v>
      </c>
      <c r="AQ1898">
        <v>0</v>
      </c>
      <c r="AR1898">
        <v>20000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1576140</v>
      </c>
      <c r="BL1898">
        <v>57864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40000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6616</v>
      </c>
      <c r="CH1898">
        <v>152</v>
      </c>
      <c r="CI1898">
        <v>794</v>
      </c>
      <c r="CJ1898">
        <v>595</v>
      </c>
      <c r="CK1898">
        <v>238</v>
      </c>
      <c r="CL1898">
        <v>198</v>
      </c>
      <c r="CM1898">
        <v>860</v>
      </c>
      <c r="CN1898">
        <v>9970</v>
      </c>
      <c r="CO1898">
        <v>198</v>
      </c>
      <c r="CP1898">
        <v>0</v>
      </c>
      <c r="CQ1898">
        <v>610000</v>
      </c>
      <c r="CR1898">
        <v>100000</v>
      </c>
      <c r="CS1898">
        <v>10000</v>
      </c>
      <c r="CT1898">
        <v>154000</v>
      </c>
      <c r="CU1898">
        <v>65000</v>
      </c>
      <c r="CV1898">
        <v>56616</v>
      </c>
      <c r="CW1898">
        <v>1296</v>
      </c>
      <c r="CX1898">
        <v>6794</v>
      </c>
      <c r="CY1898">
        <v>5095</v>
      </c>
      <c r="CZ1898">
        <v>2038</v>
      </c>
      <c r="DA1898">
        <v>1698</v>
      </c>
      <c r="DB1898">
        <v>7360</v>
      </c>
      <c r="DC1898">
        <v>39970</v>
      </c>
      <c r="DD1898">
        <v>1698</v>
      </c>
      <c r="DE1898">
        <v>25000</v>
      </c>
      <c r="DF1898">
        <v>805857</v>
      </c>
      <c r="DG1898">
        <v>75000</v>
      </c>
      <c r="DH1898">
        <v>0</v>
      </c>
      <c r="DI1898">
        <v>0</v>
      </c>
      <c r="DJ1898">
        <v>140556</v>
      </c>
      <c r="DK1898">
        <v>99000</v>
      </c>
      <c r="DL1898">
        <v>30000</v>
      </c>
      <c r="DM1898">
        <v>162000</v>
      </c>
      <c r="DN1898">
        <v>11592</v>
      </c>
      <c r="DO1898">
        <v>2453072</v>
      </c>
      <c r="DP1898">
        <v>317700</v>
      </c>
      <c r="DQ1898">
        <v>430554</v>
      </c>
      <c r="DR1898">
        <v>0</v>
      </c>
      <c r="DS1898">
        <v>0</v>
      </c>
    </row>
    <row r="1899" spans="1:123" x14ac:dyDescent="0.3">
      <c r="A1899" t="str">
        <f t="shared" si="29"/>
        <v>20231983</v>
      </c>
      <c r="B1899">
        <v>55</v>
      </c>
      <c r="C1899">
        <v>2023</v>
      </c>
      <c r="D1899">
        <v>198312</v>
      </c>
      <c r="E1899">
        <v>81</v>
      </c>
      <c r="F1899">
        <v>1397760</v>
      </c>
      <c r="G1899">
        <v>163115</v>
      </c>
      <c r="H1899">
        <v>550000</v>
      </c>
      <c r="I1899">
        <v>0</v>
      </c>
      <c r="J1899">
        <v>120000</v>
      </c>
      <c r="K1899">
        <v>85000</v>
      </c>
      <c r="L1899">
        <v>200000</v>
      </c>
      <c r="M1899">
        <v>56200</v>
      </c>
      <c r="N1899">
        <v>11500</v>
      </c>
      <c r="O1899">
        <v>25500</v>
      </c>
      <c r="P1899">
        <v>4500</v>
      </c>
      <c r="Q1899">
        <v>2000</v>
      </c>
      <c r="R1899">
        <v>0</v>
      </c>
      <c r="S1899">
        <v>7568</v>
      </c>
      <c r="T1899">
        <v>35000</v>
      </c>
      <c r="U1899">
        <v>36000</v>
      </c>
      <c r="V1899">
        <v>0</v>
      </c>
      <c r="W1899">
        <v>0</v>
      </c>
      <c r="X1899">
        <v>0</v>
      </c>
      <c r="Y1899">
        <v>0</v>
      </c>
      <c r="Z1899">
        <v>400000</v>
      </c>
      <c r="AA1899">
        <v>0</v>
      </c>
      <c r="AB1899">
        <v>42500</v>
      </c>
      <c r="AC1899">
        <v>157891</v>
      </c>
      <c r="AD1899">
        <v>81345</v>
      </c>
      <c r="AE1899">
        <v>42500</v>
      </c>
      <c r="AF1899">
        <v>196736</v>
      </c>
      <c r="AG1899">
        <v>0</v>
      </c>
      <c r="AH1899">
        <v>0</v>
      </c>
      <c r="AI1899">
        <v>0</v>
      </c>
      <c r="AJ1899">
        <v>53264</v>
      </c>
      <c r="AK1899">
        <v>53264</v>
      </c>
      <c r="AL1899">
        <v>0</v>
      </c>
      <c r="AM1899">
        <v>0</v>
      </c>
      <c r="AN1899">
        <v>373268</v>
      </c>
      <c r="AO1899">
        <v>1554915</v>
      </c>
      <c r="AP1899">
        <v>239236</v>
      </c>
      <c r="AQ1899">
        <v>140137</v>
      </c>
      <c r="AR1899">
        <v>20000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285550</v>
      </c>
      <c r="BE1899">
        <v>111111</v>
      </c>
      <c r="BF1899">
        <v>60000</v>
      </c>
      <c r="BG1899">
        <v>35194</v>
      </c>
      <c r="BH1899">
        <v>20000</v>
      </c>
      <c r="BI1899">
        <v>56200</v>
      </c>
      <c r="BJ1899">
        <v>46305</v>
      </c>
      <c r="BK1899">
        <v>1339928</v>
      </c>
      <c r="BL1899">
        <v>65151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20000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25000</v>
      </c>
      <c r="CH1899">
        <v>572</v>
      </c>
      <c r="CI1899">
        <v>3000</v>
      </c>
      <c r="CJ1899">
        <v>2250</v>
      </c>
      <c r="CK1899">
        <v>900</v>
      </c>
      <c r="CL1899">
        <v>750</v>
      </c>
      <c r="CM1899">
        <v>3250</v>
      </c>
      <c r="CN1899">
        <v>15000</v>
      </c>
      <c r="CO1899">
        <v>750</v>
      </c>
      <c r="CP1899">
        <v>110000</v>
      </c>
      <c r="CQ1899">
        <v>610000</v>
      </c>
      <c r="CR1899">
        <v>100000</v>
      </c>
      <c r="CS1899">
        <v>10000</v>
      </c>
      <c r="CT1899">
        <v>154000</v>
      </c>
      <c r="CU1899">
        <v>65000</v>
      </c>
      <c r="CV1899">
        <v>81616</v>
      </c>
      <c r="CW1899">
        <v>1868</v>
      </c>
      <c r="CX1899">
        <v>9794</v>
      </c>
      <c r="CY1899">
        <v>7345</v>
      </c>
      <c r="CZ1899">
        <v>2938</v>
      </c>
      <c r="DA1899">
        <v>2448</v>
      </c>
      <c r="DB1899">
        <v>10610</v>
      </c>
      <c r="DC1899">
        <v>54970</v>
      </c>
      <c r="DD1899">
        <v>2448</v>
      </c>
      <c r="DE1899">
        <v>140000</v>
      </c>
      <c r="DF1899">
        <v>1165753</v>
      </c>
      <c r="DG1899">
        <v>75000</v>
      </c>
      <c r="DH1899">
        <v>0</v>
      </c>
      <c r="DI1899">
        <v>285550</v>
      </c>
      <c r="DJ1899">
        <v>175750</v>
      </c>
      <c r="DK1899">
        <v>155200</v>
      </c>
      <c r="DL1899">
        <v>90000</v>
      </c>
      <c r="DM1899">
        <v>273111</v>
      </c>
      <c r="DN1899">
        <v>31592</v>
      </c>
      <c r="DO1899">
        <v>3558258</v>
      </c>
      <c r="DP1899">
        <v>317700</v>
      </c>
      <c r="DQ1899">
        <v>1249096</v>
      </c>
      <c r="DR1899">
        <v>0</v>
      </c>
      <c r="DS1899">
        <v>46305</v>
      </c>
    </row>
    <row r="1900" spans="1:123" x14ac:dyDescent="0.3">
      <c r="A1900" t="str">
        <f t="shared" si="29"/>
        <v>20241984</v>
      </c>
      <c r="B1900">
        <v>55</v>
      </c>
      <c r="C1900">
        <v>2024</v>
      </c>
      <c r="D1900">
        <v>198412</v>
      </c>
      <c r="E1900">
        <v>71</v>
      </c>
      <c r="F1900">
        <v>2033487</v>
      </c>
      <c r="G1900">
        <v>163114</v>
      </c>
      <c r="H1900">
        <v>550000</v>
      </c>
      <c r="I1900">
        <v>0</v>
      </c>
      <c r="J1900">
        <v>90000</v>
      </c>
      <c r="K1900">
        <v>85000</v>
      </c>
      <c r="L1900">
        <v>200000</v>
      </c>
      <c r="M1900">
        <v>56200</v>
      </c>
      <c r="N1900">
        <v>11500</v>
      </c>
      <c r="O1900">
        <v>25500</v>
      </c>
      <c r="P1900">
        <v>4500</v>
      </c>
      <c r="Q1900">
        <v>2000</v>
      </c>
      <c r="R1900">
        <v>0</v>
      </c>
      <c r="S1900">
        <v>7380</v>
      </c>
      <c r="T1900">
        <v>35000</v>
      </c>
      <c r="U1900">
        <v>36000</v>
      </c>
      <c r="V1900">
        <v>0</v>
      </c>
      <c r="W1900">
        <v>0</v>
      </c>
      <c r="X1900">
        <v>0</v>
      </c>
      <c r="Y1900">
        <v>0</v>
      </c>
      <c r="Z1900">
        <v>337365</v>
      </c>
      <c r="AA1900">
        <v>0</v>
      </c>
      <c r="AB1900">
        <v>53264</v>
      </c>
      <c r="AC1900">
        <v>137321</v>
      </c>
      <c r="AD1900">
        <v>70748</v>
      </c>
      <c r="AE1900">
        <v>53264</v>
      </c>
      <c r="AF1900">
        <v>154805</v>
      </c>
      <c r="AG1900">
        <v>0</v>
      </c>
      <c r="AH1900">
        <v>0</v>
      </c>
      <c r="AI1900">
        <v>0</v>
      </c>
      <c r="AJ1900">
        <v>95195</v>
      </c>
      <c r="AK1900">
        <v>95195</v>
      </c>
      <c r="AL1900">
        <v>0</v>
      </c>
      <c r="AM1900">
        <v>0</v>
      </c>
      <c r="AN1900">
        <v>405715</v>
      </c>
      <c r="AO1900">
        <v>1352341</v>
      </c>
      <c r="AP1900">
        <v>208069</v>
      </c>
      <c r="AQ1900">
        <v>129962</v>
      </c>
      <c r="AR1900">
        <v>20000</v>
      </c>
      <c r="AS1900">
        <v>0</v>
      </c>
      <c r="AT1900">
        <v>0</v>
      </c>
      <c r="AU1900">
        <v>285550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88000</v>
      </c>
      <c r="BF1900">
        <v>0</v>
      </c>
      <c r="BG1900">
        <v>35194</v>
      </c>
      <c r="BH1900">
        <v>18408</v>
      </c>
      <c r="BI1900">
        <v>41969</v>
      </c>
      <c r="BJ1900">
        <v>0</v>
      </c>
      <c r="BK1900">
        <v>1812350</v>
      </c>
      <c r="BL1900">
        <v>72386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20000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18384</v>
      </c>
      <c r="CH1900">
        <v>421</v>
      </c>
      <c r="CI1900">
        <v>2206</v>
      </c>
      <c r="CJ1900">
        <v>1655</v>
      </c>
      <c r="CK1900">
        <v>662</v>
      </c>
      <c r="CL1900">
        <v>552</v>
      </c>
      <c r="CM1900">
        <v>2390</v>
      </c>
      <c r="CN1900">
        <v>11030</v>
      </c>
      <c r="CO1900">
        <v>552</v>
      </c>
      <c r="CP1900">
        <v>0</v>
      </c>
      <c r="CQ1900">
        <v>610000</v>
      </c>
      <c r="CR1900">
        <v>100000</v>
      </c>
      <c r="CS1900">
        <v>10000</v>
      </c>
      <c r="CT1900">
        <v>154000</v>
      </c>
      <c r="CU1900">
        <v>65000</v>
      </c>
      <c r="CV1900">
        <v>100000</v>
      </c>
      <c r="CW1900">
        <v>2289</v>
      </c>
      <c r="CX1900">
        <v>12000</v>
      </c>
      <c r="CY1900">
        <v>9000</v>
      </c>
      <c r="CZ1900">
        <v>3600</v>
      </c>
      <c r="DA1900">
        <v>3000</v>
      </c>
      <c r="DB1900">
        <v>13000</v>
      </c>
      <c r="DC1900">
        <v>66000</v>
      </c>
      <c r="DD1900">
        <v>3000</v>
      </c>
      <c r="DE1900">
        <v>140000</v>
      </c>
      <c r="DF1900">
        <v>1448745</v>
      </c>
      <c r="DG1900">
        <v>75000</v>
      </c>
      <c r="DH1900">
        <v>0</v>
      </c>
      <c r="DI1900">
        <v>0</v>
      </c>
      <c r="DJ1900">
        <v>207424</v>
      </c>
      <c r="DK1900">
        <v>190987</v>
      </c>
      <c r="DL1900">
        <v>90000</v>
      </c>
      <c r="DM1900">
        <v>350000</v>
      </c>
      <c r="DN1900">
        <v>50000</v>
      </c>
      <c r="DO1900">
        <v>3798241</v>
      </c>
      <c r="DP1900">
        <v>317700</v>
      </c>
      <c r="DQ1900">
        <v>388432</v>
      </c>
      <c r="DR1900">
        <v>0</v>
      </c>
      <c r="DS1900">
        <v>0</v>
      </c>
    </row>
    <row r="1901" spans="1:123" x14ac:dyDescent="0.3">
      <c r="A1901" t="str">
        <f t="shared" si="29"/>
        <v>20251985</v>
      </c>
      <c r="B1901">
        <v>55</v>
      </c>
      <c r="C1901">
        <v>2025</v>
      </c>
      <c r="D1901">
        <v>198512</v>
      </c>
      <c r="E1901">
        <v>55</v>
      </c>
      <c r="F1901">
        <v>1944803</v>
      </c>
      <c r="G1901">
        <v>163114</v>
      </c>
      <c r="H1901">
        <v>550000</v>
      </c>
      <c r="I1901">
        <v>250000</v>
      </c>
      <c r="J1901">
        <v>90000</v>
      </c>
      <c r="K1901">
        <v>85000</v>
      </c>
      <c r="L1901">
        <v>200000</v>
      </c>
      <c r="M1901">
        <v>56200</v>
      </c>
      <c r="N1901">
        <v>11500</v>
      </c>
      <c r="O1901">
        <v>25500</v>
      </c>
      <c r="P1901">
        <v>4500</v>
      </c>
      <c r="Q1901">
        <v>2000</v>
      </c>
      <c r="R1901">
        <v>0</v>
      </c>
      <c r="S1901">
        <v>7191</v>
      </c>
      <c r="T1901">
        <v>35000</v>
      </c>
      <c r="U1901">
        <v>36000</v>
      </c>
      <c r="V1901">
        <v>0</v>
      </c>
      <c r="W1901">
        <v>0</v>
      </c>
      <c r="X1901">
        <v>0</v>
      </c>
      <c r="Y1901">
        <v>0</v>
      </c>
      <c r="Z1901">
        <v>63188</v>
      </c>
      <c r="AA1901">
        <v>0</v>
      </c>
      <c r="AB1901">
        <v>95195</v>
      </c>
      <c r="AC1901">
        <v>106842</v>
      </c>
      <c r="AD1901">
        <v>55045</v>
      </c>
      <c r="AE1901">
        <v>95195</v>
      </c>
      <c r="AF1901">
        <v>66691</v>
      </c>
      <c r="AG1901">
        <v>0</v>
      </c>
      <c r="AH1901">
        <v>0</v>
      </c>
      <c r="AI1901">
        <v>0</v>
      </c>
      <c r="AJ1901">
        <v>183309</v>
      </c>
      <c r="AK1901">
        <v>183309</v>
      </c>
      <c r="AL1901">
        <v>0</v>
      </c>
      <c r="AM1901">
        <v>27891</v>
      </c>
      <c r="AN1901">
        <v>901812</v>
      </c>
      <c r="AO1901">
        <v>1052181</v>
      </c>
      <c r="AP1901">
        <v>161887</v>
      </c>
      <c r="AQ1901">
        <v>0</v>
      </c>
      <c r="AR1901">
        <v>20000</v>
      </c>
      <c r="AS1901">
        <v>3000</v>
      </c>
      <c r="AT1901">
        <v>8000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8800</v>
      </c>
      <c r="BF1901">
        <v>0</v>
      </c>
      <c r="BG1901">
        <v>35194</v>
      </c>
      <c r="BH1901">
        <v>0</v>
      </c>
      <c r="BI1901">
        <v>19013</v>
      </c>
      <c r="BJ1901">
        <v>0</v>
      </c>
      <c r="BK1901">
        <v>1182060</v>
      </c>
      <c r="BL1901">
        <v>80045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20000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610000</v>
      </c>
      <c r="CR1901">
        <v>100000</v>
      </c>
      <c r="CS1901">
        <v>10000</v>
      </c>
      <c r="CT1901">
        <v>154000</v>
      </c>
      <c r="CU1901">
        <v>65000</v>
      </c>
      <c r="CV1901">
        <v>100000</v>
      </c>
      <c r="CW1901">
        <v>2289</v>
      </c>
      <c r="CX1901">
        <v>12000</v>
      </c>
      <c r="CY1901">
        <v>9000</v>
      </c>
      <c r="CZ1901">
        <v>3600</v>
      </c>
      <c r="DA1901">
        <v>3000</v>
      </c>
      <c r="DB1901">
        <v>13000</v>
      </c>
      <c r="DC1901">
        <v>66000</v>
      </c>
      <c r="DD1901">
        <v>3000</v>
      </c>
      <c r="DE1901">
        <v>140000</v>
      </c>
      <c r="DF1901">
        <v>1452109</v>
      </c>
      <c r="DG1901">
        <v>75000</v>
      </c>
      <c r="DH1901">
        <v>0</v>
      </c>
      <c r="DI1901">
        <v>0</v>
      </c>
      <c r="DJ1901">
        <v>239099</v>
      </c>
      <c r="DK1901">
        <v>205384</v>
      </c>
      <c r="DL1901">
        <v>90000</v>
      </c>
      <c r="DM1901">
        <v>350000</v>
      </c>
      <c r="DN1901">
        <v>50000</v>
      </c>
      <c r="DO1901">
        <v>3935790</v>
      </c>
      <c r="DP1901">
        <v>317700</v>
      </c>
      <c r="DQ1901">
        <v>357395</v>
      </c>
      <c r="DR1901">
        <v>0</v>
      </c>
      <c r="DS1901">
        <v>27891</v>
      </c>
    </row>
    <row r="1902" spans="1:123" x14ac:dyDescent="0.3">
      <c r="A1902" t="str">
        <f t="shared" si="29"/>
        <v>20261986</v>
      </c>
      <c r="B1902">
        <v>55</v>
      </c>
      <c r="C1902">
        <v>2026</v>
      </c>
      <c r="D1902">
        <v>198612</v>
      </c>
      <c r="E1902">
        <v>74</v>
      </c>
      <c r="F1902">
        <v>1889495</v>
      </c>
      <c r="G1902">
        <v>163110</v>
      </c>
      <c r="H1902">
        <v>550000</v>
      </c>
      <c r="I1902">
        <v>261650</v>
      </c>
      <c r="J1902">
        <v>60000</v>
      </c>
      <c r="K1902">
        <v>85000</v>
      </c>
      <c r="L1902">
        <v>200000</v>
      </c>
      <c r="M1902">
        <v>56200</v>
      </c>
      <c r="N1902">
        <v>11500</v>
      </c>
      <c r="O1902">
        <v>25500</v>
      </c>
      <c r="P1902">
        <v>4500</v>
      </c>
      <c r="Q1902">
        <v>2000</v>
      </c>
      <c r="R1902">
        <v>0</v>
      </c>
      <c r="S1902">
        <v>7002</v>
      </c>
      <c r="T1902">
        <v>0</v>
      </c>
      <c r="U1902">
        <v>36000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183309</v>
      </c>
      <c r="AC1902">
        <v>142910</v>
      </c>
      <c r="AD1902">
        <v>0</v>
      </c>
      <c r="AE1902">
        <v>183309</v>
      </c>
      <c r="AF1902">
        <v>33228</v>
      </c>
      <c r="AG1902">
        <v>0</v>
      </c>
      <c r="AH1902">
        <v>0</v>
      </c>
      <c r="AI1902">
        <v>0</v>
      </c>
      <c r="AJ1902">
        <v>187420</v>
      </c>
      <c r="AK1902">
        <v>187420</v>
      </c>
      <c r="AL1902">
        <v>0</v>
      </c>
      <c r="AM1902">
        <v>9352</v>
      </c>
      <c r="AN1902">
        <v>1029352</v>
      </c>
      <c r="AO1902">
        <v>1407378</v>
      </c>
      <c r="AP1902">
        <v>216537</v>
      </c>
      <c r="AQ1902">
        <v>24975</v>
      </c>
      <c r="AR1902">
        <v>20000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285550</v>
      </c>
      <c r="BE1902">
        <v>880</v>
      </c>
      <c r="BF1902">
        <v>60000</v>
      </c>
      <c r="BG1902">
        <v>35194</v>
      </c>
      <c r="BH1902">
        <v>0</v>
      </c>
      <c r="BI1902">
        <v>46707</v>
      </c>
      <c r="BJ1902">
        <v>248958</v>
      </c>
      <c r="BK1902">
        <v>991600</v>
      </c>
      <c r="BL1902">
        <v>87653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20000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610000</v>
      </c>
      <c r="CR1902">
        <v>100000</v>
      </c>
      <c r="CS1902">
        <v>10000</v>
      </c>
      <c r="CT1902">
        <v>154000</v>
      </c>
      <c r="CU1902">
        <v>65000</v>
      </c>
      <c r="CV1902">
        <v>100000</v>
      </c>
      <c r="CW1902">
        <v>2289</v>
      </c>
      <c r="CX1902">
        <v>12000</v>
      </c>
      <c r="CY1902">
        <v>9000</v>
      </c>
      <c r="CZ1902">
        <v>3600</v>
      </c>
      <c r="DA1902">
        <v>3000</v>
      </c>
      <c r="DB1902">
        <v>13000</v>
      </c>
      <c r="DC1902">
        <v>66000</v>
      </c>
      <c r="DD1902">
        <v>3000</v>
      </c>
      <c r="DE1902">
        <v>140000</v>
      </c>
      <c r="DF1902">
        <v>0</v>
      </c>
      <c r="DG1902">
        <v>75000</v>
      </c>
      <c r="DH1902">
        <v>0</v>
      </c>
      <c r="DI1902">
        <v>285550</v>
      </c>
      <c r="DJ1902">
        <v>270773</v>
      </c>
      <c r="DK1902">
        <v>250000</v>
      </c>
      <c r="DL1902">
        <v>150000</v>
      </c>
      <c r="DM1902">
        <v>350000</v>
      </c>
      <c r="DN1902">
        <v>50000</v>
      </c>
      <c r="DO1902">
        <v>2909632</v>
      </c>
      <c r="DP1902">
        <v>317700</v>
      </c>
      <c r="DQ1902">
        <v>894062</v>
      </c>
      <c r="DR1902">
        <v>0</v>
      </c>
      <c r="DS1902">
        <v>258310</v>
      </c>
    </row>
    <row r="1903" spans="1:123" x14ac:dyDescent="0.3">
      <c r="A1903" t="str">
        <f t="shared" si="29"/>
        <v>20271987</v>
      </c>
      <c r="B1903">
        <v>55</v>
      </c>
      <c r="C1903">
        <v>2027</v>
      </c>
      <c r="D1903">
        <v>198712</v>
      </c>
      <c r="E1903">
        <v>34</v>
      </c>
      <c r="F1903">
        <v>1908602</v>
      </c>
      <c r="G1903">
        <v>163106</v>
      </c>
      <c r="H1903">
        <v>550000</v>
      </c>
      <c r="I1903">
        <v>289300</v>
      </c>
      <c r="J1903">
        <v>60000</v>
      </c>
      <c r="K1903">
        <v>85000</v>
      </c>
      <c r="L1903">
        <v>200000</v>
      </c>
      <c r="M1903">
        <v>56200</v>
      </c>
      <c r="N1903">
        <v>11500</v>
      </c>
      <c r="O1903">
        <v>25500</v>
      </c>
      <c r="P1903">
        <v>4500</v>
      </c>
      <c r="Q1903">
        <v>2000</v>
      </c>
      <c r="R1903">
        <v>0</v>
      </c>
      <c r="S1903">
        <v>6814</v>
      </c>
      <c r="T1903">
        <v>0</v>
      </c>
      <c r="U1903">
        <v>36000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187420</v>
      </c>
      <c r="AC1903">
        <v>65843</v>
      </c>
      <c r="AD1903">
        <v>0</v>
      </c>
      <c r="AE1903">
        <v>99765</v>
      </c>
      <c r="AF1903">
        <v>0</v>
      </c>
      <c r="AG1903">
        <v>0</v>
      </c>
      <c r="AH1903">
        <v>0</v>
      </c>
      <c r="AI1903">
        <v>0</v>
      </c>
      <c r="AJ1903">
        <v>193186</v>
      </c>
      <c r="AK1903">
        <v>280841</v>
      </c>
      <c r="AL1903">
        <v>0</v>
      </c>
      <c r="AM1903">
        <v>36814</v>
      </c>
      <c r="AN1903">
        <v>1056814</v>
      </c>
      <c r="AO1903">
        <v>648421</v>
      </c>
      <c r="AP1903">
        <v>99765</v>
      </c>
      <c r="AQ1903">
        <v>0</v>
      </c>
      <c r="AR1903">
        <v>9804</v>
      </c>
      <c r="AS1903">
        <v>0</v>
      </c>
      <c r="AT1903">
        <v>0</v>
      </c>
      <c r="AU1903">
        <v>285550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88</v>
      </c>
      <c r="BF1903">
        <v>27435</v>
      </c>
      <c r="BG1903">
        <v>35194</v>
      </c>
      <c r="BH1903">
        <v>0</v>
      </c>
      <c r="BI1903">
        <v>5138</v>
      </c>
      <c r="BJ1903">
        <v>0</v>
      </c>
      <c r="BK1903">
        <v>975685</v>
      </c>
      <c r="BL1903">
        <v>95209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20000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610000</v>
      </c>
      <c r="CR1903">
        <v>100000</v>
      </c>
      <c r="CS1903">
        <v>10000</v>
      </c>
      <c r="CT1903">
        <v>154000</v>
      </c>
      <c r="CU1903">
        <v>65000</v>
      </c>
      <c r="CV1903">
        <v>100000</v>
      </c>
      <c r="CW1903">
        <v>2289</v>
      </c>
      <c r="CX1903">
        <v>12000</v>
      </c>
      <c r="CY1903">
        <v>9000</v>
      </c>
      <c r="CZ1903">
        <v>3600</v>
      </c>
      <c r="DA1903">
        <v>3000</v>
      </c>
      <c r="DB1903">
        <v>13000</v>
      </c>
      <c r="DC1903">
        <v>66000</v>
      </c>
      <c r="DD1903">
        <v>3000</v>
      </c>
      <c r="DE1903">
        <v>140000</v>
      </c>
      <c r="DF1903">
        <v>0</v>
      </c>
      <c r="DG1903">
        <v>75000</v>
      </c>
      <c r="DH1903">
        <v>0</v>
      </c>
      <c r="DI1903">
        <v>0</v>
      </c>
      <c r="DJ1903">
        <v>302448</v>
      </c>
      <c r="DK1903">
        <v>250000</v>
      </c>
      <c r="DL1903">
        <v>177435</v>
      </c>
      <c r="DM1903">
        <v>350000</v>
      </c>
      <c r="DN1903">
        <v>50000</v>
      </c>
      <c r="DO1903">
        <v>2776613</v>
      </c>
      <c r="DP1903">
        <v>317700</v>
      </c>
      <c r="DQ1903">
        <v>32305</v>
      </c>
      <c r="DR1903">
        <v>0</v>
      </c>
      <c r="DS1903">
        <v>36814</v>
      </c>
    </row>
    <row r="1904" spans="1:123" x14ac:dyDescent="0.3">
      <c r="A1904" t="str">
        <f t="shared" si="29"/>
        <v>20281988</v>
      </c>
      <c r="B1904">
        <v>55</v>
      </c>
      <c r="C1904">
        <v>2028</v>
      </c>
      <c r="D1904">
        <v>198812</v>
      </c>
      <c r="E1904">
        <v>13</v>
      </c>
      <c r="F1904">
        <v>2171241</v>
      </c>
      <c r="G1904">
        <v>163102</v>
      </c>
      <c r="H1904">
        <v>550000</v>
      </c>
      <c r="I1904">
        <v>250000</v>
      </c>
      <c r="J1904">
        <v>120000</v>
      </c>
      <c r="K1904">
        <v>85000</v>
      </c>
      <c r="L1904">
        <v>200000</v>
      </c>
      <c r="M1904">
        <v>56200</v>
      </c>
      <c r="N1904">
        <v>11500</v>
      </c>
      <c r="O1904">
        <v>25500</v>
      </c>
      <c r="P1904">
        <v>4500</v>
      </c>
      <c r="Q1904">
        <v>2000</v>
      </c>
      <c r="R1904">
        <v>0</v>
      </c>
      <c r="S1904">
        <v>6625</v>
      </c>
      <c r="T1904">
        <v>35000</v>
      </c>
      <c r="U1904">
        <v>36000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280841</v>
      </c>
      <c r="AC1904">
        <v>26112</v>
      </c>
      <c r="AD1904">
        <v>0</v>
      </c>
      <c r="AE1904">
        <v>39564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241277</v>
      </c>
      <c r="AL1904">
        <v>0</v>
      </c>
      <c r="AM1904">
        <v>57325</v>
      </c>
      <c r="AN1904">
        <v>1215000</v>
      </c>
      <c r="AO1904">
        <v>257148</v>
      </c>
      <c r="AP1904">
        <v>39564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75000</v>
      </c>
      <c r="AW1904">
        <v>0</v>
      </c>
      <c r="AX1904">
        <v>31500</v>
      </c>
      <c r="AY1904">
        <v>0</v>
      </c>
      <c r="AZ1904">
        <v>22000</v>
      </c>
      <c r="BA1904">
        <v>25000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450212</v>
      </c>
      <c r="BL1904">
        <v>102715</v>
      </c>
      <c r="BM1904">
        <v>196667</v>
      </c>
      <c r="BN1904">
        <v>154000</v>
      </c>
      <c r="BO1904">
        <v>0</v>
      </c>
      <c r="BP1904">
        <v>2726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68917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393333</v>
      </c>
      <c r="CR1904">
        <v>97274</v>
      </c>
      <c r="CS1904">
        <v>10000</v>
      </c>
      <c r="CT1904">
        <v>0</v>
      </c>
      <c r="CU1904">
        <v>65000</v>
      </c>
      <c r="CV1904">
        <v>100000</v>
      </c>
      <c r="CW1904">
        <v>2289</v>
      </c>
      <c r="CX1904">
        <v>12000</v>
      </c>
      <c r="CY1904">
        <v>9000</v>
      </c>
      <c r="CZ1904">
        <v>3600</v>
      </c>
      <c r="DA1904">
        <v>3000</v>
      </c>
      <c r="DB1904">
        <v>13000</v>
      </c>
      <c r="DC1904">
        <v>66000</v>
      </c>
      <c r="DD1904">
        <v>3000</v>
      </c>
      <c r="DE1904">
        <v>71083</v>
      </c>
      <c r="DF1904">
        <v>0</v>
      </c>
      <c r="DG1904">
        <v>75000</v>
      </c>
      <c r="DH1904">
        <v>0</v>
      </c>
      <c r="DI1904">
        <v>0</v>
      </c>
      <c r="DJ1904">
        <v>267429</v>
      </c>
      <c r="DK1904">
        <v>224435</v>
      </c>
      <c r="DL1904">
        <v>177435</v>
      </c>
      <c r="DM1904">
        <v>274991</v>
      </c>
      <c r="DN1904">
        <v>28000</v>
      </c>
      <c r="DO1904">
        <v>2137146</v>
      </c>
      <c r="DP1904">
        <v>317700</v>
      </c>
      <c r="DQ1904">
        <v>-698591</v>
      </c>
      <c r="DR1904">
        <v>180106</v>
      </c>
      <c r="DS1904">
        <v>57325</v>
      </c>
    </row>
    <row r="1905" spans="1:123" x14ac:dyDescent="0.3">
      <c r="A1905" t="str">
        <f t="shared" si="29"/>
        <v>20291989</v>
      </c>
      <c r="B1905">
        <v>55</v>
      </c>
      <c r="C1905">
        <v>2029</v>
      </c>
      <c r="D1905">
        <v>198912</v>
      </c>
      <c r="E1905">
        <v>59</v>
      </c>
      <c r="F1905">
        <v>2351291</v>
      </c>
      <c r="G1905">
        <v>163097</v>
      </c>
      <c r="H1905">
        <v>550000</v>
      </c>
      <c r="I1905">
        <v>250000</v>
      </c>
      <c r="J1905">
        <v>120000</v>
      </c>
      <c r="K1905">
        <v>85000</v>
      </c>
      <c r="L1905">
        <v>200000</v>
      </c>
      <c r="M1905">
        <v>56200</v>
      </c>
      <c r="N1905">
        <v>11500</v>
      </c>
      <c r="O1905">
        <v>25500</v>
      </c>
      <c r="P1905">
        <v>4500</v>
      </c>
      <c r="Q1905">
        <v>2000</v>
      </c>
      <c r="R1905">
        <v>0</v>
      </c>
      <c r="S1905">
        <v>6437</v>
      </c>
      <c r="T1905">
        <v>35000</v>
      </c>
      <c r="U1905">
        <v>36000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241277</v>
      </c>
      <c r="AC1905">
        <v>113792</v>
      </c>
      <c r="AD1905">
        <v>0</v>
      </c>
      <c r="AE1905">
        <v>172418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68858</v>
      </c>
      <c r="AL1905">
        <v>0</v>
      </c>
      <c r="AM1905">
        <v>57137</v>
      </c>
      <c r="AN1905">
        <v>1215000</v>
      </c>
      <c r="AO1905">
        <v>1120630</v>
      </c>
      <c r="AP1905">
        <v>172418</v>
      </c>
      <c r="AQ1905">
        <v>0</v>
      </c>
      <c r="AR1905">
        <v>20000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1313048</v>
      </c>
      <c r="BL1905">
        <v>110169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87829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461162</v>
      </c>
      <c r="CR1905">
        <v>97274</v>
      </c>
      <c r="CS1905">
        <v>10000</v>
      </c>
      <c r="CT1905">
        <v>0</v>
      </c>
      <c r="CU1905">
        <v>65000</v>
      </c>
      <c r="CV1905">
        <v>100000</v>
      </c>
      <c r="CW1905">
        <v>2289</v>
      </c>
      <c r="CX1905">
        <v>12000</v>
      </c>
      <c r="CY1905">
        <v>9000</v>
      </c>
      <c r="CZ1905">
        <v>3600</v>
      </c>
      <c r="DA1905">
        <v>3000</v>
      </c>
      <c r="DB1905">
        <v>13000</v>
      </c>
      <c r="DC1905">
        <v>66000</v>
      </c>
      <c r="DD1905">
        <v>3000</v>
      </c>
      <c r="DE1905">
        <v>76083</v>
      </c>
      <c r="DF1905">
        <v>0</v>
      </c>
      <c r="DG1905">
        <v>75000</v>
      </c>
      <c r="DH1905">
        <v>0</v>
      </c>
      <c r="DI1905">
        <v>0</v>
      </c>
      <c r="DJ1905">
        <v>267429</v>
      </c>
      <c r="DK1905">
        <v>224435</v>
      </c>
      <c r="DL1905">
        <v>177435</v>
      </c>
      <c r="DM1905">
        <v>274991</v>
      </c>
      <c r="DN1905">
        <v>28000</v>
      </c>
      <c r="DO1905">
        <v>2037557</v>
      </c>
      <c r="DP1905">
        <v>317700</v>
      </c>
      <c r="DQ1905">
        <v>144966</v>
      </c>
      <c r="DR1905">
        <v>0</v>
      </c>
      <c r="DS1905">
        <v>57137</v>
      </c>
    </row>
    <row r="1906" spans="1:123" x14ac:dyDescent="0.3">
      <c r="A1906" t="str">
        <f t="shared" si="29"/>
        <v>20301990</v>
      </c>
      <c r="B1906">
        <v>55</v>
      </c>
      <c r="C1906">
        <v>2030</v>
      </c>
      <c r="D1906">
        <v>199012</v>
      </c>
      <c r="E1906">
        <v>33</v>
      </c>
      <c r="F1906">
        <v>2382501</v>
      </c>
      <c r="G1906">
        <v>163093</v>
      </c>
      <c r="H1906">
        <v>550000</v>
      </c>
      <c r="I1906">
        <v>250000</v>
      </c>
      <c r="J1906">
        <v>120000</v>
      </c>
      <c r="K1906">
        <v>85000</v>
      </c>
      <c r="L1906">
        <v>200000</v>
      </c>
      <c r="M1906">
        <v>56200</v>
      </c>
      <c r="N1906">
        <v>11500</v>
      </c>
      <c r="O1906">
        <v>25500</v>
      </c>
      <c r="P1906">
        <v>4500</v>
      </c>
      <c r="Q1906">
        <v>2000</v>
      </c>
      <c r="R1906">
        <v>0</v>
      </c>
      <c r="S1906">
        <v>6248</v>
      </c>
      <c r="T1906">
        <v>35000</v>
      </c>
      <c r="U1906">
        <v>36000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68858</v>
      </c>
      <c r="AC1906">
        <v>63948</v>
      </c>
      <c r="AD1906">
        <v>0</v>
      </c>
      <c r="AE1906">
        <v>68858</v>
      </c>
      <c r="AF1906">
        <v>28036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56948</v>
      </c>
      <c r="AN1906">
        <v>1186964</v>
      </c>
      <c r="AO1906">
        <v>629765</v>
      </c>
      <c r="AP1906">
        <v>96895</v>
      </c>
      <c r="AQ1906">
        <v>0</v>
      </c>
      <c r="AR1906">
        <v>8803</v>
      </c>
      <c r="AS1906">
        <v>0</v>
      </c>
      <c r="AT1906">
        <v>0</v>
      </c>
      <c r="AU1906">
        <v>0</v>
      </c>
      <c r="AV1906">
        <v>75000</v>
      </c>
      <c r="AW1906">
        <v>5173</v>
      </c>
      <c r="AX1906">
        <v>41673</v>
      </c>
      <c r="AY1906">
        <v>0</v>
      </c>
      <c r="AZ1906">
        <v>22000</v>
      </c>
      <c r="BA1906">
        <v>25000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904309</v>
      </c>
      <c r="BL1906">
        <v>117712</v>
      </c>
      <c r="BM1906">
        <v>147054</v>
      </c>
      <c r="BN1906">
        <v>0</v>
      </c>
      <c r="BO1906">
        <v>0</v>
      </c>
      <c r="BP1906">
        <v>97274</v>
      </c>
      <c r="BQ1906">
        <v>10000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21469</v>
      </c>
      <c r="BX1906">
        <v>473</v>
      </c>
      <c r="BY1906">
        <v>2481</v>
      </c>
      <c r="BZ1906">
        <v>1861</v>
      </c>
      <c r="CA1906">
        <v>744</v>
      </c>
      <c r="CB1906">
        <v>620</v>
      </c>
      <c r="CC1906">
        <v>2689</v>
      </c>
      <c r="CD1906">
        <v>18406</v>
      </c>
      <c r="CE1906">
        <v>620</v>
      </c>
      <c r="CF1906">
        <v>68917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294108</v>
      </c>
      <c r="CR1906">
        <v>0</v>
      </c>
      <c r="CS1906">
        <v>0</v>
      </c>
      <c r="CT1906">
        <v>0</v>
      </c>
      <c r="CU1906">
        <v>65000</v>
      </c>
      <c r="CV1906">
        <v>78531</v>
      </c>
      <c r="CW1906">
        <v>1816</v>
      </c>
      <c r="CX1906">
        <v>9519</v>
      </c>
      <c r="CY1906">
        <v>7139</v>
      </c>
      <c r="CZ1906">
        <v>2856</v>
      </c>
      <c r="DA1906">
        <v>2380</v>
      </c>
      <c r="DB1906">
        <v>10311</v>
      </c>
      <c r="DC1906">
        <v>47594</v>
      </c>
      <c r="DD1906">
        <v>2380</v>
      </c>
      <c r="DE1906">
        <v>12166</v>
      </c>
      <c r="DF1906">
        <v>0</v>
      </c>
      <c r="DG1906">
        <v>75000</v>
      </c>
      <c r="DH1906">
        <v>0</v>
      </c>
      <c r="DI1906">
        <v>0</v>
      </c>
      <c r="DJ1906">
        <v>225755</v>
      </c>
      <c r="DK1906">
        <v>199435</v>
      </c>
      <c r="DL1906">
        <v>172262</v>
      </c>
      <c r="DM1906">
        <v>199991</v>
      </c>
      <c r="DN1906">
        <v>6000</v>
      </c>
      <c r="DO1906">
        <v>1412243</v>
      </c>
      <c r="DP1906">
        <v>317700</v>
      </c>
      <c r="DQ1906">
        <v>-484508</v>
      </c>
      <c r="DR1906">
        <v>0</v>
      </c>
      <c r="DS1906">
        <v>56948</v>
      </c>
    </row>
    <row r="1907" spans="1:123" x14ac:dyDescent="0.3">
      <c r="A1907" t="str">
        <f t="shared" si="29"/>
        <v>20311991</v>
      </c>
      <c r="B1907">
        <v>55</v>
      </c>
      <c r="C1907">
        <v>2031</v>
      </c>
      <c r="D1907">
        <v>199112</v>
      </c>
      <c r="E1907">
        <v>16</v>
      </c>
      <c r="F1907">
        <v>2171141</v>
      </c>
      <c r="G1907">
        <v>163096</v>
      </c>
      <c r="H1907">
        <v>550000</v>
      </c>
      <c r="I1907">
        <v>250000</v>
      </c>
      <c r="J1907">
        <v>120000</v>
      </c>
      <c r="K1907">
        <v>85000</v>
      </c>
      <c r="L1907">
        <v>200000</v>
      </c>
      <c r="M1907">
        <v>56200</v>
      </c>
      <c r="N1907">
        <v>11500</v>
      </c>
      <c r="O1907">
        <v>25500</v>
      </c>
      <c r="P1907">
        <v>4500</v>
      </c>
      <c r="Q1907">
        <v>2000</v>
      </c>
      <c r="R1907">
        <v>0</v>
      </c>
      <c r="S1907">
        <v>6059</v>
      </c>
      <c r="T1907">
        <v>35000</v>
      </c>
      <c r="U1907">
        <v>36000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31842</v>
      </c>
      <c r="AD1907">
        <v>0</v>
      </c>
      <c r="AE1907">
        <v>0</v>
      </c>
      <c r="AF1907">
        <v>48247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56759</v>
      </c>
      <c r="AN1907">
        <v>1166753</v>
      </c>
      <c r="AO1907">
        <v>313582</v>
      </c>
      <c r="AP1907">
        <v>48247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75000</v>
      </c>
      <c r="AW1907">
        <v>0</v>
      </c>
      <c r="AX1907">
        <v>32700</v>
      </c>
      <c r="AY1907">
        <v>0</v>
      </c>
      <c r="AZ1907">
        <v>6000</v>
      </c>
      <c r="BA1907">
        <v>25000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500529</v>
      </c>
      <c r="BL1907">
        <v>125957</v>
      </c>
      <c r="BM1907">
        <v>127054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30685</v>
      </c>
      <c r="BX1907">
        <v>709</v>
      </c>
      <c r="BY1907">
        <v>3719</v>
      </c>
      <c r="BZ1907">
        <v>2790</v>
      </c>
      <c r="CA1907">
        <v>1116</v>
      </c>
      <c r="CB1907">
        <v>930</v>
      </c>
      <c r="CC1907">
        <v>4029</v>
      </c>
      <c r="CD1907">
        <v>18597</v>
      </c>
      <c r="CE1907">
        <v>930</v>
      </c>
      <c r="CF1907">
        <v>17166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147054</v>
      </c>
      <c r="CR1907">
        <v>0</v>
      </c>
      <c r="CS1907">
        <v>0</v>
      </c>
      <c r="CT1907">
        <v>0</v>
      </c>
      <c r="CU1907">
        <v>65000</v>
      </c>
      <c r="CV1907">
        <v>47846</v>
      </c>
      <c r="CW1907">
        <v>1106</v>
      </c>
      <c r="CX1907">
        <v>5799</v>
      </c>
      <c r="CY1907">
        <v>4350</v>
      </c>
      <c r="CZ1907">
        <v>1740</v>
      </c>
      <c r="DA1907">
        <v>1450</v>
      </c>
      <c r="DB1907">
        <v>6282</v>
      </c>
      <c r="DC1907">
        <v>28997</v>
      </c>
      <c r="DD1907">
        <v>1450</v>
      </c>
      <c r="DE1907">
        <v>0</v>
      </c>
      <c r="DF1907">
        <v>0</v>
      </c>
      <c r="DG1907">
        <v>75000</v>
      </c>
      <c r="DH1907">
        <v>0</v>
      </c>
      <c r="DI1907">
        <v>0</v>
      </c>
      <c r="DJ1907">
        <v>193056</v>
      </c>
      <c r="DK1907">
        <v>174435</v>
      </c>
      <c r="DL1907">
        <v>172262</v>
      </c>
      <c r="DM1907">
        <v>124991</v>
      </c>
      <c r="DN1907">
        <v>0</v>
      </c>
      <c r="DO1907">
        <v>1050818</v>
      </c>
      <c r="DP1907">
        <v>317700</v>
      </c>
      <c r="DQ1907">
        <v>-658939</v>
      </c>
      <c r="DR1907">
        <v>369273</v>
      </c>
      <c r="DS1907">
        <v>56759</v>
      </c>
    </row>
    <row r="1908" spans="1:123" x14ac:dyDescent="0.3">
      <c r="A1908" t="str">
        <f t="shared" si="29"/>
        <v>20321992</v>
      </c>
      <c r="B1908">
        <v>55</v>
      </c>
      <c r="C1908">
        <v>2032</v>
      </c>
      <c r="D1908">
        <v>199212</v>
      </c>
      <c r="E1908">
        <v>20</v>
      </c>
      <c r="F1908">
        <v>2140544</v>
      </c>
      <c r="G1908">
        <v>163099</v>
      </c>
      <c r="H1908">
        <v>550000</v>
      </c>
      <c r="I1908">
        <v>250000</v>
      </c>
      <c r="J1908">
        <v>120000</v>
      </c>
      <c r="K1908">
        <v>85000</v>
      </c>
      <c r="L1908">
        <v>200000</v>
      </c>
      <c r="M1908">
        <v>56200</v>
      </c>
      <c r="N1908">
        <v>11500</v>
      </c>
      <c r="O1908">
        <v>25500</v>
      </c>
      <c r="P1908">
        <v>4500</v>
      </c>
      <c r="Q1908">
        <v>2000</v>
      </c>
      <c r="R1908">
        <v>0</v>
      </c>
      <c r="S1908">
        <v>5871</v>
      </c>
      <c r="T1908">
        <v>35000</v>
      </c>
      <c r="U1908">
        <v>36000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38572</v>
      </c>
      <c r="AD1908">
        <v>0</v>
      </c>
      <c r="AE1908">
        <v>0</v>
      </c>
      <c r="AF1908">
        <v>58444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56571</v>
      </c>
      <c r="AN1908">
        <v>1156556</v>
      </c>
      <c r="AO1908">
        <v>379855</v>
      </c>
      <c r="AP1908">
        <v>58444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75000</v>
      </c>
      <c r="AW1908">
        <v>0</v>
      </c>
      <c r="AX1908">
        <v>34581</v>
      </c>
      <c r="AY1908">
        <v>0</v>
      </c>
      <c r="AZ1908">
        <v>0</v>
      </c>
      <c r="BA1908">
        <v>25000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572879</v>
      </c>
      <c r="BL1908">
        <v>134254</v>
      </c>
      <c r="BM1908">
        <v>107054</v>
      </c>
      <c r="BN1908">
        <v>0</v>
      </c>
      <c r="BO1908">
        <v>28825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33000</v>
      </c>
      <c r="BX1908">
        <v>763</v>
      </c>
      <c r="BY1908">
        <v>4000</v>
      </c>
      <c r="BZ1908">
        <v>3000</v>
      </c>
      <c r="CA1908">
        <v>1200</v>
      </c>
      <c r="CB1908">
        <v>1000</v>
      </c>
      <c r="CC1908">
        <v>4333</v>
      </c>
      <c r="CD1908">
        <v>20000</v>
      </c>
      <c r="CE1908">
        <v>1000</v>
      </c>
      <c r="CF1908">
        <v>5000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20000</v>
      </c>
      <c r="CR1908">
        <v>0</v>
      </c>
      <c r="CS1908">
        <v>0</v>
      </c>
      <c r="CT1908">
        <v>0</v>
      </c>
      <c r="CU1908">
        <v>36175</v>
      </c>
      <c r="CV1908">
        <v>14846</v>
      </c>
      <c r="CW1908">
        <v>343</v>
      </c>
      <c r="CX1908">
        <v>1799</v>
      </c>
      <c r="CY1908">
        <v>1350</v>
      </c>
      <c r="CZ1908">
        <v>540</v>
      </c>
      <c r="DA1908">
        <v>450</v>
      </c>
      <c r="DB1908">
        <v>1949</v>
      </c>
      <c r="DC1908">
        <v>8997</v>
      </c>
      <c r="DD1908">
        <v>450</v>
      </c>
      <c r="DE1908">
        <v>0</v>
      </c>
      <c r="DF1908">
        <v>0</v>
      </c>
      <c r="DG1908">
        <v>75000</v>
      </c>
      <c r="DH1908">
        <v>0</v>
      </c>
      <c r="DI1908">
        <v>0</v>
      </c>
      <c r="DJ1908">
        <v>158475</v>
      </c>
      <c r="DK1908">
        <v>149435</v>
      </c>
      <c r="DL1908">
        <v>172262</v>
      </c>
      <c r="DM1908">
        <v>49991</v>
      </c>
      <c r="DN1908">
        <v>0</v>
      </c>
      <c r="DO1908">
        <v>692062</v>
      </c>
      <c r="DP1908">
        <v>317700</v>
      </c>
      <c r="DQ1908">
        <v>-553963</v>
      </c>
      <c r="DR1908">
        <v>266778</v>
      </c>
      <c r="DS1908">
        <v>56571</v>
      </c>
    </row>
    <row r="1909" spans="1:123" x14ac:dyDescent="0.3">
      <c r="A1909" t="str">
        <f t="shared" si="29"/>
        <v>20331993</v>
      </c>
      <c r="B1909">
        <v>55</v>
      </c>
      <c r="C1909">
        <v>2033</v>
      </c>
      <c r="D1909">
        <v>199312</v>
      </c>
      <c r="E1909">
        <v>54</v>
      </c>
      <c r="F1909">
        <v>1939455</v>
      </c>
      <c r="G1909">
        <v>163102</v>
      </c>
      <c r="H1909">
        <v>550000</v>
      </c>
      <c r="I1909">
        <v>0</v>
      </c>
      <c r="J1909">
        <v>120000</v>
      </c>
      <c r="K1909">
        <v>85000</v>
      </c>
      <c r="L1909">
        <v>200000</v>
      </c>
      <c r="M1909">
        <v>56200</v>
      </c>
      <c r="N1909">
        <v>11500</v>
      </c>
      <c r="O1909">
        <v>25500</v>
      </c>
      <c r="P1909">
        <v>4500</v>
      </c>
      <c r="Q1909">
        <v>2000</v>
      </c>
      <c r="R1909">
        <v>0</v>
      </c>
      <c r="S1909">
        <v>5682</v>
      </c>
      <c r="T1909">
        <v>35000</v>
      </c>
      <c r="U1909">
        <v>36000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104937</v>
      </c>
      <c r="AD1909">
        <v>54063</v>
      </c>
      <c r="AE1909">
        <v>0</v>
      </c>
      <c r="AF1909">
        <v>159000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862382</v>
      </c>
      <c r="AO1909">
        <v>1033417</v>
      </c>
      <c r="AP1909">
        <v>159000</v>
      </c>
      <c r="AQ1909">
        <v>77057</v>
      </c>
      <c r="AR1909">
        <v>20000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1289474</v>
      </c>
      <c r="BL1909">
        <v>142983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156282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156282</v>
      </c>
      <c r="CR1909">
        <v>0</v>
      </c>
      <c r="CS1909">
        <v>0</v>
      </c>
      <c r="CT1909">
        <v>0</v>
      </c>
      <c r="CU1909">
        <v>36175</v>
      </c>
      <c r="CV1909">
        <v>14846</v>
      </c>
      <c r="CW1909">
        <v>343</v>
      </c>
      <c r="CX1909">
        <v>1799</v>
      </c>
      <c r="CY1909">
        <v>1350</v>
      </c>
      <c r="CZ1909">
        <v>540</v>
      </c>
      <c r="DA1909">
        <v>450</v>
      </c>
      <c r="DB1909">
        <v>1949</v>
      </c>
      <c r="DC1909">
        <v>8997</v>
      </c>
      <c r="DD1909">
        <v>450</v>
      </c>
      <c r="DE1909">
        <v>5000</v>
      </c>
      <c r="DF1909">
        <v>0</v>
      </c>
      <c r="DG1909">
        <v>75000</v>
      </c>
      <c r="DH1909">
        <v>0</v>
      </c>
      <c r="DI1909">
        <v>0</v>
      </c>
      <c r="DJ1909">
        <v>158475</v>
      </c>
      <c r="DK1909">
        <v>149435</v>
      </c>
      <c r="DL1909">
        <v>172262</v>
      </c>
      <c r="DM1909">
        <v>49991</v>
      </c>
      <c r="DN1909">
        <v>0</v>
      </c>
      <c r="DO1909">
        <v>833344</v>
      </c>
      <c r="DP1909">
        <v>317700</v>
      </c>
      <c r="DQ1909">
        <v>156282</v>
      </c>
      <c r="DR1909">
        <v>0</v>
      </c>
      <c r="DS1909">
        <v>0</v>
      </c>
    </row>
    <row r="1910" spans="1:123" x14ac:dyDescent="0.3">
      <c r="A1910" t="str">
        <f t="shared" si="29"/>
        <v>20341994</v>
      </c>
      <c r="B1910">
        <v>55</v>
      </c>
      <c r="C1910">
        <v>2034</v>
      </c>
      <c r="D1910">
        <v>199412</v>
      </c>
      <c r="E1910">
        <v>50</v>
      </c>
      <c r="F1910">
        <v>2135834</v>
      </c>
      <c r="G1910">
        <v>163105</v>
      </c>
      <c r="H1910">
        <v>550000</v>
      </c>
      <c r="I1910">
        <v>0</v>
      </c>
      <c r="J1910">
        <v>120000</v>
      </c>
      <c r="K1910">
        <v>85000</v>
      </c>
      <c r="L1910">
        <v>200000</v>
      </c>
      <c r="M1910">
        <v>56200</v>
      </c>
      <c r="N1910">
        <v>11500</v>
      </c>
      <c r="O1910">
        <v>25500</v>
      </c>
      <c r="P1910">
        <v>4500</v>
      </c>
      <c r="Q1910">
        <v>2000</v>
      </c>
      <c r="R1910">
        <v>0</v>
      </c>
      <c r="S1910">
        <v>5494</v>
      </c>
      <c r="T1910">
        <v>35000</v>
      </c>
      <c r="U1910">
        <v>36000</v>
      </c>
      <c r="V1910">
        <v>0</v>
      </c>
      <c r="W1910">
        <v>0</v>
      </c>
      <c r="X1910">
        <v>25000</v>
      </c>
      <c r="Y1910">
        <v>0</v>
      </c>
      <c r="Z1910">
        <v>0</v>
      </c>
      <c r="AA1910">
        <v>0</v>
      </c>
      <c r="AB1910">
        <v>0</v>
      </c>
      <c r="AC1910">
        <v>97394</v>
      </c>
      <c r="AD1910">
        <v>50177</v>
      </c>
      <c r="AE1910">
        <v>0</v>
      </c>
      <c r="AF1910">
        <v>147571</v>
      </c>
      <c r="AG1910">
        <v>50177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898623</v>
      </c>
      <c r="AO1910">
        <v>959136</v>
      </c>
      <c r="AP1910">
        <v>147571</v>
      </c>
      <c r="AQ1910">
        <v>0</v>
      </c>
      <c r="AR1910">
        <v>20000</v>
      </c>
      <c r="AS1910">
        <v>0</v>
      </c>
      <c r="AT1910">
        <v>0</v>
      </c>
      <c r="AU1910">
        <v>0</v>
      </c>
      <c r="AV1910">
        <v>49991</v>
      </c>
      <c r="AW1910">
        <v>0</v>
      </c>
      <c r="AX1910">
        <v>51021</v>
      </c>
      <c r="AY1910">
        <v>6482</v>
      </c>
      <c r="AZ1910">
        <v>0</v>
      </c>
      <c r="BA1910">
        <v>5002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1239203</v>
      </c>
      <c r="BL1910">
        <v>151686</v>
      </c>
      <c r="BM1910">
        <v>45427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90855</v>
      </c>
      <c r="CR1910">
        <v>0</v>
      </c>
      <c r="CS1910">
        <v>0</v>
      </c>
      <c r="CT1910">
        <v>0</v>
      </c>
      <c r="CU1910">
        <v>36175</v>
      </c>
      <c r="CV1910">
        <v>14846</v>
      </c>
      <c r="CW1910">
        <v>343</v>
      </c>
      <c r="CX1910">
        <v>1799</v>
      </c>
      <c r="CY1910">
        <v>1350</v>
      </c>
      <c r="CZ1910">
        <v>540</v>
      </c>
      <c r="DA1910">
        <v>450</v>
      </c>
      <c r="DB1910">
        <v>1949</v>
      </c>
      <c r="DC1910">
        <v>8997</v>
      </c>
      <c r="DD1910">
        <v>450</v>
      </c>
      <c r="DE1910">
        <v>10000</v>
      </c>
      <c r="DF1910">
        <v>0</v>
      </c>
      <c r="DG1910">
        <v>50000</v>
      </c>
      <c r="DH1910">
        <v>0</v>
      </c>
      <c r="DI1910">
        <v>0</v>
      </c>
      <c r="DJ1910">
        <v>107454</v>
      </c>
      <c r="DK1910">
        <v>144433</v>
      </c>
      <c r="DL1910">
        <v>172262</v>
      </c>
      <c r="DM1910">
        <v>0</v>
      </c>
      <c r="DN1910">
        <v>0</v>
      </c>
      <c r="DO1910">
        <v>641903</v>
      </c>
      <c r="DP1910">
        <v>317700</v>
      </c>
      <c r="DQ1910">
        <v>-176441</v>
      </c>
      <c r="DR1910">
        <v>0</v>
      </c>
      <c r="DS1910">
        <v>0</v>
      </c>
    </row>
    <row r="1911" spans="1:123" x14ac:dyDescent="0.3">
      <c r="A1911" t="str">
        <f t="shared" si="29"/>
        <v>20351995</v>
      </c>
      <c r="B1911">
        <v>55</v>
      </c>
      <c r="C1911">
        <v>2035</v>
      </c>
      <c r="D1911">
        <v>199512</v>
      </c>
      <c r="E1911">
        <v>78</v>
      </c>
      <c r="F1911">
        <v>1921118</v>
      </c>
      <c r="G1911">
        <v>163108</v>
      </c>
      <c r="H1911">
        <v>550000</v>
      </c>
      <c r="I1911">
        <v>0</v>
      </c>
      <c r="J1911">
        <v>120000</v>
      </c>
      <c r="K1911">
        <v>85000</v>
      </c>
      <c r="L1911">
        <v>200000</v>
      </c>
      <c r="M1911">
        <v>56200</v>
      </c>
      <c r="N1911">
        <v>11500</v>
      </c>
      <c r="O1911">
        <v>25500</v>
      </c>
      <c r="P1911">
        <v>4500</v>
      </c>
      <c r="Q1911">
        <v>2000</v>
      </c>
      <c r="R1911">
        <v>0</v>
      </c>
      <c r="S1911">
        <v>5305</v>
      </c>
      <c r="T1911">
        <v>35000</v>
      </c>
      <c r="U1911">
        <v>36000</v>
      </c>
      <c r="V1911">
        <v>0</v>
      </c>
      <c r="W1911">
        <v>5000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150768</v>
      </c>
      <c r="AD1911">
        <v>77675</v>
      </c>
      <c r="AE1911">
        <v>0</v>
      </c>
      <c r="AF1911">
        <v>228443</v>
      </c>
      <c r="AG1911">
        <v>0</v>
      </c>
      <c r="AH1911">
        <v>0</v>
      </c>
      <c r="AI1911">
        <v>50177</v>
      </c>
      <c r="AJ1911">
        <v>0</v>
      </c>
      <c r="AK1911">
        <v>50177</v>
      </c>
      <c r="AL1911">
        <v>50177</v>
      </c>
      <c r="AM1911">
        <v>0</v>
      </c>
      <c r="AN1911">
        <v>787562</v>
      </c>
      <c r="AO1911">
        <v>1484765</v>
      </c>
      <c r="AP1911">
        <v>228443</v>
      </c>
      <c r="AQ1911">
        <v>57013</v>
      </c>
      <c r="AR1911">
        <v>20000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1790221</v>
      </c>
      <c r="BL1911">
        <v>159966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463523</v>
      </c>
      <c r="BS1911">
        <v>154000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534378</v>
      </c>
      <c r="CR1911">
        <v>0</v>
      </c>
      <c r="CS1911">
        <v>0</v>
      </c>
      <c r="CT1911">
        <v>154000</v>
      </c>
      <c r="CU1911">
        <v>36175</v>
      </c>
      <c r="CV1911">
        <v>14846</v>
      </c>
      <c r="CW1911">
        <v>343</v>
      </c>
      <c r="CX1911">
        <v>1799</v>
      </c>
      <c r="CY1911">
        <v>1350</v>
      </c>
      <c r="CZ1911">
        <v>540</v>
      </c>
      <c r="DA1911">
        <v>450</v>
      </c>
      <c r="DB1911">
        <v>1949</v>
      </c>
      <c r="DC1911">
        <v>8997</v>
      </c>
      <c r="DD1911">
        <v>450</v>
      </c>
      <c r="DE1911">
        <v>15000</v>
      </c>
      <c r="DF1911">
        <v>0</v>
      </c>
      <c r="DG1911">
        <v>50000</v>
      </c>
      <c r="DH1911">
        <v>0</v>
      </c>
      <c r="DI1911">
        <v>0</v>
      </c>
      <c r="DJ1911">
        <v>107454</v>
      </c>
      <c r="DK1911">
        <v>144433</v>
      </c>
      <c r="DL1911">
        <v>172262</v>
      </c>
      <c r="DM1911">
        <v>0</v>
      </c>
      <c r="DN1911">
        <v>0</v>
      </c>
      <c r="DO1911">
        <v>1294603</v>
      </c>
      <c r="DP1911">
        <v>317700</v>
      </c>
      <c r="DQ1911">
        <v>617523</v>
      </c>
      <c r="DR1911">
        <v>0</v>
      </c>
      <c r="DS1911">
        <v>0</v>
      </c>
    </row>
    <row r="1912" spans="1:123" x14ac:dyDescent="0.3">
      <c r="A1912" t="str">
        <f t="shared" si="29"/>
        <v>20361996</v>
      </c>
      <c r="B1912">
        <v>55</v>
      </c>
      <c r="C1912">
        <v>2036</v>
      </c>
      <c r="D1912">
        <v>199612</v>
      </c>
      <c r="E1912">
        <v>82</v>
      </c>
      <c r="F1912">
        <v>2026464</v>
      </c>
      <c r="G1912">
        <v>163099</v>
      </c>
      <c r="H1912">
        <v>550000</v>
      </c>
      <c r="I1912">
        <v>0</v>
      </c>
      <c r="J1912">
        <v>120000</v>
      </c>
      <c r="K1912">
        <v>85000</v>
      </c>
      <c r="L1912">
        <v>200000</v>
      </c>
      <c r="M1912">
        <v>56200</v>
      </c>
      <c r="N1912">
        <v>11500</v>
      </c>
      <c r="O1912">
        <v>25500</v>
      </c>
      <c r="P1912">
        <v>4500</v>
      </c>
      <c r="Q1912">
        <v>2000</v>
      </c>
      <c r="R1912">
        <v>0</v>
      </c>
      <c r="S1912">
        <v>5091</v>
      </c>
      <c r="T1912">
        <v>35000</v>
      </c>
      <c r="U1912">
        <v>36000</v>
      </c>
      <c r="V1912">
        <v>0</v>
      </c>
      <c r="W1912">
        <v>5000</v>
      </c>
      <c r="X1912">
        <v>0</v>
      </c>
      <c r="Y1912">
        <v>0</v>
      </c>
      <c r="Z1912">
        <v>229811</v>
      </c>
      <c r="AA1912">
        <v>0</v>
      </c>
      <c r="AB1912">
        <v>50177</v>
      </c>
      <c r="AC1912">
        <v>158986</v>
      </c>
      <c r="AD1912">
        <v>81909</v>
      </c>
      <c r="AE1912">
        <v>50177</v>
      </c>
      <c r="AF1912">
        <v>190718</v>
      </c>
      <c r="AG1912">
        <v>0</v>
      </c>
      <c r="AH1912">
        <v>0</v>
      </c>
      <c r="AI1912">
        <v>0</v>
      </c>
      <c r="AJ1912">
        <v>6132</v>
      </c>
      <c r="AK1912">
        <v>6132</v>
      </c>
      <c r="AL1912">
        <v>0</v>
      </c>
      <c r="AM1912">
        <v>0</v>
      </c>
      <c r="AN1912">
        <v>589130</v>
      </c>
      <c r="AO1912">
        <v>1565693</v>
      </c>
      <c r="AP1912">
        <v>240895</v>
      </c>
      <c r="AQ1912">
        <v>22650</v>
      </c>
      <c r="AR1912">
        <v>20000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59890</v>
      </c>
      <c r="BF1912">
        <v>0</v>
      </c>
      <c r="BG1912">
        <v>35194</v>
      </c>
      <c r="BH1912">
        <v>0</v>
      </c>
      <c r="BI1912">
        <v>0</v>
      </c>
      <c r="BJ1912">
        <v>0</v>
      </c>
      <c r="BK1912">
        <v>1754153</v>
      </c>
      <c r="BL1912">
        <v>168199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95622</v>
      </c>
      <c r="BS1912">
        <v>0</v>
      </c>
      <c r="BT1912">
        <v>28825</v>
      </c>
      <c r="BU1912">
        <v>100000</v>
      </c>
      <c r="BV1912">
        <v>10000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25000</v>
      </c>
      <c r="CH1912">
        <v>572</v>
      </c>
      <c r="CI1912">
        <v>3000</v>
      </c>
      <c r="CJ1912">
        <v>2250</v>
      </c>
      <c r="CK1912">
        <v>900</v>
      </c>
      <c r="CL1912">
        <v>750</v>
      </c>
      <c r="CM1912">
        <v>3250</v>
      </c>
      <c r="CN1912">
        <v>15000</v>
      </c>
      <c r="CO1912">
        <v>750</v>
      </c>
      <c r="CP1912">
        <v>0</v>
      </c>
      <c r="CQ1912">
        <v>610000</v>
      </c>
      <c r="CR1912">
        <v>100000</v>
      </c>
      <c r="CS1912">
        <v>10000</v>
      </c>
      <c r="CT1912">
        <v>154000</v>
      </c>
      <c r="CU1912">
        <v>65000</v>
      </c>
      <c r="CV1912">
        <v>39846</v>
      </c>
      <c r="CW1912">
        <v>915</v>
      </c>
      <c r="CX1912">
        <v>4799</v>
      </c>
      <c r="CY1912">
        <v>3600</v>
      </c>
      <c r="CZ1912">
        <v>1440</v>
      </c>
      <c r="DA1912">
        <v>1200</v>
      </c>
      <c r="DB1912">
        <v>5199</v>
      </c>
      <c r="DC1912">
        <v>23997</v>
      </c>
      <c r="DD1912">
        <v>1200</v>
      </c>
      <c r="DE1912">
        <v>15000</v>
      </c>
      <c r="DF1912">
        <v>229811</v>
      </c>
      <c r="DG1912">
        <v>50000</v>
      </c>
      <c r="DH1912">
        <v>0</v>
      </c>
      <c r="DI1912">
        <v>0</v>
      </c>
      <c r="DJ1912">
        <v>142648</v>
      </c>
      <c r="DK1912">
        <v>144433</v>
      </c>
      <c r="DL1912">
        <v>172262</v>
      </c>
      <c r="DM1912">
        <v>59890</v>
      </c>
      <c r="DN1912">
        <v>0</v>
      </c>
      <c r="DO1912">
        <v>1841373</v>
      </c>
      <c r="DP1912">
        <v>317700</v>
      </c>
      <c r="DQ1912">
        <v>616947</v>
      </c>
      <c r="DR1912">
        <v>0</v>
      </c>
      <c r="DS1912">
        <v>0</v>
      </c>
    </row>
    <row r="1913" spans="1:123" x14ac:dyDescent="0.3">
      <c r="A1913" t="str">
        <f t="shared" si="29"/>
        <v>20371997</v>
      </c>
      <c r="B1913">
        <v>55</v>
      </c>
      <c r="C1913">
        <v>2037</v>
      </c>
      <c r="D1913">
        <v>199712</v>
      </c>
      <c r="E1913">
        <v>81</v>
      </c>
      <c r="F1913">
        <v>2127159</v>
      </c>
      <c r="G1913">
        <v>163089</v>
      </c>
      <c r="H1913">
        <v>550000</v>
      </c>
      <c r="I1913">
        <v>0</v>
      </c>
      <c r="J1913">
        <v>120000</v>
      </c>
      <c r="K1913">
        <v>85000</v>
      </c>
      <c r="L1913">
        <v>200000</v>
      </c>
      <c r="M1913">
        <v>56200</v>
      </c>
      <c r="N1913">
        <v>11500</v>
      </c>
      <c r="O1913">
        <v>25500</v>
      </c>
      <c r="P1913">
        <v>4500</v>
      </c>
      <c r="Q1913">
        <v>2000</v>
      </c>
      <c r="R1913">
        <v>0</v>
      </c>
      <c r="S1913">
        <v>4878</v>
      </c>
      <c r="T1913">
        <v>35000</v>
      </c>
      <c r="U1913">
        <v>36000</v>
      </c>
      <c r="V1913">
        <v>0</v>
      </c>
      <c r="W1913">
        <v>5000</v>
      </c>
      <c r="X1913">
        <v>0</v>
      </c>
      <c r="Y1913">
        <v>0</v>
      </c>
      <c r="Z1913">
        <v>368640</v>
      </c>
      <c r="AA1913">
        <v>0</v>
      </c>
      <c r="AB1913">
        <v>6132</v>
      </c>
      <c r="AC1913">
        <v>156617</v>
      </c>
      <c r="AD1913">
        <v>80689</v>
      </c>
      <c r="AE1913">
        <v>6132</v>
      </c>
      <c r="AF1913">
        <v>231174</v>
      </c>
      <c r="AG1913">
        <v>0</v>
      </c>
      <c r="AH1913">
        <v>0</v>
      </c>
      <c r="AI1913">
        <v>0</v>
      </c>
      <c r="AJ1913">
        <v>18826</v>
      </c>
      <c r="AK1913">
        <v>18826</v>
      </c>
      <c r="AL1913">
        <v>0</v>
      </c>
      <c r="AM1913">
        <v>0</v>
      </c>
      <c r="AN1913">
        <v>396938</v>
      </c>
      <c r="AO1913">
        <v>1542370</v>
      </c>
      <c r="AP1913">
        <v>237306</v>
      </c>
      <c r="AQ1913">
        <v>43258</v>
      </c>
      <c r="AR1913">
        <v>20000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18537</v>
      </c>
      <c r="BH1913">
        <v>0</v>
      </c>
      <c r="BI1913">
        <v>0</v>
      </c>
      <c r="BJ1913">
        <v>0</v>
      </c>
      <c r="BK1913">
        <v>1824397</v>
      </c>
      <c r="BL1913">
        <v>176385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20000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25000</v>
      </c>
      <c r="CH1913">
        <v>572</v>
      </c>
      <c r="CI1913">
        <v>3000</v>
      </c>
      <c r="CJ1913">
        <v>2250</v>
      </c>
      <c r="CK1913">
        <v>900</v>
      </c>
      <c r="CL1913">
        <v>750</v>
      </c>
      <c r="CM1913">
        <v>3250</v>
      </c>
      <c r="CN1913">
        <v>15000</v>
      </c>
      <c r="CO1913">
        <v>750</v>
      </c>
      <c r="CP1913">
        <v>0</v>
      </c>
      <c r="CQ1913">
        <v>610000</v>
      </c>
      <c r="CR1913">
        <v>100000</v>
      </c>
      <c r="CS1913">
        <v>10000</v>
      </c>
      <c r="CT1913">
        <v>154000</v>
      </c>
      <c r="CU1913">
        <v>65000</v>
      </c>
      <c r="CV1913">
        <v>64846</v>
      </c>
      <c r="CW1913">
        <v>1487</v>
      </c>
      <c r="CX1913">
        <v>7799</v>
      </c>
      <c r="CY1913">
        <v>5850</v>
      </c>
      <c r="CZ1913">
        <v>2340</v>
      </c>
      <c r="DA1913">
        <v>1950</v>
      </c>
      <c r="DB1913">
        <v>8449</v>
      </c>
      <c r="DC1913">
        <v>38997</v>
      </c>
      <c r="DD1913">
        <v>1950</v>
      </c>
      <c r="DE1913">
        <v>15000</v>
      </c>
      <c r="DF1913">
        <v>580411</v>
      </c>
      <c r="DG1913">
        <v>50000</v>
      </c>
      <c r="DH1913">
        <v>0</v>
      </c>
      <c r="DI1913">
        <v>0</v>
      </c>
      <c r="DJ1913">
        <v>157666</v>
      </c>
      <c r="DK1913">
        <v>144433</v>
      </c>
      <c r="DL1913">
        <v>172262</v>
      </c>
      <c r="DM1913">
        <v>53901</v>
      </c>
      <c r="DN1913">
        <v>0</v>
      </c>
      <c r="DO1913">
        <v>2265168</v>
      </c>
      <c r="DP1913">
        <v>317700</v>
      </c>
      <c r="DQ1913">
        <v>477475</v>
      </c>
      <c r="DR1913">
        <v>0</v>
      </c>
      <c r="DS1913">
        <v>0</v>
      </c>
    </row>
    <row r="1914" spans="1:123" x14ac:dyDescent="0.3">
      <c r="A1914" t="str">
        <f t="shared" si="29"/>
        <v>20381998</v>
      </c>
      <c r="B1914">
        <v>55</v>
      </c>
      <c r="C1914">
        <v>2038</v>
      </c>
      <c r="D1914">
        <v>199812</v>
      </c>
      <c r="E1914">
        <v>87</v>
      </c>
      <c r="F1914">
        <v>1637291</v>
      </c>
      <c r="G1914">
        <v>163079</v>
      </c>
      <c r="H1914">
        <v>550000</v>
      </c>
      <c r="I1914">
        <v>0</v>
      </c>
      <c r="J1914">
        <v>90000</v>
      </c>
      <c r="K1914">
        <v>85000</v>
      </c>
      <c r="L1914">
        <v>200000</v>
      </c>
      <c r="M1914">
        <v>56200</v>
      </c>
      <c r="N1914">
        <v>11500</v>
      </c>
      <c r="O1914">
        <v>25500</v>
      </c>
      <c r="P1914">
        <v>4500</v>
      </c>
      <c r="Q1914">
        <v>2000</v>
      </c>
      <c r="R1914">
        <v>0</v>
      </c>
      <c r="S1914">
        <v>4664</v>
      </c>
      <c r="T1914">
        <v>35000</v>
      </c>
      <c r="U1914">
        <v>36000</v>
      </c>
      <c r="V1914">
        <v>0</v>
      </c>
      <c r="W1914">
        <v>5000</v>
      </c>
      <c r="X1914">
        <v>0</v>
      </c>
      <c r="Y1914">
        <v>0</v>
      </c>
      <c r="Z1914">
        <v>374752</v>
      </c>
      <c r="AA1914">
        <v>0</v>
      </c>
      <c r="AB1914">
        <v>18826</v>
      </c>
      <c r="AC1914">
        <v>168937</v>
      </c>
      <c r="AD1914">
        <v>87036</v>
      </c>
      <c r="AE1914">
        <v>18826</v>
      </c>
      <c r="AF1914">
        <v>237147</v>
      </c>
      <c r="AG1914">
        <v>0</v>
      </c>
      <c r="AH1914">
        <v>0</v>
      </c>
      <c r="AI1914">
        <v>0</v>
      </c>
      <c r="AJ1914">
        <v>12853</v>
      </c>
      <c r="AK1914">
        <v>12853</v>
      </c>
      <c r="AL1914">
        <v>0</v>
      </c>
      <c r="AM1914">
        <v>0</v>
      </c>
      <c r="AN1914">
        <v>360612</v>
      </c>
      <c r="AO1914">
        <v>1663691</v>
      </c>
      <c r="AP1914">
        <v>255973</v>
      </c>
      <c r="AQ1914">
        <v>11560</v>
      </c>
      <c r="AR1914">
        <v>20000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285550</v>
      </c>
      <c r="BE1914">
        <v>111111</v>
      </c>
      <c r="BF1914">
        <v>60000</v>
      </c>
      <c r="BG1914">
        <v>35194</v>
      </c>
      <c r="BH1914">
        <v>20000</v>
      </c>
      <c r="BI1914">
        <v>56200</v>
      </c>
      <c r="BJ1914">
        <v>0</v>
      </c>
      <c r="BK1914">
        <v>1383168</v>
      </c>
      <c r="BL1914">
        <v>184527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20000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25000</v>
      </c>
      <c r="CH1914">
        <v>572</v>
      </c>
      <c r="CI1914">
        <v>3000</v>
      </c>
      <c r="CJ1914">
        <v>2250</v>
      </c>
      <c r="CK1914">
        <v>900</v>
      </c>
      <c r="CL1914">
        <v>750</v>
      </c>
      <c r="CM1914">
        <v>3250</v>
      </c>
      <c r="CN1914">
        <v>15000</v>
      </c>
      <c r="CO1914">
        <v>750</v>
      </c>
      <c r="CP1914">
        <v>20465</v>
      </c>
      <c r="CQ1914">
        <v>610000</v>
      </c>
      <c r="CR1914">
        <v>100000</v>
      </c>
      <c r="CS1914">
        <v>10000</v>
      </c>
      <c r="CT1914">
        <v>154000</v>
      </c>
      <c r="CU1914">
        <v>65000</v>
      </c>
      <c r="CV1914">
        <v>89846</v>
      </c>
      <c r="CW1914">
        <v>2059</v>
      </c>
      <c r="CX1914">
        <v>10799</v>
      </c>
      <c r="CY1914">
        <v>8100</v>
      </c>
      <c r="CZ1914">
        <v>3240</v>
      </c>
      <c r="DA1914">
        <v>2700</v>
      </c>
      <c r="DB1914">
        <v>11699</v>
      </c>
      <c r="DC1914">
        <v>53997</v>
      </c>
      <c r="DD1914">
        <v>2700</v>
      </c>
      <c r="DE1914">
        <v>35465</v>
      </c>
      <c r="DF1914">
        <v>919872</v>
      </c>
      <c r="DG1914">
        <v>50000</v>
      </c>
      <c r="DH1914">
        <v>0</v>
      </c>
      <c r="DI1914">
        <v>285550</v>
      </c>
      <c r="DJ1914">
        <v>191006</v>
      </c>
      <c r="DK1914">
        <v>200633</v>
      </c>
      <c r="DL1914">
        <v>232262</v>
      </c>
      <c r="DM1914">
        <v>165012</v>
      </c>
      <c r="DN1914">
        <v>20000</v>
      </c>
      <c r="DO1914">
        <v>3236794</v>
      </c>
      <c r="DP1914">
        <v>317700</v>
      </c>
      <c r="DQ1914">
        <v>1047598</v>
      </c>
      <c r="DR1914">
        <v>0</v>
      </c>
      <c r="DS1914">
        <v>0</v>
      </c>
    </row>
    <row r="1915" spans="1:123" x14ac:dyDescent="0.3">
      <c r="A1915" t="str">
        <f t="shared" si="29"/>
        <v>20391999</v>
      </c>
      <c r="B1915">
        <v>55</v>
      </c>
      <c r="C1915">
        <v>2039</v>
      </c>
      <c r="D1915">
        <v>199912</v>
      </c>
      <c r="E1915">
        <v>83</v>
      </c>
      <c r="F1915">
        <v>2099913</v>
      </c>
      <c r="G1915">
        <v>163069</v>
      </c>
      <c r="H1915">
        <v>550000</v>
      </c>
      <c r="I1915">
        <v>0</v>
      </c>
      <c r="J1915">
        <v>90000</v>
      </c>
      <c r="K1915">
        <v>85000</v>
      </c>
      <c r="L1915">
        <v>200000</v>
      </c>
      <c r="M1915">
        <v>56200</v>
      </c>
      <c r="N1915">
        <v>11500</v>
      </c>
      <c r="O1915">
        <v>25500</v>
      </c>
      <c r="P1915">
        <v>4500</v>
      </c>
      <c r="Q1915">
        <v>2000</v>
      </c>
      <c r="R1915">
        <v>0</v>
      </c>
      <c r="S1915">
        <v>4451</v>
      </c>
      <c r="T1915">
        <v>35000</v>
      </c>
      <c r="U1915">
        <v>36000</v>
      </c>
      <c r="V1915">
        <v>0</v>
      </c>
      <c r="W1915">
        <v>5000</v>
      </c>
      <c r="X1915">
        <v>0</v>
      </c>
      <c r="Y1915">
        <v>0</v>
      </c>
      <c r="Z1915">
        <v>377319</v>
      </c>
      <c r="AA1915">
        <v>0</v>
      </c>
      <c r="AB1915">
        <v>12853</v>
      </c>
      <c r="AC1915">
        <v>161141</v>
      </c>
      <c r="AD1915">
        <v>83020</v>
      </c>
      <c r="AE1915">
        <v>12853</v>
      </c>
      <c r="AF1915">
        <v>231307</v>
      </c>
      <c r="AG1915">
        <v>0</v>
      </c>
      <c r="AH1915">
        <v>0</v>
      </c>
      <c r="AI1915">
        <v>0</v>
      </c>
      <c r="AJ1915">
        <v>18693</v>
      </c>
      <c r="AK1915">
        <v>18693</v>
      </c>
      <c r="AL1915">
        <v>0</v>
      </c>
      <c r="AM1915">
        <v>0</v>
      </c>
      <c r="AN1915">
        <v>357832</v>
      </c>
      <c r="AO1915">
        <v>1586918</v>
      </c>
      <c r="AP1915">
        <v>244160</v>
      </c>
      <c r="AQ1915">
        <v>187116</v>
      </c>
      <c r="AR1915">
        <v>20000</v>
      </c>
      <c r="AS1915">
        <v>0</v>
      </c>
      <c r="AT1915">
        <v>0</v>
      </c>
      <c r="AU1915">
        <v>285550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246615</v>
      </c>
      <c r="BE1915">
        <v>111111</v>
      </c>
      <c r="BF1915">
        <v>60000</v>
      </c>
      <c r="BG1915">
        <v>35194</v>
      </c>
      <c r="BH1915">
        <v>20000</v>
      </c>
      <c r="BI1915">
        <v>55549</v>
      </c>
      <c r="BJ1915">
        <v>0</v>
      </c>
      <c r="BK1915">
        <v>1795276</v>
      </c>
      <c r="BL1915">
        <v>192623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20000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10154</v>
      </c>
      <c r="CH1915">
        <v>230</v>
      </c>
      <c r="CI1915">
        <v>1201</v>
      </c>
      <c r="CJ1915">
        <v>900</v>
      </c>
      <c r="CK1915">
        <v>360</v>
      </c>
      <c r="CL1915">
        <v>300</v>
      </c>
      <c r="CM1915">
        <v>1301</v>
      </c>
      <c r="CN1915">
        <v>12003</v>
      </c>
      <c r="CO1915">
        <v>300</v>
      </c>
      <c r="CP1915">
        <v>0</v>
      </c>
      <c r="CQ1915">
        <v>610000</v>
      </c>
      <c r="CR1915">
        <v>100000</v>
      </c>
      <c r="CS1915">
        <v>10000</v>
      </c>
      <c r="CT1915">
        <v>154000</v>
      </c>
      <c r="CU1915">
        <v>65000</v>
      </c>
      <c r="CV1915">
        <v>100000</v>
      </c>
      <c r="CW1915">
        <v>2289</v>
      </c>
      <c r="CX1915">
        <v>12000</v>
      </c>
      <c r="CY1915">
        <v>9000</v>
      </c>
      <c r="CZ1915">
        <v>3600</v>
      </c>
      <c r="DA1915">
        <v>3000</v>
      </c>
      <c r="DB1915">
        <v>13000</v>
      </c>
      <c r="DC1915">
        <v>66000</v>
      </c>
      <c r="DD1915">
        <v>3000</v>
      </c>
      <c r="DE1915">
        <v>35465</v>
      </c>
      <c r="DF1915">
        <v>1251420</v>
      </c>
      <c r="DG1915">
        <v>50000</v>
      </c>
      <c r="DH1915">
        <v>0</v>
      </c>
      <c r="DI1915">
        <v>246615</v>
      </c>
      <c r="DJ1915">
        <v>222681</v>
      </c>
      <c r="DK1915">
        <v>250000</v>
      </c>
      <c r="DL1915">
        <v>292262</v>
      </c>
      <c r="DM1915">
        <v>265012</v>
      </c>
      <c r="DN1915">
        <v>40000</v>
      </c>
      <c r="DO1915">
        <v>3823036</v>
      </c>
      <c r="DP1915">
        <v>317700</v>
      </c>
      <c r="DQ1915">
        <v>685679</v>
      </c>
      <c r="DR1915">
        <v>0</v>
      </c>
      <c r="DS1915">
        <v>0</v>
      </c>
    </row>
    <row r="1916" spans="1:123" x14ac:dyDescent="0.3">
      <c r="A1916" t="str">
        <f t="shared" si="29"/>
        <v>20402000</v>
      </c>
      <c r="B1916">
        <v>55</v>
      </c>
      <c r="C1916">
        <v>2040</v>
      </c>
      <c r="D1916">
        <v>200012</v>
      </c>
      <c r="E1916">
        <v>66</v>
      </c>
      <c r="F1916">
        <v>2244710</v>
      </c>
      <c r="G1916">
        <v>163060</v>
      </c>
      <c r="H1916">
        <v>550000</v>
      </c>
      <c r="I1916">
        <v>0</v>
      </c>
      <c r="J1916">
        <v>60000</v>
      </c>
      <c r="K1916">
        <v>85000</v>
      </c>
      <c r="L1916">
        <v>200000</v>
      </c>
      <c r="M1916">
        <v>56200</v>
      </c>
      <c r="N1916">
        <v>11500</v>
      </c>
      <c r="O1916">
        <v>25500</v>
      </c>
      <c r="P1916">
        <v>4500</v>
      </c>
      <c r="Q1916">
        <v>2000</v>
      </c>
      <c r="R1916">
        <v>0</v>
      </c>
      <c r="S1916">
        <v>4237</v>
      </c>
      <c r="T1916">
        <v>35000</v>
      </c>
      <c r="U1916">
        <v>36000</v>
      </c>
      <c r="V1916">
        <v>0</v>
      </c>
      <c r="W1916">
        <v>10000</v>
      </c>
      <c r="X1916">
        <v>0</v>
      </c>
      <c r="Y1916">
        <v>0</v>
      </c>
      <c r="Z1916">
        <v>155790</v>
      </c>
      <c r="AA1916">
        <v>0</v>
      </c>
      <c r="AB1916">
        <v>18693</v>
      </c>
      <c r="AC1916">
        <v>127870</v>
      </c>
      <c r="AD1916">
        <v>65878</v>
      </c>
      <c r="AE1916">
        <v>18693</v>
      </c>
      <c r="AF1916">
        <v>175055</v>
      </c>
      <c r="AG1916">
        <v>0</v>
      </c>
      <c r="AH1916">
        <v>0</v>
      </c>
      <c r="AI1916">
        <v>0</v>
      </c>
      <c r="AJ1916">
        <v>74945</v>
      </c>
      <c r="AK1916">
        <v>74945</v>
      </c>
      <c r="AL1916">
        <v>0</v>
      </c>
      <c r="AM1916">
        <v>0</v>
      </c>
      <c r="AN1916">
        <v>544146</v>
      </c>
      <c r="AO1916">
        <v>1259261</v>
      </c>
      <c r="AP1916">
        <v>193748</v>
      </c>
      <c r="AQ1916">
        <v>0</v>
      </c>
      <c r="AR1916">
        <v>20000</v>
      </c>
      <c r="AS1916">
        <v>0</v>
      </c>
      <c r="AT1916">
        <v>0</v>
      </c>
      <c r="AU1916">
        <v>246615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1719624</v>
      </c>
      <c r="BL1916">
        <v>200000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20000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610000</v>
      </c>
      <c r="CR1916">
        <v>100000</v>
      </c>
      <c r="CS1916">
        <v>10000</v>
      </c>
      <c r="CT1916">
        <v>154000</v>
      </c>
      <c r="CU1916">
        <v>65000</v>
      </c>
      <c r="CV1916">
        <v>100000</v>
      </c>
      <c r="CW1916">
        <v>2289</v>
      </c>
      <c r="CX1916">
        <v>12000</v>
      </c>
      <c r="CY1916">
        <v>9000</v>
      </c>
      <c r="CZ1916">
        <v>3600</v>
      </c>
      <c r="DA1916">
        <v>3000</v>
      </c>
      <c r="DB1916">
        <v>13000</v>
      </c>
      <c r="DC1916">
        <v>66000</v>
      </c>
      <c r="DD1916">
        <v>3000</v>
      </c>
      <c r="DE1916">
        <v>35465</v>
      </c>
      <c r="DF1916">
        <v>1351368</v>
      </c>
      <c r="DG1916">
        <v>50000</v>
      </c>
      <c r="DH1916">
        <v>0</v>
      </c>
      <c r="DI1916">
        <v>0</v>
      </c>
      <c r="DJ1916">
        <v>219161</v>
      </c>
      <c r="DK1916">
        <v>243890</v>
      </c>
      <c r="DL1916">
        <v>292262</v>
      </c>
      <c r="DM1916">
        <v>253901</v>
      </c>
      <c r="DN1916">
        <v>40000</v>
      </c>
      <c r="DO1916">
        <v>3711881</v>
      </c>
      <c r="DP1916">
        <v>317700</v>
      </c>
      <c r="DQ1916">
        <v>4121</v>
      </c>
      <c r="DR1916">
        <v>0</v>
      </c>
      <c r="DS1916">
        <v>0</v>
      </c>
    </row>
    <row r="1917" spans="1:123" x14ac:dyDescent="0.3">
      <c r="A1917" t="str">
        <f t="shared" si="29"/>
        <v>20412001</v>
      </c>
      <c r="B1917">
        <v>55</v>
      </c>
      <c r="C1917">
        <v>2041</v>
      </c>
      <c r="D1917">
        <v>200112</v>
      </c>
      <c r="E1917">
        <v>46</v>
      </c>
      <c r="F1917">
        <v>2088919</v>
      </c>
      <c r="G1917">
        <v>163056</v>
      </c>
      <c r="H1917">
        <v>550000</v>
      </c>
      <c r="I1917">
        <v>0</v>
      </c>
      <c r="J1917">
        <v>0</v>
      </c>
      <c r="K1917">
        <v>85000</v>
      </c>
      <c r="L1917">
        <v>200000</v>
      </c>
      <c r="M1917">
        <v>56200</v>
      </c>
      <c r="N1917">
        <v>11500</v>
      </c>
      <c r="O1917">
        <v>25500</v>
      </c>
      <c r="P1917">
        <v>4500</v>
      </c>
      <c r="Q1917">
        <v>2000</v>
      </c>
      <c r="R1917">
        <v>0</v>
      </c>
      <c r="S1917">
        <v>4023</v>
      </c>
      <c r="T1917">
        <v>35000</v>
      </c>
      <c r="U1917">
        <v>36000</v>
      </c>
      <c r="V1917">
        <v>0</v>
      </c>
      <c r="W1917">
        <v>10000</v>
      </c>
      <c r="X1917">
        <v>0</v>
      </c>
      <c r="Y1917">
        <v>212881</v>
      </c>
      <c r="Z1917">
        <v>0</v>
      </c>
      <c r="AA1917">
        <v>0</v>
      </c>
      <c r="AB1917">
        <v>74945</v>
      </c>
      <c r="AC1917">
        <v>89758</v>
      </c>
      <c r="AD1917">
        <v>46243</v>
      </c>
      <c r="AE1917">
        <v>74945</v>
      </c>
      <c r="AF1917">
        <v>61056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1041548</v>
      </c>
      <c r="AO1917">
        <v>883938</v>
      </c>
      <c r="AP1917">
        <v>136001</v>
      </c>
      <c r="AQ1917">
        <v>0</v>
      </c>
      <c r="AR1917">
        <v>20000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1039939</v>
      </c>
      <c r="BL1917">
        <v>206488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590000</v>
      </c>
      <c r="CR1917">
        <v>100000</v>
      </c>
      <c r="CS1917">
        <v>10000</v>
      </c>
      <c r="CT1917">
        <v>154000</v>
      </c>
      <c r="CU1917">
        <v>65000</v>
      </c>
      <c r="CV1917">
        <v>100000</v>
      </c>
      <c r="CW1917">
        <v>2289</v>
      </c>
      <c r="CX1917">
        <v>12000</v>
      </c>
      <c r="CY1917">
        <v>9000</v>
      </c>
      <c r="CZ1917">
        <v>3600</v>
      </c>
      <c r="DA1917">
        <v>3000</v>
      </c>
      <c r="DB1917">
        <v>13000</v>
      </c>
      <c r="DC1917">
        <v>66000</v>
      </c>
      <c r="DD1917">
        <v>3000</v>
      </c>
      <c r="DE1917">
        <v>35465</v>
      </c>
      <c r="DF1917">
        <v>1090390</v>
      </c>
      <c r="DG1917">
        <v>50000</v>
      </c>
      <c r="DH1917">
        <v>0</v>
      </c>
      <c r="DI1917">
        <v>0</v>
      </c>
      <c r="DJ1917">
        <v>219161</v>
      </c>
      <c r="DK1917">
        <v>243890</v>
      </c>
      <c r="DL1917">
        <v>292262</v>
      </c>
      <c r="DM1917">
        <v>253901</v>
      </c>
      <c r="DN1917">
        <v>40000</v>
      </c>
      <c r="DO1917">
        <v>3355958</v>
      </c>
      <c r="DP1917">
        <v>317700</v>
      </c>
      <c r="DQ1917">
        <v>-212881</v>
      </c>
      <c r="DR1917">
        <v>0</v>
      </c>
      <c r="DS1917">
        <v>0</v>
      </c>
    </row>
    <row r="1918" spans="1:123" x14ac:dyDescent="0.3">
      <c r="A1918" t="str">
        <f t="shared" si="29"/>
        <v>20422002</v>
      </c>
      <c r="B1918">
        <v>55</v>
      </c>
      <c r="C1918">
        <v>2042</v>
      </c>
      <c r="D1918">
        <v>200212</v>
      </c>
      <c r="E1918">
        <v>58</v>
      </c>
      <c r="F1918">
        <v>2354950</v>
      </c>
      <c r="G1918">
        <v>163053</v>
      </c>
      <c r="H1918">
        <v>550000</v>
      </c>
      <c r="I1918">
        <v>0</v>
      </c>
      <c r="J1918">
        <v>0</v>
      </c>
      <c r="K1918">
        <v>85000</v>
      </c>
      <c r="L1918">
        <v>200000</v>
      </c>
      <c r="M1918">
        <v>56200</v>
      </c>
      <c r="N1918">
        <v>11500</v>
      </c>
      <c r="O1918">
        <v>25500</v>
      </c>
      <c r="P1918">
        <v>4500</v>
      </c>
      <c r="Q1918">
        <v>2000</v>
      </c>
      <c r="R1918">
        <v>0</v>
      </c>
      <c r="S1918">
        <v>3810</v>
      </c>
      <c r="T1918">
        <v>35000</v>
      </c>
      <c r="U1918">
        <v>36000</v>
      </c>
      <c r="V1918">
        <v>0</v>
      </c>
      <c r="W1918">
        <v>10000</v>
      </c>
      <c r="X1918">
        <v>0</v>
      </c>
      <c r="Y1918">
        <v>42652</v>
      </c>
      <c r="Z1918">
        <v>0</v>
      </c>
      <c r="AA1918">
        <v>0</v>
      </c>
      <c r="AB1918">
        <v>0</v>
      </c>
      <c r="AC1918">
        <v>113545</v>
      </c>
      <c r="AD1918">
        <v>58498</v>
      </c>
      <c r="AE1918">
        <v>0</v>
      </c>
      <c r="AF1918">
        <v>172043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760119</v>
      </c>
      <c r="AO1918">
        <v>1118191</v>
      </c>
      <c r="AP1918">
        <v>172043</v>
      </c>
      <c r="AQ1918">
        <v>270719</v>
      </c>
      <c r="AR1918">
        <v>20000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1580953</v>
      </c>
      <c r="BL1918">
        <v>212931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570000</v>
      </c>
      <c r="CR1918">
        <v>100000</v>
      </c>
      <c r="CS1918">
        <v>10000</v>
      </c>
      <c r="CT1918">
        <v>154000</v>
      </c>
      <c r="CU1918">
        <v>65000</v>
      </c>
      <c r="CV1918">
        <v>100000</v>
      </c>
      <c r="CW1918">
        <v>2289</v>
      </c>
      <c r="CX1918">
        <v>12000</v>
      </c>
      <c r="CY1918">
        <v>9000</v>
      </c>
      <c r="CZ1918">
        <v>3600</v>
      </c>
      <c r="DA1918">
        <v>3000</v>
      </c>
      <c r="DB1918">
        <v>13000</v>
      </c>
      <c r="DC1918">
        <v>66000</v>
      </c>
      <c r="DD1918">
        <v>3000</v>
      </c>
      <c r="DE1918">
        <v>35465</v>
      </c>
      <c r="DF1918">
        <v>1015026</v>
      </c>
      <c r="DG1918">
        <v>50000</v>
      </c>
      <c r="DH1918">
        <v>0</v>
      </c>
      <c r="DI1918">
        <v>0</v>
      </c>
      <c r="DJ1918">
        <v>219161</v>
      </c>
      <c r="DK1918">
        <v>243890</v>
      </c>
      <c r="DL1918">
        <v>292262</v>
      </c>
      <c r="DM1918">
        <v>253901</v>
      </c>
      <c r="DN1918">
        <v>40000</v>
      </c>
      <c r="DO1918">
        <v>3260594</v>
      </c>
      <c r="DP1918">
        <v>317700</v>
      </c>
      <c r="DQ1918">
        <v>-42652</v>
      </c>
      <c r="DR1918">
        <v>0</v>
      </c>
      <c r="DS1918">
        <v>0</v>
      </c>
    </row>
    <row r="1919" spans="1:123" x14ac:dyDescent="0.3">
      <c r="A1919" t="str">
        <f t="shared" si="29"/>
        <v>20432003</v>
      </c>
      <c r="B1919">
        <v>55</v>
      </c>
      <c r="C1919">
        <v>2043</v>
      </c>
      <c r="D1919">
        <v>200312</v>
      </c>
      <c r="E1919">
        <v>66</v>
      </c>
      <c r="F1919">
        <v>2242426</v>
      </c>
      <c r="G1919">
        <v>163049</v>
      </c>
      <c r="H1919">
        <v>550000</v>
      </c>
      <c r="I1919">
        <v>0</v>
      </c>
      <c r="J1919">
        <v>0</v>
      </c>
      <c r="K1919">
        <v>85000</v>
      </c>
      <c r="L1919">
        <v>200000</v>
      </c>
      <c r="M1919">
        <v>56200</v>
      </c>
      <c r="N1919">
        <v>11500</v>
      </c>
      <c r="O1919">
        <v>25500</v>
      </c>
      <c r="P1919">
        <v>4500</v>
      </c>
      <c r="Q1919">
        <v>2000</v>
      </c>
      <c r="R1919">
        <v>0</v>
      </c>
      <c r="S1919">
        <v>3595</v>
      </c>
      <c r="T1919">
        <v>35000</v>
      </c>
      <c r="U1919">
        <v>36000</v>
      </c>
      <c r="V1919">
        <v>0</v>
      </c>
      <c r="W1919">
        <v>10000</v>
      </c>
      <c r="X1919">
        <v>0</v>
      </c>
      <c r="Y1919">
        <v>52676</v>
      </c>
      <c r="Z1919">
        <v>0</v>
      </c>
      <c r="AA1919">
        <v>0</v>
      </c>
      <c r="AB1919">
        <v>0</v>
      </c>
      <c r="AC1919">
        <v>127962</v>
      </c>
      <c r="AD1919">
        <v>65926</v>
      </c>
      <c r="AE1919">
        <v>0</v>
      </c>
      <c r="AF1919">
        <v>193888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748083</v>
      </c>
      <c r="AO1919">
        <v>1260172</v>
      </c>
      <c r="AP1919">
        <v>193888</v>
      </c>
      <c r="AQ1919">
        <v>0</v>
      </c>
      <c r="AR1919">
        <v>20000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1474060</v>
      </c>
      <c r="BL1919">
        <v>219332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550000</v>
      </c>
      <c r="CR1919">
        <v>100000</v>
      </c>
      <c r="CS1919">
        <v>10000</v>
      </c>
      <c r="CT1919">
        <v>154000</v>
      </c>
      <c r="CU1919">
        <v>65000</v>
      </c>
      <c r="CV1919">
        <v>100000</v>
      </c>
      <c r="CW1919">
        <v>2289</v>
      </c>
      <c r="CX1919">
        <v>12000</v>
      </c>
      <c r="CY1919">
        <v>9000</v>
      </c>
      <c r="CZ1919">
        <v>3600</v>
      </c>
      <c r="DA1919">
        <v>3000</v>
      </c>
      <c r="DB1919">
        <v>13000</v>
      </c>
      <c r="DC1919">
        <v>66000</v>
      </c>
      <c r="DD1919">
        <v>3000</v>
      </c>
      <c r="DE1919">
        <v>35465</v>
      </c>
      <c r="DF1919">
        <v>931899</v>
      </c>
      <c r="DG1919">
        <v>50000</v>
      </c>
      <c r="DH1919">
        <v>0</v>
      </c>
      <c r="DI1919">
        <v>0</v>
      </c>
      <c r="DJ1919">
        <v>219161</v>
      </c>
      <c r="DK1919">
        <v>243890</v>
      </c>
      <c r="DL1919">
        <v>292262</v>
      </c>
      <c r="DM1919">
        <v>253901</v>
      </c>
      <c r="DN1919">
        <v>40000</v>
      </c>
      <c r="DO1919">
        <v>3157468</v>
      </c>
      <c r="DP1919">
        <v>317700</v>
      </c>
      <c r="DQ1919">
        <v>-52676</v>
      </c>
      <c r="DR1919">
        <v>0</v>
      </c>
      <c r="DS1919">
        <v>0</v>
      </c>
    </row>
    <row r="1920" spans="1:123" x14ac:dyDescent="0.3">
      <c r="A1920" t="str">
        <f t="shared" si="29"/>
        <v>20442004</v>
      </c>
      <c r="B1920">
        <v>55</v>
      </c>
      <c r="C1920">
        <v>2044</v>
      </c>
      <c r="D1920">
        <v>200412</v>
      </c>
      <c r="E1920">
        <v>57</v>
      </c>
      <c r="F1920">
        <v>2181079</v>
      </c>
      <c r="G1920">
        <v>163046</v>
      </c>
      <c r="H1920">
        <v>550000</v>
      </c>
      <c r="I1920">
        <v>0</v>
      </c>
      <c r="J1920">
        <v>0</v>
      </c>
      <c r="K1920">
        <v>85000</v>
      </c>
      <c r="L1920">
        <v>200000</v>
      </c>
      <c r="M1920">
        <v>56200</v>
      </c>
      <c r="N1920">
        <v>11500</v>
      </c>
      <c r="O1920">
        <v>25500</v>
      </c>
      <c r="P1920">
        <v>4500</v>
      </c>
      <c r="Q1920">
        <v>2000</v>
      </c>
      <c r="R1920">
        <v>0</v>
      </c>
      <c r="S1920">
        <v>3381</v>
      </c>
      <c r="T1920">
        <v>35000</v>
      </c>
      <c r="U1920">
        <v>36000</v>
      </c>
      <c r="V1920">
        <v>0</v>
      </c>
      <c r="W1920">
        <v>10000</v>
      </c>
      <c r="X1920">
        <v>0</v>
      </c>
      <c r="Y1920">
        <v>150024</v>
      </c>
      <c r="Z1920">
        <v>0</v>
      </c>
      <c r="AA1920">
        <v>0</v>
      </c>
      <c r="AB1920">
        <v>0</v>
      </c>
      <c r="AC1920">
        <v>111224</v>
      </c>
      <c r="AD1920">
        <v>57302</v>
      </c>
      <c r="AE1920">
        <v>0</v>
      </c>
      <c r="AF1920">
        <v>168526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870579</v>
      </c>
      <c r="AO1920">
        <v>1095331</v>
      </c>
      <c r="AP1920">
        <v>168526</v>
      </c>
      <c r="AQ1920">
        <v>0</v>
      </c>
      <c r="AR1920">
        <v>20000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1283857</v>
      </c>
      <c r="BL1920">
        <v>225689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530000</v>
      </c>
      <c r="CR1920">
        <v>100000</v>
      </c>
      <c r="CS1920">
        <v>10000</v>
      </c>
      <c r="CT1920">
        <v>154000</v>
      </c>
      <c r="CU1920">
        <v>65000</v>
      </c>
      <c r="CV1920">
        <v>100000</v>
      </c>
      <c r="CW1920">
        <v>2289</v>
      </c>
      <c r="CX1920">
        <v>12000</v>
      </c>
      <c r="CY1920">
        <v>9000</v>
      </c>
      <c r="CZ1920">
        <v>3600</v>
      </c>
      <c r="DA1920">
        <v>3000</v>
      </c>
      <c r="DB1920">
        <v>13000</v>
      </c>
      <c r="DC1920">
        <v>66000</v>
      </c>
      <c r="DD1920">
        <v>3000</v>
      </c>
      <c r="DE1920">
        <v>35465</v>
      </c>
      <c r="DF1920">
        <v>753918</v>
      </c>
      <c r="DG1920">
        <v>50000</v>
      </c>
      <c r="DH1920">
        <v>0</v>
      </c>
      <c r="DI1920">
        <v>0</v>
      </c>
      <c r="DJ1920">
        <v>219161</v>
      </c>
      <c r="DK1920">
        <v>243890</v>
      </c>
      <c r="DL1920">
        <v>292262</v>
      </c>
      <c r="DM1920">
        <v>253901</v>
      </c>
      <c r="DN1920">
        <v>40000</v>
      </c>
      <c r="DO1920">
        <v>2959487</v>
      </c>
      <c r="DP1920">
        <v>317700</v>
      </c>
      <c r="DQ1920">
        <v>-150024</v>
      </c>
      <c r="DR1920">
        <v>0</v>
      </c>
      <c r="DS1920">
        <v>0</v>
      </c>
    </row>
    <row r="1921" spans="1:123" x14ac:dyDescent="0.3">
      <c r="A1921" t="str">
        <f t="shared" si="29"/>
        <v>20452005</v>
      </c>
      <c r="B1921">
        <v>55</v>
      </c>
      <c r="C1921">
        <v>2045</v>
      </c>
      <c r="D1921">
        <v>200512</v>
      </c>
      <c r="E1921">
        <v>65</v>
      </c>
      <c r="F1921">
        <v>1877116</v>
      </c>
      <c r="G1921">
        <v>163042</v>
      </c>
      <c r="H1921">
        <v>550000</v>
      </c>
      <c r="I1921">
        <v>0</v>
      </c>
      <c r="J1921">
        <v>0</v>
      </c>
      <c r="K1921">
        <v>85000</v>
      </c>
      <c r="L1921">
        <v>200000</v>
      </c>
      <c r="M1921">
        <v>56200</v>
      </c>
      <c r="N1921">
        <v>11500</v>
      </c>
      <c r="O1921">
        <v>25500</v>
      </c>
      <c r="P1921">
        <v>4500</v>
      </c>
      <c r="Q1921">
        <v>2000</v>
      </c>
      <c r="R1921">
        <v>0</v>
      </c>
      <c r="S1921">
        <v>3166</v>
      </c>
      <c r="T1921">
        <v>35000</v>
      </c>
      <c r="U1921">
        <v>36000</v>
      </c>
      <c r="V1921">
        <v>0</v>
      </c>
      <c r="W1921">
        <v>15000</v>
      </c>
      <c r="X1921">
        <v>0</v>
      </c>
      <c r="Y1921">
        <v>0</v>
      </c>
      <c r="Z1921">
        <v>153116</v>
      </c>
      <c r="AA1921">
        <v>0</v>
      </c>
      <c r="AB1921">
        <v>0</v>
      </c>
      <c r="AC1921">
        <v>127003</v>
      </c>
      <c r="AD1921">
        <v>65432</v>
      </c>
      <c r="AE1921">
        <v>0</v>
      </c>
      <c r="AF1921">
        <v>192435</v>
      </c>
      <c r="AG1921">
        <v>0</v>
      </c>
      <c r="AH1921">
        <v>0</v>
      </c>
      <c r="AI1921">
        <v>0</v>
      </c>
      <c r="AJ1921">
        <v>57565</v>
      </c>
      <c r="AK1921">
        <v>57565</v>
      </c>
      <c r="AL1921">
        <v>0</v>
      </c>
      <c r="AM1921">
        <v>0</v>
      </c>
      <c r="AN1921">
        <v>480750</v>
      </c>
      <c r="AO1921">
        <v>1250732</v>
      </c>
      <c r="AP1921">
        <v>192435</v>
      </c>
      <c r="AQ1921">
        <v>0</v>
      </c>
      <c r="AR1921">
        <v>20000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1463167</v>
      </c>
      <c r="BL1921">
        <v>232241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100000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610000</v>
      </c>
      <c r="CR1921">
        <v>100000</v>
      </c>
      <c r="CS1921">
        <v>10000</v>
      </c>
      <c r="CT1921">
        <v>154000</v>
      </c>
      <c r="CU1921">
        <v>65000</v>
      </c>
      <c r="CV1921">
        <v>100000</v>
      </c>
      <c r="CW1921">
        <v>2289</v>
      </c>
      <c r="CX1921">
        <v>12000</v>
      </c>
      <c r="CY1921">
        <v>9000</v>
      </c>
      <c r="CZ1921">
        <v>3600</v>
      </c>
      <c r="DA1921">
        <v>3000</v>
      </c>
      <c r="DB1921">
        <v>13000</v>
      </c>
      <c r="DC1921">
        <v>66000</v>
      </c>
      <c r="DD1921">
        <v>3000</v>
      </c>
      <c r="DE1921">
        <v>35465</v>
      </c>
      <c r="DF1921">
        <v>884417</v>
      </c>
      <c r="DG1921">
        <v>50000</v>
      </c>
      <c r="DH1921">
        <v>0</v>
      </c>
      <c r="DI1921">
        <v>0</v>
      </c>
      <c r="DJ1921">
        <v>219161</v>
      </c>
      <c r="DK1921">
        <v>243890</v>
      </c>
      <c r="DL1921">
        <v>292262</v>
      </c>
      <c r="DM1921">
        <v>253901</v>
      </c>
      <c r="DN1921">
        <v>40000</v>
      </c>
      <c r="DO1921">
        <v>3227550</v>
      </c>
      <c r="DP1921">
        <v>317700</v>
      </c>
      <c r="DQ1921">
        <v>310681</v>
      </c>
      <c r="DR1921">
        <v>0</v>
      </c>
      <c r="DS1921">
        <v>0</v>
      </c>
    </row>
    <row r="1922" spans="1:123" x14ac:dyDescent="0.3">
      <c r="A1922" t="str">
        <f t="shared" si="29"/>
        <v>20462006</v>
      </c>
      <c r="B1922">
        <v>55</v>
      </c>
      <c r="C1922">
        <v>2046</v>
      </c>
      <c r="D1922">
        <v>200612</v>
      </c>
      <c r="E1922">
        <v>93</v>
      </c>
      <c r="F1922">
        <v>2182282</v>
      </c>
      <c r="G1922">
        <v>163038</v>
      </c>
      <c r="H1922">
        <v>550000</v>
      </c>
      <c r="I1922">
        <v>0</v>
      </c>
      <c r="J1922">
        <v>0</v>
      </c>
      <c r="K1922">
        <v>85000</v>
      </c>
      <c r="L1922">
        <v>200000</v>
      </c>
      <c r="M1922">
        <v>56200</v>
      </c>
      <c r="N1922">
        <v>11500</v>
      </c>
      <c r="O1922">
        <v>25500</v>
      </c>
      <c r="P1922">
        <v>4500</v>
      </c>
      <c r="Q1922">
        <v>2000</v>
      </c>
      <c r="R1922">
        <v>0</v>
      </c>
      <c r="S1922">
        <v>2951</v>
      </c>
      <c r="T1922">
        <v>35000</v>
      </c>
      <c r="U1922">
        <v>36000</v>
      </c>
      <c r="V1922">
        <v>0</v>
      </c>
      <c r="W1922">
        <v>15000</v>
      </c>
      <c r="X1922">
        <v>0</v>
      </c>
      <c r="Y1922">
        <v>0</v>
      </c>
      <c r="Z1922">
        <v>380000</v>
      </c>
      <c r="AA1922">
        <v>0</v>
      </c>
      <c r="AB1922">
        <v>57565</v>
      </c>
      <c r="AC1922">
        <v>179751</v>
      </c>
      <c r="AD1922">
        <v>92607</v>
      </c>
      <c r="AE1922">
        <v>57565</v>
      </c>
      <c r="AF1922">
        <v>214793</v>
      </c>
      <c r="AG1922">
        <v>0</v>
      </c>
      <c r="AH1922">
        <v>0</v>
      </c>
      <c r="AI1922">
        <v>0</v>
      </c>
      <c r="AJ1922">
        <v>35207</v>
      </c>
      <c r="AK1922">
        <v>35207</v>
      </c>
      <c r="AL1922">
        <v>0</v>
      </c>
      <c r="AM1922">
        <v>0</v>
      </c>
      <c r="AN1922">
        <v>253651</v>
      </c>
      <c r="AO1922">
        <v>1770187</v>
      </c>
      <c r="AP1922">
        <v>272358</v>
      </c>
      <c r="AQ1922">
        <v>91546</v>
      </c>
      <c r="AR1922">
        <v>20000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37771</v>
      </c>
      <c r="BE1922">
        <v>96099</v>
      </c>
      <c r="BF1922">
        <v>60000</v>
      </c>
      <c r="BG1922">
        <v>35194</v>
      </c>
      <c r="BH1922">
        <v>10000</v>
      </c>
      <c r="BI1922">
        <v>6110</v>
      </c>
      <c r="BJ1922">
        <v>0</v>
      </c>
      <c r="BK1922">
        <v>1908917</v>
      </c>
      <c r="BL1922">
        <v>238752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20000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610000</v>
      </c>
      <c r="CR1922">
        <v>100000</v>
      </c>
      <c r="CS1922">
        <v>10000</v>
      </c>
      <c r="CT1922">
        <v>154000</v>
      </c>
      <c r="CU1922">
        <v>65000</v>
      </c>
      <c r="CV1922">
        <v>100000</v>
      </c>
      <c r="CW1922">
        <v>2289</v>
      </c>
      <c r="CX1922">
        <v>12000</v>
      </c>
      <c r="CY1922">
        <v>9000</v>
      </c>
      <c r="CZ1922">
        <v>3600</v>
      </c>
      <c r="DA1922">
        <v>3000</v>
      </c>
      <c r="DB1922">
        <v>13000</v>
      </c>
      <c r="DC1922">
        <v>66000</v>
      </c>
      <c r="DD1922">
        <v>3000</v>
      </c>
      <c r="DE1922">
        <v>35465</v>
      </c>
      <c r="DF1922">
        <v>1230458</v>
      </c>
      <c r="DG1922">
        <v>50000</v>
      </c>
      <c r="DH1922">
        <v>0</v>
      </c>
      <c r="DI1922">
        <v>37771</v>
      </c>
      <c r="DJ1922">
        <v>254355</v>
      </c>
      <c r="DK1922">
        <v>250000</v>
      </c>
      <c r="DL1922">
        <v>352262</v>
      </c>
      <c r="DM1922">
        <v>350000</v>
      </c>
      <c r="DN1922">
        <v>50000</v>
      </c>
      <c r="DO1922">
        <v>3796408</v>
      </c>
      <c r="DP1922">
        <v>317700</v>
      </c>
      <c r="DQ1922">
        <v>680381</v>
      </c>
      <c r="DR1922">
        <v>0</v>
      </c>
      <c r="DS1922">
        <v>0</v>
      </c>
    </row>
    <row r="1923" spans="1:123" x14ac:dyDescent="0.3">
      <c r="A1923" t="str">
        <f t="shared" ref="A1923:A1986" si="30">CONCATENATE(C1923,LEFT(D1923,4))</f>
        <v>20472007</v>
      </c>
      <c r="B1923">
        <v>55</v>
      </c>
      <c r="C1923">
        <v>2047</v>
      </c>
      <c r="D1923">
        <v>200712</v>
      </c>
      <c r="E1923">
        <v>50</v>
      </c>
      <c r="F1923">
        <v>2350202</v>
      </c>
      <c r="G1923">
        <v>163034</v>
      </c>
      <c r="H1923">
        <v>550000</v>
      </c>
      <c r="I1923">
        <v>0</v>
      </c>
      <c r="J1923">
        <v>0</v>
      </c>
      <c r="K1923">
        <v>85000</v>
      </c>
      <c r="L1923">
        <v>200000</v>
      </c>
      <c r="M1923">
        <v>56200</v>
      </c>
      <c r="N1923">
        <v>11500</v>
      </c>
      <c r="O1923">
        <v>25500</v>
      </c>
      <c r="P1923">
        <v>4500</v>
      </c>
      <c r="Q1923">
        <v>2000</v>
      </c>
      <c r="R1923">
        <v>0</v>
      </c>
      <c r="S1923">
        <v>2737</v>
      </c>
      <c r="T1923">
        <v>35000</v>
      </c>
      <c r="U1923">
        <v>36000</v>
      </c>
      <c r="V1923">
        <v>0</v>
      </c>
      <c r="W1923">
        <v>15000</v>
      </c>
      <c r="X1923">
        <v>0</v>
      </c>
      <c r="Y1923">
        <v>331563</v>
      </c>
      <c r="Z1923">
        <v>0</v>
      </c>
      <c r="AA1923">
        <v>0</v>
      </c>
      <c r="AB1923">
        <v>35207</v>
      </c>
      <c r="AC1923">
        <v>96613</v>
      </c>
      <c r="AD1923">
        <v>49775</v>
      </c>
      <c r="AE1923">
        <v>35207</v>
      </c>
      <c r="AF1923">
        <v>111181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1103819</v>
      </c>
      <c r="AO1923">
        <v>951443</v>
      </c>
      <c r="AP1923">
        <v>146387</v>
      </c>
      <c r="AQ1923">
        <v>0</v>
      </c>
      <c r="AR1923">
        <v>20000</v>
      </c>
      <c r="AS1923">
        <v>0</v>
      </c>
      <c r="AT1923">
        <v>0</v>
      </c>
      <c r="AU1923">
        <v>37771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1155601</v>
      </c>
      <c r="BL1923">
        <v>245221</v>
      </c>
      <c r="BM1923">
        <v>44595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545405</v>
      </c>
      <c r="CR1923">
        <v>100000</v>
      </c>
      <c r="CS1923">
        <v>10000</v>
      </c>
      <c r="CT1923">
        <v>154000</v>
      </c>
      <c r="CU1923">
        <v>65000</v>
      </c>
      <c r="CV1923">
        <v>100000</v>
      </c>
      <c r="CW1923">
        <v>2289</v>
      </c>
      <c r="CX1923">
        <v>12000</v>
      </c>
      <c r="CY1923">
        <v>9000</v>
      </c>
      <c r="CZ1923">
        <v>3600</v>
      </c>
      <c r="DA1923">
        <v>3000</v>
      </c>
      <c r="DB1923">
        <v>13000</v>
      </c>
      <c r="DC1923">
        <v>66000</v>
      </c>
      <c r="DD1923">
        <v>3000</v>
      </c>
      <c r="DE1923">
        <v>35465</v>
      </c>
      <c r="DF1923">
        <v>843552</v>
      </c>
      <c r="DG1923">
        <v>50000</v>
      </c>
      <c r="DH1923">
        <v>0</v>
      </c>
      <c r="DI1923">
        <v>0</v>
      </c>
      <c r="DJ1923">
        <v>250836</v>
      </c>
      <c r="DK1923">
        <v>249328</v>
      </c>
      <c r="DL1923">
        <v>352262</v>
      </c>
      <c r="DM1923">
        <v>340390</v>
      </c>
      <c r="DN1923">
        <v>50000</v>
      </c>
      <c r="DO1923">
        <v>3258127</v>
      </c>
      <c r="DP1923">
        <v>317700</v>
      </c>
      <c r="DQ1923">
        <v>-413928</v>
      </c>
      <c r="DR1923">
        <v>0</v>
      </c>
      <c r="DS1923">
        <v>0</v>
      </c>
    </row>
    <row r="1924" spans="1:123" x14ac:dyDescent="0.3">
      <c r="A1924" t="str">
        <f t="shared" si="30"/>
        <v>20482008</v>
      </c>
      <c r="B1924">
        <v>55</v>
      </c>
      <c r="C1924">
        <v>2048</v>
      </c>
      <c r="D1924">
        <v>200812</v>
      </c>
      <c r="E1924">
        <v>44</v>
      </c>
      <c r="F1924">
        <v>2496775</v>
      </c>
      <c r="G1924">
        <v>163030</v>
      </c>
      <c r="H1924">
        <v>550000</v>
      </c>
      <c r="I1924">
        <v>0</v>
      </c>
      <c r="J1924">
        <v>0</v>
      </c>
      <c r="K1924">
        <v>85000</v>
      </c>
      <c r="L1924">
        <v>200000</v>
      </c>
      <c r="M1924">
        <v>56200</v>
      </c>
      <c r="N1924">
        <v>11500</v>
      </c>
      <c r="O1924">
        <v>25500</v>
      </c>
      <c r="P1924">
        <v>4500</v>
      </c>
      <c r="Q1924">
        <v>2000</v>
      </c>
      <c r="R1924">
        <v>0</v>
      </c>
      <c r="S1924">
        <v>2522</v>
      </c>
      <c r="T1924">
        <v>35000</v>
      </c>
      <c r="U1924">
        <v>36000</v>
      </c>
      <c r="V1924">
        <v>0</v>
      </c>
      <c r="W1924">
        <v>15000</v>
      </c>
      <c r="X1924">
        <v>0</v>
      </c>
      <c r="Y1924">
        <v>331778</v>
      </c>
      <c r="Z1924">
        <v>0</v>
      </c>
      <c r="AA1924">
        <v>0</v>
      </c>
      <c r="AB1924">
        <v>0</v>
      </c>
      <c r="AC1924">
        <v>85791</v>
      </c>
      <c r="AD1924">
        <v>44199</v>
      </c>
      <c r="AE1924">
        <v>0</v>
      </c>
      <c r="AF1924">
        <v>129990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1085010</v>
      </c>
      <c r="AO1924">
        <v>844871</v>
      </c>
      <c r="AP1924">
        <v>129990</v>
      </c>
      <c r="AQ1924">
        <v>0</v>
      </c>
      <c r="AR1924">
        <v>20000</v>
      </c>
      <c r="AS1924">
        <v>0</v>
      </c>
      <c r="AT1924">
        <v>0</v>
      </c>
      <c r="AU1924">
        <v>0</v>
      </c>
      <c r="AV1924">
        <v>29493</v>
      </c>
      <c r="AW1924">
        <v>0</v>
      </c>
      <c r="AX1924">
        <v>47778</v>
      </c>
      <c r="AY1924">
        <v>349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1072481</v>
      </c>
      <c r="BL1924">
        <v>251648</v>
      </c>
      <c r="BM1924">
        <v>176667</v>
      </c>
      <c r="BN1924">
        <v>0</v>
      </c>
      <c r="BO1924">
        <v>0</v>
      </c>
      <c r="BP1924">
        <v>100000</v>
      </c>
      <c r="BQ1924">
        <v>10000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348739</v>
      </c>
      <c r="CR1924">
        <v>0</v>
      </c>
      <c r="CS1924">
        <v>0</v>
      </c>
      <c r="CT1924">
        <v>154000</v>
      </c>
      <c r="CU1924">
        <v>65000</v>
      </c>
      <c r="CV1924">
        <v>100000</v>
      </c>
      <c r="CW1924">
        <v>2289</v>
      </c>
      <c r="CX1924">
        <v>12000</v>
      </c>
      <c r="CY1924">
        <v>9000</v>
      </c>
      <c r="CZ1924">
        <v>3600</v>
      </c>
      <c r="DA1924">
        <v>3000</v>
      </c>
      <c r="DB1924">
        <v>13000</v>
      </c>
      <c r="DC1924">
        <v>66000</v>
      </c>
      <c r="DD1924">
        <v>3000</v>
      </c>
      <c r="DE1924">
        <v>35465</v>
      </c>
      <c r="DF1924">
        <v>486467</v>
      </c>
      <c r="DG1924">
        <v>50000</v>
      </c>
      <c r="DH1924">
        <v>0</v>
      </c>
      <c r="DI1924">
        <v>0</v>
      </c>
      <c r="DJ1924">
        <v>203058</v>
      </c>
      <c r="DK1924">
        <v>249328</v>
      </c>
      <c r="DL1924">
        <v>352262</v>
      </c>
      <c r="DM1924">
        <v>310898</v>
      </c>
      <c r="DN1924">
        <v>50000</v>
      </c>
      <c r="DO1924">
        <v>2517105</v>
      </c>
      <c r="DP1924">
        <v>317700</v>
      </c>
      <c r="DQ1924">
        <v>-695715</v>
      </c>
      <c r="DR1924">
        <v>0</v>
      </c>
      <c r="DS1924">
        <v>0</v>
      </c>
    </row>
    <row r="1925" spans="1:123" x14ac:dyDescent="0.3">
      <c r="A1925" t="str">
        <f t="shared" si="30"/>
        <v>20492009</v>
      </c>
      <c r="B1925">
        <v>55</v>
      </c>
      <c r="C1925">
        <v>2049</v>
      </c>
      <c r="D1925">
        <v>200912</v>
      </c>
      <c r="E1925">
        <v>48</v>
      </c>
      <c r="F1925">
        <v>2509323</v>
      </c>
      <c r="G1925">
        <v>163025</v>
      </c>
      <c r="H1925">
        <v>550000</v>
      </c>
      <c r="I1925">
        <v>0</v>
      </c>
      <c r="J1925">
        <v>0</v>
      </c>
      <c r="K1925">
        <v>85000</v>
      </c>
      <c r="L1925">
        <v>200000</v>
      </c>
      <c r="M1925">
        <v>56200</v>
      </c>
      <c r="N1925">
        <v>11500</v>
      </c>
      <c r="O1925">
        <v>25500</v>
      </c>
      <c r="P1925">
        <v>4500</v>
      </c>
      <c r="Q1925">
        <v>2000</v>
      </c>
      <c r="R1925">
        <v>0</v>
      </c>
      <c r="S1925">
        <v>2308</v>
      </c>
      <c r="T1925">
        <v>35000</v>
      </c>
      <c r="U1925">
        <v>36000</v>
      </c>
      <c r="V1925">
        <v>0</v>
      </c>
      <c r="W1925">
        <v>15000</v>
      </c>
      <c r="X1925">
        <v>0</v>
      </c>
      <c r="Y1925">
        <v>331992</v>
      </c>
      <c r="Z1925">
        <v>0</v>
      </c>
      <c r="AA1925">
        <v>0</v>
      </c>
      <c r="AB1925">
        <v>0</v>
      </c>
      <c r="AC1925">
        <v>93797</v>
      </c>
      <c r="AD1925">
        <v>48324</v>
      </c>
      <c r="AE1925">
        <v>0</v>
      </c>
      <c r="AF1925">
        <v>142120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1072880</v>
      </c>
      <c r="AO1925">
        <v>923710</v>
      </c>
      <c r="AP1925">
        <v>142120</v>
      </c>
      <c r="AQ1925">
        <v>0</v>
      </c>
      <c r="AR1925">
        <v>20000</v>
      </c>
      <c r="AS1925">
        <v>0</v>
      </c>
      <c r="AT1925">
        <v>0</v>
      </c>
      <c r="AU1925">
        <v>0</v>
      </c>
      <c r="AV1925">
        <v>75000</v>
      </c>
      <c r="AW1925">
        <v>0</v>
      </c>
      <c r="AX1925">
        <v>50016</v>
      </c>
      <c r="AY1925">
        <v>4580</v>
      </c>
      <c r="AZ1925">
        <v>5341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1220768</v>
      </c>
      <c r="BL1925">
        <v>258034</v>
      </c>
      <c r="BM1925">
        <v>156667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172072</v>
      </c>
      <c r="CR1925">
        <v>0</v>
      </c>
      <c r="CS1925">
        <v>0</v>
      </c>
      <c r="CT1925">
        <v>154000</v>
      </c>
      <c r="CU1925">
        <v>65000</v>
      </c>
      <c r="CV1925">
        <v>100000</v>
      </c>
      <c r="CW1925">
        <v>2289</v>
      </c>
      <c r="CX1925">
        <v>12000</v>
      </c>
      <c r="CY1925">
        <v>9000</v>
      </c>
      <c r="CZ1925">
        <v>3600</v>
      </c>
      <c r="DA1925">
        <v>3000</v>
      </c>
      <c r="DB1925">
        <v>13000</v>
      </c>
      <c r="DC1925">
        <v>66000</v>
      </c>
      <c r="DD1925">
        <v>3000</v>
      </c>
      <c r="DE1925">
        <v>35465</v>
      </c>
      <c r="DF1925">
        <v>139881</v>
      </c>
      <c r="DG1925">
        <v>50000</v>
      </c>
      <c r="DH1925">
        <v>0</v>
      </c>
      <c r="DI1925">
        <v>0</v>
      </c>
      <c r="DJ1925">
        <v>153042</v>
      </c>
      <c r="DK1925">
        <v>249328</v>
      </c>
      <c r="DL1925">
        <v>352262</v>
      </c>
      <c r="DM1925">
        <v>235898</v>
      </c>
      <c r="DN1925">
        <v>44659</v>
      </c>
      <c r="DO1925">
        <v>1863496</v>
      </c>
      <c r="DP1925">
        <v>317700</v>
      </c>
      <c r="DQ1925">
        <v>-619016</v>
      </c>
      <c r="DR1925">
        <v>0</v>
      </c>
      <c r="DS1925">
        <v>0</v>
      </c>
    </row>
    <row r="1926" spans="1:123" x14ac:dyDescent="0.3">
      <c r="A1926" t="str">
        <f t="shared" si="30"/>
        <v>20502010</v>
      </c>
      <c r="B1926">
        <v>55</v>
      </c>
      <c r="C1926">
        <v>2050</v>
      </c>
      <c r="D1926">
        <v>201012</v>
      </c>
      <c r="E1926">
        <v>56</v>
      </c>
      <c r="F1926">
        <v>2045434</v>
      </c>
      <c r="G1926">
        <v>163021</v>
      </c>
      <c r="H1926">
        <v>550000</v>
      </c>
      <c r="I1926">
        <v>0</v>
      </c>
      <c r="J1926">
        <v>0</v>
      </c>
      <c r="K1926">
        <v>85000</v>
      </c>
      <c r="L1926">
        <v>200000</v>
      </c>
      <c r="M1926">
        <v>56200</v>
      </c>
      <c r="N1926">
        <v>11500</v>
      </c>
      <c r="O1926">
        <v>25500</v>
      </c>
      <c r="P1926">
        <v>4500</v>
      </c>
      <c r="Q1926">
        <v>2000</v>
      </c>
      <c r="R1926">
        <v>0</v>
      </c>
      <c r="S1926">
        <v>2093</v>
      </c>
      <c r="T1926">
        <v>35000</v>
      </c>
      <c r="U1926">
        <v>36000</v>
      </c>
      <c r="V1926">
        <v>0</v>
      </c>
      <c r="W1926">
        <v>20000</v>
      </c>
      <c r="X1926">
        <v>0</v>
      </c>
      <c r="Y1926">
        <v>6089</v>
      </c>
      <c r="Z1926">
        <v>0</v>
      </c>
      <c r="AA1926">
        <v>0</v>
      </c>
      <c r="AB1926">
        <v>0</v>
      </c>
      <c r="AC1926">
        <v>109426</v>
      </c>
      <c r="AD1926">
        <v>56376</v>
      </c>
      <c r="AE1926">
        <v>0</v>
      </c>
      <c r="AF1926">
        <v>165802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718080</v>
      </c>
      <c r="AO1926">
        <v>1077626</v>
      </c>
      <c r="AP1926">
        <v>165802</v>
      </c>
      <c r="AQ1926">
        <v>0</v>
      </c>
      <c r="AR1926">
        <v>20000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1263428</v>
      </c>
      <c r="BL1926">
        <v>262947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152072</v>
      </c>
      <c r="CR1926">
        <v>0</v>
      </c>
      <c r="CS1926">
        <v>0</v>
      </c>
      <c r="CT1926">
        <v>154000</v>
      </c>
      <c r="CU1926">
        <v>65000</v>
      </c>
      <c r="CV1926">
        <v>100000</v>
      </c>
      <c r="CW1926">
        <v>2289</v>
      </c>
      <c r="CX1926">
        <v>12000</v>
      </c>
      <c r="CY1926">
        <v>9000</v>
      </c>
      <c r="CZ1926">
        <v>3600</v>
      </c>
      <c r="DA1926">
        <v>3000</v>
      </c>
      <c r="DB1926">
        <v>13000</v>
      </c>
      <c r="DC1926">
        <v>66000</v>
      </c>
      <c r="DD1926">
        <v>3000</v>
      </c>
      <c r="DE1926">
        <v>35465</v>
      </c>
      <c r="DF1926">
        <v>129596</v>
      </c>
      <c r="DG1926">
        <v>50000</v>
      </c>
      <c r="DH1926">
        <v>0</v>
      </c>
      <c r="DI1926">
        <v>0</v>
      </c>
      <c r="DJ1926">
        <v>153042</v>
      </c>
      <c r="DK1926">
        <v>249328</v>
      </c>
      <c r="DL1926">
        <v>352262</v>
      </c>
      <c r="DM1926">
        <v>235898</v>
      </c>
      <c r="DN1926">
        <v>44659</v>
      </c>
      <c r="DO1926">
        <v>1833210</v>
      </c>
      <c r="DP1926">
        <v>317700</v>
      </c>
      <c r="DQ1926">
        <v>-6089</v>
      </c>
      <c r="DR1926">
        <v>0</v>
      </c>
      <c r="DS1926">
        <v>0</v>
      </c>
    </row>
    <row r="1927" spans="1:123" x14ac:dyDescent="0.3">
      <c r="A1927" t="str">
        <f t="shared" si="30"/>
        <v>20161977</v>
      </c>
      <c r="B1927">
        <v>56</v>
      </c>
      <c r="C1927">
        <v>2016</v>
      </c>
      <c r="D1927">
        <v>197712</v>
      </c>
      <c r="E1927">
        <v>11</v>
      </c>
      <c r="F1927">
        <v>1762830</v>
      </c>
      <c r="G1927">
        <v>211232</v>
      </c>
      <c r="H1927">
        <v>550000</v>
      </c>
      <c r="I1927">
        <v>0</v>
      </c>
      <c r="J1927">
        <v>126000</v>
      </c>
      <c r="K1927">
        <v>85000</v>
      </c>
      <c r="L1927">
        <v>100000</v>
      </c>
      <c r="M1927">
        <v>56200</v>
      </c>
      <c r="N1927">
        <v>11500</v>
      </c>
      <c r="O1927">
        <v>25500</v>
      </c>
      <c r="P1927">
        <v>4500</v>
      </c>
      <c r="Q1927">
        <v>2000</v>
      </c>
      <c r="R1927">
        <v>0</v>
      </c>
      <c r="S1927">
        <v>8370</v>
      </c>
      <c r="T1927">
        <v>35000</v>
      </c>
      <c r="U1927">
        <v>36000</v>
      </c>
      <c r="V1927">
        <v>0</v>
      </c>
      <c r="W1927">
        <v>0</v>
      </c>
      <c r="X1927">
        <v>79000</v>
      </c>
      <c r="Y1927">
        <v>0</v>
      </c>
      <c r="Z1927">
        <v>0</v>
      </c>
      <c r="AA1927">
        <v>0</v>
      </c>
      <c r="AB1927">
        <v>210000</v>
      </c>
      <c r="AC1927">
        <v>21321</v>
      </c>
      <c r="AD1927">
        <v>0</v>
      </c>
      <c r="AE1927">
        <v>32306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177694</v>
      </c>
      <c r="AL1927">
        <v>0</v>
      </c>
      <c r="AM1927">
        <v>0</v>
      </c>
      <c r="AN1927">
        <v>1009070</v>
      </c>
      <c r="AO1927">
        <v>209974</v>
      </c>
      <c r="AP1927">
        <v>32306</v>
      </c>
      <c r="AQ1927">
        <v>0</v>
      </c>
      <c r="AR1927">
        <v>0</v>
      </c>
      <c r="AS1927">
        <v>6000</v>
      </c>
      <c r="AT1927">
        <v>8000</v>
      </c>
      <c r="AU1927">
        <v>200000</v>
      </c>
      <c r="AV1927">
        <v>75000</v>
      </c>
      <c r="AW1927">
        <v>0</v>
      </c>
      <c r="AX1927">
        <v>31500</v>
      </c>
      <c r="AY1927">
        <v>0</v>
      </c>
      <c r="AZ1927">
        <v>0</v>
      </c>
      <c r="BA1927">
        <v>25000</v>
      </c>
      <c r="BB1927">
        <v>8000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595780</v>
      </c>
      <c r="BL1927">
        <v>8371</v>
      </c>
      <c r="BM1927">
        <v>32000</v>
      </c>
      <c r="BN1927">
        <v>18000</v>
      </c>
      <c r="BO1927">
        <v>0</v>
      </c>
      <c r="BP1927">
        <v>61000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5000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64000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94500</v>
      </c>
      <c r="DK1927">
        <v>99000</v>
      </c>
      <c r="DL1927">
        <v>30000</v>
      </c>
      <c r="DM1927">
        <v>62000</v>
      </c>
      <c r="DN1927">
        <v>0</v>
      </c>
      <c r="DO1927">
        <v>527194</v>
      </c>
      <c r="DP1927">
        <v>317700</v>
      </c>
      <c r="DQ1927">
        <v>-807341</v>
      </c>
      <c r="DR1927">
        <v>280841</v>
      </c>
      <c r="DS1927">
        <v>0</v>
      </c>
    </row>
    <row r="1928" spans="1:123" x14ac:dyDescent="0.3">
      <c r="A1928" t="str">
        <f t="shared" si="30"/>
        <v>20171978</v>
      </c>
      <c r="B1928">
        <v>56</v>
      </c>
      <c r="C1928">
        <v>2017</v>
      </c>
      <c r="D1928">
        <v>197812</v>
      </c>
      <c r="E1928">
        <v>77</v>
      </c>
      <c r="F1928">
        <v>1721705</v>
      </c>
      <c r="G1928">
        <v>215203</v>
      </c>
      <c r="H1928">
        <v>550000</v>
      </c>
      <c r="I1928">
        <v>0</v>
      </c>
      <c r="J1928">
        <v>126000</v>
      </c>
      <c r="K1928">
        <v>85000</v>
      </c>
      <c r="L1928">
        <v>100000</v>
      </c>
      <c r="M1928">
        <v>56200</v>
      </c>
      <c r="N1928">
        <v>11500</v>
      </c>
      <c r="O1928">
        <v>25500</v>
      </c>
      <c r="P1928">
        <v>4500</v>
      </c>
      <c r="Q1928">
        <v>2000</v>
      </c>
      <c r="R1928">
        <v>0</v>
      </c>
      <c r="S1928">
        <v>8311</v>
      </c>
      <c r="T1928">
        <v>35000</v>
      </c>
      <c r="U1928">
        <v>36000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177694</v>
      </c>
      <c r="AC1928">
        <v>149173</v>
      </c>
      <c r="AD1928">
        <v>0</v>
      </c>
      <c r="AE1928">
        <v>177694</v>
      </c>
      <c r="AF1928">
        <v>48332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881679</v>
      </c>
      <c r="AO1928">
        <v>1469055</v>
      </c>
      <c r="AP1928">
        <v>226026</v>
      </c>
      <c r="AQ1928">
        <v>0</v>
      </c>
      <c r="AR1928">
        <v>20000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1715081</v>
      </c>
      <c r="BL1928">
        <v>17530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500000</v>
      </c>
      <c r="BS1928">
        <v>39714</v>
      </c>
      <c r="BT1928">
        <v>0</v>
      </c>
      <c r="BU1928">
        <v>100000</v>
      </c>
      <c r="BV1928">
        <v>1668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544000</v>
      </c>
      <c r="CR1928">
        <v>100000</v>
      </c>
      <c r="CS1928">
        <v>1668</v>
      </c>
      <c r="CT1928">
        <v>39714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5000</v>
      </c>
      <c r="DF1928">
        <v>0</v>
      </c>
      <c r="DG1928">
        <v>23750</v>
      </c>
      <c r="DH1928">
        <v>0</v>
      </c>
      <c r="DI1928">
        <v>0</v>
      </c>
      <c r="DJ1928">
        <v>94500</v>
      </c>
      <c r="DK1928">
        <v>99000</v>
      </c>
      <c r="DL1928">
        <v>30000</v>
      </c>
      <c r="DM1928">
        <v>62000</v>
      </c>
      <c r="DN1928">
        <v>0</v>
      </c>
      <c r="DO1928">
        <v>999632</v>
      </c>
      <c r="DP1928">
        <v>317700</v>
      </c>
      <c r="DQ1928">
        <v>641382</v>
      </c>
      <c r="DR1928">
        <v>0</v>
      </c>
      <c r="DS1928">
        <v>0</v>
      </c>
    </row>
    <row r="1929" spans="1:123" x14ac:dyDescent="0.3">
      <c r="A1929" t="str">
        <f t="shared" si="30"/>
        <v>20181979</v>
      </c>
      <c r="B1929">
        <v>56</v>
      </c>
      <c r="C1929">
        <v>2018</v>
      </c>
      <c r="D1929">
        <v>197912</v>
      </c>
      <c r="E1929">
        <v>75</v>
      </c>
      <c r="F1929">
        <v>1602775</v>
      </c>
      <c r="G1929">
        <v>186174</v>
      </c>
      <c r="H1929">
        <v>550000</v>
      </c>
      <c r="I1929">
        <v>0</v>
      </c>
      <c r="J1929">
        <v>120000</v>
      </c>
      <c r="K1929">
        <v>85000</v>
      </c>
      <c r="L1929">
        <v>130000</v>
      </c>
      <c r="M1929">
        <v>56200</v>
      </c>
      <c r="N1929">
        <v>11500</v>
      </c>
      <c r="O1929">
        <v>25500</v>
      </c>
      <c r="P1929">
        <v>4500</v>
      </c>
      <c r="Q1929">
        <v>2000</v>
      </c>
      <c r="R1929">
        <v>0</v>
      </c>
      <c r="S1929">
        <v>8252</v>
      </c>
      <c r="T1929">
        <v>35000</v>
      </c>
      <c r="U1929">
        <v>36000</v>
      </c>
      <c r="V1929">
        <v>0</v>
      </c>
      <c r="W1929">
        <v>0</v>
      </c>
      <c r="X1929">
        <v>0</v>
      </c>
      <c r="Y1929">
        <v>0</v>
      </c>
      <c r="Z1929">
        <v>261506</v>
      </c>
      <c r="AA1929">
        <v>0</v>
      </c>
      <c r="AB1929">
        <v>0</v>
      </c>
      <c r="AC1929">
        <v>145365</v>
      </c>
      <c r="AD1929">
        <v>74892</v>
      </c>
      <c r="AE1929">
        <v>0</v>
      </c>
      <c r="AF1929">
        <v>220257</v>
      </c>
      <c r="AG1929">
        <v>0</v>
      </c>
      <c r="AH1929">
        <v>0</v>
      </c>
      <c r="AI1929">
        <v>0</v>
      </c>
      <c r="AJ1929">
        <v>25941</v>
      </c>
      <c r="AK1929">
        <v>25941</v>
      </c>
      <c r="AL1929">
        <v>0</v>
      </c>
      <c r="AM1929">
        <v>0</v>
      </c>
      <c r="AN1929">
        <v>446248</v>
      </c>
      <c r="AO1929">
        <v>1431561</v>
      </c>
      <c r="AP1929">
        <v>220257</v>
      </c>
      <c r="AQ1929">
        <v>0</v>
      </c>
      <c r="AR1929">
        <v>20000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1671818</v>
      </c>
      <c r="BL1929">
        <v>26633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86000</v>
      </c>
      <c r="BS1929">
        <v>114286</v>
      </c>
      <c r="BT1929">
        <v>63168</v>
      </c>
      <c r="BU1929">
        <v>0</v>
      </c>
      <c r="BV1929">
        <v>8332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22594</v>
      </c>
      <c r="CH1929">
        <v>518</v>
      </c>
      <c r="CI1929">
        <v>2711</v>
      </c>
      <c r="CJ1929">
        <v>2033</v>
      </c>
      <c r="CK1929">
        <v>813</v>
      </c>
      <c r="CL1929">
        <v>678</v>
      </c>
      <c r="CM1929">
        <v>2937</v>
      </c>
      <c r="CN1929">
        <v>15000</v>
      </c>
      <c r="CO1929">
        <v>678</v>
      </c>
      <c r="CP1929">
        <v>0</v>
      </c>
      <c r="CQ1929">
        <v>610000</v>
      </c>
      <c r="CR1929">
        <v>100000</v>
      </c>
      <c r="CS1929">
        <v>10000</v>
      </c>
      <c r="CT1929">
        <v>154000</v>
      </c>
      <c r="CU1929">
        <v>63168</v>
      </c>
      <c r="CV1929">
        <v>22594</v>
      </c>
      <c r="CW1929">
        <v>518</v>
      </c>
      <c r="CX1929">
        <v>2711</v>
      </c>
      <c r="CY1929">
        <v>2033</v>
      </c>
      <c r="CZ1929">
        <v>813</v>
      </c>
      <c r="DA1929">
        <v>678</v>
      </c>
      <c r="DB1929">
        <v>2937</v>
      </c>
      <c r="DC1929">
        <v>15000</v>
      </c>
      <c r="DD1929">
        <v>678</v>
      </c>
      <c r="DE1929">
        <v>10000</v>
      </c>
      <c r="DF1929">
        <v>261506</v>
      </c>
      <c r="DG1929">
        <v>23750</v>
      </c>
      <c r="DH1929">
        <v>0</v>
      </c>
      <c r="DI1929">
        <v>0</v>
      </c>
      <c r="DJ1929">
        <v>94500</v>
      </c>
      <c r="DK1929">
        <v>99000</v>
      </c>
      <c r="DL1929">
        <v>30000</v>
      </c>
      <c r="DM1929">
        <v>62000</v>
      </c>
      <c r="DN1929">
        <v>0</v>
      </c>
      <c r="DO1929">
        <v>1591828</v>
      </c>
      <c r="DP1929">
        <v>317700</v>
      </c>
      <c r="DQ1929">
        <v>607197</v>
      </c>
      <c r="DR1929">
        <v>0</v>
      </c>
      <c r="DS1929">
        <v>0</v>
      </c>
    </row>
    <row r="1930" spans="1:123" x14ac:dyDescent="0.3">
      <c r="A1930" t="str">
        <f t="shared" si="30"/>
        <v>20191980</v>
      </c>
      <c r="B1930">
        <v>56</v>
      </c>
      <c r="C1930">
        <v>2019</v>
      </c>
      <c r="D1930">
        <v>198012</v>
      </c>
      <c r="E1930">
        <v>98</v>
      </c>
      <c r="F1930">
        <v>1723208</v>
      </c>
      <c r="G1930">
        <v>163145</v>
      </c>
      <c r="H1930">
        <v>550000</v>
      </c>
      <c r="I1930">
        <v>0</v>
      </c>
      <c r="J1930">
        <v>120000</v>
      </c>
      <c r="K1930">
        <v>85000</v>
      </c>
      <c r="L1930">
        <v>160000</v>
      </c>
      <c r="M1930">
        <v>56200</v>
      </c>
      <c r="N1930">
        <v>11500</v>
      </c>
      <c r="O1930">
        <v>25500</v>
      </c>
      <c r="P1930">
        <v>4500</v>
      </c>
      <c r="Q1930">
        <v>2000</v>
      </c>
      <c r="R1930">
        <v>0</v>
      </c>
      <c r="S1930">
        <v>8193</v>
      </c>
      <c r="T1930">
        <v>35000</v>
      </c>
      <c r="U1930">
        <v>36000</v>
      </c>
      <c r="V1930">
        <v>0</v>
      </c>
      <c r="W1930">
        <v>0</v>
      </c>
      <c r="X1930">
        <v>0</v>
      </c>
      <c r="Y1930">
        <v>0</v>
      </c>
      <c r="Z1930">
        <v>336216</v>
      </c>
      <c r="AA1930">
        <v>0</v>
      </c>
      <c r="AB1930">
        <v>25941</v>
      </c>
      <c r="AC1930">
        <v>189384</v>
      </c>
      <c r="AD1930">
        <v>97570</v>
      </c>
      <c r="AE1930">
        <v>25941</v>
      </c>
      <c r="AF1930">
        <v>261012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386665</v>
      </c>
      <c r="AO1930">
        <v>1865052</v>
      </c>
      <c r="AP1930">
        <v>286954</v>
      </c>
      <c r="AQ1930">
        <v>50412</v>
      </c>
      <c r="AR1930">
        <v>20000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285550</v>
      </c>
      <c r="BE1930">
        <v>111111</v>
      </c>
      <c r="BF1930">
        <v>60000</v>
      </c>
      <c r="BG1930">
        <v>35194</v>
      </c>
      <c r="BH1930">
        <v>20000</v>
      </c>
      <c r="BI1930">
        <v>56200</v>
      </c>
      <c r="BJ1930">
        <v>0</v>
      </c>
      <c r="BK1930">
        <v>1654362</v>
      </c>
      <c r="BL1930">
        <v>35681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20000</v>
      </c>
      <c r="BS1930">
        <v>0</v>
      </c>
      <c r="BT1930">
        <v>1832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25000</v>
      </c>
      <c r="CH1930">
        <v>572</v>
      </c>
      <c r="CI1930">
        <v>3000</v>
      </c>
      <c r="CJ1930">
        <v>2250</v>
      </c>
      <c r="CK1930">
        <v>900</v>
      </c>
      <c r="CL1930">
        <v>750</v>
      </c>
      <c r="CM1930">
        <v>3250</v>
      </c>
      <c r="CN1930">
        <v>15000</v>
      </c>
      <c r="CO1930">
        <v>750</v>
      </c>
      <c r="CP1930">
        <v>81052</v>
      </c>
      <c r="CQ1930">
        <v>610000</v>
      </c>
      <c r="CR1930">
        <v>100000</v>
      </c>
      <c r="CS1930">
        <v>10000</v>
      </c>
      <c r="CT1930">
        <v>154000</v>
      </c>
      <c r="CU1930">
        <v>65000</v>
      </c>
      <c r="CV1930">
        <v>47594</v>
      </c>
      <c r="CW1930">
        <v>1090</v>
      </c>
      <c r="CX1930">
        <v>5711</v>
      </c>
      <c r="CY1930">
        <v>4283</v>
      </c>
      <c r="CZ1930">
        <v>1713</v>
      </c>
      <c r="DA1930">
        <v>1428</v>
      </c>
      <c r="DB1930">
        <v>6187</v>
      </c>
      <c r="DC1930">
        <v>30000</v>
      </c>
      <c r="DD1930">
        <v>1428</v>
      </c>
      <c r="DE1930">
        <v>96052</v>
      </c>
      <c r="DF1930">
        <v>577193</v>
      </c>
      <c r="DG1930">
        <v>23750</v>
      </c>
      <c r="DH1930">
        <v>0</v>
      </c>
      <c r="DI1930">
        <v>285550</v>
      </c>
      <c r="DJ1930">
        <v>129694</v>
      </c>
      <c r="DK1930">
        <v>155200</v>
      </c>
      <c r="DL1930">
        <v>90000</v>
      </c>
      <c r="DM1930">
        <v>173111</v>
      </c>
      <c r="DN1930">
        <v>20000</v>
      </c>
      <c r="DO1930">
        <v>2588985</v>
      </c>
      <c r="DP1930">
        <v>317700</v>
      </c>
      <c r="DQ1930">
        <v>1058626</v>
      </c>
      <c r="DR1930">
        <v>0</v>
      </c>
      <c r="DS1930">
        <v>0</v>
      </c>
    </row>
    <row r="1931" spans="1:123" x14ac:dyDescent="0.3">
      <c r="A1931" t="str">
        <f t="shared" si="30"/>
        <v>20201981</v>
      </c>
      <c r="B1931">
        <v>56</v>
      </c>
      <c r="C1931">
        <v>2020</v>
      </c>
      <c r="D1931">
        <v>198112</v>
      </c>
      <c r="E1931">
        <v>50</v>
      </c>
      <c r="F1931">
        <v>1978035</v>
      </c>
      <c r="G1931">
        <v>163116</v>
      </c>
      <c r="H1931">
        <v>550000</v>
      </c>
      <c r="I1931">
        <v>0</v>
      </c>
      <c r="J1931">
        <v>120000</v>
      </c>
      <c r="K1931">
        <v>85000</v>
      </c>
      <c r="L1931">
        <v>192500</v>
      </c>
      <c r="M1931">
        <v>56200</v>
      </c>
      <c r="N1931">
        <v>11500</v>
      </c>
      <c r="O1931">
        <v>25500</v>
      </c>
      <c r="P1931">
        <v>4500</v>
      </c>
      <c r="Q1931">
        <v>2000</v>
      </c>
      <c r="R1931">
        <v>0</v>
      </c>
      <c r="S1931">
        <v>8134</v>
      </c>
      <c r="T1931">
        <v>35000</v>
      </c>
      <c r="U1931">
        <v>36000</v>
      </c>
      <c r="V1931">
        <v>0</v>
      </c>
      <c r="W1931">
        <v>0</v>
      </c>
      <c r="X1931">
        <v>0</v>
      </c>
      <c r="Y1931">
        <v>0</v>
      </c>
      <c r="Z1931">
        <v>24474</v>
      </c>
      <c r="AA1931">
        <v>0</v>
      </c>
      <c r="AB1931">
        <v>0</v>
      </c>
      <c r="AC1931">
        <v>96510</v>
      </c>
      <c r="AD1931">
        <v>49722</v>
      </c>
      <c r="AE1931">
        <v>0</v>
      </c>
      <c r="AF1931">
        <v>146232</v>
      </c>
      <c r="AG1931">
        <v>0</v>
      </c>
      <c r="AH1931">
        <v>0</v>
      </c>
      <c r="AI1931">
        <v>0</v>
      </c>
      <c r="AJ1931">
        <v>103768</v>
      </c>
      <c r="AK1931">
        <v>103768</v>
      </c>
      <c r="AL1931">
        <v>0</v>
      </c>
      <c r="AM1931">
        <v>0</v>
      </c>
      <c r="AN1931">
        <v>741860</v>
      </c>
      <c r="AO1931">
        <v>950431</v>
      </c>
      <c r="AP1931">
        <v>146232</v>
      </c>
      <c r="AQ1931">
        <v>0</v>
      </c>
      <c r="AR1931">
        <v>20000</v>
      </c>
      <c r="AS1931">
        <v>3000</v>
      </c>
      <c r="AT1931">
        <v>8000</v>
      </c>
      <c r="AU1931">
        <v>285550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1413213</v>
      </c>
      <c r="BL1931">
        <v>43130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20000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1052</v>
      </c>
      <c r="CO1931">
        <v>0</v>
      </c>
      <c r="CP1931">
        <v>0</v>
      </c>
      <c r="CQ1931">
        <v>610000</v>
      </c>
      <c r="CR1931">
        <v>100000</v>
      </c>
      <c r="CS1931">
        <v>10000</v>
      </c>
      <c r="CT1931">
        <v>154000</v>
      </c>
      <c r="CU1931">
        <v>65000</v>
      </c>
      <c r="CV1931">
        <v>47594</v>
      </c>
      <c r="CW1931">
        <v>1090</v>
      </c>
      <c r="CX1931">
        <v>5711</v>
      </c>
      <c r="CY1931">
        <v>4283</v>
      </c>
      <c r="CZ1931">
        <v>1713</v>
      </c>
      <c r="DA1931">
        <v>1428</v>
      </c>
      <c r="DB1931">
        <v>6187</v>
      </c>
      <c r="DC1931">
        <v>31052</v>
      </c>
      <c r="DD1931">
        <v>1428</v>
      </c>
      <c r="DE1931">
        <v>101052</v>
      </c>
      <c r="DF1931">
        <v>568045</v>
      </c>
      <c r="DG1931">
        <v>23750</v>
      </c>
      <c r="DH1931">
        <v>0</v>
      </c>
      <c r="DI1931">
        <v>0</v>
      </c>
      <c r="DJ1931">
        <v>126175</v>
      </c>
      <c r="DK1931">
        <v>149018</v>
      </c>
      <c r="DL1931">
        <v>90000</v>
      </c>
      <c r="DM1931">
        <v>162000</v>
      </c>
      <c r="DN1931">
        <v>20000</v>
      </c>
      <c r="DO1931">
        <v>2383294</v>
      </c>
      <c r="DP1931">
        <v>317700</v>
      </c>
      <c r="DQ1931">
        <v>-136256</v>
      </c>
      <c r="DR1931">
        <v>0</v>
      </c>
      <c r="DS1931">
        <v>0</v>
      </c>
    </row>
    <row r="1932" spans="1:123" x14ac:dyDescent="0.3">
      <c r="A1932" t="str">
        <f t="shared" si="30"/>
        <v>20211982</v>
      </c>
      <c r="B1932">
        <v>56</v>
      </c>
      <c r="C1932">
        <v>2021</v>
      </c>
      <c r="D1932">
        <v>198212</v>
      </c>
      <c r="E1932">
        <v>71</v>
      </c>
      <c r="F1932">
        <v>1811128</v>
      </c>
      <c r="G1932">
        <v>163116</v>
      </c>
      <c r="H1932">
        <v>550000</v>
      </c>
      <c r="I1932">
        <v>0</v>
      </c>
      <c r="J1932">
        <v>120000</v>
      </c>
      <c r="K1932">
        <v>85000</v>
      </c>
      <c r="L1932">
        <v>205000</v>
      </c>
      <c r="M1932">
        <v>56200</v>
      </c>
      <c r="N1932">
        <v>11500</v>
      </c>
      <c r="O1932">
        <v>25500</v>
      </c>
      <c r="P1932">
        <v>4500</v>
      </c>
      <c r="Q1932">
        <v>2000</v>
      </c>
      <c r="R1932">
        <v>0</v>
      </c>
      <c r="S1932">
        <v>7945</v>
      </c>
      <c r="T1932">
        <v>35000</v>
      </c>
      <c r="U1932">
        <v>36000</v>
      </c>
      <c r="V1932">
        <v>0</v>
      </c>
      <c r="W1932">
        <v>0</v>
      </c>
      <c r="X1932">
        <v>0</v>
      </c>
      <c r="Y1932">
        <v>0</v>
      </c>
      <c r="Z1932">
        <v>341932</v>
      </c>
      <c r="AA1932">
        <v>0</v>
      </c>
      <c r="AB1932">
        <v>103768</v>
      </c>
      <c r="AC1932">
        <v>136945</v>
      </c>
      <c r="AD1932">
        <v>0</v>
      </c>
      <c r="AE1932">
        <v>103768</v>
      </c>
      <c r="AF1932">
        <v>103731</v>
      </c>
      <c r="AG1932">
        <v>0</v>
      </c>
      <c r="AH1932">
        <v>0</v>
      </c>
      <c r="AI1932">
        <v>0</v>
      </c>
      <c r="AJ1932">
        <v>146269</v>
      </c>
      <c r="AK1932">
        <v>146269</v>
      </c>
      <c r="AL1932">
        <v>0</v>
      </c>
      <c r="AM1932">
        <v>0</v>
      </c>
      <c r="AN1932">
        <v>436713</v>
      </c>
      <c r="AO1932">
        <v>1348641</v>
      </c>
      <c r="AP1932">
        <v>207500</v>
      </c>
      <c r="AQ1932">
        <v>0</v>
      </c>
      <c r="AR1932">
        <v>20000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1576140</v>
      </c>
      <c r="BL1932">
        <v>50523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20000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14390</v>
      </c>
      <c r="CH1932">
        <v>329</v>
      </c>
      <c r="CI1932">
        <v>1727</v>
      </c>
      <c r="CJ1932">
        <v>1295</v>
      </c>
      <c r="CK1932">
        <v>518</v>
      </c>
      <c r="CL1932">
        <v>432</v>
      </c>
      <c r="CM1932">
        <v>1871</v>
      </c>
      <c r="CN1932">
        <v>12139</v>
      </c>
      <c r="CO1932">
        <v>432</v>
      </c>
      <c r="CP1932">
        <v>0</v>
      </c>
      <c r="CQ1932">
        <v>610000</v>
      </c>
      <c r="CR1932">
        <v>100000</v>
      </c>
      <c r="CS1932">
        <v>10000</v>
      </c>
      <c r="CT1932">
        <v>154000</v>
      </c>
      <c r="CU1932">
        <v>65000</v>
      </c>
      <c r="CV1932">
        <v>61984</v>
      </c>
      <c r="CW1932">
        <v>1419</v>
      </c>
      <c r="CX1932">
        <v>7438</v>
      </c>
      <c r="CY1932">
        <v>5579</v>
      </c>
      <c r="CZ1932">
        <v>2231</v>
      </c>
      <c r="DA1932">
        <v>1860</v>
      </c>
      <c r="DB1932">
        <v>8058</v>
      </c>
      <c r="DC1932">
        <v>43191</v>
      </c>
      <c r="DD1932">
        <v>1860</v>
      </c>
      <c r="DE1932">
        <v>106052</v>
      </c>
      <c r="DF1932">
        <v>891749</v>
      </c>
      <c r="DG1932">
        <v>23750</v>
      </c>
      <c r="DH1932">
        <v>0</v>
      </c>
      <c r="DI1932">
        <v>0</v>
      </c>
      <c r="DJ1932">
        <v>126175</v>
      </c>
      <c r="DK1932">
        <v>149018</v>
      </c>
      <c r="DL1932">
        <v>90000</v>
      </c>
      <c r="DM1932">
        <v>162000</v>
      </c>
      <c r="DN1932">
        <v>20000</v>
      </c>
      <c r="DO1932">
        <v>2787631</v>
      </c>
      <c r="DP1932">
        <v>317700</v>
      </c>
      <c r="DQ1932">
        <v>541333</v>
      </c>
      <c r="DR1932">
        <v>0</v>
      </c>
      <c r="DS1932">
        <v>0</v>
      </c>
    </row>
    <row r="1933" spans="1:123" x14ac:dyDescent="0.3">
      <c r="A1933" t="str">
        <f t="shared" si="30"/>
        <v>20221983</v>
      </c>
      <c r="B1933">
        <v>56</v>
      </c>
      <c r="C1933">
        <v>2022</v>
      </c>
      <c r="D1933">
        <v>198312</v>
      </c>
      <c r="E1933">
        <v>81</v>
      </c>
      <c r="F1933">
        <v>1386714</v>
      </c>
      <c r="G1933">
        <v>163115</v>
      </c>
      <c r="H1933">
        <v>550000</v>
      </c>
      <c r="I1933">
        <v>0</v>
      </c>
      <c r="J1933">
        <v>90000</v>
      </c>
      <c r="K1933">
        <v>85000</v>
      </c>
      <c r="L1933">
        <v>202500</v>
      </c>
      <c r="M1933">
        <v>56200</v>
      </c>
      <c r="N1933">
        <v>11500</v>
      </c>
      <c r="O1933">
        <v>25500</v>
      </c>
      <c r="P1933">
        <v>4500</v>
      </c>
      <c r="Q1933">
        <v>2000</v>
      </c>
      <c r="R1933">
        <v>0</v>
      </c>
      <c r="S1933">
        <v>7757</v>
      </c>
      <c r="T1933">
        <v>35000</v>
      </c>
      <c r="U1933">
        <v>36000</v>
      </c>
      <c r="V1933">
        <v>0</v>
      </c>
      <c r="W1933">
        <v>0</v>
      </c>
      <c r="X1933">
        <v>0</v>
      </c>
      <c r="Y1933">
        <v>0</v>
      </c>
      <c r="Z1933">
        <v>400000</v>
      </c>
      <c r="AA1933">
        <v>0</v>
      </c>
      <c r="AB1933">
        <v>146269</v>
      </c>
      <c r="AC1933">
        <v>157891</v>
      </c>
      <c r="AD1933">
        <v>0</v>
      </c>
      <c r="AE1933">
        <v>146269</v>
      </c>
      <c r="AF1933">
        <v>92968</v>
      </c>
      <c r="AG1933">
        <v>0</v>
      </c>
      <c r="AH1933">
        <v>0</v>
      </c>
      <c r="AI1933">
        <v>0</v>
      </c>
      <c r="AJ1933">
        <v>157032</v>
      </c>
      <c r="AK1933">
        <v>157032</v>
      </c>
      <c r="AL1933">
        <v>0</v>
      </c>
      <c r="AM1933">
        <v>0</v>
      </c>
      <c r="AN1933">
        <v>345957</v>
      </c>
      <c r="AO1933">
        <v>1554915</v>
      </c>
      <c r="AP1933">
        <v>239236</v>
      </c>
      <c r="AQ1933">
        <v>140137</v>
      </c>
      <c r="AR1933">
        <v>20000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285550</v>
      </c>
      <c r="BE1933">
        <v>111111</v>
      </c>
      <c r="BF1933">
        <v>60000</v>
      </c>
      <c r="BG1933">
        <v>35194</v>
      </c>
      <c r="BH1933">
        <v>20000</v>
      </c>
      <c r="BI1933">
        <v>56200</v>
      </c>
      <c r="BJ1933">
        <v>103805</v>
      </c>
      <c r="BK1933">
        <v>1282428</v>
      </c>
      <c r="BL1933">
        <v>57864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20000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25000</v>
      </c>
      <c r="CH1933">
        <v>572</v>
      </c>
      <c r="CI1933">
        <v>3000</v>
      </c>
      <c r="CJ1933">
        <v>2250</v>
      </c>
      <c r="CK1933">
        <v>900</v>
      </c>
      <c r="CL1933">
        <v>750</v>
      </c>
      <c r="CM1933">
        <v>3250</v>
      </c>
      <c r="CN1933">
        <v>15000</v>
      </c>
      <c r="CO1933">
        <v>750</v>
      </c>
      <c r="CP1933">
        <v>28948</v>
      </c>
      <c r="CQ1933">
        <v>610000</v>
      </c>
      <c r="CR1933">
        <v>100000</v>
      </c>
      <c r="CS1933">
        <v>10000</v>
      </c>
      <c r="CT1933">
        <v>154000</v>
      </c>
      <c r="CU1933">
        <v>65000</v>
      </c>
      <c r="CV1933">
        <v>86984</v>
      </c>
      <c r="CW1933">
        <v>1991</v>
      </c>
      <c r="CX1933">
        <v>10438</v>
      </c>
      <c r="CY1933">
        <v>7829</v>
      </c>
      <c r="CZ1933">
        <v>3131</v>
      </c>
      <c r="DA1933">
        <v>2610</v>
      </c>
      <c r="DB1933">
        <v>11308</v>
      </c>
      <c r="DC1933">
        <v>58191</v>
      </c>
      <c r="DD1933">
        <v>2610</v>
      </c>
      <c r="DE1933">
        <v>140000</v>
      </c>
      <c r="DF1933">
        <v>1248413</v>
      </c>
      <c r="DG1933">
        <v>23750</v>
      </c>
      <c r="DH1933">
        <v>0</v>
      </c>
      <c r="DI1933">
        <v>285550</v>
      </c>
      <c r="DJ1933">
        <v>161369</v>
      </c>
      <c r="DK1933">
        <v>205218</v>
      </c>
      <c r="DL1933">
        <v>150000</v>
      </c>
      <c r="DM1933">
        <v>273111</v>
      </c>
      <c r="DN1933">
        <v>40000</v>
      </c>
      <c r="DO1933">
        <v>3808534</v>
      </c>
      <c r="DP1933">
        <v>317700</v>
      </c>
      <c r="DQ1933">
        <v>1329313</v>
      </c>
      <c r="DR1933">
        <v>0</v>
      </c>
      <c r="DS1933">
        <v>103805</v>
      </c>
    </row>
    <row r="1934" spans="1:123" x14ac:dyDescent="0.3">
      <c r="A1934" t="str">
        <f t="shared" si="30"/>
        <v>20231984</v>
      </c>
      <c r="B1934">
        <v>56</v>
      </c>
      <c r="C1934">
        <v>2023</v>
      </c>
      <c r="D1934">
        <v>198412</v>
      </c>
      <c r="E1934">
        <v>71</v>
      </c>
      <c r="F1934">
        <v>2017120</v>
      </c>
      <c r="G1934">
        <v>163115</v>
      </c>
      <c r="H1934">
        <v>550000</v>
      </c>
      <c r="I1934">
        <v>0</v>
      </c>
      <c r="J1934">
        <v>90000</v>
      </c>
      <c r="K1934">
        <v>85000</v>
      </c>
      <c r="L1934">
        <v>200000</v>
      </c>
      <c r="M1934">
        <v>56200</v>
      </c>
      <c r="N1934">
        <v>11500</v>
      </c>
      <c r="O1934">
        <v>25500</v>
      </c>
      <c r="P1934">
        <v>4500</v>
      </c>
      <c r="Q1934">
        <v>2000</v>
      </c>
      <c r="R1934">
        <v>0</v>
      </c>
      <c r="S1934">
        <v>7568</v>
      </c>
      <c r="T1934">
        <v>35000</v>
      </c>
      <c r="U1934">
        <v>36000</v>
      </c>
      <c r="V1934">
        <v>0</v>
      </c>
      <c r="W1934">
        <v>0</v>
      </c>
      <c r="X1934">
        <v>0</v>
      </c>
      <c r="Y1934">
        <v>0</v>
      </c>
      <c r="Z1934">
        <v>266977</v>
      </c>
      <c r="AA1934">
        <v>0</v>
      </c>
      <c r="AB1934">
        <v>157032</v>
      </c>
      <c r="AC1934">
        <v>137321</v>
      </c>
      <c r="AD1934">
        <v>0</v>
      </c>
      <c r="AE1934">
        <v>157032</v>
      </c>
      <c r="AF1934">
        <v>51036</v>
      </c>
      <c r="AG1934">
        <v>0</v>
      </c>
      <c r="AH1934">
        <v>0</v>
      </c>
      <c r="AI1934">
        <v>0</v>
      </c>
      <c r="AJ1934">
        <v>198964</v>
      </c>
      <c r="AK1934">
        <v>198964</v>
      </c>
      <c r="AL1934">
        <v>0</v>
      </c>
      <c r="AM1934">
        <v>0</v>
      </c>
      <c r="AN1934">
        <v>476291</v>
      </c>
      <c r="AO1934">
        <v>1352341</v>
      </c>
      <c r="AP1934">
        <v>208069</v>
      </c>
      <c r="AQ1934">
        <v>129962</v>
      </c>
      <c r="AR1934">
        <v>20000</v>
      </c>
      <c r="AS1934">
        <v>0</v>
      </c>
      <c r="AT1934">
        <v>0</v>
      </c>
      <c r="AU1934">
        <v>285550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30172</v>
      </c>
      <c r="BE1934">
        <v>88000</v>
      </c>
      <c r="BF1934">
        <v>60000</v>
      </c>
      <c r="BG1934">
        <v>35194</v>
      </c>
      <c r="BH1934">
        <v>10000</v>
      </c>
      <c r="BI1934">
        <v>50964</v>
      </c>
      <c r="BJ1934">
        <v>0</v>
      </c>
      <c r="BK1934">
        <v>1721591</v>
      </c>
      <c r="BL1934">
        <v>65151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20000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13016</v>
      </c>
      <c r="CH1934">
        <v>298</v>
      </c>
      <c r="CI1934">
        <v>1562</v>
      </c>
      <c r="CJ1934">
        <v>1171</v>
      </c>
      <c r="CK1934">
        <v>469</v>
      </c>
      <c r="CL1934">
        <v>390</v>
      </c>
      <c r="CM1934">
        <v>1692</v>
      </c>
      <c r="CN1934">
        <v>7809</v>
      </c>
      <c r="CO1934">
        <v>390</v>
      </c>
      <c r="CP1934">
        <v>0</v>
      </c>
      <c r="CQ1934">
        <v>610000</v>
      </c>
      <c r="CR1934">
        <v>100000</v>
      </c>
      <c r="CS1934">
        <v>10000</v>
      </c>
      <c r="CT1934">
        <v>154000</v>
      </c>
      <c r="CU1934">
        <v>65000</v>
      </c>
      <c r="CV1934">
        <v>100000</v>
      </c>
      <c r="CW1934">
        <v>2289</v>
      </c>
      <c r="CX1934">
        <v>12000</v>
      </c>
      <c r="CY1934">
        <v>9000</v>
      </c>
      <c r="CZ1934">
        <v>3600</v>
      </c>
      <c r="DA1934">
        <v>3000</v>
      </c>
      <c r="DB1934">
        <v>13000</v>
      </c>
      <c r="DC1934">
        <v>66000</v>
      </c>
      <c r="DD1934">
        <v>3000</v>
      </c>
      <c r="DE1934">
        <v>140000</v>
      </c>
      <c r="DF1934">
        <v>1458538</v>
      </c>
      <c r="DG1934">
        <v>23750</v>
      </c>
      <c r="DH1934">
        <v>0</v>
      </c>
      <c r="DI1934">
        <v>30172</v>
      </c>
      <c r="DJ1934">
        <v>193043</v>
      </c>
      <c r="DK1934">
        <v>250000</v>
      </c>
      <c r="DL1934">
        <v>210000</v>
      </c>
      <c r="DM1934">
        <v>350000</v>
      </c>
      <c r="DN1934">
        <v>50000</v>
      </c>
      <c r="DO1934">
        <v>4055356</v>
      </c>
      <c r="DP1934">
        <v>317700</v>
      </c>
      <c r="DQ1934">
        <v>501519</v>
      </c>
      <c r="DR1934">
        <v>0</v>
      </c>
      <c r="DS1934">
        <v>0</v>
      </c>
    </row>
    <row r="1935" spans="1:123" x14ac:dyDescent="0.3">
      <c r="A1935" t="str">
        <f t="shared" si="30"/>
        <v>20241985</v>
      </c>
      <c r="B1935">
        <v>56</v>
      </c>
      <c r="C1935">
        <v>2024</v>
      </c>
      <c r="D1935">
        <v>198512</v>
      </c>
      <c r="E1935">
        <v>55</v>
      </c>
      <c r="F1935">
        <v>1946766</v>
      </c>
      <c r="G1935">
        <v>163114</v>
      </c>
      <c r="H1935">
        <v>550000</v>
      </c>
      <c r="I1935">
        <v>250000</v>
      </c>
      <c r="J1935">
        <v>90000</v>
      </c>
      <c r="K1935">
        <v>85000</v>
      </c>
      <c r="L1935">
        <v>200000</v>
      </c>
      <c r="M1935">
        <v>56200</v>
      </c>
      <c r="N1935">
        <v>11500</v>
      </c>
      <c r="O1935">
        <v>25500</v>
      </c>
      <c r="P1935">
        <v>4500</v>
      </c>
      <c r="Q1935">
        <v>2000</v>
      </c>
      <c r="R1935">
        <v>0</v>
      </c>
      <c r="S1935">
        <v>7380</v>
      </c>
      <c r="T1935">
        <v>35000</v>
      </c>
      <c r="U1935">
        <v>36000</v>
      </c>
      <c r="V1935">
        <v>0</v>
      </c>
      <c r="W1935">
        <v>0</v>
      </c>
      <c r="X1935">
        <v>0</v>
      </c>
      <c r="Y1935">
        <v>0</v>
      </c>
      <c r="Z1935">
        <v>50087</v>
      </c>
      <c r="AA1935">
        <v>0</v>
      </c>
      <c r="AB1935">
        <v>198964</v>
      </c>
      <c r="AC1935">
        <v>106842</v>
      </c>
      <c r="AD1935">
        <v>0</v>
      </c>
      <c r="AE1935">
        <v>161887</v>
      </c>
      <c r="AF1935">
        <v>0</v>
      </c>
      <c r="AG1935">
        <v>0</v>
      </c>
      <c r="AH1935">
        <v>0</v>
      </c>
      <c r="AI1935">
        <v>0</v>
      </c>
      <c r="AJ1935">
        <v>250000</v>
      </c>
      <c r="AK1935">
        <v>287077</v>
      </c>
      <c r="AL1935">
        <v>0</v>
      </c>
      <c r="AM1935">
        <v>28080</v>
      </c>
      <c r="AN1935">
        <v>914913</v>
      </c>
      <c r="AO1935">
        <v>1052181</v>
      </c>
      <c r="AP1935">
        <v>161887</v>
      </c>
      <c r="AQ1935">
        <v>0</v>
      </c>
      <c r="AR1935">
        <v>20000</v>
      </c>
      <c r="AS1935">
        <v>3000</v>
      </c>
      <c r="AT1935">
        <v>8000</v>
      </c>
      <c r="AU1935">
        <v>30172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8800</v>
      </c>
      <c r="BF1935">
        <v>47059</v>
      </c>
      <c r="BG1935">
        <v>35194</v>
      </c>
      <c r="BH1935">
        <v>0</v>
      </c>
      <c r="BI1935">
        <v>5606</v>
      </c>
      <c r="BJ1935">
        <v>0</v>
      </c>
      <c r="BK1935">
        <v>1178581</v>
      </c>
      <c r="BL1935">
        <v>72386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20000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610000</v>
      </c>
      <c r="CR1935">
        <v>100000</v>
      </c>
      <c r="CS1935">
        <v>10000</v>
      </c>
      <c r="CT1935">
        <v>154000</v>
      </c>
      <c r="CU1935">
        <v>65000</v>
      </c>
      <c r="CV1935">
        <v>100000</v>
      </c>
      <c r="CW1935">
        <v>2289</v>
      </c>
      <c r="CX1935">
        <v>12000</v>
      </c>
      <c r="CY1935">
        <v>9000</v>
      </c>
      <c r="CZ1935">
        <v>3600</v>
      </c>
      <c r="DA1935">
        <v>3000</v>
      </c>
      <c r="DB1935">
        <v>13000</v>
      </c>
      <c r="DC1935">
        <v>66000</v>
      </c>
      <c r="DD1935">
        <v>3000</v>
      </c>
      <c r="DE1935">
        <v>140000</v>
      </c>
      <c r="DF1935">
        <v>1451920</v>
      </c>
      <c r="DG1935">
        <v>23750</v>
      </c>
      <c r="DH1935">
        <v>0</v>
      </c>
      <c r="DI1935">
        <v>0</v>
      </c>
      <c r="DJ1935">
        <v>224718</v>
      </c>
      <c r="DK1935">
        <v>250000</v>
      </c>
      <c r="DL1935">
        <v>257059</v>
      </c>
      <c r="DM1935">
        <v>350000</v>
      </c>
      <c r="DN1935">
        <v>50000</v>
      </c>
      <c r="DO1935">
        <v>4185413</v>
      </c>
      <c r="DP1935">
        <v>317700</v>
      </c>
      <c r="DQ1935">
        <v>414654</v>
      </c>
      <c r="DR1935">
        <v>0</v>
      </c>
      <c r="DS1935">
        <v>28080</v>
      </c>
    </row>
    <row r="1936" spans="1:123" x14ac:dyDescent="0.3">
      <c r="A1936" t="str">
        <f t="shared" si="30"/>
        <v>20251986</v>
      </c>
      <c r="B1936">
        <v>56</v>
      </c>
      <c r="C1936">
        <v>2025</v>
      </c>
      <c r="D1936">
        <v>198612</v>
      </c>
      <c r="E1936">
        <v>74</v>
      </c>
      <c r="F1936">
        <v>1882112</v>
      </c>
      <c r="G1936">
        <v>163114</v>
      </c>
      <c r="H1936">
        <v>550000</v>
      </c>
      <c r="I1936">
        <v>250000</v>
      </c>
      <c r="J1936">
        <v>90000</v>
      </c>
      <c r="K1936">
        <v>85000</v>
      </c>
      <c r="L1936">
        <v>200000</v>
      </c>
      <c r="M1936">
        <v>56200</v>
      </c>
      <c r="N1936">
        <v>11500</v>
      </c>
      <c r="O1936">
        <v>25500</v>
      </c>
      <c r="P1936">
        <v>4500</v>
      </c>
      <c r="Q1936">
        <v>2000</v>
      </c>
      <c r="R1936">
        <v>0</v>
      </c>
      <c r="S1936">
        <v>7191</v>
      </c>
      <c r="T1936">
        <v>35000</v>
      </c>
      <c r="U1936">
        <v>36000</v>
      </c>
      <c r="V1936">
        <v>0</v>
      </c>
      <c r="W1936">
        <v>0</v>
      </c>
      <c r="X1936">
        <v>0</v>
      </c>
      <c r="Y1936">
        <v>0</v>
      </c>
      <c r="Z1936">
        <v>46176</v>
      </c>
      <c r="AA1936">
        <v>0</v>
      </c>
      <c r="AB1936">
        <v>287077</v>
      </c>
      <c r="AC1936">
        <v>142910</v>
      </c>
      <c r="AD1936">
        <v>0</v>
      </c>
      <c r="AE1936">
        <v>216537</v>
      </c>
      <c r="AF1936">
        <v>0</v>
      </c>
      <c r="AG1936">
        <v>0</v>
      </c>
      <c r="AH1936">
        <v>0</v>
      </c>
      <c r="AI1936">
        <v>0</v>
      </c>
      <c r="AJ1936">
        <v>250000</v>
      </c>
      <c r="AK1936">
        <v>320540</v>
      </c>
      <c r="AL1936">
        <v>0</v>
      </c>
      <c r="AM1936">
        <v>27891</v>
      </c>
      <c r="AN1936">
        <v>918824</v>
      </c>
      <c r="AO1936">
        <v>1407378</v>
      </c>
      <c r="AP1936">
        <v>216537</v>
      </c>
      <c r="AQ1936">
        <v>24975</v>
      </c>
      <c r="AR1936">
        <v>20000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285550</v>
      </c>
      <c r="BE1936">
        <v>880</v>
      </c>
      <c r="BF1936">
        <v>60000</v>
      </c>
      <c r="BG1936">
        <v>35194</v>
      </c>
      <c r="BH1936">
        <v>0</v>
      </c>
      <c r="BI1936">
        <v>617</v>
      </c>
      <c r="BJ1936">
        <v>184292</v>
      </c>
      <c r="BK1936">
        <v>1102357</v>
      </c>
      <c r="BL1936">
        <v>80045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20000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610000</v>
      </c>
      <c r="CR1936">
        <v>100000</v>
      </c>
      <c r="CS1936">
        <v>10000</v>
      </c>
      <c r="CT1936">
        <v>154000</v>
      </c>
      <c r="CU1936">
        <v>65000</v>
      </c>
      <c r="CV1936">
        <v>100000</v>
      </c>
      <c r="CW1936">
        <v>2289</v>
      </c>
      <c r="CX1936">
        <v>12000</v>
      </c>
      <c r="CY1936">
        <v>9000</v>
      </c>
      <c r="CZ1936">
        <v>3600</v>
      </c>
      <c r="DA1936">
        <v>3000</v>
      </c>
      <c r="DB1936">
        <v>13000</v>
      </c>
      <c r="DC1936">
        <v>66000</v>
      </c>
      <c r="DD1936">
        <v>3000</v>
      </c>
      <c r="DE1936">
        <v>140000</v>
      </c>
      <c r="DF1936">
        <v>1452109</v>
      </c>
      <c r="DG1936">
        <v>23750</v>
      </c>
      <c r="DH1936">
        <v>0</v>
      </c>
      <c r="DI1936">
        <v>285550</v>
      </c>
      <c r="DJ1936">
        <v>256392</v>
      </c>
      <c r="DK1936">
        <v>250000</v>
      </c>
      <c r="DL1936">
        <v>317059</v>
      </c>
      <c r="DM1936">
        <v>350000</v>
      </c>
      <c r="DN1936">
        <v>50000</v>
      </c>
      <c r="DO1936">
        <v>4596290</v>
      </c>
      <c r="DP1936">
        <v>317700</v>
      </c>
      <c r="DQ1936">
        <v>910600</v>
      </c>
      <c r="DR1936">
        <v>0</v>
      </c>
      <c r="DS1936">
        <v>212183</v>
      </c>
    </row>
    <row r="1937" spans="1:123" x14ac:dyDescent="0.3">
      <c r="A1937" t="str">
        <f t="shared" si="30"/>
        <v>20261987</v>
      </c>
      <c r="B1937">
        <v>56</v>
      </c>
      <c r="C1937">
        <v>2026</v>
      </c>
      <c r="D1937">
        <v>198712</v>
      </c>
      <c r="E1937">
        <v>34</v>
      </c>
      <c r="F1937">
        <v>1899642</v>
      </c>
      <c r="G1937">
        <v>163110</v>
      </c>
      <c r="H1937">
        <v>550000</v>
      </c>
      <c r="I1937">
        <v>395623</v>
      </c>
      <c r="J1937">
        <v>60000</v>
      </c>
      <c r="K1937">
        <v>85000</v>
      </c>
      <c r="L1937">
        <v>200000</v>
      </c>
      <c r="M1937">
        <v>56200</v>
      </c>
      <c r="N1937">
        <v>11500</v>
      </c>
      <c r="O1937">
        <v>25500</v>
      </c>
      <c r="P1937">
        <v>4500</v>
      </c>
      <c r="Q1937">
        <v>2000</v>
      </c>
      <c r="R1937">
        <v>0</v>
      </c>
      <c r="S1937">
        <v>7002</v>
      </c>
      <c r="T1937">
        <v>0</v>
      </c>
      <c r="U1937">
        <v>36000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320540</v>
      </c>
      <c r="AC1937">
        <v>65843</v>
      </c>
      <c r="AD1937">
        <v>0</v>
      </c>
      <c r="AE1937">
        <v>99765</v>
      </c>
      <c r="AF1937">
        <v>0</v>
      </c>
      <c r="AG1937">
        <v>0</v>
      </c>
      <c r="AH1937">
        <v>0</v>
      </c>
      <c r="AI1937">
        <v>0</v>
      </c>
      <c r="AJ1937">
        <v>86675</v>
      </c>
      <c r="AK1937">
        <v>307450</v>
      </c>
      <c r="AL1937">
        <v>0</v>
      </c>
      <c r="AM1937">
        <v>143325</v>
      </c>
      <c r="AN1937">
        <v>1163325</v>
      </c>
      <c r="AO1937">
        <v>648421</v>
      </c>
      <c r="AP1937">
        <v>99765</v>
      </c>
      <c r="AQ1937">
        <v>0</v>
      </c>
      <c r="AR1937">
        <v>9804</v>
      </c>
      <c r="AS1937">
        <v>0</v>
      </c>
      <c r="AT1937">
        <v>0</v>
      </c>
      <c r="AU1937">
        <v>285550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80416</v>
      </c>
      <c r="BE1937">
        <v>88</v>
      </c>
      <c r="BF1937">
        <v>60000</v>
      </c>
      <c r="BG1937">
        <v>35194</v>
      </c>
      <c r="BH1937">
        <v>0</v>
      </c>
      <c r="BI1937">
        <v>68</v>
      </c>
      <c r="BJ1937">
        <v>0</v>
      </c>
      <c r="BK1937">
        <v>867774</v>
      </c>
      <c r="BL1937">
        <v>87653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20000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610000</v>
      </c>
      <c r="CR1937">
        <v>100000</v>
      </c>
      <c r="CS1937">
        <v>10000</v>
      </c>
      <c r="CT1937">
        <v>154000</v>
      </c>
      <c r="CU1937">
        <v>65000</v>
      </c>
      <c r="CV1937">
        <v>100000</v>
      </c>
      <c r="CW1937">
        <v>2289</v>
      </c>
      <c r="CX1937">
        <v>12000</v>
      </c>
      <c r="CY1937">
        <v>9000</v>
      </c>
      <c r="CZ1937">
        <v>3600</v>
      </c>
      <c r="DA1937">
        <v>3000</v>
      </c>
      <c r="DB1937">
        <v>13000</v>
      </c>
      <c r="DC1937">
        <v>66000</v>
      </c>
      <c r="DD1937">
        <v>3000</v>
      </c>
      <c r="DE1937">
        <v>140000</v>
      </c>
      <c r="DF1937">
        <v>0</v>
      </c>
      <c r="DG1937">
        <v>23750</v>
      </c>
      <c r="DH1937">
        <v>0</v>
      </c>
      <c r="DI1937">
        <v>80416</v>
      </c>
      <c r="DJ1937">
        <v>288067</v>
      </c>
      <c r="DK1937">
        <v>250000</v>
      </c>
      <c r="DL1937">
        <v>377059</v>
      </c>
      <c r="DM1937">
        <v>350000</v>
      </c>
      <c r="DN1937">
        <v>50000</v>
      </c>
      <c r="DO1937">
        <v>3017632</v>
      </c>
      <c r="DP1937">
        <v>317700</v>
      </c>
      <c r="DQ1937">
        <v>140216</v>
      </c>
      <c r="DR1937">
        <v>0</v>
      </c>
      <c r="DS1937">
        <v>143325</v>
      </c>
    </row>
    <row r="1938" spans="1:123" x14ac:dyDescent="0.3">
      <c r="A1938" t="str">
        <f t="shared" si="30"/>
        <v>20271988</v>
      </c>
      <c r="B1938">
        <v>56</v>
      </c>
      <c r="C1938">
        <v>2027</v>
      </c>
      <c r="D1938">
        <v>198812</v>
      </c>
      <c r="E1938">
        <v>13</v>
      </c>
      <c r="F1938">
        <v>2161461</v>
      </c>
      <c r="G1938">
        <v>163106</v>
      </c>
      <c r="H1938">
        <v>550000</v>
      </c>
      <c r="I1938">
        <v>250000</v>
      </c>
      <c r="J1938">
        <v>60000</v>
      </c>
      <c r="K1938">
        <v>85000</v>
      </c>
      <c r="L1938">
        <v>200000</v>
      </c>
      <c r="M1938">
        <v>56200</v>
      </c>
      <c r="N1938">
        <v>11500</v>
      </c>
      <c r="O1938">
        <v>25500</v>
      </c>
      <c r="P1938">
        <v>4500</v>
      </c>
      <c r="Q1938">
        <v>2000</v>
      </c>
      <c r="R1938">
        <v>0</v>
      </c>
      <c r="S1938">
        <v>6814</v>
      </c>
      <c r="T1938">
        <v>35000</v>
      </c>
      <c r="U1938">
        <v>36000</v>
      </c>
      <c r="V1938">
        <v>0</v>
      </c>
      <c r="W1938">
        <v>0</v>
      </c>
      <c r="X1938">
        <v>2486</v>
      </c>
      <c r="Y1938">
        <v>0</v>
      </c>
      <c r="Z1938">
        <v>0</v>
      </c>
      <c r="AA1938">
        <v>0</v>
      </c>
      <c r="AB1938">
        <v>307450</v>
      </c>
      <c r="AC1938">
        <v>26112</v>
      </c>
      <c r="AD1938">
        <v>0</v>
      </c>
      <c r="AE1938">
        <v>39564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267886</v>
      </c>
      <c r="AL1938">
        <v>0</v>
      </c>
      <c r="AM1938">
        <v>0</v>
      </c>
      <c r="AN1938">
        <v>1215000</v>
      </c>
      <c r="AO1938">
        <v>257148</v>
      </c>
      <c r="AP1938">
        <v>39564</v>
      </c>
      <c r="AQ1938">
        <v>0</v>
      </c>
      <c r="AR1938">
        <v>0</v>
      </c>
      <c r="AS1938">
        <v>0</v>
      </c>
      <c r="AT1938">
        <v>0</v>
      </c>
      <c r="AU1938">
        <v>80416</v>
      </c>
      <c r="AV1938">
        <v>75000</v>
      </c>
      <c r="AW1938">
        <v>0</v>
      </c>
      <c r="AX1938">
        <v>31500</v>
      </c>
      <c r="AY1938">
        <v>0</v>
      </c>
      <c r="AZ1938">
        <v>22000</v>
      </c>
      <c r="BA1938">
        <v>25000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530628</v>
      </c>
      <c r="BL1938">
        <v>95209</v>
      </c>
      <c r="BM1938">
        <v>196667</v>
      </c>
      <c r="BN1938">
        <v>154000</v>
      </c>
      <c r="BO1938">
        <v>0</v>
      </c>
      <c r="BP1938">
        <v>3899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68917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393333</v>
      </c>
      <c r="CR1938">
        <v>96101</v>
      </c>
      <c r="CS1938">
        <v>10000</v>
      </c>
      <c r="CT1938">
        <v>0</v>
      </c>
      <c r="CU1938">
        <v>65000</v>
      </c>
      <c r="CV1938">
        <v>100000</v>
      </c>
      <c r="CW1938">
        <v>2289</v>
      </c>
      <c r="CX1938">
        <v>12000</v>
      </c>
      <c r="CY1938">
        <v>9000</v>
      </c>
      <c r="CZ1938">
        <v>3600</v>
      </c>
      <c r="DA1938">
        <v>3000</v>
      </c>
      <c r="DB1938">
        <v>13000</v>
      </c>
      <c r="DC1938">
        <v>66000</v>
      </c>
      <c r="DD1938">
        <v>3000</v>
      </c>
      <c r="DE1938">
        <v>71083</v>
      </c>
      <c r="DF1938">
        <v>0</v>
      </c>
      <c r="DG1938">
        <v>21264</v>
      </c>
      <c r="DH1938">
        <v>0</v>
      </c>
      <c r="DI1938">
        <v>0</v>
      </c>
      <c r="DJ1938">
        <v>253048</v>
      </c>
      <c r="DK1938">
        <v>224993</v>
      </c>
      <c r="DL1938">
        <v>377059</v>
      </c>
      <c r="DM1938">
        <v>274991</v>
      </c>
      <c r="DN1938">
        <v>28000</v>
      </c>
      <c r="DO1938">
        <v>2294647</v>
      </c>
      <c r="DP1938">
        <v>317700</v>
      </c>
      <c r="DQ1938">
        <v>-756132</v>
      </c>
      <c r="DR1938">
        <v>96247</v>
      </c>
      <c r="DS1938">
        <v>0</v>
      </c>
    </row>
    <row r="1939" spans="1:123" x14ac:dyDescent="0.3">
      <c r="A1939" t="str">
        <f t="shared" si="30"/>
        <v>20281989</v>
      </c>
      <c r="B1939">
        <v>56</v>
      </c>
      <c r="C1939">
        <v>2028</v>
      </c>
      <c r="D1939">
        <v>198912</v>
      </c>
      <c r="E1939">
        <v>59</v>
      </c>
      <c r="F1939">
        <v>2341799</v>
      </c>
      <c r="G1939">
        <v>163102</v>
      </c>
      <c r="H1939">
        <v>550000</v>
      </c>
      <c r="I1939">
        <v>250000</v>
      </c>
      <c r="J1939">
        <v>120000</v>
      </c>
      <c r="K1939">
        <v>85000</v>
      </c>
      <c r="L1939">
        <v>200000</v>
      </c>
      <c r="M1939">
        <v>56200</v>
      </c>
      <c r="N1939">
        <v>11500</v>
      </c>
      <c r="O1939">
        <v>25500</v>
      </c>
      <c r="P1939">
        <v>4500</v>
      </c>
      <c r="Q1939">
        <v>2000</v>
      </c>
      <c r="R1939">
        <v>0</v>
      </c>
      <c r="S1939">
        <v>6625</v>
      </c>
      <c r="T1939">
        <v>35000</v>
      </c>
      <c r="U1939">
        <v>36000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267886</v>
      </c>
      <c r="AC1939">
        <v>113792</v>
      </c>
      <c r="AD1939">
        <v>0</v>
      </c>
      <c r="AE1939">
        <v>172418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95468</v>
      </c>
      <c r="AL1939">
        <v>0</v>
      </c>
      <c r="AM1939">
        <v>57325</v>
      </c>
      <c r="AN1939">
        <v>1215000</v>
      </c>
      <c r="AO1939">
        <v>1120630</v>
      </c>
      <c r="AP1939">
        <v>172418</v>
      </c>
      <c r="AQ1939">
        <v>0</v>
      </c>
      <c r="AR1939">
        <v>20000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1313048</v>
      </c>
      <c r="BL1939">
        <v>102715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89862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463195</v>
      </c>
      <c r="CR1939">
        <v>96101</v>
      </c>
      <c r="CS1939">
        <v>10000</v>
      </c>
      <c r="CT1939">
        <v>0</v>
      </c>
      <c r="CU1939">
        <v>65000</v>
      </c>
      <c r="CV1939">
        <v>100000</v>
      </c>
      <c r="CW1939">
        <v>2289</v>
      </c>
      <c r="CX1939">
        <v>12000</v>
      </c>
      <c r="CY1939">
        <v>9000</v>
      </c>
      <c r="CZ1939">
        <v>3600</v>
      </c>
      <c r="DA1939">
        <v>3000</v>
      </c>
      <c r="DB1939">
        <v>13000</v>
      </c>
      <c r="DC1939">
        <v>66000</v>
      </c>
      <c r="DD1939">
        <v>3000</v>
      </c>
      <c r="DE1939">
        <v>76083</v>
      </c>
      <c r="DF1939">
        <v>0</v>
      </c>
      <c r="DG1939">
        <v>21264</v>
      </c>
      <c r="DH1939">
        <v>0</v>
      </c>
      <c r="DI1939">
        <v>0</v>
      </c>
      <c r="DJ1939">
        <v>253048</v>
      </c>
      <c r="DK1939">
        <v>224993</v>
      </c>
      <c r="DL1939">
        <v>377059</v>
      </c>
      <c r="DM1939">
        <v>274991</v>
      </c>
      <c r="DN1939">
        <v>28000</v>
      </c>
      <c r="DO1939">
        <v>2197091</v>
      </c>
      <c r="DP1939">
        <v>317700</v>
      </c>
      <c r="DQ1939">
        <v>147187</v>
      </c>
      <c r="DR1939">
        <v>0</v>
      </c>
      <c r="DS1939">
        <v>57325</v>
      </c>
    </row>
    <row r="1940" spans="1:123" x14ac:dyDescent="0.3">
      <c r="A1940" t="str">
        <f t="shared" si="30"/>
        <v>20291990</v>
      </c>
      <c r="B1940">
        <v>56</v>
      </c>
      <c r="C1940">
        <v>2029</v>
      </c>
      <c r="D1940">
        <v>199012</v>
      </c>
      <c r="E1940">
        <v>24</v>
      </c>
      <c r="F1940">
        <v>2372411</v>
      </c>
      <c r="G1940">
        <v>163097</v>
      </c>
      <c r="H1940">
        <v>550000</v>
      </c>
      <c r="I1940">
        <v>250000</v>
      </c>
      <c r="J1940">
        <v>120000</v>
      </c>
      <c r="K1940">
        <v>85000</v>
      </c>
      <c r="L1940">
        <v>200000</v>
      </c>
      <c r="M1940">
        <v>56200</v>
      </c>
      <c r="N1940">
        <v>11500</v>
      </c>
      <c r="O1940">
        <v>25500</v>
      </c>
      <c r="P1940">
        <v>4500</v>
      </c>
      <c r="Q1940">
        <v>2000</v>
      </c>
      <c r="R1940">
        <v>0</v>
      </c>
      <c r="S1940">
        <v>6437</v>
      </c>
      <c r="T1940">
        <v>35000</v>
      </c>
      <c r="U1940">
        <v>36000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95468</v>
      </c>
      <c r="AC1940">
        <v>46212</v>
      </c>
      <c r="AD1940">
        <v>0</v>
      </c>
      <c r="AE1940">
        <v>70020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25447</v>
      </c>
      <c r="AL1940">
        <v>0</v>
      </c>
      <c r="AM1940">
        <v>57137</v>
      </c>
      <c r="AN1940">
        <v>1215000</v>
      </c>
      <c r="AO1940">
        <v>455097</v>
      </c>
      <c r="AP1940">
        <v>70020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75000</v>
      </c>
      <c r="AW1940">
        <v>0</v>
      </c>
      <c r="AX1940">
        <v>36716</v>
      </c>
      <c r="AY1940">
        <v>0</v>
      </c>
      <c r="AZ1940">
        <v>22000</v>
      </c>
      <c r="BA1940">
        <v>25000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683833</v>
      </c>
      <c r="BL1940">
        <v>110169</v>
      </c>
      <c r="BM1940">
        <v>147732</v>
      </c>
      <c r="BN1940">
        <v>0</v>
      </c>
      <c r="BO1940">
        <v>0</v>
      </c>
      <c r="BP1940">
        <v>96101</v>
      </c>
      <c r="BQ1940">
        <v>10000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16275</v>
      </c>
      <c r="BX1940">
        <v>353</v>
      </c>
      <c r="BY1940">
        <v>1851</v>
      </c>
      <c r="BZ1940">
        <v>1389</v>
      </c>
      <c r="CA1940">
        <v>555</v>
      </c>
      <c r="CB1940">
        <v>463</v>
      </c>
      <c r="CC1940">
        <v>2007</v>
      </c>
      <c r="CD1940">
        <v>15257</v>
      </c>
      <c r="CE1940">
        <v>463</v>
      </c>
      <c r="CF1940">
        <v>68917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295464</v>
      </c>
      <c r="CR1940">
        <v>0</v>
      </c>
      <c r="CS1940">
        <v>0</v>
      </c>
      <c r="CT1940">
        <v>0</v>
      </c>
      <c r="CU1940">
        <v>65000</v>
      </c>
      <c r="CV1940">
        <v>83725</v>
      </c>
      <c r="CW1940">
        <v>1936</v>
      </c>
      <c r="CX1940">
        <v>10149</v>
      </c>
      <c r="CY1940">
        <v>7611</v>
      </c>
      <c r="CZ1940">
        <v>3045</v>
      </c>
      <c r="DA1940">
        <v>2537</v>
      </c>
      <c r="DB1940">
        <v>10993</v>
      </c>
      <c r="DC1940">
        <v>50743</v>
      </c>
      <c r="DD1940">
        <v>2537</v>
      </c>
      <c r="DE1940">
        <v>12166</v>
      </c>
      <c r="DF1940">
        <v>0</v>
      </c>
      <c r="DG1940">
        <v>21264</v>
      </c>
      <c r="DH1940">
        <v>0</v>
      </c>
      <c r="DI1940">
        <v>0</v>
      </c>
      <c r="DJ1940">
        <v>216332</v>
      </c>
      <c r="DK1940">
        <v>199993</v>
      </c>
      <c r="DL1940">
        <v>377059</v>
      </c>
      <c r="DM1940">
        <v>199991</v>
      </c>
      <c r="DN1940">
        <v>6000</v>
      </c>
      <c r="DO1940">
        <v>1591992</v>
      </c>
      <c r="DP1940">
        <v>317700</v>
      </c>
      <c r="DQ1940">
        <v>-664085</v>
      </c>
      <c r="DR1940">
        <v>201143</v>
      </c>
      <c r="DS1940">
        <v>57137</v>
      </c>
    </row>
    <row r="1941" spans="1:123" x14ac:dyDescent="0.3">
      <c r="A1941" t="str">
        <f t="shared" si="30"/>
        <v>20301991</v>
      </c>
      <c r="B1941">
        <v>56</v>
      </c>
      <c r="C1941">
        <v>2030</v>
      </c>
      <c r="D1941">
        <v>199112</v>
      </c>
      <c r="E1941">
        <v>16</v>
      </c>
      <c r="F1941">
        <v>2161173</v>
      </c>
      <c r="G1941">
        <v>163093</v>
      </c>
      <c r="H1941">
        <v>550000</v>
      </c>
      <c r="I1941">
        <v>250000</v>
      </c>
      <c r="J1941">
        <v>120000</v>
      </c>
      <c r="K1941">
        <v>85000</v>
      </c>
      <c r="L1941">
        <v>200000</v>
      </c>
      <c r="M1941">
        <v>56200</v>
      </c>
      <c r="N1941">
        <v>11500</v>
      </c>
      <c r="O1941">
        <v>25500</v>
      </c>
      <c r="P1941">
        <v>4500</v>
      </c>
      <c r="Q1941">
        <v>2000</v>
      </c>
      <c r="R1941">
        <v>0</v>
      </c>
      <c r="S1941">
        <v>6248</v>
      </c>
      <c r="T1941">
        <v>35000</v>
      </c>
      <c r="U1941">
        <v>36000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25447</v>
      </c>
      <c r="AC1941">
        <v>31842</v>
      </c>
      <c r="AD1941">
        <v>0</v>
      </c>
      <c r="AE1941">
        <v>25447</v>
      </c>
      <c r="AF1941">
        <v>22800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56948</v>
      </c>
      <c r="AN1941">
        <v>1192200</v>
      </c>
      <c r="AO1941">
        <v>313582</v>
      </c>
      <c r="AP1941">
        <v>48247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75000</v>
      </c>
      <c r="AW1941">
        <v>0</v>
      </c>
      <c r="AX1941">
        <v>32700</v>
      </c>
      <c r="AY1941">
        <v>0</v>
      </c>
      <c r="AZ1941">
        <v>6000</v>
      </c>
      <c r="BA1941">
        <v>25000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500529</v>
      </c>
      <c r="BL1941">
        <v>117712</v>
      </c>
      <c r="BM1941">
        <v>127732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19488</v>
      </c>
      <c r="BX1941">
        <v>451</v>
      </c>
      <c r="BY1941">
        <v>2362</v>
      </c>
      <c r="BZ1941">
        <v>1772</v>
      </c>
      <c r="CA1941">
        <v>709</v>
      </c>
      <c r="CB1941">
        <v>591</v>
      </c>
      <c r="CC1941">
        <v>2559</v>
      </c>
      <c r="CD1941">
        <v>11811</v>
      </c>
      <c r="CE1941">
        <v>591</v>
      </c>
      <c r="CF1941">
        <v>17166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147732</v>
      </c>
      <c r="CR1941">
        <v>0</v>
      </c>
      <c r="CS1941">
        <v>0</v>
      </c>
      <c r="CT1941">
        <v>0</v>
      </c>
      <c r="CU1941">
        <v>65000</v>
      </c>
      <c r="CV1941">
        <v>64237</v>
      </c>
      <c r="CW1941">
        <v>1485</v>
      </c>
      <c r="CX1941">
        <v>7786</v>
      </c>
      <c r="CY1941">
        <v>5840</v>
      </c>
      <c r="CZ1941">
        <v>2336</v>
      </c>
      <c r="DA1941">
        <v>1947</v>
      </c>
      <c r="DB1941">
        <v>8435</v>
      </c>
      <c r="DC1941">
        <v>38932</v>
      </c>
      <c r="DD1941">
        <v>1947</v>
      </c>
      <c r="DE1941">
        <v>0</v>
      </c>
      <c r="DF1941">
        <v>0</v>
      </c>
      <c r="DG1941">
        <v>21264</v>
      </c>
      <c r="DH1941">
        <v>0</v>
      </c>
      <c r="DI1941">
        <v>0</v>
      </c>
      <c r="DJ1941">
        <v>183632</v>
      </c>
      <c r="DK1941">
        <v>174993</v>
      </c>
      <c r="DL1941">
        <v>377059</v>
      </c>
      <c r="DM1941">
        <v>124991</v>
      </c>
      <c r="DN1941">
        <v>0</v>
      </c>
      <c r="DO1941">
        <v>1227614</v>
      </c>
      <c r="DP1941">
        <v>317700</v>
      </c>
      <c r="DQ1941">
        <v>-631577</v>
      </c>
      <c r="DR1941">
        <v>364595</v>
      </c>
      <c r="DS1941">
        <v>56948</v>
      </c>
    </row>
    <row r="1942" spans="1:123" x14ac:dyDescent="0.3">
      <c r="A1942" t="str">
        <f t="shared" si="30"/>
        <v>20311992</v>
      </c>
      <c r="B1942">
        <v>56</v>
      </c>
      <c r="C1942">
        <v>2031</v>
      </c>
      <c r="D1942">
        <v>199212</v>
      </c>
      <c r="E1942">
        <v>20</v>
      </c>
      <c r="F1942">
        <v>2129745</v>
      </c>
      <c r="G1942">
        <v>163096</v>
      </c>
      <c r="H1942">
        <v>550000</v>
      </c>
      <c r="I1942">
        <v>250000</v>
      </c>
      <c r="J1942">
        <v>120000</v>
      </c>
      <c r="K1942">
        <v>85000</v>
      </c>
      <c r="L1942">
        <v>200000</v>
      </c>
      <c r="M1942">
        <v>56200</v>
      </c>
      <c r="N1942">
        <v>11500</v>
      </c>
      <c r="O1942">
        <v>25500</v>
      </c>
      <c r="P1942">
        <v>4500</v>
      </c>
      <c r="Q1942">
        <v>2000</v>
      </c>
      <c r="R1942">
        <v>0</v>
      </c>
      <c r="S1942">
        <v>6059</v>
      </c>
      <c r="T1942">
        <v>35000</v>
      </c>
      <c r="U1942">
        <v>36000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38572</v>
      </c>
      <c r="AD1942">
        <v>0</v>
      </c>
      <c r="AE1942">
        <v>0</v>
      </c>
      <c r="AF1942">
        <v>58444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56759</v>
      </c>
      <c r="AN1942">
        <v>1156556</v>
      </c>
      <c r="AO1942">
        <v>379855</v>
      </c>
      <c r="AP1942">
        <v>58444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75000</v>
      </c>
      <c r="AW1942">
        <v>0</v>
      </c>
      <c r="AX1942">
        <v>34581</v>
      </c>
      <c r="AY1942">
        <v>0</v>
      </c>
      <c r="AZ1942">
        <v>0</v>
      </c>
      <c r="BA1942">
        <v>25000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572879</v>
      </c>
      <c r="BL1942">
        <v>125957</v>
      </c>
      <c r="BM1942">
        <v>107732</v>
      </c>
      <c r="BN1942">
        <v>0</v>
      </c>
      <c r="BO1942">
        <v>30697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33000</v>
      </c>
      <c r="BX1942">
        <v>763</v>
      </c>
      <c r="BY1942">
        <v>4000</v>
      </c>
      <c r="BZ1942">
        <v>3000</v>
      </c>
      <c r="CA1942">
        <v>1200</v>
      </c>
      <c r="CB1942">
        <v>1000</v>
      </c>
      <c r="CC1942">
        <v>4333</v>
      </c>
      <c r="CD1942">
        <v>20000</v>
      </c>
      <c r="CE1942">
        <v>1000</v>
      </c>
      <c r="CF1942">
        <v>5000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20000</v>
      </c>
      <c r="CR1942">
        <v>0</v>
      </c>
      <c r="CS1942">
        <v>0</v>
      </c>
      <c r="CT1942">
        <v>0</v>
      </c>
      <c r="CU1942">
        <v>34303</v>
      </c>
      <c r="CV1942">
        <v>31237</v>
      </c>
      <c r="CW1942">
        <v>722</v>
      </c>
      <c r="CX1942">
        <v>3786</v>
      </c>
      <c r="CY1942">
        <v>2840</v>
      </c>
      <c r="CZ1942">
        <v>1136</v>
      </c>
      <c r="DA1942">
        <v>947</v>
      </c>
      <c r="DB1942">
        <v>4102</v>
      </c>
      <c r="DC1942">
        <v>18932</v>
      </c>
      <c r="DD1942">
        <v>947</v>
      </c>
      <c r="DE1942">
        <v>0</v>
      </c>
      <c r="DF1942">
        <v>0</v>
      </c>
      <c r="DG1942">
        <v>21264</v>
      </c>
      <c r="DH1942">
        <v>0</v>
      </c>
      <c r="DI1942">
        <v>0</v>
      </c>
      <c r="DJ1942">
        <v>149051</v>
      </c>
      <c r="DK1942">
        <v>149993</v>
      </c>
      <c r="DL1942">
        <v>377059</v>
      </c>
      <c r="DM1942">
        <v>49991</v>
      </c>
      <c r="DN1942">
        <v>0</v>
      </c>
      <c r="DO1942">
        <v>866309</v>
      </c>
      <c r="DP1942">
        <v>317700</v>
      </c>
      <c r="DQ1942">
        <v>-551270</v>
      </c>
      <c r="DR1942">
        <v>261724</v>
      </c>
      <c r="DS1942">
        <v>56759</v>
      </c>
    </row>
    <row r="1943" spans="1:123" x14ac:dyDescent="0.3">
      <c r="A1943" t="str">
        <f t="shared" si="30"/>
        <v>20321993</v>
      </c>
      <c r="B1943">
        <v>56</v>
      </c>
      <c r="C1943">
        <v>2032</v>
      </c>
      <c r="D1943">
        <v>199312</v>
      </c>
      <c r="E1943">
        <v>54</v>
      </c>
      <c r="F1943">
        <v>1929055</v>
      </c>
      <c r="G1943">
        <v>163099</v>
      </c>
      <c r="H1943">
        <v>550000</v>
      </c>
      <c r="I1943">
        <v>0</v>
      </c>
      <c r="J1943">
        <v>120000</v>
      </c>
      <c r="K1943">
        <v>85000</v>
      </c>
      <c r="L1943">
        <v>200000</v>
      </c>
      <c r="M1943">
        <v>56200</v>
      </c>
      <c r="N1943">
        <v>11500</v>
      </c>
      <c r="O1943">
        <v>25500</v>
      </c>
      <c r="P1943">
        <v>4500</v>
      </c>
      <c r="Q1943">
        <v>2000</v>
      </c>
      <c r="R1943">
        <v>0</v>
      </c>
      <c r="S1943">
        <v>5871</v>
      </c>
      <c r="T1943">
        <v>35000</v>
      </c>
      <c r="U1943">
        <v>36000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104937</v>
      </c>
      <c r="AD1943">
        <v>54063</v>
      </c>
      <c r="AE1943">
        <v>0</v>
      </c>
      <c r="AF1943">
        <v>159000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862571</v>
      </c>
      <c r="AO1943">
        <v>1033417</v>
      </c>
      <c r="AP1943">
        <v>159000</v>
      </c>
      <c r="AQ1943">
        <v>77057</v>
      </c>
      <c r="AR1943">
        <v>20000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1289474</v>
      </c>
      <c r="BL1943">
        <v>134254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158145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158145</v>
      </c>
      <c r="CR1943">
        <v>0</v>
      </c>
      <c r="CS1943">
        <v>0</v>
      </c>
      <c r="CT1943">
        <v>0</v>
      </c>
      <c r="CU1943">
        <v>34303</v>
      </c>
      <c r="CV1943">
        <v>31237</v>
      </c>
      <c r="CW1943">
        <v>722</v>
      </c>
      <c r="CX1943">
        <v>3786</v>
      </c>
      <c r="CY1943">
        <v>2840</v>
      </c>
      <c r="CZ1943">
        <v>1136</v>
      </c>
      <c r="DA1943">
        <v>947</v>
      </c>
      <c r="DB1943">
        <v>4102</v>
      </c>
      <c r="DC1943">
        <v>18932</v>
      </c>
      <c r="DD1943">
        <v>947</v>
      </c>
      <c r="DE1943">
        <v>5000</v>
      </c>
      <c r="DF1943">
        <v>0</v>
      </c>
      <c r="DG1943">
        <v>21264</v>
      </c>
      <c r="DH1943">
        <v>0</v>
      </c>
      <c r="DI1943">
        <v>0</v>
      </c>
      <c r="DJ1943">
        <v>149051</v>
      </c>
      <c r="DK1943">
        <v>149993</v>
      </c>
      <c r="DL1943">
        <v>377059</v>
      </c>
      <c r="DM1943">
        <v>49991</v>
      </c>
      <c r="DN1943">
        <v>0</v>
      </c>
      <c r="DO1943">
        <v>1009454</v>
      </c>
      <c r="DP1943">
        <v>317700</v>
      </c>
      <c r="DQ1943">
        <v>158145</v>
      </c>
      <c r="DR1943">
        <v>0</v>
      </c>
      <c r="DS1943">
        <v>0</v>
      </c>
    </row>
    <row r="1944" spans="1:123" x14ac:dyDescent="0.3">
      <c r="A1944" t="str">
        <f t="shared" si="30"/>
        <v>20331994</v>
      </c>
      <c r="B1944">
        <v>56</v>
      </c>
      <c r="C1944">
        <v>2033</v>
      </c>
      <c r="D1944">
        <v>199412</v>
      </c>
      <c r="E1944">
        <v>50</v>
      </c>
      <c r="F1944">
        <v>2123695</v>
      </c>
      <c r="G1944">
        <v>163102</v>
      </c>
      <c r="H1944">
        <v>550000</v>
      </c>
      <c r="I1944">
        <v>0</v>
      </c>
      <c r="J1944">
        <v>120000</v>
      </c>
      <c r="K1944">
        <v>85000</v>
      </c>
      <c r="L1944">
        <v>200000</v>
      </c>
      <c r="M1944">
        <v>56200</v>
      </c>
      <c r="N1944">
        <v>11500</v>
      </c>
      <c r="O1944">
        <v>25500</v>
      </c>
      <c r="P1944">
        <v>4500</v>
      </c>
      <c r="Q1944">
        <v>2000</v>
      </c>
      <c r="R1944">
        <v>0</v>
      </c>
      <c r="S1944">
        <v>5682</v>
      </c>
      <c r="T1944">
        <v>35000</v>
      </c>
      <c r="U1944">
        <v>36000</v>
      </c>
      <c r="V1944">
        <v>0</v>
      </c>
      <c r="W1944">
        <v>0</v>
      </c>
      <c r="X1944">
        <v>21264</v>
      </c>
      <c r="Y1944">
        <v>0</v>
      </c>
      <c r="Z1944">
        <v>0</v>
      </c>
      <c r="AA1944">
        <v>0</v>
      </c>
      <c r="AB1944">
        <v>0</v>
      </c>
      <c r="AC1944">
        <v>97394</v>
      </c>
      <c r="AD1944">
        <v>50177</v>
      </c>
      <c r="AE1944">
        <v>0</v>
      </c>
      <c r="AF1944">
        <v>147571</v>
      </c>
      <c r="AG1944">
        <v>50177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895075</v>
      </c>
      <c r="AO1944">
        <v>959136</v>
      </c>
      <c r="AP1944">
        <v>147571</v>
      </c>
      <c r="AQ1944">
        <v>0</v>
      </c>
      <c r="AR1944">
        <v>20000</v>
      </c>
      <c r="AS1944">
        <v>0</v>
      </c>
      <c r="AT1944">
        <v>0</v>
      </c>
      <c r="AU1944">
        <v>0</v>
      </c>
      <c r="AV1944">
        <v>49991</v>
      </c>
      <c r="AW1944">
        <v>0</v>
      </c>
      <c r="AX1944">
        <v>51021</v>
      </c>
      <c r="AY1944">
        <v>6482</v>
      </c>
      <c r="AZ1944">
        <v>0</v>
      </c>
      <c r="BA1944">
        <v>4490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1238691</v>
      </c>
      <c r="BL1944">
        <v>142983</v>
      </c>
      <c r="BM1944">
        <v>46048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92097</v>
      </c>
      <c r="CR1944">
        <v>0</v>
      </c>
      <c r="CS1944">
        <v>0</v>
      </c>
      <c r="CT1944">
        <v>0</v>
      </c>
      <c r="CU1944">
        <v>34303</v>
      </c>
      <c r="CV1944">
        <v>31237</v>
      </c>
      <c r="CW1944">
        <v>722</v>
      </c>
      <c r="CX1944">
        <v>3786</v>
      </c>
      <c r="CY1944">
        <v>2840</v>
      </c>
      <c r="CZ1944">
        <v>1136</v>
      </c>
      <c r="DA1944">
        <v>947</v>
      </c>
      <c r="DB1944">
        <v>4102</v>
      </c>
      <c r="DC1944">
        <v>18932</v>
      </c>
      <c r="DD1944">
        <v>947</v>
      </c>
      <c r="DE1944">
        <v>10000</v>
      </c>
      <c r="DF1944">
        <v>0</v>
      </c>
      <c r="DG1944">
        <v>0</v>
      </c>
      <c r="DH1944">
        <v>0</v>
      </c>
      <c r="DI1944">
        <v>0</v>
      </c>
      <c r="DJ1944">
        <v>98030</v>
      </c>
      <c r="DK1944">
        <v>145503</v>
      </c>
      <c r="DL1944">
        <v>377059</v>
      </c>
      <c r="DM1944">
        <v>0</v>
      </c>
      <c r="DN1944">
        <v>0</v>
      </c>
      <c r="DO1944">
        <v>821640</v>
      </c>
      <c r="DP1944">
        <v>317700</v>
      </c>
      <c r="DQ1944">
        <v>-172814</v>
      </c>
      <c r="DR1944">
        <v>0</v>
      </c>
      <c r="DS1944">
        <v>0</v>
      </c>
    </row>
    <row r="1945" spans="1:123" x14ac:dyDescent="0.3">
      <c r="A1945" t="str">
        <f t="shared" si="30"/>
        <v>20341995</v>
      </c>
      <c r="B1945">
        <v>56</v>
      </c>
      <c r="C1945">
        <v>2034</v>
      </c>
      <c r="D1945">
        <v>199512</v>
      </c>
      <c r="E1945">
        <v>78</v>
      </c>
      <c r="F1945">
        <v>1911290</v>
      </c>
      <c r="G1945">
        <v>163105</v>
      </c>
      <c r="H1945">
        <v>550000</v>
      </c>
      <c r="I1945">
        <v>0</v>
      </c>
      <c r="J1945">
        <v>120000</v>
      </c>
      <c r="K1945">
        <v>85000</v>
      </c>
      <c r="L1945">
        <v>200000</v>
      </c>
      <c r="M1945">
        <v>56200</v>
      </c>
      <c r="N1945">
        <v>11500</v>
      </c>
      <c r="O1945">
        <v>25500</v>
      </c>
      <c r="P1945">
        <v>4500</v>
      </c>
      <c r="Q1945">
        <v>2000</v>
      </c>
      <c r="R1945">
        <v>0</v>
      </c>
      <c r="S1945">
        <v>5494</v>
      </c>
      <c r="T1945">
        <v>35000</v>
      </c>
      <c r="U1945">
        <v>36000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150768</v>
      </c>
      <c r="AD1945">
        <v>77675</v>
      </c>
      <c r="AE1945">
        <v>0</v>
      </c>
      <c r="AF1945">
        <v>228443</v>
      </c>
      <c r="AG1945">
        <v>0</v>
      </c>
      <c r="AH1945">
        <v>0</v>
      </c>
      <c r="AI1945">
        <v>50177</v>
      </c>
      <c r="AJ1945">
        <v>0</v>
      </c>
      <c r="AK1945">
        <v>50177</v>
      </c>
      <c r="AL1945">
        <v>50177</v>
      </c>
      <c r="AM1945">
        <v>0</v>
      </c>
      <c r="AN1945">
        <v>792751</v>
      </c>
      <c r="AO1945">
        <v>1484765</v>
      </c>
      <c r="AP1945">
        <v>228443</v>
      </c>
      <c r="AQ1945">
        <v>57013</v>
      </c>
      <c r="AR1945">
        <v>20000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1790221</v>
      </c>
      <c r="BL1945">
        <v>151686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470263</v>
      </c>
      <c r="BS1945">
        <v>154000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542360</v>
      </c>
      <c r="CR1945">
        <v>0</v>
      </c>
      <c r="CS1945">
        <v>0</v>
      </c>
      <c r="CT1945">
        <v>154000</v>
      </c>
      <c r="CU1945">
        <v>34303</v>
      </c>
      <c r="CV1945">
        <v>31237</v>
      </c>
      <c r="CW1945">
        <v>722</v>
      </c>
      <c r="CX1945">
        <v>3786</v>
      </c>
      <c r="CY1945">
        <v>2840</v>
      </c>
      <c r="CZ1945">
        <v>1136</v>
      </c>
      <c r="DA1945">
        <v>947</v>
      </c>
      <c r="DB1945">
        <v>4102</v>
      </c>
      <c r="DC1945">
        <v>18932</v>
      </c>
      <c r="DD1945">
        <v>947</v>
      </c>
      <c r="DE1945">
        <v>15000</v>
      </c>
      <c r="DF1945">
        <v>0</v>
      </c>
      <c r="DG1945">
        <v>0</v>
      </c>
      <c r="DH1945">
        <v>0</v>
      </c>
      <c r="DI1945">
        <v>0</v>
      </c>
      <c r="DJ1945">
        <v>98030</v>
      </c>
      <c r="DK1945">
        <v>145503</v>
      </c>
      <c r="DL1945">
        <v>377059</v>
      </c>
      <c r="DM1945">
        <v>0</v>
      </c>
      <c r="DN1945">
        <v>0</v>
      </c>
      <c r="DO1945">
        <v>1481080</v>
      </c>
      <c r="DP1945">
        <v>317700</v>
      </c>
      <c r="DQ1945">
        <v>624263</v>
      </c>
      <c r="DR1945">
        <v>0</v>
      </c>
      <c r="DS1945">
        <v>0</v>
      </c>
    </row>
    <row r="1946" spans="1:123" x14ac:dyDescent="0.3">
      <c r="A1946" t="str">
        <f t="shared" si="30"/>
        <v>20351996</v>
      </c>
      <c r="B1946">
        <v>56</v>
      </c>
      <c r="C1946">
        <v>2035</v>
      </c>
      <c r="D1946">
        <v>199612</v>
      </c>
      <c r="E1946">
        <v>82</v>
      </c>
      <c r="F1946">
        <v>2018925</v>
      </c>
      <c r="G1946">
        <v>163108</v>
      </c>
      <c r="H1946">
        <v>550000</v>
      </c>
      <c r="I1946">
        <v>0</v>
      </c>
      <c r="J1946">
        <v>120000</v>
      </c>
      <c r="K1946">
        <v>85000</v>
      </c>
      <c r="L1946">
        <v>200000</v>
      </c>
      <c r="M1946">
        <v>56200</v>
      </c>
      <c r="N1946">
        <v>11500</v>
      </c>
      <c r="O1946">
        <v>25500</v>
      </c>
      <c r="P1946">
        <v>4500</v>
      </c>
      <c r="Q1946">
        <v>2000</v>
      </c>
      <c r="R1946">
        <v>0</v>
      </c>
      <c r="S1946">
        <v>5305</v>
      </c>
      <c r="T1946">
        <v>35000</v>
      </c>
      <c r="U1946">
        <v>36000</v>
      </c>
      <c r="V1946">
        <v>0</v>
      </c>
      <c r="W1946">
        <v>5000</v>
      </c>
      <c r="X1946">
        <v>0</v>
      </c>
      <c r="Y1946">
        <v>0</v>
      </c>
      <c r="Z1946">
        <v>245608</v>
      </c>
      <c r="AA1946">
        <v>0</v>
      </c>
      <c r="AB1946">
        <v>50177</v>
      </c>
      <c r="AC1946">
        <v>158986</v>
      </c>
      <c r="AD1946">
        <v>81909</v>
      </c>
      <c r="AE1946">
        <v>50177</v>
      </c>
      <c r="AF1946">
        <v>190718</v>
      </c>
      <c r="AG1946">
        <v>0</v>
      </c>
      <c r="AH1946">
        <v>0</v>
      </c>
      <c r="AI1946">
        <v>0</v>
      </c>
      <c r="AJ1946">
        <v>16005</v>
      </c>
      <c r="AK1946">
        <v>16005</v>
      </c>
      <c r="AL1946">
        <v>0</v>
      </c>
      <c r="AM1946">
        <v>0</v>
      </c>
      <c r="AN1946">
        <v>563674</v>
      </c>
      <c r="AO1946">
        <v>1565693</v>
      </c>
      <c r="AP1946">
        <v>240895</v>
      </c>
      <c r="AQ1946">
        <v>22650</v>
      </c>
      <c r="AR1946">
        <v>20000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39842</v>
      </c>
      <c r="BF1946">
        <v>0</v>
      </c>
      <c r="BG1946">
        <v>35194</v>
      </c>
      <c r="BH1946">
        <v>0</v>
      </c>
      <c r="BI1946">
        <v>0</v>
      </c>
      <c r="BJ1946">
        <v>0</v>
      </c>
      <c r="BK1946">
        <v>1774202</v>
      </c>
      <c r="BL1946">
        <v>159966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87640</v>
      </c>
      <c r="BS1946">
        <v>0</v>
      </c>
      <c r="BT1946">
        <v>30697</v>
      </c>
      <c r="BU1946">
        <v>100000</v>
      </c>
      <c r="BV1946">
        <v>10000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25000</v>
      </c>
      <c r="CH1946">
        <v>572</v>
      </c>
      <c r="CI1946">
        <v>3000</v>
      </c>
      <c r="CJ1946">
        <v>2250</v>
      </c>
      <c r="CK1946">
        <v>900</v>
      </c>
      <c r="CL1946">
        <v>750</v>
      </c>
      <c r="CM1946">
        <v>3250</v>
      </c>
      <c r="CN1946">
        <v>15000</v>
      </c>
      <c r="CO1946">
        <v>750</v>
      </c>
      <c r="CP1946">
        <v>0</v>
      </c>
      <c r="CQ1946">
        <v>610000</v>
      </c>
      <c r="CR1946">
        <v>100000</v>
      </c>
      <c r="CS1946">
        <v>10000</v>
      </c>
      <c r="CT1946">
        <v>154000</v>
      </c>
      <c r="CU1946">
        <v>65000</v>
      </c>
      <c r="CV1946">
        <v>56237</v>
      </c>
      <c r="CW1946">
        <v>1294</v>
      </c>
      <c r="CX1946">
        <v>6786</v>
      </c>
      <c r="CY1946">
        <v>5090</v>
      </c>
      <c r="CZ1946">
        <v>2036</v>
      </c>
      <c r="DA1946">
        <v>1697</v>
      </c>
      <c r="DB1946">
        <v>7352</v>
      </c>
      <c r="DC1946">
        <v>33932</v>
      </c>
      <c r="DD1946">
        <v>1697</v>
      </c>
      <c r="DE1946">
        <v>20000</v>
      </c>
      <c r="DF1946">
        <v>245608</v>
      </c>
      <c r="DG1946">
        <v>0</v>
      </c>
      <c r="DH1946">
        <v>0</v>
      </c>
      <c r="DI1946">
        <v>0</v>
      </c>
      <c r="DJ1946">
        <v>133224</v>
      </c>
      <c r="DK1946">
        <v>145503</v>
      </c>
      <c r="DL1946">
        <v>377059</v>
      </c>
      <c r="DM1946">
        <v>39842</v>
      </c>
      <c r="DN1946">
        <v>0</v>
      </c>
      <c r="DO1946">
        <v>2032361</v>
      </c>
      <c r="DP1946">
        <v>317700</v>
      </c>
      <c r="DQ1946">
        <v>616458</v>
      </c>
      <c r="DR1946">
        <v>0</v>
      </c>
      <c r="DS1946">
        <v>0</v>
      </c>
    </row>
    <row r="1947" spans="1:123" x14ac:dyDescent="0.3">
      <c r="A1947" t="str">
        <f t="shared" si="30"/>
        <v>20361997</v>
      </c>
      <c r="B1947">
        <v>56</v>
      </c>
      <c r="C1947">
        <v>2036</v>
      </c>
      <c r="D1947">
        <v>199712</v>
      </c>
      <c r="E1947">
        <v>81</v>
      </c>
      <c r="F1947">
        <v>2118520</v>
      </c>
      <c r="G1947">
        <v>163099</v>
      </c>
      <c r="H1947">
        <v>550000</v>
      </c>
      <c r="I1947">
        <v>0</v>
      </c>
      <c r="J1947">
        <v>120000</v>
      </c>
      <c r="K1947">
        <v>85000</v>
      </c>
      <c r="L1947">
        <v>200000</v>
      </c>
      <c r="M1947">
        <v>56200</v>
      </c>
      <c r="N1947">
        <v>11500</v>
      </c>
      <c r="O1947">
        <v>25500</v>
      </c>
      <c r="P1947">
        <v>4500</v>
      </c>
      <c r="Q1947">
        <v>2000</v>
      </c>
      <c r="R1947">
        <v>0</v>
      </c>
      <c r="S1947">
        <v>5091</v>
      </c>
      <c r="T1947">
        <v>35000</v>
      </c>
      <c r="U1947">
        <v>36000</v>
      </c>
      <c r="V1947">
        <v>0</v>
      </c>
      <c r="W1947">
        <v>5000</v>
      </c>
      <c r="X1947">
        <v>0</v>
      </c>
      <c r="Y1947">
        <v>0</v>
      </c>
      <c r="Z1947">
        <v>380000</v>
      </c>
      <c r="AA1947">
        <v>0</v>
      </c>
      <c r="AB1947">
        <v>16005</v>
      </c>
      <c r="AC1947">
        <v>156617</v>
      </c>
      <c r="AD1947">
        <v>80689</v>
      </c>
      <c r="AE1947">
        <v>16005</v>
      </c>
      <c r="AF1947">
        <v>221301</v>
      </c>
      <c r="AG1947">
        <v>0</v>
      </c>
      <c r="AH1947">
        <v>0</v>
      </c>
      <c r="AI1947">
        <v>0</v>
      </c>
      <c r="AJ1947">
        <v>28699</v>
      </c>
      <c r="AK1947">
        <v>28699</v>
      </c>
      <c r="AL1947">
        <v>0</v>
      </c>
      <c r="AM1947">
        <v>0</v>
      </c>
      <c r="AN1947">
        <v>385791</v>
      </c>
      <c r="AO1947">
        <v>1542370</v>
      </c>
      <c r="AP1947">
        <v>237306</v>
      </c>
      <c r="AQ1947">
        <v>43258</v>
      </c>
      <c r="AR1947">
        <v>20000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7833</v>
      </c>
      <c r="BH1947">
        <v>0</v>
      </c>
      <c r="BI1947">
        <v>0</v>
      </c>
      <c r="BJ1947">
        <v>0</v>
      </c>
      <c r="BK1947">
        <v>1835101</v>
      </c>
      <c r="BL1947">
        <v>168199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20000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25000</v>
      </c>
      <c r="CH1947">
        <v>572</v>
      </c>
      <c r="CI1947">
        <v>3000</v>
      </c>
      <c r="CJ1947">
        <v>2250</v>
      </c>
      <c r="CK1947">
        <v>900</v>
      </c>
      <c r="CL1947">
        <v>750</v>
      </c>
      <c r="CM1947">
        <v>3250</v>
      </c>
      <c r="CN1947">
        <v>15000</v>
      </c>
      <c r="CO1947">
        <v>750</v>
      </c>
      <c r="CP1947">
        <v>0</v>
      </c>
      <c r="CQ1947">
        <v>610000</v>
      </c>
      <c r="CR1947">
        <v>100000</v>
      </c>
      <c r="CS1947">
        <v>10000</v>
      </c>
      <c r="CT1947">
        <v>154000</v>
      </c>
      <c r="CU1947">
        <v>65000</v>
      </c>
      <c r="CV1947">
        <v>81237</v>
      </c>
      <c r="CW1947">
        <v>1866</v>
      </c>
      <c r="CX1947">
        <v>9786</v>
      </c>
      <c r="CY1947">
        <v>7340</v>
      </c>
      <c r="CZ1947">
        <v>2936</v>
      </c>
      <c r="DA1947">
        <v>2447</v>
      </c>
      <c r="DB1947">
        <v>10602</v>
      </c>
      <c r="DC1947">
        <v>48932</v>
      </c>
      <c r="DD1947">
        <v>2447</v>
      </c>
      <c r="DE1947">
        <v>20000</v>
      </c>
      <c r="DF1947">
        <v>606328</v>
      </c>
      <c r="DG1947">
        <v>0</v>
      </c>
      <c r="DH1947">
        <v>0</v>
      </c>
      <c r="DI1947">
        <v>0</v>
      </c>
      <c r="DJ1947">
        <v>137538</v>
      </c>
      <c r="DK1947">
        <v>145503</v>
      </c>
      <c r="DL1947">
        <v>377059</v>
      </c>
      <c r="DM1947">
        <v>35858</v>
      </c>
      <c r="DN1947">
        <v>0</v>
      </c>
      <c r="DO1947">
        <v>2457576</v>
      </c>
      <c r="DP1947">
        <v>317700</v>
      </c>
      <c r="DQ1947">
        <v>488004</v>
      </c>
      <c r="DR1947">
        <v>0</v>
      </c>
      <c r="DS1947">
        <v>0</v>
      </c>
    </row>
    <row r="1948" spans="1:123" x14ac:dyDescent="0.3">
      <c r="A1948" t="str">
        <f t="shared" si="30"/>
        <v>20371998</v>
      </c>
      <c r="B1948">
        <v>56</v>
      </c>
      <c r="C1948">
        <v>2037</v>
      </c>
      <c r="D1948">
        <v>199812</v>
      </c>
      <c r="E1948">
        <v>87</v>
      </c>
      <c r="F1948">
        <v>1629669</v>
      </c>
      <c r="G1948">
        <v>163089</v>
      </c>
      <c r="H1948">
        <v>550000</v>
      </c>
      <c r="I1948">
        <v>0</v>
      </c>
      <c r="J1948">
        <v>120000</v>
      </c>
      <c r="K1948">
        <v>85000</v>
      </c>
      <c r="L1948">
        <v>200000</v>
      </c>
      <c r="M1948">
        <v>56200</v>
      </c>
      <c r="N1948">
        <v>11500</v>
      </c>
      <c r="O1948">
        <v>25500</v>
      </c>
      <c r="P1948">
        <v>4500</v>
      </c>
      <c r="Q1948">
        <v>2000</v>
      </c>
      <c r="R1948">
        <v>0</v>
      </c>
      <c r="S1948">
        <v>4878</v>
      </c>
      <c r="T1948">
        <v>35000</v>
      </c>
      <c r="U1948">
        <v>36000</v>
      </c>
      <c r="V1948">
        <v>0</v>
      </c>
      <c r="W1948">
        <v>5000</v>
      </c>
      <c r="X1948">
        <v>0</v>
      </c>
      <c r="Y1948">
        <v>0</v>
      </c>
      <c r="Z1948">
        <v>380000</v>
      </c>
      <c r="AA1948">
        <v>0</v>
      </c>
      <c r="AB1948">
        <v>28699</v>
      </c>
      <c r="AC1948">
        <v>168937</v>
      </c>
      <c r="AD1948">
        <v>87036</v>
      </c>
      <c r="AE1948">
        <v>28699</v>
      </c>
      <c r="AF1948">
        <v>227274</v>
      </c>
      <c r="AG1948">
        <v>0</v>
      </c>
      <c r="AH1948">
        <v>0</v>
      </c>
      <c r="AI1948">
        <v>0</v>
      </c>
      <c r="AJ1948">
        <v>22726</v>
      </c>
      <c r="AK1948">
        <v>22726</v>
      </c>
      <c r="AL1948">
        <v>0</v>
      </c>
      <c r="AM1948">
        <v>0</v>
      </c>
      <c r="AN1948">
        <v>385578</v>
      </c>
      <c r="AO1948">
        <v>1663691</v>
      </c>
      <c r="AP1948">
        <v>255973</v>
      </c>
      <c r="AQ1948">
        <v>11560</v>
      </c>
      <c r="AR1948">
        <v>20000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285550</v>
      </c>
      <c r="BE1948">
        <v>111111</v>
      </c>
      <c r="BF1948">
        <v>12941</v>
      </c>
      <c r="BG1948">
        <v>35194</v>
      </c>
      <c r="BH1948">
        <v>20000</v>
      </c>
      <c r="BI1948">
        <v>56200</v>
      </c>
      <c r="BJ1948">
        <v>0</v>
      </c>
      <c r="BK1948">
        <v>1430228</v>
      </c>
      <c r="BL1948">
        <v>176385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20000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18763</v>
      </c>
      <c r="CH1948">
        <v>423</v>
      </c>
      <c r="CI1948">
        <v>2214</v>
      </c>
      <c r="CJ1948">
        <v>1660</v>
      </c>
      <c r="CK1948">
        <v>664</v>
      </c>
      <c r="CL1948">
        <v>553</v>
      </c>
      <c r="CM1948">
        <v>2398</v>
      </c>
      <c r="CN1948">
        <v>15000</v>
      </c>
      <c r="CO1948">
        <v>553</v>
      </c>
      <c r="CP1948">
        <v>101204</v>
      </c>
      <c r="CQ1948">
        <v>610000</v>
      </c>
      <c r="CR1948">
        <v>100000</v>
      </c>
      <c r="CS1948">
        <v>10000</v>
      </c>
      <c r="CT1948">
        <v>154000</v>
      </c>
      <c r="CU1948">
        <v>65000</v>
      </c>
      <c r="CV1948">
        <v>100000</v>
      </c>
      <c r="CW1948">
        <v>2289</v>
      </c>
      <c r="CX1948">
        <v>12000</v>
      </c>
      <c r="CY1948">
        <v>9000</v>
      </c>
      <c r="CZ1948">
        <v>3600</v>
      </c>
      <c r="DA1948">
        <v>3000</v>
      </c>
      <c r="DB1948">
        <v>13000</v>
      </c>
      <c r="DC1948">
        <v>63932</v>
      </c>
      <c r="DD1948">
        <v>3000</v>
      </c>
      <c r="DE1948">
        <v>121204</v>
      </c>
      <c r="DF1948">
        <v>949708</v>
      </c>
      <c r="DG1948">
        <v>0</v>
      </c>
      <c r="DH1948">
        <v>0</v>
      </c>
      <c r="DI1948">
        <v>285550</v>
      </c>
      <c r="DJ1948">
        <v>171949</v>
      </c>
      <c r="DK1948">
        <v>201703</v>
      </c>
      <c r="DL1948">
        <v>390000</v>
      </c>
      <c r="DM1948">
        <v>146969</v>
      </c>
      <c r="DN1948">
        <v>20000</v>
      </c>
      <c r="DO1948">
        <v>3458629</v>
      </c>
      <c r="DP1948">
        <v>317700</v>
      </c>
      <c r="DQ1948">
        <v>1087155</v>
      </c>
      <c r="DR1948">
        <v>0</v>
      </c>
      <c r="DS1948">
        <v>0</v>
      </c>
    </row>
    <row r="1949" spans="1:123" x14ac:dyDescent="0.3">
      <c r="A1949" t="str">
        <f t="shared" si="30"/>
        <v>20381999</v>
      </c>
      <c r="B1949">
        <v>56</v>
      </c>
      <c r="C1949">
        <v>2038</v>
      </c>
      <c r="D1949">
        <v>199912</v>
      </c>
      <c r="E1949">
        <v>83</v>
      </c>
      <c r="F1949">
        <v>2090656</v>
      </c>
      <c r="G1949">
        <v>163079</v>
      </c>
      <c r="H1949">
        <v>550000</v>
      </c>
      <c r="I1949">
        <v>0</v>
      </c>
      <c r="J1949">
        <v>90000</v>
      </c>
      <c r="K1949">
        <v>85000</v>
      </c>
      <c r="L1949">
        <v>200000</v>
      </c>
      <c r="M1949">
        <v>56200</v>
      </c>
      <c r="N1949">
        <v>11500</v>
      </c>
      <c r="O1949">
        <v>25500</v>
      </c>
      <c r="P1949">
        <v>4500</v>
      </c>
      <c r="Q1949">
        <v>2000</v>
      </c>
      <c r="R1949">
        <v>0</v>
      </c>
      <c r="S1949">
        <v>4664</v>
      </c>
      <c r="T1949">
        <v>35000</v>
      </c>
      <c r="U1949">
        <v>36000</v>
      </c>
      <c r="V1949">
        <v>0</v>
      </c>
      <c r="W1949">
        <v>5000</v>
      </c>
      <c r="X1949">
        <v>0</v>
      </c>
      <c r="Y1949">
        <v>0</v>
      </c>
      <c r="Z1949">
        <v>400000</v>
      </c>
      <c r="AA1949">
        <v>0</v>
      </c>
      <c r="AB1949">
        <v>22726</v>
      </c>
      <c r="AC1949">
        <v>161141</v>
      </c>
      <c r="AD1949">
        <v>83020</v>
      </c>
      <c r="AE1949">
        <v>22726</v>
      </c>
      <c r="AF1949">
        <v>221434</v>
      </c>
      <c r="AG1949">
        <v>0</v>
      </c>
      <c r="AH1949">
        <v>0</v>
      </c>
      <c r="AI1949">
        <v>0</v>
      </c>
      <c r="AJ1949">
        <v>28566</v>
      </c>
      <c r="AK1949">
        <v>28566</v>
      </c>
      <c r="AL1949">
        <v>0</v>
      </c>
      <c r="AM1949">
        <v>0</v>
      </c>
      <c r="AN1949">
        <v>335364</v>
      </c>
      <c r="AO1949">
        <v>1586918</v>
      </c>
      <c r="AP1949">
        <v>244160</v>
      </c>
      <c r="AQ1949">
        <v>187116</v>
      </c>
      <c r="AR1949">
        <v>20000</v>
      </c>
      <c r="AS1949">
        <v>0</v>
      </c>
      <c r="AT1949">
        <v>0</v>
      </c>
      <c r="AU1949">
        <v>285550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285550</v>
      </c>
      <c r="BE1949">
        <v>111111</v>
      </c>
      <c r="BF1949">
        <v>0</v>
      </c>
      <c r="BG1949">
        <v>35194</v>
      </c>
      <c r="BH1949">
        <v>20000</v>
      </c>
      <c r="BI1949">
        <v>54479</v>
      </c>
      <c r="BJ1949">
        <v>6702</v>
      </c>
      <c r="BK1949">
        <v>1810708</v>
      </c>
      <c r="BL1949">
        <v>184527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20000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2068</v>
      </c>
      <c r="CO1949">
        <v>0</v>
      </c>
      <c r="CP1949">
        <v>18796</v>
      </c>
      <c r="CQ1949">
        <v>610000</v>
      </c>
      <c r="CR1949">
        <v>100000</v>
      </c>
      <c r="CS1949">
        <v>10000</v>
      </c>
      <c r="CT1949">
        <v>154000</v>
      </c>
      <c r="CU1949">
        <v>65000</v>
      </c>
      <c r="CV1949">
        <v>100000</v>
      </c>
      <c r="CW1949">
        <v>2289</v>
      </c>
      <c r="CX1949">
        <v>12000</v>
      </c>
      <c r="CY1949">
        <v>9000</v>
      </c>
      <c r="CZ1949">
        <v>3600</v>
      </c>
      <c r="DA1949">
        <v>3000</v>
      </c>
      <c r="DB1949">
        <v>13000</v>
      </c>
      <c r="DC1949">
        <v>66000</v>
      </c>
      <c r="DD1949">
        <v>3000</v>
      </c>
      <c r="DE1949">
        <v>140000</v>
      </c>
      <c r="DF1949">
        <v>1302787</v>
      </c>
      <c r="DG1949">
        <v>0</v>
      </c>
      <c r="DH1949">
        <v>0</v>
      </c>
      <c r="DI1949">
        <v>285550</v>
      </c>
      <c r="DJ1949">
        <v>203623</v>
      </c>
      <c r="DK1949">
        <v>250000</v>
      </c>
      <c r="DL1949">
        <v>390000</v>
      </c>
      <c r="DM1949">
        <v>246968</v>
      </c>
      <c r="DN1949">
        <v>40000</v>
      </c>
      <c r="DO1949">
        <v>4038384</v>
      </c>
      <c r="DP1949">
        <v>317700</v>
      </c>
      <c r="DQ1949">
        <v>696916</v>
      </c>
      <c r="DR1949">
        <v>0</v>
      </c>
      <c r="DS1949">
        <v>6702</v>
      </c>
    </row>
    <row r="1950" spans="1:123" x14ac:dyDescent="0.3">
      <c r="A1950" t="str">
        <f t="shared" si="30"/>
        <v>20392000</v>
      </c>
      <c r="B1950">
        <v>56</v>
      </c>
      <c r="C1950">
        <v>2039</v>
      </c>
      <c r="D1950">
        <v>200012</v>
      </c>
      <c r="E1950">
        <v>66</v>
      </c>
      <c r="F1950">
        <v>2235097</v>
      </c>
      <c r="G1950">
        <v>163069</v>
      </c>
      <c r="H1950">
        <v>550000</v>
      </c>
      <c r="I1950">
        <v>0</v>
      </c>
      <c r="J1950">
        <v>90000</v>
      </c>
      <c r="K1950">
        <v>85000</v>
      </c>
      <c r="L1950">
        <v>200000</v>
      </c>
      <c r="M1950">
        <v>56200</v>
      </c>
      <c r="N1950">
        <v>11500</v>
      </c>
      <c r="O1950">
        <v>25500</v>
      </c>
      <c r="P1950">
        <v>4500</v>
      </c>
      <c r="Q1950">
        <v>2000</v>
      </c>
      <c r="R1950">
        <v>0</v>
      </c>
      <c r="S1950">
        <v>4451</v>
      </c>
      <c r="T1950">
        <v>35000</v>
      </c>
      <c r="U1950">
        <v>36000</v>
      </c>
      <c r="V1950">
        <v>0</v>
      </c>
      <c r="W1950">
        <v>5000</v>
      </c>
      <c r="X1950">
        <v>0</v>
      </c>
      <c r="Y1950">
        <v>0</v>
      </c>
      <c r="Z1950">
        <v>232167</v>
      </c>
      <c r="AA1950">
        <v>0</v>
      </c>
      <c r="AB1950">
        <v>28566</v>
      </c>
      <c r="AC1950">
        <v>127870</v>
      </c>
      <c r="AD1950">
        <v>65878</v>
      </c>
      <c r="AE1950">
        <v>28566</v>
      </c>
      <c r="AF1950">
        <v>165182</v>
      </c>
      <c r="AG1950">
        <v>0</v>
      </c>
      <c r="AH1950">
        <v>0</v>
      </c>
      <c r="AI1950">
        <v>0</v>
      </c>
      <c r="AJ1950">
        <v>84818</v>
      </c>
      <c r="AK1950">
        <v>84818</v>
      </c>
      <c r="AL1950">
        <v>0</v>
      </c>
      <c r="AM1950">
        <v>0</v>
      </c>
      <c r="AN1950">
        <v>502984</v>
      </c>
      <c r="AO1950">
        <v>1259261</v>
      </c>
      <c r="AP1950">
        <v>193748</v>
      </c>
      <c r="AQ1950">
        <v>0</v>
      </c>
      <c r="AR1950">
        <v>20000</v>
      </c>
      <c r="AS1950">
        <v>0</v>
      </c>
      <c r="AT1950">
        <v>0</v>
      </c>
      <c r="AU1950">
        <v>285550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1758559</v>
      </c>
      <c r="BL1950">
        <v>192623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20000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610000</v>
      </c>
      <c r="CR1950">
        <v>100000</v>
      </c>
      <c r="CS1950">
        <v>10000</v>
      </c>
      <c r="CT1950">
        <v>154000</v>
      </c>
      <c r="CU1950">
        <v>65000</v>
      </c>
      <c r="CV1950">
        <v>100000</v>
      </c>
      <c r="CW1950">
        <v>2289</v>
      </c>
      <c r="CX1950">
        <v>12000</v>
      </c>
      <c r="CY1950">
        <v>9000</v>
      </c>
      <c r="CZ1950">
        <v>3600</v>
      </c>
      <c r="DA1950">
        <v>3000</v>
      </c>
      <c r="DB1950">
        <v>13000</v>
      </c>
      <c r="DC1950">
        <v>66000</v>
      </c>
      <c r="DD1950">
        <v>3000</v>
      </c>
      <c r="DE1950">
        <v>140000</v>
      </c>
      <c r="DF1950">
        <v>1476470</v>
      </c>
      <c r="DG1950">
        <v>0</v>
      </c>
      <c r="DH1950">
        <v>0</v>
      </c>
      <c r="DI1950">
        <v>0</v>
      </c>
      <c r="DJ1950">
        <v>200104</v>
      </c>
      <c r="DK1950">
        <v>244007</v>
      </c>
      <c r="DL1950">
        <v>390000</v>
      </c>
      <c r="DM1950">
        <v>235857</v>
      </c>
      <c r="DN1950">
        <v>40000</v>
      </c>
      <c r="DO1950">
        <v>3962146</v>
      </c>
      <c r="DP1950">
        <v>317700</v>
      </c>
      <c r="DQ1950">
        <v>51435</v>
      </c>
      <c r="DR1950">
        <v>0</v>
      </c>
      <c r="DS1950">
        <v>0</v>
      </c>
    </row>
    <row r="1951" spans="1:123" x14ac:dyDescent="0.3">
      <c r="A1951" t="str">
        <f t="shared" si="30"/>
        <v>20402001</v>
      </c>
      <c r="B1951">
        <v>56</v>
      </c>
      <c r="C1951">
        <v>2040</v>
      </c>
      <c r="D1951">
        <v>200112</v>
      </c>
      <c r="E1951">
        <v>46</v>
      </c>
      <c r="F1951">
        <v>2081118</v>
      </c>
      <c r="G1951">
        <v>163060</v>
      </c>
      <c r="H1951">
        <v>550000</v>
      </c>
      <c r="I1951">
        <v>0</v>
      </c>
      <c r="J1951">
        <v>30000</v>
      </c>
      <c r="K1951">
        <v>85000</v>
      </c>
      <c r="L1951">
        <v>200000</v>
      </c>
      <c r="M1951">
        <v>56200</v>
      </c>
      <c r="N1951">
        <v>11500</v>
      </c>
      <c r="O1951">
        <v>25500</v>
      </c>
      <c r="P1951">
        <v>4500</v>
      </c>
      <c r="Q1951">
        <v>2000</v>
      </c>
      <c r="R1951">
        <v>0</v>
      </c>
      <c r="S1951">
        <v>4237</v>
      </c>
      <c r="T1951">
        <v>35000</v>
      </c>
      <c r="U1951">
        <v>36000</v>
      </c>
      <c r="V1951">
        <v>0</v>
      </c>
      <c r="W1951">
        <v>10000</v>
      </c>
      <c r="X1951">
        <v>0</v>
      </c>
      <c r="Y1951">
        <v>171485</v>
      </c>
      <c r="Z1951">
        <v>0</v>
      </c>
      <c r="AA1951">
        <v>0</v>
      </c>
      <c r="AB1951">
        <v>84818</v>
      </c>
      <c r="AC1951">
        <v>89758</v>
      </c>
      <c r="AD1951">
        <v>46243</v>
      </c>
      <c r="AE1951">
        <v>84818</v>
      </c>
      <c r="AF1951">
        <v>51183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1040239</v>
      </c>
      <c r="AO1951">
        <v>883938</v>
      </c>
      <c r="AP1951">
        <v>136001</v>
      </c>
      <c r="AQ1951">
        <v>0</v>
      </c>
      <c r="AR1951">
        <v>20000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1039939</v>
      </c>
      <c r="BL1951">
        <v>200000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590000</v>
      </c>
      <c r="CR1951">
        <v>100000</v>
      </c>
      <c r="CS1951">
        <v>10000</v>
      </c>
      <c r="CT1951">
        <v>154000</v>
      </c>
      <c r="CU1951">
        <v>65000</v>
      </c>
      <c r="CV1951">
        <v>100000</v>
      </c>
      <c r="CW1951">
        <v>2289</v>
      </c>
      <c r="CX1951">
        <v>12000</v>
      </c>
      <c r="CY1951">
        <v>9000</v>
      </c>
      <c r="CZ1951">
        <v>3600</v>
      </c>
      <c r="DA1951">
        <v>3000</v>
      </c>
      <c r="DB1951">
        <v>13000</v>
      </c>
      <c r="DC1951">
        <v>66000</v>
      </c>
      <c r="DD1951">
        <v>3000</v>
      </c>
      <c r="DE1951">
        <v>140000</v>
      </c>
      <c r="DF1951">
        <v>1249431</v>
      </c>
      <c r="DG1951">
        <v>0</v>
      </c>
      <c r="DH1951">
        <v>0</v>
      </c>
      <c r="DI1951">
        <v>0</v>
      </c>
      <c r="DJ1951">
        <v>200104</v>
      </c>
      <c r="DK1951">
        <v>244007</v>
      </c>
      <c r="DL1951">
        <v>390000</v>
      </c>
      <c r="DM1951">
        <v>235857</v>
      </c>
      <c r="DN1951">
        <v>40000</v>
      </c>
      <c r="DO1951">
        <v>3630288</v>
      </c>
      <c r="DP1951">
        <v>317700</v>
      </c>
      <c r="DQ1951">
        <v>-171485</v>
      </c>
      <c r="DR1951">
        <v>0</v>
      </c>
      <c r="DS1951">
        <v>0</v>
      </c>
    </row>
    <row r="1952" spans="1:123" x14ac:dyDescent="0.3">
      <c r="A1952" t="str">
        <f t="shared" si="30"/>
        <v>20412002</v>
      </c>
      <c r="B1952">
        <v>56</v>
      </c>
      <c r="C1952">
        <v>2041</v>
      </c>
      <c r="D1952">
        <v>200212</v>
      </c>
      <c r="E1952">
        <v>58</v>
      </c>
      <c r="F1952">
        <v>2346561</v>
      </c>
      <c r="G1952">
        <v>163056</v>
      </c>
      <c r="H1952">
        <v>550000</v>
      </c>
      <c r="I1952">
        <v>0</v>
      </c>
      <c r="J1952">
        <v>0</v>
      </c>
      <c r="K1952">
        <v>85000</v>
      </c>
      <c r="L1952">
        <v>200000</v>
      </c>
      <c r="M1952">
        <v>56200</v>
      </c>
      <c r="N1952">
        <v>11500</v>
      </c>
      <c r="O1952">
        <v>25500</v>
      </c>
      <c r="P1952">
        <v>4500</v>
      </c>
      <c r="Q1952">
        <v>2000</v>
      </c>
      <c r="R1952">
        <v>0</v>
      </c>
      <c r="S1952">
        <v>4023</v>
      </c>
      <c r="T1952">
        <v>35000</v>
      </c>
      <c r="U1952">
        <v>36000</v>
      </c>
      <c r="V1952">
        <v>0</v>
      </c>
      <c r="W1952">
        <v>10000</v>
      </c>
      <c r="X1952">
        <v>0</v>
      </c>
      <c r="Y1952">
        <v>40496</v>
      </c>
      <c r="Z1952">
        <v>0</v>
      </c>
      <c r="AA1952">
        <v>0</v>
      </c>
      <c r="AB1952">
        <v>0</v>
      </c>
      <c r="AC1952">
        <v>113545</v>
      </c>
      <c r="AD1952">
        <v>58498</v>
      </c>
      <c r="AE1952">
        <v>0</v>
      </c>
      <c r="AF1952">
        <v>172043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758176</v>
      </c>
      <c r="AO1952">
        <v>1118191</v>
      </c>
      <c r="AP1952">
        <v>172043</v>
      </c>
      <c r="AQ1952">
        <v>270719</v>
      </c>
      <c r="AR1952">
        <v>20000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1580953</v>
      </c>
      <c r="BL1952">
        <v>206488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570000</v>
      </c>
      <c r="CR1952">
        <v>100000</v>
      </c>
      <c r="CS1952">
        <v>10000</v>
      </c>
      <c r="CT1952">
        <v>154000</v>
      </c>
      <c r="CU1952">
        <v>65000</v>
      </c>
      <c r="CV1952">
        <v>100000</v>
      </c>
      <c r="CW1952">
        <v>2289</v>
      </c>
      <c r="CX1952">
        <v>12000</v>
      </c>
      <c r="CY1952">
        <v>9000</v>
      </c>
      <c r="CZ1952">
        <v>3600</v>
      </c>
      <c r="DA1952">
        <v>3000</v>
      </c>
      <c r="DB1952">
        <v>13000</v>
      </c>
      <c r="DC1952">
        <v>66000</v>
      </c>
      <c r="DD1952">
        <v>3000</v>
      </c>
      <c r="DE1952">
        <v>140000</v>
      </c>
      <c r="DF1952">
        <v>1171452</v>
      </c>
      <c r="DG1952">
        <v>0</v>
      </c>
      <c r="DH1952">
        <v>0</v>
      </c>
      <c r="DI1952">
        <v>0</v>
      </c>
      <c r="DJ1952">
        <v>200104</v>
      </c>
      <c r="DK1952">
        <v>244007</v>
      </c>
      <c r="DL1952">
        <v>390000</v>
      </c>
      <c r="DM1952">
        <v>235857</v>
      </c>
      <c r="DN1952">
        <v>40000</v>
      </c>
      <c r="DO1952">
        <v>3532310</v>
      </c>
      <c r="DP1952">
        <v>317700</v>
      </c>
      <c r="DQ1952">
        <v>-40496</v>
      </c>
      <c r="DR1952">
        <v>0</v>
      </c>
      <c r="DS1952">
        <v>0</v>
      </c>
    </row>
    <row r="1953" spans="1:123" x14ac:dyDescent="0.3">
      <c r="A1953" t="str">
        <f t="shared" si="30"/>
        <v>20422003</v>
      </c>
      <c r="B1953">
        <v>56</v>
      </c>
      <c r="C1953">
        <v>2042</v>
      </c>
      <c r="D1953">
        <v>200312</v>
      </c>
      <c r="E1953">
        <v>66</v>
      </c>
      <c r="F1953">
        <v>2233836</v>
      </c>
      <c r="G1953">
        <v>163053</v>
      </c>
      <c r="H1953">
        <v>550000</v>
      </c>
      <c r="I1953">
        <v>0</v>
      </c>
      <c r="J1953">
        <v>0</v>
      </c>
      <c r="K1953">
        <v>85000</v>
      </c>
      <c r="L1953">
        <v>200000</v>
      </c>
      <c r="M1953">
        <v>56200</v>
      </c>
      <c r="N1953">
        <v>11500</v>
      </c>
      <c r="O1953">
        <v>25500</v>
      </c>
      <c r="P1953">
        <v>4500</v>
      </c>
      <c r="Q1953">
        <v>2000</v>
      </c>
      <c r="R1953">
        <v>0</v>
      </c>
      <c r="S1953">
        <v>3810</v>
      </c>
      <c r="T1953">
        <v>35000</v>
      </c>
      <c r="U1953">
        <v>36000</v>
      </c>
      <c r="V1953">
        <v>0</v>
      </c>
      <c r="W1953">
        <v>10000</v>
      </c>
      <c r="X1953">
        <v>0</v>
      </c>
      <c r="Y1953">
        <v>50276</v>
      </c>
      <c r="Z1953">
        <v>0</v>
      </c>
      <c r="AA1953">
        <v>0</v>
      </c>
      <c r="AB1953">
        <v>0</v>
      </c>
      <c r="AC1953">
        <v>127962</v>
      </c>
      <c r="AD1953">
        <v>65926</v>
      </c>
      <c r="AE1953">
        <v>0</v>
      </c>
      <c r="AF1953">
        <v>193888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745898</v>
      </c>
      <c r="AO1953">
        <v>1260172</v>
      </c>
      <c r="AP1953">
        <v>193888</v>
      </c>
      <c r="AQ1953">
        <v>0</v>
      </c>
      <c r="AR1953">
        <v>20000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1474060</v>
      </c>
      <c r="BL1953">
        <v>212931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550000</v>
      </c>
      <c r="CR1953">
        <v>100000</v>
      </c>
      <c r="CS1953">
        <v>10000</v>
      </c>
      <c r="CT1953">
        <v>154000</v>
      </c>
      <c r="CU1953">
        <v>65000</v>
      </c>
      <c r="CV1953">
        <v>100000</v>
      </c>
      <c r="CW1953">
        <v>2289</v>
      </c>
      <c r="CX1953">
        <v>12000</v>
      </c>
      <c r="CY1953">
        <v>9000</v>
      </c>
      <c r="CZ1953">
        <v>3600</v>
      </c>
      <c r="DA1953">
        <v>3000</v>
      </c>
      <c r="DB1953">
        <v>13000</v>
      </c>
      <c r="DC1953">
        <v>66000</v>
      </c>
      <c r="DD1953">
        <v>3000</v>
      </c>
      <c r="DE1953">
        <v>140000</v>
      </c>
      <c r="DF1953">
        <v>1086032</v>
      </c>
      <c r="DG1953">
        <v>0</v>
      </c>
      <c r="DH1953">
        <v>0</v>
      </c>
      <c r="DI1953">
        <v>0</v>
      </c>
      <c r="DJ1953">
        <v>200104</v>
      </c>
      <c r="DK1953">
        <v>244007</v>
      </c>
      <c r="DL1953">
        <v>390000</v>
      </c>
      <c r="DM1953">
        <v>235857</v>
      </c>
      <c r="DN1953">
        <v>40000</v>
      </c>
      <c r="DO1953">
        <v>3426890</v>
      </c>
      <c r="DP1953">
        <v>317700</v>
      </c>
      <c r="DQ1953">
        <v>-50276</v>
      </c>
      <c r="DR1953">
        <v>0</v>
      </c>
      <c r="DS1953">
        <v>0</v>
      </c>
    </row>
    <row r="1954" spans="1:123" x14ac:dyDescent="0.3">
      <c r="A1954" t="str">
        <f t="shared" si="30"/>
        <v>20432004</v>
      </c>
      <c r="B1954">
        <v>56</v>
      </c>
      <c r="C1954">
        <v>2043</v>
      </c>
      <c r="D1954">
        <v>200412</v>
      </c>
      <c r="E1954">
        <v>57</v>
      </c>
      <c r="F1954">
        <v>2173372</v>
      </c>
      <c r="G1954">
        <v>163049</v>
      </c>
      <c r="H1954">
        <v>550000</v>
      </c>
      <c r="I1954">
        <v>0</v>
      </c>
      <c r="J1954">
        <v>0</v>
      </c>
      <c r="K1954">
        <v>85000</v>
      </c>
      <c r="L1954">
        <v>200000</v>
      </c>
      <c r="M1954">
        <v>56200</v>
      </c>
      <c r="N1954">
        <v>11500</v>
      </c>
      <c r="O1954">
        <v>25500</v>
      </c>
      <c r="P1954">
        <v>4500</v>
      </c>
      <c r="Q1954">
        <v>2000</v>
      </c>
      <c r="R1954">
        <v>0</v>
      </c>
      <c r="S1954">
        <v>3595</v>
      </c>
      <c r="T1954">
        <v>35000</v>
      </c>
      <c r="U1954">
        <v>36000</v>
      </c>
      <c r="V1954">
        <v>0</v>
      </c>
      <c r="W1954">
        <v>10000</v>
      </c>
      <c r="X1954">
        <v>0</v>
      </c>
      <c r="Y1954">
        <v>148463</v>
      </c>
      <c r="Z1954">
        <v>0</v>
      </c>
      <c r="AA1954">
        <v>0</v>
      </c>
      <c r="AB1954">
        <v>0</v>
      </c>
      <c r="AC1954">
        <v>111224</v>
      </c>
      <c r="AD1954">
        <v>57302</v>
      </c>
      <c r="AE1954">
        <v>0</v>
      </c>
      <c r="AF1954">
        <v>168526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869232</v>
      </c>
      <c r="AO1954">
        <v>1095331</v>
      </c>
      <c r="AP1954">
        <v>168526</v>
      </c>
      <c r="AQ1954">
        <v>0</v>
      </c>
      <c r="AR1954">
        <v>20000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1283857</v>
      </c>
      <c r="BL1954">
        <v>219332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530000</v>
      </c>
      <c r="CR1954">
        <v>100000</v>
      </c>
      <c r="CS1954">
        <v>10000</v>
      </c>
      <c r="CT1954">
        <v>154000</v>
      </c>
      <c r="CU1954">
        <v>65000</v>
      </c>
      <c r="CV1954">
        <v>100000</v>
      </c>
      <c r="CW1954">
        <v>2289</v>
      </c>
      <c r="CX1954">
        <v>12000</v>
      </c>
      <c r="CY1954">
        <v>9000</v>
      </c>
      <c r="CZ1954">
        <v>3600</v>
      </c>
      <c r="DA1954">
        <v>3000</v>
      </c>
      <c r="DB1954">
        <v>13000</v>
      </c>
      <c r="DC1954">
        <v>66000</v>
      </c>
      <c r="DD1954">
        <v>3000</v>
      </c>
      <c r="DE1954">
        <v>140000</v>
      </c>
      <c r="DF1954">
        <v>904989</v>
      </c>
      <c r="DG1954">
        <v>0</v>
      </c>
      <c r="DH1954">
        <v>0</v>
      </c>
      <c r="DI1954">
        <v>0</v>
      </c>
      <c r="DJ1954">
        <v>200104</v>
      </c>
      <c r="DK1954">
        <v>244007</v>
      </c>
      <c r="DL1954">
        <v>390000</v>
      </c>
      <c r="DM1954">
        <v>235857</v>
      </c>
      <c r="DN1954">
        <v>40000</v>
      </c>
      <c r="DO1954">
        <v>3225846</v>
      </c>
      <c r="DP1954">
        <v>317700</v>
      </c>
      <c r="DQ1954">
        <v>-148463</v>
      </c>
      <c r="DR1954">
        <v>0</v>
      </c>
      <c r="DS1954">
        <v>0</v>
      </c>
    </row>
    <row r="1955" spans="1:123" x14ac:dyDescent="0.3">
      <c r="A1955" t="str">
        <f t="shared" si="30"/>
        <v>20442005</v>
      </c>
      <c r="B1955">
        <v>56</v>
      </c>
      <c r="C1955">
        <v>2044</v>
      </c>
      <c r="D1955">
        <v>200512</v>
      </c>
      <c r="E1955">
        <v>65</v>
      </c>
      <c r="F1955">
        <v>1868712</v>
      </c>
      <c r="G1955">
        <v>163046</v>
      </c>
      <c r="H1955">
        <v>550000</v>
      </c>
      <c r="I1955">
        <v>0</v>
      </c>
      <c r="J1955">
        <v>0</v>
      </c>
      <c r="K1955">
        <v>85000</v>
      </c>
      <c r="L1955">
        <v>200000</v>
      </c>
      <c r="M1955">
        <v>56200</v>
      </c>
      <c r="N1955">
        <v>11500</v>
      </c>
      <c r="O1955">
        <v>25500</v>
      </c>
      <c r="P1955">
        <v>4500</v>
      </c>
      <c r="Q1955">
        <v>2000</v>
      </c>
      <c r="R1955">
        <v>0</v>
      </c>
      <c r="S1955">
        <v>3381</v>
      </c>
      <c r="T1955">
        <v>35000</v>
      </c>
      <c r="U1955">
        <v>36000</v>
      </c>
      <c r="V1955">
        <v>0</v>
      </c>
      <c r="W1955">
        <v>10000</v>
      </c>
      <c r="X1955">
        <v>0</v>
      </c>
      <c r="Y1955">
        <v>0</v>
      </c>
      <c r="Z1955">
        <v>160179</v>
      </c>
      <c r="AA1955">
        <v>0</v>
      </c>
      <c r="AB1955">
        <v>0</v>
      </c>
      <c r="AC1955">
        <v>127003</v>
      </c>
      <c r="AD1955">
        <v>65432</v>
      </c>
      <c r="AE1955">
        <v>0</v>
      </c>
      <c r="AF1955">
        <v>192435</v>
      </c>
      <c r="AG1955">
        <v>0</v>
      </c>
      <c r="AH1955">
        <v>0</v>
      </c>
      <c r="AI1955">
        <v>0</v>
      </c>
      <c r="AJ1955">
        <v>57565</v>
      </c>
      <c r="AK1955">
        <v>57565</v>
      </c>
      <c r="AL1955">
        <v>0</v>
      </c>
      <c r="AM1955">
        <v>0</v>
      </c>
      <c r="AN1955">
        <v>478902</v>
      </c>
      <c r="AO1955">
        <v>1250732</v>
      </c>
      <c r="AP1955">
        <v>192435</v>
      </c>
      <c r="AQ1955">
        <v>0</v>
      </c>
      <c r="AR1955">
        <v>20000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1463167</v>
      </c>
      <c r="BL1955">
        <v>225689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100000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610000</v>
      </c>
      <c r="CR1955">
        <v>100000</v>
      </c>
      <c r="CS1955">
        <v>10000</v>
      </c>
      <c r="CT1955">
        <v>154000</v>
      </c>
      <c r="CU1955">
        <v>65000</v>
      </c>
      <c r="CV1955">
        <v>100000</v>
      </c>
      <c r="CW1955">
        <v>2289</v>
      </c>
      <c r="CX1955">
        <v>12000</v>
      </c>
      <c r="CY1955">
        <v>9000</v>
      </c>
      <c r="CZ1955">
        <v>3600</v>
      </c>
      <c r="DA1955">
        <v>3000</v>
      </c>
      <c r="DB1955">
        <v>13000</v>
      </c>
      <c r="DC1955">
        <v>66000</v>
      </c>
      <c r="DD1955">
        <v>3000</v>
      </c>
      <c r="DE1955">
        <v>140000</v>
      </c>
      <c r="DF1955">
        <v>1038018</v>
      </c>
      <c r="DG1955">
        <v>0</v>
      </c>
      <c r="DH1955">
        <v>0</v>
      </c>
      <c r="DI1955">
        <v>0</v>
      </c>
      <c r="DJ1955">
        <v>200104</v>
      </c>
      <c r="DK1955">
        <v>244007</v>
      </c>
      <c r="DL1955">
        <v>390000</v>
      </c>
      <c r="DM1955">
        <v>235857</v>
      </c>
      <c r="DN1955">
        <v>40000</v>
      </c>
      <c r="DO1955">
        <v>3496440</v>
      </c>
      <c r="DP1955">
        <v>317700</v>
      </c>
      <c r="DQ1955">
        <v>317744</v>
      </c>
      <c r="DR1955">
        <v>0</v>
      </c>
      <c r="DS1955">
        <v>0</v>
      </c>
    </row>
    <row r="1956" spans="1:123" x14ac:dyDescent="0.3">
      <c r="A1956" t="str">
        <f t="shared" si="30"/>
        <v>20452006</v>
      </c>
      <c r="B1956">
        <v>56</v>
      </c>
      <c r="C1956">
        <v>2045</v>
      </c>
      <c r="D1956">
        <v>200612</v>
      </c>
      <c r="E1956">
        <v>93</v>
      </c>
      <c r="F1956">
        <v>2166908</v>
      </c>
      <c r="G1956">
        <v>163042</v>
      </c>
      <c r="H1956">
        <v>550000</v>
      </c>
      <c r="I1956">
        <v>0</v>
      </c>
      <c r="J1956">
        <v>0</v>
      </c>
      <c r="K1956">
        <v>85000</v>
      </c>
      <c r="L1956">
        <v>200000</v>
      </c>
      <c r="M1956">
        <v>56200</v>
      </c>
      <c r="N1956">
        <v>11500</v>
      </c>
      <c r="O1956">
        <v>25500</v>
      </c>
      <c r="P1956">
        <v>4500</v>
      </c>
      <c r="Q1956">
        <v>2000</v>
      </c>
      <c r="R1956">
        <v>0</v>
      </c>
      <c r="S1956">
        <v>3166</v>
      </c>
      <c r="T1956">
        <v>35000</v>
      </c>
      <c r="U1956">
        <v>36000</v>
      </c>
      <c r="V1956">
        <v>0</v>
      </c>
      <c r="W1956">
        <v>15000</v>
      </c>
      <c r="X1956">
        <v>0</v>
      </c>
      <c r="Y1956">
        <v>0</v>
      </c>
      <c r="Z1956">
        <v>380000</v>
      </c>
      <c r="AA1956">
        <v>0</v>
      </c>
      <c r="AB1956">
        <v>57565</v>
      </c>
      <c r="AC1956">
        <v>179751</v>
      </c>
      <c r="AD1956">
        <v>92607</v>
      </c>
      <c r="AE1956">
        <v>57565</v>
      </c>
      <c r="AF1956">
        <v>214793</v>
      </c>
      <c r="AG1956">
        <v>0</v>
      </c>
      <c r="AH1956">
        <v>0</v>
      </c>
      <c r="AI1956">
        <v>0</v>
      </c>
      <c r="AJ1956">
        <v>35207</v>
      </c>
      <c r="AK1956">
        <v>35207</v>
      </c>
      <c r="AL1956">
        <v>0</v>
      </c>
      <c r="AM1956">
        <v>0</v>
      </c>
      <c r="AN1956">
        <v>253866</v>
      </c>
      <c r="AO1956">
        <v>1770187</v>
      </c>
      <c r="AP1956">
        <v>272358</v>
      </c>
      <c r="AQ1956">
        <v>91546</v>
      </c>
      <c r="AR1956">
        <v>20000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91950</v>
      </c>
      <c r="BE1956">
        <v>111111</v>
      </c>
      <c r="BF1956">
        <v>0</v>
      </c>
      <c r="BG1956">
        <v>35194</v>
      </c>
      <c r="BH1956">
        <v>10000</v>
      </c>
      <c r="BI1956">
        <v>5993</v>
      </c>
      <c r="BJ1956">
        <v>0</v>
      </c>
      <c r="BK1956">
        <v>1899843</v>
      </c>
      <c r="BL1956">
        <v>232241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20000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610000</v>
      </c>
      <c r="CR1956">
        <v>100000</v>
      </c>
      <c r="CS1956">
        <v>10000</v>
      </c>
      <c r="CT1956">
        <v>154000</v>
      </c>
      <c r="CU1956">
        <v>65000</v>
      </c>
      <c r="CV1956">
        <v>100000</v>
      </c>
      <c r="CW1956">
        <v>2289</v>
      </c>
      <c r="CX1956">
        <v>12000</v>
      </c>
      <c r="CY1956">
        <v>9000</v>
      </c>
      <c r="CZ1956">
        <v>3600</v>
      </c>
      <c r="DA1956">
        <v>3000</v>
      </c>
      <c r="DB1956">
        <v>13000</v>
      </c>
      <c r="DC1956">
        <v>66000</v>
      </c>
      <c r="DD1956">
        <v>3000</v>
      </c>
      <c r="DE1956">
        <v>140000</v>
      </c>
      <c r="DF1956">
        <v>1379109</v>
      </c>
      <c r="DG1956">
        <v>0</v>
      </c>
      <c r="DH1956">
        <v>0</v>
      </c>
      <c r="DI1956">
        <v>91950</v>
      </c>
      <c r="DJ1956">
        <v>235298</v>
      </c>
      <c r="DK1956">
        <v>250000</v>
      </c>
      <c r="DL1956">
        <v>390000</v>
      </c>
      <c r="DM1956">
        <v>346968</v>
      </c>
      <c r="DN1956">
        <v>50000</v>
      </c>
      <c r="DO1956">
        <v>4069421</v>
      </c>
      <c r="DP1956">
        <v>317700</v>
      </c>
      <c r="DQ1956">
        <v>689455</v>
      </c>
      <c r="DR1956">
        <v>0</v>
      </c>
      <c r="DS1956">
        <v>0</v>
      </c>
    </row>
    <row r="1957" spans="1:123" x14ac:dyDescent="0.3">
      <c r="A1957" t="str">
        <f t="shared" si="30"/>
        <v>20462007</v>
      </c>
      <c r="B1957">
        <v>56</v>
      </c>
      <c r="C1957">
        <v>2046</v>
      </c>
      <c r="D1957">
        <v>200712</v>
      </c>
      <c r="E1957">
        <v>50</v>
      </c>
      <c r="F1957">
        <v>2335098</v>
      </c>
      <c r="G1957">
        <v>163038</v>
      </c>
      <c r="H1957">
        <v>550000</v>
      </c>
      <c r="I1957">
        <v>0</v>
      </c>
      <c r="J1957">
        <v>0</v>
      </c>
      <c r="K1957">
        <v>85000</v>
      </c>
      <c r="L1957">
        <v>200000</v>
      </c>
      <c r="M1957">
        <v>56200</v>
      </c>
      <c r="N1957">
        <v>11500</v>
      </c>
      <c r="O1957">
        <v>25500</v>
      </c>
      <c r="P1957">
        <v>4500</v>
      </c>
      <c r="Q1957">
        <v>2000</v>
      </c>
      <c r="R1957">
        <v>0</v>
      </c>
      <c r="S1957">
        <v>2951</v>
      </c>
      <c r="T1957">
        <v>35000</v>
      </c>
      <c r="U1957">
        <v>36000</v>
      </c>
      <c r="V1957">
        <v>0</v>
      </c>
      <c r="W1957">
        <v>15000</v>
      </c>
      <c r="X1957">
        <v>0</v>
      </c>
      <c r="Y1957">
        <v>313133</v>
      </c>
      <c r="Z1957">
        <v>0</v>
      </c>
      <c r="AA1957">
        <v>0</v>
      </c>
      <c r="AB1957">
        <v>35207</v>
      </c>
      <c r="AC1957">
        <v>96613</v>
      </c>
      <c r="AD1957">
        <v>49775</v>
      </c>
      <c r="AE1957">
        <v>35207</v>
      </c>
      <c r="AF1957">
        <v>111181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1085604</v>
      </c>
      <c r="AO1957">
        <v>951443</v>
      </c>
      <c r="AP1957">
        <v>146387</v>
      </c>
      <c r="AQ1957">
        <v>0</v>
      </c>
      <c r="AR1957">
        <v>20000</v>
      </c>
      <c r="AS1957">
        <v>0</v>
      </c>
      <c r="AT1957">
        <v>0</v>
      </c>
      <c r="AU1957">
        <v>91950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1209780</v>
      </c>
      <c r="BL1957">
        <v>238752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590000</v>
      </c>
      <c r="CR1957">
        <v>100000</v>
      </c>
      <c r="CS1957">
        <v>10000</v>
      </c>
      <c r="CT1957">
        <v>154000</v>
      </c>
      <c r="CU1957">
        <v>65000</v>
      </c>
      <c r="CV1957">
        <v>100000</v>
      </c>
      <c r="CW1957">
        <v>2289</v>
      </c>
      <c r="CX1957">
        <v>12000</v>
      </c>
      <c r="CY1957">
        <v>9000</v>
      </c>
      <c r="CZ1957">
        <v>3600</v>
      </c>
      <c r="DA1957">
        <v>3000</v>
      </c>
      <c r="DB1957">
        <v>13000</v>
      </c>
      <c r="DC1957">
        <v>66000</v>
      </c>
      <c r="DD1957">
        <v>3000</v>
      </c>
      <c r="DE1957">
        <v>140000</v>
      </c>
      <c r="DF1957">
        <v>1006173</v>
      </c>
      <c r="DG1957">
        <v>0</v>
      </c>
      <c r="DH1957">
        <v>0</v>
      </c>
      <c r="DI1957">
        <v>0</v>
      </c>
      <c r="DJ1957">
        <v>231779</v>
      </c>
      <c r="DK1957">
        <v>249341</v>
      </c>
      <c r="DL1957">
        <v>390000</v>
      </c>
      <c r="DM1957">
        <v>335857</v>
      </c>
      <c r="DN1957">
        <v>50000</v>
      </c>
      <c r="DO1957">
        <v>3534038</v>
      </c>
      <c r="DP1957">
        <v>317700</v>
      </c>
      <c r="DQ1957">
        <v>-405083</v>
      </c>
      <c r="DR1957">
        <v>0</v>
      </c>
      <c r="DS1957">
        <v>0</v>
      </c>
    </row>
    <row r="1958" spans="1:123" x14ac:dyDescent="0.3">
      <c r="A1958" t="str">
        <f t="shared" si="30"/>
        <v>20472008</v>
      </c>
      <c r="B1958">
        <v>56</v>
      </c>
      <c r="C1958">
        <v>2047</v>
      </c>
      <c r="D1958">
        <v>200812</v>
      </c>
      <c r="E1958">
        <v>44</v>
      </c>
      <c r="F1958">
        <v>2481688</v>
      </c>
      <c r="G1958">
        <v>163034</v>
      </c>
      <c r="H1958">
        <v>550000</v>
      </c>
      <c r="I1958">
        <v>0</v>
      </c>
      <c r="J1958">
        <v>0</v>
      </c>
      <c r="K1958">
        <v>85000</v>
      </c>
      <c r="L1958">
        <v>200000</v>
      </c>
      <c r="M1958">
        <v>56200</v>
      </c>
      <c r="N1958">
        <v>11500</v>
      </c>
      <c r="O1958">
        <v>25500</v>
      </c>
      <c r="P1958">
        <v>4500</v>
      </c>
      <c r="Q1958">
        <v>2000</v>
      </c>
      <c r="R1958">
        <v>0</v>
      </c>
      <c r="S1958">
        <v>2737</v>
      </c>
      <c r="T1958">
        <v>35000</v>
      </c>
      <c r="U1958">
        <v>36000</v>
      </c>
      <c r="V1958">
        <v>0</v>
      </c>
      <c r="W1958">
        <v>15000</v>
      </c>
      <c r="X1958">
        <v>0</v>
      </c>
      <c r="Y1958">
        <v>331563</v>
      </c>
      <c r="Z1958">
        <v>0</v>
      </c>
      <c r="AA1958">
        <v>0</v>
      </c>
      <c r="AB1958">
        <v>0</v>
      </c>
      <c r="AC1958">
        <v>85791</v>
      </c>
      <c r="AD1958">
        <v>44199</v>
      </c>
      <c r="AE1958">
        <v>0</v>
      </c>
      <c r="AF1958">
        <v>129990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1085010</v>
      </c>
      <c r="AO1958">
        <v>844871</v>
      </c>
      <c r="AP1958">
        <v>129990</v>
      </c>
      <c r="AQ1958">
        <v>0</v>
      </c>
      <c r="AR1958">
        <v>20000</v>
      </c>
      <c r="AS1958">
        <v>0</v>
      </c>
      <c r="AT1958">
        <v>0</v>
      </c>
      <c r="AU1958">
        <v>0</v>
      </c>
      <c r="AV1958">
        <v>7503</v>
      </c>
      <c r="AW1958">
        <v>0</v>
      </c>
      <c r="AX1958">
        <v>47778</v>
      </c>
      <c r="AY1958">
        <v>349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1050491</v>
      </c>
      <c r="BL1958">
        <v>245221</v>
      </c>
      <c r="BM1958">
        <v>190000</v>
      </c>
      <c r="BN1958">
        <v>0</v>
      </c>
      <c r="BO1958">
        <v>0</v>
      </c>
      <c r="BP1958">
        <v>100000</v>
      </c>
      <c r="BQ1958">
        <v>10000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380000</v>
      </c>
      <c r="CR1958">
        <v>0</v>
      </c>
      <c r="CS1958">
        <v>0</v>
      </c>
      <c r="CT1958">
        <v>154000</v>
      </c>
      <c r="CU1958">
        <v>65000</v>
      </c>
      <c r="CV1958">
        <v>100000</v>
      </c>
      <c r="CW1958">
        <v>2289</v>
      </c>
      <c r="CX1958">
        <v>12000</v>
      </c>
      <c r="CY1958">
        <v>9000</v>
      </c>
      <c r="CZ1958">
        <v>3600</v>
      </c>
      <c r="DA1958">
        <v>3000</v>
      </c>
      <c r="DB1958">
        <v>13000</v>
      </c>
      <c r="DC1958">
        <v>66000</v>
      </c>
      <c r="DD1958">
        <v>3000</v>
      </c>
      <c r="DE1958">
        <v>140000</v>
      </c>
      <c r="DF1958">
        <v>644424</v>
      </c>
      <c r="DG1958">
        <v>0</v>
      </c>
      <c r="DH1958">
        <v>0</v>
      </c>
      <c r="DI1958">
        <v>0</v>
      </c>
      <c r="DJ1958">
        <v>184000</v>
      </c>
      <c r="DK1958">
        <v>249341</v>
      </c>
      <c r="DL1958">
        <v>390000</v>
      </c>
      <c r="DM1958">
        <v>328354</v>
      </c>
      <c r="DN1958">
        <v>50000</v>
      </c>
      <c r="DO1958">
        <v>2797009</v>
      </c>
      <c r="DP1958">
        <v>317700</v>
      </c>
      <c r="DQ1958">
        <v>-686844</v>
      </c>
      <c r="DR1958">
        <v>0</v>
      </c>
      <c r="DS1958">
        <v>0</v>
      </c>
    </row>
    <row r="1959" spans="1:123" x14ac:dyDescent="0.3">
      <c r="A1959" t="str">
        <f t="shared" si="30"/>
        <v>20482009</v>
      </c>
      <c r="B1959">
        <v>56</v>
      </c>
      <c r="C1959">
        <v>2048</v>
      </c>
      <c r="D1959">
        <v>200912</v>
      </c>
      <c r="E1959">
        <v>48</v>
      </c>
      <c r="F1959">
        <v>2493830</v>
      </c>
      <c r="G1959">
        <v>163030</v>
      </c>
      <c r="H1959">
        <v>550000</v>
      </c>
      <c r="I1959">
        <v>0</v>
      </c>
      <c r="J1959">
        <v>0</v>
      </c>
      <c r="K1959">
        <v>85000</v>
      </c>
      <c r="L1959">
        <v>200000</v>
      </c>
      <c r="M1959">
        <v>56200</v>
      </c>
      <c r="N1959">
        <v>11500</v>
      </c>
      <c r="O1959">
        <v>25500</v>
      </c>
      <c r="P1959">
        <v>4500</v>
      </c>
      <c r="Q1959">
        <v>2000</v>
      </c>
      <c r="R1959">
        <v>0</v>
      </c>
      <c r="S1959">
        <v>2522</v>
      </c>
      <c r="T1959">
        <v>35000</v>
      </c>
      <c r="U1959">
        <v>36000</v>
      </c>
      <c r="V1959">
        <v>0</v>
      </c>
      <c r="W1959">
        <v>15000</v>
      </c>
      <c r="X1959">
        <v>0</v>
      </c>
      <c r="Y1959">
        <v>331778</v>
      </c>
      <c r="Z1959">
        <v>0</v>
      </c>
      <c r="AA1959">
        <v>0</v>
      </c>
      <c r="AB1959">
        <v>0</v>
      </c>
      <c r="AC1959">
        <v>93797</v>
      </c>
      <c r="AD1959">
        <v>48324</v>
      </c>
      <c r="AE1959">
        <v>0</v>
      </c>
      <c r="AF1959">
        <v>142120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1072880</v>
      </c>
      <c r="AO1959">
        <v>923710</v>
      </c>
      <c r="AP1959">
        <v>142120</v>
      </c>
      <c r="AQ1959">
        <v>0</v>
      </c>
      <c r="AR1959">
        <v>20000</v>
      </c>
      <c r="AS1959">
        <v>0</v>
      </c>
      <c r="AT1959">
        <v>0</v>
      </c>
      <c r="AU1959">
        <v>0</v>
      </c>
      <c r="AV1959">
        <v>57906</v>
      </c>
      <c r="AW1959">
        <v>0</v>
      </c>
      <c r="AX1959">
        <v>50016</v>
      </c>
      <c r="AY1959">
        <v>4580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1198332</v>
      </c>
      <c r="BL1959">
        <v>251648</v>
      </c>
      <c r="BM1959">
        <v>170000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190000</v>
      </c>
      <c r="CR1959">
        <v>0</v>
      </c>
      <c r="CS1959">
        <v>0</v>
      </c>
      <c r="CT1959">
        <v>154000</v>
      </c>
      <c r="CU1959">
        <v>65000</v>
      </c>
      <c r="CV1959">
        <v>100000</v>
      </c>
      <c r="CW1959">
        <v>2289</v>
      </c>
      <c r="CX1959">
        <v>12000</v>
      </c>
      <c r="CY1959">
        <v>9000</v>
      </c>
      <c r="CZ1959">
        <v>3600</v>
      </c>
      <c r="DA1959">
        <v>3000</v>
      </c>
      <c r="DB1959">
        <v>13000</v>
      </c>
      <c r="DC1959">
        <v>66000</v>
      </c>
      <c r="DD1959">
        <v>3000</v>
      </c>
      <c r="DE1959">
        <v>140000</v>
      </c>
      <c r="DF1959">
        <v>293314</v>
      </c>
      <c r="DG1959">
        <v>0</v>
      </c>
      <c r="DH1959">
        <v>0</v>
      </c>
      <c r="DI1959">
        <v>0</v>
      </c>
      <c r="DJ1959">
        <v>133985</v>
      </c>
      <c r="DK1959">
        <v>249341</v>
      </c>
      <c r="DL1959">
        <v>390000</v>
      </c>
      <c r="DM1959">
        <v>270448</v>
      </c>
      <c r="DN1959">
        <v>50000</v>
      </c>
      <c r="DO1959">
        <v>2147976</v>
      </c>
      <c r="DP1959">
        <v>317700</v>
      </c>
      <c r="DQ1959">
        <v>-609700</v>
      </c>
      <c r="DR1959">
        <v>0</v>
      </c>
      <c r="DS1959">
        <v>0</v>
      </c>
    </row>
    <row r="1960" spans="1:123" x14ac:dyDescent="0.3">
      <c r="A1960" t="str">
        <f t="shared" si="30"/>
        <v>20492010</v>
      </c>
      <c r="B1960">
        <v>56</v>
      </c>
      <c r="C1960">
        <v>2049</v>
      </c>
      <c r="D1960">
        <v>201012</v>
      </c>
      <c r="E1960">
        <v>56</v>
      </c>
      <c r="F1960">
        <v>2031911</v>
      </c>
      <c r="G1960">
        <v>163025</v>
      </c>
      <c r="H1960">
        <v>550000</v>
      </c>
      <c r="I1960">
        <v>0</v>
      </c>
      <c r="J1960">
        <v>0</v>
      </c>
      <c r="K1960">
        <v>85000</v>
      </c>
      <c r="L1960">
        <v>200000</v>
      </c>
      <c r="M1960">
        <v>56200</v>
      </c>
      <c r="N1960">
        <v>11500</v>
      </c>
      <c r="O1960">
        <v>25500</v>
      </c>
      <c r="P1960">
        <v>4500</v>
      </c>
      <c r="Q1960">
        <v>2000</v>
      </c>
      <c r="R1960">
        <v>0</v>
      </c>
      <c r="S1960">
        <v>2308</v>
      </c>
      <c r="T1960">
        <v>35000</v>
      </c>
      <c r="U1960">
        <v>36000</v>
      </c>
      <c r="V1960">
        <v>0</v>
      </c>
      <c r="W1960">
        <v>15000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109426</v>
      </c>
      <c r="AD1960">
        <v>56376</v>
      </c>
      <c r="AE1960">
        <v>0</v>
      </c>
      <c r="AF1960">
        <v>165802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717206</v>
      </c>
      <c r="AO1960">
        <v>1077626</v>
      </c>
      <c r="AP1960">
        <v>165802</v>
      </c>
      <c r="AQ1960">
        <v>0</v>
      </c>
      <c r="AR1960">
        <v>20000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1263428</v>
      </c>
      <c r="BL1960">
        <v>258034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7732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177732</v>
      </c>
      <c r="CR1960">
        <v>0</v>
      </c>
      <c r="CS1960">
        <v>0</v>
      </c>
      <c r="CT1960">
        <v>154000</v>
      </c>
      <c r="CU1960">
        <v>65000</v>
      </c>
      <c r="CV1960">
        <v>100000</v>
      </c>
      <c r="CW1960">
        <v>2289</v>
      </c>
      <c r="CX1960">
        <v>12000</v>
      </c>
      <c r="CY1960">
        <v>9000</v>
      </c>
      <c r="CZ1960">
        <v>3600</v>
      </c>
      <c r="DA1960">
        <v>3000</v>
      </c>
      <c r="DB1960">
        <v>13000</v>
      </c>
      <c r="DC1960">
        <v>66000</v>
      </c>
      <c r="DD1960">
        <v>3000</v>
      </c>
      <c r="DE1960">
        <v>140000</v>
      </c>
      <c r="DF1960">
        <v>284514</v>
      </c>
      <c r="DG1960">
        <v>0</v>
      </c>
      <c r="DH1960">
        <v>0</v>
      </c>
      <c r="DI1960">
        <v>0</v>
      </c>
      <c r="DJ1960">
        <v>133985</v>
      </c>
      <c r="DK1960">
        <v>249341</v>
      </c>
      <c r="DL1960">
        <v>390000</v>
      </c>
      <c r="DM1960">
        <v>270448</v>
      </c>
      <c r="DN1960">
        <v>50000</v>
      </c>
      <c r="DO1960">
        <v>2126909</v>
      </c>
      <c r="DP1960">
        <v>317700</v>
      </c>
      <c r="DQ1960">
        <v>7732</v>
      </c>
      <c r="DR1960">
        <v>0</v>
      </c>
      <c r="DS1960">
        <v>0</v>
      </c>
    </row>
    <row r="1961" spans="1:123" x14ac:dyDescent="0.3">
      <c r="A1961" t="str">
        <f t="shared" si="30"/>
        <v>20502011</v>
      </c>
      <c r="B1961">
        <v>56</v>
      </c>
      <c r="C1961">
        <v>2050</v>
      </c>
      <c r="D1961">
        <v>201112</v>
      </c>
      <c r="E1961">
        <v>78</v>
      </c>
      <c r="F1961">
        <v>2076648</v>
      </c>
      <c r="G1961">
        <v>163021</v>
      </c>
      <c r="H1961">
        <v>550000</v>
      </c>
      <c r="I1961">
        <v>0</v>
      </c>
      <c r="J1961">
        <v>0</v>
      </c>
      <c r="K1961">
        <v>85000</v>
      </c>
      <c r="L1961">
        <v>200000</v>
      </c>
      <c r="M1961">
        <v>56200</v>
      </c>
      <c r="N1961">
        <v>11500</v>
      </c>
      <c r="O1961">
        <v>25500</v>
      </c>
      <c r="P1961">
        <v>4500</v>
      </c>
      <c r="Q1961">
        <v>2000</v>
      </c>
      <c r="R1961">
        <v>0</v>
      </c>
      <c r="S1961">
        <v>2093</v>
      </c>
      <c r="T1961">
        <v>35000</v>
      </c>
      <c r="U1961">
        <v>36000</v>
      </c>
      <c r="V1961">
        <v>0</v>
      </c>
      <c r="W1961">
        <v>20000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150649</v>
      </c>
      <c r="AD1961">
        <v>77614</v>
      </c>
      <c r="AE1961">
        <v>0</v>
      </c>
      <c r="AF1961">
        <v>228264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649529</v>
      </c>
      <c r="AO1961">
        <v>1483598</v>
      </c>
      <c r="AP1961">
        <v>228264</v>
      </c>
      <c r="AQ1961">
        <v>43258</v>
      </c>
      <c r="AR1961">
        <v>20000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1775120</v>
      </c>
      <c r="BL1961">
        <v>262947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411927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569659</v>
      </c>
      <c r="CR1961">
        <v>0</v>
      </c>
      <c r="CS1961">
        <v>0</v>
      </c>
      <c r="CT1961">
        <v>154000</v>
      </c>
      <c r="CU1961">
        <v>65000</v>
      </c>
      <c r="CV1961">
        <v>100000</v>
      </c>
      <c r="CW1961">
        <v>2289</v>
      </c>
      <c r="CX1961">
        <v>12000</v>
      </c>
      <c r="CY1961">
        <v>9000</v>
      </c>
      <c r="CZ1961">
        <v>3600</v>
      </c>
      <c r="DA1961">
        <v>3000</v>
      </c>
      <c r="DB1961">
        <v>13000</v>
      </c>
      <c r="DC1961">
        <v>66000</v>
      </c>
      <c r="DD1961">
        <v>3000</v>
      </c>
      <c r="DE1961">
        <v>140000</v>
      </c>
      <c r="DF1961">
        <v>275979</v>
      </c>
      <c r="DG1961">
        <v>0</v>
      </c>
      <c r="DH1961">
        <v>0</v>
      </c>
      <c r="DI1961">
        <v>0</v>
      </c>
      <c r="DJ1961">
        <v>133985</v>
      </c>
      <c r="DK1961">
        <v>249341</v>
      </c>
      <c r="DL1961">
        <v>390000</v>
      </c>
      <c r="DM1961">
        <v>270448</v>
      </c>
      <c r="DN1961">
        <v>50000</v>
      </c>
      <c r="DO1961">
        <v>2510300</v>
      </c>
      <c r="DP1961">
        <v>317700</v>
      </c>
      <c r="DQ1961">
        <v>411927</v>
      </c>
      <c r="DR1961">
        <v>0</v>
      </c>
      <c r="DS1961">
        <v>0</v>
      </c>
    </row>
    <row r="1962" spans="1:123" x14ac:dyDescent="0.3">
      <c r="A1962" t="str">
        <f t="shared" si="30"/>
        <v>20161978</v>
      </c>
      <c r="B1962">
        <v>57</v>
      </c>
      <c r="C1962">
        <v>2016</v>
      </c>
      <c r="D1962">
        <v>197812</v>
      </c>
      <c r="E1962">
        <v>77</v>
      </c>
      <c r="F1962">
        <v>1671063</v>
      </c>
      <c r="G1962">
        <v>211232</v>
      </c>
      <c r="H1962">
        <v>550000</v>
      </c>
      <c r="I1962">
        <v>0</v>
      </c>
      <c r="J1962">
        <v>126000</v>
      </c>
      <c r="K1962">
        <v>85000</v>
      </c>
      <c r="L1962">
        <v>100000</v>
      </c>
      <c r="M1962">
        <v>56200</v>
      </c>
      <c r="N1962">
        <v>11500</v>
      </c>
      <c r="O1962">
        <v>25500</v>
      </c>
      <c r="P1962">
        <v>4500</v>
      </c>
      <c r="Q1962">
        <v>2000</v>
      </c>
      <c r="R1962">
        <v>0</v>
      </c>
      <c r="S1962">
        <v>8370</v>
      </c>
      <c r="T1962">
        <v>35000</v>
      </c>
      <c r="U1962">
        <v>36000</v>
      </c>
      <c r="V1962">
        <v>0</v>
      </c>
      <c r="W1962">
        <v>0</v>
      </c>
      <c r="X1962">
        <v>0</v>
      </c>
      <c r="Y1962">
        <v>0</v>
      </c>
      <c r="Z1962">
        <v>59473</v>
      </c>
      <c r="AA1962">
        <v>0</v>
      </c>
      <c r="AB1962">
        <v>210000</v>
      </c>
      <c r="AC1962">
        <v>148498</v>
      </c>
      <c r="AD1962">
        <v>76506</v>
      </c>
      <c r="AE1962">
        <v>210000</v>
      </c>
      <c r="AF1962">
        <v>15005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855592</v>
      </c>
      <c r="AO1962">
        <v>1462415</v>
      </c>
      <c r="AP1962">
        <v>225005</v>
      </c>
      <c r="AQ1962">
        <v>0</v>
      </c>
      <c r="AR1962">
        <v>20000</v>
      </c>
      <c r="AS1962">
        <v>0</v>
      </c>
      <c r="AT1962">
        <v>0</v>
      </c>
      <c r="AU1962">
        <v>200000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16422</v>
      </c>
      <c r="BF1962">
        <v>0</v>
      </c>
      <c r="BG1962">
        <v>35194</v>
      </c>
      <c r="BH1962">
        <v>0</v>
      </c>
      <c r="BI1962">
        <v>0</v>
      </c>
      <c r="BJ1962">
        <v>0</v>
      </c>
      <c r="BK1962">
        <v>1855804</v>
      </c>
      <c r="BL1962">
        <v>8371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500000</v>
      </c>
      <c r="BS1962">
        <v>136000</v>
      </c>
      <c r="BT1962">
        <v>65000</v>
      </c>
      <c r="BU1962">
        <v>39000</v>
      </c>
      <c r="BV1962">
        <v>10000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25000</v>
      </c>
      <c r="CH1962">
        <v>572</v>
      </c>
      <c r="CI1962">
        <v>3000</v>
      </c>
      <c r="CJ1962">
        <v>2250</v>
      </c>
      <c r="CK1962">
        <v>900</v>
      </c>
      <c r="CL1962">
        <v>750</v>
      </c>
      <c r="CM1962">
        <v>3250</v>
      </c>
      <c r="CN1962">
        <v>15000</v>
      </c>
      <c r="CO1962">
        <v>750</v>
      </c>
      <c r="CP1962">
        <v>0</v>
      </c>
      <c r="CQ1962">
        <v>596000</v>
      </c>
      <c r="CR1962">
        <v>100000</v>
      </c>
      <c r="CS1962">
        <v>10000</v>
      </c>
      <c r="CT1962">
        <v>154000</v>
      </c>
      <c r="CU1962">
        <v>65000</v>
      </c>
      <c r="CV1962">
        <v>25000</v>
      </c>
      <c r="CW1962">
        <v>572</v>
      </c>
      <c r="CX1962">
        <v>3000</v>
      </c>
      <c r="CY1962">
        <v>2250</v>
      </c>
      <c r="CZ1962">
        <v>900</v>
      </c>
      <c r="DA1962">
        <v>750</v>
      </c>
      <c r="DB1962">
        <v>3250</v>
      </c>
      <c r="DC1962">
        <v>15000</v>
      </c>
      <c r="DD1962">
        <v>750</v>
      </c>
      <c r="DE1962">
        <v>5000</v>
      </c>
      <c r="DF1962">
        <v>59473</v>
      </c>
      <c r="DG1962">
        <v>79000</v>
      </c>
      <c r="DH1962">
        <v>0</v>
      </c>
      <c r="DI1962">
        <v>0</v>
      </c>
      <c r="DJ1962">
        <v>161194</v>
      </c>
      <c r="DK1962">
        <v>124000</v>
      </c>
      <c r="DL1962">
        <v>30000</v>
      </c>
      <c r="DM1962">
        <v>153422</v>
      </c>
      <c r="DN1962">
        <v>0</v>
      </c>
      <c r="DO1962">
        <v>1588561</v>
      </c>
      <c r="DP1962">
        <v>317700</v>
      </c>
      <c r="DQ1962">
        <v>712561</v>
      </c>
      <c r="DR1962">
        <v>0</v>
      </c>
      <c r="DS1962">
        <v>0</v>
      </c>
    </row>
    <row r="1963" spans="1:123" x14ac:dyDescent="0.3">
      <c r="A1963" t="str">
        <f t="shared" si="30"/>
        <v>20171979</v>
      </c>
      <c r="B1963">
        <v>57</v>
      </c>
      <c r="C1963">
        <v>2017</v>
      </c>
      <c r="D1963">
        <v>197912</v>
      </c>
      <c r="E1963">
        <v>75</v>
      </c>
      <c r="F1963">
        <v>1523096</v>
      </c>
      <c r="G1963">
        <v>215203</v>
      </c>
      <c r="H1963">
        <v>550000</v>
      </c>
      <c r="I1963">
        <v>0</v>
      </c>
      <c r="J1963">
        <v>126000</v>
      </c>
      <c r="K1963">
        <v>85000</v>
      </c>
      <c r="L1963">
        <v>100000</v>
      </c>
      <c r="M1963">
        <v>56200</v>
      </c>
      <c r="N1963">
        <v>11500</v>
      </c>
      <c r="O1963">
        <v>25500</v>
      </c>
      <c r="P1963">
        <v>4500</v>
      </c>
      <c r="Q1963">
        <v>2000</v>
      </c>
      <c r="R1963">
        <v>0</v>
      </c>
      <c r="S1963">
        <v>8311</v>
      </c>
      <c r="T1963">
        <v>35000</v>
      </c>
      <c r="U1963">
        <v>36000</v>
      </c>
      <c r="V1963">
        <v>0</v>
      </c>
      <c r="W1963">
        <v>0</v>
      </c>
      <c r="X1963">
        <v>0</v>
      </c>
      <c r="Y1963">
        <v>0</v>
      </c>
      <c r="Z1963">
        <v>346910</v>
      </c>
      <c r="AA1963">
        <v>0</v>
      </c>
      <c r="AB1963">
        <v>0</v>
      </c>
      <c r="AC1963">
        <v>145194</v>
      </c>
      <c r="AD1963">
        <v>74804</v>
      </c>
      <c r="AE1963">
        <v>0</v>
      </c>
      <c r="AF1963">
        <v>219998</v>
      </c>
      <c r="AG1963">
        <v>0</v>
      </c>
      <c r="AH1963">
        <v>0</v>
      </c>
      <c r="AI1963">
        <v>0</v>
      </c>
      <c r="AJ1963">
        <v>30002</v>
      </c>
      <c r="AK1963">
        <v>30002</v>
      </c>
      <c r="AL1963">
        <v>0</v>
      </c>
      <c r="AM1963">
        <v>0</v>
      </c>
      <c r="AN1963">
        <v>333101</v>
      </c>
      <c r="AO1963">
        <v>1429876</v>
      </c>
      <c r="AP1963">
        <v>219998</v>
      </c>
      <c r="AQ1963">
        <v>0</v>
      </c>
      <c r="AR1963">
        <v>20000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111111</v>
      </c>
      <c r="BF1963">
        <v>0</v>
      </c>
      <c r="BG1963">
        <v>35194</v>
      </c>
      <c r="BH1963">
        <v>14429</v>
      </c>
      <c r="BI1963">
        <v>0</v>
      </c>
      <c r="BJ1963">
        <v>0</v>
      </c>
      <c r="BK1963">
        <v>1509140</v>
      </c>
      <c r="BL1963">
        <v>17530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34000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25000</v>
      </c>
      <c r="CH1963">
        <v>572</v>
      </c>
      <c r="CI1963">
        <v>3000</v>
      </c>
      <c r="CJ1963">
        <v>2250</v>
      </c>
      <c r="CK1963">
        <v>900</v>
      </c>
      <c r="CL1963">
        <v>750</v>
      </c>
      <c r="CM1963">
        <v>3250</v>
      </c>
      <c r="CN1963">
        <v>15000</v>
      </c>
      <c r="CO1963">
        <v>750</v>
      </c>
      <c r="CP1963">
        <v>0</v>
      </c>
      <c r="CQ1963">
        <v>610000</v>
      </c>
      <c r="CR1963">
        <v>100000</v>
      </c>
      <c r="CS1963">
        <v>10000</v>
      </c>
      <c r="CT1963">
        <v>154000</v>
      </c>
      <c r="CU1963">
        <v>65000</v>
      </c>
      <c r="CV1963">
        <v>50000</v>
      </c>
      <c r="CW1963">
        <v>1144</v>
      </c>
      <c r="CX1963">
        <v>6000</v>
      </c>
      <c r="CY1963">
        <v>4500</v>
      </c>
      <c r="CZ1963">
        <v>1800</v>
      </c>
      <c r="DA1963">
        <v>1500</v>
      </c>
      <c r="DB1963">
        <v>6500</v>
      </c>
      <c r="DC1963">
        <v>30000</v>
      </c>
      <c r="DD1963">
        <v>1500</v>
      </c>
      <c r="DE1963">
        <v>10000</v>
      </c>
      <c r="DF1963">
        <v>401715</v>
      </c>
      <c r="DG1963">
        <v>100000</v>
      </c>
      <c r="DH1963">
        <v>0</v>
      </c>
      <c r="DI1963">
        <v>0</v>
      </c>
      <c r="DJ1963">
        <v>192869</v>
      </c>
      <c r="DK1963">
        <v>124000</v>
      </c>
      <c r="DL1963">
        <v>30000</v>
      </c>
      <c r="DM1963">
        <v>262890</v>
      </c>
      <c r="DN1963">
        <v>14429</v>
      </c>
      <c r="DO1963">
        <v>2207848</v>
      </c>
      <c r="DP1963">
        <v>317700</v>
      </c>
      <c r="DQ1963">
        <v>623118</v>
      </c>
      <c r="DR1963">
        <v>0</v>
      </c>
      <c r="DS1963">
        <v>0</v>
      </c>
    </row>
    <row r="1964" spans="1:123" x14ac:dyDescent="0.3">
      <c r="A1964" t="str">
        <f t="shared" si="30"/>
        <v>20181980</v>
      </c>
      <c r="B1964">
        <v>57</v>
      </c>
      <c r="C1964">
        <v>2018</v>
      </c>
      <c r="D1964">
        <v>198012</v>
      </c>
      <c r="E1964">
        <v>98</v>
      </c>
      <c r="F1964">
        <v>1657244</v>
      </c>
      <c r="G1964">
        <v>186174</v>
      </c>
      <c r="H1964">
        <v>550000</v>
      </c>
      <c r="I1964">
        <v>0</v>
      </c>
      <c r="J1964">
        <v>120000</v>
      </c>
      <c r="K1964">
        <v>85000</v>
      </c>
      <c r="L1964">
        <v>130000</v>
      </c>
      <c r="M1964">
        <v>56200</v>
      </c>
      <c r="N1964">
        <v>11500</v>
      </c>
      <c r="O1964">
        <v>25500</v>
      </c>
      <c r="P1964">
        <v>4500</v>
      </c>
      <c r="Q1964">
        <v>2000</v>
      </c>
      <c r="R1964">
        <v>0</v>
      </c>
      <c r="S1964">
        <v>8252</v>
      </c>
      <c r="T1964">
        <v>35000</v>
      </c>
      <c r="U1964">
        <v>36000</v>
      </c>
      <c r="V1964">
        <v>0</v>
      </c>
      <c r="W1964">
        <v>0</v>
      </c>
      <c r="X1964">
        <v>0</v>
      </c>
      <c r="Y1964">
        <v>0</v>
      </c>
      <c r="Z1964">
        <v>368659</v>
      </c>
      <c r="AA1964">
        <v>0</v>
      </c>
      <c r="AB1964">
        <v>30002</v>
      </c>
      <c r="AC1964">
        <v>189578</v>
      </c>
      <c r="AD1964">
        <v>97670</v>
      </c>
      <c r="AE1964">
        <v>30002</v>
      </c>
      <c r="AF1964">
        <v>257247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328046</v>
      </c>
      <c r="AO1964">
        <v>1866968</v>
      </c>
      <c r="AP1964">
        <v>287248</v>
      </c>
      <c r="AQ1964">
        <v>50412</v>
      </c>
      <c r="AR1964">
        <v>20000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285550</v>
      </c>
      <c r="BE1964">
        <v>98221</v>
      </c>
      <c r="BF1964">
        <v>60000</v>
      </c>
      <c r="BG1964">
        <v>35194</v>
      </c>
      <c r="BH1964">
        <v>20000</v>
      </c>
      <c r="BI1964">
        <v>56200</v>
      </c>
      <c r="BJ1964">
        <v>0</v>
      </c>
      <c r="BK1964">
        <v>1669464</v>
      </c>
      <c r="BL1964">
        <v>26633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20000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25000</v>
      </c>
      <c r="CH1964">
        <v>572</v>
      </c>
      <c r="CI1964">
        <v>3000</v>
      </c>
      <c r="CJ1964">
        <v>2250</v>
      </c>
      <c r="CK1964">
        <v>900</v>
      </c>
      <c r="CL1964">
        <v>750</v>
      </c>
      <c r="CM1964">
        <v>3250</v>
      </c>
      <c r="CN1964">
        <v>15000</v>
      </c>
      <c r="CO1964">
        <v>750</v>
      </c>
      <c r="CP1964">
        <v>73253</v>
      </c>
      <c r="CQ1964">
        <v>610000</v>
      </c>
      <c r="CR1964">
        <v>100000</v>
      </c>
      <c r="CS1964">
        <v>10000</v>
      </c>
      <c r="CT1964">
        <v>154000</v>
      </c>
      <c r="CU1964">
        <v>65000</v>
      </c>
      <c r="CV1964">
        <v>75000</v>
      </c>
      <c r="CW1964">
        <v>1716</v>
      </c>
      <c r="CX1964">
        <v>9000</v>
      </c>
      <c r="CY1964">
        <v>6750</v>
      </c>
      <c r="CZ1964">
        <v>2700</v>
      </c>
      <c r="DA1964">
        <v>2250</v>
      </c>
      <c r="DB1964">
        <v>9750</v>
      </c>
      <c r="DC1964">
        <v>45000</v>
      </c>
      <c r="DD1964">
        <v>2250</v>
      </c>
      <c r="DE1964">
        <v>88253</v>
      </c>
      <c r="DF1964">
        <v>741498</v>
      </c>
      <c r="DG1964">
        <v>100000</v>
      </c>
      <c r="DH1964">
        <v>0</v>
      </c>
      <c r="DI1964">
        <v>285550</v>
      </c>
      <c r="DJ1964">
        <v>224543</v>
      </c>
      <c r="DK1964">
        <v>180200</v>
      </c>
      <c r="DL1964">
        <v>90000</v>
      </c>
      <c r="DM1964">
        <v>350000</v>
      </c>
      <c r="DN1964">
        <v>34429</v>
      </c>
      <c r="DO1964">
        <v>3187888</v>
      </c>
      <c r="DP1964">
        <v>317700</v>
      </c>
      <c r="DQ1964">
        <v>1068549</v>
      </c>
      <c r="DR1964">
        <v>0</v>
      </c>
      <c r="DS1964">
        <v>0</v>
      </c>
    </row>
    <row r="1965" spans="1:123" x14ac:dyDescent="0.3">
      <c r="A1965" t="str">
        <f t="shared" si="30"/>
        <v>20191981</v>
      </c>
      <c r="B1965">
        <v>57</v>
      </c>
      <c r="C1965">
        <v>2019</v>
      </c>
      <c r="D1965">
        <v>198112</v>
      </c>
      <c r="E1965">
        <v>56</v>
      </c>
      <c r="F1965">
        <v>1866723</v>
      </c>
      <c r="G1965">
        <v>163145</v>
      </c>
      <c r="H1965">
        <v>550000</v>
      </c>
      <c r="I1965">
        <v>0</v>
      </c>
      <c r="J1965">
        <v>120000</v>
      </c>
      <c r="K1965">
        <v>85000</v>
      </c>
      <c r="L1965">
        <v>160000</v>
      </c>
      <c r="M1965">
        <v>56200</v>
      </c>
      <c r="N1965">
        <v>11500</v>
      </c>
      <c r="O1965">
        <v>25500</v>
      </c>
      <c r="P1965">
        <v>4500</v>
      </c>
      <c r="Q1965">
        <v>2000</v>
      </c>
      <c r="R1965">
        <v>0</v>
      </c>
      <c r="S1965">
        <v>8193</v>
      </c>
      <c r="T1965">
        <v>35000</v>
      </c>
      <c r="U1965">
        <v>36000</v>
      </c>
      <c r="V1965">
        <v>0</v>
      </c>
      <c r="W1965">
        <v>0</v>
      </c>
      <c r="X1965">
        <v>0</v>
      </c>
      <c r="Y1965">
        <v>0</v>
      </c>
      <c r="Z1965">
        <v>237232</v>
      </c>
      <c r="AA1965">
        <v>0</v>
      </c>
      <c r="AB1965">
        <v>0</v>
      </c>
      <c r="AC1965">
        <v>108858</v>
      </c>
      <c r="AD1965">
        <v>56083</v>
      </c>
      <c r="AE1965">
        <v>0</v>
      </c>
      <c r="AF1965">
        <v>164941</v>
      </c>
      <c r="AG1965">
        <v>0</v>
      </c>
      <c r="AH1965">
        <v>0</v>
      </c>
      <c r="AI1965">
        <v>0</v>
      </c>
      <c r="AJ1965">
        <v>85059</v>
      </c>
      <c r="AK1965">
        <v>85059</v>
      </c>
      <c r="AL1965">
        <v>0</v>
      </c>
      <c r="AM1965">
        <v>0</v>
      </c>
      <c r="AN1965">
        <v>496660</v>
      </c>
      <c r="AO1965">
        <v>1072035</v>
      </c>
      <c r="AP1965">
        <v>164941</v>
      </c>
      <c r="AQ1965">
        <v>0</v>
      </c>
      <c r="AR1965">
        <v>20000</v>
      </c>
      <c r="AS1965">
        <v>3000</v>
      </c>
      <c r="AT1965">
        <v>8000</v>
      </c>
      <c r="AU1965">
        <v>285550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1553526</v>
      </c>
      <c r="BL1965">
        <v>35681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20000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610000</v>
      </c>
      <c r="CR1965">
        <v>100000</v>
      </c>
      <c r="CS1965">
        <v>10000</v>
      </c>
      <c r="CT1965">
        <v>154000</v>
      </c>
      <c r="CU1965">
        <v>65000</v>
      </c>
      <c r="CV1965">
        <v>75000</v>
      </c>
      <c r="CW1965">
        <v>1716</v>
      </c>
      <c r="CX1965">
        <v>9000</v>
      </c>
      <c r="CY1965">
        <v>6750</v>
      </c>
      <c r="CZ1965">
        <v>2700</v>
      </c>
      <c r="DA1965">
        <v>2250</v>
      </c>
      <c r="DB1965">
        <v>9750</v>
      </c>
      <c r="DC1965">
        <v>45000</v>
      </c>
      <c r="DD1965">
        <v>2250</v>
      </c>
      <c r="DE1965">
        <v>93253</v>
      </c>
      <c r="DF1965">
        <v>938605</v>
      </c>
      <c r="DG1965">
        <v>100000</v>
      </c>
      <c r="DH1965">
        <v>0</v>
      </c>
      <c r="DI1965">
        <v>0</v>
      </c>
      <c r="DJ1965">
        <v>221024</v>
      </c>
      <c r="DK1965">
        <v>174018</v>
      </c>
      <c r="DL1965">
        <v>90000</v>
      </c>
      <c r="DM1965">
        <v>340178</v>
      </c>
      <c r="DN1965">
        <v>34429</v>
      </c>
      <c r="DO1965">
        <v>3169981</v>
      </c>
      <c r="DP1965">
        <v>317700</v>
      </c>
      <c r="DQ1965">
        <v>56741</v>
      </c>
      <c r="DR1965">
        <v>0</v>
      </c>
      <c r="DS1965">
        <v>0</v>
      </c>
    </row>
    <row r="1966" spans="1:123" x14ac:dyDescent="0.3">
      <c r="A1966" t="str">
        <f t="shared" si="30"/>
        <v>20201982</v>
      </c>
      <c r="B1966">
        <v>57</v>
      </c>
      <c r="C1966">
        <v>2020</v>
      </c>
      <c r="D1966">
        <v>198212</v>
      </c>
      <c r="E1966">
        <v>71</v>
      </c>
      <c r="F1966">
        <v>1801034</v>
      </c>
      <c r="G1966">
        <v>163116</v>
      </c>
      <c r="H1966">
        <v>550000</v>
      </c>
      <c r="I1966">
        <v>0</v>
      </c>
      <c r="J1966">
        <v>90000</v>
      </c>
      <c r="K1966">
        <v>85000</v>
      </c>
      <c r="L1966">
        <v>192500</v>
      </c>
      <c r="M1966">
        <v>56200</v>
      </c>
      <c r="N1966">
        <v>11500</v>
      </c>
      <c r="O1966">
        <v>25500</v>
      </c>
      <c r="P1966">
        <v>4500</v>
      </c>
      <c r="Q1966">
        <v>2000</v>
      </c>
      <c r="R1966">
        <v>0</v>
      </c>
      <c r="S1966">
        <v>8134</v>
      </c>
      <c r="T1966">
        <v>35000</v>
      </c>
      <c r="U1966">
        <v>36000</v>
      </c>
      <c r="V1966">
        <v>0</v>
      </c>
      <c r="W1966">
        <v>0</v>
      </c>
      <c r="X1966">
        <v>0</v>
      </c>
      <c r="Y1966">
        <v>0</v>
      </c>
      <c r="Z1966">
        <v>314815</v>
      </c>
      <c r="AA1966">
        <v>0</v>
      </c>
      <c r="AB1966">
        <v>85059</v>
      </c>
      <c r="AC1966">
        <v>136945</v>
      </c>
      <c r="AD1966">
        <v>70554</v>
      </c>
      <c r="AE1966">
        <v>85059</v>
      </c>
      <c r="AF1966">
        <v>122441</v>
      </c>
      <c r="AG1966">
        <v>0</v>
      </c>
      <c r="AH1966">
        <v>0</v>
      </c>
      <c r="AI1966">
        <v>0</v>
      </c>
      <c r="AJ1966">
        <v>127559</v>
      </c>
      <c r="AK1966">
        <v>127559</v>
      </c>
      <c r="AL1966">
        <v>0</v>
      </c>
      <c r="AM1966">
        <v>0</v>
      </c>
      <c r="AN1966">
        <v>421519</v>
      </c>
      <c r="AO1966">
        <v>1348641</v>
      </c>
      <c r="AP1966">
        <v>207500</v>
      </c>
      <c r="AQ1966">
        <v>0</v>
      </c>
      <c r="AR1966">
        <v>20000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1576140</v>
      </c>
      <c r="BL1966">
        <v>43130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20000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7110</v>
      </c>
      <c r="CH1966">
        <v>164</v>
      </c>
      <c r="CI1966">
        <v>853</v>
      </c>
      <c r="CJ1966">
        <v>640</v>
      </c>
      <c r="CK1966">
        <v>256</v>
      </c>
      <c r="CL1966">
        <v>213</v>
      </c>
      <c r="CM1966">
        <v>924</v>
      </c>
      <c r="CN1966">
        <v>10266</v>
      </c>
      <c r="CO1966">
        <v>213</v>
      </c>
      <c r="CP1966">
        <v>0</v>
      </c>
      <c r="CQ1966">
        <v>610000</v>
      </c>
      <c r="CR1966">
        <v>100000</v>
      </c>
      <c r="CS1966">
        <v>10000</v>
      </c>
      <c r="CT1966">
        <v>154000</v>
      </c>
      <c r="CU1966">
        <v>65000</v>
      </c>
      <c r="CV1966">
        <v>82110</v>
      </c>
      <c r="CW1966">
        <v>1880</v>
      </c>
      <c r="CX1966">
        <v>9853</v>
      </c>
      <c r="CY1966">
        <v>7390</v>
      </c>
      <c r="CZ1966">
        <v>2956</v>
      </c>
      <c r="DA1966">
        <v>2463</v>
      </c>
      <c r="DB1966">
        <v>10674</v>
      </c>
      <c r="DC1966">
        <v>55266</v>
      </c>
      <c r="DD1966">
        <v>2463</v>
      </c>
      <c r="DE1966">
        <v>98253</v>
      </c>
      <c r="DF1966">
        <v>1213756</v>
      </c>
      <c r="DG1966">
        <v>100000</v>
      </c>
      <c r="DH1966">
        <v>0</v>
      </c>
      <c r="DI1966">
        <v>0</v>
      </c>
      <c r="DJ1966">
        <v>221024</v>
      </c>
      <c r="DK1966">
        <v>174018</v>
      </c>
      <c r="DL1966">
        <v>90000</v>
      </c>
      <c r="DM1966">
        <v>340178</v>
      </c>
      <c r="DN1966">
        <v>34429</v>
      </c>
      <c r="DO1966">
        <v>3513272</v>
      </c>
      <c r="DP1966">
        <v>317700</v>
      </c>
      <c r="DQ1966">
        <v>483014</v>
      </c>
      <c r="DR1966">
        <v>0</v>
      </c>
      <c r="DS1966">
        <v>0</v>
      </c>
    </row>
    <row r="1967" spans="1:123" x14ac:dyDescent="0.3">
      <c r="A1967" t="str">
        <f t="shared" si="30"/>
        <v>20211983</v>
      </c>
      <c r="B1967">
        <v>57</v>
      </c>
      <c r="C1967">
        <v>2021</v>
      </c>
      <c r="D1967">
        <v>198312</v>
      </c>
      <c r="E1967">
        <v>81</v>
      </c>
      <c r="F1967">
        <v>1376631</v>
      </c>
      <c r="G1967">
        <v>163116</v>
      </c>
      <c r="H1967">
        <v>550000</v>
      </c>
      <c r="I1967">
        <v>0</v>
      </c>
      <c r="J1967">
        <v>90000</v>
      </c>
      <c r="K1967">
        <v>85000</v>
      </c>
      <c r="L1967">
        <v>205000</v>
      </c>
      <c r="M1967">
        <v>56200</v>
      </c>
      <c r="N1967">
        <v>11500</v>
      </c>
      <c r="O1967">
        <v>25500</v>
      </c>
      <c r="P1967">
        <v>4500</v>
      </c>
      <c r="Q1967">
        <v>2000</v>
      </c>
      <c r="R1967">
        <v>0</v>
      </c>
      <c r="S1967">
        <v>7945</v>
      </c>
      <c r="T1967">
        <v>35000</v>
      </c>
      <c r="U1967">
        <v>36000</v>
      </c>
      <c r="V1967">
        <v>0</v>
      </c>
      <c r="W1967">
        <v>0</v>
      </c>
      <c r="X1967">
        <v>0</v>
      </c>
      <c r="Y1967">
        <v>0</v>
      </c>
      <c r="Z1967">
        <v>337925</v>
      </c>
      <c r="AA1967">
        <v>0</v>
      </c>
      <c r="AB1967">
        <v>127559</v>
      </c>
      <c r="AC1967">
        <v>157891</v>
      </c>
      <c r="AD1967">
        <v>0</v>
      </c>
      <c r="AE1967">
        <v>127559</v>
      </c>
      <c r="AF1967">
        <v>111677</v>
      </c>
      <c r="AG1967">
        <v>0</v>
      </c>
      <c r="AH1967">
        <v>0</v>
      </c>
      <c r="AI1967">
        <v>0</v>
      </c>
      <c r="AJ1967">
        <v>138323</v>
      </c>
      <c r="AK1967">
        <v>138323</v>
      </c>
      <c r="AL1967">
        <v>0</v>
      </c>
      <c r="AM1967">
        <v>0</v>
      </c>
      <c r="AN1967">
        <v>410720</v>
      </c>
      <c r="AO1967">
        <v>1554915</v>
      </c>
      <c r="AP1967">
        <v>239236</v>
      </c>
      <c r="AQ1967">
        <v>140137</v>
      </c>
      <c r="AR1967">
        <v>20000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285550</v>
      </c>
      <c r="BE1967">
        <v>9822</v>
      </c>
      <c r="BF1967">
        <v>60000</v>
      </c>
      <c r="BG1967">
        <v>35194</v>
      </c>
      <c r="BH1967">
        <v>15571</v>
      </c>
      <c r="BI1967">
        <v>56200</v>
      </c>
      <c r="BJ1967">
        <v>283866</v>
      </c>
      <c r="BK1967">
        <v>1208085</v>
      </c>
      <c r="BL1967">
        <v>50523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20000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17890</v>
      </c>
      <c r="CH1967">
        <v>409</v>
      </c>
      <c r="CI1967">
        <v>2147</v>
      </c>
      <c r="CJ1967">
        <v>1610</v>
      </c>
      <c r="CK1967">
        <v>644</v>
      </c>
      <c r="CL1967">
        <v>537</v>
      </c>
      <c r="CM1967">
        <v>2326</v>
      </c>
      <c r="CN1967">
        <v>10734</v>
      </c>
      <c r="CO1967">
        <v>537</v>
      </c>
      <c r="CP1967">
        <v>36747</v>
      </c>
      <c r="CQ1967">
        <v>610000</v>
      </c>
      <c r="CR1967">
        <v>100000</v>
      </c>
      <c r="CS1967">
        <v>10000</v>
      </c>
      <c r="CT1967">
        <v>154000</v>
      </c>
      <c r="CU1967">
        <v>65000</v>
      </c>
      <c r="CV1967">
        <v>100000</v>
      </c>
      <c r="CW1967">
        <v>2289</v>
      </c>
      <c r="CX1967">
        <v>12000</v>
      </c>
      <c r="CY1967">
        <v>9000</v>
      </c>
      <c r="CZ1967">
        <v>3600</v>
      </c>
      <c r="DA1967">
        <v>3000</v>
      </c>
      <c r="DB1967">
        <v>13000</v>
      </c>
      <c r="DC1967">
        <v>66000</v>
      </c>
      <c r="DD1967">
        <v>3000</v>
      </c>
      <c r="DE1967">
        <v>140000</v>
      </c>
      <c r="DF1967">
        <v>1500000</v>
      </c>
      <c r="DG1967">
        <v>100000</v>
      </c>
      <c r="DH1967">
        <v>0</v>
      </c>
      <c r="DI1967">
        <v>285550</v>
      </c>
      <c r="DJ1967">
        <v>256218</v>
      </c>
      <c r="DK1967">
        <v>230218</v>
      </c>
      <c r="DL1967">
        <v>150000</v>
      </c>
      <c r="DM1967">
        <v>350000</v>
      </c>
      <c r="DN1967">
        <v>50000</v>
      </c>
      <c r="DO1967">
        <v>4351198</v>
      </c>
      <c r="DP1967">
        <v>317700</v>
      </c>
      <c r="DQ1967">
        <v>1316032</v>
      </c>
      <c r="DR1967">
        <v>0</v>
      </c>
      <c r="DS1967">
        <v>283866</v>
      </c>
    </row>
    <row r="1968" spans="1:123" x14ac:dyDescent="0.3">
      <c r="A1968" t="str">
        <f t="shared" si="30"/>
        <v>20221984</v>
      </c>
      <c r="B1968">
        <v>57</v>
      </c>
      <c r="C1968">
        <v>2022</v>
      </c>
      <c r="D1968">
        <v>198412</v>
      </c>
      <c r="E1968">
        <v>71</v>
      </c>
      <c r="F1968">
        <v>2001806</v>
      </c>
      <c r="G1968">
        <v>163115</v>
      </c>
      <c r="H1968">
        <v>550000</v>
      </c>
      <c r="I1968">
        <v>0</v>
      </c>
      <c r="J1968">
        <v>60000</v>
      </c>
      <c r="K1968">
        <v>85000</v>
      </c>
      <c r="L1968">
        <v>202500</v>
      </c>
      <c r="M1968">
        <v>56200</v>
      </c>
      <c r="N1968">
        <v>11500</v>
      </c>
      <c r="O1968">
        <v>25500</v>
      </c>
      <c r="P1968">
        <v>4500</v>
      </c>
      <c r="Q1968">
        <v>2000</v>
      </c>
      <c r="R1968">
        <v>0</v>
      </c>
      <c r="S1968">
        <v>7757</v>
      </c>
      <c r="T1968">
        <v>35000</v>
      </c>
      <c r="U1968">
        <v>36000</v>
      </c>
      <c r="V1968">
        <v>0</v>
      </c>
      <c r="W1968">
        <v>0</v>
      </c>
      <c r="X1968">
        <v>0</v>
      </c>
      <c r="Y1968">
        <v>0</v>
      </c>
      <c r="Z1968">
        <v>61389</v>
      </c>
      <c r="AA1968">
        <v>0</v>
      </c>
      <c r="AB1968">
        <v>138323</v>
      </c>
      <c r="AC1968">
        <v>137321</v>
      </c>
      <c r="AD1968">
        <v>0</v>
      </c>
      <c r="AE1968">
        <v>138323</v>
      </c>
      <c r="AF1968">
        <v>69746</v>
      </c>
      <c r="AG1968">
        <v>0</v>
      </c>
      <c r="AH1968">
        <v>0</v>
      </c>
      <c r="AI1968">
        <v>0</v>
      </c>
      <c r="AJ1968">
        <v>180254</v>
      </c>
      <c r="AK1968">
        <v>180254</v>
      </c>
      <c r="AL1968">
        <v>0</v>
      </c>
      <c r="AM1968">
        <v>0</v>
      </c>
      <c r="AN1968">
        <v>654568</v>
      </c>
      <c r="AO1968">
        <v>1352341</v>
      </c>
      <c r="AP1968">
        <v>208069</v>
      </c>
      <c r="AQ1968">
        <v>129962</v>
      </c>
      <c r="AR1968">
        <v>20000</v>
      </c>
      <c r="AS1968">
        <v>0</v>
      </c>
      <c r="AT1968">
        <v>0</v>
      </c>
      <c r="AU1968">
        <v>285550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271787</v>
      </c>
      <c r="BE1968">
        <v>982</v>
      </c>
      <c r="BF1968">
        <v>60000</v>
      </c>
      <c r="BG1968">
        <v>35194</v>
      </c>
      <c r="BH1968">
        <v>0</v>
      </c>
      <c r="BI1968">
        <v>25964</v>
      </c>
      <c r="BJ1968">
        <v>93506</v>
      </c>
      <c r="BK1968">
        <v>1508489</v>
      </c>
      <c r="BL1968">
        <v>57864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20000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610000</v>
      </c>
      <c r="CR1968">
        <v>100000</v>
      </c>
      <c r="CS1968">
        <v>10000</v>
      </c>
      <c r="CT1968">
        <v>154000</v>
      </c>
      <c r="CU1968">
        <v>65000</v>
      </c>
      <c r="CV1968">
        <v>100000</v>
      </c>
      <c r="CW1968">
        <v>2289</v>
      </c>
      <c r="CX1968">
        <v>12000</v>
      </c>
      <c r="CY1968">
        <v>9000</v>
      </c>
      <c r="CZ1968">
        <v>3600</v>
      </c>
      <c r="DA1968">
        <v>3000</v>
      </c>
      <c r="DB1968">
        <v>13000</v>
      </c>
      <c r="DC1968">
        <v>66000</v>
      </c>
      <c r="DD1968">
        <v>3000</v>
      </c>
      <c r="DE1968">
        <v>140000</v>
      </c>
      <c r="DF1968">
        <v>1500000</v>
      </c>
      <c r="DG1968">
        <v>100000</v>
      </c>
      <c r="DH1968">
        <v>0</v>
      </c>
      <c r="DI1968">
        <v>271787</v>
      </c>
      <c r="DJ1968">
        <v>287892</v>
      </c>
      <c r="DK1968">
        <v>250000</v>
      </c>
      <c r="DL1968">
        <v>210000</v>
      </c>
      <c r="DM1968">
        <v>350000</v>
      </c>
      <c r="DN1968">
        <v>50000</v>
      </c>
      <c r="DO1968">
        <v>4490822</v>
      </c>
      <c r="DP1968">
        <v>317700</v>
      </c>
      <c r="DQ1968">
        <v>463526</v>
      </c>
      <c r="DR1968">
        <v>0</v>
      </c>
      <c r="DS1968">
        <v>93506</v>
      </c>
    </row>
    <row r="1969" spans="1:123" x14ac:dyDescent="0.3">
      <c r="A1969" t="str">
        <f t="shared" si="30"/>
        <v>20231985</v>
      </c>
      <c r="B1969">
        <v>57</v>
      </c>
      <c r="C1969">
        <v>2023</v>
      </c>
      <c r="D1969">
        <v>198512</v>
      </c>
      <c r="E1969">
        <v>55</v>
      </c>
      <c r="F1969">
        <v>1914463</v>
      </c>
      <c r="G1969">
        <v>163115</v>
      </c>
      <c r="H1969">
        <v>550000</v>
      </c>
      <c r="I1969">
        <v>250000</v>
      </c>
      <c r="J1969">
        <v>60000</v>
      </c>
      <c r="K1969">
        <v>85000</v>
      </c>
      <c r="L1969">
        <v>200000</v>
      </c>
      <c r="M1969">
        <v>56200</v>
      </c>
      <c r="N1969">
        <v>11500</v>
      </c>
      <c r="O1969">
        <v>25500</v>
      </c>
      <c r="P1969">
        <v>4500</v>
      </c>
      <c r="Q1969">
        <v>2000</v>
      </c>
      <c r="R1969">
        <v>0</v>
      </c>
      <c r="S1969">
        <v>7568</v>
      </c>
      <c r="T1969">
        <v>35000</v>
      </c>
      <c r="U1969">
        <v>36000</v>
      </c>
      <c r="V1969">
        <v>0</v>
      </c>
      <c r="W1969">
        <v>0</v>
      </c>
      <c r="X1969">
        <v>0</v>
      </c>
      <c r="Y1969">
        <v>0</v>
      </c>
      <c r="Z1969">
        <v>29709</v>
      </c>
      <c r="AA1969">
        <v>0</v>
      </c>
      <c r="AB1969">
        <v>180254</v>
      </c>
      <c r="AC1969">
        <v>106842</v>
      </c>
      <c r="AD1969">
        <v>0</v>
      </c>
      <c r="AE1969">
        <v>161887</v>
      </c>
      <c r="AF1969">
        <v>0</v>
      </c>
      <c r="AG1969">
        <v>0</v>
      </c>
      <c r="AH1969">
        <v>0</v>
      </c>
      <c r="AI1969">
        <v>0</v>
      </c>
      <c r="AJ1969">
        <v>250000</v>
      </c>
      <c r="AK1969">
        <v>268367</v>
      </c>
      <c r="AL1969">
        <v>0</v>
      </c>
      <c r="AM1969">
        <v>0</v>
      </c>
      <c r="AN1969">
        <v>933559</v>
      </c>
      <c r="AO1969">
        <v>1052181</v>
      </c>
      <c r="AP1969">
        <v>161887</v>
      </c>
      <c r="AQ1969">
        <v>0</v>
      </c>
      <c r="AR1969">
        <v>20000</v>
      </c>
      <c r="AS1969">
        <v>3000</v>
      </c>
      <c r="AT1969">
        <v>8000</v>
      </c>
      <c r="AU1969">
        <v>271787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178496</v>
      </c>
      <c r="BE1969">
        <v>98</v>
      </c>
      <c r="BF1969">
        <v>60000</v>
      </c>
      <c r="BG1969">
        <v>35194</v>
      </c>
      <c r="BH1969">
        <v>0</v>
      </c>
      <c r="BI1969">
        <v>2856</v>
      </c>
      <c r="BJ1969">
        <v>105342</v>
      </c>
      <c r="BK1969">
        <v>1134868</v>
      </c>
      <c r="BL1969">
        <v>65151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20000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610000</v>
      </c>
      <c r="CR1969">
        <v>100000</v>
      </c>
      <c r="CS1969">
        <v>10000</v>
      </c>
      <c r="CT1969">
        <v>154000</v>
      </c>
      <c r="CU1969">
        <v>65000</v>
      </c>
      <c r="CV1969">
        <v>100000</v>
      </c>
      <c r="CW1969">
        <v>2289</v>
      </c>
      <c r="CX1969">
        <v>12000</v>
      </c>
      <c r="CY1969">
        <v>9000</v>
      </c>
      <c r="CZ1969">
        <v>3600</v>
      </c>
      <c r="DA1969">
        <v>3000</v>
      </c>
      <c r="DB1969">
        <v>13000</v>
      </c>
      <c r="DC1969">
        <v>66000</v>
      </c>
      <c r="DD1969">
        <v>3000</v>
      </c>
      <c r="DE1969">
        <v>140000</v>
      </c>
      <c r="DF1969">
        <v>1481732</v>
      </c>
      <c r="DG1969">
        <v>100000</v>
      </c>
      <c r="DH1969">
        <v>0</v>
      </c>
      <c r="DI1969">
        <v>178496</v>
      </c>
      <c r="DJ1969">
        <v>319567</v>
      </c>
      <c r="DK1969">
        <v>250000</v>
      </c>
      <c r="DL1969">
        <v>270000</v>
      </c>
      <c r="DM1969">
        <v>350000</v>
      </c>
      <c r="DN1969">
        <v>50000</v>
      </c>
      <c r="DO1969">
        <v>4559051</v>
      </c>
      <c r="DP1969">
        <v>317700</v>
      </c>
      <c r="DQ1969">
        <v>409909</v>
      </c>
      <c r="DR1969">
        <v>0</v>
      </c>
      <c r="DS1969">
        <v>105342</v>
      </c>
    </row>
    <row r="1970" spans="1:123" x14ac:dyDescent="0.3">
      <c r="A1970" t="str">
        <f t="shared" si="30"/>
        <v>20241986</v>
      </c>
      <c r="B1970">
        <v>57</v>
      </c>
      <c r="C1970">
        <v>2024</v>
      </c>
      <c r="D1970">
        <v>198612</v>
      </c>
      <c r="E1970">
        <v>74</v>
      </c>
      <c r="F1970">
        <v>1866819</v>
      </c>
      <c r="G1970">
        <v>163114</v>
      </c>
      <c r="H1970">
        <v>550000</v>
      </c>
      <c r="I1970">
        <v>296599</v>
      </c>
      <c r="J1970">
        <v>60000</v>
      </c>
      <c r="K1970">
        <v>85000</v>
      </c>
      <c r="L1970">
        <v>200000</v>
      </c>
      <c r="M1970">
        <v>56200</v>
      </c>
      <c r="N1970">
        <v>11500</v>
      </c>
      <c r="O1970">
        <v>25500</v>
      </c>
      <c r="P1970">
        <v>4500</v>
      </c>
      <c r="Q1970">
        <v>2000</v>
      </c>
      <c r="R1970">
        <v>0</v>
      </c>
      <c r="S1970">
        <v>7380</v>
      </c>
      <c r="T1970">
        <v>0</v>
      </c>
      <c r="U1970">
        <v>36000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268367</v>
      </c>
      <c r="AC1970">
        <v>142910</v>
      </c>
      <c r="AD1970">
        <v>0</v>
      </c>
      <c r="AE1970">
        <v>216537</v>
      </c>
      <c r="AF1970">
        <v>0</v>
      </c>
      <c r="AG1970">
        <v>0</v>
      </c>
      <c r="AH1970">
        <v>0</v>
      </c>
      <c r="AI1970">
        <v>0</v>
      </c>
      <c r="AJ1970">
        <v>185321</v>
      </c>
      <c r="AK1970">
        <v>237151</v>
      </c>
      <c r="AL1970">
        <v>0</v>
      </c>
      <c r="AM1970">
        <v>44679</v>
      </c>
      <c r="AN1970">
        <v>1064679</v>
      </c>
      <c r="AO1970">
        <v>1407378</v>
      </c>
      <c r="AP1970">
        <v>216537</v>
      </c>
      <c r="AQ1970">
        <v>24975</v>
      </c>
      <c r="AR1970">
        <v>20000</v>
      </c>
      <c r="AS1970">
        <v>0</v>
      </c>
      <c r="AT1970">
        <v>0</v>
      </c>
      <c r="AU1970">
        <v>178496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285550</v>
      </c>
      <c r="BE1970">
        <v>10</v>
      </c>
      <c r="BF1970">
        <v>60000</v>
      </c>
      <c r="BG1970">
        <v>33952</v>
      </c>
      <c r="BH1970">
        <v>0</v>
      </c>
      <c r="BI1970">
        <v>314</v>
      </c>
      <c r="BJ1970">
        <v>518691</v>
      </c>
      <c r="BK1970">
        <v>948868</v>
      </c>
      <c r="BL1970">
        <v>72386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20000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610000</v>
      </c>
      <c r="CR1970">
        <v>100000</v>
      </c>
      <c r="CS1970">
        <v>10000</v>
      </c>
      <c r="CT1970">
        <v>154000</v>
      </c>
      <c r="CU1970">
        <v>65000</v>
      </c>
      <c r="CV1970">
        <v>100000</v>
      </c>
      <c r="CW1970">
        <v>2289</v>
      </c>
      <c r="CX1970">
        <v>12000</v>
      </c>
      <c r="CY1970">
        <v>9000</v>
      </c>
      <c r="CZ1970">
        <v>3600</v>
      </c>
      <c r="DA1970">
        <v>3000</v>
      </c>
      <c r="DB1970">
        <v>13000</v>
      </c>
      <c r="DC1970">
        <v>66000</v>
      </c>
      <c r="DD1970">
        <v>3000</v>
      </c>
      <c r="DE1970">
        <v>140000</v>
      </c>
      <c r="DF1970">
        <v>0</v>
      </c>
      <c r="DG1970">
        <v>100000</v>
      </c>
      <c r="DH1970">
        <v>0</v>
      </c>
      <c r="DI1970">
        <v>285550</v>
      </c>
      <c r="DJ1970">
        <v>350000</v>
      </c>
      <c r="DK1970">
        <v>250000</v>
      </c>
      <c r="DL1970">
        <v>330000</v>
      </c>
      <c r="DM1970">
        <v>350000</v>
      </c>
      <c r="DN1970">
        <v>50000</v>
      </c>
      <c r="DO1970">
        <v>3243590</v>
      </c>
      <c r="DP1970">
        <v>317700</v>
      </c>
      <c r="DQ1970">
        <v>970022</v>
      </c>
      <c r="DR1970">
        <v>0</v>
      </c>
      <c r="DS1970">
        <v>563370</v>
      </c>
    </row>
    <row r="1971" spans="1:123" x14ac:dyDescent="0.3">
      <c r="A1971" t="str">
        <f t="shared" si="30"/>
        <v>20251987</v>
      </c>
      <c r="B1971">
        <v>57</v>
      </c>
      <c r="C1971">
        <v>2025</v>
      </c>
      <c r="D1971">
        <v>198712</v>
      </c>
      <c r="E1971">
        <v>34</v>
      </c>
      <c r="F1971">
        <v>1891200</v>
      </c>
      <c r="G1971">
        <v>163114</v>
      </c>
      <c r="H1971">
        <v>550000</v>
      </c>
      <c r="I1971">
        <v>289300</v>
      </c>
      <c r="J1971">
        <v>60000</v>
      </c>
      <c r="K1971">
        <v>85000</v>
      </c>
      <c r="L1971">
        <v>200000</v>
      </c>
      <c r="M1971">
        <v>56200</v>
      </c>
      <c r="N1971">
        <v>11500</v>
      </c>
      <c r="O1971">
        <v>25500</v>
      </c>
      <c r="P1971">
        <v>4500</v>
      </c>
      <c r="Q1971">
        <v>2000</v>
      </c>
      <c r="R1971">
        <v>0</v>
      </c>
      <c r="S1971">
        <v>7191</v>
      </c>
      <c r="T1971">
        <v>0</v>
      </c>
      <c r="U1971">
        <v>36000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237151</v>
      </c>
      <c r="AC1971">
        <v>65843</v>
      </c>
      <c r="AD1971">
        <v>0</v>
      </c>
      <c r="AE1971">
        <v>99765</v>
      </c>
      <c r="AF1971">
        <v>0</v>
      </c>
      <c r="AG1971">
        <v>0</v>
      </c>
      <c r="AH1971">
        <v>0</v>
      </c>
      <c r="AI1971">
        <v>0</v>
      </c>
      <c r="AJ1971">
        <v>192809</v>
      </c>
      <c r="AK1971">
        <v>330196</v>
      </c>
      <c r="AL1971">
        <v>0</v>
      </c>
      <c r="AM1971">
        <v>37191</v>
      </c>
      <c r="AN1971">
        <v>1057191</v>
      </c>
      <c r="AO1971">
        <v>648421</v>
      </c>
      <c r="AP1971">
        <v>99765</v>
      </c>
      <c r="AQ1971">
        <v>0</v>
      </c>
      <c r="AR1971">
        <v>9804</v>
      </c>
      <c r="AS1971">
        <v>3000</v>
      </c>
      <c r="AT1971">
        <v>8000</v>
      </c>
      <c r="AU1971">
        <v>285550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18031</v>
      </c>
      <c r="BE1971">
        <v>1</v>
      </c>
      <c r="BF1971">
        <v>60000</v>
      </c>
      <c r="BG1971">
        <v>3395</v>
      </c>
      <c r="BH1971">
        <v>0</v>
      </c>
      <c r="BI1971">
        <v>35</v>
      </c>
      <c r="BJ1971">
        <v>0</v>
      </c>
      <c r="BK1971">
        <v>973078</v>
      </c>
      <c r="BL1971">
        <v>80045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20000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610000</v>
      </c>
      <c r="CR1971">
        <v>100000</v>
      </c>
      <c r="CS1971">
        <v>10000</v>
      </c>
      <c r="CT1971">
        <v>154000</v>
      </c>
      <c r="CU1971">
        <v>65000</v>
      </c>
      <c r="CV1971">
        <v>100000</v>
      </c>
      <c r="CW1971">
        <v>2289</v>
      </c>
      <c r="CX1971">
        <v>12000</v>
      </c>
      <c r="CY1971">
        <v>9000</v>
      </c>
      <c r="CZ1971">
        <v>3600</v>
      </c>
      <c r="DA1971">
        <v>3000</v>
      </c>
      <c r="DB1971">
        <v>13000</v>
      </c>
      <c r="DC1971">
        <v>66000</v>
      </c>
      <c r="DD1971">
        <v>3000</v>
      </c>
      <c r="DE1971">
        <v>140000</v>
      </c>
      <c r="DF1971">
        <v>0</v>
      </c>
      <c r="DG1971">
        <v>100000</v>
      </c>
      <c r="DH1971">
        <v>0</v>
      </c>
      <c r="DI1971">
        <v>18031</v>
      </c>
      <c r="DJ1971">
        <v>350000</v>
      </c>
      <c r="DK1971">
        <v>250000</v>
      </c>
      <c r="DL1971">
        <v>390000</v>
      </c>
      <c r="DM1971">
        <v>350000</v>
      </c>
      <c r="DN1971">
        <v>50000</v>
      </c>
      <c r="DO1971">
        <v>3129116</v>
      </c>
      <c r="DP1971">
        <v>317700</v>
      </c>
      <c r="DQ1971">
        <v>45912</v>
      </c>
      <c r="DR1971">
        <v>0</v>
      </c>
      <c r="DS1971">
        <v>37191</v>
      </c>
    </row>
    <row r="1972" spans="1:123" x14ac:dyDescent="0.3">
      <c r="A1972" t="str">
        <f t="shared" si="30"/>
        <v>20261988</v>
      </c>
      <c r="B1972">
        <v>57</v>
      </c>
      <c r="C1972">
        <v>2026</v>
      </c>
      <c r="D1972">
        <v>198812</v>
      </c>
      <c r="E1972">
        <v>13</v>
      </c>
      <c r="F1972">
        <v>2152301</v>
      </c>
      <c r="G1972">
        <v>163110</v>
      </c>
      <c r="H1972">
        <v>550000</v>
      </c>
      <c r="I1972">
        <v>250000</v>
      </c>
      <c r="J1972">
        <v>120000</v>
      </c>
      <c r="K1972">
        <v>85000</v>
      </c>
      <c r="L1972">
        <v>200000</v>
      </c>
      <c r="M1972">
        <v>56200</v>
      </c>
      <c r="N1972">
        <v>11500</v>
      </c>
      <c r="O1972">
        <v>25500</v>
      </c>
      <c r="P1972">
        <v>4500</v>
      </c>
      <c r="Q1972">
        <v>2000</v>
      </c>
      <c r="R1972">
        <v>0</v>
      </c>
      <c r="S1972">
        <v>7002</v>
      </c>
      <c r="T1972">
        <v>35000</v>
      </c>
      <c r="U1972">
        <v>36000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330196</v>
      </c>
      <c r="AC1972">
        <v>26112</v>
      </c>
      <c r="AD1972">
        <v>0</v>
      </c>
      <c r="AE1972">
        <v>39564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290631</v>
      </c>
      <c r="AL1972">
        <v>0</v>
      </c>
      <c r="AM1972">
        <v>57702</v>
      </c>
      <c r="AN1972">
        <v>1215000</v>
      </c>
      <c r="AO1972">
        <v>257148</v>
      </c>
      <c r="AP1972">
        <v>39564</v>
      </c>
      <c r="AQ1972">
        <v>0</v>
      </c>
      <c r="AR1972">
        <v>0</v>
      </c>
      <c r="AS1972">
        <v>0</v>
      </c>
      <c r="AT1972">
        <v>0</v>
      </c>
      <c r="AU1972">
        <v>18031</v>
      </c>
      <c r="AV1972">
        <v>75000</v>
      </c>
      <c r="AW1972">
        <v>0</v>
      </c>
      <c r="AX1972">
        <v>31500</v>
      </c>
      <c r="AY1972">
        <v>0</v>
      </c>
      <c r="AZ1972">
        <v>22000</v>
      </c>
      <c r="BA1972">
        <v>25000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468244</v>
      </c>
      <c r="BL1972">
        <v>87653</v>
      </c>
      <c r="BM1972">
        <v>196667</v>
      </c>
      <c r="BN1972">
        <v>154000</v>
      </c>
      <c r="BO1972">
        <v>0</v>
      </c>
      <c r="BP1972">
        <v>5155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68917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393333</v>
      </c>
      <c r="CR1972">
        <v>94845</v>
      </c>
      <c r="CS1972">
        <v>10000</v>
      </c>
      <c r="CT1972">
        <v>0</v>
      </c>
      <c r="CU1972">
        <v>65000</v>
      </c>
      <c r="CV1972">
        <v>100000</v>
      </c>
      <c r="CW1972">
        <v>2289</v>
      </c>
      <c r="CX1972">
        <v>12000</v>
      </c>
      <c r="CY1972">
        <v>9000</v>
      </c>
      <c r="CZ1972">
        <v>3600</v>
      </c>
      <c r="DA1972">
        <v>3000</v>
      </c>
      <c r="DB1972">
        <v>13000</v>
      </c>
      <c r="DC1972">
        <v>66000</v>
      </c>
      <c r="DD1972">
        <v>3000</v>
      </c>
      <c r="DE1972">
        <v>71083</v>
      </c>
      <c r="DF1972">
        <v>0</v>
      </c>
      <c r="DG1972">
        <v>100000</v>
      </c>
      <c r="DH1972">
        <v>0</v>
      </c>
      <c r="DI1972">
        <v>0</v>
      </c>
      <c r="DJ1972">
        <v>318160</v>
      </c>
      <c r="DK1972">
        <v>224996</v>
      </c>
      <c r="DL1972">
        <v>390000</v>
      </c>
      <c r="DM1972">
        <v>275000</v>
      </c>
      <c r="DN1972">
        <v>28000</v>
      </c>
      <c r="DO1972">
        <v>2472938</v>
      </c>
      <c r="DP1972">
        <v>317700</v>
      </c>
      <c r="DQ1972">
        <v>-694344</v>
      </c>
      <c r="DR1972">
        <v>155776</v>
      </c>
      <c r="DS1972">
        <v>57702</v>
      </c>
    </row>
    <row r="1973" spans="1:123" x14ac:dyDescent="0.3">
      <c r="A1973" t="str">
        <f t="shared" si="30"/>
        <v>20271989</v>
      </c>
      <c r="B1973">
        <v>57</v>
      </c>
      <c r="C1973">
        <v>2027</v>
      </c>
      <c r="D1973">
        <v>198912</v>
      </c>
      <c r="E1973">
        <v>59</v>
      </c>
      <c r="F1973">
        <v>2331533</v>
      </c>
      <c r="G1973">
        <v>163106</v>
      </c>
      <c r="H1973">
        <v>550000</v>
      </c>
      <c r="I1973">
        <v>250000</v>
      </c>
      <c r="J1973">
        <v>120000</v>
      </c>
      <c r="K1973">
        <v>85000</v>
      </c>
      <c r="L1973">
        <v>200000</v>
      </c>
      <c r="M1973">
        <v>56200</v>
      </c>
      <c r="N1973">
        <v>11500</v>
      </c>
      <c r="O1973">
        <v>25500</v>
      </c>
      <c r="P1973">
        <v>4500</v>
      </c>
      <c r="Q1973">
        <v>2000</v>
      </c>
      <c r="R1973">
        <v>0</v>
      </c>
      <c r="S1973">
        <v>6814</v>
      </c>
      <c r="T1973">
        <v>35000</v>
      </c>
      <c r="U1973">
        <v>36000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290631</v>
      </c>
      <c r="AC1973">
        <v>113792</v>
      </c>
      <c r="AD1973">
        <v>0</v>
      </c>
      <c r="AE1973">
        <v>172418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118213</v>
      </c>
      <c r="AL1973">
        <v>0</v>
      </c>
      <c r="AM1973">
        <v>57514</v>
      </c>
      <c r="AN1973">
        <v>1215000</v>
      </c>
      <c r="AO1973">
        <v>1120630</v>
      </c>
      <c r="AP1973">
        <v>172418</v>
      </c>
      <c r="AQ1973">
        <v>0</v>
      </c>
      <c r="AR1973">
        <v>20000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1313048</v>
      </c>
      <c r="BL1973">
        <v>95209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92618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465951</v>
      </c>
      <c r="CR1973">
        <v>94845</v>
      </c>
      <c r="CS1973">
        <v>10000</v>
      </c>
      <c r="CT1973">
        <v>0</v>
      </c>
      <c r="CU1973">
        <v>65000</v>
      </c>
      <c r="CV1973">
        <v>100000</v>
      </c>
      <c r="CW1973">
        <v>2289</v>
      </c>
      <c r="CX1973">
        <v>12000</v>
      </c>
      <c r="CY1973">
        <v>9000</v>
      </c>
      <c r="CZ1973">
        <v>3600</v>
      </c>
      <c r="DA1973">
        <v>3000</v>
      </c>
      <c r="DB1973">
        <v>13000</v>
      </c>
      <c r="DC1973">
        <v>66000</v>
      </c>
      <c r="DD1973">
        <v>3000</v>
      </c>
      <c r="DE1973">
        <v>76083</v>
      </c>
      <c r="DF1973">
        <v>0</v>
      </c>
      <c r="DG1973">
        <v>100000</v>
      </c>
      <c r="DH1973">
        <v>0</v>
      </c>
      <c r="DI1973">
        <v>0</v>
      </c>
      <c r="DJ1973">
        <v>318160</v>
      </c>
      <c r="DK1973">
        <v>224996</v>
      </c>
      <c r="DL1973">
        <v>390000</v>
      </c>
      <c r="DM1973">
        <v>275000</v>
      </c>
      <c r="DN1973">
        <v>28000</v>
      </c>
      <c r="DO1973">
        <v>2378138</v>
      </c>
      <c r="DP1973">
        <v>317700</v>
      </c>
      <c r="DQ1973">
        <v>150132</v>
      </c>
      <c r="DR1973">
        <v>0</v>
      </c>
      <c r="DS1973">
        <v>57514</v>
      </c>
    </row>
    <row r="1974" spans="1:123" x14ac:dyDescent="0.3">
      <c r="A1974" t="str">
        <f t="shared" si="30"/>
        <v>20281990</v>
      </c>
      <c r="B1974">
        <v>57</v>
      </c>
      <c r="C1974">
        <v>2028</v>
      </c>
      <c r="D1974">
        <v>199012</v>
      </c>
      <c r="E1974">
        <v>24</v>
      </c>
      <c r="F1974">
        <v>2362851</v>
      </c>
      <c r="G1974">
        <v>163102</v>
      </c>
      <c r="H1974">
        <v>550000</v>
      </c>
      <c r="I1974">
        <v>250000</v>
      </c>
      <c r="J1974">
        <v>90000</v>
      </c>
      <c r="K1974">
        <v>85000</v>
      </c>
      <c r="L1974">
        <v>200000</v>
      </c>
      <c r="M1974">
        <v>56200</v>
      </c>
      <c r="N1974">
        <v>11500</v>
      </c>
      <c r="O1974">
        <v>25500</v>
      </c>
      <c r="P1974">
        <v>4500</v>
      </c>
      <c r="Q1974">
        <v>2000</v>
      </c>
      <c r="R1974">
        <v>0</v>
      </c>
      <c r="S1974">
        <v>6625</v>
      </c>
      <c r="T1974">
        <v>35000</v>
      </c>
      <c r="U1974">
        <v>36000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118213</v>
      </c>
      <c r="AC1974">
        <v>46212</v>
      </c>
      <c r="AD1974">
        <v>0</v>
      </c>
      <c r="AE1974">
        <v>70020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48193</v>
      </c>
      <c r="AL1974">
        <v>0</v>
      </c>
      <c r="AM1974">
        <v>27325</v>
      </c>
      <c r="AN1974">
        <v>1215000</v>
      </c>
      <c r="AO1974">
        <v>455097</v>
      </c>
      <c r="AP1974">
        <v>70020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75000</v>
      </c>
      <c r="AW1974">
        <v>0</v>
      </c>
      <c r="AX1974">
        <v>36716</v>
      </c>
      <c r="AY1974">
        <v>0</v>
      </c>
      <c r="AZ1974">
        <v>22000</v>
      </c>
      <c r="BA1974">
        <v>25000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683833</v>
      </c>
      <c r="BL1974">
        <v>102715</v>
      </c>
      <c r="BM1974">
        <v>148650</v>
      </c>
      <c r="BN1974">
        <v>0</v>
      </c>
      <c r="BO1974">
        <v>0</v>
      </c>
      <c r="BP1974">
        <v>94845</v>
      </c>
      <c r="BQ1974">
        <v>10000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16853</v>
      </c>
      <c r="BX1974">
        <v>367</v>
      </c>
      <c r="BY1974">
        <v>1922</v>
      </c>
      <c r="BZ1974">
        <v>1441</v>
      </c>
      <c r="CA1974">
        <v>576</v>
      </c>
      <c r="CB1974">
        <v>480</v>
      </c>
      <c r="CC1974">
        <v>2083</v>
      </c>
      <c r="CD1974">
        <v>15608</v>
      </c>
      <c r="CE1974">
        <v>480</v>
      </c>
      <c r="CF1974">
        <v>68917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297301</v>
      </c>
      <c r="CR1974">
        <v>0</v>
      </c>
      <c r="CS1974">
        <v>0</v>
      </c>
      <c r="CT1974">
        <v>0</v>
      </c>
      <c r="CU1974">
        <v>65000</v>
      </c>
      <c r="CV1974">
        <v>83147</v>
      </c>
      <c r="CW1974">
        <v>1922</v>
      </c>
      <c r="CX1974">
        <v>10078</v>
      </c>
      <c r="CY1974">
        <v>7559</v>
      </c>
      <c r="CZ1974">
        <v>3024</v>
      </c>
      <c r="DA1974">
        <v>2520</v>
      </c>
      <c r="DB1974">
        <v>10917</v>
      </c>
      <c r="DC1974">
        <v>50392</v>
      </c>
      <c r="DD1974">
        <v>2520</v>
      </c>
      <c r="DE1974">
        <v>12166</v>
      </c>
      <c r="DF1974">
        <v>0</v>
      </c>
      <c r="DG1974">
        <v>100000</v>
      </c>
      <c r="DH1974">
        <v>0</v>
      </c>
      <c r="DI1974">
        <v>0</v>
      </c>
      <c r="DJ1974">
        <v>281444</v>
      </c>
      <c r="DK1974">
        <v>199996</v>
      </c>
      <c r="DL1974">
        <v>390000</v>
      </c>
      <c r="DM1974">
        <v>200000</v>
      </c>
      <c r="DN1974">
        <v>6000</v>
      </c>
      <c r="DO1974">
        <v>1772178</v>
      </c>
      <c r="DP1974">
        <v>317700</v>
      </c>
      <c r="DQ1974">
        <v>-691796</v>
      </c>
      <c r="DR1974">
        <v>198181</v>
      </c>
      <c r="DS1974">
        <v>27325</v>
      </c>
    </row>
    <row r="1975" spans="1:123" x14ac:dyDescent="0.3">
      <c r="A1975" t="str">
        <f t="shared" si="30"/>
        <v>20291991</v>
      </c>
      <c r="B1975">
        <v>57</v>
      </c>
      <c r="C1975">
        <v>2029</v>
      </c>
      <c r="D1975">
        <v>199112</v>
      </c>
      <c r="E1975">
        <v>12</v>
      </c>
      <c r="F1975">
        <v>2152164</v>
      </c>
      <c r="G1975">
        <v>163097</v>
      </c>
      <c r="H1975">
        <v>550000</v>
      </c>
      <c r="I1975">
        <v>250000</v>
      </c>
      <c r="J1975">
        <v>120000</v>
      </c>
      <c r="K1975">
        <v>85000</v>
      </c>
      <c r="L1975">
        <v>200000</v>
      </c>
      <c r="M1975">
        <v>56200</v>
      </c>
      <c r="N1975">
        <v>11500</v>
      </c>
      <c r="O1975">
        <v>25500</v>
      </c>
      <c r="P1975">
        <v>4500</v>
      </c>
      <c r="Q1975">
        <v>2000</v>
      </c>
      <c r="R1975">
        <v>0</v>
      </c>
      <c r="S1975">
        <v>6437</v>
      </c>
      <c r="T1975">
        <v>35000</v>
      </c>
      <c r="U1975">
        <v>36000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48193</v>
      </c>
      <c r="AC1975">
        <v>23247</v>
      </c>
      <c r="AD1975">
        <v>0</v>
      </c>
      <c r="AE1975">
        <v>35224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12969</v>
      </c>
      <c r="AL1975">
        <v>0</v>
      </c>
      <c r="AM1975">
        <v>57137</v>
      </c>
      <c r="AN1975">
        <v>1215000</v>
      </c>
      <c r="AO1975">
        <v>228936</v>
      </c>
      <c r="AP1975">
        <v>35224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75000</v>
      </c>
      <c r="AW1975">
        <v>0</v>
      </c>
      <c r="AX1975">
        <v>31500</v>
      </c>
      <c r="AY1975">
        <v>0</v>
      </c>
      <c r="AZ1975">
        <v>6000</v>
      </c>
      <c r="BA1975">
        <v>25000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401660</v>
      </c>
      <c r="BL1975">
        <v>110169</v>
      </c>
      <c r="BM1975">
        <v>128650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8688</v>
      </c>
      <c r="BX1975">
        <v>201</v>
      </c>
      <c r="BY1975">
        <v>1053</v>
      </c>
      <c r="BZ1975">
        <v>790</v>
      </c>
      <c r="CA1975">
        <v>316</v>
      </c>
      <c r="CB1975">
        <v>263</v>
      </c>
      <c r="CC1975">
        <v>1141</v>
      </c>
      <c r="CD1975">
        <v>5265</v>
      </c>
      <c r="CE1975">
        <v>263</v>
      </c>
      <c r="CF1975">
        <v>17166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148650</v>
      </c>
      <c r="CR1975">
        <v>0</v>
      </c>
      <c r="CS1975">
        <v>0</v>
      </c>
      <c r="CT1975">
        <v>0</v>
      </c>
      <c r="CU1975">
        <v>65000</v>
      </c>
      <c r="CV1975">
        <v>74459</v>
      </c>
      <c r="CW1975">
        <v>1722</v>
      </c>
      <c r="CX1975">
        <v>9025</v>
      </c>
      <c r="CY1975">
        <v>6769</v>
      </c>
      <c r="CZ1975">
        <v>2708</v>
      </c>
      <c r="DA1975">
        <v>2256</v>
      </c>
      <c r="DB1975">
        <v>9777</v>
      </c>
      <c r="DC1975">
        <v>45127</v>
      </c>
      <c r="DD1975">
        <v>2256</v>
      </c>
      <c r="DE1975">
        <v>0</v>
      </c>
      <c r="DF1975">
        <v>0</v>
      </c>
      <c r="DG1975">
        <v>100000</v>
      </c>
      <c r="DH1975">
        <v>0</v>
      </c>
      <c r="DI1975">
        <v>0</v>
      </c>
      <c r="DJ1975">
        <v>249944</v>
      </c>
      <c r="DK1975">
        <v>174996</v>
      </c>
      <c r="DL1975">
        <v>390000</v>
      </c>
      <c r="DM1975">
        <v>125000</v>
      </c>
      <c r="DN1975">
        <v>0</v>
      </c>
      <c r="DO1975">
        <v>1420659</v>
      </c>
      <c r="DP1975">
        <v>317700</v>
      </c>
      <c r="DQ1975">
        <v>-704795</v>
      </c>
      <c r="DR1975">
        <v>460636</v>
      </c>
      <c r="DS1975">
        <v>57137</v>
      </c>
    </row>
    <row r="1976" spans="1:123" x14ac:dyDescent="0.3">
      <c r="A1976" t="str">
        <f t="shared" si="30"/>
        <v>20301992</v>
      </c>
      <c r="B1976">
        <v>57</v>
      </c>
      <c r="C1976">
        <v>2030</v>
      </c>
      <c r="D1976">
        <v>199212</v>
      </c>
      <c r="E1976">
        <v>20</v>
      </c>
      <c r="F1976">
        <v>2119582</v>
      </c>
      <c r="G1976">
        <v>163093</v>
      </c>
      <c r="H1976">
        <v>550000</v>
      </c>
      <c r="I1976">
        <v>250000</v>
      </c>
      <c r="J1976">
        <v>120000</v>
      </c>
      <c r="K1976">
        <v>85000</v>
      </c>
      <c r="L1976">
        <v>200000</v>
      </c>
      <c r="M1976">
        <v>56200</v>
      </c>
      <c r="N1976">
        <v>11500</v>
      </c>
      <c r="O1976">
        <v>25500</v>
      </c>
      <c r="P1976">
        <v>4500</v>
      </c>
      <c r="Q1976">
        <v>2000</v>
      </c>
      <c r="R1976">
        <v>0</v>
      </c>
      <c r="S1976">
        <v>6248</v>
      </c>
      <c r="T1976">
        <v>35000</v>
      </c>
      <c r="U1976">
        <v>36000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12969</v>
      </c>
      <c r="AC1976">
        <v>38572</v>
      </c>
      <c r="AD1976">
        <v>0</v>
      </c>
      <c r="AE1976">
        <v>12969</v>
      </c>
      <c r="AF1976">
        <v>45475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56948</v>
      </c>
      <c r="AN1976">
        <v>1169525</v>
      </c>
      <c r="AO1976">
        <v>379855</v>
      </c>
      <c r="AP1976">
        <v>58444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75000</v>
      </c>
      <c r="AW1976">
        <v>0</v>
      </c>
      <c r="AX1976">
        <v>34581</v>
      </c>
      <c r="AY1976">
        <v>0</v>
      </c>
      <c r="AZ1976">
        <v>0</v>
      </c>
      <c r="BA1976">
        <v>25000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572879</v>
      </c>
      <c r="BL1976">
        <v>117712</v>
      </c>
      <c r="BM1976">
        <v>108650</v>
      </c>
      <c r="BN1976">
        <v>0</v>
      </c>
      <c r="BO1976">
        <v>19673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33000</v>
      </c>
      <c r="BX1976">
        <v>763</v>
      </c>
      <c r="BY1976">
        <v>4000</v>
      </c>
      <c r="BZ1976">
        <v>3000</v>
      </c>
      <c r="CA1976">
        <v>1200</v>
      </c>
      <c r="CB1976">
        <v>1000</v>
      </c>
      <c r="CC1976">
        <v>4333</v>
      </c>
      <c r="CD1976">
        <v>20000</v>
      </c>
      <c r="CE1976">
        <v>1000</v>
      </c>
      <c r="CF1976">
        <v>5000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20000</v>
      </c>
      <c r="CR1976">
        <v>0</v>
      </c>
      <c r="CS1976">
        <v>0</v>
      </c>
      <c r="CT1976">
        <v>0</v>
      </c>
      <c r="CU1976">
        <v>45327</v>
      </c>
      <c r="CV1976">
        <v>41459</v>
      </c>
      <c r="CW1976">
        <v>959</v>
      </c>
      <c r="CX1976">
        <v>5025</v>
      </c>
      <c r="CY1976">
        <v>3769</v>
      </c>
      <c r="CZ1976">
        <v>1508</v>
      </c>
      <c r="DA1976">
        <v>1256</v>
      </c>
      <c r="DB1976">
        <v>5444</v>
      </c>
      <c r="DC1976">
        <v>25127</v>
      </c>
      <c r="DD1976">
        <v>1256</v>
      </c>
      <c r="DE1976">
        <v>0</v>
      </c>
      <c r="DF1976">
        <v>0</v>
      </c>
      <c r="DG1976">
        <v>100000</v>
      </c>
      <c r="DH1976">
        <v>0</v>
      </c>
      <c r="DI1976">
        <v>0</v>
      </c>
      <c r="DJ1976">
        <v>215364</v>
      </c>
      <c r="DK1976">
        <v>149996</v>
      </c>
      <c r="DL1976">
        <v>390000</v>
      </c>
      <c r="DM1976">
        <v>50000</v>
      </c>
      <c r="DN1976">
        <v>0</v>
      </c>
      <c r="DO1976">
        <v>1056490</v>
      </c>
      <c r="DP1976">
        <v>317700</v>
      </c>
      <c r="DQ1976">
        <v>-536191</v>
      </c>
      <c r="DR1976">
        <v>256939</v>
      </c>
      <c r="DS1976">
        <v>56948</v>
      </c>
    </row>
    <row r="1977" spans="1:123" x14ac:dyDescent="0.3">
      <c r="A1977" t="str">
        <f t="shared" si="30"/>
        <v>20311993</v>
      </c>
      <c r="B1977">
        <v>57</v>
      </c>
      <c r="C1977">
        <v>2031</v>
      </c>
      <c r="D1977">
        <v>199312</v>
      </c>
      <c r="E1977">
        <v>54</v>
      </c>
      <c r="F1977">
        <v>1919953</v>
      </c>
      <c r="G1977">
        <v>163096</v>
      </c>
      <c r="H1977">
        <v>550000</v>
      </c>
      <c r="I1977">
        <v>0</v>
      </c>
      <c r="J1977">
        <v>120000</v>
      </c>
      <c r="K1977">
        <v>85000</v>
      </c>
      <c r="L1977">
        <v>200000</v>
      </c>
      <c r="M1977">
        <v>56200</v>
      </c>
      <c r="N1977">
        <v>11500</v>
      </c>
      <c r="O1977">
        <v>25500</v>
      </c>
      <c r="P1977">
        <v>4500</v>
      </c>
      <c r="Q1977">
        <v>2000</v>
      </c>
      <c r="R1977">
        <v>0</v>
      </c>
      <c r="S1977">
        <v>6059</v>
      </c>
      <c r="T1977">
        <v>35000</v>
      </c>
      <c r="U1977">
        <v>36000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104937</v>
      </c>
      <c r="AD1977">
        <v>54063</v>
      </c>
      <c r="AE1977">
        <v>0</v>
      </c>
      <c r="AF1977">
        <v>159000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862759</v>
      </c>
      <c r="AO1977">
        <v>1033417</v>
      </c>
      <c r="AP1977">
        <v>159000</v>
      </c>
      <c r="AQ1977">
        <v>77057</v>
      </c>
      <c r="AR1977">
        <v>20000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1289474</v>
      </c>
      <c r="BL1977">
        <v>125957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159141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159141</v>
      </c>
      <c r="CR1977">
        <v>0</v>
      </c>
      <c r="CS1977">
        <v>0</v>
      </c>
      <c r="CT1977">
        <v>0</v>
      </c>
      <c r="CU1977">
        <v>45327</v>
      </c>
      <c r="CV1977">
        <v>41459</v>
      </c>
      <c r="CW1977">
        <v>959</v>
      </c>
      <c r="CX1977">
        <v>5025</v>
      </c>
      <c r="CY1977">
        <v>3769</v>
      </c>
      <c r="CZ1977">
        <v>1508</v>
      </c>
      <c r="DA1977">
        <v>1256</v>
      </c>
      <c r="DB1977">
        <v>5444</v>
      </c>
      <c r="DC1977">
        <v>25127</v>
      </c>
      <c r="DD1977">
        <v>1256</v>
      </c>
      <c r="DE1977">
        <v>5000</v>
      </c>
      <c r="DF1977">
        <v>0</v>
      </c>
      <c r="DG1977">
        <v>100000</v>
      </c>
      <c r="DH1977">
        <v>0</v>
      </c>
      <c r="DI1977">
        <v>0</v>
      </c>
      <c r="DJ1977">
        <v>215364</v>
      </c>
      <c r="DK1977">
        <v>149996</v>
      </c>
      <c r="DL1977">
        <v>390000</v>
      </c>
      <c r="DM1977">
        <v>50000</v>
      </c>
      <c r="DN1977">
        <v>0</v>
      </c>
      <c r="DO1977">
        <v>1200631</v>
      </c>
      <c r="DP1977">
        <v>317700</v>
      </c>
      <c r="DQ1977">
        <v>159141</v>
      </c>
      <c r="DR1977">
        <v>0</v>
      </c>
      <c r="DS1977">
        <v>0</v>
      </c>
    </row>
    <row r="1978" spans="1:123" x14ac:dyDescent="0.3">
      <c r="A1978" t="str">
        <f t="shared" si="30"/>
        <v>20321994</v>
      </c>
      <c r="B1978">
        <v>57</v>
      </c>
      <c r="C1978">
        <v>2032</v>
      </c>
      <c r="D1978">
        <v>199412</v>
      </c>
      <c r="E1978">
        <v>50</v>
      </c>
      <c r="F1978">
        <v>2113233</v>
      </c>
      <c r="G1978">
        <v>163099</v>
      </c>
      <c r="H1978">
        <v>550000</v>
      </c>
      <c r="I1978">
        <v>0</v>
      </c>
      <c r="J1978">
        <v>120000</v>
      </c>
      <c r="K1978">
        <v>85000</v>
      </c>
      <c r="L1978">
        <v>200000</v>
      </c>
      <c r="M1978">
        <v>56200</v>
      </c>
      <c r="N1978">
        <v>11500</v>
      </c>
      <c r="O1978">
        <v>25500</v>
      </c>
      <c r="P1978">
        <v>4500</v>
      </c>
      <c r="Q1978">
        <v>2000</v>
      </c>
      <c r="R1978">
        <v>0</v>
      </c>
      <c r="S1978">
        <v>5871</v>
      </c>
      <c r="T1978">
        <v>35000</v>
      </c>
      <c r="U1978">
        <v>36000</v>
      </c>
      <c r="V1978">
        <v>0</v>
      </c>
      <c r="W1978">
        <v>0</v>
      </c>
      <c r="X1978">
        <v>25000</v>
      </c>
      <c r="Y1978">
        <v>0</v>
      </c>
      <c r="Z1978">
        <v>0</v>
      </c>
      <c r="AA1978">
        <v>0</v>
      </c>
      <c r="AB1978">
        <v>0</v>
      </c>
      <c r="AC1978">
        <v>97394</v>
      </c>
      <c r="AD1978">
        <v>50177</v>
      </c>
      <c r="AE1978">
        <v>0</v>
      </c>
      <c r="AF1978">
        <v>147571</v>
      </c>
      <c r="AG1978">
        <v>50177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899000</v>
      </c>
      <c r="AO1978">
        <v>959136</v>
      </c>
      <c r="AP1978">
        <v>147571</v>
      </c>
      <c r="AQ1978">
        <v>0</v>
      </c>
      <c r="AR1978">
        <v>20000</v>
      </c>
      <c r="AS1978">
        <v>0</v>
      </c>
      <c r="AT1978">
        <v>0</v>
      </c>
      <c r="AU1978">
        <v>0</v>
      </c>
      <c r="AV1978">
        <v>48488</v>
      </c>
      <c r="AW1978">
        <v>0</v>
      </c>
      <c r="AX1978">
        <v>51021</v>
      </c>
      <c r="AY1978">
        <v>6482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1232698</v>
      </c>
      <c r="BL1978">
        <v>134254</v>
      </c>
      <c r="BM1978">
        <v>46380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92761</v>
      </c>
      <c r="CR1978">
        <v>0</v>
      </c>
      <c r="CS1978">
        <v>0</v>
      </c>
      <c r="CT1978">
        <v>0</v>
      </c>
      <c r="CU1978">
        <v>45327</v>
      </c>
      <c r="CV1978">
        <v>41459</v>
      </c>
      <c r="CW1978">
        <v>959</v>
      </c>
      <c r="CX1978">
        <v>5025</v>
      </c>
      <c r="CY1978">
        <v>3769</v>
      </c>
      <c r="CZ1978">
        <v>1508</v>
      </c>
      <c r="DA1978">
        <v>1256</v>
      </c>
      <c r="DB1978">
        <v>5444</v>
      </c>
      <c r="DC1978">
        <v>25127</v>
      </c>
      <c r="DD1978">
        <v>1256</v>
      </c>
      <c r="DE1978">
        <v>10000</v>
      </c>
      <c r="DF1978">
        <v>0</v>
      </c>
      <c r="DG1978">
        <v>75000</v>
      </c>
      <c r="DH1978">
        <v>0</v>
      </c>
      <c r="DI1978">
        <v>0</v>
      </c>
      <c r="DJ1978">
        <v>164343</v>
      </c>
      <c r="DK1978">
        <v>149996</v>
      </c>
      <c r="DL1978">
        <v>390000</v>
      </c>
      <c r="DM1978">
        <v>1512</v>
      </c>
      <c r="DN1978">
        <v>0</v>
      </c>
      <c r="DO1978">
        <v>1014742</v>
      </c>
      <c r="DP1978">
        <v>317700</v>
      </c>
      <c r="DQ1978">
        <v>-170889</v>
      </c>
      <c r="DR1978">
        <v>0</v>
      </c>
      <c r="DS1978">
        <v>0</v>
      </c>
    </row>
    <row r="1979" spans="1:123" x14ac:dyDescent="0.3">
      <c r="A1979" t="str">
        <f t="shared" si="30"/>
        <v>20331995</v>
      </c>
      <c r="B1979">
        <v>57</v>
      </c>
      <c r="C1979">
        <v>2033</v>
      </c>
      <c r="D1979">
        <v>199512</v>
      </c>
      <c r="E1979">
        <v>78</v>
      </c>
      <c r="F1979">
        <v>1901731</v>
      </c>
      <c r="G1979">
        <v>163102</v>
      </c>
      <c r="H1979">
        <v>550000</v>
      </c>
      <c r="I1979">
        <v>0</v>
      </c>
      <c r="J1979">
        <v>120000</v>
      </c>
      <c r="K1979">
        <v>85000</v>
      </c>
      <c r="L1979">
        <v>200000</v>
      </c>
      <c r="M1979">
        <v>56200</v>
      </c>
      <c r="N1979">
        <v>11500</v>
      </c>
      <c r="O1979">
        <v>25500</v>
      </c>
      <c r="P1979">
        <v>4500</v>
      </c>
      <c r="Q1979">
        <v>2000</v>
      </c>
      <c r="R1979">
        <v>0</v>
      </c>
      <c r="S1979">
        <v>5682</v>
      </c>
      <c r="T1979">
        <v>35000</v>
      </c>
      <c r="U1979">
        <v>36000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150768</v>
      </c>
      <c r="AD1979">
        <v>77675</v>
      </c>
      <c r="AE1979">
        <v>0</v>
      </c>
      <c r="AF1979">
        <v>228443</v>
      </c>
      <c r="AG1979">
        <v>0</v>
      </c>
      <c r="AH1979">
        <v>0</v>
      </c>
      <c r="AI1979">
        <v>50177</v>
      </c>
      <c r="AJ1979">
        <v>0</v>
      </c>
      <c r="AK1979">
        <v>50177</v>
      </c>
      <c r="AL1979">
        <v>50177</v>
      </c>
      <c r="AM1979">
        <v>0</v>
      </c>
      <c r="AN1979">
        <v>792939</v>
      </c>
      <c r="AO1979">
        <v>1484765</v>
      </c>
      <c r="AP1979">
        <v>228443</v>
      </c>
      <c r="AQ1979">
        <v>57013</v>
      </c>
      <c r="AR1979">
        <v>20000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1790221</v>
      </c>
      <c r="BL1979">
        <v>142983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471310</v>
      </c>
      <c r="BS1979">
        <v>154000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544071</v>
      </c>
      <c r="CR1979">
        <v>0</v>
      </c>
      <c r="CS1979">
        <v>0</v>
      </c>
      <c r="CT1979">
        <v>154000</v>
      </c>
      <c r="CU1979">
        <v>45327</v>
      </c>
      <c r="CV1979">
        <v>41459</v>
      </c>
      <c r="CW1979">
        <v>959</v>
      </c>
      <c r="CX1979">
        <v>5025</v>
      </c>
      <c r="CY1979">
        <v>3769</v>
      </c>
      <c r="CZ1979">
        <v>1508</v>
      </c>
      <c r="DA1979">
        <v>1256</v>
      </c>
      <c r="DB1979">
        <v>5444</v>
      </c>
      <c r="DC1979">
        <v>25127</v>
      </c>
      <c r="DD1979">
        <v>1256</v>
      </c>
      <c r="DE1979">
        <v>15000</v>
      </c>
      <c r="DF1979">
        <v>0</v>
      </c>
      <c r="DG1979">
        <v>75000</v>
      </c>
      <c r="DH1979">
        <v>0</v>
      </c>
      <c r="DI1979">
        <v>0</v>
      </c>
      <c r="DJ1979">
        <v>164343</v>
      </c>
      <c r="DK1979">
        <v>149996</v>
      </c>
      <c r="DL1979">
        <v>390000</v>
      </c>
      <c r="DM1979">
        <v>1512</v>
      </c>
      <c r="DN1979">
        <v>0</v>
      </c>
      <c r="DO1979">
        <v>1675229</v>
      </c>
      <c r="DP1979">
        <v>317700</v>
      </c>
      <c r="DQ1979">
        <v>625310</v>
      </c>
      <c r="DR1979">
        <v>0</v>
      </c>
      <c r="DS1979">
        <v>0</v>
      </c>
    </row>
    <row r="1980" spans="1:123" x14ac:dyDescent="0.3">
      <c r="A1980" t="str">
        <f t="shared" si="30"/>
        <v>20341996</v>
      </c>
      <c r="B1980">
        <v>57</v>
      </c>
      <c r="C1980">
        <v>2034</v>
      </c>
      <c r="D1980">
        <v>199612</v>
      </c>
      <c r="E1980">
        <v>82</v>
      </c>
      <c r="F1980">
        <v>2007034</v>
      </c>
      <c r="G1980">
        <v>163105</v>
      </c>
      <c r="H1980">
        <v>550000</v>
      </c>
      <c r="I1980">
        <v>0</v>
      </c>
      <c r="J1980">
        <v>120000</v>
      </c>
      <c r="K1980">
        <v>85000</v>
      </c>
      <c r="L1980">
        <v>200000</v>
      </c>
      <c r="M1980">
        <v>56200</v>
      </c>
      <c r="N1980">
        <v>11500</v>
      </c>
      <c r="O1980">
        <v>25500</v>
      </c>
      <c r="P1980">
        <v>4500</v>
      </c>
      <c r="Q1980">
        <v>2000</v>
      </c>
      <c r="R1980">
        <v>0</v>
      </c>
      <c r="S1980">
        <v>5494</v>
      </c>
      <c r="T1980">
        <v>35000</v>
      </c>
      <c r="U1980">
        <v>36000</v>
      </c>
      <c r="V1980">
        <v>0</v>
      </c>
      <c r="W1980">
        <v>0</v>
      </c>
      <c r="X1980">
        <v>0</v>
      </c>
      <c r="Y1980">
        <v>0</v>
      </c>
      <c r="Z1980">
        <v>246679</v>
      </c>
      <c r="AA1980">
        <v>0</v>
      </c>
      <c r="AB1980">
        <v>50177</v>
      </c>
      <c r="AC1980">
        <v>158986</v>
      </c>
      <c r="AD1980">
        <v>81909</v>
      </c>
      <c r="AE1980">
        <v>50177</v>
      </c>
      <c r="AF1980">
        <v>190718</v>
      </c>
      <c r="AG1980">
        <v>0</v>
      </c>
      <c r="AH1980">
        <v>0</v>
      </c>
      <c r="AI1980">
        <v>0</v>
      </c>
      <c r="AJ1980">
        <v>16674</v>
      </c>
      <c r="AK1980">
        <v>16674</v>
      </c>
      <c r="AL1980">
        <v>0</v>
      </c>
      <c r="AM1980">
        <v>0</v>
      </c>
      <c r="AN1980">
        <v>567123</v>
      </c>
      <c r="AO1980">
        <v>1565693</v>
      </c>
      <c r="AP1980">
        <v>240895</v>
      </c>
      <c r="AQ1980">
        <v>22650</v>
      </c>
      <c r="AR1980">
        <v>20000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59640</v>
      </c>
      <c r="BF1980">
        <v>0</v>
      </c>
      <c r="BG1980">
        <v>35194</v>
      </c>
      <c r="BH1980">
        <v>0</v>
      </c>
      <c r="BI1980">
        <v>0</v>
      </c>
      <c r="BJ1980">
        <v>0</v>
      </c>
      <c r="BK1980">
        <v>1754404</v>
      </c>
      <c r="BL1980">
        <v>151686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85929</v>
      </c>
      <c r="BS1980">
        <v>0</v>
      </c>
      <c r="BT1980">
        <v>19673</v>
      </c>
      <c r="BU1980">
        <v>100000</v>
      </c>
      <c r="BV1980">
        <v>10000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25000</v>
      </c>
      <c r="CH1980">
        <v>572</v>
      </c>
      <c r="CI1980">
        <v>3000</v>
      </c>
      <c r="CJ1980">
        <v>2250</v>
      </c>
      <c r="CK1980">
        <v>900</v>
      </c>
      <c r="CL1980">
        <v>750</v>
      </c>
      <c r="CM1980">
        <v>3250</v>
      </c>
      <c r="CN1980">
        <v>15000</v>
      </c>
      <c r="CO1980">
        <v>750</v>
      </c>
      <c r="CP1980">
        <v>0</v>
      </c>
      <c r="CQ1980">
        <v>610000</v>
      </c>
      <c r="CR1980">
        <v>100000</v>
      </c>
      <c r="CS1980">
        <v>10000</v>
      </c>
      <c r="CT1980">
        <v>154000</v>
      </c>
      <c r="CU1980">
        <v>65000</v>
      </c>
      <c r="CV1980">
        <v>66459</v>
      </c>
      <c r="CW1980">
        <v>1531</v>
      </c>
      <c r="CX1980">
        <v>8025</v>
      </c>
      <c r="CY1980">
        <v>6019</v>
      </c>
      <c r="CZ1980">
        <v>2408</v>
      </c>
      <c r="DA1980">
        <v>2006</v>
      </c>
      <c r="DB1980">
        <v>8694</v>
      </c>
      <c r="DC1980">
        <v>40127</v>
      </c>
      <c r="DD1980">
        <v>2006</v>
      </c>
      <c r="DE1980">
        <v>20000</v>
      </c>
      <c r="DF1980">
        <v>246679</v>
      </c>
      <c r="DG1980">
        <v>75000</v>
      </c>
      <c r="DH1980">
        <v>0</v>
      </c>
      <c r="DI1980">
        <v>0</v>
      </c>
      <c r="DJ1980">
        <v>199537</v>
      </c>
      <c r="DK1980">
        <v>149996</v>
      </c>
      <c r="DL1980">
        <v>390000</v>
      </c>
      <c r="DM1980">
        <v>61152</v>
      </c>
      <c r="DN1980">
        <v>0</v>
      </c>
      <c r="DO1980">
        <v>2235313</v>
      </c>
      <c r="DP1980">
        <v>317700</v>
      </c>
      <c r="DQ1980">
        <v>625261</v>
      </c>
      <c r="DR1980">
        <v>0</v>
      </c>
      <c r="DS1980">
        <v>0</v>
      </c>
    </row>
    <row r="1981" spans="1:123" x14ac:dyDescent="0.3">
      <c r="A1981" t="str">
        <f t="shared" si="30"/>
        <v>20351997</v>
      </c>
      <c r="B1981">
        <v>57</v>
      </c>
      <c r="C1981">
        <v>2035</v>
      </c>
      <c r="D1981">
        <v>199712</v>
      </c>
      <c r="E1981">
        <v>81</v>
      </c>
      <c r="F1981">
        <v>2110097</v>
      </c>
      <c r="G1981">
        <v>163108</v>
      </c>
      <c r="H1981">
        <v>550000</v>
      </c>
      <c r="I1981">
        <v>0</v>
      </c>
      <c r="J1981">
        <v>120000</v>
      </c>
      <c r="K1981">
        <v>85000</v>
      </c>
      <c r="L1981">
        <v>200000</v>
      </c>
      <c r="M1981">
        <v>56200</v>
      </c>
      <c r="N1981">
        <v>11500</v>
      </c>
      <c r="O1981">
        <v>25500</v>
      </c>
      <c r="P1981">
        <v>4500</v>
      </c>
      <c r="Q1981">
        <v>2000</v>
      </c>
      <c r="R1981">
        <v>0</v>
      </c>
      <c r="S1981">
        <v>5305</v>
      </c>
      <c r="T1981">
        <v>35000</v>
      </c>
      <c r="U1981">
        <v>36000</v>
      </c>
      <c r="V1981">
        <v>0</v>
      </c>
      <c r="W1981">
        <v>5000</v>
      </c>
      <c r="X1981">
        <v>0</v>
      </c>
      <c r="Y1981">
        <v>0</v>
      </c>
      <c r="Z1981">
        <v>380000</v>
      </c>
      <c r="AA1981">
        <v>0</v>
      </c>
      <c r="AB1981">
        <v>16674</v>
      </c>
      <c r="AC1981">
        <v>156617</v>
      </c>
      <c r="AD1981">
        <v>80689</v>
      </c>
      <c r="AE1981">
        <v>16674</v>
      </c>
      <c r="AF1981">
        <v>220632</v>
      </c>
      <c r="AG1981">
        <v>0</v>
      </c>
      <c r="AH1981">
        <v>0</v>
      </c>
      <c r="AI1981">
        <v>0</v>
      </c>
      <c r="AJ1981">
        <v>29368</v>
      </c>
      <c r="AK1981">
        <v>29368</v>
      </c>
      <c r="AL1981">
        <v>0</v>
      </c>
      <c r="AM1981">
        <v>0</v>
      </c>
      <c r="AN1981">
        <v>386005</v>
      </c>
      <c r="AO1981">
        <v>1542370</v>
      </c>
      <c r="AP1981">
        <v>237306</v>
      </c>
      <c r="AQ1981">
        <v>43258</v>
      </c>
      <c r="AR1981">
        <v>20000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8228</v>
      </c>
      <c r="BH1981">
        <v>0</v>
      </c>
      <c r="BI1981">
        <v>0</v>
      </c>
      <c r="BJ1981">
        <v>0</v>
      </c>
      <c r="BK1981">
        <v>1834706</v>
      </c>
      <c r="BL1981">
        <v>159966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20000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25000</v>
      </c>
      <c r="CH1981">
        <v>572</v>
      </c>
      <c r="CI1981">
        <v>3000</v>
      </c>
      <c r="CJ1981">
        <v>2250</v>
      </c>
      <c r="CK1981">
        <v>900</v>
      </c>
      <c r="CL1981">
        <v>750</v>
      </c>
      <c r="CM1981">
        <v>3250</v>
      </c>
      <c r="CN1981">
        <v>15000</v>
      </c>
      <c r="CO1981">
        <v>750</v>
      </c>
      <c r="CP1981">
        <v>0</v>
      </c>
      <c r="CQ1981">
        <v>610000</v>
      </c>
      <c r="CR1981">
        <v>100000</v>
      </c>
      <c r="CS1981">
        <v>10000</v>
      </c>
      <c r="CT1981">
        <v>154000</v>
      </c>
      <c r="CU1981">
        <v>65000</v>
      </c>
      <c r="CV1981">
        <v>91459</v>
      </c>
      <c r="CW1981">
        <v>2103</v>
      </c>
      <c r="CX1981">
        <v>11025</v>
      </c>
      <c r="CY1981">
        <v>8269</v>
      </c>
      <c r="CZ1981">
        <v>3308</v>
      </c>
      <c r="DA1981">
        <v>2756</v>
      </c>
      <c r="DB1981">
        <v>11944</v>
      </c>
      <c r="DC1981">
        <v>55127</v>
      </c>
      <c r="DD1981">
        <v>2756</v>
      </c>
      <c r="DE1981">
        <v>25000</v>
      </c>
      <c r="DF1981">
        <v>607314</v>
      </c>
      <c r="DG1981">
        <v>75000</v>
      </c>
      <c r="DH1981">
        <v>0</v>
      </c>
      <c r="DI1981">
        <v>0</v>
      </c>
      <c r="DJ1981">
        <v>204246</v>
      </c>
      <c r="DK1981">
        <v>149996</v>
      </c>
      <c r="DL1981">
        <v>390000</v>
      </c>
      <c r="DM1981">
        <v>55188</v>
      </c>
      <c r="DN1981">
        <v>0</v>
      </c>
      <c r="DO1981">
        <v>2663859</v>
      </c>
      <c r="DP1981">
        <v>317700</v>
      </c>
      <c r="DQ1981">
        <v>489068</v>
      </c>
      <c r="DR1981">
        <v>0</v>
      </c>
      <c r="DS1981">
        <v>0</v>
      </c>
    </row>
    <row r="1982" spans="1:123" x14ac:dyDescent="0.3">
      <c r="A1982" t="str">
        <f t="shared" si="30"/>
        <v>20361998</v>
      </c>
      <c r="B1982">
        <v>57</v>
      </c>
      <c r="C1982">
        <v>2036</v>
      </c>
      <c r="D1982">
        <v>199812</v>
      </c>
      <c r="E1982">
        <v>87</v>
      </c>
      <c r="F1982">
        <v>1622393</v>
      </c>
      <c r="G1982">
        <v>163099</v>
      </c>
      <c r="H1982">
        <v>550000</v>
      </c>
      <c r="I1982">
        <v>0</v>
      </c>
      <c r="J1982">
        <v>120000</v>
      </c>
      <c r="K1982">
        <v>85000</v>
      </c>
      <c r="L1982">
        <v>200000</v>
      </c>
      <c r="M1982">
        <v>56200</v>
      </c>
      <c r="N1982">
        <v>11500</v>
      </c>
      <c r="O1982">
        <v>25500</v>
      </c>
      <c r="P1982">
        <v>4500</v>
      </c>
      <c r="Q1982">
        <v>2000</v>
      </c>
      <c r="R1982">
        <v>0</v>
      </c>
      <c r="S1982">
        <v>5091</v>
      </c>
      <c r="T1982">
        <v>35000</v>
      </c>
      <c r="U1982">
        <v>36000</v>
      </c>
      <c r="V1982">
        <v>0</v>
      </c>
      <c r="W1982">
        <v>5000</v>
      </c>
      <c r="X1982">
        <v>0</v>
      </c>
      <c r="Y1982">
        <v>0</v>
      </c>
      <c r="Z1982">
        <v>398524</v>
      </c>
      <c r="AA1982">
        <v>0</v>
      </c>
      <c r="AB1982">
        <v>29368</v>
      </c>
      <c r="AC1982">
        <v>168937</v>
      </c>
      <c r="AD1982">
        <v>87036</v>
      </c>
      <c r="AE1982">
        <v>29368</v>
      </c>
      <c r="AF1982">
        <v>226605</v>
      </c>
      <c r="AG1982">
        <v>0</v>
      </c>
      <c r="AH1982">
        <v>0</v>
      </c>
      <c r="AI1982">
        <v>0</v>
      </c>
      <c r="AJ1982">
        <v>23395</v>
      </c>
      <c r="AK1982">
        <v>23395</v>
      </c>
      <c r="AL1982">
        <v>0</v>
      </c>
      <c r="AM1982">
        <v>0</v>
      </c>
      <c r="AN1982">
        <v>367267</v>
      </c>
      <c r="AO1982">
        <v>1663691</v>
      </c>
      <c r="AP1982">
        <v>255973</v>
      </c>
      <c r="AQ1982">
        <v>11560</v>
      </c>
      <c r="AR1982">
        <v>20000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285550</v>
      </c>
      <c r="BE1982">
        <v>111111</v>
      </c>
      <c r="BF1982">
        <v>0</v>
      </c>
      <c r="BG1982">
        <v>35194</v>
      </c>
      <c r="BH1982">
        <v>20000</v>
      </c>
      <c r="BI1982">
        <v>56200</v>
      </c>
      <c r="BJ1982">
        <v>0</v>
      </c>
      <c r="BK1982">
        <v>1443168</v>
      </c>
      <c r="BL1982">
        <v>168199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20000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8541</v>
      </c>
      <c r="CH1982">
        <v>186</v>
      </c>
      <c r="CI1982">
        <v>975</v>
      </c>
      <c r="CJ1982">
        <v>731</v>
      </c>
      <c r="CK1982">
        <v>292</v>
      </c>
      <c r="CL1982">
        <v>244</v>
      </c>
      <c r="CM1982">
        <v>1056</v>
      </c>
      <c r="CN1982">
        <v>10873</v>
      </c>
      <c r="CO1982">
        <v>244</v>
      </c>
      <c r="CP1982">
        <v>114000</v>
      </c>
      <c r="CQ1982">
        <v>610000</v>
      </c>
      <c r="CR1982">
        <v>100000</v>
      </c>
      <c r="CS1982">
        <v>10000</v>
      </c>
      <c r="CT1982">
        <v>154000</v>
      </c>
      <c r="CU1982">
        <v>65000</v>
      </c>
      <c r="CV1982">
        <v>100000</v>
      </c>
      <c r="CW1982">
        <v>2289</v>
      </c>
      <c r="CX1982">
        <v>12000</v>
      </c>
      <c r="CY1982">
        <v>9000</v>
      </c>
      <c r="CZ1982">
        <v>3600</v>
      </c>
      <c r="DA1982">
        <v>3000</v>
      </c>
      <c r="DB1982">
        <v>13000</v>
      </c>
      <c r="DC1982">
        <v>66000</v>
      </c>
      <c r="DD1982">
        <v>3000</v>
      </c>
      <c r="DE1982">
        <v>139000</v>
      </c>
      <c r="DF1982">
        <v>969189</v>
      </c>
      <c r="DG1982">
        <v>75000</v>
      </c>
      <c r="DH1982">
        <v>0</v>
      </c>
      <c r="DI1982">
        <v>285550</v>
      </c>
      <c r="DJ1982">
        <v>238617</v>
      </c>
      <c r="DK1982">
        <v>206196</v>
      </c>
      <c r="DL1982">
        <v>390000</v>
      </c>
      <c r="DM1982">
        <v>166299</v>
      </c>
      <c r="DN1982">
        <v>20000</v>
      </c>
      <c r="DO1982">
        <v>3664136</v>
      </c>
      <c r="DP1982">
        <v>317700</v>
      </c>
      <c r="DQ1982">
        <v>1087117</v>
      </c>
      <c r="DR1982">
        <v>0</v>
      </c>
      <c r="DS1982">
        <v>0</v>
      </c>
    </row>
    <row r="1983" spans="1:123" x14ac:dyDescent="0.3">
      <c r="A1983" t="str">
        <f t="shared" si="30"/>
        <v>20371999</v>
      </c>
      <c r="B1983">
        <v>57</v>
      </c>
      <c r="C1983">
        <v>2037</v>
      </c>
      <c r="D1983">
        <v>199912</v>
      </c>
      <c r="E1983">
        <v>83</v>
      </c>
      <c r="F1983">
        <v>2081716</v>
      </c>
      <c r="G1983">
        <v>163089</v>
      </c>
      <c r="H1983">
        <v>550000</v>
      </c>
      <c r="I1983">
        <v>0</v>
      </c>
      <c r="J1983">
        <v>120000</v>
      </c>
      <c r="K1983">
        <v>85000</v>
      </c>
      <c r="L1983">
        <v>200000</v>
      </c>
      <c r="M1983">
        <v>56200</v>
      </c>
      <c r="N1983">
        <v>11500</v>
      </c>
      <c r="O1983">
        <v>25500</v>
      </c>
      <c r="P1983">
        <v>4500</v>
      </c>
      <c r="Q1983">
        <v>2000</v>
      </c>
      <c r="R1983">
        <v>0</v>
      </c>
      <c r="S1983">
        <v>4878</v>
      </c>
      <c r="T1983">
        <v>35000</v>
      </c>
      <c r="U1983">
        <v>36000</v>
      </c>
      <c r="V1983">
        <v>0</v>
      </c>
      <c r="W1983">
        <v>5000</v>
      </c>
      <c r="X1983">
        <v>0</v>
      </c>
      <c r="Y1983">
        <v>0</v>
      </c>
      <c r="Z1983">
        <v>400000</v>
      </c>
      <c r="AA1983">
        <v>0</v>
      </c>
      <c r="AB1983">
        <v>23395</v>
      </c>
      <c r="AC1983">
        <v>161141</v>
      </c>
      <c r="AD1983">
        <v>83020</v>
      </c>
      <c r="AE1983">
        <v>23395</v>
      </c>
      <c r="AF1983">
        <v>220765</v>
      </c>
      <c r="AG1983">
        <v>0</v>
      </c>
      <c r="AH1983">
        <v>0</v>
      </c>
      <c r="AI1983">
        <v>0</v>
      </c>
      <c r="AJ1983">
        <v>29235</v>
      </c>
      <c r="AK1983">
        <v>29235</v>
      </c>
      <c r="AL1983">
        <v>0</v>
      </c>
      <c r="AM1983">
        <v>0</v>
      </c>
      <c r="AN1983">
        <v>365578</v>
      </c>
      <c r="AO1983">
        <v>1586918</v>
      </c>
      <c r="AP1983">
        <v>244160</v>
      </c>
      <c r="AQ1983">
        <v>187116</v>
      </c>
      <c r="AR1983">
        <v>20000</v>
      </c>
      <c r="AS1983">
        <v>0</v>
      </c>
      <c r="AT1983">
        <v>0</v>
      </c>
      <c r="AU1983">
        <v>285550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285550</v>
      </c>
      <c r="BE1983">
        <v>111111</v>
      </c>
      <c r="BF1983">
        <v>0</v>
      </c>
      <c r="BG1983">
        <v>35194</v>
      </c>
      <c r="BH1983">
        <v>20000</v>
      </c>
      <c r="BI1983">
        <v>49986</v>
      </c>
      <c r="BJ1983">
        <v>62062</v>
      </c>
      <c r="BK1983">
        <v>1759842</v>
      </c>
      <c r="BL1983">
        <v>176385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20000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1000</v>
      </c>
      <c r="CQ1983">
        <v>610000</v>
      </c>
      <c r="CR1983">
        <v>100000</v>
      </c>
      <c r="CS1983">
        <v>10000</v>
      </c>
      <c r="CT1983">
        <v>154000</v>
      </c>
      <c r="CU1983">
        <v>65000</v>
      </c>
      <c r="CV1983">
        <v>100000</v>
      </c>
      <c r="CW1983">
        <v>2289</v>
      </c>
      <c r="CX1983">
        <v>12000</v>
      </c>
      <c r="CY1983">
        <v>9000</v>
      </c>
      <c r="CZ1983">
        <v>3600</v>
      </c>
      <c r="DA1983">
        <v>3000</v>
      </c>
      <c r="DB1983">
        <v>13000</v>
      </c>
      <c r="DC1983">
        <v>66000</v>
      </c>
      <c r="DD1983">
        <v>3000</v>
      </c>
      <c r="DE1983">
        <v>140000</v>
      </c>
      <c r="DF1983">
        <v>1320785</v>
      </c>
      <c r="DG1983">
        <v>75000</v>
      </c>
      <c r="DH1983">
        <v>0</v>
      </c>
      <c r="DI1983">
        <v>285550</v>
      </c>
      <c r="DJ1983">
        <v>270291</v>
      </c>
      <c r="DK1983">
        <v>250000</v>
      </c>
      <c r="DL1983">
        <v>390000</v>
      </c>
      <c r="DM1983">
        <v>266299</v>
      </c>
      <c r="DN1983">
        <v>40000</v>
      </c>
      <c r="DO1983">
        <v>4218050</v>
      </c>
      <c r="DP1983">
        <v>317700</v>
      </c>
      <c r="DQ1983">
        <v>728587</v>
      </c>
      <c r="DR1983">
        <v>0</v>
      </c>
      <c r="DS1983">
        <v>62062</v>
      </c>
    </row>
    <row r="1984" spans="1:123" x14ac:dyDescent="0.3">
      <c r="A1984" t="str">
        <f t="shared" si="30"/>
        <v>20382000</v>
      </c>
      <c r="B1984">
        <v>57</v>
      </c>
      <c r="C1984">
        <v>2038</v>
      </c>
      <c r="D1984">
        <v>200012</v>
      </c>
      <c r="E1984">
        <v>66</v>
      </c>
      <c r="F1984">
        <v>2225804</v>
      </c>
      <c r="G1984">
        <v>163079</v>
      </c>
      <c r="H1984">
        <v>550000</v>
      </c>
      <c r="I1984">
        <v>0</v>
      </c>
      <c r="J1984">
        <v>60000</v>
      </c>
      <c r="K1984">
        <v>85000</v>
      </c>
      <c r="L1984">
        <v>200000</v>
      </c>
      <c r="M1984">
        <v>56200</v>
      </c>
      <c r="N1984">
        <v>11500</v>
      </c>
      <c r="O1984">
        <v>25500</v>
      </c>
      <c r="P1984">
        <v>4500</v>
      </c>
      <c r="Q1984">
        <v>2000</v>
      </c>
      <c r="R1984">
        <v>0</v>
      </c>
      <c r="S1984">
        <v>4664</v>
      </c>
      <c r="T1984">
        <v>35000</v>
      </c>
      <c r="U1984">
        <v>36000</v>
      </c>
      <c r="V1984">
        <v>0</v>
      </c>
      <c r="W1984">
        <v>5000</v>
      </c>
      <c r="X1984">
        <v>0</v>
      </c>
      <c r="Y1984">
        <v>0</v>
      </c>
      <c r="Z1984">
        <v>203567</v>
      </c>
      <c r="AA1984">
        <v>0</v>
      </c>
      <c r="AB1984">
        <v>29235</v>
      </c>
      <c r="AC1984">
        <v>127870</v>
      </c>
      <c r="AD1984">
        <v>65878</v>
      </c>
      <c r="AE1984">
        <v>29235</v>
      </c>
      <c r="AF1984">
        <v>164513</v>
      </c>
      <c r="AG1984">
        <v>0</v>
      </c>
      <c r="AH1984">
        <v>0</v>
      </c>
      <c r="AI1984">
        <v>0</v>
      </c>
      <c r="AJ1984">
        <v>85487</v>
      </c>
      <c r="AK1984">
        <v>85487</v>
      </c>
      <c r="AL1984">
        <v>0</v>
      </c>
      <c r="AM1984">
        <v>0</v>
      </c>
      <c r="AN1984">
        <v>501797</v>
      </c>
      <c r="AO1984">
        <v>1259261</v>
      </c>
      <c r="AP1984">
        <v>193748</v>
      </c>
      <c r="AQ1984">
        <v>0</v>
      </c>
      <c r="AR1984">
        <v>20000</v>
      </c>
      <c r="AS1984">
        <v>0</v>
      </c>
      <c r="AT1984">
        <v>0</v>
      </c>
      <c r="AU1984">
        <v>285550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1758559</v>
      </c>
      <c r="BL1984">
        <v>184527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20000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610000</v>
      </c>
      <c r="CR1984">
        <v>100000</v>
      </c>
      <c r="CS1984">
        <v>10000</v>
      </c>
      <c r="CT1984">
        <v>154000</v>
      </c>
      <c r="CU1984">
        <v>65000</v>
      </c>
      <c r="CV1984">
        <v>100000</v>
      </c>
      <c r="CW1984">
        <v>2289</v>
      </c>
      <c r="CX1984">
        <v>12000</v>
      </c>
      <c r="CY1984">
        <v>9000</v>
      </c>
      <c r="CZ1984">
        <v>3600</v>
      </c>
      <c r="DA1984">
        <v>3000</v>
      </c>
      <c r="DB1984">
        <v>13000</v>
      </c>
      <c r="DC1984">
        <v>66000</v>
      </c>
      <c r="DD1984">
        <v>3000</v>
      </c>
      <c r="DE1984">
        <v>140000</v>
      </c>
      <c r="DF1984">
        <v>1465328</v>
      </c>
      <c r="DG1984">
        <v>75000</v>
      </c>
      <c r="DH1984">
        <v>0</v>
      </c>
      <c r="DI1984">
        <v>0</v>
      </c>
      <c r="DJ1984">
        <v>266772</v>
      </c>
      <c r="DK1984">
        <v>244502</v>
      </c>
      <c r="DL1984">
        <v>390000</v>
      </c>
      <c r="DM1984">
        <v>255188</v>
      </c>
      <c r="DN1984">
        <v>40000</v>
      </c>
      <c r="DO1984">
        <v>4113166</v>
      </c>
      <c r="DP1984">
        <v>317700</v>
      </c>
      <c r="DQ1984">
        <v>23504</v>
      </c>
      <c r="DR1984">
        <v>0</v>
      </c>
      <c r="DS1984">
        <v>0</v>
      </c>
    </row>
    <row r="1985" spans="1:123" x14ac:dyDescent="0.3">
      <c r="A1985" t="str">
        <f t="shared" si="30"/>
        <v>20392001</v>
      </c>
      <c r="B1985">
        <v>57</v>
      </c>
      <c r="C1985">
        <v>2039</v>
      </c>
      <c r="D1985">
        <v>200112</v>
      </c>
      <c r="E1985">
        <v>46</v>
      </c>
      <c r="F1985">
        <v>2072065</v>
      </c>
      <c r="G1985">
        <v>163069</v>
      </c>
      <c r="H1985">
        <v>550000</v>
      </c>
      <c r="I1985">
        <v>0</v>
      </c>
      <c r="J1985">
        <v>30000</v>
      </c>
      <c r="K1985">
        <v>85000</v>
      </c>
      <c r="L1985">
        <v>200000</v>
      </c>
      <c r="M1985">
        <v>56200</v>
      </c>
      <c r="N1985">
        <v>11500</v>
      </c>
      <c r="O1985">
        <v>25500</v>
      </c>
      <c r="P1985">
        <v>4500</v>
      </c>
      <c r="Q1985">
        <v>2000</v>
      </c>
      <c r="R1985">
        <v>0</v>
      </c>
      <c r="S1985">
        <v>4451</v>
      </c>
      <c r="T1985">
        <v>35000</v>
      </c>
      <c r="U1985">
        <v>36000</v>
      </c>
      <c r="V1985">
        <v>0</v>
      </c>
      <c r="W1985">
        <v>5000</v>
      </c>
      <c r="X1985">
        <v>0</v>
      </c>
      <c r="Y1985">
        <v>163935</v>
      </c>
      <c r="Z1985">
        <v>0</v>
      </c>
      <c r="AA1985">
        <v>0</v>
      </c>
      <c r="AB1985">
        <v>85487</v>
      </c>
      <c r="AC1985">
        <v>89758</v>
      </c>
      <c r="AD1985">
        <v>46243</v>
      </c>
      <c r="AE1985">
        <v>85487</v>
      </c>
      <c r="AF1985">
        <v>50514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1038572</v>
      </c>
      <c r="AO1985">
        <v>883938</v>
      </c>
      <c r="AP1985">
        <v>136001</v>
      </c>
      <c r="AQ1985">
        <v>0</v>
      </c>
      <c r="AR1985">
        <v>20000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1039939</v>
      </c>
      <c r="BL1985">
        <v>192623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590000</v>
      </c>
      <c r="CR1985">
        <v>100000</v>
      </c>
      <c r="CS1985">
        <v>10000</v>
      </c>
      <c r="CT1985">
        <v>154000</v>
      </c>
      <c r="CU1985">
        <v>65000</v>
      </c>
      <c r="CV1985">
        <v>100000</v>
      </c>
      <c r="CW1985">
        <v>2289</v>
      </c>
      <c r="CX1985">
        <v>12000</v>
      </c>
      <c r="CY1985">
        <v>9000</v>
      </c>
      <c r="CZ1985">
        <v>3600</v>
      </c>
      <c r="DA1985">
        <v>3000</v>
      </c>
      <c r="DB1985">
        <v>13000</v>
      </c>
      <c r="DC1985">
        <v>66000</v>
      </c>
      <c r="DD1985">
        <v>3000</v>
      </c>
      <c r="DE1985">
        <v>140000</v>
      </c>
      <c r="DF1985">
        <v>1247561</v>
      </c>
      <c r="DG1985">
        <v>75000</v>
      </c>
      <c r="DH1985">
        <v>0</v>
      </c>
      <c r="DI1985">
        <v>0</v>
      </c>
      <c r="DJ1985">
        <v>266772</v>
      </c>
      <c r="DK1985">
        <v>244502</v>
      </c>
      <c r="DL1985">
        <v>390000</v>
      </c>
      <c r="DM1985">
        <v>255188</v>
      </c>
      <c r="DN1985">
        <v>40000</v>
      </c>
      <c r="DO1985">
        <v>3789911</v>
      </c>
      <c r="DP1985">
        <v>317700</v>
      </c>
      <c r="DQ1985">
        <v>-163935</v>
      </c>
      <c r="DR1985">
        <v>0</v>
      </c>
      <c r="DS1985">
        <v>0</v>
      </c>
    </row>
    <row r="1986" spans="1:123" x14ac:dyDescent="0.3">
      <c r="A1986" t="str">
        <f t="shared" si="30"/>
        <v>20402002</v>
      </c>
      <c r="B1986">
        <v>57</v>
      </c>
      <c r="C1986">
        <v>2040</v>
      </c>
      <c r="D1986">
        <v>200212</v>
      </c>
      <c r="E1986">
        <v>58</v>
      </c>
      <c r="F1986">
        <v>2338159</v>
      </c>
      <c r="G1986">
        <v>163060</v>
      </c>
      <c r="H1986">
        <v>550000</v>
      </c>
      <c r="I1986">
        <v>0</v>
      </c>
      <c r="J1986">
        <v>30000</v>
      </c>
      <c r="K1986">
        <v>85000</v>
      </c>
      <c r="L1986">
        <v>200000</v>
      </c>
      <c r="M1986">
        <v>56200</v>
      </c>
      <c r="N1986">
        <v>11500</v>
      </c>
      <c r="O1986">
        <v>25500</v>
      </c>
      <c r="P1986">
        <v>4500</v>
      </c>
      <c r="Q1986">
        <v>2000</v>
      </c>
      <c r="R1986">
        <v>0</v>
      </c>
      <c r="S1986">
        <v>4237</v>
      </c>
      <c r="T1986">
        <v>35000</v>
      </c>
      <c r="U1986">
        <v>36000</v>
      </c>
      <c r="V1986">
        <v>0</v>
      </c>
      <c r="W1986">
        <v>10000</v>
      </c>
      <c r="X1986">
        <v>0</v>
      </c>
      <c r="Y1986">
        <v>8372</v>
      </c>
      <c r="Z1986">
        <v>0</v>
      </c>
      <c r="AA1986">
        <v>0</v>
      </c>
      <c r="AB1986">
        <v>0</v>
      </c>
      <c r="AC1986">
        <v>113545</v>
      </c>
      <c r="AD1986">
        <v>58498</v>
      </c>
      <c r="AE1986">
        <v>0</v>
      </c>
      <c r="AF1986">
        <v>172043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756266</v>
      </c>
      <c r="AO1986">
        <v>1118191</v>
      </c>
      <c r="AP1986">
        <v>172043</v>
      </c>
      <c r="AQ1986">
        <v>270719</v>
      </c>
      <c r="AR1986">
        <v>20000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1580953</v>
      </c>
      <c r="BL1986">
        <v>200000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570000</v>
      </c>
      <c r="CR1986">
        <v>100000</v>
      </c>
      <c r="CS1986">
        <v>10000</v>
      </c>
      <c r="CT1986">
        <v>154000</v>
      </c>
      <c r="CU1986">
        <v>65000</v>
      </c>
      <c r="CV1986">
        <v>100000</v>
      </c>
      <c r="CW1986">
        <v>2289</v>
      </c>
      <c r="CX1986">
        <v>12000</v>
      </c>
      <c r="CY1986">
        <v>9000</v>
      </c>
      <c r="CZ1986">
        <v>3600</v>
      </c>
      <c r="DA1986">
        <v>3000</v>
      </c>
      <c r="DB1986">
        <v>13000</v>
      </c>
      <c r="DC1986">
        <v>66000</v>
      </c>
      <c r="DD1986">
        <v>3000</v>
      </c>
      <c r="DE1986">
        <v>140000</v>
      </c>
      <c r="DF1986">
        <v>1201762</v>
      </c>
      <c r="DG1986">
        <v>75000</v>
      </c>
      <c r="DH1986">
        <v>0</v>
      </c>
      <c r="DI1986">
        <v>0</v>
      </c>
      <c r="DJ1986">
        <v>266772</v>
      </c>
      <c r="DK1986">
        <v>244502</v>
      </c>
      <c r="DL1986">
        <v>390000</v>
      </c>
      <c r="DM1986">
        <v>255188</v>
      </c>
      <c r="DN1986">
        <v>40000</v>
      </c>
      <c r="DO1986">
        <v>3724112</v>
      </c>
      <c r="DP1986">
        <v>317700</v>
      </c>
      <c r="DQ1986">
        <v>-8372</v>
      </c>
      <c r="DR1986">
        <v>0</v>
      </c>
      <c r="DS1986">
        <v>0</v>
      </c>
    </row>
    <row r="1987" spans="1:123" x14ac:dyDescent="0.3">
      <c r="A1987" t="str">
        <f t="shared" ref="A1987:A2050" si="31">CONCATENATE(C1987,LEFT(D1987,4))</f>
        <v>20412003</v>
      </c>
      <c r="B1987">
        <v>57</v>
      </c>
      <c r="C1987">
        <v>2041</v>
      </c>
      <c r="D1987">
        <v>200312</v>
      </c>
      <c r="E1987">
        <v>66</v>
      </c>
      <c r="F1987">
        <v>2225854</v>
      </c>
      <c r="G1987">
        <v>163056</v>
      </c>
      <c r="H1987">
        <v>550000</v>
      </c>
      <c r="I1987">
        <v>0</v>
      </c>
      <c r="J1987">
        <v>0</v>
      </c>
      <c r="K1987">
        <v>85000</v>
      </c>
      <c r="L1987">
        <v>200000</v>
      </c>
      <c r="M1987">
        <v>56200</v>
      </c>
      <c r="N1987">
        <v>11500</v>
      </c>
      <c r="O1987">
        <v>25500</v>
      </c>
      <c r="P1987">
        <v>4500</v>
      </c>
      <c r="Q1987">
        <v>2000</v>
      </c>
      <c r="R1987">
        <v>0</v>
      </c>
      <c r="S1987">
        <v>4023</v>
      </c>
      <c r="T1987">
        <v>35000</v>
      </c>
      <c r="U1987">
        <v>36000</v>
      </c>
      <c r="V1987">
        <v>0</v>
      </c>
      <c r="W1987">
        <v>10000</v>
      </c>
      <c r="X1987">
        <v>0</v>
      </c>
      <c r="Y1987">
        <v>48527</v>
      </c>
      <c r="Z1987">
        <v>0</v>
      </c>
      <c r="AA1987">
        <v>0</v>
      </c>
      <c r="AB1987">
        <v>0</v>
      </c>
      <c r="AC1987">
        <v>127962</v>
      </c>
      <c r="AD1987">
        <v>65926</v>
      </c>
      <c r="AE1987">
        <v>0</v>
      </c>
      <c r="AF1987">
        <v>193888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744362</v>
      </c>
      <c r="AO1987">
        <v>1260172</v>
      </c>
      <c r="AP1987">
        <v>193888</v>
      </c>
      <c r="AQ1987">
        <v>0</v>
      </c>
      <c r="AR1987">
        <v>20000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1474060</v>
      </c>
      <c r="BL1987">
        <v>206488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550000</v>
      </c>
      <c r="CR1987">
        <v>100000</v>
      </c>
      <c r="CS1987">
        <v>10000</v>
      </c>
      <c r="CT1987">
        <v>154000</v>
      </c>
      <c r="CU1987">
        <v>65000</v>
      </c>
      <c r="CV1987">
        <v>100000</v>
      </c>
      <c r="CW1987">
        <v>2289</v>
      </c>
      <c r="CX1987">
        <v>12000</v>
      </c>
      <c r="CY1987">
        <v>9000</v>
      </c>
      <c r="CZ1987">
        <v>3600</v>
      </c>
      <c r="DA1987">
        <v>3000</v>
      </c>
      <c r="DB1987">
        <v>13000</v>
      </c>
      <c r="DC1987">
        <v>66000</v>
      </c>
      <c r="DD1987">
        <v>3000</v>
      </c>
      <c r="DE1987">
        <v>140000</v>
      </c>
      <c r="DF1987">
        <v>1117182</v>
      </c>
      <c r="DG1987">
        <v>75000</v>
      </c>
      <c r="DH1987">
        <v>0</v>
      </c>
      <c r="DI1987">
        <v>0</v>
      </c>
      <c r="DJ1987">
        <v>266772</v>
      </c>
      <c r="DK1987">
        <v>244502</v>
      </c>
      <c r="DL1987">
        <v>390000</v>
      </c>
      <c r="DM1987">
        <v>255188</v>
      </c>
      <c r="DN1987">
        <v>40000</v>
      </c>
      <c r="DO1987">
        <v>3619532</v>
      </c>
      <c r="DP1987">
        <v>317700</v>
      </c>
      <c r="DQ1987">
        <v>-48527</v>
      </c>
      <c r="DR1987">
        <v>0</v>
      </c>
      <c r="DS1987">
        <v>0</v>
      </c>
    </row>
    <row r="1988" spans="1:123" x14ac:dyDescent="0.3">
      <c r="A1988" t="str">
        <f t="shared" si="31"/>
        <v>20422004</v>
      </c>
      <c r="B1988">
        <v>57</v>
      </c>
      <c r="C1988">
        <v>2042</v>
      </c>
      <c r="D1988">
        <v>200412</v>
      </c>
      <c r="E1988">
        <v>57</v>
      </c>
      <c r="F1988">
        <v>2164786</v>
      </c>
      <c r="G1988">
        <v>163053</v>
      </c>
      <c r="H1988">
        <v>550000</v>
      </c>
      <c r="I1988">
        <v>0</v>
      </c>
      <c r="J1988">
        <v>0</v>
      </c>
      <c r="K1988">
        <v>85000</v>
      </c>
      <c r="L1988">
        <v>200000</v>
      </c>
      <c r="M1988">
        <v>56200</v>
      </c>
      <c r="N1988">
        <v>11500</v>
      </c>
      <c r="O1988">
        <v>25500</v>
      </c>
      <c r="P1988">
        <v>4500</v>
      </c>
      <c r="Q1988">
        <v>2000</v>
      </c>
      <c r="R1988">
        <v>0</v>
      </c>
      <c r="S1988">
        <v>3810</v>
      </c>
      <c r="T1988">
        <v>35000</v>
      </c>
      <c r="U1988">
        <v>36000</v>
      </c>
      <c r="V1988">
        <v>0</v>
      </c>
      <c r="W1988">
        <v>10000</v>
      </c>
      <c r="X1988">
        <v>0</v>
      </c>
      <c r="Y1988">
        <v>146067</v>
      </c>
      <c r="Z1988">
        <v>0</v>
      </c>
      <c r="AA1988">
        <v>0</v>
      </c>
      <c r="AB1988">
        <v>0</v>
      </c>
      <c r="AC1988">
        <v>111224</v>
      </c>
      <c r="AD1988">
        <v>57302</v>
      </c>
      <c r="AE1988">
        <v>0</v>
      </c>
      <c r="AF1988">
        <v>168526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867051</v>
      </c>
      <c r="AO1988">
        <v>1095331</v>
      </c>
      <c r="AP1988">
        <v>168526</v>
      </c>
      <c r="AQ1988">
        <v>0</v>
      </c>
      <c r="AR1988">
        <v>20000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1283857</v>
      </c>
      <c r="BL1988">
        <v>212931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530000</v>
      </c>
      <c r="CR1988">
        <v>100000</v>
      </c>
      <c r="CS1988">
        <v>10000</v>
      </c>
      <c r="CT1988">
        <v>154000</v>
      </c>
      <c r="CU1988">
        <v>65000</v>
      </c>
      <c r="CV1988">
        <v>100000</v>
      </c>
      <c r="CW1988">
        <v>2289</v>
      </c>
      <c r="CX1988">
        <v>12000</v>
      </c>
      <c r="CY1988">
        <v>9000</v>
      </c>
      <c r="CZ1988">
        <v>3600</v>
      </c>
      <c r="DA1988">
        <v>3000</v>
      </c>
      <c r="DB1988">
        <v>13000</v>
      </c>
      <c r="DC1988">
        <v>66000</v>
      </c>
      <c r="DD1988">
        <v>3000</v>
      </c>
      <c r="DE1988">
        <v>140000</v>
      </c>
      <c r="DF1988">
        <v>937600</v>
      </c>
      <c r="DG1988">
        <v>75000</v>
      </c>
      <c r="DH1988">
        <v>0</v>
      </c>
      <c r="DI1988">
        <v>0</v>
      </c>
      <c r="DJ1988">
        <v>266772</v>
      </c>
      <c r="DK1988">
        <v>244502</v>
      </c>
      <c r="DL1988">
        <v>390000</v>
      </c>
      <c r="DM1988">
        <v>255188</v>
      </c>
      <c r="DN1988">
        <v>40000</v>
      </c>
      <c r="DO1988">
        <v>3419950</v>
      </c>
      <c r="DP1988">
        <v>317700</v>
      </c>
      <c r="DQ1988">
        <v>-146067</v>
      </c>
      <c r="DR1988">
        <v>0</v>
      </c>
      <c r="DS1988">
        <v>0</v>
      </c>
    </row>
    <row r="1989" spans="1:123" x14ac:dyDescent="0.3">
      <c r="A1989" t="str">
        <f t="shared" si="31"/>
        <v>20432005</v>
      </c>
      <c r="B1989">
        <v>57</v>
      </c>
      <c r="C1989">
        <v>2043</v>
      </c>
      <c r="D1989">
        <v>200512</v>
      </c>
      <c r="E1989">
        <v>65</v>
      </c>
      <c r="F1989">
        <v>1861822</v>
      </c>
      <c r="G1989">
        <v>163049</v>
      </c>
      <c r="H1989">
        <v>550000</v>
      </c>
      <c r="I1989">
        <v>0</v>
      </c>
      <c r="J1989">
        <v>0</v>
      </c>
      <c r="K1989">
        <v>85000</v>
      </c>
      <c r="L1989">
        <v>200000</v>
      </c>
      <c r="M1989">
        <v>56200</v>
      </c>
      <c r="N1989">
        <v>11500</v>
      </c>
      <c r="O1989">
        <v>25500</v>
      </c>
      <c r="P1989">
        <v>4500</v>
      </c>
      <c r="Q1989">
        <v>2000</v>
      </c>
      <c r="R1989">
        <v>0</v>
      </c>
      <c r="S1989">
        <v>3595</v>
      </c>
      <c r="T1989">
        <v>35000</v>
      </c>
      <c r="U1989">
        <v>36000</v>
      </c>
      <c r="V1989">
        <v>0</v>
      </c>
      <c r="W1989">
        <v>10000</v>
      </c>
      <c r="X1989">
        <v>0</v>
      </c>
      <c r="Y1989">
        <v>0</v>
      </c>
      <c r="Z1989">
        <v>160923</v>
      </c>
      <c r="AA1989">
        <v>0</v>
      </c>
      <c r="AB1989">
        <v>0</v>
      </c>
      <c r="AC1989">
        <v>127003</v>
      </c>
      <c r="AD1989">
        <v>65432</v>
      </c>
      <c r="AE1989">
        <v>0</v>
      </c>
      <c r="AF1989">
        <v>192435</v>
      </c>
      <c r="AG1989">
        <v>0</v>
      </c>
      <c r="AH1989">
        <v>0</v>
      </c>
      <c r="AI1989">
        <v>0</v>
      </c>
      <c r="AJ1989">
        <v>57565</v>
      </c>
      <c r="AK1989">
        <v>57565</v>
      </c>
      <c r="AL1989">
        <v>0</v>
      </c>
      <c r="AM1989">
        <v>0</v>
      </c>
      <c r="AN1989">
        <v>478372</v>
      </c>
      <c r="AO1989">
        <v>1250732</v>
      </c>
      <c r="AP1989">
        <v>192435</v>
      </c>
      <c r="AQ1989">
        <v>0</v>
      </c>
      <c r="AR1989">
        <v>20000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1463167</v>
      </c>
      <c r="BL1989">
        <v>219332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100000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610000</v>
      </c>
      <c r="CR1989">
        <v>100000</v>
      </c>
      <c r="CS1989">
        <v>10000</v>
      </c>
      <c r="CT1989">
        <v>154000</v>
      </c>
      <c r="CU1989">
        <v>65000</v>
      </c>
      <c r="CV1989">
        <v>100000</v>
      </c>
      <c r="CW1989">
        <v>2289</v>
      </c>
      <c r="CX1989">
        <v>12000</v>
      </c>
      <c r="CY1989">
        <v>9000</v>
      </c>
      <c r="CZ1989">
        <v>3600</v>
      </c>
      <c r="DA1989">
        <v>3000</v>
      </c>
      <c r="DB1989">
        <v>13000</v>
      </c>
      <c r="DC1989">
        <v>66000</v>
      </c>
      <c r="DD1989">
        <v>3000</v>
      </c>
      <c r="DE1989">
        <v>140000</v>
      </c>
      <c r="DF1989">
        <v>1070395</v>
      </c>
      <c r="DG1989">
        <v>75000</v>
      </c>
      <c r="DH1989">
        <v>0</v>
      </c>
      <c r="DI1989">
        <v>0</v>
      </c>
      <c r="DJ1989">
        <v>266772</v>
      </c>
      <c r="DK1989">
        <v>244502</v>
      </c>
      <c r="DL1989">
        <v>390000</v>
      </c>
      <c r="DM1989">
        <v>255188</v>
      </c>
      <c r="DN1989">
        <v>40000</v>
      </c>
      <c r="DO1989">
        <v>3690310</v>
      </c>
      <c r="DP1989">
        <v>317700</v>
      </c>
      <c r="DQ1989">
        <v>318488</v>
      </c>
      <c r="DR1989">
        <v>0</v>
      </c>
      <c r="DS1989">
        <v>0</v>
      </c>
    </row>
    <row r="1990" spans="1:123" x14ac:dyDescent="0.3">
      <c r="A1990" t="str">
        <f t="shared" si="31"/>
        <v>20442006</v>
      </c>
      <c r="B1990">
        <v>57</v>
      </c>
      <c r="C1990">
        <v>2044</v>
      </c>
      <c r="D1990">
        <v>200612</v>
      </c>
      <c r="E1990">
        <v>93</v>
      </c>
      <c r="F1990">
        <v>2157283</v>
      </c>
      <c r="G1990">
        <v>163046</v>
      </c>
      <c r="H1990">
        <v>550000</v>
      </c>
      <c r="I1990">
        <v>0</v>
      </c>
      <c r="J1990">
        <v>0</v>
      </c>
      <c r="K1990">
        <v>85000</v>
      </c>
      <c r="L1990">
        <v>200000</v>
      </c>
      <c r="M1990">
        <v>56200</v>
      </c>
      <c r="N1990">
        <v>11500</v>
      </c>
      <c r="O1990">
        <v>25500</v>
      </c>
      <c r="P1990">
        <v>4500</v>
      </c>
      <c r="Q1990">
        <v>2000</v>
      </c>
      <c r="R1990">
        <v>0</v>
      </c>
      <c r="S1990">
        <v>3381</v>
      </c>
      <c r="T1990">
        <v>35000</v>
      </c>
      <c r="U1990">
        <v>36000</v>
      </c>
      <c r="V1990">
        <v>0</v>
      </c>
      <c r="W1990">
        <v>10000</v>
      </c>
      <c r="X1990">
        <v>0</v>
      </c>
      <c r="Y1990">
        <v>0</v>
      </c>
      <c r="Z1990">
        <v>380000</v>
      </c>
      <c r="AA1990">
        <v>0</v>
      </c>
      <c r="AB1990">
        <v>57565</v>
      </c>
      <c r="AC1990">
        <v>179751</v>
      </c>
      <c r="AD1990">
        <v>92607</v>
      </c>
      <c r="AE1990">
        <v>57565</v>
      </c>
      <c r="AF1990">
        <v>214793</v>
      </c>
      <c r="AG1990">
        <v>0</v>
      </c>
      <c r="AH1990">
        <v>0</v>
      </c>
      <c r="AI1990">
        <v>0</v>
      </c>
      <c r="AJ1990">
        <v>35207</v>
      </c>
      <c r="AK1990">
        <v>35207</v>
      </c>
      <c r="AL1990">
        <v>0</v>
      </c>
      <c r="AM1990">
        <v>0</v>
      </c>
      <c r="AN1990">
        <v>259081</v>
      </c>
      <c r="AO1990">
        <v>1770187</v>
      </c>
      <c r="AP1990">
        <v>272358</v>
      </c>
      <c r="AQ1990">
        <v>91546</v>
      </c>
      <c r="AR1990">
        <v>20000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117027</v>
      </c>
      <c r="BE1990">
        <v>94812</v>
      </c>
      <c r="BF1990">
        <v>0</v>
      </c>
      <c r="BG1990">
        <v>35194</v>
      </c>
      <c r="BH1990">
        <v>10000</v>
      </c>
      <c r="BI1990">
        <v>5498</v>
      </c>
      <c r="BJ1990">
        <v>0</v>
      </c>
      <c r="BK1990">
        <v>1891559</v>
      </c>
      <c r="BL1990">
        <v>225689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20000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610000</v>
      </c>
      <c r="CR1990">
        <v>100000</v>
      </c>
      <c r="CS1990">
        <v>10000</v>
      </c>
      <c r="CT1990">
        <v>154000</v>
      </c>
      <c r="CU1990">
        <v>65000</v>
      </c>
      <c r="CV1990">
        <v>100000</v>
      </c>
      <c r="CW1990">
        <v>2289</v>
      </c>
      <c r="CX1990">
        <v>12000</v>
      </c>
      <c r="CY1990">
        <v>9000</v>
      </c>
      <c r="CZ1990">
        <v>3600</v>
      </c>
      <c r="DA1990">
        <v>3000</v>
      </c>
      <c r="DB1990">
        <v>13000</v>
      </c>
      <c r="DC1990">
        <v>66000</v>
      </c>
      <c r="DD1990">
        <v>3000</v>
      </c>
      <c r="DE1990">
        <v>140000</v>
      </c>
      <c r="DF1990">
        <v>1410478</v>
      </c>
      <c r="DG1990">
        <v>75000</v>
      </c>
      <c r="DH1990">
        <v>0</v>
      </c>
      <c r="DI1990">
        <v>117027</v>
      </c>
      <c r="DJ1990">
        <v>301966</v>
      </c>
      <c r="DK1990">
        <v>250000</v>
      </c>
      <c r="DL1990">
        <v>390000</v>
      </c>
      <c r="DM1990">
        <v>350000</v>
      </c>
      <c r="DN1990">
        <v>50000</v>
      </c>
      <c r="DO1990">
        <v>4270568</v>
      </c>
      <c r="DP1990">
        <v>317700</v>
      </c>
      <c r="DQ1990">
        <v>697739</v>
      </c>
      <c r="DR1990">
        <v>0</v>
      </c>
      <c r="DS1990">
        <v>0</v>
      </c>
    </row>
    <row r="1991" spans="1:123" x14ac:dyDescent="0.3">
      <c r="A1991" t="str">
        <f t="shared" si="31"/>
        <v>20452007</v>
      </c>
      <c r="B1991">
        <v>57</v>
      </c>
      <c r="C1991">
        <v>2045</v>
      </c>
      <c r="D1991">
        <v>200712</v>
      </c>
      <c r="E1991">
        <v>50</v>
      </c>
      <c r="F1991">
        <v>2319321</v>
      </c>
      <c r="G1991">
        <v>163042</v>
      </c>
      <c r="H1991">
        <v>550000</v>
      </c>
      <c r="I1991">
        <v>0</v>
      </c>
      <c r="J1991">
        <v>0</v>
      </c>
      <c r="K1991">
        <v>85000</v>
      </c>
      <c r="L1991">
        <v>200000</v>
      </c>
      <c r="M1991">
        <v>56200</v>
      </c>
      <c r="N1991">
        <v>11500</v>
      </c>
      <c r="O1991">
        <v>25500</v>
      </c>
      <c r="P1991">
        <v>4500</v>
      </c>
      <c r="Q1991">
        <v>2000</v>
      </c>
      <c r="R1991">
        <v>0</v>
      </c>
      <c r="S1991">
        <v>3166</v>
      </c>
      <c r="T1991">
        <v>35000</v>
      </c>
      <c r="U1991">
        <v>36000</v>
      </c>
      <c r="V1991">
        <v>0</v>
      </c>
      <c r="W1991">
        <v>15000</v>
      </c>
      <c r="X1991">
        <v>0</v>
      </c>
      <c r="Y1991">
        <v>278579</v>
      </c>
      <c r="Z1991">
        <v>0</v>
      </c>
      <c r="AA1991">
        <v>0</v>
      </c>
      <c r="AB1991">
        <v>35207</v>
      </c>
      <c r="AC1991">
        <v>96613</v>
      </c>
      <c r="AD1991">
        <v>49775</v>
      </c>
      <c r="AE1991">
        <v>35207</v>
      </c>
      <c r="AF1991">
        <v>111181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1051264</v>
      </c>
      <c r="AO1991">
        <v>951443</v>
      </c>
      <c r="AP1991">
        <v>146387</v>
      </c>
      <c r="AQ1991">
        <v>0</v>
      </c>
      <c r="AR1991">
        <v>20000</v>
      </c>
      <c r="AS1991">
        <v>0</v>
      </c>
      <c r="AT1991">
        <v>0</v>
      </c>
      <c r="AU1991">
        <v>117027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1234858</v>
      </c>
      <c r="BL1991">
        <v>232241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590000</v>
      </c>
      <c r="CR1991">
        <v>100000</v>
      </c>
      <c r="CS1991">
        <v>10000</v>
      </c>
      <c r="CT1991">
        <v>154000</v>
      </c>
      <c r="CU1991">
        <v>65000</v>
      </c>
      <c r="CV1991">
        <v>100000</v>
      </c>
      <c r="CW1991">
        <v>2289</v>
      </c>
      <c r="CX1991">
        <v>12000</v>
      </c>
      <c r="CY1991">
        <v>9000</v>
      </c>
      <c r="CZ1991">
        <v>3600</v>
      </c>
      <c r="DA1991">
        <v>3000</v>
      </c>
      <c r="DB1991">
        <v>13000</v>
      </c>
      <c r="DC1991">
        <v>66000</v>
      </c>
      <c r="DD1991">
        <v>3000</v>
      </c>
      <c r="DE1991">
        <v>140000</v>
      </c>
      <c r="DF1991">
        <v>1071155</v>
      </c>
      <c r="DG1991">
        <v>75000</v>
      </c>
      <c r="DH1991">
        <v>0</v>
      </c>
      <c r="DI1991">
        <v>0</v>
      </c>
      <c r="DJ1991">
        <v>298447</v>
      </c>
      <c r="DK1991">
        <v>249395</v>
      </c>
      <c r="DL1991">
        <v>390000</v>
      </c>
      <c r="DM1991">
        <v>340519</v>
      </c>
      <c r="DN1991">
        <v>50000</v>
      </c>
      <c r="DO1991">
        <v>3745405</v>
      </c>
      <c r="DP1991">
        <v>317700</v>
      </c>
      <c r="DQ1991">
        <v>-395606</v>
      </c>
      <c r="DR1991">
        <v>0</v>
      </c>
      <c r="DS1991">
        <v>0</v>
      </c>
    </row>
    <row r="1992" spans="1:123" x14ac:dyDescent="0.3">
      <c r="A1992" t="str">
        <f t="shared" si="31"/>
        <v>20462008</v>
      </c>
      <c r="B1992">
        <v>57</v>
      </c>
      <c r="C1992">
        <v>2046</v>
      </c>
      <c r="D1992">
        <v>200812</v>
      </c>
      <c r="E1992">
        <v>44</v>
      </c>
      <c r="F1992">
        <v>2466902</v>
      </c>
      <c r="G1992">
        <v>163038</v>
      </c>
      <c r="H1992">
        <v>550000</v>
      </c>
      <c r="I1992">
        <v>0</v>
      </c>
      <c r="J1992">
        <v>0</v>
      </c>
      <c r="K1992">
        <v>85000</v>
      </c>
      <c r="L1992">
        <v>200000</v>
      </c>
      <c r="M1992">
        <v>56200</v>
      </c>
      <c r="N1992">
        <v>11500</v>
      </c>
      <c r="O1992">
        <v>25500</v>
      </c>
      <c r="P1992">
        <v>4500</v>
      </c>
      <c r="Q1992">
        <v>2000</v>
      </c>
      <c r="R1992">
        <v>0</v>
      </c>
      <c r="S1992">
        <v>2951</v>
      </c>
      <c r="T1992">
        <v>35000</v>
      </c>
      <c r="U1992">
        <v>36000</v>
      </c>
      <c r="V1992">
        <v>0</v>
      </c>
      <c r="W1992">
        <v>15000</v>
      </c>
      <c r="X1992">
        <v>0</v>
      </c>
      <c r="Y1992">
        <v>331349</v>
      </c>
      <c r="Z1992">
        <v>0</v>
      </c>
      <c r="AA1992">
        <v>0</v>
      </c>
      <c r="AB1992">
        <v>0</v>
      </c>
      <c r="AC1992">
        <v>85791</v>
      </c>
      <c r="AD1992">
        <v>44199</v>
      </c>
      <c r="AE1992">
        <v>0</v>
      </c>
      <c r="AF1992">
        <v>129990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1085010</v>
      </c>
      <c r="AO1992">
        <v>844871</v>
      </c>
      <c r="AP1992">
        <v>129990</v>
      </c>
      <c r="AQ1992">
        <v>0</v>
      </c>
      <c r="AR1992">
        <v>20000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46968</v>
      </c>
      <c r="AY1992">
        <v>349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1042178</v>
      </c>
      <c r="BL1992">
        <v>238752</v>
      </c>
      <c r="BM1992">
        <v>190000</v>
      </c>
      <c r="BN1992">
        <v>0</v>
      </c>
      <c r="BO1992">
        <v>0</v>
      </c>
      <c r="BP1992">
        <v>100000</v>
      </c>
      <c r="BQ1992">
        <v>10000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380000</v>
      </c>
      <c r="CR1992">
        <v>0</v>
      </c>
      <c r="CS1992">
        <v>0</v>
      </c>
      <c r="CT1992">
        <v>154000</v>
      </c>
      <c r="CU1992">
        <v>65000</v>
      </c>
      <c r="CV1992">
        <v>100000</v>
      </c>
      <c r="CW1992">
        <v>2289</v>
      </c>
      <c r="CX1992">
        <v>12000</v>
      </c>
      <c r="CY1992">
        <v>9000</v>
      </c>
      <c r="CZ1992">
        <v>3600</v>
      </c>
      <c r="DA1992">
        <v>3000</v>
      </c>
      <c r="DB1992">
        <v>13000</v>
      </c>
      <c r="DC1992">
        <v>66000</v>
      </c>
      <c r="DD1992">
        <v>3000</v>
      </c>
      <c r="DE1992">
        <v>140000</v>
      </c>
      <c r="DF1992">
        <v>707672</v>
      </c>
      <c r="DG1992">
        <v>75000</v>
      </c>
      <c r="DH1992">
        <v>0</v>
      </c>
      <c r="DI1992">
        <v>0</v>
      </c>
      <c r="DJ1992">
        <v>251478</v>
      </c>
      <c r="DK1992">
        <v>249395</v>
      </c>
      <c r="DL1992">
        <v>390000</v>
      </c>
      <c r="DM1992">
        <v>340519</v>
      </c>
      <c r="DN1992">
        <v>50000</v>
      </c>
      <c r="DO1992">
        <v>3014952</v>
      </c>
      <c r="DP1992">
        <v>317700</v>
      </c>
      <c r="DQ1992">
        <v>-678317</v>
      </c>
      <c r="DR1992">
        <v>0</v>
      </c>
      <c r="DS1992">
        <v>0</v>
      </c>
    </row>
    <row r="1993" spans="1:123" x14ac:dyDescent="0.3">
      <c r="A1993" t="str">
        <f t="shared" si="31"/>
        <v>20472009</v>
      </c>
      <c r="B1993">
        <v>57</v>
      </c>
      <c r="C1993">
        <v>2047</v>
      </c>
      <c r="D1993">
        <v>200912</v>
      </c>
      <c r="E1993">
        <v>48</v>
      </c>
      <c r="F1993">
        <v>2478613</v>
      </c>
      <c r="G1993">
        <v>163034</v>
      </c>
      <c r="H1993">
        <v>550000</v>
      </c>
      <c r="I1993">
        <v>0</v>
      </c>
      <c r="J1993">
        <v>0</v>
      </c>
      <c r="K1993">
        <v>85000</v>
      </c>
      <c r="L1993">
        <v>200000</v>
      </c>
      <c r="M1993">
        <v>56200</v>
      </c>
      <c r="N1993">
        <v>11500</v>
      </c>
      <c r="O1993">
        <v>25500</v>
      </c>
      <c r="P1993">
        <v>4500</v>
      </c>
      <c r="Q1993">
        <v>2000</v>
      </c>
      <c r="R1993">
        <v>0</v>
      </c>
      <c r="S1993">
        <v>2737</v>
      </c>
      <c r="T1993">
        <v>35000</v>
      </c>
      <c r="U1993">
        <v>36000</v>
      </c>
      <c r="V1993">
        <v>0</v>
      </c>
      <c r="W1993">
        <v>15000</v>
      </c>
      <c r="X1993">
        <v>0</v>
      </c>
      <c r="Y1993">
        <v>331563</v>
      </c>
      <c r="Z1993">
        <v>0</v>
      </c>
      <c r="AA1993">
        <v>0</v>
      </c>
      <c r="AB1993">
        <v>0</v>
      </c>
      <c r="AC1993">
        <v>93797</v>
      </c>
      <c r="AD1993">
        <v>48324</v>
      </c>
      <c r="AE1993">
        <v>0</v>
      </c>
      <c r="AF1993">
        <v>142120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1072880</v>
      </c>
      <c r="AO1993">
        <v>923710</v>
      </c>
      <c r="AP1993">
        <v>142120</v>
      </c>
      <c r="AQ1993">
        <v>0</v>
      </c>
      <c r="AR1993">
        <v>20000</v>
      </c>
      <c r="AS1993">
        <v>0</v>
      </c>
      <c r="AT1993">
        <v>0</v>
      </c>
      <c r="AU1993">
        <v>0</v>
      </c>
      <c r="AV1993">
        <v>49120</v>
      </c>
      <c r="AW1993">
        <v>0</v>
      </c>
      <c r="AX1993">
        <v>50016</v>
      </c>
      <c r="AY1993">
        <v>4580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1189546</v>
      </c>
      <c r="BL1993">
        <v>245221</v>
      </c>
      <c r="BM1993">
        <v>170000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190000</v>
      </c>
      <c r="CR1993">
        <v>0</v>
      </c>
      <c r="CS1993">
        <v>0</v>
      </c>
      <c r="CT1993">
        <v>154000</v>
      </c>
      <c r="CU1993">
        <v>65000</v>
      </c>
      <c r="CV1993">
        <v>100000</v>
      </c>
      <c r="CW1993">
        <v>2289</v>
      </c>
      <c r="CX1993">
        <v>12000</v>
      </c>
      <c r="CY1993">
        <v>9000</v>
      </c>
      <c r="CZ1993">
        <v>3600</v>
      </c>
      <c r="DA1993">
        <v>3000</v>
      </c>
      <c r="DB1993">
        <v>13000</v>
      </c>
      <c r="DC1993">
        <v>66000</v>
      </c>
      <c r="DD1993">
        <v>3000</v>
      </c>
      <c r="DE1993">
        <v>140000</v>
      </c>
      <c r="DF1993">
        <v>354878</v>
      </c>
      <c r="DG1993">
        <v>75000</v>
      </c>
      <c r="DH1993">
        <v>0</v>
      </c>
      <c r="DI1993">
        <v>0</v>
      </c>
      <c r="DJ1993">
        <v>201462</v>
      </c>
      <c r="DK1993">
        <v>249395</v>
      </c>
      <c r="DL1993">
        <v>390000</v>
      </c>
      <c r="DM1993">
        <v>291399</v>
      </c>
      <c r="DN1993">
        <v>50000</v>
      </c>
      <c r="DO1993">
        <v>2373024</v>
      </c>
      <c r="DP1993">
        <v>317700</v>
      </c>
      <c r="DQ1993">
        <v>-600699</v>
      </c>
      <c r="DR1993">
        <v>0</v>
      </c>
      <c r="DS1993">
        <v>0</v>
      </c>
    </row>
    <row r="1994" spans="1:123" x14ac:dyDescent="0.3">
      <c r="A1994" t="str">
        <f t="shared" si="31"/>
        <v>20482010</v>
      </c>
      <c r="B1994">
        <v>57</v>
      </c>
      <c r="C1994">
        <v>2048</v>
      </c>
      <c r="D1994">
        <v>201012</v>
      </c>
      <c r="E1994">
        <v>56</v>
      </c>
      <c r="F1994">
        <v>2018039</v>
      </c>
      <c r="G1994">
        <v>163030</v>
      </c>
      <c r="H1994">
        <v>550000</v>
      </c>
      <c r="I1994">
        <v>0</v>
      </c>
      <c r="J1994">
        <v>0</v>
      </c>
      <c r="K1994">
        <v>85000</v>
      </c>
      <c r="L1994">
        <v>200000</v>
      </c>
      <c r="M1994">
        <v>56200</v>
      </c>
      <c r="N1994">
        <v>11500</v>
      </c>
      <c r="O1994">
        <v>25500</v>
      </c>
      <c r="P1994">
        <v>4500</v>
      </c>
      <c r="Q1994">
        <v>2000</v>
      </c>
      <c r="R1994">
        <v>0</v>
      </c>
      <c r="S1994">
        <v>2522</v>
      </c>
      <c r="T1994">
        <v>35000</v>
      </c>
      <c r="U1994">
        <v>36000</v>
      </c>
      <c r="V1994">
        <v>0</v>
      </c>
      <c r="W1994">
        <v>15000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109426</v>
      </c>
      <c r="AD1994">
        <v>56376</v>
      </c>
      <c r="AE1994">
        <v>0</v>
      </c>
      <c r="AF1994">
        <v>165802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717420</v>
      </c>
      <c r="AO1994">
        <v>1077626</v>
      </c>
      <c r="AP1994">
        <v>165802</v>
      </c>
      <c r="AQ1994">
        <v>0</v>
      </c>
      <c r="AR1994">
        <v>20000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1263428</v>
      </c>
      <c r="BL1994">
        <v>251648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15427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185427</v>
      </c>
      <c r="CR1994">
        <v>0</v>
      </c>
      <c r="CS1994">
        <v>0</v>
      </c>
      <c r="CT1994">
        <v>154000</v>
      </c>
      <c r="CU1994">
        <v>65000</v>
      </c>
      <c r="CV1994">
        <v>100000</v>
      </c>
      <c r="CW1994">
        <v>2289</v>
      </c>
      <c r="CX1994">
        <v>12000</v>
      </c>
      <c r="CY1994">
        <v>9000</v>
      </c>
      <c r="CZ1994">
        <v>3600</v>
      </c>
      <c r="DA1994">
        <v>3000</v>
      </c>
      <c r="DB1994">
        <v>13000</v>
      </c>
      <c r="DC1994">
        <v>66000</v>
      </c>
      <c r="DD1994">
        <v>3000</v>
      </c>
      <c r="DE1994">
        <v>140000</v>
      </c>
      <c r="DF1994">
        <v>344232</v>
      </c>
      <c r="DG1994">
        <v>75000</v>
      </c>
      <c r="DH1994">
        <v>0</v>
      </c>
      <c r="DI1994">
        <v>0</v>
      </c>
      <c r="DJ1994">
        <v>201462</v>
      </c>
      <c r="DK1994">
        <v>249395</v>
      </c>
      <c r="DL1994">
        <v>390000</v>
      </c>
      <c r="DM1994">
        <v>291399</v>
      </c>
      <c r="DN1994">
        <v>50000</v>
      </c>
      <c r="DO1994">
        <v>2357804</v>
      </c>
      <c r="DP1994">
        <v>317700</v>
      </c>
      <c r="DQ1994">
        <v>15427</v>
      </c>
      <c r="DR1994">
        <v>0</v>
      </c>
      <c r="DS1994">
        <v>0</v>
      </c>
    </row>
    <row r="1995" spans="1:123" x14ac:dyDescent="0.3">
      <c r="A1995" t="str">
        <f t="shared" si="31"/>
        <v>20492011</v>
      </c>
      <c r="B1995">
        <v>57</v>
      </c>
      <c r="C1995">
        <v>2049</v>
      </c>
      <c r="D1995">
        <v>201112</v>
      </c>
      <c r="E1995">
        <v>78</v>
      </c>
      <c r="F1995">
        <v>2062804</v>
      </c>
      <c r="G1995">
        <v>163025</v>
      </c>
      <c r="H1995">
        <v>550000</v>
      </c>
      <c r="I1995">
        <v>0</v>
      </c>
      <c r="J1995">
        <v>0</v>
      </c>
      <c r="K1995">
        <v>85000</v>
      </c>
      <c r="L1995">
        <v>200000</v>
      </c>
      <c r="M1995">
        <v>56200</v>
      </c>
      <c r="N1995">
        <v>11500</v>
      </c>
      <c r="O1995">
        <v>25500</v>
      </c>
      <c r="P1995">
        <v>4500</v>
      </c>
      <c r="Q1995">
        <v>2000</v>
      </c>
      <c r="R1995">
        <v>0</v>
      </c>
      <c r="S1995">
        <v>2308</v>
      </c>
      <c r="T1995">
        <v>35000</v>
      </c>
      <c r="U1995">
        <v>36000</v>
      </c>
      <c r="V1995">
        <v>0</v>
      </c>
      <c r="W1995">
        <v>15000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150649</v>
      </c>
      <c r="AD1995">
        <v>77614</v>
      </c>
      <c r="AE1995">
        <v>0</v>
      </c>
      <c r="AF1995">
        <v>228264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654744</v>
      </c>
      <c r="AO1995">
        <v>1483598</v>
      </c>
      <c r="AP1995">
        <v>228264</v>
      </c>
      <c r="AQ1995">
        <v>43258</v>
      </c>
      <c r="AR1995">
        <v>20000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1775120</v>
      </c>
      <c r="BL1995">
        <v>258034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426069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591496</v>
      </c>
      <c r="CR1995">
        <v>0</v>
      </c>
      <c r="CS1995">
        <v>0</v>
      </c>
      <c r="CT1995">
        <v>154000</v>
      </c>
      <c r="CU1995">
        <v>65000</v>
      </c>
      <c r="CV1995">
        <v>100000</v>
      </c>
      <c r="CW1995">
        <v>2289</v>
      </c>
      <c r="CX1995">
        <v>12000</v>
      </c>
      <c r="CY1995">
        <v>9000</v>
      </c>
      <c r="CZ1995">
        <v>3600</v>
      </c>
      <c r="DA1995">
        <v>3000</v>
      </c>
      <c r="DB1995">
        <v>13000</v>
      </c>
      <c r="DC1995">
        <v>66000</v>
      </c>
      <c r="DD1995">
        <v>3000</v>
      </c>
      <c r="DE1995">
        <v>140000</v>
      </c>
      <c r="DF1995">
        <v>333905</v>
      </c>
      <c r="DG1995">
        <v>75000</v>
      </c>
      <c r="DH1995">
        <v>0</v>
      </c>
      <c r="DI1995">
        <v>0</v>
      </c>
      <c r="DJ1995">
        <v>201462</v>
      </c>
      <c r="DK1995">
        <v>249395</v>
      </c>
      <c r="DL1995">
        <v>390000</v>
      </c>
      <c r="DM1995">
        <v>291399</v>
      </c>
      <c r="DN1995">
        <v>50000</v>
      </c>
      <c r="DO1995">
        <v>2753546</v>
      </c>
      <c r="DP1995">
        <v>317700</v>
      </c>
      <c r="DQ1995">
        <v>426069</v>
      </c>
      <c r="DR1995">
        <v>0</v>
      </c>
      <c r="DS1995">
        <v>0</v>
      </c>
    </row>
    <row r="1996" spans="1:123" x14ac:dyDescent="0.3">
      <c r="A1996" t="str">
        <f t="shared" si="31"/>
        <v>20502012</v>
      </c>
      <c r="B1996">
        <v>57</v>
      </c>
      <c r="C1996">
        <v>2050</v>
      </c>
      <c r="D1996">
        <v>201212</v>
      </c>
      <c r="E1996">
        <v>54</v>
      </c>
      <c r="F1996">
        <v>2285735</v>
      </c>
      <c r="G1996">
        <v>163021</v>
      </c>
      <c r="H1996">
        <v>550000</v>
      </c>
      <c r="I1996">
        <v>0</v>
      </c>
      <c r="J1996">
        <v>0</v>
      </c>
      <c r="K1996">
        <v>85000</v>
      </c>
      <c r="L1996">
        <v>200000</v>
      </c>
      <c r="M1996">
        <v>56200</v>
      </c>
      <c r="N1996">
        <v>11500</v>
      </c>
      <c r="O1996">
        <v>25500</v>
      </c>
      <c r="P1996">
        <v>4500</v>
      </c>
      <c r="Q1996">
        <v>2000</v>
      </c>
      <c r="R1996">
        <v>0</v>
      </c>
      <c r="S1996">
        <v>2093</v>
      </c>
      <c r="T1996">
        <v>35000</v>
      </c>
      <c r="U1996">
        <v>36000</v>
      </c>
      <c r="V1996">
        <v>0</v>
      </c>
      <c r="W1996">
        <v>20000</v>
      </c>
      <c r="X1996">
        <v>0</v>
      </c>
      <c r="Y1996">
        <v>294567</v>
      </c>
      <c r="Z1996">
        <v>0</v>
      </c>
      <c r="AA1996">
        <v>0</v>
      </c>
      <c r="AB1996">
        <v>0</v>
      </c>
      <c r="AC1996">
        <v>104534</v>
      </c>
      <c r="AD1996">
        <v>53856</v>
      </c>
      <c r="AE1996">
        <v>0</v>
      </c>
      <c r="AF1996">
        <v>158389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1013971</v>
      </c>
      <c r="AO1996">
        <v>1029449</v>
      </c>
      <c r="AP1996">
        <v>158389</v>
      </c>
      <c r="AQ1996">
        <v>0</v>
      </c>
      <c r="AR1996">
        <v>20000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1207838</v>
      </c>
      <c r="BL1996">
        <v>262947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571496</v>
      </c>
      <c r="CR1996">
        <v>0</v>
      </c>
      <c r="CS1996">
        <v>0</v>
      </c>
      <c r="CT1996">
        <v>154000</v>
      </c>
      <c r="CU1996">
        <v>65000</v>
      </c>
      <c r="CV1996">
        <v>100000</v>
      </c>
      <c r="CW1996">
        <v>2289</v>
      </c>
      <c r="CX1996">
        <v>12000</v>
      </c>
      <c r="CY1996">
        <v>9000</v>
      </c>
      <c r="CZ1996">
        <v>3600</v>
      </c>
      <c r="DA1996">
        <v>3000</v>
      </c>
      <c r="DB1996">
        <v>13000</v>
      </c>
      <c r="DC1996">
        <v>66000</v>
      </c>
      <c r="DD1996">
        <v>3000</v>
      </c>
      <c r="DE1996">
        <v>140000</v>
      </c>
      <c r="DF1996">
        <v>29321</v>
      </c>
      <c r="DG1996">
        <v>75000</v>
      </c>
      <c r="DH1996">
        <v>0</v>
      </c>
      <c r="DI1996">
        <v>0</v>
      </c>
      <c r="DJ1996">
        <v>201462</v>
      </c>
      <c r="DK1996">
        <v>249395</v>
      </c>
      <c r="DL1996">
        <v>390000</v>
      </c>
      <c r="DM1996">
        <v>291399</v>
      </c>
      <c r="DN1996">
        <v>50000</v>
      </c>
      <c r="DO1996">
        <v>2428962</v>
      </c>
      <c r="DP1996">
        <v>317700</v>
      </c>
      <c r="DQ1996">
        <v>-294567</v>
      </c>
      <c r="DR1996">
        <v>0</v>
      </c>
      <c r="DS1996">
        <v>0</v>
      </c>
    </row>
    <row r="1997" spans="1:123" x14ac:dyDescent="0.3">
      <c r="A1997" t="str">
        <f t="shared" si="31"/>
        <v>20161979</v>
      </c>
      <c r="B1997">
        <v>58</v>
      </c>
      <c r="C1997">
        <v>2016</v>
      </c>
      <c r="D1997">
        <v>197912</v>
      </c>
      <c r="E1997">
        <v>75</v>
      </c>
      <c r="F1997">
        <v>1442181</v>
      </c>
      <c r="G1997">
        <v>211232</v>
      </c>
      <c r="H1997">
        <v>550000</v>
      </c>
      <c r="I1997">
        <v>0</v>
      </c>
      <c r="J1997">
        <v>126000</v>
      </c>
      <c r="K1997">
        <v>85000</v>
      </c>
      <c r="L1997">
        <v>100000</v>
      </c>
      <c r="M1997">
        <v>56200</v>
      </c>
      <c r="N1997">
        <v>11500</v>
      </c>
      <c r="O1997">
        <v>25500</v>
      </c>
      <c r="P1997">
        <v>4500</v>
      </c>
      <c r="Q1997">
        <v>2000</v>
      </c>
      <c r="R1997">
        <v>0</v>
      </c>
      <c r="S1997">
        <v>8370</v>
      </c>
      <c r="T1997">
        <v>35000</v>
      </c>
      <c r="U1997">
        <v>36000</v>
      </c>
      <c r="V1997">
        <v>0</v>
      </c>
      <c r="W1997">
        <v>0</v>
      </c>
      <c r="X1997">
        <v>0</v>
      </c>
      <c r="Y1997">
        <v>0</v>
      </c>
      <c r="Z1997">
        <v>64139</v>
      </c>
      <c r="AA1997">
        <v>0</v>
      </c>
      <c r="AB1997">
        <v>210000</v>
      </c>
      <c r="AC1997">
        <v>145023</v>
      </c>
      <c r="AD1997">
        <v>74716</v>
      </c>
      <c r="AE1997">
        <v>210000</v>
      </c>
      <c r="AF1997">
        <v>9739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856192</v>
      </c>
      <c r="AO1997">
        <v>1428191</v>
      </c>
      <c r="AP1997">
        <v>219739</v>
      </c>
      <c r="AQ1997">
        <v>0</v>
      </c>
      <c r="AR1997">
        <v>20000</v>
      </c>
      <c r="AS1997">
        <v>0</v>
      </c>
      <c r="AT1997">
        <v>0</v>
      </c>
      <c r="AU1997">
        <v>200000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111111</v>
      </c>
      <c r="BF1997">
        <v>19103</v>
      </c>
      <c r="BG1997">
        <v>35194</v>
      </c>
      <c r="BH1997">
        <v>20000</v>
      </c>
      <c r="BI1997">
        <v>56200</v>
      </c>
      <c r="BJ1997">
        <v>0</v>
      </c>
      <c r="BK1997">
        <v>1626322</v>
      </c>
      <c r="BL1997">
        <v>8371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500000</v>
      </c>
      <c r="BS1997">
        <v>136000</v>
      </c>
      <c r="BT1997">
        <v>65000</v>
      </c>
      <c r="BU1997">
        <v>39000</v>
      </c>
      <c r="BV1997">
        <v>10000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25000</v>
      </c>
      <c r="CH1997">
        <v>572</v>
      </c>
      <c r="CI1997">
        <v>3000</v>
      </c>
      <c r="CJ1997">
        <v>2250</v>
      </c>
      <c r="CK1997">
        <v>900</v>
      </c>
      <c r="CL1997">
        <v>750</v>
      </c>
      <c r="CM1997">
        <v>3250</v>
      </c>
      <c r="CN1997">
        <v>15000</v>
      </c>
      <c r="CO1997">
        <v>750</v>
      </c>
      <c r="CP1997">
        <v>0</v>
      </c>
      <c r="CQ1997">
        <v>596000</v>
      </c>
      <c r="CR1997">
        <v>100000</v>
      </c>
      <c r="CS1997">
        <v>10000</v>
      </c>
      <c r="CT1997">
        <v>154000</v>
      </c>
      <c r="CU1997">
        <v>65000</v>
      </c>
      <c r="CV1997">
        <v>25000</v>
      </c>
      <c r="CW1997">
        <v>572</v>
      </c>
      <c r="CX1997">
        <v>3000</v>
      </c>
      <c r="CY1997">
        <v>2250</v>
      </c>
      <c r="CZ1997">
        <v>900</v>
      </c>
      <c r="DA1997">
        <v>750</v>
      </c>
      <c r="DB1997">
        <v>3250</v>
      </c>
      <c r="DC1997">
        <v>15000</v>
      </c>
      <c r="DD1997">
        <v>750</v>
      </c>
      <c r="DE1997">
        <v>5000</v>
      </c>
      <c r="DF1997">
        <v>64139</v>
      </c>
      <c r="DG1997">
        <v>79000</v>
      </c>
      <c r="DH1997">
        <v>0</v>
      </c>
      <c r="DI1997">
        <v>0</v>
      </c>
      <c r="DJ1997">
        <v>161194</v>
      </c>
      <c r="DK1997">
        <v>180200</v>
      </c>
      <c r="DL1997">
        <v>49103</v>
      </c>
      <c r="DM1997">
        <v>248111</v>
      </c>
      <c r="DN1997">
        <v>20000</v>
      </c>
      <c r="DO1997">
        <v>1783219</v>
      </c>
      <c r="DP1997">
        <v>317700</v>
      </c>
      <c r="DQ1997">
        <v>907219</v>
      </c>
      <c r="DR1997">
        <v>0</v>
      </c>
      <c r="DS1997">
        <v>0</v>
      </c>
    </row>
    <row r="1998" spans="1:123" x14ac:dyDescent="0.3">
      <c r="A1998" t="str">
        <f t="shared" si="31"/>
        <v>20171980</v>
      </c>
      <c r="B1998">
        <v>58</v>
      </c>
      <c r="C1998">
        <v>2017</v>
      </c>
      <c r="D1998">
        <v>198012</v>
      </c>
      <c r="E1998">
        <v>98</v>
      </c>
      <c r="F1998">
        <v>1586742</v>
      </c>
      <c r="G1998">
        <v>215203</v>
      </c>
      <c r="H1998">
        <v>550000</v>
      </c>
      <c r="I1998">
        <v>0</v>
      </c>
      <c r="J1998">
        <v>126000</v>
      </c>
      <c r="K1998">
        <v>85000</v>
      </c>
      <c r="L1998">
        <v>100000</v>
      </c>
      <c r="M1998">
        <v>56200</v>
      </c>
      <c r="N1998">
        <v>11500</v>
      </c>
      <c r="O1998">
        <v>25500</v>
      </c>
      <c r="P1998">
        <v>4500</v>
      </c>
      <c r="Q1998">
        <v>2000</v>
      </c>
      <c r="R1998">
        <v>0</v>
      </c>
      <c r="S1998">
        <v>8311</v>
      </c>
      <c r="T1998">
        <v>35000</v>
      </c>
      <c r="U1998">
        <v>36000</v>
      </c>
      <c r="V1998">
        <v>0</v>
      </c>
      <c r="W1998">
        <v>0</v>
      </c>
      <c r="X1998">
        <v>0</v>
      </c>
      <c r="Y1998">
        <v>0</v>
      </c>
      <c r="Z1998">
        <v>346420</v>
      </c>
      <c r="AA1998">
        <v>0</v>
      </c>
      <c r="AB1998">
        <v>0</v>
      </c>
      <c r="AC1998">
        <v>189773</v>
      </c>
      <c r="AD1998">
        <v>97771</v>
      </c>
      <c r="AE1998">
        <v>0</v>
      </c>
      <c r="AF1998">
        <v>287543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296048</v>
      </c>
      <c r="AO1998">
        <v>1868884</v>
      </c>
      <c r="AP1998">
        <v>287543</v>
      </c>
      <c r="AQ1998">
        <v>50412</v>
      </c>
      <c r="AR1998">
        <v>20000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285550</v>
      </c>
      <c r="BE1998">
        <v>111111</v>
      </c>
      <c r="BF1998">
        <v>60000</v>
      </c>
      <c r="BG1998">
        <v>35194</v>
      </c>
      <c r="BH1998">
        <v>20000</v>
      </c>
      <c r="BI1998">
        <v>56200</v>
      </c>
      <c r="BJ1998">
        <v>0</v>
      </c>
      <c r="BK1998">
        <v>1658784</v>
      </c>
      <c r="BL1998">
        <v>17530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34000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25000</v>
      </c>
      <c r="CH1998">
        <v>572</v>
      </c>
      <c r="CI1998">
        <v>3000</v>
      </c>
      <c r="CJ1998">
        <v>2250</v>
      </c>
      <c r="CK1998">
        <v>900</v>
      </c>
      <c r="CL1998">
        <v>750</v>
      </c>
      <c r="CM1998">
        <v>3250</v>
      </c>
      <c r="CN1998">
        <v>15000</v>
      </c>
      <c r="CO1998">
        <v>750</v>
      </c>
      <c r="CP1998">
        <v>48945</v>
      </c>
      <c r="CQ1998">
        <v>610000</v>
      </c>
      <c r="CR1998">
        <v>100000</v>
      </c>
      <c r="CS1998">
        <v>10000</v>
      </c>
      <c r="CT1998">
        <v>154000</v>
      </c>
      <c r="CU1998">
        <v>65000</v>
      </c>
      <c r="CV1998">
        <v>50000</v>
      </c>
      <c r="CW1998">
        <v>1144</v>
      </c>
      <c r="CX1998">
        <v>6000</v>
      </c>
      <c r="CY1998">
        <v>4500</v>
      </c>
      <c r="CZ1998">
        <v>1800</v>
      </c>
      <c r="DA1998">
        <v>1500</v>
      </c>
      <c r="DB1998">
        <v>6500</v>
      </c>
      <c r="DC1998">
        <v>30000</v>
      </c>
      <c r="DD1998">
        <v>1500</v>
      </c>
      <c r="DE1998">
        <v>58945</v>
      </c>
      <c r="DF1998">
        <v>405524</v>
      </c>
      <c r="DG1998">
        <v>100000</v>
      </c>
      <c r="DH1998">
        <v>0</v>
      </c>
      <c r="DI1998">
        <v>285550</v>
      </c>
      <c r="DJ1998">
        <v>192869</v>
      </c>
      <c r="DK1998">
        <v>230218</v>
      </c>
      <c r="DL1998">
        <v>109103</v>
      </c>
      <c r="DM1998">
        <v>348111</v>
      </c>
      <c r="DN1998">
        <v>40000</v>
      </c>
      <c r="DO1998">
        <v>2812264</v>
      </c>
      <c r="DP1998">
        <v>317700</v>
      </c>
      <c r="DQ1998">
        <v>1048892</v>
      </c>
      <c r="DR1998">
        <v>0</v>
      </c>
      <c r="DS1998">
        <v>0</v>
      </c>
    </row>
    <row r="1999" spans="1:123" x14ac:dyDescent="0.3">
      <c r="A1999" t="str">
        <f t="shared" si="31"/>
        <v>20181981</v>
      </c>
      <c r="B1999">
        <v>58</v>
      </c>
      <c r="C1999">
        <v>2018</v>
      </c>
      <c r="D1999">
        <v>198112</v>
      </c>
      <c r="E1999">
        <v>57</v>
      </c>
      <c r="F1999">
        <v>1739988</v>
      </c>
      <c r="G1999">
        <v>186174</v>
      </c>
      <c r="H1999">
        <v>550000</v>
      </c>
      <c r="I1999">
        <v>0</v>
      </c>
      <c r="J1999">
        <v>120000</v>
      </c>
      <c r="K1999">
        <v>85000</v>
      </c>
      <c r="L1999">
        <v>130000</v>
      </c>
      <c r="M1999">
        <v>56200</v>
      </c>
      <c r="N1999">
        <v>11500</v>
      </c>
      <c r="O1999">
        <v>25500</v>
      </c>
      <c r="P1999">
        <v>4500</v>
      </c>
      <c r="Q1999">
        <v>2000</v>
      </c>
      <c r="R1999">
        <v>0</v>
      </c>
      <c r="S1999">
        <v>8252</v>
      </c>
      <c r="T1999">
        <v>35000</v>
      </c>
      <c r="U1999">
        <v>36000</v>
      </c>
      <c r="V1999">
        <v>0</v>
      </c>
      <c r="W1999">
        <v>0</v>
      </c>
      <c r="X1999">
        <v>0</v>
      </c>
      <c r="Y1999">
        <v>0</v>
      </c>
      <c r="Z1999">
        <v>312044</v>
      </c>
      <c r="AA1999">
        <v>0</v>
      </c>
      <c r="AB1999">
        <v>0</v>
      </c>
      <c r="AC1999">
        <v>110237</v>
      </c>
      <c r="AD1999">
        <v>56794</v>
      </c>
      <c r="AE1999">
        <v>0</v>
      </c>
      <c r="AF1999">
        <v>167030</v>
      </c>
      <c r="AG1999">
        <v>0</v>
      </c>
      <c r="AH1999">
        <v>0</v>
      </c>
      <c r="AI1999">
        <v>0</v>
      </c>
      <c r="AJ1999">
        <v>82970</v>
      </c>
      <c r="AK1999">
        <v>82970</v>
      </c>
      <c r="AL1999">
        <v>0</v>
      </c>
      <c r="AM1999">
        <v>0</v>
      </c>
      <c r="AN1999">
        <v>391908</v>
      </c>
      <c r="AO1999">
        <v>1085613</v>
      </c>
      <c r="AP1999">
        <v>167030</v>
      </c>
      <c r="AQ1999">
        <v>0</v>
      </c>
      <c r="AR1999">
        <v>20000</v>
      </c>
      <c r="AS1999">
        <v>3000</v>
      </c>
      <c r="AT1999">
        <v>8000</v>
      </c>
      <c r="AU1999">
        <v>285550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1569193</v>
      </c>
      <c r="BL1999">
        <v>26633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20000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5573</v>
      </c>
      <c r="CO1999">
        <v>0</v>
      </c>
      <c r="CP1999">
        <v>0</v>
      </c>
      <c r="CQ1999">
        <v>610000</v>
      </c>
      <c r="CR1999">
        <v>100000</v>
      </c>
      <c r="CS1999">
        <v>10000</v>
      </c>
      <c r="CT1999">
        <v>154000</v>
      </c>
      <c r="CU1999">
        <v>65000</v>
      </c>
      <c r="CV1999">
        <v>50000</v>
      </c>
      <c r="CW1999">
        <v>1144</v>
      </c>
      <c r="CX1999">
        <v>6000</v>
      </c>
      <c r="CY1999">
        <v>4500</v>
      </c>
      <c r="CZ1999">
        <v>1800</v>
      </c>
      <c r="DA1999">
        <v>1500</v>
      </c>
      <c r="DB1999">
        <v>6500</v>
      </c>
      <c r="DC1999">
        <v>35573</v>
      </c>
      <c r="DD1999">
        <v>1500</v>
      </c>
      <c r="DE1999">
        <v>63945</v>
      </c>
      <c r="DF1999">
        <v>688600</v>
      </c>
      <c r="DG1999">
        <v>100000</v>
      </c>
      <c r="DH1999">
        <v>0</v>
      </c>
      <c r="DI1999">
        <v>0</v>
      </c>
      <c r="DJ1999">
        <v>189349</v>
      </c>
      <c r="DK1999">
        <v>224036</v>
      </c>
      <c r="DL1999">
        <v>109103</v>
      </c>
      <c r="DM1999">
        <v>337000</v>
      </c>
      <c r="DN1999">
        <v>40000</v>
      </c>
      <c r="DO1999">
        <v>2882520</v>
      </c>
      <c r="DP1999">
        <v>317700</v>
      </c>
      <c r="DQ1999">
        <v>135036</v>
      </c>
      <c r="DR1999">
        <v>0</v>
      </c>
      <c r="DS1999">
        <v>0</v>
      </c>
    </row>
    <row r="2000" spans="1:123" x14ac:dyDescent="0.3">
      <c r="A2000" t="str">
        <f t="shared" si="31"/>
        <v>20191982</v>
      </c>
      <c r="B2000">
        <v>58</v>
      </c>
      <c r="C2000">
        <v>2019</v>
      </c>
      <c r="D2000">
        <v>198212</v>
      </c>
      <c r="E2000">
        <v>95</v>
      </c>
      <c r="F2000">
        <v>1795139</v>
      </c>
      <c r="G2000">
        <v>163145</v>
      </c>
      <c r="H2000">
        <v>550000</v>
      </c>
      <c r="I2000">
        <v>0</v>
      </c>
      <c r="J2000">
        <v>120000</v>
      </c>
      <c r="K2000">
        <v>85000</v>
      </c>
      <c r="L2000">
        <v>160000</v>
      </c>
      <c r="M2000">
        <v>56200</v>
      </c>
      <c r="N2000">
        <v>11500</v>
      </c>
      <c r="O2000">
        <v>25500</v>
      </c>
      <c r="P2000">
        <v>4500</v>
      </c>
      <c r="Q2000">
        <v>2000</v>
      </c>
      <c r="R2000">
        <v>0</v>
      </c>
      <c r="S2000">
        <v>8193</v>
      </c>
      <c r="T2000">
        <v>35000</v>
      </c>
      <c r="U2000">
        <v>36000</v>
      </c>
      <c r="V2000">
        <v>0</v>
      </c>
      <c r="W2000">
        <v>0</v>
      </c>
      <c r="X2000">
        <v>0</v>
      </c>
      <c r="Y2000">
        <v>0</v>
      </c>
      <c r="Z2000">
        <v>358565</v>
      </c>
      <c r="AA2000">
        <v>0</v>
      </c>
      <c r="AB2000">
        <v>82970</v>
      </c>
      <c r="AC2000">
        <v>184187</v>
      </c>
      <c r="AD2000">
        <v>94893</v>
      </c>
      <c r="AE2000">
        <v>82970</v>
      </c>
      <c r="AF2000">
        <v>196111</v>
      </c>
      <c r="AG2000">
        <v>0</v>
      </c>
      <c r="AH2000">
        <v>0</v>
      </c>
      <c r="AI2000">
        <v>0</v>
      </c>
      <c r="AJ2000">
        <v>53889</v>
      </c>
      <c r="AK2000">
        <v>53889</v>
      </c>
      <c r="AL2000">
        <v>0</v>
      </c>
      <c r="AM2000">
        <v>0</v>
      </c>
      <c r="AN2000">
        <v>375328</v>
      </c>
      <c r="AO2000">
        <v>1813880</v>
      </c>
      <c r="AP2000">
        <v>279080</v>
      </c>
      <c r="AQ2000">
        <v>42550</v>
      </c>
      <c r="AR2000">
        <v>20000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285550</v>
      </c>
      <c r="BE2000">
        <v>13000</v>
      </c>
      <c r="BF2000">
        <v>60000</v>
      </c>
      <c r="BG2000">
        <v>35194</v>
      </c>
      <c r="BH2000">
        <v>10000</v>
      </c>
      <c r="BI2000">
        <v>25964</v>
      </c>
      <c r="BJ2000">
        <v>0</v>
      </c>
      <c r="BK2000">
        <v>1725803</v>
      </c>
      <c r="BL2000">
        <v>35681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20000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25000</v>
      </c>
      <c r="CH2000">
        <v>572</v>
      </c>
      <c r="CI2000">
        <v>3000</v>
      </c>
      <c r="CJ2000">
        <v>2250</v>
      </c>
      <c r="CK2000">
        <v>900</v>
      </c>
      <c r="CL2000">
        <v>750</v>
      </c>
      <c r="CM2000">
        <v>3250</v>
      </c>
      <c r="CN2000">
        <v>15000</v>
      </c>
      <c r="CO2000">
        <v>750</v>
      </c>
      <c r="CP2000">
        <v>71055</v>
      </c>
      <c r="CQ2000">
        <v>610000</v>
      </c>
      <c r="CR2000">
        <v>100000</v>
      </c>
      <c r="CS2000">
        <v>10000</v>
      </c>
      <c r="CT2000">
        <v>154000</v>
      </c>
      <c r="CU2000">
        <v>65000</v>
      </c>
      <c r="CV2000">
        <v>75000</v>
      </c>
      <c r="CW2000">
        <v>1716</v>
      </c>
      <c r="CX2000">
        <v>9000</v>
      </c>
      <c r="CY2000">
        <v>6750</v>
      </c>
      <c r="CZ2000">
        <v>2700</v>
      </c>
      <c r="DA2000">
        <v>2250</v>
      </c>
      <c r="DB2000">
        <v>9750</v>
      </c>
      <c r="DC2000">
        <v>50573</v>
      </c>
      <c r="DD2000">
        <v>2250</v>
      </c>
      <c r="DE2000">
        <v>140000</v>
      </c>
      <c r="DF2000">
        <v>1011374</v>
      </c>
      <c r="DG2000">
        <v>100000</v>
      </c>
      <c r="DH2000">
        <v>0</v>
      </c>
      <c r="DI2000">
        <v>285550</v>
      </c>
      <c r="DJ2000">
        <v>224543</v>
      </c>
      <c r="DK2000">
        <v>250000</v>
      </c>
      <c r="DL2000">
        <v>169103</v>
      </c>
      <c r="DM2000">
        <v>350000</v>
      </c>
      <c r="DN2000">
        <v>50000</v>
      </c>
      <c r="DO2000">
        <v>3733448</v>
      </c>
      <c r="DP2000">
        <v>317700</v>
      </c>
      <c r="DQ2000">
        <v>984690</v>
      </c>
      <c r="DR2000">
        <v>0</v>
      </c>
      <c r="DS2000">
        <v>0</v>
      </c>
    </row>
    <row r="2001" spans="1:123" x14ac:dyDescent="0.3">
      <c r="A2001" t="str">
        <f t="shared" si="31"/>
        <v>20201983</v>
      </c>
      <c r="B2001">
        <v>58</v>
      </c>
      <c r="C2001">
        <v>2020</v>
      </c>
      <c r="D2001">
        <v>198312</v>
      </c>
      <c r="E2001">
        <v>81</v>
      </c>
      <c r="F2001">
        <v>1367192</v>
      </c>
      <c r="G2001">
        <v>163116</v>
      </c>
      <c r="H2001">
        <v>550000</v>
      </c>
      <c r="I2001">
        <v>0</v>
      </c>
      <c r="J2001">
        <v>90000</v>
      </c>
      <c r="K2001">
        <v>85000</v>
      </c>
      <c r="L2001">
        <v>192500</v>
      </c>
      <c r="M2001">
        <v>56200</v>
      </c>
      <c r="N2001">
        <v>11500</v>
      </c>
      <c r="O2001">
        <v>25500</v>
      </c>
      <c r="P2001">
        <v>4500</v>
      </c>
      <c r="Q2001">
        <v>2000</v>
      </c>
      <c r="R2001">
        <v>0</v>
      </c>
      <c r="S2001">
        <v>8134</v>
      </c>
      <c r="T2001">
        <v>35000</v>
      </c>
      <c r="U2001">
        <v>36000</v>
      </c>
      <c r="V2001">
        <v>0</v>
      </c>
      <c r="W2001">
        <v>0</v>
      </c>
      <c r="X2001">
        <v>0</v>
      </c>
      <c r="Y2001">
        <v>0</v>
      </c>
      <c r="Z2001">
        <v>400000</v>
      </c>
      <c r="AA2001">
        <v>0</v>
      </c>
      <c r="AB2001">
        <v>53889</v>
      </c>
      <c r="AC2001">
        <v>157891</v>
      </c>
      <c r="AD2001">
        <v>81345</v>
      </c>
      <c r="AE2001">
        <v>53889</v>
      </c>
      <c r="AF2001">
        <v>185347</v>
      </c>
      <c r="AG2001">
        <v>0</v>
      </c>
      <c r="AH2001">
        <v>0</v>
      </c>
      <c r="AI2001">
        <v>0</v>
      </c>
      <c r="AJ2001">
        <v>64653</v>
      </c>
      <c r="AK2001">
        <v>64653</v>
      </c>
      <c r="AL2001">
        <v>0</v>
      </c>
      <c r="AM2001">
        <v>0</v>
      </c>
      <c r="AN2001">
        <v>336334</v>
      </c>
      <c r="AO2001">
        <v>1554915</v>
      </c>
      <c r="AP2001">
        <v>239236</v>
      </c>
      <c r="AQ2001">
        <v>140137</v>
      </c>
      <c r="AR2001">
        <v>20000</v>
      </c>
      <c r="AS2001">
        <v>0</v>
      </c>
      <c r="AT2001">
        <v>0</v>
      </c>
      <c r="AU2001">
        <v>285550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285550</v>
      </c>
      <c r="BE2001">
        <v>1300</v>
      </c>
      <c r="BF2001">
        <v>60000</v>
      </c>
      <c r="BG2001">
        <v>35194</v>
      </c>
      <c r="BH2001">
        <v>0</v>
      </c>
      <c r="BI2001">
        <v>2856</v>
      </c>
      <c r="BJ2001">
        <v>596622</v>
      </c>
      <c r="BK2001">
        <v>1258316</v>
      </c>
      <c r="BL2001">
        <v>43130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20000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25000</v>
      </c>
      <c r="CH2001">
        <v>572</v>
      </c>
      <c r="CI2001">
        <v>3000</v>
      </c>
      <c r="CJ2001">
        <v>2250</v>
      </c>
      <c r="CK2001">
        <v>900</v>
      </c>
      <c r="CL2001">
        <v>750</v>
      </c>
      <c r="CM2001">
        <v>3250</v>
      </c>
      <c r="CN2001">
        <v>15000</v>
      </c>
      <c r="CO2001">
        <v>750</v>
      </c>
      <c r="CP2001">
        <v>0</v>
      </c>
      <c r="CQ2001">
        <v>610000</v>
      </c>
      <c r="CR2001">
        <v>100000</v>
      </c>
      <c r="CS2001">
        <v>10000</v>
      </c>
      <c r="CT2001">
        <v>154000</v>
      </c>
      <c r="CU2001">
        <v>65000</v>
      </c>
      <c r="CV2001">
        <v>100000</v>
      </c>
      <c r="CW2001">
        <v>2288</v>
      </c>
      <c r="CX2001">
        <v>12000</v>
      </c>
      <c r="CY2001">
        <v>9000</v>
      </c>
      <c r="CZ2001">
        <v>3600</v>
      </c>
      <c r="DA2001">
        <v>3000</v>
      </c>
      <c r="DB2001">
        <v>13000</v>
      </c>
      <c r="DC2001">
        <v>65573</v>
      </c>
      <c r="DD2001">
        <v>3000</v>
      </c>
      <c r="DE2001">
        <v>140000</v>
      </c>
      <c r="DF2001">
        <v>1363642</v>
      </c>
      <c r="DG2001">
        <v>100000</v>
      </c>
      <c r="DH2001">
        <v>0</v>
      </c>
      <c r="DI2001">
        <v>285550</v>
      </c>
      <c r="DJ2001">
        <v>256218</v>
      </c>
      <c r="DK2001">
        <v>250000</v>
      </c>
      <c r="DL2001">
        <v>229103</v>
      </c>
      <c r="DM2001">
        <v>350000</v>
      </c>
      <c r="DN2001">
        <v>50000</v>
      </c>
      <c r="DO2001">
        <v>4239626</v>
      </c>
      <c r="DP2001">
        <v>317700</v>
      </c>
      <c r="DQ2001">
        <v>1232097</v>
      </c>
      <c r="DR2001">
        <v>0</v>
      </c>
      <c r="DS2001">
        <v>596622</v>
      </c>
    </row>
    <row r="2002" spans="1:123" x14ac:dyDescent="0.3">
      <c r="A2002" t="str">
        <f t="shared" si="31"/>
        <v>20211984</v>
      </c>
      <c r="B2002">
        <v>58</v>
      </c>
      <c r="C2002">
        <v>2021</v>
      </c>
      <c r="D2002">
        <v>198412</v>
      </c>
      <c r="E2002">
        <v>71</v>
      </c>
      <c r="F2002">
        <v>1987501</v>
      </c>
      <c r="G2002">
        <v>163116</v>
      </c>
      <c r="H2002">
        <v>550000</v>
      </c>
      <c r="I2002">
        <v>0</v>
      </c>
      <c r="J2002">
        <v>90000</v>
      </c>
      <c r="K2002">
        <v>85000</v>
      </c>
      <c r="L2002">
        <v>205000</v>
      </c>
      <c r="M2002">
        <v>56200</v>
      </c>
      <c r="N2002">
        <v>11500</v>
      </c>
      <c r="O2002">
        <v>25500</v>
      </c>
      <c r="P2002">
        <v>4500</v>
      </c>
      <c r="Q2002">
        <v>2000</v>
      </c>
      <c r="R2002">
        <v>0</v>
      </c>
      <c r="S2002">
        <v>7945</v>
      </c>
      <c r="T2002">
        <v>35000</v>
      </c>
      <c r="U2002">
        <v>36000</v>
      </c>
      <c r="V2002">
        <v>0</v>
      </c>
      <c r="W2002">
        <v>0</v>
      </c>
      <c r="X2002">
        <v>0</v>
      </c>
      <c r="Y2002">
        <v>0</v>
      </c>
      <c r="Z2002">
        <v>196667</v>
      </c>
      <c r="AA2002">
        <v>0</v>
      </c>
      <c r="AB2002">
        <v>64653</v>
      </c>
      <c r="AC2002">
        <v>137321</v>
      </c>
      <c r="AD2002">
        <v>70748</v>
      </c>
      <c r="AE2002">
        <v>64653</v>
      </c>
      <c r="AF2002">
        <v>143416</v>
      </c>
      <c r="AG2002">
        <v>0</v>
      </c>
      <c r="AH2002">
        <v>0</v>
      </c>
      <c r="AI2002">
        <v>0</v>
      </c>
      <c r="AJ2002">
        <v>106584</v>
      </c>
      <c r="AK2002">
        <v>106584</v>
      </c>
      <c r="AL2002">
        <v>0</v>
      </c>
      <c r="AM2002">
        <v>0</v>
      </c>
      <c r="AN2002">
        <v>551978</v>
      </c>
      <c r="AO2002">
        <v>1352341</v>
      </c>
      <c r="AP2002">
        <v>208069</v>
      </c>
      <c r="AQ2002">
        <v>129962</v>
      </c>
      <c r="AR2002">
        <v>20000</v>
      </c>
      <c r="AS2002">
        <v>0</v>
      </c>
      <c r="AT2002">
        <v>0</v>
      </c>
      <c r="AU2002">
        <v>285550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271787</v>
      </c>
      <c r="BE2002">
        <v>130</v>
      </c>
      <c r="BF2002">
        <v>60000</v>
      </c>
      <c r="BG2002">
        <v>35194</v>
      </c>
      <c r="BH2002">
        <v>0</v>
      </c>
      <c r="BI2002">
        <v>314</v>
      </c>
      <c r="BJ2002">
        <v>23952</v>
      </c>
      <c r="BK2002">
        <v>1604545</v>
      </c>
      <c r="BL2002">
        <v>50523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20000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1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427</v>
      </c>
      <c r="CO2002">
        <v>0</v>
      </c>
      <c r="CP2002">
        <v>0</v>
      </c>
      <c r="CQ2002">
        <v>610000</v>
      </c>
      <c r="CR2002">
        <v>100000</v>
      </c>
      <c r="CS2002">
        <v>10000</v>
      </c>
      <c r="CT2002">
        <v>154000</v>
      </c>
      <c r="CU2002">
        <v>65000</v>
      </c>
      <c r="CV2002">
        <v>100000</v>
      </c>
      <c r="CW2002">
        <v>2289</v>
      </c>
      <c r="CX2002">
        <v>12000</v>
      </c>
      <c r="CY2002">
        <v>9000</v>
      </c>
      <c r="CZ2002">
        <v>3600</v>
      </c>
      <c r="DA2002">
        <v>3000</v>
      </c>
      <c r="DB2002">
        <v>13000</v>
      </c>
      <c r="DC2002">
        <v>66000</v>
      </c>
      <c r="DD2002">
        <v>3000</v>
      </c>
      <c r="DE2002">
        <v>140000</v>
      </c>
      <c r="DF2002">
        <v>1500000</v>
      </c>
      <c r="DG2002">
        <v>100000</v>
      </c>
      <c r="DH2002">
        <v>0</v>
      </c>
      <c r="DI2002">
        <v>271787</v>
      </c>
      <c r="DJ2002">
        <v>287892</v>
      </c>
      <c r="DK2002">
        <v>250000</v>
      </c>
      <c r="DL2002">
        <v>289103</v>
      </c>
      <c r="DM2002">
        <v>350000</v>
      </c>
      <c r="DN2002">
        <v>50000</v>
      </c>
      <c r="DO2002">
        <v>4496256</v>
      </c>
      <c r="DP2002">
        <v>317700</v>
      </c>
      <c r="DQ2002">
        <v>429507</v>
      </c>
      <c r="DR2002">
        <v>0</v>
      </c>
      <c r="DS2002">
        <v>23952</v>
      </c>
    </row>
    <row r="2003" spans="1:123" x14ac:dyDescent="0.3">
      <c r="A2003" t="str">
        <f t="shared" si="31"/>
        <v>20221985</v>
      </c>
      <c r="B2003">
        <v>58</v>
      </c>
      <c r="C2003">
        <v>2022</v>
      </c>
      <c r="D2003">
        <v>198512</v>
      </c>
      <c r="E2003">
        <v>55</v>
      </c>
      <c r="F2003">
        <v>1900459</v>
      </c>
      <c r="G2003">
        <v>163115</v>
      </c>
      <c r="H2003">
        <v>550000</v>
      </c>
      <c r="I2003">
        <v>261450</v>
      </c>
      <c r="J2003">
        <v>60000</v>
      </c>
      <c r="K2003">
        <v>85000</v>
      </c>
      <c r="L2003">
        <v>202500</v>
      </c>
      <c r="M2003">
        <v>56200</v>
      </c>
      <c r="N2003">
        <v>11500</v>
      </c>
      <c r="O2003">
        <v>25500</v>
      </c>
      <c r="P2003">
        <v>4500</v>
      </c>
      <c r="Q2003">
        <v>2000</v>
      </c>
      <c r="R2003">
        <v>0</v>
      </c>
      <c r="S2003">
        <v>7757</v>
      </c>
      <c r="T2003">
        <v>0</v>
      </c>
      <c r="U2003">
        <v>36000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106584</v>
      </c>
      <c r="AC2003">
        <v>106842</v>
      </c>
      <c r="AD2003">
        <v>0</v>
      </c>
      <c r="AE2003">
        <v>106584</v>
      </c>
      <c r="AF2003">
        <v>55303</v>
      </c>
      <c r="AG2003">
        <v>0</v>
      </c>
      <c r="AH2003">
        <v>0</v>
      </c>
      <c r="AI2003">
        <v>0</v>
      </c>
      <c r="AJ2003">
        <v>162290</v>
      </c>
      <c r="AK2003">
        <v>162290</v>
      </c>
      <c r="AL2003">
        <v>0</v>
      </c>
      <c r="AM2003">
        <v>12407</v>
      </c>
      <c r="AN2003">
        <v>1032407</v>
      </c>
      <c r="AO2003">
        <v>1052181</v>
      </c>
      <c r="AP2003">
        <v>161887</v>
      </c>
      <c r="AQ2003">
        <v>0</v>
      </c>
      <c r="AR2003">
        <v>20000</v>
      </c>
      <c r="AS2003">
        <v>3000</v>
      </c>
      <c r="AT2003">
        <v>8000</v>
      </c>
      <c r="AU2003">
        <v>271787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178496</v>
      </c>
      <c r="BE2003">
        <v>13</v>
      </c>
      <c r="BF2003">
        <v>60000</v>
      </c>
      <c r="BG2003">
        <v>35194</v>
      </c>
      <c r="BH2003">
        <v>0</v>
      </c>
      <c r="BI2003">
        <v>35</v>
      </c>
      <c r="BJ2003">
        <v>213814</v>
      </c>
      <c r="BK2003">
        <v>1029303</v>
      </c>
      <c r="BL2003">
        <v>57864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20000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610000</v>
      </c>
      <c r="CR2003">
        <v>100000</v>
      </c>
      <c r="CS2003">
        <v>10000</v>
      </c>
      <c r="CT2003">
        <v>154000</v>
      </c>
      <c r="CU2003">
        <v>65000</v>
      </c>
      <c r="CV2003">
        <v>100000</v>
      </c>
      <c r="CW2003">
        <v>2289</v>
      </c>
      <c r="CX2003">
        <v>12000</v>
      </c>
      <c r="CY2003">
        <v>9000</v>
      </c>
      <c r="CZ2003">
        <v>3600</v>
      </c>
      <c r="DA2003">
        <v>3000</v>
      </c>
      <c r="DB2003">
        <v>13000</v>
      </c>
      <c r="DC2003">
        <v>66000</v>
      </c>
      <c r="DD2003">
        <v>3000</v>
      </c>
      <c r="DE2003">
        <v>140000</v>
      </c>
      <c r="DF2003">
        <v>0</v>
      </c>
      <c r="DG2003">
        <v>100000</v>
      </c>
      <c r="DH2003">
        <v>0</v>
      </c>
      <c r="DI2003">
        <v>178496</v>
      </c>
      <c r="DJ2003">
        <v>319567</v>
      </c>
      <c r="DK2003">
        <v>250000</v>
      </c>
      <c r="DL2003">
        <v>349103</v>
      </c>
      <c r="DM2003">
        <v>350000</v>
      </c>
      <c r="DN2003">
        <v>50000</v>
      </c>
      <c r="DO2003">
        <v>3050346</v>
      </c>
      <c r="DP2003">
        <v>317700</v>
      </c>
      <c r="DQ2003">
        <v>410462</v>
      </c>
      <c r="DR2003">
        <v>0</v>
      </c>
      <c r="DS2003">
        <v>226221</v>
      </c>
    </row>
    <row r="2004" spans="1:123" x14ac:dyDescent="0.3">
      <c r="A2004" t="str">
        <f t="shared" si="31"/>
        <v>20231986</v>
      </c>
      <c r="B2004">
        <v>58</v>
      </c>
      <c r="C2004">
        <v>2023</v>
      </c>
      <c r="D2004">
        <v>198612</v>
      </c>
      <c r="E2004">
        <v>74</v>
      </c>
      <c r="F2004">
        <v>1852516</v>
      </c>
      <c r="G2004">
        <v>163115</v>
      </c>
      <c r="H2004">
        <v>550000</v>
      </c>
      <c r="I2004">
        <v>289300</v>
      </c>
      <c r="J2004">
        <v>60000</v>
      </c>
      <c r="K2004">
        <v>85000</v>
      </c>
      <c r="L2004">
        <v>200000</v>
      </c>
      <c r="M2004">
        <v>56200</v>
      </c>
      <c r="N2004">
        <v>11500</v>
      </c>
      <c r="O2004">
        <v>25500</v>
      </c>
      <c r="P2004">
        <v>4500</v>
      </c>
      <c r="Q2004">
        <v>2000</v>
      </c>
      <c r="R2004">
        <v>0</v>
      </c>
      <c r="S2004">
        <v>7568</v>
      </c>
      <c r="T2004">
        <v>0</v>
      </c>
      <c r="U2004">
        <v>36000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162290</v>
      </c>
      <c r="AC2004">
        <v>142910</v>
      </c>
      <c r="AD2004">
        <v>0</v>
      </c>
      <c r="AE2004">
        <v>162290</v>
      </c>
      <c r="AF2004">
        <v>54246</v>
      </c>
      <c r="AG2004">
        <v>0</v>
      </c>
      <c r="AH2004">
        <v>0</v>
      </c>
      <c r="AI2004">
        <v>0</v>
      </c>
      <c r="AJ2004">
        <v>138186</v>
      </c>
      <c r="AK2004">
        <v>138186</v>
      </c>
      <c r="AL2004">
        <v>0</v>
      </c>
      <c r="AM2004">
        <v>37568</v>
      </c>
      <c r="AN2004">
        <v>1057568</v>
      </c>
      <c r="AO2004">
        <v>1407378</v>
      </c>
      <c r="AP2004">
        <v>216537</v>
      </c>
      <c r="AQ2004">
        <v>24975</v>
      </c>
      <c r="AR2004">
        <v>20000</v>
      </c>
      <c r="AS2004">
        <v>0</v>
      </c>
      <c r="AT2004">
        <v>0</v>
      </c>
      <c r="AU2004">
        <v>178496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285550</v>
      </c>
      <c r="BE2004">
        <v>1</v>
      </c>
      <c r="BF2004">
        <v>40897</v>
      </c>
      <c r="BG2004">
        <v>33952</v>
      </c>
      <c r="BH2004">
        <v>0</v>
      </c>
      <c r="BI2004">
        <v>4</v>
      </c>
      <c r="BJ2004">
        <v>538070</v>
      </c>
      <c r="BK2004">
        <v>948912</v>
      </c>
      <c r="BL2004">
        <v>65151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20000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610000</v>
      </c>
      <c r="CR2004">
        <v>100000</v>
      </c>
      <c r="CS2004">
        <v>10000</v>
      </c>
      <c r="CT2004">
        <v>154000</v>
      </c>
      <c r="CU2004">
        <v>65000</v>
      </c>
      <c r="CV2004">
        <v>100000</v>
      </c>
      <c r="CW2004">
        <v>2289</v>
      </c>
      <c r="CX2004">
        <v>12000</v>
      </c>
      <c r="CY2004">
        <v>9000</v>
      </c>
      <c r="CZ2004">
        <v>3600</v>
      </c>
      <c r="DA2004">
        <v>3000</v>
      </c>
      <c r="DB2004">
        <v>13000</v>
      </c>
      <c r="DC2004">
        <v>66000</v>
      </c>
      <c r="DD2004">
        <v>3000</v>
      </c>
      <c r="DE2004">
        <v>140000</v>
      </c>
      <c r="DF2004">
        <v>0</v>
      </c>
      <c r="DG2004">
        <v>100000</v>
      </c>
      <c r="DH2004">
        <v>0</v>
      </c>
      <c r="DI2004">
        <v>285550</v>
      </c>
      <c r="DJ2004">
        <v>350000</v>
      </c>
      <c r="DK2004">
        <v>250000</v>
      </c>
      <c r="DL2004">
        <v>390000</v>
      </c>
      <c r="DM2004">
        <v>350000</v>
      </c>
      <c r="DN2004">
        <v>50000</v>
      </c>
      <c r="DO2004">
        <v>3204624</v>
      </c>
      <c r="DP2004">
        <v>317700</v>
      </c>
      <c r="DQ2004">
        <v>915731</v>
      </c>
      <c r="DR2004">
        <v>0</v>
      </c>
      <c r="DS2004">
        <v>575638</v>
      </c>
    </row>
    <row r="2005" spans="1:123" x14ac:dyDescent="0.3">
      <c r="A2005" t="str">
        <f t="shared" si="31"/>
        <v>20241987</v>
      </c>
      <c r="B2005">
        <v>58</v>
      </c>
      <c r="C2005">
        <v>2024</v>
      </c>
      <c r="D2005">
        <v>198712</v>
      </c>
      <c r="E2005">
        <v>34</v>
      </c>
      <c r="F2005">
        <v>1876218</v>
      </c>
      <c r="G2005">
        <v>163114</v>
      </c>
      <c r="H2005">
        <v>550000</v>
      </c>
      <c r="I2005">
        <v>289300</v>
      </c>
      <c r="J2005">
        <v>120000</v>
      </c>
      <c r="K2005">
        <v>85000</v>
      </c>
      <c r="L2005">
        <v>200000</v>
      </c>
      <c r="M2005">
        <v>56200</v>
      </c>
      <c r="N2005">
        <v>11500</v>
      </c>
      <c r="O2005">
        <v>25500</v>
      </c>
      <c r="P2005">
        <v>4500</v>
      </c>
      <c r="Q2005">
        <v>2000</v>
      </c>
      <c r="R2005">
        <v>0</v>
      </c>
      <c r="S2005">
        <v>7380</v>
      </c>
      <c r="T2005">
        <v>0</v>
      </c>
      <c r="U2005">
        <v>36000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138186</v>
      </c>
      <c r="AC2005">
        <v>65843</v>
      </c>
      <c r="AD2005">
        <v>0</v>
      </c>
      <c r="AE2005">
        <v>99765</v>
      </c>
      <c r="AF2005">
        <v>0</v>
      </c>
      <c r="AG2005">
        <v>0</v>
      </c>
      <c r="AH2005">
        <v>0</v>
      </c>
      <c r="AI2005">
        <v>0</v>
      </c>
      <c r="AJ2005">
        <v>132620</v>
      </c>
      <c r="AK2005">
        <v>171041</v>
      </c>
      <c r="AL2005">
        <v>0</v>
      </c>
      <c r="AM2005">
        <v>97380</v>
      </c>
      <c r="AN2005">
        <v>1117380</v>
      </c>
      <c r="AO2005">
        <v>648421</v>
      </c>
      <c r="AP2005">
        <v>99765</v>
      </c>
      <c r="AQ2005">
        <v>0</v>
      </c>
      <c r="AR2005">
        <v>9804</v>
      </c>
      <c r="AS2005">
        <v>3000</v>
      </c>
      <c r="AT2005">
        <v>8000</v>
      </c>
      <c r="AU2005">
        <v>285550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145578</v>
      </c>
      <c r="BE2005">
        <v>0</v>
      </c>
      <c r="BF2005">
        <v>0</v>
      </c>
      <c r="BG2005">
        <v>3395</v>
      </c>
      <c r="BH2005">
        <v>0</v>
      </c>
      <c r="BI2005">
        <v>0</v>
      </c>
      <c r="BJ2005">
        <v>0</v>
      </c>
      <c r="BK2005">
        <v>905566</v>
      </c>
      <c r="BL2005">
        <v>72386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20000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610000</v>
      </c>
      <c r="CR2005">
        <v>100000</v>
      </c>
      <c r="CS2005">
        <v>10000</v>
      </c>
      <c r="CT2005">
        <v>154000</v>
      </c>
      <c r="CU2005">
        <v>65000</v>
      </c>
      <c r="CV2005">
        <v>100000</v>
      </c>
      <c r="CW2005">
        <v>2289</v>
      </c>
      <c r="CX2005">
        <v>12000</v>
      </c>
      <c r="CY2005">
        <v>9000</v>
      </c>
      <c r="CZ2005">
        <v>3600</v>
      </c>
      <c r="DA2005">
        <v>3000</v>
      </c>
      <c r="DB2005">
        <v>13000</v>
      </c>
      <c r="DC2005">
        <v>66000</v>
      </c>
      <c r="DD2005">
        <v>3000</v>
      </c>
      <c r="DE2005">
        <v>140000</v>
      </c>
      <c r="DF2005">
        <v>0</v>
      </c>
      <c r="DG2005">
        <v>100000</v>
      </c>
      <c r="DH2005">
        <v>0</v>
      </c>
      <c r="DI2005">
        <v>145578</v>
      </c>
      <c r="DJ2005">
        <v>350000</v>
      </c>
      <c r="DK2005">
        <v>250000</v>
      </c>
      <c r="DL2005">
        <v>390000</v>
      </c>
      <c r="DM2005">
        <v>350000</v>
      </c>
      <c r="DN2005">
        <v>50000</v>
      </c>
      <c r="DO2005">
        <v>3097508</v>
      </c>
      <c r="DP2005">
        <v>317700</v>
      </c>
      <c r="DQ2005">
        <v>113424</v>
      </c>
      <c r="DR2005">
        <v>0</v>
      </c>
      <c r="DS2005">
        <v>97380</v>
      </c>
    </row>
    <row r="2006" spans="1:123" x14ac:dyDescent="0.3">
      <c r="A2006" t="str">
        <f t="shared" si="31"/>
        <v>20251988</v>
      </c>
      <c r="B2006">
        <v>58</v>
      </c>
      <c r="C2006">
        <v>2025</v>
      </c>
      <c r="D2006">
        <v>198812</v>
      </c>
      <c r="E2006">
        <v>13</v>
      </c>
      <c r="F2006">
        <v>2143660</v>
      </c>
      <c r="G2006">
        <v>163114</v>
      </c>
      <c r="H2006">
        <v>550000</v>
      </c>
      <c r="I2006">
        <v>250000</v>
      </c>
      <c r="J2006">
        <v>120000</v>
      </c>
      <c r="K2006">
        <v>85000</v>
      </c>
      <c r="L2006">
        <v>200000</v>
      </c>
      <c r="M2006">
        <v>56200</v>
      </c>
      <c r="N2006">
        <v>11500</v>
      </c>
      <c r="O2006">
        <v>25500</v>
      </c>
      <c r="P2006">
        <v>4500</v>
      </c>
      <c r="Q2006">
        <v>2000</v>
      </c>
      <c r="R2006">
        <v>0</v>
      </c>
      <c r="S2006">
        <v>7191</v>
      </c>
      <c r="T2006">
        <v>35000</v>
      </c>
      <c r="U2006">
        <v>36000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171041</v>
      </c>
      <c r="AC2006">
        <v>26112</v>
      </c>
      <c r="AD2006">
        <v>0</v>
      </c>
      <c r="AE2006">
        <v>39564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131476</v>
      </c>
      <c r="AL2006">
        <v>0</v>
      </c>
      <c r="AM2006">
        <v>57891</v>
      </c>
      <c r="AN2006">
        <v>1215000</v>
      </c>
      <c r="AO2006">
        <v>257148</v>
      </c>
      <c r="AP2006">
        <v>39564</v>
      </c>
      <c r="AQ2006">
        <v>0</v>
      </c>
      <c r="AR2006">
        <v>0</v>
      </c>
      <c r="AS2006">
        <v>6000</v>
      </c>
      <c r="AT2006">
        <v>8000</v>
      </c>
      <c r="AU2006">
        <v>145578</v>
      </c>
      <c r="AV2006">
        <v>75000</v>
      </c>
      <c r="AW2006">
        <v>0</v>
      </c>
      <c r="AX2006">
        <v>31500</v>
      </c>
      <c r="AY2006">
        <v>0</v>
      </c>
      <c r="AZ2006">
        <v>22000</v>
      </c>
      <c r="BA2006">
        <v>25000</v>
      </c>
      <c r="BB2006">
        <v>8000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617790</v>
      </c>
      <c r="BL2006">
        <v>80045</v>
      </c>
      <c r="BM2006">
        <v>196667</v>
      </c>
      <c r="BN2006">
        <v>154000</v>
      </c>
      <c r="BO2006">
        <v>0</v>
      </c>
      <c r="BP2006">
        <v>6657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68917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393333</v>
      </c>
      <c r="CR2006">
        <v>93343</v>
      </c>
      <c r="CS2006">
        <v>10000</v>
      </c>
      <c r="CT2006">
        <v>0</v>
      </c>
      <c r="CU2006">
        <v>65000</v>
      </c>
      <c r="CV2006">
        <v>100000</v>
      </c>
      <c r="CW2006">
        <v>2289</v>
      </c>
      <c r="CX2006">
        <v>12000</v>
      </c>
      <c r="CY2006">
        <v>9000</v>
      </c>
      <c r="CZ2006">
        <v>3600</v>
      </c>
      <c r="DA2006">
        <v>3000</v>
      </c>
      <c r="DB2006">
        <v>13000</v>
      </c>
      <c r="DC2006">
        <v>66000</v>
      </c>
      <c r="DD2006">
        <v>3000</v>
      </c>
      <c r="DE2006">
        <v>71083</v>
      </c>
      <c r="DF2006">
        <v>0</v>
      </c>
      <c r="DG2006">
        <v>100000</v>
      </c>
      <c r="DH2006">
        <v>0</v>
      </c>
      <c r="DI2006">
        <v>0</v>
      </c>
      <c r="DJ2006">
        <v>318160</v>
      </c>
      <c r="DK2006">
        <v>225000</v>
      </c>
      <c r="DL2006">
        <v>390000</v>
      </c>
      <c r="DM2006">
        <v>275000</v>
      </c>
      <c r="DN2006">
        <v>28000</v>
      </c>
      <c r="DO2006">
        <v>2312285</v>
      </c>
      <c r="DP2006">
        <v>317700</v>
      </c>
      <c r="DQ2006">
        <v>-671126</v>
      </c>
      <c r="DR2006">
        <v>3698</v>
      </c>
      <c r="DS2006">
        <v>57891</v>
      </c>
    </row>
    <row r="2007" spans="1:123" x14ac:dyDescent="0.3">
      <c r="A2007" t="str">
        <f t="shared" si="31"/>
        <v>20261989</v>
      </c>
      <c r="B2007">
        <v>58</v>
      </c>
      <c r="C2007">
        <v>2026</v>
      </c>
      <c r="D2007">
        <v>198912</v>
      </c>
      <c r="E2007">
        <v>59</v>
      </c>
      <c r="F2007">
        <v>2321889</v>
      </c>
      <c r="G2007">
        <v>163110</v>
      </c>
      <c r="H2007">
        <v>550000</v>
      </c>
      <c r="I2007">
        <v>250000</v>
      </c>
      <c r="J2007">
        <v>120000</v>
      </c>
      <c r="K2007">
        <v>85000</v>
      </c>
      <c r="L2007">
        <v>200000</v>
      </c>
      <c r="M2007">
        <v>56200</v>
      </c>
      <c r="N2007">
        <v>11500</v>
      </c>
      <c r="O2007">
        <v>25500</v>
      </c>
      <c r="P2007">
        <v>4500</v>
      </c>
      <c r="Q2007">
        <v>2000</v>
      </c>
      <c r="R2007">
        <v>0</v>
      </c>
      <c r="S2007">
        <v>7002</v>
      </c>
      <c r="T2007">
        <v>35000</v>
      </c>
      <c r="U2007">
        <v>36000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131476</v>
      </c>
      <c r="AC2007">
        <v>113792</v>
      </c>
      <c r="AD2007">
        <v>0</v>
      </c>
      <c r="AE2007">
        <v>131476</v>
      </c>
      <c r="AF2007">
        <v>40942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57702</v>
      </c>
      <c r="AN2007">
        <v>1174058</v>
      </c>
      <c r="AO2007">
        <v>1120630</v>
      </c>
      <c r="AP2007">
        <v>172418</v>
      </c>
      <c r="AQ2007">
        <v>0</v>
      </c>
      <c r="AR2007">
        <v>20000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1313048</v>
      </c>
      <c r="BL2007">
        <v>87653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53760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427094</v>
      </c>
      <c r="CR2007">
        <v>93343</v>
      </c>
      <c r="CS2007">
        <v>10000</v>
      </c>
      <c r="CT2007">
        <v>0</v>
      </c>
      <c r="CU2007">
        <v>65000</v>
      </c>
      <c r="CV2007">
        <v>100000</v>
      </c>
      <c r="CW2007">
        <v>2289</v>
      </c>
      <c r="CX2007">
        <v>12000</v>
      </c>
      <c r="CY2007">
        <v>9000</v>
      </c>
      <c r="CZ2007">
        <v>3600</v>
      </c>
      <c r="DA2007">
        <v>3000</v>
      </c>
      <c r="DB2007">
        <v>13000</v>
      </c>
      <c r="DC2007">
        <v>66000</v>
      </c>
      <c r="DD2007">
        <v>3000</v>
      </c>
      <c r="DE2007">
        <v>76083</v>
      </c>
      <c r="DF2007">
        <v>0</v>
      </c>
      <c r="DG2007">
        <v>100000</v>
      </c>
      <c r="DH2007">
        <v>0</v>
      </c>
      <c r="DI2007">
        <v>0</v>
      </c>
      <c r="DJ2007">
        <v>318160</v>
      </c>
      <c r="DK2007">
        <v>225000</v>
      </c>
      <c r="DL2007">
        <v>390000</v>
      </c>
      <c r="DM2007">
        <v>275000</v>
      </c>
      <c r="DN2007">
        <v>28000</v>
      </c>
      <c r="DO2007">
        <v>2219569</v>
      </c>
      <c r="DP2007">
        <v>317700</v>
      </c>
      <c r="DQ2007">
        <v>111462</v>
      </c>
      <c r="DR2007">
        <v>0</v>
      </c>
      <c r="DS2007">
        <v>57702</v>
      </c>
    </row>
    <row r="2008" spans="1:123" x14ac:dyDescent="0.3">
      <c r="A2008" t="str">
        <f t="shared" si="31"/>
        <v>20271990</v>
      </c>
      <c r="B2008">
        <v>58</v>
      </c>
      <c r="C2008">
        <v>2027</v>
      </c>
      <c r="D2008">
        <v>199012</v>
      </c>
      <c r="E2008">
        <v>24</v>
      </c>
      <c r="F2008">
        <v>2352517</v>
      </c>
      <c r="G2008">
        <v>163106</v>
      </c>
      <c r="H2008">
        <v>550000</v>
      </c>
      <c r="I2008">
        <v>250000</v>
      </c>
      <c r="J2008">
        <v>120000</v>
      </c>
      <c r="K2008">
        <v>85000</v>
      </c>
      <c r="L2008">
        <v>200000</v>
      </c>
      <c r="M2008">
        <v>56200</v>
      </c>
      <c r="N2008">
        <v>11500</v>
      </c>
      <c r="O2008">
        <v>25500</v>
      </c>
      <c r="P2008">
        <v>4500</v>
      </c>
      <c r="Q2008">
        <v>2000</v>
      </c>
      <c r="R2008">
        <v>0</v>
      </c>
      <c r="S2008">
        <v>6814</v>
      </c>
      <c r="T2008">
        <v>35000</v>
      </c>
      <c r="U2008">
        <v>36000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46212</v>
      </c>
      <c r="AD2008">
        <v>0</v>
      </c>
      <c r="AE2008">
        <v>0</v>
      </c>
      <c r="AF2008">
        <v>70020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57514</v>
      </c>
      <c r="AN2008">
        <v>1144980</v>
      </c>
      <c r="AO2008">
        <v>455097</v>
      </c>
      <c r="AP2008">
        <v>70020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75000</v>
      </c>
      <c r="AW2008">
        <v>0</v>
      </c>
      <c r="AX2008">
        <v>36716</v>
      </c>
      <c r="AY2008">
        <v>0</v>
      </c>
      <c r="AZ2008">
        <v>22000</v>
      </c>
      <c r="BA2008">
        <v>25000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683833</v>
      </c>
      <c r="BL2008">
        <v>95209</v>
      </c>
      <c r="BM2008">
        <v>135698</v>
      </c>
      <c r="BN2008">
        <v>0</v>
      </c>
      <c r="BO2008">
        <v>56924</v>
      </c>
      <c r="BP2008">
        <v>93343</v>
      </c>
      <c r="BQ2008">
        <v>10000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33000</v>
      </c>
      <c r="BX2008">
        <v>763</v>
      </c>
      <c r="BY2008">
        <v>4000</v>
      </c>
      <c r="BZ2008">
        <v>3000</v>
      </c>
      <c r="CA2008">
        <v>1200</v>
      </c>
      <c r="CB2008">
        <v>1000</v>
      </c>
      <c r="CC2008">
        <v>4333</v>
      </c>
      <c r="CD2008">
        <v>20000</v>
      </c>
      <c r="CE2008">
        <v>1000</v>
      </c>
      <c r="CF2008">
        <v>68917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271396</v>
      </c>
      <c r="CR2008">
        <v>0</v>
      </c>
      <c r="CS2008">
        <v>0</v>
      </c>
      <c r="CT2008">
        <v>0</v>
      </c>
      <c r="CU2008">
        <v>8076</v>
      </c>
      <c r="CV2008">
        <v>67000</v>
      </c>
      <c r="CW2008">
        <v>1526</v>
      </c>
      <c r="CX2008">
        <v>8000</v>
      </c>
      <c r="CY2008">
        <v>6000</v>
      </c>
      <c r="CZ2008">
        <v>2400</v>
      </c>
      <c r="DA2008">
        <v>2000</v>
      </c>
      <c r="DB2008">
        <v>8667</v>
      </c>
      <c r="DC2008">
        <v>46000</v>
      </c>
      <c r="DD2008">
        <v>2000</v>
      </c>
      <c r="DE2008">
        <v>12166</v>
      </c>
      <c r="DF2008">
        <v>0</v>
      </c>
      <c r="DG2008">
        <v>100000</v>
      </c>
      <c r="DH2008">
        <v>0</v>
      </c>
      <c r="DI2008">
        <v>0</v>
      </c>
      <c r="DJ2008">
        <v>281444</v>
      </c>
      <c r="DK2008">
        <v>200000</v>
      </c>
      <c r="DL2008">
        <v>390000</v>
      </c>
      <c r="DM2008">
        <v>200000</v>
      </c>
      <c r="DN2008">
        <v>6000</v>
      </c>
      <c r="DO2008">
        <v>1612675</v>
      </c>
      <c r="DP2008">
        <v>317700</v>
      </c>
      <c r="DQ2008">
        <v>-728803</v>
      </c>
      <c r="DR2008">
        <v>194423</v>
      </c>
      <c r="DS2008">
        <v>57514</v>
      </c>
    </row>
    <row r="2009" spans="1:123" x14ac:dyDescent="0.3">
      <c r="A2009" t="str">
        <f t="shared" si="31"/>
        <v>20281991</v>
      </c>
      <c r="B2009">
        <v>58</v>
      </c>
      <c r="C2009">
        <v>2028</v>
      </c>
      <c r="D2009">
        <v>199112</v>
      </c>
      <c r="E2009">
        <v>12</v>
      </c>
      <c r="F2009">
        <v>2143687</v>
      </c>
      <c r="G2009">
        <v>163102</v>
      </c>
      <c r="H2009">
        <v>550000</v>
      </c>
      <c r="I2009">
        <v>250000</v>
      </c>
      <c r="J2009">
        <v>120000</v>
      </c>
      <c r="K2009">
        <v>85000</v>
      </c>
      <c r="L2009">
        <v>200000</v>
      </c>
      <c r="M2009">
        <v>56200</v>
      </c>
      <c r="N2009">
        <v>11500</v>
      </c>
      <c r="O2009">
        <v>25500</v>
      </c>
      <c r="P2009">
        <v>4500</v>
      </c>
      <c r="Q2009">
        <v>2000</v>
      </c>
      <c r="R2009">
        <v>0</v>
      </c>
      <c r="S2009">
        <v>6625</v>
      </c>
      <c r="T2009">
        <v>35000</v>
      </c>
      <c r="U2009">
        <v>36000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23247</v>
      </c>
      <c r="AD2009">
        <v>0</v>
      </c>
      <c r="AE2009">
        <v>0</v>
      </c>
      <c r="AF2009">
        <v>35224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57325</v>
      </c>
      <c r="AN2009">
        <v>1179776</v>
      </c>
      <c r="AO2009">
        <v>228936</v>
      </c>
      <c r="AP2009">
        <v>35224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75000</v>
      </c>
      <c r="AW2009">
        <v>0</v>
      </c>
      <c r="AX2009">
        <v>31500</v>
      </c>
      <c r="AY2009">
        <v>0</v>
      </c>
      <c r="AZ2009">
        <v>6000</v>
      </c>
      <c r="BA2009">
        <v>25000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401660</v>
      </c>
      <c r="BL2009">
        <v>102715</v>
      </c>
      <c r="BM2009">
        <v>115698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32782</v>
      </c>
      <c r="BX2009">
        <v>735</v>
      </c>
      <c r="BY2009">
        <v>3852</v>
      </c>
      <c r="BZ2009">
        <v>2889</v>
      </c>
      <c r="CA2009">
        <v>1156</v>
      </c>
      <c r="CB2009">
        <v>963</v>
      </c>
      <c r="CC2009">
        <v>4174</v>
      </c>
      <c r="CD2009">
        <v>20000</v>
      </c>
      <c r="CE2009">
        <v>963</v>
      </c>
      <c r="CF2009">
        <v>17166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135698</v>
      </c>
      <c r="CR2009">
        <v>0</v>
      </c>
      <c r="CS2009">
        <v>0</v>
      </c>
      <c r="CT2009">
        <v>0</v>
      </c>
      <c r="CU2009">
        <v>8076</v>
      </c>
      <c r="CV2009">
        <v>34218</v>
      </c>
      <c r="CW2009">
        <v>791</v>
      </c>
      <c r="CX2009">
        <v>4148</v>
      </c>
      <c r="CY2009">
        <v>3111</v>
      </c>
      <c r="CZ2009">
        <v>1244</v>
      </c>
      <c r="DA2009">
        <v>1037</v>
      </c>
      <c r="DB2009">
        <v>4493</v>
      </c>
      <c r="DC2009">
        <v>26000</v>
      </c>
      <c r="DD2009">
        <v>1037</v>
      </c>
      <c r="DE2009">
        <v>0</v>
      </c>
      <c r="DF2009">
        <v>0</v>
      </c>
      <c r="DG2009">
        <v>100000</v>
      </c>
      <c r="DH2009">
        <v>0</v>
      </c>
      <c r="DI2009">
        <v>0</v>
      </c>
      <c r="DJ2009">
        <v>249944</v>
      </c>
      <c r="DK2009">
        <v>175000</v>
      </c>
      <c r="DL2009">
        <v>390000</v>
      </c>
      <c r="DM2009">
        <v>125000</v>
      </c>
      <c r="DN2009">
        <v>0</v>
      </c>
      <c r="DO2009">
        <v>1259797</v>
      </c>
      <c r="DP2009">
        <v>317700</v>
      </c>
      <c r="DQ2009">
        <v>-738813</v>
      </c>
      <c r="DR2009">
        <v>458260</v>
      </c>
      <c r="DS2009">
        <v>57325</v>
      </c>
    </row>
    <row r="2010" spans="1:123" x14ac:dyDescent="0.3">
      <c r="A2010" t="str">
        <f t="shared" si="31"/>
        <v>20291992</v>
      </c>
      <c r="B2010">
        <v>58</v>
      </c>
      <c r="C2010">
        <v>2029</v>
      </c>
      <c r="D2010">
        <v>199212</v>
      </c>
      <c r="E2010">
        <v>21</v>
      </c>
      <c r="F2010">
        <v>2110368</v>
      </c>
      <c r="G2010">
        <v>163097</v>
      </c>
      <c r="H2010">
        <v>550000</v>
      </c>
      <c r="I2010">
        <v>250000</v>
      </c>
      <c r="J2010">
        <v>120000</v>
      </c>
      <c r="K2010">
        <v>85000</v>
      </c>
      <c r="L2010">
        <v>200000</v>
      </c>
      <c r="M2010">
        <v>56200</v>
      </c>
      <c r="N2010">
        <v>11500</v>
      </c>
      <c r="O2010">
        <v>25500</v>
      </c>
      <c r="P2010">
        <v>4500</v>
      </c>
      <c r="Q2010">
        <v>2000</v>
      </c>
      <c r="R2010">
        <v>0</v>
      </c>
      <c r="S2010">
        <v>6437</v>
      </c>
      <c r="T2010">
        <v>35000</v>
      </c>
      <c r="U2010">
        <v>36000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40905</v>
      </c>
      <c r="AD2010">
        <v>0</v>
      </c>
      <c r="AE2010">
        <v>0</v>
      </c>
      <c r="AF2010">
        <v>61979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57137</v>
      </c>
      <c r="AN2010">
        <v>1153020</v>
      </c>
      <c r="AO2010">
        <v>402835</v>
      </c>
      <c r="AP2010">
        <v>61979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75000</v>
      </c>
      <c r="AW2010">
        <v>0</v>
      </c>
      <c r="AX2010">
        <v>35233</v>
      </c>
      <c r="AY2010">
        <v>0</v>
      </c>
      <c r="AZ2010">
        <v>0</v>
      </c>
      <c r="BA2010">
        <v>25000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600047</v>
      </c>
      <c r="BL2010">
        <v>110169</v>
      </c>
      <c r="BM2010">
        <v>95698</v>
      </c>
      <c r="BN2010">
        <v>0</v>
      </c>
      <c r="BO2010">
        <v>8076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33000</v>
      </c>
      <c r="BX2010">
        <v>763</v>
      </c>
      <c r="BY2010">
        <v>4000</v>
      </c>
      <c r="BZ2010">
        <v>3000</v>
      </c>
      <c r="CA2010">
        <v>1200</v>
      </c>
      <c r="CB2010">
        <v>1000</v>
      </c>
      <c r="CC2010">
        <v>4333</v>
      </c>
      <c r="CD2010">
        <v>20000</v>
      </c>
      <c r="CE2010">
        <v>1000</v>
      </c>
      <c r="CF2010">
        <v>5000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20000</v>
      </c>
      <c r="CR2010">
        <v>0</v>
      </c>
      <c r="CS2010">
        <v>0</v>
      </c>
      <c r="CT2010">
        <v>0</v>
      </c>
      <c r="CU2010">
        <v>0</v>
      </c>
      <c r="CV2010">
        <v>1218</v>
      </c>
      <c r="CW2010">
        <v>28</v>
      </c>
      <c r="CX2010">
        <v>148</v>
      </c>
      <c r="CY2010">
        <v>111</v>
      </c>
      <c r="CZ2010">
        <v>44</v>
      </c>
      <c r="DA2010">
        <v>37</v>
      </c>
      <c r="DB2010">
        <v>160</v>
      </c>
      <c r="DC2010">
        <v>6000</v>
      </c>
      <c r="DD2010">
        <v>37</v>
      </c>
      <c r="DE2010">
        <v>0</v>
      </c>
      <c r="DF2010">
        <v>0</v>
      </c>
      <c r="DG2010">
        <v>100000</v>
      </c>
      <c r="DH2010">
        <v>0</v>
      </c>
      <c r="DI2010">
        <v>0</v>
      </c>
      <c r="DJ2010">
        <v>214712</v>
      </c>
      <c r="DK2010">
        <v>150000</v>
      </c>
      <c r="DL2010">
        <v>390000</v>
      </c>
      <c r="DM2010">
        <v>50000</v>
      </c>
      <c r="DN2010">
        <v>0</v>
      </c>
      <c r="DO2010">
        <v>932494</v>
      </c>
      <c r="DP2010">
        <v>317700</v>
      </c>
      <c r="DQ2010">
        <v>-524324</v>
      </c>
      <c r="DR2010">
        <v>269158</v>
      </c>
      <c r="DS2010">
        <v>57137</v>
      </c>
    </row>
    <row r="2011" spans="1:123" x14ac:dyDescent="0.3">
      <c r="A2011" t="str">
        <f t="shared" si="31"/>
        <v>20301993</v>
      </c>
      <c r="B2011">
        <v>58</v>
      </c>
      <c r="C2011">
        <v>2030</v>
      </c>
      <c r="D2011">
        <v>199312</v>
      </c>
      <c r="E2011">
        <v>54</v>
      </c>
      <c r="F2011">
        <v>1910609</v>
      </c>
      <c r="G2011">
        <v>163093</v>
      </c>
      <c r="H2011">
        <v>550000</v>
      </c>
      <c r="I2011">
        <v>0</v>
      </c>
      <c r="J2011">
        <v>120000</v>
      </c>
      <c r="K2011">
        <v>85000</v>
      </c>
      <c r="L2011">
        <v>200000</v>
      </c>
      <c r="M2011">
        <v>56200</v>
      </c>
      <c r="N2011">
        <v>11500</v>
      </c>
      <c r="O2011">
        <v>25500</v>
      </c>
      <c r="P2011">
        <v>4500</v>
      </c>
      <c r="Q2011">
        <v>2000</v>
      </c>
      <c r="R2011">
        <v>0</v>
      </c>
      <c r="S2011">
        <v>6248</v>
      </c>
      <c r="T2011">
        <v>35000</v>
      </c>
      <c r="U2011">
        <v>36000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104937</v>
      </c>
      <c r="AD2011">
        <v>54063</v>
      </c>
      <c r="AE2011">
        <v>0</v>
      </c>
      <c r="AF2011">
        <v>159000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862948</v>
      </c>
      <c r="AO2011">
        <v>1033417</v>
      </c>
      <c r="AP2011">
        <v>159000</v>
      </c>
      <c r="AQ2011">
        <v>77057</v>
      </c>
      <c r="AR2011">
        <v>20000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1289474</v>
      </c>
      <c r="BL2011">
        <v>117712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160432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160432</v>
      </c>
      <c r="CR2011">
        <v>0</v>
      </c>
      <c r="CS2011">
        <v>0</v>
      </c>
      <c r="CT2011">
        <v>0</v>
      </c>
      <c r="CU2011">
        <v>0</v>
      </c>
      <c r="CV2011">
        <v>1218</v>
      </c>
      <c r="CW2011">
        <v>28</v>
      </c>
      <c r="CX2011">
        <v>148</v>
      </c>
      <c r="CY2011">
        <v>111</v>
      </c>
      <c r="CZ2011">
        <v>44</v>
      </c>
      <c r="DA2011">
        <v>37</v>
      </c>
      <c r="DB2011">
        <v>160</v>
      </c>
      <c r="DC2011">
        <v>6000</v>
      </c>
      <c r="DD2011">
        <v>37</v>
      </c>
      <c r="DE2011">
        <v>5000</v>
      </c>
      <c r="DF2011">
        <v>0</v>
      </c>
      <c r="DG2011">
        <v>100000</v>
      </c>
      <c r="DH2011">
        <v>0</v>
      </c>
      <c r="DI2011">
        <v>0</v>
      </c>
      <c r="DJ2011">
        <v>214712</v>
      </c>
      <c r="DK2011">
        <v>150000</v>
      </c>
      <c r="DL2011">
        <v>390000</v>
      </c>
      <c r="DM2011">
        <v>50000</v>
      </c>
      <c r="DN2011">
        <v>0</v>
      </c>
      <c r="DO2011">
        <v>1077926</v>
      </c>
      <c r="DP2011">
        <v>317700</v>
      </c>
      <c r="DQ2011">
        <v>160432</v>
      </c>
      <c r="DR2011">
        <v>0</v>
      </c>
      <c r="DS2011">
        <v>0</v>
      </c>
    </row>
    <row r="2012" spans="1:123" x14ac:dyDescent="0.3">
      <c r="A2012" t="str">
        <f t="shared" si="31"/>
        <v>20311994</v>
      </c>
      <c r="B2012">
        <v>58</v>
      </c>
      <c r="C2012">
        <v>2031</v>
      </c>
      <c r="D2012">
        <v>199412</v>
      </c>
      <c r="E2012">
        <v>50</v>
      </c>
      <c r="F2012">
        <v>2102173</v>
      </c>
      <c r="G2012">
        <v>163096</v>
      </c>
      <c r="H2012">
        <v>550000</v>
      </c>
      <c r="I2012">
        <v>0</v>
      </c>
      <c r="J2012">
        <v>120000</v>
      </c>
      <c r="K2012">
        <v>85000</v>
      </c>
      <c r="L2012">
        <v>200000</v>
      </c>
      <c r="M2012">
        <v>56200</v>
      </c>
      <c r="N2012">
        <v>11500</v>
      </c>
      <c r="O2012">
        <v>25500</v>
      </c>
      <c r="P2012">
        <v>4500</v>
      </c>
      <c r="Q2012">
        <v>2000</v>
      </c>
      <c r="R2012">
        <v>0</v>
      </c>
      <c r="S2012">
        <v>6059</v>
      </c>
      <c r="T2012">
        <v>35000</v>
      </c>
      <c r="U2012">
        <v>36000</v>
      </c>
      <c r="V2012">
        <v>0</v>
      </c>
      <c r="W2012">
        <v>0</v>
      </c>
      <c r="X2012">
        <v>25000</v>
      </c>
      <c r="Y2012">
        <v>0</v>
      </c>
      <c r="Z2012">
        <v>0</v>
      </c>
      <c r="AA2012">
        <v>0</v>
      </c>
      <c r="AB2012">
        <v>0</v>
      </c>
      <c r="AC2012">
        <v>97394</v>
      </c>
      <c r="AD2012">
        <v>50177</v>
      </c>
      <c r="AE2012">
        <v>0</v>
      </c>
      <c r="AF2012">
        <v>147571</v>
      </c>
      <c r="AG2012">
        <v>50177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899188</v>
      </c>
      <c r="AO2012">
        <v>959136</v>
      </c>
      <c r="AP2012">
        <v>147571</v>
      </c>
      <c r="AQ2012">
        <v>0</v>
      </c>
      <c r="AR2012">
        <v>20000</v>
      </c>
      <c r="AS2012">
        <v>0</v>
      </c>
      <c r="AT2012">
        <v>0</v>
      </c>
      <c r="AU2012">
        <v>0</v>
      </c>
      <c r="AV2012">
        <v>45103</v>
      </c>
      <c r="AW2012">
        <v>0</v>
      </c>
      <c r="AX2012">
        <v>51021</v>
      </c>
      <c r="AY2012">
        <v>6482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1229313</v>
      </c>
      <c r="BL2012">
        <v>125957</v>
      </c>
      <c r="BM2012">
        <v>46811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93621</v>
      </c>
      <c r="CR2012">
        <v>0</v>
      </c>
      <c r="CS2012">
        <v>0</v>
      </c>
      <c r="CT2012">
        <v>0</v>
      </c>
      <c r="CU2012">
        <v>0</v>
      </c>
      <c r="CV2012">
        <v>1218</v>
      </c>
      <c r="CW2012">
        <v>28</v>
      </c>
      <c r="CX2012">
        <v>148</v>
      </c>
      <c r="CY2012">
        <v>111</v>
      </c>
      <c r="CZ2012">
        <v>44</v>
      </c>
      <c r="DA2012">
        <v>37</v>
      </c>
      <c r="DB2012">
        <v>160</v>
      </c>
      <c r="DC2012">
        <v>6000</v>
      </c>
      <c r="DD2012">
        <v>37</v>
      </c>
      <c r="DE2012">
        <v>10000</v>
      </c>
      <c r="DF2012">
        <v>0</v>
      </c>
      <c r="DG2012">
        <v>75000</v>
      </c>
      <c r="DH2012">
        <v>0</v>
      </c>
      <c r="DI2012">
        <v>0</v>
      </c>
      <c r="DJ2012">
        <v>163691</v>
      </c>
      <c r="DK2012">
        <v>150000</v>
      </c>
      <c r="DL2012">
        <v>390000</v>
      </c>
      <c r="DM2012">
        <v>4896</v>
      </c>
      <c r="DN2012">
        <v>0</v>
      </c>
      <c r="DO2012">
        <v>894991</v>
      </c>
      <c r="DP2012">
        <v>317700</v>
      </c>
      <c r="DQ2012">
        <v>-167935</v>
      </c>
      <c r="DR2012">
        <v>0</v>
      </c>
      <c r="DS2012">
        <v>0</v>
      </c>
    </row>
    <row r="2013" spans="1:123" x14ac:dyDescent="0.3">
      <c r="A2013" t="str">
        <f t="shared" si="31"/>
        <v>20321995</v>
      </c>
      <c r="B2013">
        <v>58</v>
      </c>
      <c r="C2013">
        <v>2032</v>
      </c>
      <c r="D2013">
        <v>199512</v>
      </c>
      <c r="E2013">
        <v>78</v>
      </c>
      <c r="F2013">
        <v>1892266</v>
      </c>
      <c r="G2013">
        <v>163099</v>
      </c>
      <c r="H2013">
        <v>550000</v>
      </c>
      <c r="I2013">
        <v>0</v>
      </c>
      <c r="J2013">
        <v>120000</v>
      </c>
      <c r="K2013">
        <v>85000</v>
      </c>
      <c r="L2013">
        <v>200000</v>
      </c>
      <c r="M2013">
        <v>56200</v>
      </c>
      <c r="N2013">
        <v>11500</v>
      </c>
      <c r="O2013">
        <v>25500</v>
      </c>
      <c r="P2013">
        <v>4500</v>
      </c>
      <c r="Q2013">
        <v>2000</v>
      </c>
      <c r="R2013">
        <v>0</v>
      </c>
      <c r="S2013">
        <v>5871</v>
      </c>
      <c r="T2013">
        <v>35000</v>
      </c>
      <c r="U2013">
        <v>36000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150768</v>
      </c>
      <c r="AD2013">
        <v>77675</v>
      </c>
      <c r="AE2013">
        <v>0</v>
      </c>
      <c r="AF2013">
        <v>228443</v>
      </c>
      <c r="AG2013">
        <v>0</v>
      </c>
      <c r="AH2013">
        <v>0</v>
      </c>
      <c r="AI2013">
        <v>50177</v>
      </c>
      <c r="AJ2013">
        <v>0</v>
      </c>
      <c r="AK2013">
        <v>50177</v>
      </c>
      <c r="AL2013">
        <v>50177</v>
      </c>
      <c r="AM2013">
        <v>0</v>
      </c>
      <c r="AN2013">
        <v>793128</v>
      </c>
      <c r="AO2013">
        <v>1484765</v>
      </c>
      <c r="AP2013">
        <v>228443</v>
      </c>
      <c r="AQ2013">
        <v>57013</v>
      </c>
      <c r="AR2013">
        <v>20000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1790221</v>
      </c>
      <c r="BL2013">
        <v>134254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472238</v>
      </c>
      <c r="BS2013">
        <v>154000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545859</v>
      </c>
      <c r="CR2013">
        <v>0</v>
      </c>
      <c r="CS2013">
        <v>0</v>
      </c>
      <c r="CT2013">
        <v>154000</v>
      </c>
      <c r="CU2013">
        <v>0</v>
      </c>
      <c r="CV2013">
        <v>1218</v>
      </c>
      <c r="CW2013">
        <v>28</v>
      </c>
      <c r="CX2013">
        <v>148</v>
      </c>
      <c r="CY2013">
        <v>111</v>
      </c>
      <c r="CZ2013">
        <v>44</v>
      </c>
      <c r="DA2013">
        <v>37</v>
      </c>
      <c r="DB2013">
        <v>160</v>
      </c>
      <c r="DC2013">
        <v>6000</v>
      </c>
      <c r="DD2013">
        <v>37</v>
      </c>
      <c r="DE2013">
        <v>15000</v>
      </c>
      <c r="DF2013">
        <v>0</v>
      </c>
      <c r="DG2013">
        <v>75000</v>
      </c>
      <c r="DH2013">
        <v>0</v>
      </c>
      <c r="DI2013">
        <v>0</v>
      </c>
      <c r="DJ2013">
        <v>163691</v>
      </c>
      <c r="DK2013">
        <v>150000</v>
      </c>
      <c r="DL2013">
        <v>390000</v>
      </c>
      <c r="DM2013">
        <v>4896</v>
      </c>
      <c r="DN2013">
        <v>0</v>
      </c>
      <c r="DO2013">
        <v>1556406</v>
      </c>
      <c r="DP2013">
        <v>317700</v>
      </c>
      <c r="DQ2013">
        <v>626238</v>
      </c>
      <c r="DR2013">
        <v>0</v>
      </c>
      <c r="DS2013">
        <v>0</v>
      </c>
    </row>
    <row r="2014" spans="1:123" x14ac:dyDescent="0.3">
      <c r="A2014" t="str">
        <f t="shared" si="31"/>
        <v>20331996</v>
      </c>
      <c r="B2014">
        <v>58</v>
      </c>
      <c r="C2014">
        <v>2033</v>
      </c>
      <c r="D2014">
        <v>199612</v>
      </c>
      <c r="E2014">
        <v>82</v>
      </c>
      <c r="F2014">
        <v>1995892</v>
      </c>
      <c r="G2014">
        <v>163102</v>
      </c>
      <c r="H2014">
        <v>550000</v>
      </c>
      <c r="I2014">
        <v>0</v>
      </c>
      <c r="J2014">
        <v>120000</v>
      </c>
      <c r="K2014">
        <v>85000</v>
      </c>
      <c r="L2014">
        <v>200000</v>
      </c>
      <c r="M2014">
        <v>56200</v>
      </c>
      <c r="N2014">
        <v>11500</v>
      </c>
      <c r="O2014">
        <v>25500</v>
      </c>
      <c r="P2014">
        <v>4500</v>
      </c>
      <c r="Q2014">
        <v>2000</v>
      </c>
      <c r="R2014">
        <v>0</v>
      </c>
      <c r="S2014">
        <v>5682</v>
      </c>
      <c r="T2014">
        <v>35000</v>
      </c>
      <c r="U2014">
        <v>36000</v>
      </c>
      <c r="V2014">
        <v>0</v>
      </c>
      <c r="W2014">
        <v>0</v>
      </c>
      <c r="X2014">
        <v>0</v>
      </c>
      <c r="Y2014">
        <v>0</v>
      </c>
      <c r="Z2014">
        <v>223277</v>
      </c>
      <c r="AA2014">
        <v>0</v>
      </c>
      <c r="AB2014">
        <v>50177</v>
      </c>
      <c r="AC2014">
        <v>158986</v>
      </c>
      <c r="AD2014">
        <v>81909</v>
      </c>
      <c r="AE2014">
        <v>50177</v>
      </c>
      <c r="AF2014">
        <v>190718</v>
      </c>
      <c r="AG2014">
        <v>0</v>
      </c>
      <c r="AH2014">
        <v>0</v>
      </c>
      <c r="AI2014">
        <v>0</v>
      </c>
      <c r="AJ2014">
        <v>2048</v>
      </c>
      <c r="AK2014">
        <v>2048</v>
      </c>
      <c r="AL2014">
        <v>0</v>
      </c>
      <c r="AM2014">
        <v>0</v>
      </c>
      <c r="AN2014">
        <v>605340</v>
      </c>
      <c r="AO2014">
        <v>1565693</v>
      </c>
      <c r="AP2014">
        <v>240895</v>
      </c>
      <c r="AQ2014">
        <v>22650</v>
      </c>
      <c r="AR2014">
        <v>20000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56760</v>
      </c>
      <c r="BF2014">
        <v>0</v>
      </c>
      <c r="BG2014">
        <v>35194</v>
      </c>
      <c r="BH2014">
        <v>0</v>
      </c>
      <c r="BI2014">
        <v>0</v>
      </c>
      <c r="BJ2014">
        <v>0</v>
      </c>
      <c r="BK2014">
        <v>1757284</v>
      </c>
      <c r="BL2014">
        <v>142983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84141</v>
      </c>
      <c r="BS2014">
        <v>0</v>
      </c>
      <c r="BT2014">
        <v>65000</v>
      </c>
      <c r="BU2014">
        <v>100000</v>
      </c>
      <c r="BV2014">
        <v>10000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25000</v>
      </c>
      <c r="CH2014">
        <v>572</v>
      </c>
      <c r="CI2014">
        <v>3000</v>
      </c>
      <c r="CJ2014">
        <v>2250</v>
      </c>
      <c r="CK2014">
        <v>900</v>
      </c>
      <c r="CL2014">
        <v>750</v>
      </c>
      <c r="CM2014">
        <v>3250</v>
      </c>
      <c r="CN2014">
        <v>15000</v>
      </c>
      <c r="CO2014">
        <v>750</v>
      </c>
      <c r="CP2014">
        <v>0</v>
      </c>
      <c r="CQ2014">
        <v>610000</v>
      </c>
      <c r="CR2014">
        <v>100000</v>
      </c>
      <c r="CS2014">
        <v>10000</v>
      </c>
      <c r="CT2014">
        <v>154000</v>
      </c>
      <c r="CU2014">
        <v>65000</v>
      </c>
      <c r="CV2014">
        <v>26218</v>
      </c>
      <c r="CW2014">
        <v>600</v>
      </c>
      <c r="CX2014">
        <v>3148</v>
      </c>
      <c r="CY2014">
        <v>2361</v>
      </c>
      <c r="CZ2014">
        <v>944</v>
      </c>
      <c r="DA2014">
        <v>787</v>
      </c>
      <c r="DB2014">
        <v>3410</v>
      </c>
      <c r="DC2014">
        <v>21000</v>
      </c>
      <c r="DD2014">
        <v>787</v>
      </c>
      <c r="DE2014">
        <v>20000</v>
      </c>
      <c r="DF2014">
        <v>223277</v>
      </c>
      <c r="DG2014">
        <v>75000</v>
      </c>
      <c r="DH2014">
        <v>0</v>
      </c>
      <c r="DI2014">
        <v>0</v>
      </c>
      <c r="DJ2014">
        <v>198885</v>
      </c>
      <c r="DK2014">
        <v>150000</v>
      </c>
      <c r="DL2014">
        <v>390000</v>
      </c>
      <c r="DM2014">
        <v>61657</v>
      </c>
      <c r="DN2014">
        <v>0</v>
      </c>
      <c r="DO2014">
        <v>2119120</v>
      </c>
      <c r="DP2014">
        <v>317700</v>
      </c>
      <c r="DQ2014">
        <v>627891</v>
      </c>
      <c r="DR2014">
        <v>0</v>
      </c>
      <c r="DS2014">
        <v>0</v>
      </c>
    </row>
    <row r="2015" spans="1:123" x14ac:dyDescent="0.3">
      <c r="A2015" t="str">
        <f t="shared" si="31"/>
        <v>20341997</v>
      </c>
      <c r="B2015">
        <v>58</v>
      </c>
      <c r="C2015">
        <v>2034</v>
      </c>
      <c r="D2015">
        <v>199712</v>
      </c>
      <c r="E2015">
        <v>81</v>
      </c>
      <c r="F2015">
        <v>2098036</v>
      </c>
      <c r="G2015">
        <v>163105</v>
      </c>
      <c r="H2015">
        <v>550000</v>
      </c>
      <c r="I2015">
        <v>0</v>
      </c>
      <c r="J2015">
        <v>120000</v>
      </c>
      <c r="K2015">
        <v>85000</v>
      </c>
      <c r="L2015">
        <v>200000</v>
      </c>
      <c r="M2015">
        <v>56200</v>
      </c>
      <c r="N2015">
        <v>11500</v>
      </c>
      <c r="O2015">
        <v>25500</v>
      </c>
      <c r="P2015">
        <v>4500</v>
      </c>
      <c r="Q2015">
        <v>2000</v>
      </c>
      <c r="R2015">
        <v>0</v>
      </c>
      <c r="S2015">
        <v>5494</v>
      </c>
      <c r="T2015">
        <v>35000</v>
      </c>
      <c r="U2015">
        <v>36000</v>
      </c>
      <c r="V2015">
        <v>0</v>
      </c>
      <c r="W2015">
        <v>0</v>
      </c>
      <c r="X2015">
        <v>0</v>
      </c>
      <c r="Y2015">
        <v>0</v>
      </c>
      <c r="Z2015">
        <v>349001</v>
      </c>
      <c r="AA2015">
        <v>0</v>
      </c>
      <c r="AB2015">
        <v>2048</v>
      </c>
      <c r="AC2015">
        <v>156617</v>
      </c>
      <c r="AD2015">
        <v>80689</v>
      </c>
      <c r="AE2015">
        <v>2048</v>
      </c>
      <c r="AF2015">
        <v>235258</v>
      </c>
      <c r="AG2015">
        <v>0</v>
      </c>
      <c r="AH2015">
        <v>0</v>
      </c>
      <c r="AI2015">
        <v>0</v>
      </c>
      <c r="AJ2015">
        <v>14742</v>
      </c>
      <c r="AK2015">
        <v>14742</v>
      </c>
      <c r="AL2015">
        <v>0</v>
      </c>
      <c r="AM2015">
        <v>0</v>
      </c>
      <c r="AN2015">
        <v>422193</v>
      </c>
      <c r="AO2015">
        <v>1542370</v>
      </c>
      <c r="AP2015">
        <v>237306</v>
      </c>
      <c r="AQ2015">
        <v>43258</v>
      </c>
      <c r="AR2015">
        <v>20000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13007</v>
      </c>
      <c r="BF2015">
        <v>0</v>
      </c>
      <c r="BG2015">
        <v>35194</v>
      </c>
      <c r="BH2015">
        <v>0</v>
      </c>
      <c r="BI2015">
        <v>0</v>
      </c>
      <c r="BJ2015">
        <v>0</v>
      </c>
      <c r="BK2015">
        <v>1794734</v>
      </c>
      <c r="BL2015">
        <v>151686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20000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25000</v>
      </c>
      <c r="CH2015">
        <v>572</v>
      </c>
      <c r="CI2015">
        <v>3000</v>
      </c>
      <c r="CJ2015">
        <v>2250</v>
      </c>
      <c r="CK2015">
        <v>900</v>
      </c>
      <c r="CL2015">
        <v>750</v>
      </c>
      <c r="CM2015">
        <v>3250</v>
      </c>
      <c r="CN2015">
        <v>15000</v>
      </c>
      <c r="CO2015">
        <v>750</v>
      </c>
      <c r="CP2015">
        <v>0</v>
      </c>
      <c r="CQ2015">
        <v>610000</v>
      </c>
      <c r="CR2015">
        <v>100000</v>
      </c>
      <c r="CS2015">
        <v>10000</v>
      </c>
      <c r="CT2015">
        <v>154000</v>
      </c>
      <c r="CU2015">
        <v>65000</v>
      </c>
      <c r="CV2015">
        <v>51218</v>
      </c>
      <c r="CW2015">
        <v>1172</v>
      </c>
      <c r="CX2015">
        <v>6148</v>
      </c>
      <c r="CY2015">
        <v>4611</v>
      </c>
      <c r="CZ2015">
        <v>1844</v>
      </c>
      <c r="DA2015">
        <v>1537</v>
      </c>
      <c r="DB2015">
        <v>6660</v>
      </c>
      <c r="DC2015">
        <v>36000</v>
      </c>
      <c r="DD2015">
        <v>1537</v>
      </c>
      <c r="DE2015">
        <v>25000</v>
      </c>
      <c r="DF2015">
        <v>554750</v>
      </c>
      <c r="DG2015">
        <v>75000</v>
      </c>
      <c r="DH2015">
        <v>0</v>
      </c>
      <c r="DI2015">
        <v>0</v>
      </c>
      <c r="DJ2015">
        <v>230559</v>
      </c>
      <c r="DK2015">
        <v>150000</v>
      </c>
      <c r="DL2015">
        <v>390000</v>
      </c>
      <c r="DM2015">
        <v>68987</v>
      </c>
      <c r="DN2015">
        <v>0</v>
      </c>
      <c r="DO2015">
        <v>2558765</v>
      </c>
      <c r="DP2015">
        <v>317700</v>
      </c>
      <c r="DQ2015">
        <v>483415</v>
      </c>
      <c r="DR2015">
        <v>0</v>
      </c>
      <c r="DS2015">
        <v>0</v>
      </c>
    </row>
    <row r="2016" spans="1:123" x14ac:dyDescent="0.3">
      <c r="A2016" t="str">
        <f t="shared" si="31"/>
        <v>20351998</v>
      </c>
      <c r="B2016">
        <v>58</v>
      </c>
      <c r="C2016">
        <v>2035</v>
      </c>
      <c r="D2016">
        <v>199812</v>
      </c>
      <c r="E2016">
        <v>87</v>
      </c>
      <c r="F2016">
        <v>1615525</v>
      </c>
      <c r="G2016">
        <v>163108</v>
      </c>
      <c r="H2016">
        <v>550000</v>
      </c>
      <c r="I2016">
        <v>0</v>
      </c>
      <c r="J2016">
        <v>120000</v>
      </c>
      <c r="K2016">
        <v>85000</v>
      </c>
      <c r="L2016">
        <v>200000</v>
      </c>
      <c r="M2016">
        <v>56200</v>
      </c>
      <c r="N2016">
        <v>11500</v>
      </c>
      <c r="O2016">
        <v>25500</v>
      </c>
      <c r="P2016">
        <v>4500</v>
      </c>
      <c r="Q2016">
        <v>2000</v>
      </c>
      <c r="R2016">
        <v>0</v>
      </c>
      <c r="S2016">
        <v>5305</v>
      </c>
      <c r="T2016">
        <v>35000</v>
      </c>
      <c r="U2016">
        <v>36000</v>
      </c>
      <c r="V2016">
        <v>0</v>
      </c>
      <c r="W2016">
        <v>5000</v>
      </c>
      <c r="X2016">
        <v>0</v>
      </c>
      <c r="Y2016">
        <v>0</v>
      </c>
      <c r="Z2016">
        <v>373035</v>
      </c>
      <c r="AA2016">
        <v>0</v>
      </c>
      <c r="AB2016">
        <v>14742</v>
      </c>
      <c r="AC2016">
        <v>168937</v>
      </c>
      <c r="AD2016">
        <v>87036</v>
      </c>
      <c r="AE2016">
        <v>14742</v>
      </c>
      <c r="AF2016">
        <v>241231</v>
      </c>
      <c r="AG2016">
        <v>0</v>
      </c>
      <c r="AH2016">
        <v>0</v>
      </c>
      <c r="AI2016">
        <v>0</v>
      </c>
      <c r="AJ2016">
        <v>8769</v>
      </c>
      <c r="AK2016">
        <v>8769</v>
      </c>
      <c r="AL2016">
        <v>0</v>
      </c>
      <c r="AM2016">
        <v>0</v>
      </c>
      <c r="AN2016">
        <v>392970</v>
      </c>
      <c r="AO2016">
        <v>1663691</v>
      </c>
      <c r="AP2016">
        <v>255973</v>
      </c>
      <c r="AQ2016">
        <v>11560</v>
      </c>
      <c r="AR2016">
        <v>20000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285550</v>
      </c>
      <c r="BE2016">
        <v>111111</v>
      </c>
      <c r="BF2016">
        <v>0</v>
      </c>
      <c r="BG2016">
        <v>35194</v>
      </c>
      <c r="BH2016">
        <v>20000</v>
      </c>
      <c r="BI2016">
        <v>56200</v>
      </c>
      <c r="BJ2016">
        <v>0</v>
      </c>
      <c r="BK2016">
        <v>1443168</v>
      </c>
      <c r="BL2016">
        <v>159966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20000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25000</v>
      </c>
      <c r="CH2016">
        <v>572</v>
      </c>
      <c r="CI2016">
        <v>3000</v>
      </c>
      <c r="CJ2016">
        <v>2250</v>
      </c>
      <c r="CK2016">
        <v>900</v>
      </c>
      <c r="CL2016">
        <v>750</v>
      </c>
      <c r="CM2016">
        <v>3250</v>
      </c>
      <c r="CN2016">
        <v>15000</v>
      </c>
      <c r="CO2016">
        <v>750</v>
      </c>
      <c r="CP2016">
        <v>110000</v>
      </c>
      <c r="CQ2016">
        <v>610000</v>
      </c>
      <c r="CR2016">
        <v>100000</v>
      </c>
      <c r="CS2016">
        <v>10000</v>
      </c>
      <c r="CT2016">
        <v>154000</v>
      </c>
      <c r="CU2016">
        <v>65000</v>
      </c>
      <c r="CV2016">
        <v>76218</v>
      </c>
      <c r="CW2016">
        <v>1744</v>
      </c>
      <c r="CX2016">
        <v>9148</v>
      </c>
      <c r="CY2016">
        <v>6861</v>
      </c>
      <c r="CZ2016">
        <v>2744</v>
      </c>
      <c r="DA2016">
        <v>2287</v>
      </c>
      <c r="DB2016">
        <v>9910</v>
      </c>
      <c r="DC2016">
        <v>51000</v>
      </c>
      <c r="DD2016">
        <v>2287</v>
      </c>
      <c r="DE2016">
        <v>140000</v>
      </c>
      <c r="DF2016">
        <v>894215</v>
      </c>
      <c r="DG2016">
        <v>75000</v>
      </c>
      <c r="DH2016">
        <v>0</v>
      </c>
      <c r="DI2016">
        <v>285550</v>
      </c>
      <c r="DJ2016">
        <v>262234</v>
      </c>
      <c r="DK2016">
        <v>206200</v>
      </c>
      <c r="DL2016">
        <v>390000</v>
      </c>
      <c r="DM2016">
        <v>178798</v>
      </c>
      <c r="DN2016">
        <v>20000</v>
      </c>
      <c r="DO2016">
        <v>3561964</v>
      </c>
      <c r="DP2016">
        <v>317700</v>
      </c>
      <c r="DQ2016">
        <v>1071330</v>
      </c>
      <c r="DR2016">
        <v>0</v>
      </c>
      <c r="DS2016">
        <v>0</v>
      </c>
    </row>
    <row r="2017" spans="1:123" x14ac:dyDescent="0.3">
      <c r="A2017" t="str">
        <f t="shared" si="31"/>
        <v>20361999</v>
      </c>
      <c r="B2017">
        <v>58</v>
      </c>
      <c r="C2017">
        <v>2036</v>
      </c>
      <c r="D2017">
        <v>199912</v>
      </c>
      <c r="E2017">
        <v>83</v>
      </c>
      <c r="F2017">
        <v>2073161</v>
      </c>
      <c r="G2017">
        <v>163099</v>
      </c>
      <c r="H2017">
        <v>550000</v>
      </c>
      <c r="I2017">
        <v>0</v>
      </c>
      <c r="J2017">
        <v>120000</v>
      </c>
      <c r="K2017">
        <v>85000</v>
      </c>
      <c r="L2017">
        <v>200000</v>
      </c>
      <c r="M2017">
        <v>56200</v>
      </c>
      <c r="N2017">
        <v>11500</v>
      </c>
      <c r="O2017">
        <v>25500</v>
      </c>
      <c r="P2017">
        <v>4500</v>
      </c>
      <c r="Q2017">
        <v>2000</v>
      </c>
      <c r="R2017">
        <v>0</v>
      </c>
      <c r="S2017">
        <v>5091</v>
      </c>
      <c r="T2017">
        <v>35000</v>
      </c>
      <c r="U2017">
        <v>36000</v>
      </c>
      <c r="V2017">
        <v>0</v>
      </c>
      <c r="W2017">
        <v>5000</v>
      </c>
      <c r="X2017">
        <v>0</v>
      </c>
      <c r="Y2017">
        <v>0</v>
      </c>
      <c r="Z2017">
        <v>400000</v>
      </c>
      <c r="AA2017">
        <v>0</v>
      </c>
      <c r="AB2017">
        <v>8769</v>
      </c>
      <c r="AC2017">
        <v>161141</v>
      </c>
      <c r="AD2017">
        <v>83020</v>
      </c>
      <c r="AE2017">
        <v>8769</v>
      </c>
      <c r="AF2017">
        <v>235391</v>
      </c>
      <c r="AG2017">
        <v>0</v>
      </c>
      <c r="AH2017">
        <v>0</v>
      </c>
      <c r="AI2017">
        <v>0</v>
      </c>
      <c r="AJ2017">
        <v>14609</v>
      </c>
      <c r="AK2017">
        <v>14609</v>
      </c>
      <c r="AL2017">
        <v>0</v>
      </c>
      <c r="AM2017">
        <v>0</v>
      </c>
      <c r="AN2017">
        <v>365791</v>
      </c>
      <c r="AO2017">
        <v>1586918</v>
      </c>
      <c r="AP2017">
        <v>244160</v>
      </c>
      <c r="AQ2017">
        <v>187116</v>
      </c>
      <c r="AR2017">
        <v>20000</v>
      </c>
      <c r="AS2017">
        <v>0</v>
      </c>
      <c r="AT2017">
        <v>0</v>
      </c>
      <c r="AU2017">
        <v>285550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285550</v>
      </c>
      <c r="BE2017">
        <v>111111</v>
      </c>
      <c r="BF2017">
        <v>0</v>
      </c>
      <c r="BG2017">
        <v>35194</v>
      </c>
      <c r="BH2017">
        <v>20000</v>
      </c>
      <c r="BI2017">
        <v>49982</v>
      </c>
      <c r="BJ2017">
        <v>13947</v>
      </c>
      <c r="BK2017">
        <v>1807960</v>
      </c>
      <c r="BL2017">
        <v>168199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20000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23782</v>
      </c>
      <c r="CH2017">
        <v>545</v>
      </c>
      <c r="CI2017">
        <v>2852</v>
      </c>
      <c r="CJ2017">
        <v>2139</v>
      </c>
      <c r="CK2017">
        <v>856</v>
      </c>
      <c r="CL2017">
        <v>713</v>
      </c>
      <c r="CM2017">
        <v>3090</v>
      </c>
      <c r="CN2017">
        <v>15000</v>
      </c>
      <c r="CO2017">
        <v>713</v>
      </c>
      <c r="CP2017">
        <v>0</v>
      </c>
      <c r="CQ2017">
        <v>610000</v>
      </c>
      <c r="CR2017">
        <v>100000</v>
      </c>
      <c r="CS2017">
        <v>10000</v>
      </c>
      <c r="CT2017">
        <v>154000</v>
      </c>
      <c r="CU2017">
        <v>65000</v>
      </c>
      <c r="CV2017">
        <v>100000</v>
      </c>
      <c r="CW2017">
        <v>2289</v>
      </c>
      <c r="CX2017">
        <v>12000</v>
      </c>
      <c r="CY2017">
        <v>9000</v>
      </c>
      <c r="CZ2017">
        <v>3600</v>
      </c>
      <c r="DA2017">
        <v>3000</v>
      </c>
      <c r="DB2017">
        <v>13000</v>
      </c>
      <c r="DC2017">
        <v>66000</v>
      </c>
      <c r="DD2017">
        <v>3000</v>
      </c>
      <c r="DE2017">
        <v>140000</v>
      </c>
      <c r="DF2017">
        <v>1249297</v>
      </c>
      <c r="DG2017">
        <v>75000</v>
      </c>
      <c r="DH2017">
        <v>0</v>
      </c>
      <c r="DI2017">
        <v>285550</v>
      </c>
      <c r="DJ2017">
        <v>293908</v>
      </c>
      <c r="DK2017">
        <v>250000</v>
      </c>
      <c r="DL2017">
        <v>390000</v>
      </c>
      <c r="DM2017">
        <v>278798</v>
      </c>
      <c r="DN2017">
        <v>40000</v>
      </c>
      <c r="DO2017">
        <v>4168050</v>
      </c>
      <c r="DP2017">
        <v>317700</v>
      </c>
      <c r="DQ2017">
        <v>714533</v>
      </c>
      <c r="DR2017">
        <v>0</v>
      </c>
      <c r="DS2017">
        <v>13947</v>
      </c>
    </row>
    <row r="2018" spans="1:123" x14ac:dyDescent="0.3">
      <c r="A2018" t="str">
        <f t="shared" si="31"/>
        <v>20372000</v>
      </c>
      <c r="B2018">
        <v>58</v>
      </c>
      <c r="C2018">
        <v>2037</v>
      </c>
      <c r="D2018">
        <v>200012</v>
      </c>
      <c r="E2018">
        <v>66</v>
      </c>
      <c r="F2018">
        <v>2216827</v>
      </c>
      <c r="G2018">
        <v>163089</v>
      </c>
      <c r="H2018">
        <v>550000</v>
      </c>
      <c r="I2018">
        <v>0</v>
      </c>
      <c r="J2018">
        <v>120000</v>
      </c>
      <c r="K2018">
        <v>85000</v>
      </c>
      <c r="L2018">
        <v>200000</v>
      </c>
      <c r="M2018">
        <v>56200</v>
      </c>
      <c r="N2018">
        <v>11500</v>
      </c>
      <c r="O2018">
        <v>25500</v>
      </c>
      <c r="P2018">
        <v>4500</v>
      </c>
      <c r="Q2018">
        <v>2000</v>
      </c>
      <c r="R2018">
        <v>0</v>
      </c>
      <c r="S2018">
        <v>4878</v>
      </c>
      <c r="T2018">
        <v>35000</v>
      </c>
      <c r="U2018">
        <v>36000</v>
      </c>
      <c r="V2018">
        <v>0</v>
      </c>
      <c r="W2018">
        <v>5000</v>
      </c>
      <c r="X2018">
        <v>0</v>
      </c>
      <c r="Y2018">
        <v>0</v>
      </c>
      <c r="Z2018">
        <v>264606</v>
      </c>
      <c r="AA2018">
        <v>0</v>
      </c>
      <c r="AB2018">
        <v>14609</v>
      </c>
      <c r="AC2018">
        <v>127870</v>
      </c>
      <c r="AD2018">
        <v>65878</v>
      </c>
      <c r="AE2018">
        <v>14609</v>
      </c>
      <c r="AF2018">
        <v>179139</v>
      </c>
      <c r="AG2018">
        <v>0</v>
      </c>
      <c r="AH2018">
        <v>0</v>
      </c>
      <c r="AI2018">
        <v>0</v>
      </c>
      <c r="AJ2018">
        <v>70861</v>
      </c>
      <c r="AK2018">
        <v>70861</v>
      </c>
      <c r="AL2018">
        <v>0</v>
      </c>
      <c r="AM2018">
        <v>0</v>
      </c>
      <c r="AN2018">
        <v>500972</v>
      </c>
      <c r="AO2018">
        <v>1259261</v>
      </c>
      <c r="AP2018">
        <v>193748</v>
      </c>
      <c r="AQ2018">
        <v>0</v>
      </c>
      <c r="AR2018">
        <v>20000</v>
      </c>
      <c r="AS2018">
        <v>0</v>
      </c>
      <c r="AT2018">
        <v>0</v>
      </c>
      <c r="AU2018">
        <v>285550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1758559</v>
      </c>
      <c r="BL2018">
        <v>176385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20000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610000</v>
      </c>
      <c r="CR2018">
        <v>100000</v>
      </c>
      <c r="CS2018">
        <v>10000</v>
      </c>
      <c r="CT2018">
        <v>154000</v>
      </c>
      <c r="CU2018">
        <v>65000</v>
      </c>
      <c r="CV2018">
        <v>100000</v>
      </c>
      <c r="CW2018">
        <v>2289</v>
      </c>
      <c r="CX2018">
        <v>12000</v>
      </c>
      <c r="CY2018">
        <v>9000</v>
      </c>
      <c r="CZ2018">
        <v>3600</v>
      </c>
      <c r="DA2018">
        <v>3000</v>
      </c>
      <c r="DB2018">
        <v>13000</v>
      </c>
      <c r="DC2018">
        <v>66000</v>
      </c>
      <c r="DD2018">
        <v>3000</v>
      </c>
      <c r="DE2018">
        <v>140000</v>
      </c>
      <c r="DF2018">
        <v>1457024</v>
      </c>
      <c r="DG2018">
        <v>75000</v>
      </c>
      <c r="DH2018">
        <v>0</v>
      </c>
      <c r="DI2018">
        <v>0</v>
      </c>
      <c r="DJ2018">
        <v>290389</v>
      </c>
      <c r="DK2018">
        <v>244502</v>
      </c>
      <c r="DL2018">
        <v>390000</v>
      </c>
      <c r="DM2018">
        <v>267686</v>
      </c>
      <c r="DN2018">
        <v>40000</v>
      </c>
      <c r="DO2018">
        <v>4126351</v>
      </c>
      <c r="DP2018">
        <v>317700</v>
      </c>
      <c r="DQ2018">
        <v>69917</v>
      </c>
      <c r="DR2018">
        <v>0</v>
      </c>
      <c r="DS2018">
        <v>0</v>
      </c>
    </row>
    <row r="2019" spans="1:123" x14ac:dyDescent="0.3">
      <c r="A2019" t="str">
        <f t="shared" si="31"/>
        <v>20382001</v>
      </c>
      <c r="B2019">
        <v>58</v>
      </c>
      <c r="C2019">
        <v>2038</v>
      </c>
      <c r="D2019">
        <v>200112</v>
      </c>
      <c r="E2019">
        <v>46</v>
      </c>
      <c r="F2019">
        <v>2063334</v>
      </c>
      <c r="G2019">
        <v>163079</v>
      </c>
      <c r="H2019">
        <v>550000</v>
      </c>
      <c r="I2019">
        <v>0</v>
      </c>
      <c r="J2019">
        <v>60000</v>
      </c>
      <c r="K2019">
        <v>85000</v>
      </c>
      <c r="L2019">
        <v>200000</v>
      </c>
      <c r="M2019">
        <v>56200</v>
      </c>
      <c r="N2019">
        <v>11500</v>
      </c>
      <c r="O2019">
        <v>25500</v>
      </c>
      <c r="P2019">
        <v>4500</v>
      </c>
      <c r="Q2019">
        <v>2000</v>
      </c>
      <c r="R2019">
        <v>0</v>
      </c>
      <c r="S2019">
        <v>4664</v>
      </c>
      <c r="T2019">
        <v>35000</v>
      </c>
      <c r="U2019">
        <v>36000</v>
      </c>
      <c r="V2019">
        <v>0</v>
      </c>
      <c r="W2019">
        <v>5000</v>
      </c>
      <c r="X2019">
        <v>0</v>
      </c>
      <c r="Y2019">
        <v>147723</v>
      </c>
      <c r="Z2019">
        <v>0</v>
      </c>
      <c r="AA2019">
        <v>0</v>
      </c>
      <c r="AB2019">
        <v>70861</v>
      </c>
      <c r="AC2019">
        <v>89758</v>
      </c>
      <c r="AD2019">
        <v>46243</v>
      </c>
      <c r="AE2019">
        <v>70861</v>
      </c>
      <c r="AF2019">
        <v>65140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1037947</v>
      </c>
      <c r="AO2019">
        <v>883938</v>
      </c>
      <c r="AP2019">
        <v>136001</v>
      </c>
      <c r="AQ2019">
        <v>0</v>
      </c>
      <c r="AR2019">
        <v>20000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1039939</v>
      </c>
      <c r="BL2019">
        <v>184527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590000</v>
      </c>
      <c r="CR2019">
        <v>100000</v>
      </c>
      <c r="CS2019">
        <v>10000</v>
      </c>
      <c r="CT2019">
        <v>154000</v>
      </c>
      <c r="CU2019">
        <v>65000</v>
      </c>
      <c r="CV2019">
        <v>100000</v>
      </c>
      <c r="CW2019">
        <v>2289</v>
      </c>
      <c r="CX2019">
        <v>12000</v>
      </c>
      <c r="CY2019">
        <v>9000</v>
      </c>
      <c r="CZ2019">
        <v>3600</v>
      </c>
      <c r="DA2019">
        <v>3000</v>
      </c>
      <c r="DB2019">
        <v>13000</v>
      </c>
      <c r="DC2019">
        <v>66000</v>
      </c>
      <c r="DD2019">
        <v>3000</v>
      </c>
      <c r="DE2019">
        <v>140000</v>
      </c>
      <c r="DF2019">
        <v>1252756</v>
      </c>
      <c r="DG2019">
        <v>75000</v>
      </c>
      <c r="DH2019">
        <v>0</v>
      </c>
      <c r="DI2019">
        <v>0</v>
      </c>
      <c r="DJ2019">
        <v>290389</v>
      </c>
      <c r="DK2019">
        <v>244502</v>
      </c>
      <c r="DL2019">
        <v>390000</v>
      </c>
      <c r="DM2019">
        <v>267686</v>
      </c>
      <c r="DN2019">
        <v>40000</v>
      </c>
      <c r="DO2019">
        <v>3831223</v>
      </c>
      <c r="DP2019">
        <v>317700</v>
      </c>
      <c r="DQ2019">
        <v>-147723</v>
      </c>
      <c r="DR2019">
        <v>0</v>
      </c>
      <c r="DS2019">
        <v>0</v>
      </c>
    </row>
    <row r="2020" spans="1:123" x14ac:dyDescent="0.3">
      <c r="A2020" t="str">
        <f t="shared" si="31"/>
        <v>20392002</v>
      </c>
      <c r="B2020">
        <v>58</v>
      </c>
      <c r="C2020">
        <v>2039</v>
      </c>
      <c r="D2020">
        <v>200212</v>
      </c>
      <c r="E2020">
        <v>58</v>
      </c>
      <c r="F2020">
        <v>2328487</v>
      </c>
      <c r="G2020">
        <v>163069</v>
      </c>
      <c r="H2020">
        <v>550000</v>
      </c>
      <c r="I2020">
        <v>0</v>
      </c>
      <c r="J2020">
        <v>60000</v>
      </c>
      <c r="K2020">
        <v>85000</v>
      </c>
      <c r="L2020">
        <v>200000</v>
      </c>
      <c r="M2020">
        <v>56200</v>
      </c>
      <c r="N2020">
        <v>11500</v>
      </c>
      <c r="O2020">
        <v>25500</v>
      </c>
      <c r="P2020">
        <v>4500</v>
      </c>
      <c r="Q2020">
        <v>2000</v>
      </c>
      <c r="R2020">
        <v>0</v>
      </c>
      <c r="S2020">
        <v>4451</v>
      </c>
      <c r="T2020">
        <v>35000</v>
      </c>
      <c r="U2020">
        <v>36000</v>
      </c>
      <c r="V2020">
        <v>0</v>
      </c>
      <c r="W2020">
        <v>5000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113545</v>
      </c>
      <c r="AD2020">
        <v>58498</v>
      </c>
      <c r="AE2020">
        <v>0</v>
      </c>
      <c r="AF2020">
        <v>172043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783108</v>
      </c>
      <c r="AO2020">
        <v>1118191</v>
      </c>
      <c r="AP2020">
        <v>172043</v>
      </c>
      <c r="AQ2020">
        <v>270719</v>
      </c>
      <c r="AR2020">
        <v>20000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1580953</v>
      </c>
      <c r="BL2020">
        <v>192623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29128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599128</v>
      </c>
      <c r="CR2020">
        <v>100000</v>
      </c>
      <c r="CS2020">
        <v>10000</v>
      </c>
      <c r="CT2020">
        <v>154000</v>
      </c>
      <c r="CU2020">
        <v>65000</v>
      </c>
      <c r="CV2020">
        <v>100000</v>
      </c>
      <c r="CW2020">
        <v>2289</v>
      </c>
      <c r="CX2020">
        <v>12000</v>
      </c>
      <c r="CY2020">
        <v>9000</v>
      </c>
      <c r="CZ2020">
        <v>3600</v>
      </c>
      <c r="DA2020">
        <v>3000</v>
      </c>
      <c r="DB2020">
        <v>13000</v>
      </c>
      <c r="DC2020">
        <v>66000</v>
      </c>
      <c r="DD2020">
        <v>3000</v>
      </c>
      <c r="DE2020">
        <v>140000</v>
      </c>
      <c r="DF2020">
        <v>1215174</v>
      </c>
      <c r="DG2020">
        <v>75000</v>
      </c>
      <c r="DH2020">
        <v>0</v>
      </c>
      <c r="DI2020">
        <v>0</v>
      </c>
      <c r="DJ2020">
        <v>290389</v>
      </c>
      <c r="DK2020">
        <v>244502</v>
      </c>
      <c r="DL2020">
        <v>390000</v>
      </c>
      <c r="DM2020">
        <v>267686</v>
      </c>
      <c r="DN2020">
        <v>40000</v>
      </c>
      <c r="DO2020">
        <v>3802768</v>
      </c>
      <c r="DP2020">
        <v>317700</v>
      </c>
      <c r="DQ2020">
        <v>29128</v>
      </c>
      <c r="DR2020">
        <v>0</v>
      </c>
      <c r="DS2020">
        <v>0</v>
      </c>
    </row>
    <row r="2021" spans="1:123" x14ac:dyDescent="0.3">
      <c r="A2021" t="str">
        <f t="shared" si="31"/>
        <v>20402003</v>
      </c>
      <c r="B2021">
        <v>58</v>
      </c>
      <c r="C2021">
        <v>2040</v>
      </c>
      <c r="D2021">
        <v>200312</v>
      </c>
      <c r="E2021">
        <v>66</v>
      </c>
      <c r="F2021">
        <v>2217859</v>
      </c>
      <c r="G2021">
        <v>163060</v>
      </c>
      <c r="H2021">
        <v>550000</v>
      </c>
      <c r="I2021">
        <v>0</v>
      </c>
      <c r="J2021">
        <v>30000</v>
      </c>
      <c r="K2021">
        <v>85000</v>
      </c>
      <c r="L2021">
        <v>200000</v>
      </c>
      <c r="M2021">
        <v>56200</v>
      </c>
      <c r="N2021">
        <v>11500</v>
      </c>
      <c r="O2021">
        <v>25500</v>
      </c>
      <c r="P2021">
        <v>4500</v>
      </c>
      <c r="Q2021">
        <v>2000</v>
      </c>
      <c r="R2021">
        <v>0</v>
      </c>
      <c r="S2021">
        <v>4237</v>
      </c>
      <c r="T2021">
        <v>35000</v>
      </c>
      <c r="U2021">
        <v>36000</v>
      </c>
      <c r="V2021">
        <v>0</v>
      </c>
      <c r="W2021">
        <v>10000</v>
      </c>
      <c r="X2021">
        <v>0</v>
      </c>
      <c r="Y2021">
        <v>16810</v>
      </c>
      <c r="Z2021">
        <v>0</v>
      </c>
      <c r="AA2021">
        <v>0</v>
      </c>
      <c r="AB2021">
        <v>0</v>
      </c>
      <c r="AC2021">
        <v>127962</v>
      </c>
      <c r="AD2021">
        <v>65926</v>
      </c>
      <c r="AE2021">
        <v>0</v>
      </c>
      <c r="AF2021">
        <v>193888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742859</v>
      </c>
      <c r="AO2021">
        <v>1260172</v>
      </c>
      <c r="AP2021">
        <v>193888</v>
      </c>
      <c r="AQ2021">
        <v>0</v>
      </c>
      <c r="AR2021">
        <v>20000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1474060</v>
      </c>
      <c r="BL2021">
        <v>200000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579128</v>
      </c>
      <c r="CR2021">
        <v>100000</v>
      </c>
      <c r="CS2021">
        <v>10000</v>
      </c>
      <c r="CT2021">
        <v>154000</v>
      </c>
      <c r="CU2021">
        <v>65000</v>
      </c>
      <c r="CV2021">
        <v>100000</v>
      </c>
      <c r="CW2021">
        <v>2289</v>
      </c>
      <c r="CX2021">
        <v>12000</v>
      </c>
      <c r="CY2021">
        <v>9000</v>
      </c>
      <c r="CZ2021">
        <v>3600</v>
      </c>
      <c r="DA2021">
        <v>3000</v>
      </c>
      <c r="DB2021">
        <v>13000</v>
      </c>
      <c r="DC2021">
        <v>66000</v>
      </c>
      <c r="DD2021">
        <v>3000</v>
      </c>
      <c r="DE2021">
        <v>140000</v>
      </c>
      <c r="DF2021">
        <v>1161908</v>
      </c>
      <c r="DG2021">
        <v>75000</v>
      </c>
      <c r="DH2021">
        <v>0</v>
      </c>
      <c r="DI2021">
        <v>0</v>
      </c>
      <c r="DJ2021">
        <v>290389</v>
      </c>
      <c r="DK2021">
        <v>244502</v>
      </c>
      <c r="DL2021">
        <v>390000</v>
      </c>
      <c r="DM2021">
        <v>267686</v>
      </c>
      <c r="DN2021">
        <v>40000</v>
      </c>
      <c r="DO2021">
        <v>3729503</v>
      </c>
      <c r="DP2021">
        <v>317700</v>
      </c>
      <c r="DQ2021">
        <v>-16810</v>
      </c>
      <c r="DR2021">
        <v>0</v>
      </c>
      <c r="DS2021">
        <v>0</v>
      </c>
    </row>
    <row r="2022" spans="1:123" x14ac:dyDescent="0.3">
      <c r="A2022" t="str">
        <f t="shared" si="31"/>
        <v>20412004</v>
      </c>
      <c r="B2022">
        <v>58</v>
      </c>
      <c r="C2022">
        <v>2041</v>
      </c>
      <c r="D2022">
        <v>200412</v>
      </c>
      <c r="E2022">
        <v>57</v>
      </c>
      <c r="F2022">
        <v>2156805</v>
      </c>
      <c r="G2022">
        <v>163056</v>
      </c>
      <c r="H2022">
        <v>550000</v>
      </c>
      <c r="I2022">
        <v>0</v>
      </c>
      <c r="J2022">
        <v>0</v>
      </c>
      <c r="K2022">
        <v>85000</v>
      </c>
      <c r="L2022">
        <v>200000</v>
      </c>
      <c r="M2022">
        <v>56200</v>
      </c>
      <c r="N2022">
        <v>11500</v>
      </c>
      <c r="O2022">
        <v>25500</v>
      </c>
      <c r="P2022">
        <v>4500</v>
      </c>
      <c r="Q2022">
        <v>2000</v>
      </c>
      <c r="R2022">
        <v>0</v>
      </c>
      <c r="S2022">
        <v>4023</v>
      </c>
      <c r="T2022">
        <v>35000</v>
      </c>
      <c r="U2022">
        <v>36000</v>
      </c>
      <c r="V2022">
        <v>0</v>
      </c>
      <c r="W2022">
        <v>10000</v>
      </c>
      <c r="X2022">
        <v>0</v>
      </c>
      <c r="Y2022">
        <v>144319</v>
      </c>
      <c r="Z2022">
        <v>0</v>
      </c>
      <c r="AA2022">
        <v>0</v>
      </c>
      <c r="AB2022">
        <v>0</v>
      </c>
      <c r="AC2022">
        <v>111224</v>
      </c>
      <c r="AD2022">
        <v>57302</v>
      </c>
      <c r="AE2022">
        <v>0</v>
      </c>
      <c r="AF2022">
        <v>168526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865516</v>
      </c>
      <c r="AO2022">
        <v>1095331</v>
      </c>
      <c r="AP2022">
        <v>168526</v>
      </c>
      <c r="AQ2022">
        <v>0</v>
      </c>
      <c r="AR2022">
        <v>20000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1283857</v>
      </c>
      <c r="BL2022">
        <v>206488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559128</v>
      </c>
      <c r="CR2022">
        <v>100000</v>
      </c>
      <c r="CS2022">
        <v>10000</v>
      </c>
      <c r="CT2022">
        <v>154000</v>
      </c>
      <c r="CU2022">
        <v>65000</v>
      </c>
      <c r="CV2022">
        <v>100000</v>
      </c>
      <c r="CW2022">
        <v>2289</v>
      </c>
      <c r="CX2022">
        <v>12000</v>
      </c>
      <c r="CY2022">
        <v>9000</v>
      </c>
      <c r="CZ2022">
        <v>3600</v>
      </c>
      <c r="DA2022">
        <v>3000</v>
      </c>
      <c r="DB2022">
        <v>13000</v>
      </c>
      <c r="DC2022">
        <v>66000</v>
      </c>
      <c r="DD2022">
        <v>3000</v>
      </c>
      <c r="DE2022">
        <v>140000</v>
      </c>
      <c r="DF2022">
        <v>982732</v>
      </c>
      <c r="DG2022">
        <v>75000</v>
      </c>
      <c r="DH2022">
        <v>0</v>
      </c>
      <c r="DI2022">
        <v>0</v>
      </c>
      <c r="DJ2022">
        <v>290389</v>
      </c>
      <c r="DK2022">
        <v>244502</v>
      </c>
      <c r="DL2022">
        <v>390000</v>
      </c>
      <c r="DM2022">
        <v>267686</v>
      </c>
      <c r="DN2022">
        <v>40000</v>
      </c>
      <c r="DO2022">
        <v>3530326</v>
      </c>
      <c r="DP2022">
        <v>317700</v>
      </c>
      <c r="DQ2022">
        <v>-144319</v>
      </c>
      <c r="DR2022">
        <v>0</v>
      </c>
      <c r="DS2022">
        <v>0</v>
      </c>
    </row>
    <row r="2023" spans="1:123" x14ac:dyDescent="0.3">
      <c r="A2023" t="str">
        <f t="shared" si="31"/>
        <v>20422005</v>
      </c>
      <c r="B2023">
        <v>58</v>
      </c>
      <c r="C2023">
        <v>2042</v>
      </c>
      <c r="D2023">
        <v>200512</v>
      </c>
      <c r="E2023">
        <v>65</v>
      </c>
      <c r="F2023">
        <v>1854052</v>
      </c>
      <c r="G2023">
        <v>163053</v>
      </c>
      <c r="H2023">
        <v>550000</v>
      </c>
      <c r="I2023">
        <v>0</v>
      </c>
      <c r="J2023">
        <v>0</v>
      </c>
      <c r="K2023">
        <v>85000</v>
      </c>
      <c r="L2023">
        <v>200000</v>
      </c>
      <c r="M2023">
        <v>56200</v>
      </c>
      <c r="N2023">
        <v>11500</v>
      </c>
      <c r="O2023">
        <v>25500</v>
      </c>
      <c r="P2023">
        <v>4500</v>
      </c>
      <c r="Q2023">
        <v>2000</v>
      </c>
      <c r="R2023">
        <v>0</v>
      </c>
      <c r="S2023">
        <v>3810</v>
      </c>
      <c r="T2023">
        <v>35000</v>
      </c>
      <c r="U2023">
        <v>36000</v>
      </c>
      <c r="V2023">
        <v>0</v>
      </c>
      <c r="W2023">
        <v>10000</v>
      </c>
      <c r="X2023">
        <v>0</v>
      </c>
      <c r="Y2023">
        <v>0</v>
      </c>
      <c r="Z2023">
        <v>191631</v>
      </c>
      <c r="AA2023">
        <v>0</v>
      </c>
      <c r="AB2023">
        <v>0</v>
      </c>
      <c r="AC2023">
        <v>127003</v>
      </c>
      <c r="AD2023">
        <v>65432</v>
      </c>
      <c r="AE2023">
        <v>0</v>
      </c>
      <c r="AF2023">
        <v>192435</v>
      </c>
      <c r="AG2023">
        <v>0</v>
      </c>
      <c r="AH2023">
        <v>0</v>
      </c>
      <c r="AI2023">
        <v>0</v>
      </c>
      <c r="AJ2023">
        <v>57565</v>
      </c>
      <c r="AK2023">
        <v>57565</v>
      </c>
      <c r="AL2023">
        <v>0</v>
      </c>
      <c r="AM2023">
        <v>0</v>
      </c>
      <c r="AN2023">
        <v>447879</v>
      </c>
      <c r="AO2023">
        <v>1250732</v>
      </c>
      <c r="AP2023">
        <v>192435</v>
      </c>
      <c r="AQ2023">
        <v>0</v>
      </c>
      <c r="AR2023">
        <v>20000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1463167</v>
      </c>
      <c r="BL2023">
        <v>212931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70872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610000</v>
      </c>
      <c r="CR2023">
        <v>100000</v>
      </c>
      <c r="CS2023">
        <v>10000</v>
      </c>
      <c r="CT2023">
        <v>154000</v>
      </c>
      <c r="CU2023">
        <v>65000</v>
      </c>
      <c r="CV2023">
        <v>100000</v>
      </c>
      <c r="CW2023">
        <v>2289</v>
      </c>
      <c r="CX2023">
        <v>12000</v>
      </c>
      <c r="CY2023">
        <v>9000</v>
      </c>
      <c r="CZ2023">
        <v>3600</v>
      </c>
      <c r="DA2023">
        <v>3000</v>
      </c>
      <c r="DB2023">
        <v>13000</v>
      </c>
      <c r="DC2023">
        <v>66000</v>
      </c>
      <c r="DD2023">
        <v>3000</v>
      </c>
      <c r="DE2023">
        <v>140000</v>
      </c>
      <c r="DF2023">
        <v>1144882</v>
      </c>
      <c r="DG2023">
        <v>75000</v>
      </c>
      <c r="DH2023">
        <v>0</v>
      </c>
      <c r="DI2023">
        <v>0</v>
      </c>
      <c r="DJ2023">
        <v>290389</v>
      </c>
      <c r="DK2023">
        <v>244502</v>
      </c>
      <c r="DL2023">
        <v>390000</v>
      </c>
      <c r="DM2023">
        <v>267686</v>
      </c>
      <c r="DN2023">
        <v>40000</v>
      </c>
      <c r="DO2023">
        <v>3800912</v>
      </c>
      <c r="DP2023">
        <v>317700</v>
      </c>
      <c r="DQ2023">
        <v>320068</v>
      </c>
      <c r="DR2023">
        <v>0</v>
      </c>
      <c r="DS2023">
        <v>0</v>
      </c>
    </row>
    <row r="2024" spans="1:123" x14ac:dyDescent="0.3">
      <c r="A2024" t="str">
        <f t="shared" si="31"/>
        <v>20432006</v>
      </c>
      <c r="B2024">
        <v>58</v>
      </c>
      <c r="C2024">
        <v>2043</v>
      </c>
      <c r="D2024">
        <v>200612</v>
      </c>
      <c r="E2024">
        <v>93</v>
      </c>
      <c r="F2024">
        <v>2149174</v>
      </c>
      <c r="G2024">
        <v>163049</v>
      </c>
      <c r="H2024">
        <v>550000</v>
      </c>
      <c r="I2024">
        <v>0</v>
      </c>
      <c r="J2024">
        <v>0</v>
      </c>
      <c r="K2024">
        <v>85000</v>
      </c>
      <c r="L2024">
        <v>200000</v>
      </c>
      <c r="M2024">
        <v>56200</v>
      </c>
      <c r="N2024">
        <v>11500</v>
      </c>
      <c r="O2024">
        <v>25500</v>
      </c>
      <c r="P2024">
        <v>4500</v>
      </c>
      <c r="Q2024">
        <v>2000</v>
      </c>
      <c r="R2024">
        <v>0</v>
      </c>
      <c r="S2024">
        <v>3595</v>
      </c>
      <c r="T2024">
        <v>35000</v>
      </c>
      <c r="U2024">
        <v>36000</v>
      </c>
      <c r="V2024">
        <v>0</v>
      </c>
      <c r="W2024">
        <v>10000</v>
      </c>
      <c r="X2024">
        <v>0</v>
      </c>
      <c r="Y2024">
        <v>0</v>
      </c>
      <c r="Z2024">
        <v>378759</v>
      </c>
      <c r="AA2024">
        <v>0</v>
      </c>
      <c r="AB2024">
        <v>57565</v>
      </c>
      <c r="AC2024">
        <v>179751</v>
      </c>
      <c r="AD2024">
        <v>92607</v>
      </c>
      <c r="AE2024">
        <v>57565</v>
      </c>
      <c r="AF2024">
        <v>214793</v>
      </c>
      <c r="AG2024">
        <v>0</v>
      </c>
      <c r="AH2024">
        <v>0</v>
      </c>
      <c r="AI2024">
        <v>0</v>
      </c>
      <c r="AJ2024">
        <v>35207</v>
      </c>
      <c r="AK2024">
        <v>35207</v>
      </c>
      <c r="AL2024">
        <v>0</v>
      </c>
      <c r="AM2024">
        <v>0</v>
      </c>
      <c r="AN2024">
        <v>260536</v>
      </c>
      <c r="AO2024">
        <v>1770187</v>
      </c>
      <c r="AP2024">
        <v>272358</v>
      </c>
      <c r="AQ2024">
        <v>91546</v>
      </c>
      <c r="AR2024">
        <v>20000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132730</v>
      </c>
      <c r="BE2024">
        <v>82314</v>
      </c>
      <c r="BF2024">
        <v>0</v>
      </c>
      <c r="BG2024">
        <v>35194</v>
      </c>
      <c r="BH2024">
        <v>10000</v>
      </c>
      <c r="BI2024">
        <v>5498</v>
      </c>
      <c r="BJ2024">
        <v>0</v>
      </c>
      <c r="BK2024">
        <v>1888355</v>
      </c>
      <c r="BL2024">
        <v>219332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20000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610000</v>
      </c>
      <c r="CR2024">
        <v>100000</v>
      </c>
      <c r="CS2024">
        <v>10000</v>
      </c>
      <c r="CT2024">
        <v>154000</v>
      </c>
      <c r="CU2024">
        <v>65000</v>
      </c>
      <c r="CV2024">
        <v>100000</v>
      </c>
      <c r="CW2024">
        <v>2289</v>
      </c>
      <c r="CX2024">
        <v>12000</v>
      </c>
      <c r="CY2024">
        <v>9000</v>
      </c>
      <c r="CZ2024">
        <v>3600</v>
      </c>
      <c r="DA2024">
        <v>3000</v>
      </c>
      <c r="DB2024">
        <v>13000</v>
      </c>
      <c r="DC2024">
        <v>66000</v>
      </c>
      <c r="DD2024">
        <v>3000</v>
      </c>
      <c r="DE2024">
        <v>140000</v>
      </c>
      <c r="DF2024">
        <v>1480000</v>
      </c>
      <c r="DG2024">
        <v>75000</v>
      </c>
      <c r="DH2024">
        <v>0</v>
      </c>
      <c r="DI2024">
        <v>132730</v>
      </c>
      <c r="DJ2024">
        <v>325583</v>
      </c>
      <c r="DK2024">
        <v>250000</v>
      </c>
      <c r="DL2024">
        <v>390000</v>
      </c>
      <c r="DM2024">
        <v>350000</v>
      </c>
      <c r="DN2024">
        <v>50000</v>
      </c>
      <c r="DO2024">
        <v>4379409</v>
      </c>
      <c r="DP2024">
        <v>317700</v>
      </c>
      <c r="DQ2024">
        <v>699702</v>
      </c>
      <c r="DR2024">
        <v>0</v>
      </c>
      <c r="DS2024">
        <v>0</v>
      </c>
    </row>
    <row r="2025" spans="1:123" x14ac:dyDescent="0.3">
      <c r="A2025" t="str">
        <f t="shared" si="31"/>
        <v>20442007</v>
      </c>
      <c r="B2025">
        <v>58</v>
      </c>
      <c r="C2025">
        <v>2044</v>
      </c>
      <c r="D2025">
        <v>200712</v>
      </c>
      <c r="E2025">
        <v>50</v>
      </c>
      <c r="F2025">
        <v>2309431</v>
      </c>
      <c r="G2025">
        <v>163046</v>
      </c>
      <c r="H2025">
        <v>550000</v>
      </c>
      <c r="I2025">
        <v>0</v>
      </c>
      <c r="J2025">
        <v>0</v>
      </c>
      <c r="K2025">
        <v>85000</v>
      </c>
      <c r="L2025">
        <v>200000</v>
      </c>
      <c r="M2025">
        <v>56200</v>
      </c>
      <c r="N2025">
        <v>11500</v>
      </c>
      <c r="O2025">
        <v>25500</v>
      </c>
      <c r="P2025">
        <v>4500</v>
      </c>
      <c r="Q2025">
        <v>2000</v>
      </c>
      <c r="R2025">
        <v>0</v>
      </c>
      <c r="S2025">
        <v>3381</v>
      </c>
      <c r="T2025">
        <v>35000</v>
      </c>
      <c r="U2025">
        <v>36000</v>
      </c>
      <c r="V2025">
        <v>0</v>
      </c>
      <c r="W2025">
        <v>10000</v>
      </c>
      <c r="X2025">
        <v>0</v>
      </c>
      <c r="Y2025">
        <v>254327</v>
      </c>
      <c r="Z2025">
        <v>0</v>
      </c>
      <c r="AA2025">
        <v>0</v>
      </c>
      <c r="AB2025">
        <v>35207</v>
      </c>
      <c r="AC2025">
        <v>96613</v>
      </c>
      <c r="AD2025">
        <v>49775</v>
      </c>
      <c r="AE2025">
        <v>35207</v>
      </c>
      <c r="AF2025">
        <v>111181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1032227</v>
      </c>
      <c r="AO2025">
        <v>951443</v>
      </c>
      <c r="AP2025">
        <v>146387</v>
      </c>
      <c r="AQ2025">
        <v>0</v>
      </c>
      <c r="AR2025">
        <v>20000</v>
      </c>
      <c r="AS2025">
        <v>0</v>
      </c>
      <c r="AT2025">
        <v>0</v>
      </c>
      <c r="AU2025">
        <v>132730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1250561</v>
      </c>
      <c r="BL2025">
        <v>225689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590000</v>
      </c>
      <c r="CR2025">
        <v>100000</v>
      </c>
      <c r="CS2025">
        <v>10000</v>
      </c>
      <c r="CT2025">
        <v>154000</v>
      </c>
      <c r="CU2025">
        <v>65000</v>
      </c>
      <c r="CV2025">
        <v>100000</v>
      </c>
      <c r="CW2025">
        <v>2289</v>
      </c>
      <c r="CX2025">
        <v>12000</v>
      </c>
      <c r="CY2025">
        <v>9000</v>
      </c>
      <c r="CZ2025">
        <v>3600</v>
      </c>
      <c r="DA2025">
        <v>3000</v>
      </c>
      <c r="DB2025">
        <v>13000</v>
      </c>
      <c r="DC2025">
        <v>66000</v>
      </c>
      <c r="DD2025">
        <v>3000</v>
      </c>
      <c r="DE2025">
        <v>140000</v>
      </c>
      <c r="DF2025">
        <v>1162903</v>
      </c>
      <c r="DG2025">
        <v>75000</v>
      </c>
      <c r="DH2025">
        <v>0</v>
      </c>
      <c r="DI2025">
        <v>0</v>
      </c>
      <c r="DJ2025">
        <v>322064</v>
      </c>
      <c r="DK2025">
        <v>249395</v>
      </c>
      <c r="DL2025">
        <v>390000</v>
      </c>
      <c r="DM2025">
        <v>341769</v>
      </c>
      <c r="DN2025">
        <v>50000</v>
      </c>
      <c r="DO2025">
        <v>3862020</v>
      </c>
      <c r="DP2025">
        <v>317700</v>
      </c>
      <c r="DQ2025">
        <v>-387057</v>
      </c>
      <c r="DR2025">
        <v>0</v>
      </c>
      <c r="DS2025">
        <v>0</v>
      </c>
    </row>
    <row r="2026" spans="1:123" x14ac:dyDescent="0.3">
      <c r="A2026" t="str">
        <f t="shared" si="31"/>
        <v>20452008</v>
      </c>
      <c r="B2026">
        <v>58</v>
      </c>
      <c r="C2026">
        <v>2045</v>
      </c>
      <c r="D2026">
        <v>200812</v>
      </c>
      <c r="E2026">
        <v>44</v>
      </c>
      <c r="F2026">
        <v>2451446</v>
      </c>
      <c r="G2026">
        <v>163042</v>
      </c>
      <c r="H2026">
        <v>550000</v>
      </c>
      <c r="I2026">
        <v>0</v>
      </c>
      <c r="J2026">
        <v>0</v>
      </c>
      <c r="K2026">
        <v>85000</v>
      </c>
      <c r="L2026">
        <v>200000</v>
      </c>
      <c r="M2026">
        <v>56200</v>
      </c>
      <c r="N2026">
        <v>11500</v>
      </c>
      <c r="O2026">
        <v>25500</v>
      </c>
      <c r="P2026">
        <v>4500</v>
      </c>
      <c r="Q2026">
        <v>2000</v>
      </c>
      <c r="R2026">
        <v>0</v>
      </c>
      <c r="S2026">
        <v>3166</v>
      </c>
      <c r="T2026">
        <v>35000</v>
      </c>
      <c r="U2026">
        <v>36000</v>
      </c>
      <c r="V2026">
        <v>0</v>
      </c>
      <c r="W2026">
        <v>15000</v>
      </c>
      <c r="X2026">
        <v>0</v>
      </c>
      <c r="Y2026">
        <v>331134</v>
      </c>
      <c r="Z2026">
        <v>0</v>
      </c>
      <c r="AA2026">
        <v>0</v>
      </c>
      <c r="AB2026">
        <v>0</v>
      </c>
      <c r="AC2026">
        <v>85791</v>
      </c>
      <c r="AD2026">
        <v>44199</v>
      </c>
      <c r="AE2026">
        <v>0</v>
      </c>
      <c r="AF2026">
        <v>129990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1085010</v>
      </c>
      <c r="AO2026">
        <v>844871</v>
      </c>
      <c r="AP2026">
        <v>129990</v>
      </c>
      <c r="AQ2026">
        <v>0</v>
      </c>
      <c r="AR2026">
        <v>20000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38027</v>
      </c>
      <c r="AY2026">
        <v>349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1033237</v>
      </c>
      <c r="BL2026">
        <v>232241</v>
      </c>
      <c r="BM2026">
        <v>190000</v>
      </c>
      <c r="BN2026">
        <v>0</v>
      </c>
      <c r="BO2026">
        <v>0</v>
      </c>
      <c r="BP2026">
        <v>100000</v>
      </c>
      <c r="BQ2026">
        <v>10000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380000</v>
      </c>
      <c r="CR2026">
        <v>0</v>
      </c>
      <c r="CS2026">
        <v>0</v>
      </c>
      <c r="CT2026">
        <v>154000</v>
      </c>
      <c r="CU2026">
        <v>65000</v>
      </c>
      <c r="CV2026">
        <v>100000</v>
      </c>
      <c r="CW2026">
        <v>2289</v>
      </c>
      <c r="CX2026">
        <v>12000</v>
      </c>
      <c r="CY2026">
        <v>9000</v>
      </c>
      <c r="CZ2026">
        <v>3600</v>
      </c>
      <c r="DA2026">
        <v>3000</v>
      </c>
      <c r="DB2026">
        <v>13000</v>
      </c>
      <c r="DC2026">
        <v>66000</v>
      </c>
      <c r="DD2026">
        <v>3000</v>
      </c>
      <c r="DE2026">
        <v>140000</v>
      </c>
      <c r="DF2026">
        <v>796882</v>
      </c>
      <c r="DG2026">
        <v>75000</v>
      </c>
      <c r="DH2026">
        <v>0</v>
      </c>
      <c r="DI2026">
        <v>0</v>
      </c>
      <c r="DJ2026">
        <v>284036</v>
      </c>
      <c r="DK2026">
        <v>249395</v>
      </c>
      <c r="DL2026">
        <v>390000</v>
      </c>
      <c r="DM2026">
        <v>341769</v>
      </c>
      <c r="DN2026">
        <v>50000</v>
      </c>
      <c r="DO2026">
        <v>3137971</v>
      </c>
      <c r="DP2026">
        <v>317700</v>
      </c>
      <c r="DQ2026">
        <v>-669161</v>
      </c>
      <c r="DR2026">
        <v>0</v>
      </c>
      <c r="DS2026">
        <v>0</v>
      </c>
    </row>
    <row r="2027" spans="1:123" x14ac:dyDescent="0.3">
      <c r="A2027" t="str">
        <f t="shared" si="31"/>
        <v>20462009</v>
      </c>
      <c r="B2027">
        <v>58</v>
      </c>
      <c r="C2027">
        <v>2046</v>
      </c>
      <c r="D2027">
        <v>200912</v>
      </c>
      <c r="E2027">
        <v>48</v>
      </c>
      <c r="F2027">
        <v>2463698</v>
      </c>
      <c r="G2027">
        <v>163038</v>
      </c>
      <c r="H2027">
        <v>550000</v>
      </c>
      <c r="I2027">
        <v>0</v>
      </c>
      <c r="J2027">
        <v>0</v>
      </c>
      <c r="K2027">
        <v>85000</v>
      </c>
      <c r="L2027">
        <v>200000</v>
      </c>
      <c r="M2027">
        <v>56200</v>
      </c>
      <c r="N2027">
        <v>11500</v>
      </c>
      <c r="O2027">
        <v>25500</v>
      </c>
      <c r="P2027">
        <v>4500</v>
      </c>
      <c r="Q2027">
        <v>2000</v>
      </c>
      <c r="R2027">
        <v>0</v>
      </c>
      <c r="S2027">
        <v>2951</v>
      </c>
      <c r="T2027">
        <v>35000</v>
      </c>
      <c r="U2027">
        <v>36000</v>
      </c>
      <c r="V2027">
        <v>0</v>
      </c>
      <c r="W2027">
        <v>15000</v>
      </c>
      <c r="X2027">
        <v>0</v>
      </c>
      <c r="Y2027">
        <v>331349</v>
      </c>
      <c r="Z2027">
        <v>0</v>
      </c>
      <c r="AA2027">
        <v>0</v>
      </c>
      <c r="AB2027">
        <v>0</v>
      </c>
      <c r="AC2027">
        <v>93797</v>
      </c>
      <c r="AD2027">
        <v>48324</v>
      </c>
      <c r="AE2027">
        <v>0</v>
      </c>
      <c r="AF2027">
        <v>142120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1072880</v>
      </c>
      <c r="AO2027">
        <v>923710</v>
      </c>
      <c r="AP2027">
        <v>142120</v>
      </c>
      <c r="AQ2027">
        <v>0</v>
      </c>
      <c r="AR2027">
        <v>20000</v>
      </c>
      <c r="AS2027">
        <v>0</v>
      </c>
      <c r="AT2027">
        <v>0</v>
      </c>
      <c r="AU2027">
        <v>0</v>
      </c>
      <c r="AV2027">
        <v>40678</v>
      </c>
      <c r="AW2027">
        <v>0</v>
      </c>
      <c r="AX2027">
        <v>50016</v>
      </c>
      <c r="AY2027">
        <v>4580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1181104</v>
      </c>
      <c r="BL2027">
        <v>238752</v>
      </c>
      <c r="BM2027">
        <v>170000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190000</v>
      </c>
      <c r="CR2027">
        <v>0</v>
      </c>
      <c r="CS2027">
        <v>0</v>
      </c>
      <c r="CT2027">
        <v>154000</v>
      </c>
      <c r="CU2027">
        <v>65000</v>
      </c>
      <c r="CV2027">
        <v>100000</v>
      </c>
      <c r="CW2027">
        <v>2289</v>
      </c>
      <c r="CX2027">
        <v>12000</v>
      </c>
      <c r="CY2027">
        <v>9000</v>
      </c>
      <c r="CZ2027">
        <v>3600</v>
      </c>
      <c r="DA2027">
        <v>3000</v>
      </c>
      <c r="DB2027">
        <v>13000</v>
      </c>
      <c r="DC2027">
        <v>66000</v>
      </c>
      <c r="DD2027">
        <v>3000</v>
      </c>
      <c r="DE2027">
        <v>140000</v>
      </c>
      <c r="DF2027">
        <v>441627</v>
      </c>
      <c r="DG2027">
        <v>75000</v>
      </c>
      <c r="DH2027">
        <v>0</v>
      </c>
      <c r="DI2027">
        <v>0</v>
      </c>
      <c r="DJ2027">
        <v>234020</v>
      </c>
      <c r="DK2027">
        <v>249395</v>
      </c>
      <c r="DL2027">
        <v>390000</v>
      </c>
      <c r="DM2027">
        <v>301091</v>
      </c>
      <c r="DN2027">
        <v>50000</v>
      </c>
      <c r="DO2027">
        <v>2502022</v>
      </c>
      <c r="DP2027">
        <v>317700</v>
      </c>
      <c r="DQ2027">
        <v>-592043</v>
      </c>
      <c r="DR2027">
        <v>0</v>
      </c>
      <c r="DS2027">
        <v>0</v>
      </c>
    </row>
    <row r="2028" spans="1:123" x14ac:dyDescent="0.3">
      <c r="A2028" t="str">
        <f t="shared" si="31"/>
        <v>20472010</v>
      </c>
      <c r="B2028">
        <v>58</v>
      </c>
      <c r="C2028">
        <v>2047</v>
      </c>
      <c r="D2028">
        <v>201012</v>
      </c>
      <c r="E2028">
        <v>56</v>
      </c>
      <c r="F2028">
        <v>2004439</v>
      </c>
      <c r="G2028">
        <v>163034</v>
      </c>
      <c r="H2028">
        <v>550000</v>
      </c>
      <c r="I2028">
        <v>0</v>
      </c>
      <c r="J2028">
        <v>0</v>
      </c>
      <c r="K2028">
        <v>85000</v>
      </c>
      <c r="L2028">
        <v>200000</v>
      </c>
      <c r="M2028">
        <v>56200</v>
      </c>
      <c r="N2028">
        <v>11500</v>
      </c>
      <c r="O2028">
        <v>25500</v>
      </c>
      <c r="P2028">
        <v>4500</v>
      </c>
      <c r="Q2028">
        <v>2000</v>
      </c>
      <c r="R2028">
        <v>0</v>
      </c>
      <c r="S2028">
        <v>2737</v>
      </c>
      <c r="T2028">
        <v>35000</v>
      </c>
      <c r="U2028">
        <v>36000</v>
      </c>
      <c r="V2028">
        <v>0</v>
      </c>
      <c r="W2028">
        <v>15000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109426</v>
      </c>
      <c r="AD2028">
        <v>56376</v>
      </c>
      <c r="AE2028">
        <v>0</v>
      </c>
      <c r="AF2028">
        <v>165802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717635</v>
      </c>
      <c r="AO2028">
        <v>1077626</v>
      </c>
      <c r="AP2028">
        <v>165802</v>
      </c>
      <c r="AQ2028">
        <v>0</v>
      </c>
      <c r="AR2028">
        <v>20000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1263428</v>
      </c>
      <c r="BL2028">
        <v>245221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22811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192811</v>
      </c>
      <c r="CR2028">
        <v>0</v>
      </c>
      <c r="CS2028">
        <v>0</v>
      </c>
      <c r="CT2028">
        <v>154000</v>
      </c>
      <c r="CU2028">
        <v>65000</v>
      </c>
      <c r="CV2028">
        <v>100000</v>
      </c>
      <c r="CW2028">
        <v>2289</v>
      </c>
      <c r="CX2028">
        <v>12000</v>
      </c>
      <c r="CY2028">
        <v>9000</v>
      </c>
      <c r="CZ2028">
        <v>3600</v>
      </c>
      <c r="DA2028">
        <v>3000</v>
      </c>
      <c r="DB2028">
        <v>13000</v>
      </c>
      <c r="DC2028">
        <v>66000</v>
      </c>
      <c r="DD2028">
        <v>3000</v>
      </c>
      <c r="DE2028">
        <v>140000</v>
      </c>
      <c r="DF2028">
        <v>428378</v>
      </c>
      <c r="DG2028">
        <v>75000</v>
      </c>
      <c r="DH2028">
        <v>0</v>
      </c>
      <c r="DI2028">
        <v>0</v>
      </c>
      <c r="DJ2028">
        <v>234020</v>
      </c>
      <c r="DK2028">
        <v>249395</v>
      </c>
      <c r="DL2028">
        <v>390000</v>
      </c>
      <c r="DM2028">
        <v>301091</v>
      </c>
      <c r="DN2028">
        <v>50000</v>
      </c>
      <c r="DO2028">
        <v>2491584</v>
      </c>
      <c r="DP2028">
        <v>317700</v>
      </c>
      <c r="DQ2028">
        <v>22811</v>
      </c>
      <c r="DR2028">
        <v>0</v>
      </c>
      <c r="DS2028">
        <v>0</v>
      </c>
    </row>
    <row r="2029" spans="1:123" x14ac:dyDescent="0.3">
      <c r="A2029" t="str">
        <f t="shared" si="31"/>
        <v>20482011</v>
      </c>
      <c r="B2029">
        <v>58</v>
      </c>
      <c r="C2029">
        <v>2048</v>
      </c>
      <c r="D2029">
        <v>201112</v>
      </c>
      <c r="E2029">
        <v>78</v>
      </c>
      <c r="F2029">
        <v>2048610</v>
      </c>
      <c r="G2029">
        <v>163030</v>
      </c>
      <c r="H2029">
        <v>550000</v>
      </c>
      <c r="I2029">
        <v>0</v>
      </c>
      <c r="J2029">
        <v>0</v>
      </c>
      <c r="K2029">
        <v>85000</v>
      </c>
      <c r="L2029">
        <v>200000</v>
      </c>
      <c r="M2029">
        <v>56200</v>
      </c>
      <c r="N2029">
        <v>11500</v>
      </c>
      <c r="O2029">
        <v>25500</v>
      </c>
      <c r="P2029">
        <v>4500</v>
      </c>
      <c r="Q2029">
        <v>2000</v>
      </c>
      <c r="R2029">
        <v>0</v>
      </c>
      <c r="S2029">
        <v>2522</v>
      </c>
      <c r="T2029">
        <v>35000</v>
      </c>
      <c r="U2029">
        <v>36000</v>
      </c>
      <c r="V2029">
        <v>0</v>
      </c>
      <c r="W2029">
        <v>15000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150649</v>
      </c>
      <c r="AD2029">
        <v>77614</v>
      </c>
      <c r="AE2029">
        <v>0</v>
      </c>
      <c r="AF2029">
        <v>228264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654958</v>
      </c>
      <c r="AO2029">
        <v>1483598</v>
      </c>
      <c r="AP2029">
        <v>228264</v>
      </c>
      <c r="AQ2029">
        <v>43258</v>
      </c>
      <c r="AR2029">
        <v>20000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1775120</v>
      </c>
      <c r="BL2029">
        <v>251648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434086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606897</v>
      </c>
      <c r="CR2029">
        <v>0</v>
      </c>
      <c r="CS2029">
        <v>0</v>
      </c>
      <c r="CT2029">
        <v>154000</v>
      </c>
      <c r="CU2029">
        <v>65000</v>
      </c>
      <c r="CV2029">
        <v>100000</v>
      </c>
      <c r="CW2029">
        <v>2289</v>
      </c>
      <c r="CX2029">
        <v>12000</v>
      </c>
      <c r="CY2029">
        <v>9000</v>
      </c>
      <c r="CZ2029">
        <v>3600</v>
      </c>
      <c r="DA2029">
        <v>3000</v>
      </c>
      <c r="DB2029">
        <v>13000</v>
      </c>
      <c r="DC2029">
        <v>66000</v>
      </c>
      <c r="DD2029">
        <v>3000</v>
      </c>
      <c r="DE2029">
        <v>140000</v>
      </c>
      <c r="DF2029">
        <v>415527</v>
      </c>
      <c r="DG2029">
        <v>75000</v>
      </c>
      <c r="DH2029">
        <v>0</v>
      </c>
      <c r="DI2029">
        <v>0</v>
      </c>
      <c r="DJ2029">
        <v>234020</v>
      </c>
      <c r="DK2029">
        <v>249395</v>
      </c>
      <c r="DL2029">
        <v>390000</v>
      </c>
      <c r="DM2029">
        <v>301091</v>
      </c>
      <c r="DN2029">
        <v>50000</v>
      </c>
      <c r="DO2029">
        <v>2892819</v>
      </c>
      <c r="DP2029">
        <v>317700</v>
      </c>
      <c r="DQ2029">
        <v>434086</v>
      </c>
      <c r="DR2029">
        <v>0</v>
      </c>
      <c r="DS2029">
        <v>0</v>
      </c>
    </row>
    <row r="2030" spans="1:123" x14ac:dyDescent="0.3">
      <c r="A2030" t="str">
        <f t="shared" si="31"/>
        <v>20492012</v>
      </c>
      <c r="B2030">
        <v>58</v>
      </c>
      <c r="C2030">
        <v>2049</v>
      </c>
      <c r="D2030">
        <v>201212</v>
      </c>
      <c r="E2030">
        <v>54</v>
      </c>
      <c r="F2030">
        <v>2270726</v>
      </c>
      <c r="G2030">
        <v>163025</v>
      </c>
      <c r="H2030">
        <v>550000</v>
      </c>
      <c r="I2030">
        <v>0</v>
      </c>
      <c r="J2030">
        <v>0</v>
      </c>
      <c r="K2030">
        <v>85000</v>
      </c>
      <c r="L2030">
        <v>200000</v>
      </c>
      <c r="M2030">
        <v>56200</v>
      </c>
      <c r="N2030">
        <v>11500</v>
      </c>
      <c r="O2030">
        <v>25500</v>
      </c>
      <c r="P2030">
        <v>4500</v>
      </c>
      <c r="Q2030">
        <v>2000</v>
      </c>
      <c r="R2030">
        <v>0</v>
      </c>
      <c r="S2030">
        <v>2308</v>
      </c>
      <c r="T2030">
        <v>35000</v>
      </c>
      <c r="U2030">
        <v>36000</v>
      </c>
      <c r="V2030">
        <v>0</v>
      </c>
      <c r="W2030">
        <v>15000</v>
      </c>
      <c r="X2030">
        <v>0</v>
      </c>
      <c r="Y2030">
        <v>279260</v>
      </c>
      <c r="Z2030">
        <v>0</v>
      </c>
      <c r="AA2030">
        <v>0</v>
      </c>
      <c r="AB2030">
        <v>0</v>
      </c>
      <c r="AC2030">
        <v>104534</v>
      </c>
      <c r="AD2030">
        <v>53856</v>
      </c>
      <c r="AE2030">
        <v>0</v>
      </c>
      <c r="AF2030">
        <v>158389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1003879</v>
      </c>
      <c r="AO2030">
        <v>1029449</v>
      </c>
      <c r="AP2030">
        <v>158389</v>
      </c>
      <c r="AQ2030">
        <v>0</v>
      </c>
      <c r="AR2030">
        <v>20000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1207838</v>
      </c>
      <c r="BL2030">
        <v>258034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586897</v>
      </c>
      <c r="CR2030">
        <v>0</v>
      </c>
      <c r="CS2030">
        <v>0</v>
      </c>
      <c r="CT2030">
        <v>154000</v>
      </c>
      <c r="CU2030">
        <v>65000</v>
      </c>
      <c r="CV2030">
        <v>100000</v>
      </c>
      <c r="CW2030">
        <v>2289</v>
      </c>
      <c r="CX2030">
        <v>12000</v>
      </c>
      <c r="CY2030">
        <v>9000</v>
      </c>
      <c r="CZ2030">
        <v>3600</v>
      </c>
      <c r="DA2030">
        <v>3000</v>
      </c>
      <c r="DB2030">
        <v>13000</v>
      </c>
      <c r="DC2030">
        <v>66000</v>
      </c>
      <c r="DD2030">
        <v>3000</v>
      </c>
      <c r="DE2030">
        <v>140000</v>
      </c>
      <c r="DF2030">
        <v>123801</v>
      </c>
      <c r="DG2030">
        <v>75000</v>
      </c>
      <c r="DH2030">
        <v>0</v>
      </c>
      <c r="DI2030">
        <v>0</v>
      </c>
      <c r="DJ2030">
        <v>234020</v>
      </c>
      <c r="DK2030">
        <v>249395</v>
      </c>
      <c r="DL2030">
        <v>390000</v>
      </c>
      <c r="DM2030">
        <v>301091</v>
      </c>
      <c r="DN2030">
        <v>50000</v>
      </c>
      <c r="DO2030">
        <v>2581093</v>
      </c>
      <c r="DP2030">
        <v>317700</v>
      </c>
      <c r="DQ2030">
        <v>-279260</v>
      </c>
      <c r="DR2030">
        <v>0</v>
      </c>
      <c r="DS2030">
        <v>0</v>
      </c>
    </row>
    <row r="2031" spans="1:123" x14ac:dyDescent="0.3">
      <c r="A2031" t="str">
        <f t="shared" si="31"/>
        <v>20501922</v>
      </c>
      <c r="B2031">
        <v>58</v>
      </c>
      <c r="C2031">
        <v>2050</v>
      </c>
      <c r="D2031">
        <v>192212</v>
      </c>
      <c r="E2031">
        <v>63</v>
      </c>
      <c r="F2031">
        <v>2091166</v>
      </c>
      <c r="G2031">
        <v>163021</v>
      </c>
      <c r="H2031">
        <v>550000</v>
      </c>
      <c r="I2031">
        <v>0</v>
      </c>
      <c r="J2031">
        <v>0</v>
      </c>
      <c r="K2031">
        <v>85000</v>
      </c>
      <c r="L2031">
        <v>200000</v>
      </c>
      <c r="M2031">
        <v>56200</v>
      </c>
      <c r="N2031">
        <v>11500</v>
      </c>
      <c r="O2031">
        <v>25500</v>
      </c>
      <c r="P2031">
        <v>4500</v>
      </c>
      <c r="Q2031">
        <v>2000</v>
      </c>
      <c r="R2031">
        <v>0</v>
      </c>
      <c r="S2031">
        <v>2093</v>
      </c>
      <c r="T2031">
        <v>35000</v>
      </c>
      <c r="U2031">
        <v>36000</v>
      </c>
      <c r="V2031">
        <v>0</v>
      </c>
      <c r="W2031">
        <v>20000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123144</v>
      </c>
      <c r="AD2031">
        <v>63444</v>
      </c>
      <c r="AE2031">
        <v>0</v>
      </c>
      <c r="AF2031">
        <v>186587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691206</v>
      </c>
      <c r="AO2031">
        <v>1212723</v>
      </c>
      <c r="AP2031">
        <v>186587</v>
      </c>
      <c r="AQ2031">
        <v>0</v>
      </c>
      <c r="AR2031">
        <v>20000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1419310</v>
      </c>
      <c r="BL2031">
        <v>262947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43103</v>
      </c>
      <c r="BS2031">
        <v>0</v>
      </c>
      <c r="BT2031">
        <v>0</v>
      </c>
      <c r="BU2031">
        <v>40173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610000</v>
      </c>
      <c r="CR2031">
        <v>40173</v>
      </c>
      <c r="CS2031">
        <v>0</v>
      </c>
      <c r="CT2031">
        <v>154000</v>
      </c>
      <c r="CU2031">
        <v>65000</v>
      </c>
      <c r="CV2031">
        <v>100000</v>
      </c>
      <c r="CW2031">
        <v>2289</v>
      </c>
      <c r="CX2031">
        <v>12000</v>
      </c>
      <c r="CY2031">
        <v>9000</v>
      </c>
      <c r="CZ2031">
        <v>3600</v>
      </c>
      <c r="DA2031">
        <v>3000</v>
      </c>
      <c r="DB2031">
        <v>13000</v>
      </c>
      <c r="DC2031">
        <v>66000</v>
      </c>
      <c r="DD2031">
        <v>3000</v>
      </c>
      <c r="DE2031">
        <v>140000</v>
      </c>
      <c r="DF2031">
        <v>120087</v>
      </c>
      <c r="DG2031">
        <v>75000</v>
      </c>
      <c r="DH2031">
        <v>0</v>
      </c>
      <c r="DI2031">
        <v>0</v>
      </c>
      <c r="DJ2031">
        <v>234020</v>
      </c>
      <c r="DK2031">
        <v>249395</v>
      </c>
      <c r="DL2031">
        <v>390000</v>
      </c>
      <c r="DM2031">
        <v>301091</v>
      </c>
      <c r="DN2031">
        <v>50000</v>
      </c>
      <c r="DO2031">
        <v>2640655</v>
      </c>
      <c r="DP2031">
        <v>317700</v>
      </c>
      <c r="DQ2031">
        <v>83276</v>
      </c>
      <c r="DR2031">
        <v>0</v>
      </c>
      <c r="DS2031">
        <v>0</v>
      </c>
    </row>
    <row r="2032" spans="1:123" x14ac:dyDescent="0.3">
      <c r="A2032" t="str">
        <f t="shared" si="31"/>
        <v>20161980</v>
      </c>
      <c r="B2032">
        <v>59</v>
      </c>
      <c r="C2032">
        <v>2016</v>
      </c>
      <c r="D2032">
        <v>198012</v>
      </c>
      <c r="E2032">
        <v>98</v>
      </c>
      <c r="F2032">
        <v>1557973</v>
      </c>
      <c r="G2032">
        <v>211232</v>
      </c>
      <c r="H2032">
        <v>550000</v>
      </c>
      <c r="I2032">
        <v>0</v>
      </c>
      <c r="J2032">
        <v>126000</v>
      </c>
      <c r="K2032">
        <v>85000</v>
      </c>
      <c r="L2032">
        <v>100000</v>
      </c>
      <c r="M2032">
        <v>56200</v>
      </c>
      <c r="N2032">
        <v>11500</v>
      </c>
      <c r="O2032">
        <v>25500</v>
      </c>
      <c r="P2032">
        <v>4500</v>
      </c>
      <c r="Q2032">
        <v>2000</v>
      </c>
      <c r="R2032">
        <v>0</v>
      </c>
      <c r="S2032">
        <v>8370</v>
      </c>
      <c r="T2032">
        <v>35000</v>
      </c>
      <c r="U2032">
        <v>36000</v>
      </c>
      <c r="V2032">
        <v>0</v>
      </c>
      <c r="W2032">
        <v>0</v>
      </c>
      <c r="X2032">
        <v>0</v>
      </c>
      <c r="Y2032">
        <v>0</v>
      </c>
      <c r="Z2032">
        <v>3804</v>
      </c>
      <c r="AA2032">
        <v>0</v>
      </c>
      <c r="AB2032">
        <v>210000</v>
      </c>
      <c r="AC2032">
        <v>189967</v>
      </c>
      <c r="AD2032">
        <v>97871</v>
      </c>
      <c r="AE2032">
        <v>210000</v>
      </c>
      <c r="AF2032">
        <v>77838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848428</v>
      </c>
      <c r="AO2032">
        <v>1870800</v>
      </c>
      <c r="AP2032">
        <v>287838</v>
      </c>
      <c r="AQ2032">
        <v>50412</v>
      </c>
      <c r="AR2032">
        <v>20000</v>
      </c>
      <c r="AS2032">
        <v>0</v>
      </c>
      <c r="AT2032">
        <v>0</v>
      </c>
      <c r="AU2032">
        <v>200000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285550</v>
      </c>
      <c r="BE2032">
        <v>111111</v>
      </c>
      <c r="BF2032">
        <v>60000</v>
      </c>
      <c r="BG2032">
        <v>35194</v>
      </c>
      <c r="BH2032">
        <v>20000</v>
      </c>
      <c r="BI2032">
        <v>56200</v>
      </c>
      <c r="BJ2032">
        <v>0</v>
      </c>
      <c r="BK2032">
        <v>1860995</v>
      </c>
      <c r="BL2032">
        <v>8371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500000</v>
      </c>
      <c r="BS2032">
        <v>136000</v>
      </c>
      <c r="BT2032">
        <v>65000</v>
      </c>
      <c r="BU2032">
        <v>39000</v>
      </c>
      <c r="BV2032">
        <v>10000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25000</v>
      </c>
      <c r="CH2032">
        <v>572</v>
      </c>
      <c r="CI2032">
        <v>3000</v>
      </c>
      <c r="CJ2032">
        <v>2250</v>
      </c>
      <c r="CK2032">
        <v>900</v>
      </c>
      <c r="CL2032">
        <v>750</v>
      </c>
      <c r="CM2032">
        <v>3250</v>
      </c>
      <c r="CN2032">
        <v>15000</v>
      </c>
      <c r="CO2032">
        <v>750</v>
      </c>
      <c r="CP2032">
        <v>111117</v>
      </c>
      <c r="CQ2032">
        <v>596000</v>
      </c>
      <c r="CR2032">
        <v>100000</v>
      </c>
      <c r="CS2032">
        <v>10000</v>
      </c>
      <c r="CT2032">
        <v>154000</v>
      </c>
      <c r="CU2032">
        <v>65000</v>
      </c>
      <c r="CV2032">
        <v>25000</v>
      </c>
      <c r="CW2032">
        <v>572</v>
      </c>
      <c r="CX2032">
        <v>3000</v>
      </c>
      <c r="CY2032">
        <v>2250</v>
      </c>
      <c r="CZ2032">
        <v>900</v>
      </c>
      <c r="DA2032">
        <v>750</v>
      </c>
      <c r="DB2032">
        <v>3250</v>
      </c>
      <c r="DC2032">
        <v>15000</v>
      </c>
      <c r="DD2032">
        <v>750</v>
      </c>
      <c r="DE2032">
        <v>116117</v>
      </c>
      <c r="DF2032">
        <v>3804</v>
      </c>
      <c r="DG2032">
        <v>79000</v>
      </c>
      <c r="DH2032">
        <v>0</v>
      </c>
      <c r="DI2032">
        <v>285550</v>
      </c>
      <c r="DJ2032">
        <v>161194</v>
      </c>
      <c r="DK2032">
        <v>180200</v>
      </c>
      <c r="DL2032">
        <v>90000</v>
      </c>
      <c r="DM2032">
        <v>248111</v>
      </c>
      <c r="DN2032">
        <v>20000</v>
      </c>
      <c r="DO2032">
        <v>2160448</v>
      </c>
      <c r="DP2032">
        <v>317700</v>
      </c>
      <c r="DQ2032">
        <v>1284448</v>
      </c>
      <c r="DR2032">
        <v>0</v>
      </c>
      <c r="DS2032">
        <v>0</v>
      </c>
    </row>
    <row r="2033" spans="1:123" x14ac:dyDescent="0.3">
      <c r="A2033" t="str">
        <f t="shared" si="31"/>
        <v>20171981</v>
      </c>
      <c r="B2033">
        <v>59</v>
      </c>
      <c r="C2033">
        <v>2017</v>
      </c>
      <c r="D2033">
        <v>198112</v>
      </c>
      <c r="E2033">
        <v>58</v>
      </c>
      <c r="F2033">
        <v>1637471</v>
      </c>
      <c r="G2033">
        <v>215203</v>
      </c>
      <c r="H2033">
        <v>550000</v>
      </c>
      <c r="I2033">
        <v>0</v>
      </c>
      <c r="J2033">
        <v>126000</v>
      </c>
      <c r="K2033">
        <v>85000</v>
      </c>
      <c r="L2033">
        <v>100000</v>
      </c>
      <c r="M2033">
        <v>56200</v>
      </c>
      <c r="N2033">
        <v>11500</v>
      </c>
      <c r="O2033">
        <v>25500</v>
      </c>
      <c r="P2033">
        <v>4500</v>
      </c>
      <c r="Q2033">
        <v>2000</v>
      </c>
      <c r="R2033">
        <v>0</v>
      </c>
      <c r="S2033">
        <v>8311</v>
      </c>
      <c r="T2033">
        <v>35000</v>
      </c>
      <c r="U2033">
        <v>36000</v>
      </c>
      <c r="V2033">
        <v>0</v>
      </c>
      <c r="W2033">
        <v>0</v>
      </c>
      <c r="X2033">
        <v>0</v>
      </c>
      <c r="Y2033">
        <v>0</v>
      </c>
      <c r="Z2033">
        <v>347201</v>
      </c>
      <c r="AA2033">
        <v>0</v>
      </c>
      <c r="AB2033">
        <v>0</v>
      </c>
      <c r="AC2033">
        <v>111615</v>
      </c>
      <c r="AD2033">
        <v>57504</v>
      </c>
      <c r="AE2033">
        <v>0</v>
      </c>
      <c r="AF2033">
        <v>169119</v>
      </c>
      <c r="AG2033">
        <v>0</v>
      </c>
      <c r="AH2033">
        <v>0</v>
      </c>
      <c r="AI2033">
        <v>0</v>
      </c>
      <c r="AJ2033">
        <v>80881</v>
      </c>
      <c r="AK2033">
        <v>80881</v>
      </c>
      <c r="AL2033">
        <v>0</v>
      </c>
      <c r="AM2033">
        <v>0</v>
      </c>
      <c r="AN2033">
        <v>332810</v>
      </c>
      <c r="AO2033">
        <v>1099190</v>
      </c>
      <c r="AP2033">
        <v>169119</v>
      </c>
      <c r="AQ2033">
        <v>0</v>
      </c>
      <c r="AR2033">
        <v>20000</v>
      </c>
      <c r="AS2033">
        <v>3000</v>
      </c>
      <c r="AT2033">
        <v>8000</v>
      </c>
      <c r="AU2033">
        <v>285550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1584860</v>
      </c>
      <c r="BL2033">
        <v>17530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34000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3169</v>
      </c>
      <c r="CH2033">
        <v>74</v>
      </c>
      <c r="CI2033">
        <v>380</v>
      </c>
      <c r="CJ2033">
        <v>285</v>
      </c>
      <c r="CK2033">
        <v>114</v>
      </c>
      <c r="CL2033">
        <v>95</v>
      </c>
      <c r="CM2033">
        <v>412</v>
      </c>
      <c r="CN2033">
        <v>7901</v>
      </c>
      <c r="CO2033">
        <v>95</v>
      </c>
      <c r="CP2033">
        <v>0</v>
      </c>
      <c r="CQ2033">
        <v>610000</v>
      </c>
      <c r="CR2033">
        <v>100000</v>
      </c>
      <c r="CS2033">
        <v>10000</v>
      </c>
      <c r="CT2033">
        <v>154000</v>
      </c>
      <c r="CU2033">
        <v>65000</v>
      </c>
      <c r="CV2033">
        <v>28169</v>
      </c>
      <c r="CW2033">
        <v>646</v>
      </c>
      <c r="CX2033">
        <v>3380</v>
      </c>
      <c r="CY2033">
        <v>2535</v>
      </c>
      <c r="CZ2033">
        <v>1014</v>
      </c>
      <c r="DA2033">
        <v>845</v>
      </c>
      <c r="DB2033">
        <v>3662</v>
      </c>
      <c r="DC2033">
        <v>22901</v>
      </c>
      <c r="DD2033">
        <v>845</v>
      </c>
      <c r="DE2033">
        <v>121117</v>
      </c>
      <c r="DF2033">
        <v>350706</v>
      </c>
      <c r="DG2033">
        <v>100000</v>
      </c>
      <c r="DH2033">
        <v>0</v>
      </c>
      <c r="DI2033">
        <v>0</v>
      </c>
      <c r="DJ2033">
        <v>157675</v>
      </c>
      <c r="DK2033">
        <v>174018</v>
      </c>
      <c r="DL2033">
        <v>90000</v>
      </c>
      <c r="DM2033">
        <v>237000</v>
      </c>
      <c r="DN2033">
        <v>20000</v>
      </c>
      <c r="DO2033">
        <v>2334394</v>
      </c>
      <c r="DP2033">
        <v>317700</v>
      </c>
      <c r="DQ2033">
        <v>189057</v>
      </c>
      <c r="DR2033">
        <v>0</v>
      </c>
      <c r="DS2033">
        <v>0</v>
      </c>
    </row>
    <row r="2034" spans="1:123" x14ac:dyDescent="0.3">
      <c r="A2034" t="str">
        <f t="shared" si="31"/>
        <v>20181982</v>
      </c>
      <c r="B2034">
        <v>59</v>
      </c>
      <c r="C2034">
        <v>2018</v>
      </c>
      <c r="D2034">
        <v>198212</v>
      </c>
      <c r="E2034">
        <v>95</v>
      </c>
      <c r="F2034">
        <v>1740136</v>
      </c>
      <c r="G2034">
        <v>186174</v>
      </c>
      <c r="H2034">
        <v>550000</v>
      </c>
      <c r="I2034">
        <v>0</v>
      </c>
      <c r="J2034">
        <v>120000</v>
      </c>
      <c r="K2034">
        <v>85000</v>
      </c>
      <c r="L2034">
        <v>130000</v>
      </c>
      <c r="M2034">
        <v>56200</v>
      </c>
      <c r="N2034">
        <v>11500</v>
      </c>
      <c r="O2034">
        <v>25500</v>
      </c>
      <c r="P2034">
        <v>4500</v>
      </c>
      <c r="Q2034">
        <v>2000</v>
      </c>
      <c r="R2034">
        <v>0</v>
      </c>
      <c r="S2034">
        <v>8252</v>
      </c>
      <c r="T2034">
        <v>35000</v>
      </c>
      <c r="U2034">
        <v>36000</v>
      </c>
      <c r="V2034">
        <v>0</v>
      </c>
      <c r="W2034">
        <v>0</v>
      </c>
      <c r="X2034">
        <v>0</v>
      </c>
      <c r="Y2034">
        <v>0</v>
      </c>
      <c r="Z2034">
        <v>339796</v>
      </c>
      <c r="AA2034">
        <v>0</v>
      </c>
      <c r="AB2034">
        <v>80881</v>
      </c>
      <c r="AC2034">
        <v>184298</v>
      </c>
      <c r="AD2034">
        <v>94950</v>
      </c>
      <c r="AE2034">
        <v>80881</v>
      </c>
      <c r="AF2034">
        <v>198368</v>
      </c>
      <c r="AG2034">
        <v>0</v>
      </c>
      <c r="AH2034">
        <v>0</v>
      </c>
      <c r="AI2034">
        <v>0</v>
      </c>
      <c r="AJ2034">
        <v>51632</v>
      </c>
      <c r="AK2034">
        <v>51632</v>
      </c>
      <c r="AL2034">
        <v>0</v>
      </c>
      <c r="AM2034">
        <v>0</v>
      </c>
      <c r="AN2034">
        <v>364156</v>
      </c>
      <c r="AO2034">
        <v>1814971</v>
      </c>
      <c r="AP2034">
        <v>279248</v>
      </c>
      <c r="AQ2034">
        <v>42550</v>
      </c>
      <c r="AR2034">
        <v>20000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231271</v>
      </c>
      <c r="BE2034">
        <v>111111</v>
      </c>
      <c r="BF2034">
        <v>60000</v>
      </c>
      <c r="BG2034">
        <v>35194</v>
      </c>
      <c r="BH2034">
        <v>20000</v>
      </c>
      <c r="BI2034">
        <v>56200</v>
      </c>
      <c r="BJ2034">
        <v>0</v>
      </c>
      <c r="BK2034">
        <v>1642993</v>
      </c>
      <c r="BL2034">
        <v>26633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20000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25000</v>
      </c>
      <c r="CH2034">
        <v>572</v>
      </c>
      <c r="CI2034">
        <v>3000</v>
      </c>
      <c r="CJ2034">
        <v>2250</v>
      </c>
      <c r="CK2034">
        <v>900</v>
      </c>
      <c r="CL2034">
        <v>750</v>
      </c>
      <c r="CM2034">
        <v>3250</v>
      </c>
      <c r="CN2034">
        <v>15000</v>
      </c>
      <c r="CO2034">
        <v>750</v>
      </c>
      <c r="CP2034">
        <v>0</v>
      </c>
      <c r="CQ2034">
        <v>610000</v>
      </c>
      <c r="CR2034">
        <v>100000</v>
      </c>
      <c r="CS2034">
        <v>10000</v>
      </c>
      <c r="CT2034">
        <v>154000</v>
      </c>
      <c r="CU2034">
        <v>65000</v>
      </c>
      <c r="CV2034">
        <v>53169</v>
      </c>
      <c r="CW2034">
        <v>1218</v>
      </c>
      <c r="CX2034">
        <v>6380</v>
      </c>
      <c r="CY2034">
        <v>4785</v>
      </c>
      <c r="CZ2034">
        <v>1914</v>
      </c>
      <c r="DA2034">
        <v>1595</v>
      </c>
      <c r="DB2034">
        <v>6912</v>
      </c>
      <c r="DC2034">
        <v>37901</v>
      </c>
      <c r="DD2034">
        <v>1595</v>
      </c>
      <c r="DE2034">
        <v>126117</v>
      </c>
      <c r="DF2034">
        <v>663141</v>
      </c>
      <c r="DG2034">
        <v>100000</v>
      </c>
      <c r="DH2034">
        <v>0</v>
      </c>
      <c r="DI2034">
        <v>231271</v>
      </c>
      <c r="DJ2034">
        <v>192869</v>
      </c>
      <c r="DK2034">
        <v>230218</v>
      </c>
      <c r="DL2034">
        <v>150000</v>
      </c>
      <c r="DM2034">
        <v>348111</v>
      </c>
      <c r="DN2034">
        <v>40000</v>
      </c>
      <c r="DO2034">
        <v>3187830</v>
      </c>
      <c r="DP2034">
        <v>317700</v>
      </c>
      <c r="DQ2034">
        <v>976676</v>
      </c>
      <c r="DR2034">
        <v>0</v>
      </c>
      <c r="DS2034">
        <v>0</v>
      </c>
    </row>
    <row r="2035" spans="1:123" x14ac:dyDescent="0.3">
      <c r="A2035" t="str">
        <f t="shared" si="31"/>
        <v>20191983</v>
      </c>
      <c r="B2035">
        <v>59</v>
      </c>
      <c r="C2035">
        <v>2019</v>
      </c>
      <c r="D2035">
        <v>198312</v>
      </c>
      <c r="E2035">
        <v>100</v>
      </c>
      <c r="F2035">
        <v>1434396</v>
      </c>
      <c r="G2035">
        <v>163145</v>
      </c>
      <c r="H2035">
        <v>550000</v>
      </c>
      <c r="I2035">
        <v>0</v>
      </c>
      <c r="J2035">
        <v>120000</v>
      </c>
      <c r="K2035">
        <v>85000</v>
      </c>
      <c r="L2035">
        <v>160000</v>
      </c>
      <c r="M2035">
        <v>56200</v>
      </c>
      <c r="N2035">
        <v>11500</v>
      </c>
      <c r="O2035">
        <v>25500</v>
      </c>
      <c r="P2035">
        <v>4500</v>
      </c>
      <c r="Q2035">
        <v>2000</v>
      </c>
      <c r="R2035">
        <v>0</v>
      </c>
      <c r="S2035">
        <v>8193</v>
      </c>
      <c r="T2035">
        <v>35000</v>
      </c>
      <c r="U2035">
        <v>36000</v>
      </c>
      <c r="V2035">
        <v>0</v>
      </c>
      <c r="W2035">
        <v>0</v>
      </c>
      <c r="X2035">
        <v>0</v>
      </c>
      <c r="Y2035">
        <v>0</v>
      </c>
      <c r="Z2035">
        <v>400000</v>
      </c>
      <c r="AA2035">
        <v>0</v>
      </c>
      <c r="AB2035">
        <v>51632</v>
      </c>
      <c r="AC2035">
        <v>194100</v>
      </c>
      <c r="AD2035">
        <v>100000</v>
      </c>
      <c r="AE2035">
        <v>51632</v>
      </c>
      <c r="AF2035">
        <v>242468</v>
      </c>
      <c r="AG2035">
        <v>0</v>
      </c>
      <c r="AH2035">
        <v>0</v>
      </c>
      <c r="AI2035">
        <v>0</v>
      </c>
      <c r="AJ2035">
        <v>7532</v>
      </c>
      <c r="AK2035">
        <v>7532</v>
      </c>
      <c r="AL2035">
        <v>0</v>
      </c>
      <c r="AM2035">
        <v>0</v>
      </c>
      <c r="AN2035">
        <v>333893</v>
      </c>
      <c r="AO2035">
        <v>2018601</v>
      </c>
      <c r="AP2035">
        <v>294100</v>
      </c>
      <c r="AQ2035">
        <v>146149</v>
      </c>
      <c r="AR2035">
        <v>20000</v>
      </c>
      <c r="AS2035">
        <v>0</v>
      </c>
      <c r="AT2035">
        <v>0</v>
      </c>
      <c r="AU2035">
        <v>231271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285550</v>
      </c>
      <c r="BE2035">
        <v>13000</v>
      </c>
      <c r="BF2035">
        <v>60000</v>
      </c>
      <c r="BG2035">
        <v>35194</v>
      </c>
      <c r="BH2035">
        <v>10000</v>
      </c>
      <c r="BI2035">
        <v>25964</v>
      </c>
      <c r="BJ2035">
        <v>936091</v>
      </c>
      <c r="BK2035">
        <v>1344322</v>
      </c>
      <c r="BL2035">
        <v>35681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20000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25000</v>
      </c>
      <c r="CH2035">
        <v>572</v>
      </c>
      <c r="CI2035">
        <v>3000</v>
      </c>
      <c r="CJ2035">
        <v>2250</v>
      </c>
      <c r="CK2035">
        <v>900</v>
      </c>
      <c r="CL2035">
        <v>750</v>
      </c>
      <c r="CM2035">
        <v>3250</v>
      </c>
      <c r="CN2035">
        <v>15000</v>
      </c>
      <c r="CO2035">
        <v>750</v>
      </c>
      <c r="CP2035">
        <v>8883</v>
      </c>
      <c r="CQ2035">
        <v>610000</v>
      </c>
      <c r="CR2035">
        <v>100000</v>
      </c>
      <c r="CS2035">
        <v>10000</v>
      </c>
      <c r="CT2035">
        <v>154000</v>
      </c>
      <c r="CU2035">
        <v>65000</v>
      </c>
      <c r="CV2035">
        <v>78169</v>
      </c>
      <c r="CW2035">
        <v>1790</v>
      </c>
      <c r="CX2035">
        <v>9380</v>
      </c>
      <c r="CY2035">
        <v>7035</v>
      </c>
      <c r="CZ2035">
        <v>2814</v>
      </c>
      <c r="DA2035">
        <v>2345</v>
      </c>
      <c r="DB2035">
        <v>10162</v>
      </c>
      <c r="DC2035">
        <v>52901</v>
      </c>
      <c r="DD2035">
        <v>2345</v>
      </c>
      <c r="DE2035">
        <v>140000</v>
      </c>
      <c r="DF2035">
        <v>1026767</v>
      </c>
      <c r="DG2035">
        <v>100000</v>
      </c>
      <c r="DH2035">
        <v>0</v>
      </c>
      <c r="DI2035">
        <v>285550</v>
      </c>
      <c r="DJ2035">
        <v>224543</v>
      </c>
      <c r="DK2035">
        <v>250000</v>
      </c>
      <c r="DL2035">
        <v>210000</v>
      </c>
      <c r="DM2035">
        <v>350000</v>
      </c>
      <c r="DN2035">
        <v>50000</v>
      </c>
      <c r="DO2035">
        <v>3750334</v>
      </c>
      <c r="DP2035">
        <v>317700</v>
      </c>
      <c r="DQ2035">
        <v>1622415</v>
      </c>
      <c r="DR2035">
        <v>0</v>
      </c>
      <c r="DS2035">
        <v>936091</v>
      </c>
    </row>
    <row r="2036" spans="1:123" x14ac:dyDescent="0.3">
      <c r="A2036" t="str">
        <f t="shared" si="31"/>
        <v>20201984</v>
      </c>
      <c r="B2036">
        <v>59</v>
      </c>
      <c r="C2036">
        <v>2020</v>
      </c>
      <c r="D2036">
        <v>198412</v>
      </c>
      <c r="E2036">
        <v>71</v>
      </c>
      <c r="F2036">
        <v>1974800</v>
      </c>
      <c r="G2036">
        <v>163116</v>
      </c>
      <c r="H2036">
        <v>550000</v>
      </c>
      <c r="I2036">
        <v>0</v>
      </c>
      <c r="J2036">
        <v>90000</v>
      </c>
      <c r="K2036">
        <v>85000</v>
      </c>
      <c r="L2036">
        <v>192500</v>
      </c>
      <c r="M2036">
        <v>56200</v>
      </c>
      <c r="N2036">
        <v>11500</v>
      </c>
      <c r="O2036">
        <v>25500</v>
      </c>
      <c r="P2036">
        <v>4500</v>
      </c>
      <c r="Q2036">
        <v>2000</v>
      </c>
      <c r="R2036">
        <v>0</v>
      </c>
      <c r="S2036">
        <v>8134</v>
      </c>
      <c r="T2036">
        <v>35000</v>
      </c>
      <c r="U2036">
        <v>36000</v>
      </c>
      <c r="V2036">
        <v>0</v>
      </c>
      <c r="W2036">
        <v>0</v>
      </c>
      <c r="X2036">
        <v>0</v>
      </c>
      <c r="Y2036">
        <v>0</v>
      </c>
      <c r="Z2036">
        <v>356530</v>
      </c>
      <c r="AA2036">
        <v>0</v>
      </c>
      <c r="AB2036">
        <v>7532</v>
      </c>
      <c r="AC2036">
        <v>137321</v>
      </c>
      <c r="AD2036">
        <v>70748</v>
      </c>
      <c r="AE2036">
        <v>7532</v>
      </c>
      <c r="AF2036">
        <v>200536</v>
      </c>
      <c r="AG2036">
        <v>0</v>
      </c>
      <c r="AH2036">
        <v>0</v>
      </c>
      <c r="AI2036">
        <v>0</v>
      </c>
      <c r="AJ2036">
        <v>49464</v>
      </c>
      <c r="AK2036">
        <v>49464</v>
      </c>
      <c r="AL2036">
        <v>0</v>
      </c>
      <c r="AM2036">
        <v>0</v>
      </c>
      <c r="AN2036">
        <v>379804</v>
      </c>
      <c r="AO2036">
        <v>1352341</v>
      </c>
      <c r="AP2036">
        <v>208069</v>
      </c>
      <c r="AQ2036">
        <v>129962</v>
      </c>
      <c r="AR2036">
        <v>20000</v>
      </c>
      <c r="AS2036">
        <v>0</v>
      </c>
      <c r="AT2036">
        <v>0</v>
      </c>
      <c r="AU2036">
        <v>285550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80642</v>
      </c>
      <c r="BE2036">
        <v>1300</v>
      </c>
      <c r="BF2036">
        <v>60000</v>
      </c>
      <c r="BG2036">
        <v>35194</v>
      </c>
      <c r="BH2036">
        <v>0</v>
      </c>
      <c r="BI2036">
        <v>2856</v>
      </c>
      <c r="BJ2036">
        <v>0</v>
      </c>
      <c r="BK2036">
        <v>1815929</v>
      </c>
      <c r="BL2036">
        <v>43130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20000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21831</v>
      </c>
      <c r="CH2036">
        <v>499</v>
      </c>
      <c r="CI2036">
        <v>2620</v>
      </c>
      <c r="CJ2036">
        <v>1965</v>
      </c>
      <c r="CK2036">
        <v>786</v>
      </c>
      <c r="CL2036">
        <v>655</v>
      </c>
      <c r="CM2036">
        <v>2838</v>
      </c>
      <c r="CN2036">
        <v>13099</v>
      </c>
      <c r="CO2036">
        <v>655</v>
      </c>
      <c r="CP2036">
        <v>0</v>
      </c>
      <c r="CQ2036">
        <v>610000</v>
      </c>
      <c r="CR2036">
        <v>100000</v>
      </c>
      <c r="CS2036">
        <v>10000</v>
      </c>
      <c r="CT2036">
        <v>154000</v>
      </c>
      <c r="CU2036">
        <v>65000</v>
      </c>
      <c r="CV2036">
        <v>100000</v>
      </c>
      <c r="CW2036">
        <v>2289</v>
      </c>
      <c r="CX2036">
        <v>12000</v>
      </c>
      <c r="CY2036">
        <v>9000</v>
      </c>
      <c r="CZ2036">
        <v>3600</v>
      </c>
      <c r="DA2036">
        <v>3000</v>
      </c>
      <c r="DB2036">
        <v>13000</v>
      </c>
      <c r="DC2036">
        <v>66000</v>
      </c>
      <c r="DD2036">
        <v>3000</v>
      </c>
      <c r="DE2036">
        <v>140000</v>
      </c>
      <c r="DF2036">
        <v>1333094</v>
      </c>
      <c r="DG2036">
        <v>100000</v>
      </c>
      <c r="DH2036">
        <v>0</v>
      </c>
      <c r="DI2036">
        <v>80642</v>
      </c>
      <c r="DJ2036">
        <v>256218</v>
      </c>
      <c r="DK2036">
        <v>250000</v>
      </c>
      <c r="DL2036">
        <v>270000</v>
      </c>
      <c r="DM2036">
        <v>350000</v>
      </c>
      <c r="DN2036">
        <v>50000</v>
      </c>
      <c r="DO2036">
        <v>4030307</v>
      </c>
      <c r="DP2036">
        <v>317700</v>
      </c>
      <c r="DQ2036">
        <v>365383</v>
      </c>
      <c r="DR2036">
        <v>0</v>
      </c>
      <c r="DS2036">
        <v>0</v>
      </c>
    </row>
    <row r="2037" spans="1:123" x14ac:dyDescent="0.3">
      <c r="A2037" t="str">
        <f t="shared" si="31"/>
        <v>20211985</v>
      </c>
      <c r="B2037">
        <v>59</v>
      </c>
      <c r="C2037">
        <v>2021</v>
      </c>
      <c r="D2037">
        <v>198512</v>
      </c>
      <c r="E2037">
        <v>55</v>
      </c>
      <c r="F2037">
        <v>1904704</v>
      </c>
      <c r="G2037">
        <v>163116</v>
      </c>
      <c r="H2037">
        <v>550000</v>
      </c>
      <c r="I2037">
        <v>250000</v>
      </c>
      <c r="J2037">
        <v>90000</v>
      </c>
      <c r="K2037">
        <v>85000</v>
      </c>
      <c r="L2037">
        <v>205000</v>
      </c>
      <c r="M2037">
        <v>56200</v>
      </c>
      <c r="N2037">
        <v>11500</v>
      </c>
      <c r="O2037">
        <v>25500</v>
      </c>
      <c r="P2037">
        <v>4500</v>
      </c>
      <c r="Q2037">
        <v>2000</v>
      </c>
      <c r="R2037">
        <v>0</v>
      </c>
      <c r="S2037">
        <v>7945</v>
      </c>
      <c r="T2037">
        <v>35000</v>
      </c>
      <c r="U2037">
        <v>36000</v>
      </c>
      <c r="V2037">
        <v>0</v>
      </c>
      <c r="W2037">
        <v>0</v>
      </c>
      <c r="X2037">
        <v>0</v>
      </c>
      <c r="Y2037">
        <v>0</v>
      </c>
      <c r="Z2037">
        <v>170545</v>
      </c>
      <c r="AA2037">
        <v>0</v>
      </c>
      <c r="AB2037">
        <v>49464</v>
      </c>
      <c r="AC2037">
        <v>106842</v>
      </c>
      <c r="AD2037">
        <v>55045</v>
      </c>
      <c r="AE2037">
        <v>49464</v>
      </c>
      <c r="AF2037">
        <v>112423</v>
      </c>
      <c r="AG2037">
        <v>0</v>
      </c>
      <c r="AH2037">
        <v>0</v>
      </c>
      <c r="AI2037">
        <v>0</v>
      </c>
      <c r="AJ2037">
        <v>137577</v>
      </c>
      <c r="AK2037">
        <v>137577</v>
      </c>
      <c r="AL2037">
        <v>0</v>
      </c>
      <c r="AM2037">
        <v>33645</v>
      </c>
      <c r="AN2037">
        <v>794455</v>
      </c>
      <c r="AO2037">
        <v>1052181</v>
      </c>
      <c r="AP2037">
        <v>161887</v>
      </c>
      <c r="AQ2037">
        <v>0</v>
      </c>
      <c r="AR2037">
        <v>20000</v>
      </c>
      <c r="AS2037">
        <v>3000</v>
      </c>
      <c r="AT2037">
        <v>8000</v>
      </c>
      <c r="AU2037">
        <v>80642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130</v>
      </c>
      <c r="BF2037">
        <v>11230</v>
      </c>
      <c r="BG2037">
        <v>35194</v>
      </c>
      <c r="BH2037">
        <v>0</v>
      </c>
      <c r="BI2037">
        <v>314</v>
      </c>
      <c r="BJ2037">
        <v>0</v>
      </c>
      <c r="BK2037">
        <v>1278842</v>
      </c>
      <c r="BL2037">
        <v>50523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20000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610000</v>
      </c>
      <c r="CR2037">
        <v>100000</v>
      </c>
      <c r="CS2037">
        <v>10000</v>
      </c>
      <c r="CT2037">
        <v>154000</v>
      </c>
      <c r="CU2037">
        <v>65000</v>
      </c>
      <c r="CV2037">
        <v>100000</v>
      </c>
      <c r="CW2037">
        <v>2289</v>
      </c>
      <c r="CX2037">
        <v>12000</v>
      </c>
      <c r="CY2037">
        <v>9000</v>
      </c>
      <c r="CZ2037">
        <v>3600</v>
      </c>
      <c r="DA2037">
        <v>3000</v>
      </c>
      <c r="DB2037">
        <v>13000</v>
      </c>
      <c r="DC2037">
        <v>66000</v>
      </c>
      <c r="DD2037">
        <v>3000</v>
      </c>
      <c r="DE2037">
        <v>140000</v>
      </c>
      <c r="DF2037">
        <v>1446355</v>
      </c>
      <c r="DG2037">
        <v>100000</v>
      </c>
      <c r="DH2037">
        <v>0</v>
      </c>
      <c r="DI2037">
        <v>0</v>
      </c>
      <c r="DJ2037">
        <v>287892</v>
      </c>
      <c r="DK2037">
        <v>250000</v>
      </c>
      <c r="DL2037">
        <v>281230</v>
      </c>
      <c r="DM2037">
        <v>350000</v>
      </c>
      <c r="DN2037">
        <v>50000</v>
      </c>
      <c r="DO2037">
        <v>4193943</v>
      </c>
      <c r="DP2037">
        <v>317700</v>
      </c>
      <c r="DQ2037">
        <v>327993</v>
      </c>
      <c r="DR2037">
        <v>0</v>
      </c>
      <c r="DS2037">
        <v>33645</v>
      </c>
    </row>
    <row r="2038" spans="1:123" x14ac:dyDescent="0.3">
      <c r="A2038" t="str">
        <f t="shared" si="31"/>
        <v>20221986</v>
      </c>
      <c r="B2038">
        <v>59</v>
      </c>
      <c r="C2038">
        <v>2022</v>
      </c>
      <c r="D2038">
        <v>198612</v>
      </c>
      <c r="E2038">
        <v>74</v>
      </c>
      <c r="F2038">
        <v>1850572</v>
      </c>
      <c r="G2038">
        <v>163115</v>
      </c>
      <c r="H2038">
        <v>550000</v>
      </c>
      <c r="I2038">
        <v>286800</v>
      </c>
      <c r="J2038">
        <v>60000</v>
      </c>
      <c r="K2038">
        <v>85000</v>
      </c>
      <c r="L2038">
        <v>202500</v>
      </c>
      <c r="M2038">
        <v>56200</v>
      </c>
      <c r="N2038">
        <v>11500</v>
      </c>
      <c r="O2038">
        <v>25500</v>
      </c>
      <c r="P2038">
        <v>4500</v>
      </c>
      <c r="Q2038">
        <v>2000</v>
      </c>
      <c r="R2038">
        <v>0</v>
      </c>
      <c r="S2038">
        <v>7757</v>
      </c>
      <c r="T2038">
        <v>0</v>
      </c>
      <c r="U2038">
        <v>36000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137577</v>
      </c>
      <c r="AC2038">
        <v>142910</v>
      </c>
      <c r="AD2038">
        <v>0</v>
      </c>
      <c r="AE2038">
        <v>137577</v>
      </c>
      <c r="AF2038">
        <v>78960</v>
      </c>
      <c r="AG2038">
        <v>0</v>
      </c>
      <c r="AH2038">
        <v>0</v>
      </c>
      <c r="AI2038">
        <v>0</v>
      </c>
      <c r="AJ2038">
        <v>113283</v>
      </c>
      <c r="AK2038">
        <v>113283</v>
      </c>
      <c r="AL2038">
        <v>0</v>
      </c>
      <c r="AM2038">
        <v>37757</v>
      </c>
      <c r="AN2038">
        <v>1057757</v>
      </c>
      <c r="AO2038">
        <v>1407378</v>
      </c>
      <c r="AP2038">
        <v>216537</v>
      </c>
      <c r="AQ2038">
        <v>24975</v>
      </c>
      <c r="AR2038">
        <v>20000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285550</v>
      </c>
      <c r="BE2038">
        <v>13</v>
      </c>
      <c r="BF2038">
        <v>60000</v>
      </c>
      <c r="BG2038">
        <v>35194</v>
      </c>
      <c r="BH2038">
        <v>0</v>
      </c>
      <c r="BI2038">
        <v>35</v>
      </c>
      <c r="BJ2038">
        <v>334032</v>
      </c>
      <c r="BK2038">
        <v>954066</v>
      </c>
      <c r="BL2038">
        <v>57864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20000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610000</v>
      </c>
      <c r="CR2038">
        <v>100000</v>
      </c>
      <c r="CS2038">
        <v>10000</v>
      </c>
      <c r="CT2038">
        <v>154000</v>
      </c>
      <c r="CU2038">
        <v>65000</v>
      </c>
      <c r="CV2038">
        <v>100000</v>
      </c>
      <c r="CW2038">
        <v>2289</v>
      </c>
      <c r="CX2038">
        <v>12000</v>
      </c>
      <c r="CY2038">
        <v>9000</v>
      </c>
      <c r="CZ2038">
        <v>3600</v>
      </c>
      <c r="DA2038">
        <v>3000</v>
      </c>
      <c r="DB2038">
        <v>13000</v>
      </c>
      <c r="DC2038">
        <v>66000</v>
      </c>
      <c r="DD2038">
        <v>3000</v>
      </c>
      <c r="DE2038">
        <v>140000</v>
      </c>
      <c r="DF2038">
        <v>0</v>
      </c>
      <c r="DG2038">
        <v>100000</v>
      </c>
      <c r="DH2038">
        <v>0</v>
      </c>
      <c r="DI2038">
        <v>285550</v>
      </c>
      <c r="DJ2038">
        <v>319567</v>
      </c>
      <c r="DK2038">
        <v>250000</v>
      </c>
      <c r="DL2038">
        <v>341230</v>
      </c>
      <c r="DM2038">
        <v>350000</v>
      </c>
      <c r="DN2038">
        <v>50000</v>
      </c>
      <c r="DO2038">
        <v>3100519</v>
      </c>
      <c r="DP2038">
        <v>317700</v>
      </c>
      <c r="DQ2038">
        <v>885864</v>
      </c>
      <c r="DR2038">
        <v>0</v>
      </c>
      <c r="DS2038">
        <v>371789</v>
      </c>
    </row>
    <row r="2039" spans="1:123" x14ac:dyDescent="0.3">
      <c r="A2039" t="str">
        <f t="shared" si="31"/>
        <v>20231987</v>
      </c>
      <c r="B2039">
        <v>59</v>
      </c>
      <c r="C2039">
        <v>2023</v>
      </c>
      <c r="D2039">
        <v>198712</v>
      </c>
      <c r="E2039">
        <v>34</v>
      </c>
      <c r="F2039">
        <v>1875466</v>
      </c>
      <c r="G2039">
        <v>163115</v>
      </c>
      <c r="H2039">
        <v>550000</v>
      </c>
      <c r="I2039">
        <v>289300</v>
      </c>
      <c r="J2039">
        <v>60000</v>
      </c>
      <c r="K2039">
        <v>85000</v>
      </c>
      <c r="L2039">
        <v>200000</v>
      </c>
      <c r="M2039">
        <v>56200</v>
      </c>
      <c r="N2039">
        <v>11500</v>
      </c>
      <c r="O2039">
        <v>25500</v>
      </c>
      <c r="P2039">
        <v>4500</v>
      </c>
      <c r="Q2039">
        <v>2000</v>
      </c>
      <c r="R2039">
        <v>0</v>
      </c>
      <c r="S2039">
        <v>7568</v>
      </c>
      <c r="T2039">
        <v>0</v>
      </c>
      <c r="U2039">
        <v>36000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113283</v>
      </c>
      <c r="AC2039">
        <v>65843</v>
      </c>
      <c r="AD2039">
        <v>0</v>
      </c>
      <c r="AE2039">
        <v>99765</v>
      </c>
      <c r="AF2039">
        <v>0</v>
      </c>
      <c r="AG2039">
        <v>0</v>
      </c>
      <c r="AH2039">
        <v>0</v>
      </c>
      <c r="AI2039">
        <v>0</v>
      </c>
      <c r="AJ2039">
        <v>192432</v>
      </c>
      <c r="AK2039">
        <v>205950</v>
      </c>
      <c r="AL2039">
        <v>0</v>
      </c>
      <c r="AM2039">
        <v>37568</v>
      </c>
      <c r="AN2039">
        <v>1057568</v>
      </c>
      <c r="AO2039">
        <v>648421</v>
      </c>
      <c r="AP2039">
        <v>99765</v>
      </c>
      <c r="AQ2039">
        <v>0</v>
      </c>
      <c r="AR2039">
        <v>9804</v>
      </c>
      <c r="AS2039">
        <v>3000</v>
      </c>
      <c r="AT2039">
        <v>8000</v>
      </c>
      <c r="AU2039">
        <v>285550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1</v>
      </c>
      <c r="BF2039">
        <v>48720</v>
      </c>
      <c r="BG2039">
        <v>33952</v>
      </c>
      <c r="BH2039">
        <v>0</v>
      </c>
      <c r="BI2039">
        <v>4</v>
      </c>
      <c r="BJ2039">
        <v>0</v>
      </c>
      <c r="BK2039">
        <v>971862</v>
      </c>
      <c r="BL2039">
        <v>65151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20000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610000</v>
      </c>
      <c r="CR2039">
        <v>100000</v>
      </c>
      <c r="CS2039">
        <v>10000</v>
      </c>
      <c r="CT2039">
        <v>154000</v>
      </c>
      <c r="CU2039">
        <v>65000</v>
      </c>
      <c r="CV2039">
        <v>100000</v>
      </c>
      <c r="CW2039">
        <v>2289</v>
      </c>
      <c r="CX2039">
        <v>12000</v>
      </c>
      <c r="CY2039">
        <v>9000</v>
      </c>
      <c r="CZ2039">
        <v>3600</v>
      </c>
      <c r="DA2039">
        <v>3000</v>
      </c>
      <c r="DB2039">
        <v>13000</v>
      </c>
      <c r="DC2039">
        <v>66000</v>
      </c>
      <c r="DD2039">
        <v>3000</v>
      </c>
      <c r="DE2039">
        <v>140000</v>
      </c>
      <c r="DF2039">
        <v>0</v>
      </c>
      <c r="DG2039">
        <v>100000</v>
      </c>
      <c r="DH2039">
        <v>0</v>
      </c>
      <c r="DI2039">
        <v>0</v>
      </c>
      <c r="DJ2039">
        <v>350000</v>
      </c>
      <c r="DK2039">
        <v>250000</v>
      </c>
      <c r="DL2039">
        <v>389950</v>
      </c>
      <c r="DM2039">
        <v>350000</v>
      </c>
      <c r="DN2039">
        <v>50000</v>
      </c>
      <c r="DO2039">
        <v>2986789</v>
      </c>
      <c r="DP2039">
        <v>317700</v>
      </c>
      <c r="DQ2039">
        <v>47128</v>
      </c>
      <c r="DR2039">
        <v>0</v>
      </c>
      <c r="DS2039">
        <v>37568</v>
      </c>
    </row>
    <row r="2040" spans="1:123" x14ac:dyDescent="0.3">
      <c r="A2040" t="str">
        <f t="shared" si="31"/>
        <v>20241988</v>
      </c>
      <c r="B2040">
        <v>59</v>
      </c>
      <c r="C2040">
        <v>2024</v>
      </c>
      <c r="D2040">
        <v>198812</v>
      </c>
      <c r="E2040">
        <v>13</v>
      </c>
      <c r="F2040">
        <v>2129476</v>
      </c>
      <c r="G2040">
        <v>163114</v>
      </c>
      <c r="H2040">
        <v>550000</v>
      </c>
      <c r="I2040">
        <v>289300</v>
      </c>
      <c r="J2040">
        <v>120000</v>
      </c>
      <c r="K2040">
        <v>85000</v>
      </c>
      <c r="L2040">
        <v>200000</v>
      </c>
      <c r="M2040">
        <v>56200</v>
      </c>
      <c r="N2040">
        <v>11500</v>
      </c>
      <c r="O2040">
        <v>25500</v>
      </c>
      <c r="P2040">
        <v>4500</v>
      </c>
      <c r="Q2040">
        <v>2000</v>
      </c>
      <c r="R2040">
        <v>0</v>
      </c>
      <c r="S2040">
        <v>7380</v>
      </c>
      <c r="T2040">
        <v>0</v>
      </c>
      <c r="U2040">
        <v>36000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205950</v>
      </c>
      <c r="AC2040">
        <v>26112</v>
      </c>
      <c r="AD2040">
        <v>0</v>
      </c>
      <c r="AE2040">
        <v>39564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166386</v>
      </c>
      <c r="AL2040">
        <v>0</v>
      </c>
      <c r="AM2040">
        <v>97380</v>
      </c>
      <c r="AN2040">
        <v>1250000</v>
      </c>
      <c r="AO2040">
        <v>257148</v>
      </c>
      <c r="AP2040">
        <v>39564</v>
      </c>
      <c r="AQ2040">
        <v>0</v>
      </c>
      <c r="AR2040">
        <v>0</v>
      </c>
      <c r="AS2040">
        <v>6000</v>
      </c>
      <c r="AT2040">
        <v>8000</v>
      </c>
      <c r="AU2040">
        <v>0</v>
      </c>
      <c r="AV2040">
        <v>75000</v>
      </c>
      <c r="AW2040">
        <v>0</v>
      </c>
      <c r="AX2040">
        <v>31500</v>
      </c>
      <c r="AY2040">
        <v>0</v>
      </c>
      <c r="AZ2040">
        <v>22000</v>
      </c>
      <c r="BA2040">
        <v>25000</v>
      </c>
      <c r="BB2040">
        <v>8000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472212</v>
      </c>
      <c r="BL2040">
        <v>72386</v>
      </c>
      <c r="BM2040">
        <v>164608</v>
      </c>
      <c r="BN2040">
        <v>154000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68917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425392</v>
      </c>
      <c r="CR2040">
        <v>100000</v>
      </c>
      <c r="CS2040">
        <v>10000</v>
      </c>
      <c r="CT2040">
        <v>0</v>
      </c>
      <c r="CU2040">
        <v>65000</v>
      </c>
      <c r="CV2040">
        <v>100000</v>
      </c>
      <c r="CW2040">
        <v>2289</v>
      </c>
      <c r="CX2040">
        <v>12000</v>
      </c>
      <c r="CY2040">
        <v>9000</v>
      </c>
      <c r="CZ2040">
        <v>3600</v>
      </c>
      <c r="DA2040">
        <v>3000</v>
      </c>
      <c r="DB2040">
        <v>13000</v>
      </c>
      <c r="DC2040">
        <v>66000</v>
      </c>
      <c r="DD2040">
        <v>3000</v>
      </c>
      <c r="DE2040">
        <v>71083</v>
      </c>
      <c r="DF2040">
        <v>0</v>
      </c>
      <c r="DG2040">
        <v>100000</v>
      </c>
      <c r="DH2040">
        <v>0</v>
      </c>
      <c r="DI2040">
        <v>0</v>
      </c>
      <c r="DJ2040">
        <v>315105</v>
      </c>
      <c r="DK2040">
        <v>225000</v>
      </c>
      <c r="DL2040">
        <v>389950</v>
      </c>
      <c r="DM2040">
        <v>275000</v>
      </c>
      <c r="DN2040">
        <v>28000</v>
      </c>
      <c r="DO2040">
        <v>2382804</v>
      </c>
      <c r="DP2040">
        <v>317700</v>
      </c>
      <c r="DQ2040">
        <v>-590112</v>
      </c>
      <c r="DR2040">
        <v>146467</v>
      </c>
      <c r="DS2040">
        <v>97380</v>
      </c>
    </row>
    <row r="2041" spans="1:123" x14ac:dyDescent="0.3">
      <c r="A2041" t="str">
        <f t="shared" si="31"/>
        <v>20251989</v>
      </c>
      <c r="B2041">
        <v>59</v>
      </c>
      <c r="C2041">
        <v>2025</v>
      </c>
      <c r="D2041">
        <v>198912</v>
      </c>
      <c r="E2041">
        <v>59</v>
      </c>
      <c r="F2041">
        <v>2312875</v>
      </c>
      <c r="G2041">
        <v>163114</v>
      </c>
      <c r="H2041">
        <v>550000</v>
      </c>
      <c r="I2041">
        <v>250000</v>
      </c>
      <c r="J2041">
        <v>120000</v>
      </c>
      <c r="K2041">
        <v>85000</v>
      </c>
      <c r="L2041">
        <v>200000</v>
      </c>
      <c r="M2041">
        <v>56200</v>
      </c>
      <c r="N2041">
        <v>11500</v>
      </c>
      <c r="O2041">
        <v>25500</v>
      </c>
      <c r="P2041">
        <v>4500</v>
      </c>
      <c r="Q2041">
        <v>2000</v>
      </c>
      <c r="R2041">
        <v>0</v>
      </c>
      <c r="S2041">
        <v>7191</v>
      </c>
      <c r="T2041">
        <v>35000</v>
      </c>
      <c r="U2041">
        <v>36000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166386</v>
      </c>
      <c r="AC2041">
        <v>113792</v>
      </c>
      <c r="AD2041">
        <v>0</v>
      </c>
      <c r="AE2041">
        <v>166386</v>
      </c>
      <c r="AF2041">
        <v>6032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57891</v>
      </c>
      <c r="AN2041">
        <v>1208968</v>
      </c>
      <c r="AO2041">
        <v>1120630</v>
      </c>
      <c r="AP2041">
        <v>172418</v>
      </c>
      <c r="AQ2041">
        <v>0</v>
      </c>
      <c r="AR2041">
        <v>20000</v>
      </c>
      <c r="AS2041">
        <v>3000</v>
      </c>
      <c r="AT2041">
        <v>8000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1324048</v>
      </c>
      <c r="BL2041">
        <v>80045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101072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506464</v>
      </c>
      <c r="CR2041">
        <v>100000</v>
      </c>
      <c r="CS2041">
        <v>10000</v>
      </c>
      <c r="CT2041">
        <v>0</v>
      </c>
      <c r="CU2041">
        <v>65000</v>
      </c>
      <c r="CV2041">
        <v>100000</v>
      </c>
      <c r="CW2041">
        <v>2289</v>
      </c>
      <c r="CX2041">
        <v>12000</v>
      </c>
      <c r="CY2041">
        <v>9000</v>
      </c>
      <c r="CZ2041">
        <v>3600</v>
      </c>
      <c r="DA2041">
        <v>3000</v>
      </c>
      <c r="DB2041">
        <v>13000</v>
      </c>
      <c r="DC2041">
        <v>66000</v>
      </c>
      <c r="DD2041">
        <v>3000</v>
      </c>
      <c r="DE2041">
        <v>76083</v>
      </c>
      <c r="DF2041">
        <v>0</v>
      </c>
      <c r="DG2041">
        <v>100000</v>
      </c>
      <c r="DH2041">
        <v>0</v>
      </c>
      <c r="DI2041">
        <v>0</v>
      </c>
      <c r="DJ2041">
        <v>315105</v>
      </c>
      <c r="DK2041">
        <v>225000</v>
      </c>
      <c r="DL2041">
        <v>389950</v>
      </c>
      <c r="DM2041">
        <v>275000</v>
      </c>
      <c r="DN2041">
        <v>28000</v>
      </c>
      <c r="DO2041">
        <v>2302490</v>
      </c>
      <c r="DP2041">
        <v>317700</v>
      </c>
      <c r="DQ2041">
        <v>158963</v>
      </c>
      <c r="DR2041">
        <v>0</v>
      </c>
      <c r="DS2041">
        <v>57891</v>
      </c>
    </row>
    <row r="2042" spans="1:123" x14ac:dyDescent="0.3">
      <c r="A2042" t="str">
        <f t="shared" si="31"/>
        <v>20261990</v>
      </c>
      <c r="B2042">
        <v>59</v>
      </c>
      <c r="C2042">
        <v>2026</v>
      </c>
      <c r="D2042">
        <v>199012</v>
      </c>
      <c r="E2042">
        <v>24</v>
      </c>
      <c r="F2042">
        <v>2342804</v>
      </c>
      <c r="G2042">
        <v>163110</v>
      </c>
      <c r="H2042">
        <v>550000</v>
      </c>
      <c r="I2042">
        <v>250000</v>
      </c>
      <c r="J2042">
        <v>120000</v>
      </c>
      <c r="K2042">
        <v>85000</v>
      </c>
      <c r="L2042">
        <v>200000</v>
      </c>
      <c r="M2042">
        <v>56200</v>
      </c>
      <c r="N2042">
        <v>11500</v>
      </c>
      <c r="O2042">
        <v>25500</v>
      </c>
      <c r="P2042">
        <v>4500</v>
      </c>
      <c r="Q2042">
        <v>2000</v>
      </c>
      <c r="R2042">
        <v>0</v>
      </c>
      <c r="S2042">
        <v>7002</v>
      </c>
      <c r="T2042">
        <v>35000</v>
      </c>
      <c r="U2042">
        <v>36000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46212</v>
      </c>
      <c r="AD2042">
        <v>0</v>
      </c>
      <c r="AE2042">
        <v>0</v>
      </c>
      <c r="AF2042">
        <v>70020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57702</v>
      </c>
      <c r="AN2042">
        <v>1144980</v>
      </c>
      <c r="AO2042">
        <v>455097</v>
      </c>
      <c r="AP2042">
        <v>70020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75000</v>
      </c>
      <c r="AW2042">
        <v>0</v>
      </c>
      <c r="AX2042">
        <v>36716</v>
      </c>
      <c r="AY2042">
        <v>0</v>
      </c>
      <c r="AZ2042">
        <v>22000</v>
      </c>
      <c r="BA2042">
        <v>25000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683833</v>
      </c>
      <c r="BL2042">
        <v>87653</v>
      </c>
      <c r="BM2042">
        <v>162155</v>
      </c>
      <c r="BN2042">
        <v>0</v>
      </c>
      <c r="BO2042">
        <v>24828</v>
      </c>
      <c r="BP2042">
        <v>100000</v>
      </c>
      <c r="BQ2042">
        <v>10000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33000</v>
      </c>
      <c r="BX2042">
        <v>763</v>
      </c>
      <c r="BY2042">
        <v>4000</v>
      </c>
      <c r="BZ2042">
        <v>3000</v>
      </c>
      <c r="CA2042">
        <v>1200</v>
      </c>
      <c r="CB2042">
        <v>1000</v>
      </c>
      <c r="CC2042">
        <v>4333</v>
      </c>
      <c r="CD2042">
        <v>20000</v>
      </c>
      <c r="CE2042">
        <v>1000</v>
      </c>
      <c r="CF2042">
        <v>68917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324310</v>
      </c>
      <c r="CR2042">
        <v>0</v>
      </c>
      <c r="CS2042">
        <v>0</v>
      </c>
      <c r="CT2042">
        <v>0</v>
      </c>
      <c r="CU2042">
        <v>40172</v>
      </c>
      <c r="CV2042">
        <v>67000</v>
      </c>
      <c r="CW2042">
        <v>1526</v>
      </c>
      <c r="CX2042">
        <v>8000</v>
      </c>
      <c r="CY2042">
        <v>6000</v>
      </c>
      <c r="CZ2042">
        <v>2400</v>
      </c>
      <c r="DA2042">
        <v>2000</v>
      </c>
      <c r="DB2042">
        <v>8667</v>
      </c>
      <c r="DC2042">
        <v>46000</v>
      </c>
      <c r="DD2042">
        <v>2000</v>
      </c>
      <c r="DE2042">
        <v>12166</v>
      </c>
      <c r="DF2042">
        <v>0</v>
      </c>
      <c r="DG2042">
        <v>100000</v>
      </c>
      <c r="DH2042">
        <v>0</v>
      </c>
      <c r="DI2042">
        <v>0</v>
      </c>
      <c r="DJ2042">
        <v>278389</v>
      </c>
      <c r="DK2042">
        <v>200000</v>
      </c>
      <c r="DL2042">
        <v>389950</v>
      </c>
      <c r="DM2042">
        <v>200000</v>
      </c>
      <c r="DN2042">
        <v>6000</v>
      </c>
      <c r="DO2042">
        <v>1694578</v>
      </c>
      <c r="DP2042">
        <v>317700</v>
      </c>
      <c r="DQ2042">
        <v>-726462</v>
      </c>
      <c r="DR2042">
        <v>191252</v>
      </c>
      <c r="DS2042">
        <v>57702</v>
      </c>
    </row>
    <row r="2043" spans="1:123" x14ac:dyDescent="0.3">
      <c r="A2043" t="str">
        <f t="shared" si="31"/>
        <v>20271991</v>
      </c>
      <c r="B2043">
        <v>59</v>
      </c>
      <c r="C2043">
        <v>2027</v>
      </c>
      <c r="D2043">
        <v>199112</v>
      </c>
      <c r="E2043">
        <v>12</v>
      </c>
      <c r="F2043">
        <v>2134434</v>
      </c>
      <c r="G2043">
        <v>163106</v>
      </c>
      <c r="H2043">
        <v>550000</v>
      </c>
      <c r="I2043">
        <v>250000</v>
      </c>
      <c r="J2043">
        <v>120000</v>
      </c>
      <c r="K2043">
        <v>85000</v>
      </c>
      <c r="L2043">
        <v>200000</v>
      </c>
      <c r="M2043">
        <v>56200</v>
      </c>
      <c r="N2043">
        <v>11500</v>
      </c>
      <c r="O2043">
        <v>25500</v>
      </c>
      <c r="P2043">
        <v>4500</v>
      </c>
      <c r="Q2043">
        <v>2000</v>
      </c>
      <c r="R2043">
        <v>0</v>
      </c>
      <c r="S2043">
        <v>6814</v>
      </c>
      <c r="T2043">
        <v>35000</v>
      </c>
      <c r="U2043">
        <v>36000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23247</v>
      </c>
      <c r="AD2043">
        <v>0</v>
      </c>
      <c r="AE2043">
        <v>0</v>
      </c>
      <c r="AF2043">
        <v>35224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57514</v>
      </c>
      <c r="AN2043">
        <v>1179776</v>
      </c>
      <c r="AO2043">
        <v>228936</v>
      </c>
      <c r="AP2043">
        <v>35224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75000</v>
      </c>
      <c r="AW2043">
        <v>0</v>
      </c>
      <c r="AX2043">
        <v>31500</v>
      </c>
      <c r="AY2043">
        <v>0</v>
      </c>
      <c r="AZ2043">
        <v>6000</v>
      </c>
      <c r="BA2043">
        <v>25000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401660</v>
      </c>
      <c r="BL2043">
        <v>95209</v>
      </c>
      <c r="BM2043">
        <v>142155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18147</v>
      </c>
      <c r="BX2043">
        <v>396</v>
      </c>
      <c r="BY2043">
        <v>2078</v>
      </c>
      <c r="BZ2043">
        <v>1559</v>
      </c>
      <c r="CA2043">
        <v>624</v>
      </c>
      <c r="CB2043">
        <v>520</v>
      </c>
      <c r="CC2043">
        <v>2252</v>
      </c>
      <c r="CD2043">
        <v>16392</v>
      </c>
      <c r="CE2043">
        <v>520</v>
      </c>
      <c r="CF2043">
        <v>17166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162155</v>
      </c>
      <c r="CR2043">
        <v>0</v>
      </c>
      <c r="CS2043">
        <v>0</v>
      </c>
      <c r="CT2043">
        <v>0</v>
      </c>
      <c r="CU2043">
        <v>40172</v>
      </c>
      <c r="CV2043">
        <v>48853</v>
      </c>
      <c r="CW2043">
        <v>1130</v>
      </c>
      <c r="CX2043">
        <v>5922</v>
      </c>
      <c r="CY2043">
        <v>4441</v>
      </c>
      <c r="CZ2043">
        <v>1776</v>
      </c>
      <c r="DA2043">
        <v>1480</v>
      </c>
      <c r="DB2043">
        <v>6415</v>
      </c>
      <c r="DC2043">
        <v>29608</v>
      </c>
      <c r="DD2043">
        <v>1480</v>
      </c>
      <c r="DE2043">
        <v>0</v>
      </c>
      <c r="DF2043">
        <v>0</v>
      </c>
      <c r="DG2043">
        <v>100000</v>
      </c>
      <c r="DH2043">
        <v>0</v>
      </c>
      <c r="DI2043">
        <v>0</v>
      </c>
      <c r="DJ2043">
        <v>246889</v>
      </c>
      <c r="DK2043">
        <v>175000</v>
      </c>
      <c r="DL2043">
        <v>389950</v>
      </c>
      <c r="DM2043">
        <v>125000</v>
      </c>
      <c r="DN2043">
        <v>0</v>
      </c>
      <c r="DO2043">
        <v>1340269</v>
      </c>
      <c r="DP2043">
        <v>317700</v>
      </c>
      <c r="DQ2043">
        <v>-736881</v>
      </c>
      <c r="DR2043">
        <v>455086</v>
      </c>
      <c r="DS2043">
        <v>57514</v>
      </c>
    </row>
    <row r="2044" spans="1:123" x14ac:dyDescent="0.3">
      <c r="A2044" t="str">
        <f t="shared" si="31"/>
        <v>20281992</v>
      </c>
      <c r="B2044">
        <v>59</v>
      </c>
      <c r="C2044">
        <v>2028</v>
      </c>
      <c r="D2044">
        <v>199212</v>
      </c>
      <c r="E2044">
        <v>21</v>
      </c>
      <c r="F2044">
        <v>2101684</v>
      </c>
      <c r="G2044">
        <v>163102</v>
      </c>
      <c r="H2044">
        <v>550000</v>
      </c>
      <c r="I2044">
        <v>250000</v>
      </c>
      <c r="J2044">
        <v>120000</v>
      </c>
      <c r="K2044">
        <v>85000</v>
      </c>
      <c r="L2044">
        <v>200000</v>
      </c>
      <c r="M2044">
        <v>56200</v>
      </c>
      <c r="N2044">
        <v>11500</v>
      </c>
      <c r="O2044">
        <v>25500</v>
      </c>
      <c r="P2044">
        <v>4500</v>
      </c>
      <c r="Q2044">
        <v>2000</v>
      </c>
      <c r="R2044">
        <v>0</v>
      </c>
      <c r="S2044">
        <v>6625</v>
      </c>
      <c r="T2044">
        <v>35000</v>
      </c>
      <c r="U2044">
        <v>36000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40905</v>
      </c>
      <c r="AD2044">
        <v>0</v>
      </c>
      <c r="AE2044">
        <v>0</v>
      </c>
      <c r="AF2044">
        <v>61979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57325</v>
      </c>
      <c r="AN2044">
        <v>1153020</v>
      </c>
      <c r="AO2044">
        <v>402835</v>
      </c>
      <c r="AP2044">
        <v>61979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75000</v>
      </c>
      <c r="AW2044">
        <v>0</v>
      </c>
      <c r="AX2044">
        <v>35233</v>
      </c>
      <c r="AY2044">
        <v>0</v>
      </c>
      <c r="AZ2044">
        <v>0</v>
      </c>
      <c r="BA2044">
        <v>25000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600047</v>
      </c>
      <c r="BL2044">
        <v>102715</v>
      </c>
      <c r="BM2044">
        <v>122155</v>
      </c>
      <c r="BN2044">
        <v>0</v>
      </c>
      <c r="BO2044">
        <v>25192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33000</v>
      </c>
      <c r="BX2044">
        <v>763</v>
      </c>
      <c r="BY2044">
        <v>4000</v>
      </c>
      <c r="BZ2044">
        <v>3000</v>
      </c>
      <c r="CA2044">
        <v>1200</v>
      </c>
      <c r="CB2044">
        <v>1000</v>
      </c>
      <c r="CC2044">
        <v>4333</v>
      </c>
      <c r="CD2044">
        <v>20000</v>
      </c>
      <c r="CE2044">
        <v>1000</v>
      </c>
      <c r="CF2044">
        <v>5000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20000</v>
      </c>
      <c r="CR2044">
        <v>0</v>
      </c>
      <c r="CS2044">
        <v>0</v>
      </c>
      <c r="CT2044">
        <v>0</v>
      </c>
      <c r="CU2044">
        <v>14980</v>
      </c>
      <c r="CV2044">
        <v>15853</v>
      </c>
      <c r="CW2044">
        <v>367</v>
      </c>
      <c r="CX2044">
        <v>1922</v>
      </c>
      <c r="CY2044">
        <v>1441</v>
      </c>
      <c r="CZ2044">
        <v>576</v>
      </c>
      <c r="DA2044">
        <v>480</v>
      </c>
      <c r="DB2044">
        <v>2082</v>
      </c>
      <c r="DC2044">
        <v>9608</v>
      </c>
      <c r="DD2044">
        <v>480</v>
      </c>
      <c r="DE2044">
        <v>0</v>
      </c>
      <c r="DF2044">
        <v>0</v>
      </c>
      <c r="DG2044">
        <v>100000</v>
      </c>
      <c r="DH2044">
        <v>0</v>
      </c>
      <c r="DI2044">
        <v>0</v>
      </c>
      <c r="DJ2044">
        <v>211656</v>
      </c>
      <c r="DK2044">
        <v>150000</v>
      </c>
      <c r="DL2044">
        <v>389950</v>
      </c>
      <c r="DM2044">
        <v>50000</v>
      </c>
      <c r="DN2044">
        <v>0</v>
      </c>
      <c r="DO2044">
        <v>969394</v>
      </c>
      <c r="DP2044">
        <v>317700</v>
      </c>
      <c r="DQ2044">
        <v>-522911</v>
      </c>
      <c r="DR2044">
        <v>224360</v>
      </c>
      <c r="DS2044">
        <v>57325</v>
      </c>
    </row>
    <row r="2045" spans="1:123" x14ac:dyDescent="0.3">
      <c r="A2045" t="str">
        <f t="shared" si="31"/>
        <v>20291993</v>
      </c>
      <c r="B2045">
        <v>59</v>
      </c>
      <c r="C2045">
        <v>2029</v>
      </c>
      <c r="D2045">
        <v>199312</v>
      </c>
      <c r="E2045">
        <v>51</v>
      </c>
      <c r="F2045">
        <v>1902191</v>
      </c>
      <c r="G2045">
        <v>163097</v>
      </c>
      <c r="H2045">
        <v>550000</v>
      </c>
      <c r="I2045">
        <v>0</v>
      </c>
      <c r="J2045">
        <v>120000</v>
      </c>
      <c r="K2045">
        <v>85000</v>
      </c>
      <c r="L2045">
        <v>200000</v>
      </c>
      <c r="M2045">
        <v>56200</v>
      </c>
      <c r="N2045">
        <v>11500</v>
      </c>
      <c r="O2045">
        <v>25500</v>
      </c>
      <c r="P2045">
        <v>4500</v>
      </c>
      <c r="Q2045">
        <v>2000</v>
      </c>
      <c r="R2045">
        <v>0</v>
      </c>
      <c r="S2045">
        <v>6437</v>
      </c>
      <c r="T2045">
        <v>35000</v>
      </c>
      <c r="U2045">
        <v>36000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99046</v>
      </c>
      <c r="AD2045">
        <v>51028</v>
      </c>
      <c r="AE2045">
        <v>0</v>
      </c>
      <c r="AF2045">
        <v>150074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872063</v>
      </c>
      <c r="AO2045">
        <v>975406</v>
      </c>
      <c r="AP2045">
        <v>150074</v>
      </c>
      <c r="AQ2045">
        <v>0</v>
      </c>
      <c r="AR2045">
        <v>20000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1145480</v>
      </c>
      <c r="BL2045">
        <v>110169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26424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26424</v>
      </c>
      <c r="CR2045">
        <v>0</v>
      </c>
      <c r="CS2045">
        <v>0</v>
      </c>
      <c r="CT2045">
        <v>0</v>
      </c>
      <c r="CU2045">
        <v>14980</v>
      </c>
      <c r="CV2045">
        <v>15853</v>
      </c>
      <c r="CW2045">
        <v>367</v>
      </c>
      <c r="CX2045">
        <v>1922</v>
      </c>
      <c r="CY2045">
        <v>1441</v>
      </c>
      <c r="CZ2045">
        <v>576</v>
      </c>
      <c r="DA2045">
        <v>480</v>
      </c>
      <c r="DB2045">
        <v>2082</v>
      </c>
      <c r="DC2045">
        <v>9608</v>
      </c>
      <c r="DD2045">
        <v>480</v>
      </c>
      <c r="DE2045">
        <v>5000</v>
      </c>
      <c r="DF2045">
        <v>0</v>
      </c>
      <c r="DG2045">
        <v>100000</v>
      </c>
      <c r="DH2045">
        <v>0</v>
      </c>
      <c r="DI2045">
        <v>0</v>
      </c>
      <c r="DJ2045">
        <v>211656</v>
      </c>
      <c r="DK2045">
        <v>150000</v>
      </c>
      <c r="DL2045">
        <v>389950</v>
      </c>
      <c r="DM2045">
        <v>50000</v>
      </c>
      <c r="DN2045">
        <v>0</v>
      </c>
      <c r="DO2045">
        <v>980818</v>
      </c>
      <c r="DP2045">
        <v>317700</v>
      </c>
      <c r="DQ2045">
        <v>26424</v>
      </c>
      <c r="DR2045">
        <v>0</v>
      </c>
      <c r="DS2045">
        <v>0</v>
      </c>
    </row>
    <row r="2046" spans="1:123" x14ac:dyDescent="0.3">
      <c r="A2046" t="str">
        <f t="shared" si="31"/>
        <v>20301994</v>
      </c>
      <c r="B2046">
        <v>59</v>
      </c>
      <c r="C2046">
        <v>2030</v>
      </c>
      <c r="D2046">
        <v>199412</v>
      </c>
      <c r="E2046">
        <v>50</v>
      </c>
      <c r="F2046">
        <v>2093830</v>
      </c>
      <c r="G2046">
        <v>163093</v>
      </c>
      <c r="H2046">
        <v>550000</v>
      </c>
      <c r="I2046">
        <v>0</v>
      </c>
      <c r="J2046">
        <v>120000</v>
      </c>
      <c r="K2046">
        <v>85000</v>
      </c>
      <c r="L2046">
        <v>200000</v>
      </c>
      <c r="M2046">
        <v>56200</v>
      </c>
      <c r="N2046">
        <v>11500</v>
      </c>
      <c r="O2046">
        <v>25500</v>
      </c>
      <c r="P2046">
        <v>4500</v>
      </c>
      <c r="Q2046">
        <v>2000</v>
      </c>
      <c r="R2046">
        <v>0</v>
      </c>
      <c r="S2046">
        <v>6248</v>
      </c>
      <c r="T2046">
        <v>35000</v>
      </c>
      <c r="U2046">
        <v>36000</v>
      </c>
      <c r="V2046">
        <v>0</v>
      </c>
      <c r="W2046">
        <v>0</v>
      </c>
      <c r="X2046">
        <v>25000</v>
      </c>
      <c r="Y2046">
        <v>0</v>
      </c>
      <c r="Z2046">
        <v>0</v>
      </c>
      <c r="AA2046">
        <v>0</v>
      </c>
      <c r="AB2046">
        <v>0</v>
      </c>
      <c r="AC2046">
        <v>97394</v>
      </c>
      <c r="AD2046">
        <v>50177</v>
      </c>
      <c r="AE2046">
        <v>0</v>
      </c>
      <c r="AF2046">
        <v>147571</v>
      </c>
      <c r="AG2046">
        <v>50177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899377</v>
      </c>
      <c r="AO2046">
        <v>959136</v>
      </c>
      <c r="AP2046">
        <v>147571</v>
      </c>
      <c r="AQ2046">
        <v>0</v>
      </c>
      <c r="AR2046">
        <v>20000</v>
      </c>
      <c r="AS2046">
        <v>0</v>
      </c>
      <c r="AT2046">
        <v>0</v>
      </c>
      <c r="AU2046">
        <v>0</v>
      </c>
      <c r="AV2046">
        <v>50000</v>
      </c>
      <c r="AW2046">
        <v>14483</v>
      </c>
      <c r="AX2046">
        <v>51021</v>
      </c>
      <c r="AY2046">
        <v>6482</v>
      </c>
      <c r="AZ2046">
        <v>0</v>
      </c>
      <c r="BA2046">
        <v>25000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1273693</v>
      </c>
      <c r="BL2046">
        <v>117712</v>
      </c>
      <c r="BM2046">
        <v>2141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4283</v>
      </c>
      <c r="CR2046">
        <v>0</v>
      </c>
      <c r="CS2046">
        <v>0</v>
      </c>
      <c r="CT2046">
        <v>0</v>
      </c>
      <c r="CU2046">
        <v>14980</v>
      </c>
      <c r="CV2046">
        <v>15853</v>
      </c>
      <c r="CW2046">
        <v>367</v>
      </c>
      <c r="CX2046">
        <v>1922</v>
      </c>
      <c r="CY2046">
        <v>1441</v>
      </c>
      <c r="CZ2046">
        <v>576</v>
      </c>
      <c r="DA2046">
        <v>480</v>
      </c>
      <c r="DB2046">
        <v>2082</v>
      </c>
      <c r="DC2046">
        <v>9608</v>
      </c>
      <c r="DD2046">
        <v>480</v>
      </c>
      <c r="DE2046">
        <v>10000</v>
      </c>
      <c r="DF2046">
        <v>0</v>
      </c>
      <c r="DG2046">
        <v>75000</v>
      </c>
      <c r="DH2046">
        <v>0</v>
      </c>
      <c r="DI2046">
        <v>0</v>
      </c>
      <c r="DJ2046">
        <v>160635</v>
      </c>
      <c r="DK2046">
        <v>125000</v>
      </c>
      <c r="DL2046">
        <v>375467</v>
      </c>
      <c r="DM2046">
        <v>0</v>
      </c>
      <c r="DN2046">
        <v>0</v>
      </c>
      <c r="DO2046">
        <v>798173</v>
      </c>
      <c r="DP2046">
        <v>317700</v>
      </c>
      <c r="DQ2046">
        <v>-167645</v>
      </c>
      <c r="DR2046">
        <v>0</v>
      </c>
      <c r="DS2046">
        <v>0</v>
      </c>
    </row>
    <row r="2047" spans="1:123" x14ac:dyDescent="0.3">
      <c r="A2047" t="str">
        <f t="shared" si="31"/>
        <v>20311995</v>
      </c>
      <c r="B2047">
        <v>59</v>
      </c>
      <c r="C2047">
        <v>2031</v>
      </c>
      <c r="D2047">
        <v>199512</v>
      </c>
      <c r="E2047">
        <v>78</v>
      </c>
      <c r="F2047">
        <v>1882579</v>
      </c>
      <c r="G2047">
        <v>163096</v>
      </c>
      <c r="H2047">
        <v>550000</v>
      </c>
      <c r="I2047">
        <v>0</v>
      </c>
      <c r="J2047">
        <v>120000</v>
      </c>
      <c r="K2047">
        <v>85000</v>
      </c>
      <c r="L2047">
        <v>200000</v>
      </c>
      <c r="M2047">
        <v>56200</v>
      </c>
      <c r="N2047">
        <v>11500</v>
      </c>
      <c r="O2047">
        <v>25500</v>
      </c>
      <c r="P2047">
        <v>4500</v>
      </c>
      <c r="Q2047">
        <v>2000</v>
      </c>
      <c r="R2047">
        <v>0</v>
      </c>
      <c r="S2047">
        <v>6059</v>
      </c>
      <c r="T2047">
        <v>35000</v>
      </c>
      <c r="U2047">
        <v>36000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150768</v>
      </c>
      <c r="AD2047">
        <v>77675</v>
      </c>
      <c r="AE2047">
        <v>0</v>
      </c>
      <c r="AF2047">
        <v>228443</v>
      </c>
      <c r="AG2047">
        <v>0</v>
      </c>
      <c r="AH2047">
        <v>0</v>
      </c>
      <c r="AI2047">
        <v>50177</v>
      </c>
      <c r="AJ2047">
        <v>0</v>
      </c>
      <c r="AK2047">
        <v>50177</v>
      </c>
      <c r="AL2047">
        <v>50177</v>
      </c>
      <c r="AM2047">
        <v>0</v>
      </c>
      <c r="AN2047">
        <v>793316</v>
      </c>
      <c r="AO2047">
        <v>1484765</v>
      </c>
      <c r="AP2047">
        <v>228443</v>
      </c>
      <c r="AQ2047">
        <v>57013</v>
      </c>
      <c r="AR2047">
        <v>20000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1790221</v>
      </c>
      <c r="BL2047">
        <v>125957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473819</v>
      </c>
      <c r="BS2047">
        <v>154000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458102</v>
      </c>
      <c r="CR2047">
        <v>0</v>
      </c>
      <c r="CS2047">
        <v>0</v>
      </c>
      <c r="CT2047">
        <v>154000</v>
      </c>
      <c r="CU2047">
        <v>14980</v>
      </c>
      <c r="CV2047">
        <v>15853</v>
      </c>
      <c r="CW2047">
        <v>367</v>
      </c>
      <c r="CX2047">
        <v>1922</v>
      </c>
      <c r="CY2047">
        <v>1441</v>
      </c>
      <c r="CZ2047">
        <v>576</v>
      </c>
      <c r="DA2047">
        <v>480</v>
      </c>
      <c r="DB2047">
        <v>2082</v>
      </c>
      <c r="DC2047">
        <v>9608</v>
      </c>
      <c r="DD2047">
        <v>480</v>
      </c>
      <c r="DE2047">
        <v>15000</v>
      </c>
      <c r="DF2047">
        <v>0</v>
      </c>
      <c r="DG2047">
        <v>75000</v>
      </c>
      <c r="DH2047">
        <v>0</v>
      </c>
      <c r="DI2047">
        <v>0</v>
      </c>
      <c r="DJ2047">
        <v>160635</v>
      </c>
      <c r="DK2047">
        <v>125000</v>
      </c>
      <c r="DL2047">
        <v>375467</v>
      </c>
      <c r="DM2047">
        <v>0</v>
      </c>
      <c r="DN2047">
        <v>0</v>
      </c>
      <c r="DO2047">
        <v>1461169</v>
      </c>
      <c r="DP2047">
        <v>317700</v>
      </c>
      <c r="DQ2047">
        <v>627819</v>
      </c>
      <c r="DR2047">
        <v>0</v>
      </c>
      <c r="DS2047">
        <v>0</v>
      </c>
    </row>
    <row r="2048" spans="1:123" x14ac:dyDescent="0.3">
      <c r="A2048" t="str">
        <f t="shared" si="31"/>
        <v>20321996</v>
      </c>
      <c r="B2048">
        <v>59</v>
      </c>
      <c r="C2048">
        <v>2032</v>
      </c>
      <c r="D2048">
        <v>199612</v>
      </c>
      <c r="E2048">
        <v>82</v>
      </c>
      <c r="F2048">
        <v>1985051</v>
      </c>
      <c r="G2048">
        <v>163099</v>
      </c>
      <c r="H2048">
        <v>550000</v>
      </c>
      <c r="I2048">
        <v>0</v>
      </c>
      <c r="J2048">
        <v>120000</v>
      </c>
      <c r="K2048">
        <v>85000</v>
      </c>
      <c r="L2048">
        <v>200000</v>
      </c>
      <c r="M2048">
        <v>56200</v>
      </c>
      <c r="N2048">
        <v>11500</v>
      </c>
      <c r="O2048">
        <v>25500</v>
      </c>
      <c r="P2048">
        <v>4500</v>
      </c>
      <c r="Q2048">
        <v>2000</v>
      </c>
      <c r="R2048">
        <v>0</v>
      </c>
      <c r="S2048">
        <v>5871</v>
      </c>
      <c r="T2048">
        <v>35000</v>
      </c>
      <c r="U2048">
        <v>36000</v>
      </c>
      <c r="V2048">
        <v>0</v>
      </c>
      <c r="W2048">
        <v>0</v>
      </c>
      <c r="X2048">
        <v>0</v>
      </c>
      <c r="Y2048">
        <v>0</v>
      </c>
      <c r="Z2048">
        <v>169511</v>
      </c>
      <c r="AA2048">
        <v>0</v>
      </c>
      <c r="AB2048">
        <v>50177</v>
      </c>
      <c r="AC2048">
        <v>158986</v>
      </c>
      <c r="AD2048">
        <v>81909</v>
      </c>
      <c r="AE2048">
        <v>50177</v>
      </c>
      <c r="AF2048">
        <v>190718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661342</v>
      </c>
      <c r="AO2048">
        <v>1565693</v>
      </c>
      <c r="AP2048">
        <v>240895</v>
      </c>
      <c r="AQ2048">
        <v>22650</v>
      </c>
      <c r="AR2048">
        <v>20000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42099</v>
      </c>
      <c r="BF2048">
        <v>0</v>
      </c>
      <c r="BG2048">
        <v>35194</v>
      </c>
      <c r="BH2048">
        <v>0</v>
      </c>
      <c r="BI2048">
        <v>0</v>
      </c>
      <c r="BJ2048">
        <v>0</v>
      </c>
      <c r="BK2048">
        <v>1771944</v>
      </c>
      <c r="BL2048">
        <v>134254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171898</v>
      </c>
      <c r="BS2048">
        <v>0</v>
      </c>
      <c r="BT2048">
        <v>50020</v>
      </c>
      <c r="BU2048">
        <v>100000</v>
      </c>
      <c r="BV2048">
        <v>10000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25000</v>
      </c>
      <c r="CH2048">
        <v>572</v>
      </c>
      <c r="CI2048">
        <v>3000</v>
      </c>
      <c r="CJ2048">
        <v>2250</v>
      </c>
      <c r="CK2048">
        <v>900</v>
      </c>
      <c r="CL2048">
        <v>750</v>
      </c>
      <c r="CM2048">
        <v>3250</v>
      </c>
      <c r="CN2048">
        <v>15000</v>
      </c>
      <c r="CO2048">
        <v>750</v>
      </c>
      <c r="CP2048">
        <v>0</v>
      </c>
      <c r="CQ2048">
        <v>610000</v>
      </c>
      <c r="CR2048">
        <v>100000</v>
      </c>
      <c r="CS2048">
        <v>10000</v>
      </c>
      <c r="CT2048">
        <v>154000</v>
      </c>
      <c r="CU2048">
        <v>65000</v>
      </c>
      <c r="CV2048">
        <v>40853</v>
      </c>
      <c r="CW2048">
        <v>939</v>
      </c>
      <c r="CX2048">
        <v>4922</v>
      </c>
      <c r="CY2048">
        <v>3691</v>
      </c>
      <c r="CZ2048">
        <v>1476</v>
      </c>
      <c r="DA2048">
        <v>1230</v>
      </c>
      <c r="DB2048">
        <v>5332</v>
      </c>
      <c r="DC2048">
        <v>24608</v>
      </c>
      <c r="DD2048">
        <v>1230</v>
      </c>
      <c r="DE2048">
        <v>20000</v>
      </c>
      <c r="DF2048">
        <v>169511</v>
      </c>
      <c r="DG2048">
        <v>75000</v>
      </c>
      <c r="DH2048">
        <v>0</v>
      </c>
      <c r="DI2048">
        <v>0</v>
      </c>
      <c r="DJ2048">
        <v>195829</v>
      </c>
      <c r="DK2048">
        <v>125000</v>
      </c>
      <c r="DL2048">
        <v>375467</v>
      </c>
      <c r="DM2048">
        <v>42099</v>
      </c>
      <c r="DN2048">
        <v>0</v>
      </c>
      <c r="DO2048">
        <v>2026187</v>
      </c>
      <c r="DP2048">
        <v>317700</v>
      </c>
      <c r="DQ2048">
        <v>630195</v>
      </c>
      <c r="DR2048">
        <v>0</v>
      </c>
      <c r="DS2048">
        <v>0</v>
      </c>
    </row>
    <row r="2049" spans="1:123" x14ac:dyDescent="0.3">
      <c r="A2049" t="str">
        <f t="shared" si="31"/>
        <v>20331997</v>
      </c>
      <c r="B2049">
        <v>59</v>
      </c>
      <c r="C2049">
        <v>2033</v>
      </c>
      <c r="D2049">
        <v>199712</v>
      </c>
      <c r="E2049">
        <v>81</v>
      </c>
      <c r="F2049">
        <v>2086872</v>
      </c>
      <c r="G2049">
        <v>163102</v>
      </c>
      <c r="H2049">
        <v>550000</v>
      </c>
      <c r="I2049">
        <v>0</v>
      </c>
      <c r="J2049">
        <v>120000</v>
      </c>
      <c r="K2049">
        <v>85000</v>
      </c>
      <c r="L2049">
        <v>200000</v>
      </c>
      <c r="M2049">
        <v>56200</v>
      </c>
      <c r="N2049">
        <v>11500</v>
      </c>
      <c r="O2049">
        <v>25500</v>
      </c>
      <c r="P2049">
        <v>4500</v>
      </c>
      <c r="Q2049">
        <v>2000</v>
      </c>
      <c r="R2049">
        <v>0</v>
      </c>
      <c r="S2049">
        <v>5682</v>
      </c>
      <c r="T2049">
        <v>35000</v>
      </c>
      <c r="U2049">
        <v>36000</v>
      </c>
      <c r="V2049">
        <v>0</v>
      </c>
      <c r="W2049">
        <v>0</v>
      </c>
      <c r="X2049">
        <v>0</v>
      </c>
      <c r="Y2049">
        <v>0</v>
      </c>
      <c r="Z2049">
        <v>374940</v>
      </c>
      <c r="AA2049">
        <v>0</v>
      </c>
      <c r="AB2049">
        <v>0</v>
      </c>
      <c r="AC2049">
        <v>156617</v>
      </c>
      <c r="AD2049">
        <v>80689</v>
      </c>
      <c r="AE2049">
        <v>0</v>
      </c>
      <c r="AF2049">
        <v>237306</v>
      </c>
      <c r="AG2049">
        <v>0</v>
      </c>
      <c r="AH2049">
        <v>0</v>
      </c>
      <c r="AI2049">
        <v>0</v>
      </c>
      <c r="AJ2049">
        <v>12694</v>
      </c>
      <c r="AK2049">
        <v>12694</v>
      </c>
      <c r="AL2049">
        <v>0</v>
      </c>
      <c r="AM2049">
        <v>0</v>
      </c>
      <c r="AN2049">
        <v>396442</v>
      </c>
      <c r="AO2049">
        <v>1542370</v>
      </c>
      <c r="AP2049">
        <v>237306</v>
      </c>
      <c r="AQ2049">
        <v>43258</v>
      </c>
      <c r="AR2049">
        <v>20000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24913</v>
      </c>
      <c r="BH2049">
        <v>0</v>
      </c>
      <c r="BI2049">
        <v>0</v>
      </c>
      <c r="BJ2049">
        <v>0</v>
      </c>
      <c r="BK2049">
        <v>1818021</v>
      </c>
      <c r="BL2049">
        <v>142983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20000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25000</v>
      </c>
      <c r="CH2049">
        <v>572</v>
      </c>
      <c r="CI2049">
        <v>3000</v>
      </c>
      <c r="CJ2049">
        <v>2250</v>
      </c>
      <c r="CK2049">
        <v>900</v>
      </c>
      <c r="CL2049">
        <v>750</v>
      </c>
      <c r="CM2049">
        <v>3250</v>
      </c>
      <c r="CN2049">
        <v>15000</v>
      </c>
      <c r="CO2049">
        <v>750</v>
      </c>
      <c r="CP2049">
        <v>0</v>
      </c>
      <c r="CQ2049">
        <v>610000</v>
      </c>
      <c r="CR2049">
        <v>100000</v>
      </c>
      <c r="CS2049">
        <v>10000</v>
      </c>
      <c r="CT2049">
        <v>154000</v>
      </c>
      <c r="CU2049">
        <v>65000</v>
      </c>
      <c r="CV2049">
        <v>65853</v>
      </c>
      <c r="CW2049">
        <v>1511</v>
      </c>
      <c r="CX2049">
        <v>7922</v>
      </c>
      <c r="CY2049">
        <v>5941</v>
      </c>
      <c r="CZ2049">
        <v>2376</v>
      </c>
      <c r="DA2049">
        <v>1980</v>
      </c>
      <c r="DB2049">
        <v>8582</v>
      </c>
      <c r="DC2049">
        <v>39608</v>
      </c>
      <c r="DD2049">
        <v>1980</v>
      </c>
      <c r="DE2049">
        <v>25000</v>
      </c>
      <c r="DF2049">
        <v>531144</v>
      </c>
      <c r="DG2049">
        <v>75000</v>
      </c>
      <c r="DH2049">
        <v>0</v>
      </c>
      <c r="DI2049">
        <v>0</v>
      </c>
      <c r="DJ2049">
        <v>217223</v>
      </c>
      <c r="DK2049">
        <v>125000</v>
      </c>
      <c r="DL2049">
        <v>375467</v>
      </c>
      <c r="DM2049">
        <v>37889</v>
      </c>
      <c r="DN2049">
        <v>0</v>
      </c>
      <c r="DO2049">
        <v>2474170</v>
      </c>
      <c r="DP2049">
        <v>317700</v>
      </c>
      <c r="DQ2049">
        <v>484019</v>
      </c>
      <c r="DR2049">
        <v>0</v>
      </c>
      <c r="DS2049">
        <v>0</v>
      </c>
    </row>
    <row r="2050" spans="1:123" x14ac:dyDescent="0.3">
      <c r="A2050" t="str">
        <f t="shared" si="31"/>
        <v>20341998</v>
      </c>
      <c r="B2050">
        <v>59</v>
      </c>
      <c r="C2050">
        <v>2034</v>
      </c>
      <c r="D2050">
        <v>199812</v>
      </c>
      <c r="E2050">
        <v>87</v>
      </c>
      <c r="F2050">
        <v>1605601</v>
      </c>
      <c r="G2050">
        <v>163105</v>
      </c>
      <c r="H2050">
        <v>550000</v>
      </c>
      <c r="I2050">
        <v>0</v>
      </c>
      <c r="J2050">
        <v>120000</v>
      </c>
      <c r="K2050">
        <v>85000</v>
      </c>
      <c r="L2050">
        <v>200000</v>
      </c>
      <c r="M2050">
        <v>56200</v>
      </c>
      <c r="N2050">
        <v>11500</v>
      </c>
      <c r="O2050">
        <v>25500</v>
      </c>
      <c r="P2050">
        <v>4500</v>
      </c>
      <c r="Q2050">
        <v>2000</v>
      </c>
      <c r="R2050">
        <v>0</v>
      </c>
      <c r="S2050">
        <v>5494</v>
      </c>
      <c r="T2050">
        <v>35000</v>
      </c>
      <c r="U2050">
        <v>36000</v>
      </c>
      <c r="V2050">
        <v>0</v>
      </c>
      <c r="W2050">
        <v>0</v>
      </c>
      <c r="X2050">
        <v>0</v>
      </c>
      <c r="Y2050">
        <v>0</v>
      </c>
      <c r="Z2050">
        <v>377079</v>
      </c>
      <c r="AA2050">
        <v>0</v>
      </c>
      <c r="AB2050">
        <v>12694</v>
      </c>
      <c r="AC2050">
        <v>168937</v>
      </c>
      <c r="AD2050">
        <v>87036</v>
      </c>
      <c r="AE2050">
        <v>12694</v>
      </c>
      <c r="AF2050">
        <v>243279</v>
      </c>
      <c r="AG2050">
        <v>0</v>
      </c>
      <c r="AH2050">
        <v>0</v>
      </c>
      <c r="AI2050">
        <v>0</v>
      </c>
      <c r="AJ2050">
        <v>6721</v>
      </c>
      <c r="AK2050">
        <v>6721</v>
      </c>
      <c r="AL2050">
        <v>0</v>
      </c>
      <c r="AM2050">
        <v>0</v>
      </c>
      <c r="AN2050">
        <v>394115</v>
      </c>
      <c r="AO2050">
        <v>1663691</v>
      </c>
      <c r="AP2050">
        <v>255973</v>
      </c>
      <c r="AQ2050">
        <v>11560</v>
      </c>
      <c r="AR2050">
        <v>20000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285550</v>
      </c>
      <c r="BE2050">
        <v>111111</v>
      </c>
      <c r="BF2050">
        <v>14533</v>
      </c>
      <c r="BG2050">
        <v>35194</v>
      </c>
      <c r="BH2050">
        <v>20000</v>
      </c>
      <c r="BI2050">
        <v>56200</v>
      </c>
      <c r="BJ2050">
        <v>0</v>
      </c>
      <c r="BK2050">
        <v>1428636</v>
      </c>
      <c r="BL2050">
        <v>151686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20000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25000</v>
      </c>
      <c r="CH2050">
        <v>572</v>
      </c>
      <c r="CI2050">
        <v>3000</v>
      </c>
      <c r="CJ2050">
        <v>2250</v>
      </c>
      <c r="CK2050">
        <v>900</v>
      </c>
      <c r="CL2050">
        <v>750</v>
      </c>
      <c r="CM2050">
        <v>3250</v>
      </c>
      <c r="CN2050">
        <v>15000</v>
      </c>
      <c r="CO2050">
        <v>750</v>
      </c>
      <c r="CP2050">
        <v>98259</v>
      </c>
      <c r="CQ2050">
        <v>610000</v>
      </c>
      <c r="CR2050">
        <v>100000</v>
      </c>
      <c r="CS2050">
        <v>10000</v>
      </c>
      <c r="CT2050">
        <v>154000</v>
      </c>
      <c r="CU2050">
        <v>65000</v>
      </c>
      <c r="CV2050">
        <v>90853</v>
      </c>
      <c r="CW2050">
        <v>2083</v>
      </c>
      <c r="CX2050">
        <v>10922</v>
      </c>
      <c r="CY2050">
        <v>8191</v>
      </c>
      <c r="CZ2050">
        <v>3276</v>
      </c>
      <c r="DA2050">
        <v>2730</v>
      </c>
      <c r="DB2050">
        <v>11832</v>
      </c>
      <c r="DC2050">
        <v>54608</v>
      </c>
      <c r="DD2050">
        <v>2730</v>
      </c>
      <c r="DE2050">
        <v>128259</v>
      </c>
      <c r="DF2050">
        <v>874104</v>
      </c>
      <c r="DG2050">
        <v>75000</v>
      </c>
      <c r="DH2050">
        <v>0</v>
      </c>
      <c r="DI2050">
        <v>285550</v>
      </c>
      <c r="DJ2050">
        <v>249926</v>
      </c>
      <c r="DK2050">
        <v>181200</v>
      </c>
      <c r="DL2050">
        <v>390000</v>
      </c>
      <c r="DM2050">
        <v>149000</v>
      </c>
      <c r="DN2050">
        <v>20000</v>
      </c>
      <c r="DO2050">
        <v>3485984</v>
      </c>
      <c r="DP2050">
        <v>317700</v>
      </c>
      <c r="DQ2050">
        <v>1076119</v>
      </c>
      <c r="DR2050">
        <v>0</v>
      </c>
      <c r="DS2050">
        <v>0</v>
      </c>
    </row>
    <row r="2051" spans="1:123" x14ac:dyDescent="0.3">
      <c r="A2051" t="str">
        <f t="shared" ref="A2051:A2114" si="32">CONCATENATE(C2051,LEFT(D2051,4))</f>
        <v>20351999</v>
      </c>
      <c r="B2051">
        <v>59</v>
      </c>
      <c r="C2051">
        <v>2035</v>
      </c>
      <c r="D2051">
        <v>199912</v>
      </c>
      <c r="E2051">
        <v>83</v>
      </c>
      <c r="F2051">
        <v>2064995</v>
      </c>
      <c r="G2051">
        <v>163108</v>
      </c>
      <c r="H2051">
        <v>550000</v>
      </c>
      <c r="I2051">
        <v>0</v>
      </c>
      <c r="J2051">
        <v>120000</v>
      </c>
      <c r="K2051">
        <v>85000</v>
      </c>
      <c r="L2051">
        <v>200000</v>
      </c>
      <c r="M2051">
        <v>56200</v>
      </c>
      <c r="N2051">
        <v>11500</v>
      </c>
      <c r="O2051">
        <v>25500</v>
      </c>
      <c r="P2051">
        <v>4500</v>
      </c>
      <c r="Q2051">
        <v>2000</v>
      </c>
      <c r="R2051">
        <v>0</v>
      </c>
      <c r="S2051">
        <v>5305</v>
      </c>
      <c r="T2051">
        <v>35000</v>
      </c>
      <c r="U2051">
        <v>36000</v>
      </c>
      <c r="V2051">
        <v>0</v>
      </c>
      <c r="W2051">
        <v>5000</v>
      </c>
      <c r="X2051">
        <v>0</v>
      </c>
      <c r="Y2051">
        <v>0</v>
      </c>
      <c r="Z2051">
        <v>400000</v>
      </c>
      <c r="AA2051">
        <v>0</v>
      </c>
      <c r="AB2051">
        <v>6721</v>
      </c>
      <c r="AC2051">
        <v>161141</v>
      </c>
      <c r="AD2051">
        <v>83020</v>
      </c>
      <c r="AE2051">
        <v>6721</v>
      </c>
      <c r="AF2051">
        <v>237439</v>
      </c>
      <c r="AG2051">
        <v>0</v>
      </c>
      <c r="AH2051">
        <v>0</v>
      </c>
      <c r="AI2051">
        <v>0</v>
      </c>
      <c r="AJ2051">
        <v>12561</v>
      </c>
      <c r="AK2051">
        <v>12561</v>
      </c>
      <c r="AL2051">
        <v>0</v>
      </c>
      <c r="AM2051">
        <v>0</v>
      </c>
      <c r="AN2051">
        <v>366005</v>
      </c>
      <c r="AO2051">
        <v>1586918</v>
      </c>
      <c r="AP2051">
        <v>244160</v>
      </c>
      <c r="AQ2051">
        <v>187116</v>
      </c>
      <c r="AR2051">
        <v>20000</v>
      </c>
      <c r="AS2051">
        <v>0</v>
      </c>
      <c r="AT2051">
        <v>0</v>
      </c>
      <c r="AU2051">
        <v>285550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285550</v>
      </c>
      <c r="BE2051">
        <v>111111</v>
      </c>
      <c r="BF2051">
        <v>0</v>
      </c>
      <c r="BG2051">
        <v>35194</v>
      </c>
      <c r="BH2051">
        <v>20000</v>
      </c>
      <c r="BI2051">
        <v>56200</v>
      </c>
      <c r="BJ2051">
        <v>26152</v>
      </c>
      <c r="BK2051">
        <v>1789538</v>
      </c>
      <c r="BL2051">
        <v>159966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20000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9147</v>
      </c>
      <c r="CH2051">
        <v>206</v>
      </c>
      <c r="CI2051">
        <v>1078</v>
      </c>
      <c r="CJ2051">
        <v>809</v>
      </c>
      <c r="CK2051">
        <v>324</v>
      </c>
      <c r="CL2051">
        <v>270</v>
      </c>
      <c r="CM2051">
        <v>1168</v>
      </c>
      <c r="CN2051">
        <v>11392</v>
      </c>
      <c r="CO2051">
        <v>270</v>
      </c>
      <c r="CP2051">
        <v>6741</v>
      </c>
      <c r="CQ2051">
        <v>610000</v>
      </c>
      <c r="CR2051">
        <v>100000</v>
      </c>
      <c r="CS2051">
        <v>10000</v>
      </c>
      <c r="CT2051">
        <v>154000</v>
      </c>
      <c r="CU2051">
        <v>65000</v>
      </c>
      <c r="CV2051">
        <v>100000</v>
      </c>
      <c r="CW2051">
        <v>2289</v>
      </c>
      <c r="CX2051">
        <v>12000</v>
      </c>
      <c r="CY2051">
        <v>9000</v>
      </c>
      <c r="CZ2051">
        <v>3600</v>
      </c>
      <c r="DA2051">
        <v>3000</v>
      </c>
      <c r="DB2051">
        <v>13000</v>
      </c>
      <c r="DC2051">
        <v>66000</v>
      </c>
      <c r="DD2051">
        <v>3000</v>
      </c>
      <c r="DE2051">
        <v>140000</v>
      </c>
      <c r="DF2051">
        <v>1229593</v>
      </c>
      <c r="DG2051">
        <v>75000</v>
      </c>
      <c r="DH2051">
        <v>0</v>
      </c>
      <c r="DI2051">
        <v>285550</v>
      </c>
      <c r="DJ2051">
        <v>281600</v>
      </c>
      <c r="DK2051">
        <v>231218</v>
      </c>
      <c r="DL2051">
        <v>390000</v>
      </c>
      <c r="DM2051">
        <v>249000</v>
      </c>
      <c r="DN2051">
        <v>40000</v>
      </c>
      <c r="DO2051">
        <v>4085410</v>
      </c>
      <c r="DP2051">
        <v>317700</v>
      </c>
      <c r="DQ2051">
        <v>712623</v>
      </c>
      <c r="DR2051">
        <v>0</v>
      </c>
      <c r="DS2051">
        <v>26152</v>
      </c>
    </row>
    <row r="2052" spans="1:123" x14ac:dyDescent="0.3">
      <c r="A2052" t="str">
        <f t="shared" si="32"/>
        <v>20362000</v>
      </c>
      <c r="B2052">
        <v>59</v>
      </c>
      <c r="C2052">
        <v>2036</v>
      </c>
      <c r="D2052">
        <v>200012</v>
      </c>
      <c r="E2052">
        <v>66</v>
      </c>
      <c r="F2052">
        <v>2208237</v>
      </c>
      <c r="G2052">
        <v>163099</v>
      </c>
      <c r="H2052">
        <v>550000</v>
      </c>
      <c r="I2052">
        <v>0</v>
      </c>
      <c r="J2052">
        <v>90000</v>
      </c>
      <c r="K2052">
        <v>85000</v>
      </c>
      <c r="L2052">
        <v>200000</v>
      </c>
      <c r="M2052">
        <v>56200</v>
      </c>
      <c r="N2052">
        <v>11500</v>
      </c>
      <c r="O2052">
        <v>25500</v>
      </c>
      <c r="P2052">
        <v>4500</v>
      </c>
      <c r="Q2052">
        <v>2000</v>
      </c>
      <c r="R2052">
        <v>0</v>
      </c>
      <c r="S2052">
        <v>5091</v>
      </c>
      <c r="T2052">
        <v>35000</v>
      </c>
      <c r="U2052">
        <v>36000</v>
      </c>
      <c r="V2052">
        <v>0</v>
      </c>
      <c r="W2052">
        <v>5000</v>
      </c>
      <c r="X2052">
        <v>0</v>
      </c>
      <c r="Y2052">
        <v>0</v>
      </c>
      <c r="Z2052">
        <v>235213</v>
      </c>
      <c r="AA2052">
        <v>0</v>
      </c>
      <c r="AB2052">
        <v>12561</v>
      </c>
      <c r="AC2052">
        <v>127870</v>
      </c>
      <c r="AD2052">
        <v>65878</v>
      </c>
      <c r="AE2052">
        <v>12561</v>
      </c>
      <c r="AF2052">
        <v>181187</v>
      </c>
      <c r="AG2052">
        <v>0</v>
      </c>
      <c r="AH2052">
        <v>0</v>
      </c>
      <c r="AI2052">
        <v>0</v>
      </c>
      <c r="AJ2052">
        <v>68813</v>
      </c>
      <c r="AK2052">
        <v>68813</v>
      </c>
      <c r="AL2052">
        <v>0</v>
      </c>
      <c r="AM2052">
        <v>0</v>
      </c>
      <c r="AN2052">
        <v>500578</v>
      </c>
      <c r="AO2052">
        <v>1259261</v>
      </c>
      <c r="AP2052">
        <v>193748</v>
      </c>
      <c r="AQ2052">
        <v>0</v>
      </c>
      <c r="AR2052">
        <v>20000</v>
      </c>
      <c r="AS2052">
        <v>0</v>
      </c>
      <c r="AT2052">
        <v>0</v>
      </c>
      <c r="AU2052">
        <v>285550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1758559</v>
      </c>
      <c r="BL2052">
        <v>168199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20000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610000</v>
      </c>
      <c r="CR2052">
        <v>100000</v>
      </c>
      <c r="CS2052">
        <v>10000</v>
      </c>
      <c r="CT2052">
        <v>154000</v>
      </c>
      <c r="CU2052">
        <v>65000</v>
      </c>
      <c r="CV2052">
        <v>100000</v>
      </c>
      <c r="CW2052">
        <v>2289</v>
      </c>
      <c r="CX2052">
        <v>12000</v>
      </c>
      <c r="CY2052">
        <v>9000</v>
      </c>
      <c r="CZ2052">
        <v>3600</v>
      </c>
      <c r="DA2052">
        <v>3000</v>
      </c>
      <c r="DB2052">
        <v>13000</v>
      </c>
      <c r="DC2052">
        <v>66000</v>
      </c>
      <c r="DD2052">
        <v>3000</v>
      </c>
      <c r="DE2052">
        <v>140000</v>
      </c>
      <c r="DF2052">
        <v>1408518</v>
      </c>
      <c r="DG2052">
        <v>75000</v>
      </c>
      <c r="DH2052">
        <v>0</v>
      </c>
      <c r="DI2052">
        <v>0</v>
      </c>
      <c r="DJ2052">
        <v>278081</v>
      </c>
      <c r="DK2052">
        <v>225036</v>
      </c>
      <c r="DL2052">
        <v>390000</v>
      </c>
      <c r="DM2052">
        <v>237889</v>
      </c>
      <c r="DN2052">
        <v>40000</v>
      </c>
      <c r="DO2052">
        <v>4014225</v>
      </c>
      <c r="DP2052">
        <v>317700</v>
      </c>
      <c r="DQ2052">
        <v>38476</v>
      </c>
      <c r="DR2052">
        <v>0</v>
      </c>
      <c r="DS2052">
        <v>0</v>
      </c>
    </row>
    <row r="2053" spans="1:123" x14ac:dyDescent="0.3">
      <c r="A2053" t="str">
        <f t="shared" si="32"/>
        <v>20372001</v>
      </c>
      <c r="B2053">
        <v>59</v>
      </c>
      <c r="C2053">
        <v>2037</v>
      </c>
      <c r="D2053">
        <v>200112</v>
      </c>
      <c r="E2053">
        <v>46</v>
      </c>
      <c r="F2053">
        <v>2054919</v>
      </c>
      <c r="G2053">
        <v>163089</v>
      </c>
      <c r="H2053">
        <v>550000</v>
      </c>
      <c r="I2053">
        <v>0</v>
      </c>
      <c r="J2053">
        <v>90000</v>
      </c>
      <c r="K2053">
        <v>85000</v>
      </c>
      <c r="L2053">
        <v>200000</v>
      </c>
      <c r="M2053">
        <v>56200</v>
      </c>
      <c r="N2053">
        <v>11500</v>
      </c>
      <c r="O2053">
        <v>25500</v>
      </c>
      <c r="P2053">
        <v>4500</v>
      </c>
      <c r="Q2053">
        <v>2000</v>
      </c>
      <c r="R2053">
        <v>0</v>
      </c>
      <c r="S2053">
        <v>4878</v>
      </c>
      <c r="T2053">
        <v>35000</v>
      </c>
      <c r="U2053">
        <v>36000</v>
      </c>
      <c r="V2053">
        <v>0</v>
      </c>
      <c r="W2053">
        <v>5000</v>
      </c>
      <c r="X2053">
        <v>0</v>
      </c>
      <c r="Y2053">
        <v>119294</v>
      </c>
      <c r="Z2053">
        <v>0</v>
      </c>
      <c r="AA2053">
        <v>0</v>
      </c>
      <c r="AB2053">
        <v>68813</v>
      </c>
      <c r="AC2053">
        <v>89758</v>
      </c>
      <c r="AD2053">
        <v>46243</v>
      </c>
      <c r="AE2053">
        <v>68813</v>
      </c>
      <c r="AF2053">
        <v>67188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1037684</v>
      </c>
      <c r="AO2053">
        <v>883938</v>
      </c>
      <c r="AP2053">
        <v>136001</v>
      </c>
      <c r="AQ2053">
        <v>0</v>
      </c>
      <c r="AR2053">
        <v>20000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1039939</v>
      </c>
      <c r="BL2053">
        <v>176385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590000</v>
      </c>
      <c r="CR2053">
        <v>100000</v>
      </c>
      <c r="CS2053">
        <v>10000</v>
      </c>
      <c r="CT2053">
        <v>154000</v>
      </c>
      <c r="CU2053">
        <v>65000</v>
      </c>
      <c r="CV2053">
        <v>100000</v>
      </c>
      <c r="CW2053">
        <v>2289</v>
      </c>
      <c r="CX2053">
        <v>12000</v>
      </c>
      <c r="CY2053">
        <v>9000</v>
      </c>
      <c r="CZ2053">
        <v>3600</v>
      </c>
      <c r="DA2053">
        <v>3000</v>
      </c>
      <c r="DB2053">
        <v>13000</v>
      </c>
      <c r="DC2053">
        <v>66000</v>
      </c>
      <c r="DD2053">
        <v>3000</v>
      </c>
      <c r="DE2053">
        <v>140000</v>
      </c>
      <c r="DF2053">
        <v>1235560</v>
      </c>
      <c r="DG2053">
        <v>75000</v>
      </c>
      <c r="DH2053">
        <v>0</v>
      </c>
      <c r="DI2053">
        <v>0</v>
      </c>
      <c r="DJ2053">
        <v>278081</v>
      </c>
      <c r="DK2053">
        <v>225036</v>
      </c>
      <c r="DL2053">
        <v>390000</v>
      </c>
      <c r="DM2053">
        <v>237889</v>
      </c>
      <c r="DN2053">
        <v>40000</v>
      </c>
      <c r="DO2053">
        <v>3752455</v>
      </c>
      <c r="DP2053">
        <v>317700</v>
      </c>
      <c r="DQ2053">
        <v>-119294</v>
      </c>
      <c r="DR2053">
        <v>0</v>
      </c>
      <c r="DS2053">
        <v>0</v>
      </c>
    </row>
    <row r="2054" spans="1:123" x14ac:dyDescent="0.3">
      <c r="A2054" t="str">
        <f t="shared" si="32"/>
        <v>20382002</v>
      </c>
      <c r="B2054">
        <v>59</v>
      </c>
      <c r="C2054">
        <v>2038</v>
      </c>
      <c r="D2054">
        <v>200212</v>
      </c>
      <c r="E2054">
        <v>58</v>
      </c>
      <c r="F2054">
        <v>2319136</v>
      </c>
      <c r="G2054">
        <v>163079</v>
      </c>
      <c r="H2054">
        <v>550000</v>
      </c>
      <c r="I2054">
        <v>0</v>
      </c>
      <c r="J2054">
        <v>30000</v>
      </c>
      <c r="K2054">
        <v>85000</v>
      </c>
      <c r="L2054">
        <v>200000</v>
      </c>
      <c r="M2054">
        <v>56200</v>
      </c>
      <c r="N2054">
        <v>11500</v>
      </c>
      <c r="O2054">
        <v>25500</v>
      </c>
      <c r="P2054">
        <v>4500</v>
      </c>
      <c r="Q2054">
        <v>2000</v>
      </c>
      <c r="R2054">
        <v>0</v>
      </c>
      <c r="S2054">
        <v>4664</v>
      </c>
      <c r="T2054">
        <v>35000</v>
      </c>
      <c r="U2054">
        <v>36000</v>
      </c>
      <c r="V2054">
        <v>0</v>
      </c>
      <c r="W2054">
        <v>5000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113545</v>
      </c>
      <c r="AD2054">
        <v>58498</v>
      </c>
      <c r="AE2054">
        <v>0</v>
      </c>
      <c r="AF2054">
        <v>172043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753321</v>
      </c>
      <c r="AO2054">
        <v>1118191</v>
      </c>
      <c r="AP2054">
        <v>172043</v>
      </c>
      <c r="AQ2054">
        <v>270719</v>
      </c>
      <c r="AR2054">
        <v>20000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1580953</v>
      </c>
      <c r="BL2054">
        <v>184527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586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570586</v>
      </c>
      <c r="CR2054">
        <v>100000</v>
      </c>
      <c r="CS2054">
        <v>10000</v>
      </c>
      <c r="CT2054">
        <v>154000</v>
      </c>
      <c r="CU2054">
        <v>65000</v>
      </c>
      <c r="CV2054">
        <v>100000</v>
      </c>
      <c r="CW2054">
        <v>2289</v>
      </c>
      <c r="CX2054">
        <v>12000</v>
      </c>
      <c r="CY2054">
        <v>9000</v>
      </c>
      <c r="CZ2054">
        <v>3600</v>
      </c>
      <c r="DA2054">
        <v>3000</v>
      </c>
      <c r="DB2054">
        <v>13000</v>
      </c>
      <c r="DC2054">
        <v>66000</v>
      </c>
      <c r="DD2054">
        <v>3000</v>
      </c>
      <c r="DE2054">
        <v>140000</v>
      </c>
      <c r="DF2054">
        <v>1198494</v>
      </c>
      <c r="DG2054">
        <v>75000</v>
      </c>
      <c r="DH2054">
        <v>0</v>
      </c>
      <c r="DI2054">
        <v>0</v>
      </c>
      <c r="DJ2054">
        <v>278081</v>
      </c>
      <c r="DK2054">
        <v>225036</v>
      </c>
      <c r="DL2054">
        <v>390000</v>
      </c>
      <c r="DM2054">
        <v>237889</v>
      </c>
      <c r="DN2054">
        <v>40000</v>
      </c>
      <c r="DO2054">
        <v>3695974</v>
      </c>
      <c r="DP2054">
        <v>317700</v>
      </c>
      <c r="DQ2054">
        <v>586</v>
      </c>
      <c r="DR2054">
        <v>0</v>
      </c>
      <c r="DS2054">
        <v>0</v>
      </c>
    </row>
    <row r="2055" spans="1:123" x14ac:dyDescent="0.3">
      <c r="A2055" t="str">
        <f t="shared" si="32"/>
        <v>20392003</v>
      </c>
      <c r="B2055">
        <v>59</v>
      </c>
      <c r="C2055">
        <v>2039</v>
      </c>
      <c r="D2055">
        <v>200312</v>
      </c>
      <c r="E2055">
        <v>66</v>
      </c>
      <c r="F2055">
        <v>2208607</v>
      </c>
      <c r="G2055">
        <v>163069</v>
      </c>
      <c r="H2055">
        <v>550000</v>
      </c>
      <c r="I2055">
        <v>0</v>
      </c>
      <c r="J2055">
        <v>30000</v>
      </c>
      <c r="K2055">
        <v>85000</v>
      </c>
      <c r="L2055">
        <v>200000</v>
      </c>
      <c r="M2055">
        <v>56200</v>
      </c>
      <c r="N2055">
        <v>11500</v>
      </c>
      <c r="O2055">
        <v>25500</v>
      </c>
      <c r="P2055">
        <v>4500</v>
      </c>
      <c r="Q2055">
        <v>2000</v>
      </c>
      <c r="R2055">
        <v>0</v>
      </c>
      <c r="S2055">
        <v>4451</v>
      </c>
      <c r="T2055">
        <v>35000</v>
      </c>
      <c r="U2055">
        <v>36000</v>
      </c>
      <c r="V2055">
        <v>0</v>
      </c>
      <c r="W2055">
        <v>5000</v>
      </c>
      <c r="X2055">
        <v>0</v>
      </c>
      <c r="Y2055">
        <v>9730</v>
      </c>
      <c r="Z2055">
        <v>0</v>
      </c>
      <c r="AA2055">
        <v>0</v>
      </c>
      <c r="AB2055">
        <v>0</v>
      </c>
      <c r="AC2055">
        <v>127962</v>
      </c>
      <c r="AD2055">
        <v>65926</v>
      </c>
      <c r="AE2055">
        <v>0</v>
      </c>
      <c r="AF2055">
        <v>193888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740993</v>
      </c>
      <c r="AO2055">
        <v>1260172</v>
      </c>
      <c r="AP2055">
        <v>193888</v>
      </c>
      <c r="AQ2055">
        <v>0</v>
      </c>
      <c r="AR2055">
        <v>20000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1474060</v>
      </c>
      <c r="BL2055">
        <v>192623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550586</v>
      </c>
      <c r="CR2055">
        <v>100000</v>
      </c>
      <c r="CS2055">
        <v>10000</v>
      </c>
      <c r="CT2055">
        <v>154000</v>
      </c>
      <c r="CU2055">
        <v>65000</v>
      </c>
      <c r="CV2055">
        <v>100000</v>
      </c>
      <c r="CW2055">
        <v>2289</v>
      </c>
      <c r="CX2055">
        <v>12000</v>
      </c>
      <c r="CY2055">
        <v>9000</v>
      </c>
      <c r="CZ2055">
        <v>3600</v>
      </c>
      <c r="DA2055">
        <v>3000</v>
      </c>
      <c r="DB2055">
        <v>13000</v>
      </c>
      <c r="DC2055">
        <v>66000</v>
      </c>
      <c r="DD2055">
        <v>3000</v>
      </c>
      <c r="DE2055">
        <v>140000</v>
      </c>
      <c r="DF2055">
        <v>1152809</v>
      </c>
      <c r="DG2055">
        <v>75000</v>
      </c>
      <c r="DH2055">
        <v>0</v>
      </c>
      <c r="DI2055">
        <v>0</v>
      </c>
      <c r="DJ2055">
        <v>278081</v>
      </c>
      <c r="DK2055">
        <v>225036</v>
      </c>
      <c r="DL2055">
        <v>390000</v>
      </c>
      <c r="DM2055">
        <v>237889</v>
      </c>
      <c r="DN2055">
        <v>40000</v>
      </c>
      <c r="DO2055">
        <v>3630289</v>
      </c>
      <c r="DP2055">
        <v>317700</v>
      </c>
      <c r="DQ2055">
        <v>-9730</v>
      </c>
      <c r="DR2055">
        <v>0</v>
      </c>
      <c r="DS2055">
        <v>0</v>
      </c>
    </row>
    <row r="2056" spans="1:123" x14ac:dyDescent="0.3">
      <c r="A2056" t="str">
        <f t="shared" si="32"/>
        <v>20402004</v>
      </c>
      <c r="B2056">
        <v>59</v>
      </c>
      <c r="C2056">
        <v>2040</v>
      </c>
      <c r="D2056">
        <v>200412</v>
      </c>
      <c r="E2056">
        <v>57</v>
      </c>
      <c r="F2056">
        <v>2148812</v>
      </c>
      <c r="G2056">
        <v>163060</v>
      </c>
      <c r="H2056">
        <v>550000</v>
      </c>
      <c r="I2056">
        <v>0</v>
      </c>
      <c r="J2056">
        <v>30000</v>
      </c>
      <c r="K2056">
        <v>85000</v>
      </c>
      <c r="L2056">
        <v>200000</v>
      </c>
      <c r="M2056">
        <v>56200</v>
      </c>
      <c r="N2056">
        <v>11500</v>
      </c>
      <c r="O2056">
        <v>25500</v>
      </c>
      <c r="P2056">
        <v>4500</v>
      </c>
      <c r="Q2056">
        <v>2000</v>
      </c>
      <c r="R2056">
        <v>0</v>
      </c>
      <c r="S2056">
        <v>4237</v>
      </c>
      <c r="T2056">
        <v>35000</v>
      </c>
      <c r="U2056">
        <v>36000</v>
      </c>
      <c r="V2056">
        <v>0</v>
      </c>
      <c r="W2056">
        <v>10000</v>
      </c>
      <c r="X2056">
        <v>0</v>
      </c>
      <c r="Y2056">
        <v>112604</v>
      </c>
      <c r="Z2056">
        <v>0</v>
      </c>
      <c r="AA2056">
        <v>0</v>
      </c>
      <c r="AB2056">
        <v>0</v>
      </c>
      <c r="AC2056">
        <v>111224</v>
      </c>
      <c r="AD2056">
        <v>57302</v>
      </c>
      <c r="AE2056">
        <v>0</v>
      </c>
      <c r="AF2056">
        <v>168526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864015</v>
      </c>
      <c r="AO2056">
        <v>1095331</v>
      </c>
      <c r="AP2056">
        <v>168526</v>
      </c>
      <c r="AQ2056">
        <v>0</v>
      </c>
      <c r="AR2056">
        <v>20000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1283857</v>
      </c>
      <c r="BL2056">
        <v>200000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530586</v>
      </c>
      <c r="CR2056">
        <v>100000</v>
      </c>
      <c r="CS2056">
        <v>10000</v>
      </c>
      <c r="CT2056">
        <v>154000</v>
      </c>
      <c r="CU2056">
        <v>65000</v>
      </c>
      <c r="CV2056">
        <v>100000</v>
      </c>
      <c r="CW2056">
        <v>2289</v>
      </c>
      <c r="CX2056">
        <v>12000</v>
      </c>
      <c r="CY2056">
        <v>9000</v>
      </c>
      <c r="CZ2056">
        <v>3600</v>
      </c>
      <c r="DA2056">
        <v>3000</v>
      </c>
      <c r="DB2056">
        <v>13000</v>
      </c>
      <c r="DC2056">
        <v>66000</v>
      </c>
      <c r="DD2056">
        <v>3000</v>
      </c>
      <c r="DE2056">
        <v>140000</v>
      </c>
      <c r="DF2056">
        <v>1005621</v>
      </c>
      <c r="DG2056">
        <v>75000</v>
      </c>
      <c r="DH2056">
        <v>0</v>
      </c>
      <c r="DI2056">
        <v>0</v>
      </c>
      <c r="DJ2056">
        <v>278081</v>
      </c>
      <c r="DK2056">
        <v>225036</v>
      </c>
      <c r="DL2056">
        <v>390000</v>
      </c>
      <c r="DM2056">
        <v>237889</v>
      </c>
      <c r="DN2056">
        <v>40000</v>
      </c>
      <c r="DO2056">
        <v>3463101</v>
      </c>
      <c r="DP2056">
        <v>317700</v>
      </c>
      <c r="DQ2056">
        <v>-112604</v>
      </c>
      <c r="DR2056">
        <v>0</v>
      </c>
      <c r="DS2056">
        <v>0</v>
      </c>
    </row>
    <row r="2057" spans="1:123" x14ac:dyDescent="0.3">
      <c r="A2057" t="str">
        <f t="shared" si="32"/>
        <v>20412005</v>
      </c>
      <c r="B2057">
        <v>59</v>
      </c>
      <c r="C2057">
        <v>2041</v>
      </c>
      <c r="D2057">
        <v>200512</v>
      </c>
      <c r="E2057">
        <v>65</v>
      </c>
      <c r="F2057">
        <v>1846889</v>
      </c>
      <c r="G2057">
        <v>163056</v>
      </c>
      <c r="H2057">
        <v>550000</v>
      </c>
      <c r="I2057">
        <v>0</v>
      </c>
      <c r="J2057">
        <v>0</v>
      </c>
      <c r="K2057">
        <v>85000</v>
      </c>
      <c r="L2057">
        <v>200000</v>
      </c>
      <c r="M2057">
        <v>56200</v>
      </c>
      <c r="N2057">
        <v>11500</v>
      </c>
      <c r="O2057">
        <v>25500</v>
      </c>
      <c r="P2057">
        <v>4500</v>
      </c>
      <c r="Q2057">
        <v>2000</v>
      </c>
      <c r="R2057">
        <v>0</v>
      </c>
      <c r="S2057">
        <v>4023</v>
      </c>
      <c r="T2057">
        <v>35000</v>
      </c>
      <c r="U2057">
        <v>36000</v>
      </c>
      <c r="V2057">
        <v>0</v>
      </c>
      <c r="W2057">
        <v>10000</v>
      </c>
      <c r="X2057">
        <v>0</v>
      </c>
      <c r="Y2057">
        <v>0</v>
      </c>
      <c r="Z2057">
        <v>164019</v>
      </c>
      <c r="AA2057">
        <v>0</v>
      </c>
      <c r="AB2057">
        <v>0</v>
      </c>
      <c r="AC2057">
        <v>127003</v>
      </c>
      <c r="AD2057">
        <v>65432</v>
      </c>
      <c r="AE2057">
        <v>0</v>
      </c>
      <c r="AF2057">
        <v>192435</v>
      </c>
      <c r="AG2057">
        <v>0</v>
      </c>
      <c r="AH2057">
        <v>0</v>
      </c>
      <c r="AI2057">
        <v>0</v>
      </c>
      <c r="AJ2057">
        <v>57565</v>
      </c>
      <c r="AK2057">
        <v>57565</v>
      </c>
      <c r="AL2057">
        <v>0</v>
      </c>
      <c r="AM2057">
        <v>0</v>
      </c>
      <c r="AN2057">
        <v>475704</v>
      </c>
      <c r="AO2057">
        <v>1250732</v>
      </c>
      <c r="AP2057">
        <v>192435</v>
      </c>
      <c r="AQ2057">
        <v>0</v>
      </c>
      <c r="AR2057">
        <v>20000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1463167</v>
      </c>
      <c r="BL2057">
        <v>206488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99414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610000</v>
      </c>
      <c r="CR2057">
        <v>100000</v>
      </c>
      <c r="CS2057">
        <v>10000</v>
      </c>
      <c r="CT2057">
        <v>154000</v>
      </c>
      <c r="CU2057">
        <v>65000</v>
      </c>
      <c r="CV2057">
        <v>100000</v>
      </c>
      <c r="CW2057">
        <v>2289</v>
      </c>
      <c r="CX2057">
        <v>12000</v>
      </c>
      <c r="CY2057">
        <v>9000</v>
      </c>
      <c r="CZ2057">
        <v>3600</v>
      </c>
      <c r="DA2057">
        <v>3000</v>
      </c>
      <c r="DB2057">
        <v>13000</v>
      </c>
      <c r="DC2057">
        <v>66000</v>
      </c>
      <c r="DD2057">
        <v>3000</v>
      </c>
      <c r="DE2057">
        <v>140000</v>
      </c>
      <c r="DF2057">
        <v>1139471</v>
      </c>
      <c r="DG2057">
        <v>75000</v>
      </c>
      <c r="DH2057">
        <v>0</v>
      </c>
      <c r="DI2057">
        <v>0</v>
      </c>
      <c r="DJ2057">
        <v>278081</v>
      </c>
      <c r="DK2057">
        <v>225036</v>
      </c>
      <c r="DL2057">
        <v>390000</v>
      </c>
      <c r="DM2057">
        <v>237889</v>
      </c>
      <c r="DN2057">
        <v>40000</v>
      </c>
      <c r="DO2057">
        <v>3733930</v>
      </c>
      <c r="DP2057">
        <v>317700</v>
      </c>
      <c r="DQ2057">
        <v>320998</v>
      </c>
      <c r="DR2057">
        <v>0</v>
      </c>
      <c r="DS2057">
        <v>0</v>
      </c>
    </row>
    <row r="2058" spans="1:123" x14ac:dyDescent="0.3">
      <c r="A2058" t="str">
        <f t="shared" si="32"/>
        <v>20422006</v>
      </c>
      <c r="B2058">
        <v>59</v>
      </c>
      <c r="C2058">
        <v>2042</v>
      </c>
      <c r="D2058">
        <v>200612</v>
      </c>
      <c r="E2058">
        <v>93</v>
      </c>
      <c r="F2058">
        <v>2140184</v>
      </c>
      <c r="G2058">
        <v>163053</v>
      </c>
      <c r="H2058">
        <v>550000</v>
      </c>
      <c r="I2058">
        <v>0</v>
      </c>
      <c r="J2058">
        <v>0</v>
      </c>
      <c r="K2058">
        <v>85000</v>
      </c>
      <c r="L2058">
        <v>200000</v>
      </c>
      <c r="M2058">
        <v>56200</v>
      </c>
      <c r="N2058">
        <v>11500</v>
      </c>
      <c r="O2058">
        <v>25500</v>
      </c>
      <c r="P2058">
        <v>4500</v>
      </c>
      <c r="Q2058">
        <v>2000</v>
      </c>
      <c r="R2058">
        <v>0</v>
      </c>
      <c r="S2058">
        <v>3810</v>
      </c>
      <c r="T2058">
        <v>35000</v>
      </c>
      <c r="U2058">
        <v>36000</v>
      </c>
      <c r="V2058">
        <v>0</v>
      </c>
      <c r="W2058">
        <v>10000</v>
      </c>
      <c r="X2058">
        <v>0</v>
      </c>
      <c r="Y2058">
        <v>0</v>
      </c>
      <c r="Z2058">
        <v>380000</v>
      </c>
      <c r="AA2058">
        <v>0</v>
      </c>
      <c r="AB2058">
        <v>57565</v>
      </c>
      <c r="AC2058">
        <v>179751</v>
      </c>
      <c r="AD2058">
        <v>92607</v>
      </c>
      <c r="AE2058">
        <v>57565</v>
      </c>
      <c r="AF2058">
        <v>214793</v>
      </c>
      <c r="AG2058">
        <v>0</v>
      </c>
      <c r="AH2058">
        <v>0</v>
      </c>
      <c r="AI2058">
        <v>0</v>
      </c>
      <c r="AJ2058">
        <v>35207</v>
      </c>
      <c r="AK2058">
        <v>35207</v>
      </c>
      <c r="AL2058">
        <v>0</v>
      </c>
      <c r="AM2058">
        <v>0</v>
      </c>
      <c r="AN2058">
        <v>259510</v>
      </c>
      <c r="AO2058">
        <v>1770187</v>
      </c>
      <c r="AP2058">
        <v>272358</v>
      </c>
      <c r="AQ2058">
        <v>91546</v>
      </c>
      <c r="AR2058">
        <v>20000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86025</v>
      </c>
      <c r="BE2058">
        <v>111111</v>
      </c>
      <c r="BF2058">
        <v>0</v>
      </c>
      <c r="BG2058">
        <v>35194</v>
      </c>
      <c r="BH2058">
        <v>10000</v>
      </c>
      <c r="BI2058">
        <v>24964</v>
      </c>
      <c r="BJ2058">
        <v>0</v>
      </c>
      <c r="BK2058">
        <v>1886796</v>
      </c>
      <c r="BL2058">
        <v>212931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20000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610000</v>
      </c>
      <c r="CR2058">
        <v>100000</v>
      </c>
      <c r="CS2058">
        <v>10000</v>
      </c>
      <c r="CT2058">
        <v>154000</v>
      </c>
      <c r="CU2058">
        <v>65000</v>
      </c>
      <c r="CV2058">
        <v>100000</v>
      </c>
      <c r="CW2058">
        <v>2289</v>
      </c>
      <c r="CX2058">
        <v>12000</v>
      </c>
      <c r="CY2058">
        <v>9000</v>
      </c>
      <c r="CZ2058">
        <v>3600</v>
      </c>
      <c r="DA2058">
        <v>3000</v>
      </c>
      <c r="DB2058">
        <v>13000</v>
      </c>
      <c r="DC2058">
        <v>66000</v>
      </c>
      <c r="DD2058">
        <v>3000</v>
      </c>
      <c r="DE2058">
        <v>140000</v>
      </c>
      <c r="DF2058">
        <v>1477332</v>
      </c>
      <c r="DG2058">
        <v>75000</v>
      </c>
      <c r="DH2058">
        <v>0</v>
      </c>
      <c r="DI2058">
        <v>86025</v>
      </c>
      <c r="DJ2058">
        <v>313275</v>
      </c>
      <c r="DK2058">
        <v>250000</v>
      </c>
      <c r="DL2058">
        <v>390000</v>
      </c>
      <c r="DM2058">
        <v>349000</v>
      </c>
      <c r="DN2058">
        <v>50000</v>
      </c>
      <c r="DO2058">
        <v>4316728</v>
      </c>
      <c r="DP2058">
        <v>317700</v>
      </c>
      <c r="DQ2058">
        <v>702502</v>
      </c>
      <c r="DR2058">
        <v>0</v>
      </c>
      <c r="DS2058">
        <v>0</v>
      </c>
    </row>
    <row r="2059" spans="1:123" x14ac:dyDescent="0.3">
      <c r="A2059" t="str">
        <f t="shared" si="32"/>
        <v>20432007</v>
      </c>
      <c r="B2059">
        <v>59</v>
      </c>
      <c r="C2059">
        <v>2043</v>
      </c>
      <c r="D2059">
        <v>200712</v>
      </c>
      <c r="E2059">
        <v>50</v>
      </c>
      <c r="F2059">
        <v>2301054</v>
      </c>
      <c r="G2059">
        <v>163049</v>
      </c>
      <c r="H2059">
        <v>550000</v>
      </c>
      <c r="I2059">
        <v>0</v>
      </c>
      <c r="J2059">
        <v>0</v>
      </c>
      <c r="K2059">
        <v>85000</v>
      </c>
      <c r="L2059">
        <v>200000</v>
      </c>
      <c r="M2059">
        <v>56200</v>
      </c>
      <c r="N2059">
        <v>11500</v>
      </c>
      <c r="O2059">
        <v>25500</v>
      </c>
      <c r="P2059">
        <v>4500</v>
      </c>
      <c r="Q2059">
        <v>2000</v>
      </c>
      <c r="R2059">
        <v>0</v>
      </c>
      <c r="S2059">
        <v>3595</v>
      </c>
      <c r="T2059">
        <v>35000</v>
      </c>
      <c r="U2059">
        <v>36000</v>
      </c>
      <c r="V2059">
        <v>0</v>
      </c>
      <c r="W2059">
        <v>10000</v>
      </c>
      <c r="X2059">
        <v>0</v>
      </c>
      <c r="Y2059">
        <v>298801</v>
      </c>
      <c r="Z2059">
        <v>0</v>
      </c>
      <c r="AA2059">
        <v>0</v>
      </c>
      <c r="AB2059">
        <v>35207</v>
      </c>
      <c r="AC2059">
        <v>96613</v>
      </c>
      <c r="AD2059">
        <v>49775</v>
      </c>
      <c r="AE2059">
        <v>35207</v>
      </c>
      <c r="AF2059">
        <v>111181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1076915</v>
      </c>
      <c r="AO2059">
        <v>951443</v>
      </c>
      <c r="AP2059">
        <v>146387</v>
      </c>
      <c r="AQ2059">
        <v>0</v>
      </c>
      <c r="AR2059">
        <v>20000</v>
      </c>
      <c r="AS2059">
        <v>0</v>
      </c>
      <c r="AT2059">
        <v>0</v>
      </c>
      <c r="AU2059">
        <v>86025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1203856</v>
      </c>
      <c r="BL2059">
        <v>219332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590000</v>
      </c>
      <c r="CR2059">
        <v>100000</v>
      </c>
      <c r="CS2059">
        <v>10000</v>
      </c>
      <c r="CT2059">
        <v>154000</v>
      </c>
      <c r="CU2059">
        <v>65000</v>
      </c>
      <c r="CV2059">
        <v>100000</v>
      </c>
      <c r="CW2059">
        <v>2289</v>
      </c>
      <c r="CX2059">
        <v>12000</v>
      </c>
      <c r="CY2059">
        <v>9000</v>
      </c>
      <c r="CZ2059">
        <v>3600</v>
      </c>
      <c r="DA2059">
        <v>3000</v>
      </c>
      <c r="DB2059">
        <v>13000</v>
      </c>
      <c r="DC2059">
        <v>66000</v>
      </c>
      <c r="DD2059">
        <v>3000</v>
      </c>
      <c r="DE2059">
        <v>140000</v>
      </c>
      <c r="DF2059">
        <v>1115782</v>
      </c>
      <c r="DG2059">
        <v>75000</v>
      </c>
      <c r="DH2059">
        <v>0</v>
      </c>
      <c r="DI2059">
        <v>0</v>
      </c>
      <c r="DJ2059">
        <v>309755</v>
      </c>
      <c r="DK2059">
        <v>247254</v>
      </c>
      <c r="DL2059">
        <v>390000</v>
      </c>
      <c r="DM2059">
        <v>337889</v>
      </c>
      <c r="DN2059">
        <v>50000</v>
      </c>
      <c r="DO2059">
        <v>3796569</v>
      </c>
      <c r="DP2059">
        <v>317700</v>
      </c>
      <c r="DQ2059">
        <v>-384826</v>
      </c>
      <c r="DR2059">
        <v>0</v>
      </c>
      <c r="DS2059">
        <v>0</v>
      </c>
    </row>
    <row r="2060" spans="1:123" x14ac:dyDescent="0.3">
      <c r="A2060" t="str">
        <f t="shared" si="32"/>
        <v>20442008</v>
      </c>
      <c r="B2060">
        <v>59</v>
      </c>
      <c r="C2060">
        <v>2044</v>
      </c>
      <c r="D2060">
        <v>200812</v>
      </c>
      <c r="E2060">
        <v>44</v>
      </c>
      <c r="F2060">
        <v>2441781</v>
      </c>
      <c r="G2060">
        <v>163046</v>
      </c>
      <c r="H2060">
        <v>550000</v>
      </c>
      <c r="I2060">
        <v>0</v>
      </c>
      <c r="J2060">
        <v>0</v>
      </c>
      <c r="K2060">
        <v>85000</v>
      </c>
      <c r="L2060">
        <v>200000</v>
      </c>
      <c r="M2060">
        <v>56200</v>
      </c>
      <c r="N2060">
        <v>11500</v>
      </c>
      <c r="O2060">
        <v>25500</v>
      </c>
      <c r="P2060">
        <v>4500</v>
      </c>
      <c r="Q2060">
        <v>2000</v>
      </c>
      <c r="R2060">
        <v>0</v>
      </c>
      <c r="S2060">
        <v>3381</v>
      </c>
      <c r="T2060">
        <v>35000</v>
      </c>
      <c r="U2060">
        <v>36000</v>
      </c>
      <c r="V2060">
        <v>0</v>
      </c>
      <c r="W2060">
        <v>10000</v>
      </c>
      <c r="X2060">
        <v>0</v>
      </c>
      <c r="Y2060">
        <v>325919</v>
      </c>
      <c r="Z2060">
        <v>0</v>
      </c>
      <c r="AA2060">
        <v>0</v>
      </c>
      <c r="AB2060">
        <v>0</v>
      </c>
      <c r="AC2060">
        <v>85791</v>
      </c>
      <c r="AD2060">
        <v>44199</v>
      </c>
      <c r="AE2060">
        <v>0</v>
      </c>
      <c r="AF2060">
        <v>129990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1085010</v>
      </c>
      <c r="AO2060">
        <v>844871</v>
      </c>
      <c r="AP2060">
        <v>129990</v>
      </c>
      <c r="AQ2060">
        <v>0</v>
      </c>
      <c r="AR2060">
        <v>20000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34918</v>
      </c>
      <c r="AY2060">
        <v>349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1030128</v>
      </c>
      <c r="BL2060">
        <v>225689</v>
      </c>
      <c r="BM2060">
        <v>190000</v>
      </c>
      <c r="BN2060">
        <v>0</v>
      </c>
      <c r="BO2060">
        <v>0</v>
      </c>
      <c r="BP2060">
        <v>100000</v>
      </c>
      <c r="BQ2060">
        <v>10000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380000</v>
      </c>
      <c r="CR2060">
        <v>0</v>
      </c>
      <c r="CS2060">
        <v>0</v>
      </c>
      <c r="CT2060">
        <v>154000</v>
      </c>
      <c r="CU2060">
        <v>65000</v>
      </c>
      <c r="CV2060">
        <v>100000</v>
      </c>
      <c r="CW2060">
        <v>2289</v>
      </c>
      <c r="CX2060">
        <v>12000</v>
      </c>
      <c r="CY2060">
        <v>9000</v>
      </c>
      <c r="CZ2060">
        <v>3600</v>
      </c>
      <c r="DA2060">
        <v>3000</v>
      </c>
      <c r="DB2060">
        <v>13000</v>
      </c>
      <c r="DC2060">
        <v>66000</v>
      </c>
      <c r="DD2060">
        <v>3000</v>
      </c>
      <c r="DE2060">
        <v>140000</v>
      </c>
      <c r="DF2060">
        <v>756389</v>
      </c>
      <c r="DG2060">
        <v>75000</v>
      </c>
      <c r="DH2060">
        <v>0</v>
      </c>
      <c r="DI2060">
        <v>0</v>
      </c>
      <c r="DJ2060">
        <v>274837</v>
      </c>
      <c r="DK2060">
        <v>247254</v>
      </c>
      <c r="DL2060">
        <v>390000</v>
      </c>
      <c r="DM2060">
        <v>337889</v>
      </c>
      <c r="DN2060">
        <v>50000</v>
      </c>
      <c r="DO2060">
        <v>3082258</v>
      </c>
      <c r="DP2060">
        <v>317700</v>
      </c>
      <c r="DQ2060">
        <v>-660837</v>
      </c>
      <c r="DR2060">
        <v>0</v>
      </c>
      <c r="DS2060">
        <v>0</v>
      </c>
    </row>
    <row r="2061" spans="1:123" x14ac:dyDescent="0.3">
      <c r="A2061" t="str">
        <f t="shared" si="32"/>
        <v>20452009</v>
      </c>
      <c r="B2061">
        <v>59</v>
      </c>
      <c r="C2061">
        <v>2045</v>
      </c>
      <c r="D2061">
        <v>200912</v>
      </c>
      <c r="E2061">
        <v>48</v>
      </c>
      <c r="F2061">
        <v>2448110</v>
      </c>
      <c r="G2061">
        <v>163042</v>
      </c>
      <c r="H2061">
        <v>550000</v>
      </c>
      <c r="I2061">
        <v>0</v>
      </c>
      <c r="J2061">
        <v>0</v>
      </c>
      <c r="K2061">
        <v>85000</v>
      </c>
      <c r="L2061">
        <v>200000</v>
      </c>
      <c r="M2061">
        <v>56200</v>
      </c>
      <c r="N2061">
        <v>11500</v>
      </c>
      <c r="O2061">
        <v>25500</v>
      </c>
      <c r="P2061">
        <v>4500</v>
      </c>
      <c r="Q2061">
        <v>2000</v>
      </c>
      <c r="R2061">
        <v>0</v>
      </c>
      <c r="S2061">
        <v>3166</v>
      </c>
      <c r="T2061">
        <v>35000</v>
      </c>
      <c r="U2061">
        <v>36000</v>
      </c>
      <c r="V2061">
        <v>0</v>
      </c>
      <c r="W2061">
        <v>15000</v>
      </c>
      <c r="X2061">
        <v>0</v>
      </c>
      <c r="Y2061">
        <v>331134</v>
      </c>
      <c r="Z2061">
        <v>0</v>
      </c>
      <c r="AA2061">
        <v>0</v>
      </c>
      <c r="AB2061">
        <v>0</v>
      </c>
      <c r="AC2061">
        <v>93797</v>
      </c>
      <c r="AD2061">
        <v>48324</v>
      </c>
      <c r="AE2061">
        <v>0</v>
      </c>
      <c r="AF2061">
        <v>142120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1072880</v>
      </c>
      <c r="AO2061">
        <v>923710</v>
      </c>
      <c r="AP2061">
        <v>142120</v>
      </c>
      <c r="AQ2061">
        <v>0</v>
      </c>
      <c r="AR2061">
        <v>20000</v>
      </c>
      <c r="AS2061">
        <v>0</v>
      </c>
      <c r="AT2061">
        <v>0</v>
      </c>
      <c r="AU2061">
        <v>0</v>
      </c>
      <c r="AV2061">
        <v>31605</v>
      </c>
      <c r="AW2061">
        <v>0</v>
      </c>
      <c r="AX2061">
        <v>50016</v>
      </c>
      <c r="AY2061">
        <v>4580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1172031</v>
      </c>
      <c r="BL2061">
        <v>232241</v>
      </c>
      <c r="BM2061">
        <v>170000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190000</v>
      </c>
      <c r="CR2061">
        <v>0</v>
      </c>
      <c r="CS2061">
        <v>0</v>
      </c>
      <c r="CT2061">
        <v>154000</v>
      </c>
      <c r="CU2061">
        <v>65000</v>
      </c>
      <c r="CV2061">
        <v>100000</v>
      </c>
      <c r="CW2061">
        <v>2289</v>
      </c>
      <c r="CX2061">
        <v>12000</v>
      </c>
      <c r="CY2061">
        <v>9000</v>
      </c>
      <c r="CZ2061">
        <v>3600</v>
      </c>
      <c r="DA2061">
        <v>3000</v>
      </c>
      <c r="DB2061">
        <v>13000</v>
      </c>
      <c r="DC2061">
        <v>66000</v>
      </c>
      <c r="DD2061">
        <v>3000</v>
      </c>
      <c r="DE2061">
        <v>140000</v>
      </c>
      <c r="DF2061">
        <v>402563</v>
      </c>
      <c r="DG2061">
        <v>75000</v>
      </c>
      <c r="DH2061">
        <v>0</v>
      </c>
      <c r="DI2061">
        <v>0</v>
      </c>
      <c r="DJ2061">
        <v>224821</v>
      </c>
      <c r="DK2061">
        <v>247254</v>
      </c>
      <c r="DL2061">
        <v>390000</v>
      </c>
      <c r="DM2061">
        <v>306284</v>
      </c>
      <c r="DN2061">
        <v>50000</v>
      </c>
      <c r="DO2061">
        <v>2456812</v>
      </c>
      <c r="DP2061">
        <v>317700</v>
      </c>
      <c r="DQ2061">
        <v>-582755</v>
      </c>
      <c r="DR2061">
        <v>0</v>
      </c>
      <c r="DS2061">
        <v>0</v>
      </c>
    </row>
    <row r="2062" spans="1:123" x14ac:dyDescent="0.3">
      <c r="A2062" t="str">
        <f t="shared" si="32"/>
        <v>20462010</v>
      </c>
      <c r="B2062">
        <v>59</v>
      </c>
      <c r="C2062">
        <v>2046</v>
      </c>
      <c r="D2062">
        <v>201012</v>
      </c>
      <c r="E2062">
        <v>56</v>
      </c>
      <c r="F2062">
        <v>1991143</v>
      </c>
      <c r="G2062">
        <v>163038</v>
      </c>
      <c r="H2062">
        <v>550000</v>
      </c>
      <c r="I2062">
        <v>0</v>
      </c>
      <c r="J2062">
        <v>0</v>
      </c>
      <c r="K2062">
        <v>85000</v>
      </c>
      <c r="L2062">
        <v>200000</v>
      </c>
      <c r="M2062">
        <v>56200</v>
      </c>
      <c r="N2062">
        <v>11500</v>
      </c>
      <c r="O2062">
        <v>25500</v>
      </c>
      <c r="P2062">
        <v>4500</v>
      </c>
      <c r="Q2062">
        <v>2000</v>
      </c>
      <c r="R2062">
        <v>0</v>
      </c>
      <c r="S2062">
        <v>2951</v>
      </c>
      <c r="T2062">
        <v>35000</v>
      </c>
      <c r="U2062">
        <v>36000</v>
      </c>
      <c r="V2062">
        <v>0</v>
      </c>
      <c r="W2062">
        <v>15000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109426</v>
      </c>
      <c r="AD2062">
        <v>56376</v>
      </c>
      <c r="AE2062">
        <v>0</v>
      </c>
      <c r="AF2062">
        <v>165802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717849</v>
      </c>
      <c r="AO2062">
        <v>1077626</v>
      </c>
      <c r="AP2062">
        <v>165802</v>
      </c>
      <c r="AQ2062">
        <v>0</v>
      </c>
      <c r="AR2062">
        <v>20000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1263428</v>
      </c>
      <c r="BL2062">
        <v>238752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29848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199848</v>
      </c>
      <c r="CR2062">
        <v>0</v>
      </c>
      <c r="CS2062">
        <v>0</v>
      </c>
      <c r="CT2062">
        <v>154000</v>
      </c>
      <c r="CU2062">
        <v>65000</v>
      </c>
      <c r="CV2062">
        <v>100000</v>
      </c>
      <c r="CW2062">
        <v>2289</v>
      </c>
      <c r="CX2062">
        <v>12000</v>
      </c>
      <c r="CY2062">
        <v>9000</v>
      </c>
      <c r="CZ2062">
        <v>3600</v>
      </c>
      <c r="DA2062">
        <v>3000</v>
      </c>
      <c r="DB2062">
        <v>13000</v>
      </c>
      <c r="DC2062">
        <v>66000</v>
      </c>
      <c r="DD2062">
        <v>3000</v>
      </c>
      <c r="DE2062">
        <v>140000</v>
      </c>
      <c r="DF2062">
        <v>390486</v>
      </c>
      <c r="DG2062">
        <v>75000</v>
      </c>
      <c r="DH2062">
        <v>0</v>
      </c>
      <c r="DI2062">
        <v>0</v>
      </c>
      <c r="DJ2062">
        <v>224821</v>
      </c>
      <c r="DK2062">
        <v>247254</v>
      </c>
      <c r="DL2062">
        <v>390000</v>
      </c>
      <c r="DM2062">
        <v>306284</v>
      </c>
      <c r="DN2062">
        <v>50000</v>
      </c>
      <c r="DO2062">
        <v>2454582</v>
      </c>
      <c r="DP2062">
        <v>317700</v>
      </c>
      <c r="DQ2062">
        <v>29848</v>
      </c>
      <c r="DR2062">
        <v>0</v>
      </c>
      <c r="DS2062">
        <v>0</v>
      </c>
    </row>
    <row r="2063" spans="1:123" x14ac:dyDescent="0.3">
      <c r="A2063" t="str">
        <f t="shared" si="32"/>
        <v>20472011</v>
      </c>
      <c r="B2063">
        <v>59</v>
      </c>
      <c r="C2063">
        <v>2047</v>
      </c>
      <c r="D2063">
        <v>201112</v>
      </c>
      <c r="E2063">
        <v>78</v>
      </c>
      <c r="F2063">
        <v>2034690</v>
      </c>
      <c r="G2063">
        <v>163034</v>
      </c>
      <c r="H2063">
        <v>550000</v>
      </c>
      <c r="I2063">
        <v>0</v>
      </c>
      <c r="J2063">
        <v>0</v>
      </c>
      <c r="K2063">
        <v>85000</v>
      </c>
      <c r="L2063">
        <v>200000</v>
      </c>
      <c r="M2063">
        <v>56200</v>
      </c>
      <c r="N2063">
        <v>11500</v>
      </c>
      <c r="O2063">
        <v>25500</v>
      </c>
      <c r="P2063">
        <v>4500</v>
      </c>
      <c r="Q2063">
        <v>2000</v>
      </c>
      <c r="R2063">
        <v>0</v>
      </c>
      <c r="S2063">
        <v>2737</v>
      </c>
      <c r="T2063">
        <v>35000</v>
      </c>
      <c r="U2063">
        <v>36000</v>
      </c>
      <c r="V2063">
        <v>0</v>
      </c>
      <c r="W2063">
        <v>15000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150649</v>
      </c>
      <c r="AD2063">
        <v>77614</v>
      </c>
      <c r="AE2063">
        <v>0</v>
      </c>
      <c r="AF2063">
        <v>228264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655173</v>
      </c>
      <c r="AO2063">
        <v>1483598</v>
      </c>
      <c r="AP2063">
        <v>228264</v>
      </c>
      <c r="AQ2063">
        <v>43258</v>
      </c>
      <c r="AR2063">
        <v>20000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11638</v>
      </c>
      <c r="BH2063">
        <v>0</v>
      </c>
      <c r="BI2063">
        <v>0</v>
      </c>
      <c r="BJ2063">
        <v>0</v>
      </c>
      <c r="BK2063">
        <v>1763482</v>
      </c>
      <c r="BL2063">
        <v>245221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430152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610000</v>
      </c>
      <c r="CR2063">
        <v>0</v>
      </c>
      <c r="CS2063">
        <v>0</v>
      </c>
      <c r="CT2063">
        <v>154000</v>
      </c>
      <c r="CU2063">
        <v>65000</v>
      </c>
      <c r="CV2063">
        <v>100000</v>
      </c>
      <c r="CW2063">
        <v>2289</v>
      </c>
      <c r="CX2063">
        <v>12000</v>
      </c>
      <c r="CY2063">
        <v>9000</v>
      </c>
      <c r="CZ2063">
        <v>3600</v>
      </c>
      <c r="DA2063">
        <v>3000</v>
      </c>
      <c r="DB2063">
        <v>13000</v>
      </c>
      <c r="DC2063">
        <v>66000</v>
      </c>
      <c r="DD2063">
        <v>3000</v>
      </c>
      <c r="DE2063">
        <v>140000</v>
      </c>
      <c r="DF2063">
        <v>378772</v>
      </c>
      <c r="DG2063">
        <v>75000</v>
      </c>
      <c r="DH2063">
        <v>0</v>
      </c>
      <c r="DI2063">
        <v>0</v>
      </c>
      <c r="DJ2063">
        <v>236459</v>
      </c>
      <c r="DK2063">
        <v>247254</v>
      </c>
      <c r="DL2063">
        <v>390000</v>
      </c>
      <c r="DM2063">
        <v>306284</v>
      </c>
      <c r="DN2063">
        <v>50000</v>
      </c>
      <c r="DO2063">
        <v>2864658</v>
      </c>
      <c r="DP2063">
        <v>317700</v>
      </c>
      <c r="DQ2063">
        <v>441790</v>
      </c>
      <c r="DR2063">
        <v>0</v>
      </c>
      <c r="DS2063">
        <v>0</v>
      </c>
    </row>
    <row r="2064" spans="1:123" x14ac:dyDescent="0.3">
      <c r="A2064" t="str">
        <f t="shared" si="32"/>
        <v>20482012</v>
      </c>
      <c r="B2064">
        <v>59</v>
      </c>
      <c r="C2064">
        <v>2048</v>
      </c>
      <c r="D2064">
        <v>201212</v>
      </c>
      <c r="E2064">
        <v>54</v>
      </c>
      <c r="F2064">
        <v>2255364</v>
      </c>
      <c r="G2064">
        <v>163030</v>
      </c>
      <c r="H2064">
        <v>550000</v>
      </c>
      <c r="I2064">
        <v>0</v>
      </c>
      <c r="J2064">
        <v>0</v>
      </c>
      <c r="K2064">
        <v>85000</v>
      </c>
      <c r="L2064">
        <v>200000</v>
      </c>
      <c r="M2064">
        <v>56200</v>
      </c>
      <c r="N2064">
        <v>11500</v>
      </c>
      <c r="O2064">
        <v>25500</v>
      </c>
      <c r="P2064">
        <v>4500</v>
      </c>
      <c r="Q2064">
        <v>2000</v>
      </c>
      <c r="R2064">
        <v>0</v>
      </c>
      <c r="S2064">
        <v>2522</v>
      </c>
      <c r="T2064">
        <v>35000</v>
      </c>
      <c r="U2064">
        <v>36000</v>
      </c>
      <c r="V2064">
        <v>0</v>
      </c>
      <c r="W2064">
        <v>15000</v>
      </c>
      <c r="X2064">
        <v>0</v>
      </c>
      <c r="Y2064">
        <v>270075</v>
      </c>
      <c r="Z2064">
        <v>0</v>
      </c>
      <c r="AA2064">
        <v>0</v>
      </c>
      <c r="AB2064">
        <v>0</v>
      </c>
      <c r="AC2064">
        <v>104534</v>
      </c>
      <c r="AD2064">
        <v>53856</v>
      </c>
      <c r="AE2064">
        <v>0</v>
      </c>
      <c r="AF2064">
        <v>158389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994908</v>
      </c>
      <c r="AO2064">
        <v>1029449</v>
      </c>
      <c r="AP2064">
        <v>158389</v>
      </c>
      <c r="AQ2064">
        <v>0</v>
      </c>
      <c r="AR2064">
        <v>20000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1207838</v>
      </c>
      <c r="BL2064">
        <v>251648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590000</v>
      </c>
      <c r="CR2064">
        <v>0</v>
      </c>
      <c r="CS2064">
        <v>0</v>
      </c>
      <c r="CT2064">
        <v>154000</v>
      </c>
      <c r="CU2064">
        <v>65000</v>
      </c>
      <c r="CV2064">
        <v>100000</v>
      </c>
      <c r="CW2064">
        <v>2289</v>
      </c>
      <c r="CX2064">
        <v>12000</v>
      </c>
      <c r="CY2064">
        <v>9000</v>
      </c>
      <c r="CZ2064">
        <v>3600</v>
      </c>
      <c r="DA2064">
        <v>3000</v>
      </c>
      <c r="DB2064">
        <v>13000</v>
      </c>
      <c r="DC2064">
        <v>66000</v>
      </c>
      <c r="DD2064">
        <v>3000</v>
      </c>
      <c r="DE2064">
        <v>140000</v>
      </c>
      <c r="DF2064">
        <v>97334</v>
      </c>
      <c r="DG2064">
        <v>75000</v>
      </c>
      <c r="DH2064">
        <v>0</v>
      </c>
      <c r="DI2064">
        <v>0</v>
      </c>
      <c r="DJ2064">
        <v>235295</v>
      </c>
      <c r="DK2064">
        <v>247254</v>
      </c>
      <c r="DL2064">
        <v>390000</v>
      </c>
      <c r="DM2064">
        <v>306284</v>
      </c>
      <c r="DN2064">
        <v>50000</v>
      </c>
      <c r="DO2064">
        <v>2562056</v>
      </c>
      <c r="DP2064">
        <v>317700</v>
      </c>
      <c r="DQ2064">
        <v>-270075</v>
      </c>
      <c r="DR2064">
        <v>0</v>
      </c>
      <c r="DS2064">
        <v>0</v>
      </c>
    </row>
    <row r="2065" spans="1:123" x14ac:dyDescent="0.3">
      <c r="A2065" t="str">
        <f t="shared" si="32"/>
        <v>20491922</v>
      </c>
      <c r="B2065">
        <v>59</v>
      </c>
      <c r="C2065">
        <v>2049</v>
      </c>
      <c r="D2065">
        <v>192212</v>
      </c>
      <c r="E2065">
        <v>63</v>
      </c>
      <c r="F2065">
        <v>2077907</v>
      </c>
      <c r="G2065">
        <v>163025</v>
      </c>
      <c r="H2065">
        <v>550000</v>
      </c>
      <c r="I2065">
        <v>0</v>
      </c>
      <c r="J2065">
        <v>0</v>
      </c>
      <c r="K2065">
        <v>85000</v>
      </c>
      <c r="L2065">
        <v>200000</v>
      </c>
      <c r="M2065">
        <v>56200</v>
      </c>
      <c r="N2065">
        <v>11500</v>
      </c>
      <c r="O2065">
        <v>25500</v>
      </c>
      <c r="P2065">
        <v>4500</v>
      </c>
      <c r="Q2065">
        <v>2000</v>
      </c>
      <c r="R2065">
        <v>0</v>
      </c>
      <c r="S2065">
        <v>2308</v>
      </c>
      <c r="T2065">
        <v>35000</v>
      </c>
      <c r="U2065">
        <v>36000</v>
      </c>
      <c r="V2065">
        <v>0</v>
      </c>
      <c r="W2065">
        <v>15000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123144</v>
      </c>
      <c r="AD2065">
        <v>63444</v>
      </c>
      <c r="AE2065">
        <v>0</v>
      </c>
      <c r="AF2065">
        <v>186587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696421</v>
      </c>
      <c r="AO2065">
        <v>1212723</v>
      </c>
      <c r="AP2065">
        <v>186587</v>
      </c>
      <c r="AQ2065">
        <v>0</v>
      </c>
      <c r="AR2065">
        <v>20000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1419310</v>
      </c>
      <c r="BL2065">
        <v>258034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40000</v>
      </c>
      <c r="BS2065">
        <v>0</v>
      </c>
      <c r="BT2065">
        <v>0</v>
      </c>
      <c r="BU2065">
        <v>56833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610000</v>
      </c>
      <c r="CR2065">
        <v>56833</v>
      </c>
      <c r="CS2065">
        <v>0</v>
      </c>
      <c r="CT2065">
        <v>154000</v>
      </c>
      <c r="CU2065">
        <v>65000</v>
      </c>
      <c r="CV2065">
        <v>100000</v>
      </c>
      <c r="CW2065">
        <v>2289</v>
      </c>
      <c r="CX2065">
        <v>12000</v>
      </c>
      <c r="CY2065">
        <v>9000</v>
      </c>
      <c r="CZ2065">
        <v>3600</v>
      </c>
      <c r="DA2065">
        <v>3000</v>
      </c>
      <c r="DB2065">
        <v>13000</v>
      </c>
      <c r="DC2065">
        <v>66000</v>
      </c>
      <c r="DD2065">
        <v>3000</v>
      </c>
      <c r="DE2065">
        <v>140000</v>
      </c>
      <c r="DF2065">
        <v>94414</v>
      </c>
      <c r="DG2065">
        <v>75000</v>
      </c>
      <c r="DH2065">
        <v>0</v>
      </c>
      <c r="DI2065">
        <v>0</v>
      </c>
      <c r="DJ2065">
        <v>235295</v>
      </c>
      <c r="DK2065">
        <v>247254</v>
      </c>
      <c r="DL2065">
        <v>390000</v>
      </c>
      <c r="DM2065">
        <v>306284</v>
      </c>
      <c r="DN2065">
        <v>50000</v>
      </c>
      <c r="DO2065">
        <v>2635969</v>
      </c>
      <c r="DP2065">
        <v>317700</v>
      </c>
      <c r="DQ2065">
        <v>96833</v>
      </c>
      <c r="DR2065">
        <v>0</v>
      </c>
      <c r="DS2065">
        <v>0</v>
      </c>
    </row>
    <row r="2066" spans="1:123" x14ac:dyDescent="0.3">
      <c r="A2066" t="str">
        <f t="shared" si="32"/>
        <v>20501923</v>
      </c>
      <c r="B2066">
        <v>59</v>
      </c>
      <c r="C2066">
        <v>2050</v>
      </c>
      <c r="D2066">
        <v>192312</v>
      </c>
      <c r="E2066">
        <v>66</v>
      </c>
      <c r="F2066">
        <v>2102594</v>
      </c>
      <c r="G2066">
        <v>163021</v>
      </c>
      <c r="H2066">
        <v>550000</v>
      </c>
      <c r="I2066">
        <v>0</v>
      </c>
      <c r="J2066">
        <v>0</v>
      </c>
      <c r="K2066">
        <v>85000</v>
      </c>
      <c r="L2066">
        <v>200000</v>
      </c>
      <c r="M2066">
        <v>56200</v>
      </c>
      <c r="N2066">
        <v>11500</v>
      </c>
      <c r="O2066">
        <v>25500</v>
      </c>
      <c r="P2066">
        <v>4500</v>
      </c>
      <c r="Q2066">
        <v>2000</v>
      </c>
      <c r="R2066">
        <v>0</v>
      </c>
      <c r="S2066">
        <v>2093</v>
      </c>
      <c r="T2066">
        <v>35000</v>
      </c>
      <c r="U2066">
        <v>36000</v>
      </c>
      <c r="V2066">
        <v>0</v>
      </c>
      <c r="W2066">
        <v>20000</v>
      </c>
      <c r="X2066">
        <v>0</v>
      </c>
      <c r="Y2066">
        <v>0</v>
      </c>
      <c r="Z2066">
        <v>40498</v>
      </c>
      <c r="AA2066">
        <v>0</v>
      </c>
      <c r="AB2066">
        <v>0</v>
      </c>
      <c r="AC2066">
        <v>127390</v>
      </c>
      <c r="AD2066">
        <v>65631</v>
      </c>
      <c r="AE2066">
        <v>0</v>
      </c>
      <c r="AF2066">
        <v>193021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644274</v>
      </c>
      <c r="AO2066">
        <v>1254540</v>
      </c>
      <c r="AP2066">
        <v>193021</v>
      </c>
      <c r="AQ2066">
        <v>0</v>
      </c>
      <c r="AR2066">
        <v>20000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1467561</v>
      </c>
      <c r="BL2066">
        <v>262947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20000</v>
      </c>
      <c r="BS2066">
        <v>0</v>
      </c>
      <c r="BT2066">
        <v>0</v>
      </c>
      <c r="BU2066">
        <v>43167</v>
      </c>
      <c r="BV2066">
        <v>10000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610000</v>
      </c>
      <c r="CR2066">
        <v>100000</v>
      </c>
      <c r="CS2066">
        <v>10000</v>
      </c>
      <c r="CT2066">
        <v>154000</v>
      </c>
      <c r="CU2066">
        <v>65000</v>
      </c>
      <c r="CV2066">
        <v>100000</v>
      </c>
      <c r="CW2066">
        <v>2289</v>
      </c>
      <c r="CX2066">
        <v>12000</v>
      </c>
      <c r="CY2066">
        <v>9000</v>
      </c>
      <c r="CZ2066">
        <v>3600</v>
      </c>
      <c r="DA2066">
        <v>3000</v>
      </c>
      <c r="DB2066">
        <v>13000</v>
      </c>
      <c r="DC2066">
        <v>66000</v>
      </c>
      <c r="DD2066">
        <v>3000</v>
      </c>
      <c r="DE2066">
        <v>140000</v>
      </c>
      <c r="DF2066">
        <v>132079</v>
      </c>
      <c r="DG2066">
        <v>75000</v>
      </c>
      <c r="DH2066">
        <v>0</v>
      </c>
      <c r="DI2066">
        <v>0</v>
      </c>
      <c r="DJ2066">
        <v>235295</v>
      </c>
      <c r="DK2066">
        <v>247254</v>
      </c>
      <c r="DL2066">
        <v>390000</v>
      </c>
      <c r="DM2066">
        <v>306284</v>
      </c>
      <c r="DN2066">
        <v>50000</v>
      </c>
      <c r="DO2066">
        <v>2726802</v>
      </c>
      <c r="DP2066">
        <v>317700</v>
      </c>
      <c r="DQ2066">
        <v>113665</v>
      </c>
      <c r="DR2066">
        <v>0</v>
      </c>
      <c r="DS2066">
        <v>0</v>
      </c>
    </row>
    <row r="2067" spans="1:123" x14ac:dyDescent="0.3">
      <c r="A2067" t="str">
        <f t="shared" si="32"/>
        <v>20161981</v>
      </c>
      <c r="B2067">
        <v>60</v>
      </c>
      <c r="C2067">
        <v>2016</v>
      </c>
      <c r="D2067">
        <v>198112</v>
      </c>
      <c r="E2067">
        <v>58</v>
      </c>
      <c r="F2067">
        <v>1543413</v>
      </c>
      <c r="G2067">
        <v>211232</v>
      </c>
      <c r="H2067">
        <v>550000</v>
      </c>
      <c r="I2067">
        <v>0</v>
      </c>
      <c r="J2067">
        <v>126000</v>
      </c>
      <c r="K2067">
        <v>85000</v>
      </c>
      <c r="L2067">
        <v>100000</v>
      </c>
      <c r="M2067">
        <v>56200</v>
      </c>
      <c r="N2067">
        <v>11500</v>
      </c>
      <c r="O2067">
        <v>25500</v>
      </c>
      <c r="P2067">
        <v>4500</v>
      </c>
      <c r="Q2067">
        <v>2000</v>
      </c>
      <c r="R2067">
        <v>0</v>
      </c>
      <c r="S2067">
        <v>8370</v>
      </c>
      <c r="T2067">
        <v>35000</v>
      </c>
      <c r="U2067">
        <v>36000</v>
      </c>
      <c r="V2067">
        <v>0</v>
      </c>
      <c r="W2067">
        <v>0</v>
      </c>
      <c r="X2067">
        <v>0</v>
      </c>
      <c r="Y2067">
        <v>0</v>
      </c>
      <c r="Z2067">
        <v>72767</v>
      </c>
      <c r="AA2067">
        <v>0</v>
      </c>
      <c r="AB2067">
        <v>210000</v>
      </c>
      <c r="AC2067">
        <v>112994</v>
      </c>
      <c r="AD2067">
        <v>58214</v>
      </c>
      <c r="AE2067">
        <v>171209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38791</v>
      </c>
      <c r="AL2067">
        <v>0</v>
      </c>
      <c r="AM2067">
        <v>0</v>
      </c>
      <c r="AN2067">
        <v>857303</v>
      </c>
      <c r="AO2067">
        <v>1112768</v>
      </c>
      <c r="AP2067">
        <v>171209</v>
      </c>
      <c r="AQ2067">
        <v>0</v>
      </c>
      <c r="AR2067">
        <v>20000</v>
      </c>
      <c r="AS2067">
        <v>3000</v>
      </c>
      <c r="AT2067">
        <v>8000</v>
      </c>
      <c r="AU2067">
        <v>200000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1514976</v>
      </c>
      <c r="BL2067">
        <v>8371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500000</v>
      </c>
      <c r="BS2067">
        <v>12773</v>
      </c>
      <c r="BT2067">
        <v>0</v>
      </c>
      <c r="BU2067">
        <v>39000</v>
      </c>
      <c r="BV2067">
        <v>10000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10798</v>
      </c>
      <c r="CH2067">
        <v>248</v>
      </c>
      <c r="CI2067">
        <v>1296</v>
      </c>
      <c r="CJ2067">
        <v>972</v>
      </c>
      <c r="CK2067">
        <v>389</v>
      </c>
      <c r="CL2067">
        <v>324</v>
      </c>
      <c r="CM2067">
        <v>1404</v>
      </c>
      <c r="CN2067">
        <v>12479</v>
      </c>
      <c r="CO2067">
        <v>324</v>
      </c>
      <c r="CP2067">
        <v>0</v>
      </c>
      <c r="CQ2067">
        <v>596000</v>
      </c>
      <c r="CR2067">
        <v>100000</v>
      </c>
      <c r="CS2067">
        <v>10000</v>
      </c>
      <c r="CT2067">
        <v>30773</v>
      </c>
      <c r="CU2067">
        <v>0</v>
      </c>
      <c r="CV2067">
        <v>10798</v>
      </c>
      <c r="CW2067">
        <v>248</v>
      </c>
      <c r="CX2067">
        <v>1296</v>
      </c>
      <c r="CY2067">
        <v>972</v>
      </c>
      <c r="CZ2067">
        <v>389</v>
      </c>
      <c r="DA2067">
        <v>324</v>
      </c>
      <c r="DB2067">
        <v>1404</v>
      </c>
      <c r="DC2067">
        <v>12479</v>
      </c>
      <c r="DD2067">
        <v>324</v>
      </c>
      <c r="DE2067">
        <v>5000</v>
      </c>
      <c r="DF2067">
        <v>72767</v>
      </c>
      <c r="DG2067">
        <v>79000</v>
      </c>
      <c r="DH2067">
        <v>0</v>
      </c>
      <c r="DI2067">
        <v>0</v>
      </c>
      <c r="DJ2067">
        <v>126000</v>
      </c>
      <c r="DK2067">
        <v>124000</v>
      </c>
      <c r="DL2067">
        <v>30000</v>
      </c>
      <c r="DM2067">
        <v>137000</v>
      </c>
      <c r="DN2067">
        <v>0</v>
      </c>
      <c r="DO2067">
        <v>1377564</v>
      </c>
      <c r="DP2067">
        <v>317700</v>
      </c>
      <c r="DQ2067">
        <v>462772</v>
      </c>
      <c r="DR2067">
        <v>0</v>
      </c>
      <c r="DS2067">
        <v>0</v>
      </c>
    </row>
    <row r="2068" spans="1:123" x14ac:dyDescent="0.3">
      <c r="A2068" t="str">
        <f t="shared" si="32"/>
        <v>20171982</v>
      </c>
      <c r="B2068">
        <v>60</v>
      </c>
      <c r="C2068">
        <v>2017</v>
      </c>
      <c r="D2068">
        <v>198212</v>
      </c>
      <c r="E2068">
        <v>95</v>
      </c>
      <c r="F2068">
        <v>1677990</v>
      </c>
      <c r="G2068">
        <v>215203</v>
      </c>
      <c r="H2068">
        <v>550000</v>
      </c>
      <c r="I2068">
        <v>0</v>
      </c>
      <c r="J2068">
        <v>126000</v>
      </c>
      <c r="K2068">
        <v>85000</v>
      </c>
      <c r="L2068">
        <v>100000</v>
      </c>
      <c r="M2068">
        <v>56200</v>
      </c>
      <c r="N2068">
        <v>11500</v>
      </c>
      <c r="O2068">
        <v>25500</v>
      </c>
      <c r="P2068">
        <v>4500</v>
      </c>
      <c r="Q2068">
        <v>2000</v>
      </c>
      <c r="R2068">
        <v>0</v>
      </c>
      <c r="S2068">
        <v>8311</v>
      </c>
      <c r="T2068">
        <v>35000</v>
      </c>
      <c r="U2068">
        <v>36000</v>
      </c>
      <c r="V2068">
        <v>0</v>
      </c>
      <c r="W2068">
        <v>0</v>
      </c>
      <c r="X2068">
        <v>0</v>
      </c>
      <c r="Y2068">
        <v>0</v>
      </c>
      <c r="Z2068">
        <v>324924</v>
      </c>
      <c r="AA2068">
        <v>0</v>
      </c>
      <c r="AB2068">
        <v>38791</v>
      </c>
      <c r="AC2068">
        <v>184409</v>
      </c>
      <c r="AD2068">
        <v>95007</v>
      </c>
      <c r="AE2068">
        <v>38791</v>
      </c>
      <c r="AF2068">
        <v>240624</v>
      </c>
      <c r="AG2068">
        <v>0</v>
      </c>
      <c r="AH2068">
        <v>0</v>
      </c>
      <c r="AI2068">
        <v>0</v>
      </c>
      <c r="AJ2068">
        <v>9376</v>
      </c>
      <c r="AK2068">
        <v>9376</v>
      </c>
      <c r="AL2068">
        <v>0</v>
      </c>
      <c r="AM2068">
        <v>0</v>
      </c>
      <c r="AN2068">
        <v>355087</v>
      </c>
      <c r="AO2068">
        <v>1816061</v>
      </c>
      <c r="AP2068">
        <v>279416</v>
      </c>
      <c r="AQ2068">
        <v>42550</v>
      </c>
      <c r="AR2068">
        <v>20000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45246</v>
      </c>
      <c r="BE2068">
        <v>111111</v>
      </c>
      <c r="BF2068">
        <v>60000</v>
      </c>
      <c r="BG2068">
        <v>35194</v>
      </c>
      <c r="BH2068">
        <v>20000</v>
      </c>
      <c r="BI2068">
        <v>56200</v>
      </c>
      <c r="BJ2068">
        <v>0</v>
      </c>
      <c r="BK2068">
        <v>1830275</v>
      </c>
      <c r="BL2068">
        <v>17530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34000</v>
      </c>
      <c r="BS2068">
        <v>123227</v>
      </c>
      <c r="BT2068">
        <v>65000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25000</v>
      </c>
      <c r="CH2068">
        <v>572</v>
      </c>
      <c r="CI2068">
        <v>3000</v>
      </c>
      <c r="CJ2068">
        <v>2250</v>
      </c>
      <c r="CK2068">
        <v>900</v>
      </c>
      <c r="CL2068">
        <v>750</v>
      </c>
      <c r="CM2068">
        <v>3250</v>
      </c>
      <c r="CN2068">
        <v>15000</v>
      </c>
      <c r="CO2068">
        <v>750</v>
      </c>
      <c r="CP2068">
        <v>0</v>
      </c>
      <c r="CQ2068">
        <v>610000</v>
      </c>
      <c r="CR2068">
        <v>100000</v>
      </c>
      <c r="CS2068">
        <v>10000</v>
      </c>
      <c r="CT2068">
        <v>154000</v>
      </c>
      <c r="CU2068">
        <v>65000</v>
      </c>
      <c r="CV2068">
        <v>35798</v>
      </c>
      <c r="CW2068">
        <v>820</v>
      </c>
      <c r="CX2068">
        <v>4296</v>
      </c>
      <c r="CY2068">
        <v>3222</v>
      </c>
      <c r="CZ2068">
        <v>1289</v>
      </c>
      <c r="DA2068">
        <v>1074</v>
      </c>
      <c r="DB2068">
        <v>4654</v>
      </c>
      <c r="DC2068">
        <v>27479</v>
      </c>
      <c r="DD2068">
        <v>1074</v>
      </c>
      <c r="DE2068">
        <v>10000</v>
      </c>
      <c r="DF2068">
        <v>391979</v>
      </c>
      <c r="DG2068">
        <v>100000</v>
      </c>
      <c r="DH2068">
        <v>0</v>
      </c>
      <c r="DI2068">
        <v>45246</v>
      </c>
      <c r="DJ2068">
        <v>161194</v>
      </c>
      <c r="DK2068">
        <v>180200</v>
      </c>
      <c r="DL2068">
        <v>90000</v>
      </c>
      <c r="DM2068">
        <v>248111</v>
      </c>
      <c r="DN2068">
        <v>20000</v>
      </c>
      <c r="DO2068">
        <v>2274810</v>
      </c>
      <c r="DP2068">
        <v>317700</v>
      </c>
      <c r="DQ2068">
        <v>935750</v>
      </c>
      <c r="DR2068">
        <v>0</v>
      </c>
      <c r="DS2068">
        <v>0</v>
      </c>
    </row>
    <row r="2069" spans="1:123" x14ac:dyDescent="0.3">
      <c r="A2069" t="str">
        <f t="shared" si="32"/>
        <v>20181983</v>
      </c>
      <c r="B2069">
        <v>60</v>
      </c>
      <c r="C2069">
        <v>2018</v>
      </c>
      <c r="D2069">
        <v>198312</v>
      </c>
      <c r="E2069">
        <v>100</v>
      </c>
      <c r="F2069">
        <v>1431330</v>
      </c>
      <c r="G2069">
        <v>186174</v>
      </c>
      <c r="H2069">
        <v>550000</v>
      </c>
      <c r="I2069">
        <v>0</v>
      </c>
      <c r="J2069">
        <v>120000</v>
      </c>
      <c r="K2069">
        <v>85000</v>
      </c>
      <c r="L2069">
        <v>130000</v>
      </c>
      <c r="M2069">
        <v>56200</v>
      </c>
      <c r="N2069">
        <v>11500</v>
      </c>
      <c r="O2069">
        <v>25500</v>
      </c>
      <c r="P2069">
        <v>4500</v>
      </c>
      <c r="Q2069">
        <v>2000</v>
      </c>
      <c r="R2069">
        <v>0</v>
      </c>
      <c r="S2069">
        <v>8252</v>
      </c>
      <c r="T2069">
        <v>35000</v>
      </c>
      <c r="U2069">
        <v>36000</v>
      </c>
      <c r="V2069">
        <v>0</v>
      </c>
      <c r="W2069">
        <v>0</v>
      </c>
      <c r="X2069">
        <v>0</v>
      </c>
      <c r="Y2069">
        <v>0</v>
      </c>
      <c r="Z2069">
        <v>400000</v>
      </c>
      <c r="AA2069">
        <v>0</v>
      </c>
      <c r="AB2069">
        <v>9376</v>
      </c>
      <c r="AC2069">
        <v>194100</v>
      </c>
      <c r="AD2069">
        <v>100000</v>
      </c>
      <c r="AE2069">
        <v>9376</v>
      </c>
      <c r="AF2069">
        <v>284724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269228</v>
      </c>
      <c r="AO2069">
        <v>2019592</v>
      </c>
      <c r="AP2069">
        <v>294100</v>
      </c>
      <c r="AQ2069">
        <v>146149</v>
      </c>
      <c r="AR2069">
        <v>20000</v>
      </c>
      <c r="AS2069">
        <v>0</v>
      </c>
      <c r="AT2069">
        <v>0</v>
      </c>
      <c r="AU2069">
        <v>45246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285550</v>
      </c>
      <c r="BE2069">
        <v>111111</v>
      </c>
      <c r="BF2069">
        <v>60000</v>
      </c>
      <c r="BG2069">
        <v>35194</v>
      </c>
      <c r="BH2069">
        <v>20000</v>
      </c>
      <c r="BI2069">
        <v>56200</v>
      </c>
      <c r="BJ2069">
        <v>413917</v>
      </c>
      <c r="BK2069">
        <v>1543115</v>
      </c>
      <c r="BL2069">
        <v>26633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20000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25000</v>
      </c>
      <c r="CH2069">
        <v>572</v>
      </c>
      <c r="CI2069">
        <v>3000</v>
      </c>
      <c r="CJ2069">
        <v>2250</v>
      </c>
      <c r="CK2069">
        <v>900</v>
      </c>
      <c r="CL2069">
        <v>750</v>
      </c>
      <c r="CM2069">
        <v>3250</v>
      </c>
      <c r="CN2069">
        <v>15000</v>
      </c>
      <c r="CO2069">
        <v>750</v>
      </c>
      <c r="CP2069">
        <v>114000</v>
      </c>
      <c r="CQ2069">
        <v>610000</v>
      </c>
      <c r="CR2069">
        <v>100000</v>
      </c>
      <c r="CS2069">
        <v>10000</v>
      </c>
      <c r="CT2069">
        <v>154000</v>
      </c>
      <c r="CU2069">
        <v>65000</v>
      </c>
      <c r="CV2069">
        <v>60798</v>
      </c>
      <c r="CW2069">
        <v>1392</v>
      </c>
      <c r="CX2069">
        <v>7296</v>
      </c>
      <c r="CY2069">
        <v>5472</v>
      </c>
      <c r="CZ2069">
        <v>2189</v>
      </c>
      <c r="DA2069">
        <v>1824</v>
      </c>
      <c r="DB2069">
        <v>7904</v>
      </c>
      <c r="DC2069">
        <v>42479</v>
      </c>
      <c r="DD2069">
        <v>1824</v>
      </c>
      <c r="DE2069">
        <v>129000</v>
      </c>
      <c r="DF2069">
        <v>764461</v>
      </c>
      <c r="DG2069">
        <v>100000</v>
      </c>
      <c r="DH2069">
        <v>0</v>
      </c>
      <c r="DI2069">
        <v>285550</v>
      </c>
      <c r="DJ2069">
        <v>192869</v>
      </c>
      <c r="DK2069">
        <v>230218</v>
      </c>
      <c r="DL2069">
        <v>150000</v>
      </c>
      <c r="DM2069">
        <v>348111</v>
      </c>
      <c r="DN2069">
        <v>40000</v>
      </c>
      <c r="DO2069">
        <v>3310385</v>
      </c>
      <c r="DP2069">
        <v>317700</v>
      </c>
      <c r="DQ2069">
        <v>1522198</v>
      </c>
      <c r="DR2069">
        <v>0</v>
      </c>
      <c r="DS2069">
        <v>413917</v>
      </c>
    </row>
    <row r="2070" spans="1:123" x14ac:dyDescent="0.3">
      <c r="A2070" t="str">
        <f t="shared" si="32"/>
        <v>20191984</v>
      </c>
      <c r="B2070">
        <v>60</v>
      </c>
      <c r="C2070">
        <v>2019</v>
      </c>
      <c r="D2070">
        <v>198412</v>
      </c>
      <c r="E2070">
        <v>94</v>
      </c>
      <c r="F2070">
        <v>1842933</v>
      </c>
      <c r="G2070">
        <v>163145</v>
      </c>
      <c r="H2070">
        <v>550000</v>
      </c>
      <c r="I2070">
        <v>0</v>
      </c>
      <c r="J2070">
        <v>120000</v>
      </c>
      <c r="K2070">
        <v>85000</v>
      </c>
      <c r="L2070">
        <v>160000</v>
      </c>
      <c r="M2070">
        <v>56200</v>
      </c>
      <c r="N2070">
        <v>11500</v>
      </c>
      <c r="O2070">
        <v>25500</v>
      </c>
      <c r="P2070">
        <v>4500</v>
      </c>
      <c r="Q2070">
        <v>2000</v>
      </c>
      <c r="R2070">
        <v>0</v>
      </c>
      <c r="S2070">
        <v>8193</v>
      </c>
      <c r="T2070">
        <v>35000</v>
      </c>
      <c r="U2070">
        <v>36000</v>
      </c>
      <c r="V2070">
        <v>0</v>
      </c>
      <c r="W2070">
        <v>0</v>
      </c>
      <c r="X2070">
        <v>0</v>
      </c>
      <c r="Y2070">
        <v>0</v>
      </c>
      <c r="Z2070">
        <v>400000</v>
      </c>
      <c r="AA2070">
        <v>0</v>
      </c>
      <c r="AB2070">
        <v>0</v>
      </c>
      <c r="AC2070">
        <v>182144</v>
      </c>
      <c r="AD2070">
        <v>93840</v>
      </c>
      <c r="AE2070">
        <v>0</v>
      </c>
      <c r="AF2070">
        <v>275985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307908</v>
      </c>
      <c r="AO2070">
        <v>1793761</v>
      </c>
      <c r="AP2070">
        <v>275985</v>
      </c>
      <c r="AQ2070">
        <v>300623</v>
      </c>
      <c r="AR2070">
        <v>20000</v>
      </c>
      <c r="AS2070">
        <v>0</v>
      </c>
      <c r="AT2070">
        <v>0</v>
      </c>
      <c r="AU2070">
        <v>285550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285550</v>
      </c>
      <c r="BE2070">
        <v>13000</v>
      </c>
      <c r="BF2070">
        <v>60000</v>
      </c>
      <c r="BG2070">
        <v>35194</v>
      </c>
      <c r="BH2070">
        <v>10000</v>
      </c>
      <c r="BI2070">
        <v>25964</v>
      </c>
      <c r="BJ2070">
        <v>470250</v>
      </c>
      <c r="BK2070">
        <v>1775961</v>
      </c>
      <c r="BL2070">
        <v>35681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20000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25000</v>
      </c>
      <c r="CH2070">
        <v>572</v>
      </c>
      <c r="CI2070">
        <v>3000</v>
      </c>
      <c r="CJ2070">
        <v>2250</v>
      </c>
      <c r="CK2070">
        <v>900</v>
      </c>
      <c r="CL2070">
        <v>750</v>
      </c>
      <c r="CM2070">
        <v>3250</v>
      </c>
      <c r="CN2070">
        <v>15000</v>
      </c>
      <c r="CO2070">
        <v>750</v>
      </c>
      <c r="CP2070">
        <v>6000</v>
      </c>
      <c r="CQ2070">
        <v>610000</v>
      </c>
      <c r="CR2070">
        <v>100000</v>
      </c>
      <c r="CS2070">
        <v>10000</v>
      </c>
      <c r="CT2070">
        <v>154000</v>
      </c>
      <c r="CU2070">
        <v>65000</v>
      </c>
      <c r="CV2070">
        <v>85798</v>
      </c>
      <c r="CW2070">
        <v>1964</v>
      </c>
      <c r="CX2070">
        <v>10296</v>
      </c>
      <c r="CY2070">
        <v>7722</v>
      </c>
      <c r="CZ2070">
        <v>3089</v>
      </c>
      <c r="DA2070">
        <v>2574</v>
      </c>
      <c r="DB2070">
        <v>11154</v>
      </c>
      <c r="DC2070">
        <v>57479</v>
      </c>
      <c r="DD2070">
        <v>2574</v>
      </c>
      <c r="DE2070">
        <v>140000</v>
      </c>
      <c r="DF2070">
        <v>1122127</v>
      </c>
      <c r="DG2070">
        <v>100000</v>
      </c>
      <c r="DH2070">
        <v>0</v>
      </c>
      <c r="DI2070">
        <v>285550</v>
      </c>
      <c r="DJ2070">
        <v>224543</v>
      </c>
      <c r="DK2070">
        <v>250000</v>
      </c>
      <c r="DL2070">
        <v>210000</v>
      </c>
      <c r="DM2070">
        <v>350000</v>
      </c>
      <c r="DN2070">
        <v>50000</v>
      </c>
      <c r="DO2070">
        <v>3853869</v>
      </c>
      <c r="DP2070">
        <v>317700</v>
      </c>
      <c r="DQ2070">
        <v>1091880</v>
      </c>
      <c r="DR2070">
        <v>0</v>
      </c>
      <c r="DS2070">
        <v>470250</v>
      </c>
    </row>
    <row r="2071" spans="1:123" x14ac:dyDescent="0.3">
      <c r="A2071" t="str">
        <f t="shared" si="32"/>
        <v>20201985</v>
      </c>
      <c r="B2071">
        <v>60</v>
      </c>
      <c r="C2071">
        <v>2020</v>
      </c>
      <c r="D2071">
        <v>198512</v>
      </c>
      <c r="E2071">
        <v>55</v>
      </c>
      <c r="F2071">
        <v>1893300</v>
      </c>
      <c r="G2071">
        <v>163116</v>
      </c>
      <c r="H2071">
        <v>550000</v>
      </c>
      <c r="I2071">
        <v>250000</v>
      </c>
      <c r="J2071">
        <v>90000</v>
      </c>
      <c r="K2071">
        <v>85000</v>
      </c>
      <c r="L2071">
        <v>192500</v>
      </c>
      <c r="M2071">
        <v>56200</v>
      </c>
      <c r="N2071">
        <v>11500</v>
      </c>
      <c r="O2071">
        <v>25500</v>
      </c>
      <c r="P2071">
        <v>4500</v>
      </c>
      <c r="Q2071">
        <v>2000</v>
      </c>
      <c r="R2071">
        <v>0</v>
      </c>
      <c r="S2071">
        <v>8134</v>
      </c>
      <c r="T2071">
        <v>35000</v>
      </c>
      <c r="U2071">
        <v>36000</v>
      </c>
      <c r="V2071">
        <v>0</v>
      </c>
      <c r="W2071">
        <v>0</v>
      </c>
      <c r="X2071">
        <v>0</v>
      </c>
      <c r="Y2071">
        <v>0</v>
      </c>
      <c r="Z2071">
        <v>340999</v>
      </c>
      <c r="AA2071">
        <v>0</v>
      </c>
      <c r="AB2071">
        <v>0</v>
      </c>
      <c r="AC2071">
        <v>106842</v>
      </c>
      <c r="AD2071">
        <v>55045</v>
      </c>
      <c r="AE2071">
        <v>0</v>
      </c>
      <c r="AF2071">
        <v>161887</v>
      </c>
      <c r="AG2071">
        <v>0</v>
      </c>
      <c r="AH2071">
        <v>0</v>
      </c>
      <c r="AI2071">
        <v>0</v>
      </c>
      <c r="AJ2071">
        <v>88113</v>
      </c>
      <c r="AK2071">
        <v>88113</v>
      </c>
      <c r="AL2071">
        <v>0</v>
      </c>
      <c r="AM2071">
        <v>21334</v>
      </c>
      <c r="AN2071">
        <v>624001</v>
      </c>
      <c r="AO2071">
        <v>1052181</v>
      </c>
      <c r="AP2071">
        <v>161887</v>
      </c>
      <c r="AQ2071">
        <v>0</v>
      </c>
      <c r="AR2071">
        <v>20000</v>
      </c>
      <c r="AS2071">
        <v>3000</v>
      </c>
      <c r="AT2071">
        <v>8000</v>
      </c>
      <c r="AU2071">
        <v>285550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1300</v>
      </c>
      <c r="BF2071">
        <v>16742</v>
      </c>
      <c r="BG2071">
        <v>35194</v>
      </c>
      <c r="BH2071">
        <v>0</v>
      </c>
      <c r="BI2071">
        <v>2856</v>
      </c>
      <c r="BJ2071">
        <v>0</v>
      </c>
      <c r="BK2071">
        <v>1474525</v>
      </c>
      <c r="BL2071">
        <v>43130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20000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14202</v>
      </c>
      <c r="CH2071">
        <v>325</v>
      </c>
      <c r="CI2071">
        <v>1704</v>
      </c>
      <c r="CJ2071">
        <v>1278</v>
      </c>
      <c r="CK2071">
        <v>511</v>
      </c>
      <c r="CL2071">
        <v>426</v>
      </c>
      <c r="CM2071">
        <v>1846</v>
      </c>
      <c r="CN2071">
        <v>8521</v>
      </c>
      <c r="CO2071">
        <v>426</v>
      </c>
      <c r="CP2071">
        <v>0</v>
      </c>
      <c r="CQ2071">
        <v>610000</v>
      </c>
      <c r="CR2071">
        <v>100000</v>
      </c>
      <c r="CS2071">
        <v>10000</v>
      </c>
      <c r="CT2071">
        <v>154000</v>
      </c>
      <c r="CU2071">
        <v>65000</v>
      </c>
      <c r="CV2071">
        <v>100000</v>
      </c>
      <c r="CW2071">
        <v>2289</v>
      </c>
      <c r="CX2071">
        <v>12000</v>
      </c>
      <c r="CY2071">
        <v>9000</v>
      </c>
      <c r="CZ2071">
        <v>3600</v>
      </c>
      <c r="DA2071">
        <v>3000</v>
      </c>
      <c r="DB2071">
        <v>13000</v>
      </c>
      <c r="DC2071">
        <v>66000</v>
      </c>
      <c r="DD2071">
        <v>3000</v>
      </c>
      <c r="DE2071">
        <v>140000</v>
      </c>
      <c r="DF2071">
        <v>1410062</v>
      </c>
      <c r="DG2071">
        <v>100000</v>
      </c>
      <c r="DH2071">
        <v>0</v>
      </c>
      <c r="DI2071">
        <v>0</v>
      </c>
      <c r="DJ2071">
        <v>256218</v>
      </c>
      <c r="DK2071">
        <v>250000</v>
      </c>
      <c r="DL2071">
        <v>226742</v>
      </c>
      <c r="DM2071">
        <v>350000</v>
      </c>
      <c r="DN2071">
        <v>50000</v>
      </c>
      <c r="DO2071">
        <v>4022024</v>
      </c>
      <c r="DP2071">
        <v>317700</v>
      </c>
      <c r="DQ2071">
        <v>270229</v>
      </c>
      <c r="DR2071">
        <v>0</v>
      </c>
      <c r="DS2071">
        <v>21334</v>
      </c>
    </row>
    <row r="2072" spans="1:123" x14ac:dyDescent="0.3">
      <c r="A2072" t="str">
        <f t="shared" si="32"/>
        <v>20211986</v>
      </c>
      <c r="B2072">
        <v>60</v>
      </c>
      <c r="C2072">
        <v>2021</v>
      </c>
      <c r="D2072">
        <v>198612</v>
      </c>
      <c r="E2072">
        <v>74</v>
      </c>
      <c r="F2072">
        <v>1838334</v>
      </c>
      <c r="G2072">
        <v>163116</v>
      </c>
      <c r="H2072">
        <v>550000</v>
      </c>
      <c r="I2072">
        <v>390623</v>
      </c>
      <c r="J2072">
        <v>90000</v>
      </c>
      <c r="K2072">
        <v>85000</v>
      </c>
      <c r="L2072">
        <v>205000</v>
      </c>
      <c r="M2072">
        <v>56200</v>
      </c>
      <c r="N2072">
        <v>11500</v>
      </c>
      <c r="O2072">
        <v>25500</v>
      </c>
      <c r="P2072">
        <v>4500</v>
      </c>
      <c r="Q2072">
        <v>2000</v>
      </c>
      <c r="R2072">
        <v>0</v>
      </c>
      <c r="S2072">
        <v>7945</v>
      </c>
      <c r="T2072">
        <v>0</v>
      </c>
      <c r="U2072">
        <v>36000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88113</v>
      </c>
      <c r="AC2072">
        <v>142910</v>
      </c>
      <c r="AD2072">
        <v>73627</v>
      </c>
      <c r="AE2072">
        <v>88113</v>
      </c>
      <c r="AF2072">
        <v>128423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174268</v>
      </c>
      <c r="AN2072">
        <v>1121577</v>
      </c>
      <c r="AO2072">
        <v>1407378</v>
      </c>
      <c r="AP2072">
        <v>216537</v>
      </c>
      <c r="AQ2072">
        <v>24975</v>
      </c>
      <c r="AR2072">
        <v>20000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285550</v>
      </c>
      <c r="BE2072">
        <v>130</v>
      </c>
      <c r="BF2072">
        <v>60000</v>
      </c>
      <c r="BG2072">
        <v>35194</v>
      </c>
      <c r="BH2072">
        <v>0</v>
      </c>
      <c r="BI2072">
        <v>314</v>
      </c>
      <c r="BJ2072">
        <v>402351</v>
      </c>
      <c r="BK2072">
        <v>885350</v>
      </c>
      <c r="BL2072">
        <v>50523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20000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610000</v>
      </c>
      <c r="CR2072">
        <v>100000</v>
      </c>
      <c r="CS2072">
        <v>10000</v>
      </c>
      <c r="CT2072">
        <v>154000</v>
      </c>
      <c r="CU2072">
        <v>65000</v>
      </c>
      <c r="CV2072">
        <v>100000</v>
      </c>
      <c r="CW2072">
        <v>2289</v>
      </c>
      <c r="CX2072">
        <v>12000</v>
      </c>
      <c r="CY2072">
        <v>9000</v>
      </c>
      <c r="CZ2072">
        <v>3600</v>
      </c>
      <c r="DA2072">
        <v>3000</v>
      </c>
      <c r="DB2072">
        <v>13000</v>
      </c>
      <c r="DC2072">
        <v>66000</v>
      </c>
      <c r="DD2072">
        <v>3000</v>
      </c>
      <c r="DE2072">
        <v>140000</v>
      </c>
      <c r="DF2072">
        <v>0</v>
      </c>
      <c r="DG2072">
        <v>100000</v>
      </c>
      <c r="DH2072">
        <v>0</v>
      </c>
      <c r="DI2072">
        <v>285550</v>
      </c>
      <c r="DJ2072">
        <v>287892</v>
      </c>
      <c r="DK2072">
        <v>250000</v>
      </c>
      <c r="DL2072">
        <v>286742</v>
      </c>
      <c r="DM2072">
        <v>350000</v>
      </c>
      <c r="DN2072">
        <v>50000</v>
      </c>
      <c r="DO2072">
        <v>2901074</v>
      </c>
      <c r="DP2072">
        <v>317700</v>
      </c>
      <c r="DQ2072">
        <v>977807</v>
      </c>
      <c r="DR2072">
        <v>0</v>
      </c>
      <c r="DS2072">
        <v>576619</v>
      </c>
    </row>
    <row r="2073" spans="1:123" x14ac:dyDescent="0.3">
      <c r="A2073" t="str">
        <f t="shared" si="32"/>
        <v>20221987</v>
      </c>
      <c r="B2073">
        <v>60</v>
      </c>
      <c r="C2073">
        <v>2022</v>
      </c>
      <c r="D2073">
        <v>198712</v>
      </c>
      <c r="E2073">
        <v>34</v>
      </c>
      <c r="F2073">
        <v>1861758</v>
      </c>
      <c r="G2073">
        <v>163115</v>
      </c>
      <c r="H2073">
        <v>550000</v>
      </c>
      <c r="I2073">
        <v>286800</v>
      </c>
      <c r="J2073">
        <v>60000</v>
      </c>
      <c r="K2073">
        <v>85000</v>
      </c>
      <c r="L2073">
        <v>202500</v>
      </c>
      <c r="M2073">
        <v>56200</v>
      </c>
      <c r="N2073">
        <v>11500</v>
      </c>
      <c r="O2073">
        <v>25500</v>
      </c>
      <c r="P2073">
        <v>4500</v>
      </c>
      <c r="Q2073">
        <v>2000</v>
      </c>
      <c r="R2073">
        <v>0</v>
      </c>
      <c r="S2073">
        <v>7757</v>
      </c>
      <c r="T2073">
        <v>0</v>
      </c>
      <c r="U2073">
        <v>36000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65843</v>
      </c>
      <c r="AD2073">
        <v>0</v>
      </c>
      <c r="AE2073">
        <v>0</v>
      </c>
      <c r="AF2073">
        <v>99765</v>
      </c>
      <c r="AG2073">
        <v>0</v>
      </c>
      <c r="AH2073">
        <v>0</v>
      </c>
      <c r="AI2073">
        <v>0</v>
      </c>
      <c r="AJ2073">
        <v>92478</v>
      </c>
      <c r="AK2073">
        <v>92478</v>
      </c>
      <c r="AL2073">
        <v>0</v>
      </c>
      <c r="AM2073">
        <v>37757</v>
      </c>
      <c r="AN2073">
        <v>1057757</v>
      </c>
      <c r="AO2073">
        <v>648421</v>
      </c>
      <c r="AP2073">
        <v>99765</v>
      </c>
      <c r="AQ2073">
        <v>0</v>
      </c>
      <c r="AR2073">
        <v>9804</v>
      </c>
      <c r="AS2073">
        <v>3000</v>
      </c>
      <c r="AT2073">
        <v>8000</v>
      </c>
      <c r="AU2073">
        <v>285550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13</v>
      </c>
      <c r="BF2073">
        <v>54046</v>
      </c>
      <c r="BG2073">
        <v>35194</v>
      </c>
      <c r="BH2073">
        <v>0</v>
      </c>
      <c r="BI2073">
        <v>35</v>
      </c>
      <c r="BJ2073">
        <v>0</v>
      </c>
      <c r="BK2073">
        <v>965252</v>
      </c>
      <c r="BL2073">
        <v>57864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20000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610000</v>
      </c>
      <c r="CR2073">
        <v>100000</v>
      </c>
      <c r="CS2073">
        <v>10000</v>
      </c>
      <c r="CT2073">
        <v>154000</v>
      </c>
      <c r="CU2073">
        <v>65000</v>
      </c>
      <c r="CV2073">
        <v>100000</v>
      </c>
      <c r="CW2073">
        <v>2289</v>
      </c>
      <c r="CX2073">
        <v>12000</v>
      </c>
      <c r="CY2073">
        <v>9000</v>
      </c>
      <c r="CZ2073">
        <v>3600</v>
      </c>
      <c r="DA2073">
        <v>3000</v>
      </c>
      <c r="DB2073">
        <v>13000</v>
      </c>
      <c r="DC2073">
        <v>66000</v>
      </c>
      <c r="DD2073">
        <v>3000</v>
      </c>
      <c r="DE2073">
        <v>140000</v>
      </c>
      <c r="DF2073">
        <v>0</v>
      </c>
      <c r="DG2073">
        <v>100000</v>
      </c>
      <c r="DH2073">
        <v>0</v>
      </c>
      <c r="DI2073">
        <v>0</v>
      </c>
      <c r="DJ2073">
        <v>319567</v>
      </c>
      <c r="DK2073">
        <v>250000</v>
      </c>
      <c r="DL2073">
        <v>340789</v>
      </c>
      <c r="DM2073">
        <v>350000</v>
      </c>
      <c r="DN2073">
        <v>50000</v>
      </c>
      <c r="DO2073">
        <v>2793723</v>
      </c>
      <c r="DP2073">
        <v>317700</v>
      </c>
      <c r="DQ2073">
        <v>-46027</v>
      </c>
      <c r="DR2073">
        <v>0</v>
      </c>
      <c r="DS2073">
        <v>37757</v>
      </c>
    </row>
    <row r="2074" spans="1:123" x14ac:dyDescent="0.3">
      <c r="A2074" t="str">
        <f t="shared" si="32"/>
        <v>20231988</v>
      </c>
      <c r="B2074">
        <v>60</v>
      </c>
      <c r="C2074">
        <v>2023</v>
      </c>
      <c r="D2074">
        <v>198812</v>
      </c>
      <c r="E2074">
        <v>13</v>
      </c>
      <c r="F2074">
        <v>2114396</v>
      </c>
      <c r="G2074">
        <v>163115</v>
      </c>
      <c r="H2074">
        <v>550000</v>
      </c>
      <c r="I2074">
        <v>395623</v>
      </c>
      <c r="J2074">
        <v>120000</v>
      </c>
      <c r="K2074">
        <v>85000</v>
      </c>
      <c r="L2074">
        <v>200000</v>
      </c>
      <c r="M2074">
        <v>56200</v>
      </c>
      <c r="N2074">
        <v>11500</v>
      </c>
      <c r="O2074">
        <v>25500</v>
      </c>
      <c r="P2074">
        <v>4500</v>
      </c>
      <c r="Q2074">
        <v>2000</v>
      </c>
      <c r="R2074">
        <v>0</v>
      </c>
      <c r="S2074">
        <v>7568</v>
      </c>
      <c r="T2074">
        <v>0</v>
      </c>
      <c r="U2074">
        <v>36000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92478</v>
      </c>
      <c r="AC2074">
        <v>26112</v>
      </c>
      <c r="AD2074">
        <v>0</v>
      </c>
      <c r="AE2074">
        <v>39564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52914</v>
      </c>
      <c r="AL2074">
        <v>0</v>
      </c>
      <c r="AM2074">
        <v>203891</v>
      </c>
      <c r="AN2074">
        <v>1250000</v>
      </c>
      <c r="AO2074">
        <v>257148</v>
      </c>
      <c r="AP2074">
        <v>39564</v>
      </c>
      <c r="AQ2074">
        <v>0</v>
      </c>
      <c r="AR2074">
        <v>0</v>
      </c>
      <c r="AS2074">
        <v>6000</v>
      </c>
      <c r="AT2074">
        <v>8000</v>
      </c>
      <c r="AU2074">
        <v>0</v>
      </c>
      <c r="AV2074">
        <v>75000</v>
      </c>
      <c r="AW2074">
        <v>0</v>
      </c>
      <c r="AX2074">
        <v>31500</v>
      </c>
      <c r="AY2074">
        <v>0</v>
      </c>
      <c r="AZ2074">
        <v>22000</v>
      </c>
      <c r="BA2074">
        <v>25000</v>
      </c>
      <c r="BB2074">
        <v>8000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472212</v>
      </c>
      <c r="BL2074">
        <v>65151</v>
      </c>
      <c r="BM2074">
        <v>160901</v>
      </c>
      <c r="BN2074">
        <v>154000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68917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429099</v>
      </c>
      <c r="CR2074">
        <v>100000</v>
      </c>
      <c r="CS2074">
        <v>10000</v>
      </c>
      <c r="CT2074">
        <v>0</v>
      </c>
      <c r="CU2074">
        <v>65000</v>
      </c>
      <c r="CV2074">
        <v>100000</v>
      </c>
      <c r="CW2074">
        <v>2289</v>
      </c>
      <c r="CX2074">
        <v>12000</v>
      </c>
      <c r="CY2074">
        <v>9000</v>
      </c>
      <c r="CZ2074">
        <v>3600</v>
      </c>
      <c r="DA2074">
        <v>3000</v>
      </c>
      <c r="DB2074">
        <v>13000</v>
      </c>
      <c r="DC2074">
        <v>66000</v>
      </c>
      <c r="DD2074">
        <v>3000</v>
      </c>
      <c r="DE2074">
        <v>71083</v>
      </c>
      <c r="DF2074">
        <v>0</v>
      </c>
      <c r="DG2074">
        <v>100000</v>
      </c>
      <c r="DH2074">
        <v>0</v>
      </c>
      <c r="DI2074">
        <v>0</v>
      </c>
      <c r="DJ2074">
        <v>284548</v>
      </c>
      <c r="DK2074">
        <v>224996</v>
      </c>
      <c r="DL2074">
        <v>340789</v>
      </c>
      <c r="DM2074">
        <v>274999</v>
      </c>
      <c r="DN2074">
        <v>28000</v>
      </c>
      <c r="DO2074">
        <v>2193316</v>
      </c>
      <c r="DP2074">
        <v>317700</v>
      </c>
      <c r="DQ2074">
        <v>-475757</v>
      </c>
      <c r="DR2074">
        <v>142330</v>
      </c>
      <c r="DS2074">
        <v>203891</v>
      </c>
    </row>
    <row r="2075" spans="1:123" x14ac:dyDescent="0.3">
      <c r="A2075" t="str">
        <f t="shared" si="32"/>
        <v>20241989</v>
      </c>
      <c r="B2075">
        <v>60</v>
      </c>
      <c r="C2075">
        <v>2024</v>
      </c>
      <c r="D2075">
        <v>198912</v>
      </c>
      <c r="E2075">
        <v>59</v>
      </c>
      <c r="F2075">
        <v>2296818</v>
      </c>
      <c r="G2075">
        <v>163114</v>
      </c>
      <c r="H2075">
        <v>550000</v>
      </c>
      <c r="I2075">
        <v>250000</v>
      </c>
      <c r="J2075">
        <v>120000</v>
      </c>
      <c r="K2075">
        <v>85000</v>
      </c>
      <c r="L2075">
        <v>200000</v>
      </c>
      <c r="M2075">
        <v>56200</v>
      </c>
      <c r="N2075">
        <v>11500</v>
      </c>
      <c r="O2075">
        <v>25500</v>
      </c>
      <c r="P2075">
        <v>4500</v>
      </c>
      <c r="Q2075">
        <v>2000</v>
      </c>
      <c r="R2075">
        <v>0</v>
      </c>
      <c r="S2075">
        <v>7380</v>
      </c>
      <c r="T2075">
        <v>35000</v>
      </c>
      <c r="U2075">
        <v>36000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52914</v>
      </c>
      <c r="AC2075">
        <v>113792</v>
      </c>
      <c r="AD2075">
        <v>58626</v>
      </c>
      <c r="AE2075">
        <v>52914</v>
      </c>
      <c r="AF2075">
        <v>119504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58080</v>
      </c>
      <c r="AN2075">
        <v>1095496</v>
      </c>
      <c r="AO2075">
        <v>1120630</v>
      </c>
      <c r="AP2075">
        <v>172418</v>
      </c>
      <c r="AQ2075">
        <v>0</v>
      </c>
      <c r="AR2075">
        <v>20000</v>
      </c>
      <c r="AS2075">
        <v>3000</v>
      </c>
      <c r="AT2075">
        <v>8000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1324048</v>
      </c>
      <c r="BL2075">
        <v>72386</v>
      </c>
      <c r="BM2075">
        <v>4002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405097</v>
      </c>
      <c r="CR2075">
        <v>100000</v>
      </c>
      <c r="CS2075">
        <v>10000</v>
      </c>
      <c r="CT2075">
        <v>0</v>
      </c>
      <c r="CU2075">
        <v>65000</v>
      </c>
      <c r="CV2075">
        <v>100000</v>
      </c>
      <c r="CW2075">
        <v>2289</v>
      </c>
      <c r="CX2075">
        <v>12000</v>
      </c>
      <c r="CY2075">
        <v>9000</v>
      </c>
      <c r="CZ2075">
        <v>3600</v>
      </c>
      <c r="DA2075">
        <v>3000</v>
      </c>
      <c r="DB2075">
        <v>13000</v>
      </c>
      <c r="DC2075">
        <v>66000</v>
      </c>
      <c r="DD2075">
        <v>3000</v>
      </c>
      <c r="DE2075">
        <v>76083</v>
      </c>
      <c r="DF2075">
        <v>0</v>
      </c>
      <c r="DG2075">
        <v>100000</v>
      </c>
      <c r="DH2075">
        <v>0</v>
      </c>
      <c r="DI2075">
        <v>0</v>
      </c>
      <c r="DJ2075">
        <v>284548</v>
      </c>
      <c r="DK2075">
        <v>224996</v>
      </c>
      <c r="DL2075">
        <v>340789</v>
      </c>
      <c r="DM2075">
        <v>274999</v>
      </c>
      <c r="DN2075">
        <v>28000</v>
      </c>
      <c r="DO2075">
        <v>2121400</v>
      </c>
      <c r="DP2075">
        <v>317700</v>
      </c>
      <c r="DQ2075">
        <v>54078</v>
      </c>
      <c r="DR2075">
        <v>0</v>
      </c>
      <c r="DS2075">
        <v>58080</v>
      </c>
    </row>
    <row r="2076" spans="1:123" x14ac:dyDescent="0.3">
      <c r="A2076" t="str">
        <f t="shared" si="32"/>
        <v>20251990</v>
      </c>
      <c r="B2076">
        <v>60</v>
      </c>
      <c r="C2076">
        <v>2025</v>
      </c>
      <c r="D2076">
        <v>199012</v>
      </c>
      <c r="E2076">
        <v>24</v>
      </c>
      <c r="F2076">
        <v>2336308</v>
      </c>
      <c r="G2076">
        <v>163114</v>
      </c>
      <c r="H2076">
        <v>550000</v>
      </c>
      <c r="I2076">
        <v>250000</v>
      </c>
      <c r="J2076">
        <v>120000</v>
      </c>
      <c r="K2076">
        <v>85000</v>
      </c>
      <c r="L2076">
        <v>200000</v>
      </c>
      <c r="M2076">
        <v>56200</v>
      </c>
      <c r="N2076">
        <v>11500</v>
      </c>
      <c r="O2076">
        <v>25500</v>
      </c>
      <c r="P2076">
        <v>4500</v>
      </c>
      <c r="Q2076">
        <v>2000</v>
      </c>
      <c r="R2076">
        <v>0</v>
      </c>
      <c r="S2076">
        <v>7191</v>
      </c>
      <c r="T2076">
        <v>35000</v>
      </c>
      <c r="U2076">
        <v>36000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46212</v>
      </c>
      <c r="AD2076">
        <v>0</v>
      </c>
      <c r="AE2076">
        <v>0</v>
      </c>
      <c r="AF2076">
        <v>70020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57891</v>
      </c>
      <c r="AN2076">
        <v>1144980</v>
      </c>
      <c r="AO2076">
        <v>455097</v>
      </c>
      <c r="AP2076">
        <v>70020</v>
      </c>
      <c r="AQ2076">
        <v>0</v>
      </c>
      <c r="AR2076">
        <v>0</v>
      </c>
      <c r="AS2076">
        <v>3000</v>
      </c>
      <c r="AT2076">
        <v>8000</v>
      </c>
      <c r="AU2076">
        <v>0</v>
      </c>
      <c r="AV2076">
        <v>75000</v>
      </c>
      <c r="AW2076">
        <v>0</v>
      </c>
      <c r="AX2076">
        <v>36716</v>
      </c>
      <c r="AY2076">
        <v>0</v>
      </c>
      <c r="AZ2076">
        <v>22000</v>
      </c>
      <c r="BA2076">
        <v>25000</v>
      </c>
      <c r="BB2076">
        <v>8000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702833</v>
      </c>
      <c r="BL2076">
        <v>80045</v>
      </c>
      <c r="BM2076">
        <v>156667</v>
      </c>
      <c r="BN2076">
        <v>0</v>
      </c>
      <c r="BO2076">
        <v>31580</v>
      </c>
      <c r="BP2076">
        <v>100000</v>
      </c>
      <c r="BQ2076">
        <v>10000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33000</v>
      </c>
      <c r="BX2076">
        <v>763</v>
      </c>
      <c r="BY2076">
        <v>4000</v>
      </c>
      <c r="BZ2076">
        <v>3000</v>
      </c>
      <c r="CA2076">
        <v>1200</v>
      </c>
      <c r="CB2076">
        <v>1000</v>
      </c>
      <c r="CC2076">
        <v>4333</v>
      </c>
      <c r="CD2076">
        <v>20000</v>
      </c>
      <c r="CE2076">
        <v>1000</v>
      </c>
      <c r="CF2076">
        <v>68917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228430</v>
      </c>
      <c r="CR2076">
        <v>0</v>
      </c>
      <c r="CS2076">
        <v>0</v>
      </c>
      <c r="CT2076">
        <v>0</v>
      </c>
      <c r="CU2076">
        <v>33420</v>
      </c>
      <c r="CV2076">
        <v>67000</v>
      </c>
      <c r="CW2076">
        <v>1526</v>
      </c>
      <c r="CX2076">
        <v>8000</v>
      </c>
      <c r="CY2076">
        <v>6000</v>
      </c>
      <c r="CZ2076">
        <v>2400</v>
      </c>
      <c r="DA2076">
        <v>2000</v>
      </c>
      <c r="DB2076">
        <v>8667</v>
      </c>
      <c r="DC2076">
        <v>46000</v>
      </c>
      <c r="DD2076">
        <v>2000</v>
      </c>
      <c r="DE2076">
        <v>12166</v>
      </c>
      <c r="DF2076">
        <v>0</v>
      </c>
      <c r="DG2076">
        <v>100000</v>
      </c>
      <c r="DH2076">
        <v>0</v>
      </c>
      <c r="DI2076">
        <v>0</v>
      </c>
      <c r="DJ2076">
        <v>247832</v>
      </c>
      <c r="DK2076">
        <v>199996</v>
      </c>
      <c r="DL2076">
        <v>340789</v>
      </c>
      <c r="DM2076">
        <v>199999</v>
      </c>
      <c r="DN2076">
        <v>6000</v>
      </c>
      <c r="DO2076">
        <v>1512224</v>
      </c>
      <c r="DP2076">
        <v>317700</v>
      </c>
      <c r="DQ2076">
        <v>-708389</v>
      </c>
      <c r="DR2076">
        <v>172104</v>
      </c>
      <c r="DS2076">
        <v>57891</v>
      </c>
    </row>
    <row r="2077" spans="1:123" x14ac:dyDescent="0.3">
      <c r="A2077" t="str">
        <f t="shared" si="32"/>
        <v>20261991</v>
      </c>
      <c r="B2077">
        <v>60</v>
      </c>
      <c r="C2077">
        <v>2026</v>
      </c>
      <c r="D2077">
        <v>199112</v>
      </c>
      <c r="E2077">
        <v>12</v>
      </c>
      <c r="F2077">
        <v>2126716</v>
      </c>
      <c r="G2077">
        <v>163110</v>
      </c>
      <c r="H2077">
        <v>550000</v>
      </c>
      <c r="I2077">
        <v>250000</v>
      </c>
      <c r="J2077">
        <v>120000</v>
      </c>
      <c r="K2077">
        <v>85000</v>
      </c>
      <c r="L2077">
        <v>200000</v>
      </c>
      <c r="M2077">
        <v>56200</v>
      </c>
      <c r="N2077">
        <v>11500</v>
      </c>
      <c r="O2077">
        <v>25500</v>
      </c>
      <c r="P2077">
        <v>4500</v>
      </c>
      <c r="Q2077">
        <v>2000</v>
      </c>
      <c r="R2077">
        <v>0</v>
      </c>
      <c r="S2077">
        <v>7002</v>
      </c>
      <c r="T2077">
        <v>35000</v>
      </c>
      <c r="U2077">
        <v>36000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23247</v>
      </c>
      <c r="AD2077">
        <v>0</v>
      </c>
      <c r="AE2077">
        <v>0</v>
      </c>
      <c r="AF2077">
        <v>35224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57702</v>
      </c>
      <c r="AN2077">
        <v>1179776</v>
      </c>
      <c r="AO2077">
        <v>228936</v>
      </c>
      <c r="AP2077">
        <v>35224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75000</v>
      </c>
      <c r="AW2077">
        <v>0</v>
      </c>
      <c r="AX2077">
        <v>31500</v>
      </c>
      <c r="AY2077">
        <v>0</v>
      </c>
      <c r="AZ2077">
        <v>6000</v>
      </c>
      <c r="BA2077">
        <v>25000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401660</v>
      </c>
      <c r="BL2077">
        <v>87653</v>
      </c>
      <c r="BM2077">
        <v>136667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21531</v>
      </c>
      <c r="BX2077">
        <v>475</v>
      </c>
      <c r="BY2077">
        <v>2489</v>
      </c>
      <c r="BZ2077">
        <v>1866</v>
      </c>
      <c r="CA2077">
        <v>747</v>
      </c>
      <c r="CB2077">
        <v>622</v>
      </c>
      <c r="CC2077">
        <v>2697</v>
      </c>
      <c r="CD2077">
        <v>18443</v>
      </c>
      <c r="CE2077">
        <v>622</v>
      </c>
      <c r="CF2077">
        <v>17166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71763</v>
      </c>
      <c r="CR2077">
        <v>0</v>
      </c>
      <c r="CS2077">
        <v>0</v>
      </c>
      <c r="CT2077">
        <v>0</v>
      </c>
      <c r="CU2077">
        <v>33420</v>
      </c>
      <c r="CV2077">
        <v>45469</v>
      </c>
      <c r="CW2077">
        <v>1051</v>
      </c>
      <c r="CX2077">
        <v>5511</v>
      </c>
      <c r="CY2077">
        <v>4134</v>
      </c>
      <c r="CZ2077">
        <v>1653</v>
      </c>
      <c r="DA2077">
        <v>1378</v>
      </c>
      <c r="DB2077">
        <v>5970</v>
      </c>
      <c r="DC2077">
        <v>27557</v>
      </c>
      <c r="DD2077">
        <v>1378</v>
      </c>
      <c r="DE2077">
        <v>0</v>
      </c>
      <c r="DF2077">
        <v>0</v>
      </c>
      <c r="DG2077">
        <v>100000</v>
      </c>
      <c r="DH2077">
        <v>0</v>
      </c>
      <c r="DI2077">
        <v>0</v>
      </c>
      <c r="DJ2077">
        <v>216332</v>
      </c>
      <c r="DK2077">
        <v>174996</v>
      </c>
      <c r="DL2077">
        <v>340789</v>
      </c>
      <c r="DM2077">
        <v>124999</v>
      </c>
      <c r="DN2077">
        <v>0</v>
      </c>
      <c r="DO2077">
        <v>1156400</v>
      </c>
      <c r="DP2077">
        <v>317700</v>
      </c>
      <c r="DQ2077">
        <v>-736535</v>
      </c>
      <c r="DR2077">
        <v>453413</v>
      </c>
      <c r="DS2077">
        <v>57702</v>
      </c>
    </row>
    <row r="2078" spans="1:123" x14ac:dyDescent="0.3">
      <c r="A2078" t="str">
        <f t="shared" si="32"/>
        <v>20271992</v>
      </c>
      <c r="B2078">
        <v>60</v>
      </c>
      <c r="C2078">
        <v>2027</v>
      </c>
      <c r="D2078">
        <v>199212</v>
      </c>
      <c r="E2078">
        <v>21</v>
      </c>
      <c r="F2078">
        <v>2101337</v>
      </c>
      <c r="G2078">
        <v>163106</v>
      </c>
      <c r="H2078">
        <v>550000</v>
      </c>
      <c r="I2078">
        <v>0</v>
      </c>
      <c r="J2078">
        <v>120000</v>
      </c>
      <c r="K2078">
        <v>85000</v>
      </c>
      <c r="L2078">
        <v>200000</v>
      </c>
      <c r="M2078">
        <v>56200</v>
      </c>
      <c r="N2078">
        <v>11500</v>
      </c>
      <c r="O2078">
        <v>25500</v>
      </c>
      <c r="P2078">
        <v>4500</v>
      </c>
      <c r="Q2078">
        <v>2000</v>
      </c>
      <c r="R2078">
        <v>0</v>
      </c>
      <c r="S2078">
        <v>6814</v>
      </c>
      <c r="T2078">
        <v>35000</v>
      </c>
      <c r="U2078">
        <v>36000</v>
      </c>
      <c r="V2078">
        <v>0</v>
      </c>
      <c r="W2078">
        <v>0</v>
      </c>
      <c r="X2078">
        <v>25000</v>
      </c>
      <c r="Y2078">
        <v>0</v>
      </c>
      <c r="Z2078">
        <v>0</v>
      </c>
      <c r="AA2078">
        <v>0</v>
      </c>
      <c r="AB2078">
        <v>0</v>
      </c>
      <c r="AC2078">
        <v>40905</v>
      </c>
      <c r="AD2078">
        <v>0</v>
      </c>
      <c r="AE2078">
        <v>0</v>
      </c>
      <c r="AF2078">
        <v>61979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985534</v>
      </c>
      <c r="AO2078">
        <v>402835</v>
      </c>
      <c r="AP2078">
        <v>61979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75000</v>
      </c>
      <c r="AW2078">
        <v>0</v>
      </c>
      <c r="AX2078">
        <v>35233</v>
      </c>
      <c r="AY2078">
        <v>0</v>
      </c>
      <c r="AZ2078">
        <v>0</v>
      </c>
      <c r="BA2078">
        <v>25000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600047</v>
      </c>
      <c r="BL2078">
        <v>95209</v>
      </c>
      <c r="BM2078">
        <v>51763</v>
      </c>
      <c r="BN2078">
        <v>0</v>
      </c>
      <c r="BO2078">
        <v>33420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33000</v>
      </c>
      <c r="BX2078">
        <v>763</v>
      </c>
      <c r="BY2078">
        <v>4000</v>
      </c>
      <c r="BZ2078">
        <v>3000</v>
      </c>
      <c r="CA2078">
        <v>1200</v>
      </c>
      <c r="CB2078">
        <v>1000</v>
      </c>
      <c r="CC2078">
        <v>4333</v>
      </c>
      <c r="CD2078">
        <v>20000</v>
      </c>
      <c r="CE2078">
        <v>1000</v>
      </c>
      <c r="CF2078">
        <v>5000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12469</v>
      </c>
      <c r="CW2078">
        <v>288</v>
      </c>
      <c r="CX2078">
        <v>1511</v>
      </c>
      <c r="CY2078">
        <v>1134</v>
      </c>
      <c r="CZ2078">
        <v>453</v>
      </c>
      <c r="DA2078">
        <v>378</v>
      </c>
      <c r="DB2078">
        <v>1637</v>
      </c>
      <c r="DC2078">
        <v>7557</v>
      </c>
      <c r="DD2078">
        <v>378</v>
      </c>
      <c r="DE2078">
        <v>0</v>
      </c>
      <c r="DF2078">
        <v>0</v>
      </c>
      <c r="DG2078">
        <v>75000</v>
      </c>
      <c r="DH2078">
        <v>0</v>
      </c>
      <c r="DI2078">
        <v>0</v>
      </c>
      <c r="DJ2078">
        <v>181099</v>
      </c>
      <c r="DK2078">
        <v>149996</v>
      </c>
      <c r="DL2078">
        <v>340789</v>
      </c>
      <c r="DM2078">
        <v>49999</v>
      </c>
      <c r="DN2078">
        <v>0</v>
      </c>
      <c r="DO2078">
        <v>822688</v>
      </c>
      <c r="DP2078">
        <v>317700</v>
      </c>
      <c r="DQ2078">
        <v>-779885</v>
      </c>
      <c r="DR2078">
        <v>461173</v>
      </c>
      <c r="DS2078">
        <v>0</v>
      </c>
    </row>
    <row r="2079" spans="1:123" x14ac:dyDescent="0.3">
      <c r="A2079" t="str">
        <f t="shared" si="32"/>
        <v>20281993</v>
      </c>
      <c r="B2079">
        <v>60</v>
      </c>
      <c r="C2079">
        <v>2028</v>
      </c>
      <c r="D2079">
        <v>199312</v>
      </c>
      <c r="E2079">
        <v>51</v>
      </c>
      <c r="F2079">
        <v>1894703</v>
      </c>
      <c r="G2079">
        <v>163102</v>
      </c>
      <c r="H2079">
        <v>550000</v>
      </c>
      <c r="I2079">
        <v>0</v>
      </c>
      <c r="J2079">
        <v>120000</v>
      </c>
      <c r="K2079">
        <v>85000</v>
      </c>
      <c r="L2079">
        <v>200000</v>
      </c>
      <c r="M2079">
        <v>56200</v>
      </c>
      <c r="N2079">
        <v>11500</v>
      </c>
      <c r="O2079">
        <v>25500</v>
      </c>
      <c r="P2079">
        <v>4500</v>
      </c>
      <c r="Q2079">
        <v>2000</v>
      </c>
      <c r="R2079">
        <v>0</v>
      </c>
      <c r="S2079">
        <v>6625</v>
      </c>
      <c r="T2079">
        <v>35000</v>
      </c>
      <c r="U2079">
        <v>36000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99046</v>
      </c>
      <c r="AD2079">
        <v>51028</v>
      </c>
      <c r="AE2079">
        <v>0</v>
      </c>
      <c r="AF2079">
        <v>150074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872251</v>
      </c>
      <c r="AO2079">
        <v>975406</v>
      </c>
      <c r="AP2079">
        <v>150074</v>
      </c>
      <c r="AQ2079">
        <v>0</v>
      </c>
      <c r="AR2079">
        <v>20000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1145480</v>
      </c>
      <c r="BL2079">
        <v>102715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26641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6641</v>
      </c>
      <c r="CR2079">
        <v>0</v>
      </c>
      <c r="CS2079">
        <v>0</v>
      </c>
      <c r="CT2079">
        <v>0</v>
      </c>
      <c r="CU2079">
        <v>0</v>
      </c>
      <c r="CV2079">
        <v>12469</v>
      </c>
      <c r="CW2079">
        <v>288</v>
      </c>
      <c r="CX2079">
        <v>1511</v>
      </c>
      <c r="CY2079">
        <v>1134</v>
      </c>
      <c r="CZ2079">
        <v>453</v>
      </c>
      <c r="DA2079">
        <v>378</v>
      </c>
      <c r="DB2079">
        <v>1637</v>
      </c>
      <c r="DC2079">
        <v>7557</v>
      </c>
      <c r="DD2079">
        <v>378</v>
      </c>
      <c r="DE2079">
        <v>5000</v>
      </c>
      <c r="DF2079">
        <v>0</v>
      </c>
      <c r="DG2079">
        <v>75000</v>
      </c>
      <c r="DH2079">
        <v>0</v>
      </c>
      <c r="DI2079">
        <v>0</v>
      </c>
      <c r="DJ2079">
        <v>181099</v>
      </c>
      <c r="DK2079">
        <v>149996</v>
      </c>
      <c r="DL2079">
        <v>340789</v>
      </c>
      <c r="DM2079">
        <v>49999</v>
      </c>
      <c r="DN2079">
        <v>0</v>
      </c>
      <c r="DO2079">
        <v>834329</v>
      </c>
      <c r="DP2079">
        <v>317700</v>
      </c>
      <c r="DQ2079">
        <v>26641</v>
      </c>
      <c r="DR2079">
        <v>0</v>
      </c>
      <c r="DS2079">
        <v>0</v>
      </c>
    </row>
    <row r="2080" spans="1:123" x14ac:dyDescent="0.3">
      <c r="A2080" t="str">
        <f t="shared" si="32"/>
        <v>20291994</v>
      </c>
      <c r="B2080">
        <v>60</v>
      </c>
      <c r="C2080">
        <v>2029</v>
      </c>
      <c r="D2080">
        <v>199412</v>
      </c>
      <c r="E2080">
        <v>46</v>
      </c>
      <c r="F2080">
        <v>2089249</v>
      </c>
      <c r="G2080">
        <v>163097</v>
      </c>
      <c r="H2080">
        <v>550000</v>
      </c>
      <c r="I2080">
        <v>0</v>
      </c>
      <c r="J2080">
        <v>120000</v>
      </c>
      <c r="K2080">
        <v>85000</v>
      </c>
      <c r="L2080">
        <v>200000</v>
      </c>
      <c r="M2080">
        <v>56200</v>
      </c>
      <c r="N2080">
        <v>11500</v>
      </c>
      <c r="O2080">
        <v>25500</v>
      </c>
      <c r="P2080">
        <v>4500</v>
      </c>
      <c r="Q2080">
        <v>2000</v>
      </c>
      <c r="R2080">
        <v>0</v>
      </c>
      <c r="S2080">
        <v>6437</v>
      </c>
      <c r="T2080">
        <v>35000</v>
      </c>
      <c r="U2080">
        <v>36000</v>
      </c>
      <c r="V2080">
        <v>0</v>
      </c>
      <c r="W2080">
        <v>0</v>
      </c>
      <c r="X2080">
        <v>25000</v>
      </c>
      <c r="Y2080">
        <v>0</v>
      </c>
      <c r="Z2080">
        <v>0</v>
      </c>
      <c r="AA2080">
        <v>0</v>
      </c>
      <c r="AB2080">
        <v>0</v>
      </c>
      <c r="AC2080">
        <v>89231</v>
      </c>
      <c r="AD2080">
        <v>45971</v>
      </c>
      <c r="AE2080">
        <v>0</v>
      </c>
      <c r="AF2080">
        <v>135202</v>
      </c>
      <c r="AG2080">
        <v>45971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911935</v>
      </c>
      <c r="AO2080">
        <v>878744</v>
      </c>
      <c r="AP2080">
        <v>135202</v>
      </c>
      <c r="AQ2080">
        <v>0</v>
      </c>
      <c r="AR2080">
        <v>20000</v>
      </c>
      <c r="AS2080">
        <v>0</v>
      </c>
      <c r="AT2080">
        <v>0</v>
      </c>
      <c r="AU2080">
        <v>0</v>
      </c>
      <c r="AV2080">
        <v>49999</v>
      </c>
      <c r="AW2080">
        <v>15046</v>
      </c>
      <c r="AX2080">
        <v>48740</v>
      </c>
      <c r="AY2080">
        <v>2167</v>
      </c>
      <c r="AZ2080">
        <v>0</v>
      </c>
      <c r="BA2080">
        <v>25000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1174897</v>
      </c>
      <c r="BL2080">
        <v>110169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12469</v>
      </c>
      <c r="BX2080">
        <v>288</v>
      </c>
      <c r="BY2080">
        <v>1511</v>
      </c>
      <c r="BZ2080">
        <v>1134</v>
      </c>
      <c r="CA2080">
        <v>453</v>
      </c>
      <c r="CB2080">
        <v>378</v>
      </c>
      <c r="CC2080">
        <v>1637</v>
      </c>
      <c r="CD2080">
        <v>7557</v>
      </c>
      <c r="CE2080">
        <v>378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10000</v>
      </c>
      <c r="DF2080">
        <v>0</v>
      </c>
      <c r="DG2080">
        <v>50000</v>
      </c>
      <c r="DH2080">
        <v>0</v>
      </c>
      <c r="DI2080">
        <v>0</v>
      </c>
      <c r="DJ2080">
        <v>132359</v>
      </c>
      <c r="DK2080">
        <v>124996</v>
      </c>
      <c r="DL2080">
        <v>325742</v>
      </c>
      <c r="DM2080">
        <v>0</v>
      </c>
      <c r="DN2080">
        <v>0</v>
      </c>
      <c r="DO2080">
        <v>643098</v>
      </c>
      <c r="DP2080">
        <v>304341</v>
      </c>
      <c r="DQ2080">
        <v>-255129</v>
      </c>
      <c r="DR2080">
        <v>65539</v>
      </c>
      <c r="DS2080">
        <v>0</v>
      </c>
    </row>
    <row r="2081" spans="1:123" x14ac:dyDescent="0.3">
      <c r="A2081" t="str">
        <f t="shared" si="32"/>
        <v>20301995</v>
      </c>
      <c r="B2081">
        <v>60</v>
      </c>
      <c r="C2081">
        <v>2030</v>
      </c>
      <c r="D2081">
        <v>199512</v>
      </c>
      <c r="E2081">
        <v>78</v>
      </c>
      <c r="F2081">
        <v>1876630</v>
      </c>
      <c r="G2081">
        <v>163093</v>
      </c>
      <c r="H2081">
        <v>550000</v>
      </c>
      <c r="I2081">
        <v>0</v>
      </c>
      <c r="J2081">
        <v>120000</v>
      </c>
      <c r="K2081">
        <v>85000</v>
      </c>
      <c r="L2081">
        <v>200000</v>
      </c>
      <c r="M2081">
        <v>56200</v>
      </c>
      <c r="N2081">
        <v>11500</v>
      </c>
      <c r="O2081">
        <v>25500</v>
      </c>
      <c r="P2081">
        <v>4500</v>
      </c>
      <c r="Q2081">
        <v>2000</v>
      </c>
      <c r="R2081">
        <v>0</v>
      </c>
      <c r="S2081">
        <v>6248</v>
      </c>
      <c r="T2081">
        <v>35000</v>
      </c>
      <c r="U2081">
        <v>36000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150768</v>
      </c>
      <c r="AD2081">
        <v>77675</v>
      </c>
      <c r="AE2081">
        <v>0</v>
      </c>
      <c r="AF2081">
        <v>228443</v>
      </c>
      <c r="AG2081">
        <v>0</v>
      </c>
      <c r="AH2081">
        <v>0</v>
      </c>
      <c r="AI2081">
        <v>45971</v>
      </c>
      <c r="AJ2081">
        <v>0</v>
      </c>
      <c r="AK2081">
        <v>45971</v>
      </c>
      <c r="AL2081">
        <v>45971</v>
      </c>
      <c r="AM2081">
        <v>0</v>
      </c>
      <c r="AN2081">
        <v>793505</v>
      </c>
      <c r="AO2081">
        <v>1484765</v>
      </c>
      <c r="AP2081">
        <v>228443</v>
      </c>
      <c r="AQ2081">
        <v>57013</v>
      </c>
      <c r="AR2081">
        <v>20000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1790221</v>
      </c>
      <c r="BL2081">
        <v>117712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471715</v>
      </c>
      <c r="BS2081">
        <v>154000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438356</v>
      </c>
      <c r="CR2081">
        <v>0</v>
      </c>
      <c r="CS2081">
        <v>0</v>
      </c>
      <c r="CT2081">
        <v>154000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15000</v>
      </c>
      <c r="DF2081">
        <v>0</v>
      </c>
      <c r="DG2081">
        <v>50000</v>
      </c>
      <c r="DH2081">
        <v>0</v>
      </c>
      <c r="DI2081">
        <v>0</v>
      </c>
      <c r="DJ2081">
        <v>132359</v>
      </c>
      <c r="DK2081">
        <v>124996</v>
      </c>
      <c r="DL2081">
        <v>325742</v>
      </c>
      <c r="DM2081">
        <v>0</v>
      </c>
      <c r="DN2081">
        <v>0</v>
      </c>
      <c r="DO2081">
        <v>1286425</v>
      </c>
      <c r="DP2081">
        <v>317700</v>
      </c>
      <c r="DQ2081">
        <v>625715</v>
      </c>
      <c r="DR2081">
        <v>0</v>
      </c>
      <c r="DS2081">
        <v>0</v>
      </c>
    </row>
    <row r="2082" spans="1:123" x14ac:dyDescent="0.3">
      <c r="A2082" t="str">
        <f t="shared" si="32"/>
        <v>20311996</v>
      </c>
      <c r="B2082">
        <v>60</v>
      </c>
      <c r="C2082">
        <v>2031</v>
      </c>
      <c r="D2082">
        <v>199612</v>
      </c>
      <c r="E2082">
        <v>82</v>
      </c>
      <c r="F2082">
        <v>1973941</v>
      </c>
      <c r="G2082">
        <v>163096</v>
      </c>
      <c r="H2082">
        <v>550000</v>
      </c>
      <c r="I2082">
        <v>0</v>
      </c>
      <c r="J2082">
        <v>120000</v>
      </c>
      <c r="K2082">
        <v>85000</v>
      </c>
      <c r="L2082">
        <v>200000</v>
      </c>
      <c r="M2082">
        <v>56200</v>
      </c>
      <c r="N2082">
        <v>11500</v>
      </c>
      <c r="O2082">
        <v>25500</v>
      </c>
      <c r="P2082">
        <v>4500</v>
      </c>
      <c r="Q2082">
        <v>2000</v>
      </c>
      <c r="R2082">
        <v>0</v>
      </c>
      <c r="S2082">
        <v>6059</v>
      </c>
      <c r="T2082">
        <v>35000</v>
      </c>
      <c r="U2082">
        <v>36000</v>
      </c>
      <c r="V2082">
        <v>0</v>
      </c>
      <c r="W2082">
        <v>0</v>
      </c>
      <c r="X2082">
        <v>0</v>
      </c>
      <c r="Y2082">
        <v>0</v>
      </c>
      <c r="Z2082">
        <v>119222</v>
      </c>
      <c r="AA2082">
        <v>0</v>
      </c>
      <c r="AB2082">
        <v>45971</v>
      </c>
      <c r="AC2082">
        <v>158986</v>
      </c>
      <c r="AD2082">
        <v>81909</v>
      </c>
      <c r="AE2082">
        <v>45971</v>
      </c>
      <c r="AF2082">
        <v>194923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707614</v>
      </c>
      <c r="AO2082">
        <v>1565693</v>
      </c>
      <c r="AP2082">
        <v>240895</v>
      </c>
      <c r="AQ2082">
        <v>22650</v>
      </c>
      <c r="AR2082">
        <v>20000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56461</v>
      </c>
      <c r="BF2082">
        <v>0</v>
      </c>
      <c r="BG2082">
        <v>35194</v>
      </c>
      <c r="BH2082">
        <v>0</v>
      </c>
      <c r="BI2082">
        <v>0</v>
      </c>
      <c r="BJ2082">
        <v>0</v>
      </c>
      <c r="BK2082">
        <v>1757582</v>
      </c>
      <c r="BL2082">
        <v>125957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191644</v>
      </c>
      <c r="BS2082">
        <v>0</v>
      </c>
      <c r="BT2082">
        <v>65000</v>
      </c>
      <c r="BU2082">
        <v>100000</v>
      </c>
      <c r="BV2082">
        <v>10000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25000</v>
      </c>
      <c r="CH2082">
        <v>572</v>
      </c>
      <c r="CI2082">
        <v>3000</v>
      </c>
      <c r="CJ2082">
        <v>2250</v>
      </c>
      <c r="CK2082">
        <v>900</v>
      </c>
      <c r="CL2082">
        <v>750</v>
      </c>
      <c r="CM2082">
        <v>3250</v>
      </c>
      <c r="CN2082">
        <v>15000</v>
      </c>
      <c r="CO2082">
        <v>750</v>
      </c>
      <c r="CP2082">
        <v>0</v>
      </c>
      <c r="CQ2082">
        <v>610000</v>
      </c>
      <c r="CR2082">
        <v>100000</v>
      </c>
      <c r="CS2082">
        <v>10000</v>
      </c>
      <c r="CT2082">
        <v>154000</v>
      </c>
      <c r="CU2082">
        <v>65000</v>
      </c>
      <c r="CV2082">
        <v>25000</v>
      </c>
      <c r="CW2082">
        <v>572</v>
      </c>
      <c r="CX2082">
        <v>3000</v>
      </c>
      <c r="CY2082">
        <v>2250</v>
      </c>
      <c r="CZ2082">
        <v>900</v>
      </c>
      <c r="DA2082">
        <v>750</v>
      </c>
      <c r="DB2082">
        <v>3250</v>
      </c>
      <c r="DC2082">
        <v>15000</v>
      </c>
      <c r="DD2082">
        <v>750</v>
      </c>
      <c r="DE2082">
        <v>20000</v>
      </c>
      <c r="DF2082">
        <v>119222</v>
      </c>
      <c r="DG2082">
        <v>50000</v>
      </c>
      <c r="DH2082">
        <v>0</v>
      </c>
      <c r="DI2082">
        <v>0</v>
      </c>
      <c r="DJ2082">
        <v>167553</v>
      </c>
      <c r="DK2082">
        <v>124996</v>
      </c>
      <c r="DL2082">
        <v>325742</v>
      </c>
      <c r="DM2082">
        <v>56461</v>
      </c>
      <c r="DN2082">
        <v>0</v>
      </c>
      <c r="DO2082">
        <v>1854447</v>
      </c>
      <c r="DP2082">
        <v>317700</v>
      </c>
      <c r="DQ2082">
        <v>628993</v>
      </c>
      <c r="DR2082">
        <v>0</v>
      </c>
      <c r="DS2082">
        <v>0</v>
      </c>
    </row>
    <row r="2083" spans="1:123" x14ac:dyDescent="0.3">
      <c r="A2083" t="str">
        <f t="shared" si="32"/>
        <v>20321997</v>
      </c>
      <c r="B2083">
        <v>60</v>
      </c>
      <c r="C2083">
        <v>2032</v>
      </c>
      <c r="D2083">
        <v>199712</v>
      </c>
      <c r="E2083">
        <v>81</v>
      </c>
      <c r="F2083">
        <v>2075814</v>
      </c>
      <c r="G2083">
        <v>163099</v>
      </c>
      <c r="H2083">
        <v>550000</v>
      </c>
      <c r="I2083">
        <v>0</v>
      </c>
      <c r="J2083">
        <v>120000</v>
      </c>
      <c r="K2083">
        <v>85000</v>
      </c>
      <c r="L2083">
        <v>200000</v>
      </c>
      <c r="M2083">
        <v>56200</v>
      </c>
      <c r="N2083">
        <v>11500</v>
      </c>
      <c r="O2083">
        <v>25500</v>
      </c>
      <c r="P2083">
        <v>4500</v>
      </c>
      <c r="Q2083">
        <v>2000</v>
      </c>
      <c r="R2083">
        <v>0</v>
      </c>
      <c r="S2083">
        <v>5871</v>
      </c>
      <c r="T2083">
        <v>35000</v>
      </c>
      <c r="U2083">
        <v>36000</v>
      </c>
      <c r="V2083">
        <v>0</v>
      </c>
      <c r="W2083">
        <v>0</v>
      </c>
      <c r="X2083">
        <v>0</v>
      </c>
      <c r="Y2083">
        <v>0</v>
      </c>
      <c r="Z2083">
        <v>353037</v>
      </c>
      <c r="AA2083">
        <v>0</v>
      </c>
      <c r="AB2083">
        <v>0</v>
      </c>
      <c r="AC2083">
        <v>156617</v>
      </c>
      <c r="AD2083">
        <v>80689</v>
      </c>
      <c r="AE2083">
        <v>0</v>
      </c>
      <c r="AF2083">
        <v>237306</v>
      </c>
      <c r="AG2083">
        <v>0</v>
      </c>
      <c r="AH2083">
        <v>0</v>
      </c>
      <c r="AI2083">
        <v>0</v>
      </c>
      <c r="AJ2083">
        <v>12694</v>
      </c>
      <c r="AK2083">
        <v>12694</v>
      </c>
      <c r="AL2083">
        <v>0</v>
      </c>
      <c r="AM2083">
        <v>0</v>
      </c>
      <c r="AN2083">
        <v>418534</v>
      </c>
      <c r="AO2083">
        <v>1542370</v>
      </c>
      <c r="AP2083">
        <v>237306</v>
      </c>
      <c r="AQ2083">
        <v>43258</v>
      </c>
      <c r="AR2083">
        <v>20000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14143</v>
      </c>
      <c r="BF2083">
        <v>0</v>
      </c>
      <c r="BG2083">
        <v>35194</v>
      </c>
      <c r="BH2083">
        <v>0</v>
      </c>
      <c r="BI2083">
        <v>0</v>
      </c>
      <c r="BJ2083">
        <v>0</v>
      </c>
      <c r="BK2083">
        <v>1793597</v>
      </c>
      <c r="BL2083">
        <v>134254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20000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25000</v>
      </c>
      <c r="CH2083">
        <v>572</v>
      </c>
      <c r="CI2083">
        <v>3000</v>
      </c>
      <c r="CJ2083">
        <v>2250</v>
      </c>
      <c r="CK2083">
        <v>900</v>
      </c>
      <c r="CL2083">
        <v>750</v>
      </c>
      <c r="CM2083">
        <v>3250</v>
      </c>
      <c r="CN2083">
        <v>15000</v>
      </c>
      <c r="CO2083">
        <v>750</v>
      </c>
      <c r="CP2083">
        <v>0</v>
      </c>
      <c r="CQ2083">
        <v>610000</v>
      </c>
      <c r="CR2083">
        <v>100000</v>
      </c>
      <c r="CS2083">
        <v>10000</v>
      </c>
      <c r="CT2083">
        <v>154000</v>
      </c>
      <c r="CU2083">
        <v>65000</v>
      </c>
      <c r="CV2083">
        <v>50000</v>
      </c>
      <c r="CW2083">
        <v>1144</v>
      </c>
      <c r="CX2083">
        <v>6000</v>
      </c>
      <c r="CY2083">
        <v>4500</v>
      </c>
      <c r="CZ2083">
        <v>1800</v>
      </c>
      <c r="DA2083">
        <v>1500</v>
      </c>
      <c r="DB2083">
        <v>6500</v>
      </c>
      <c r="DC2083">
        <v>30000</v>
      </c>
      <c r="DD2083">
        <v>1500</v>
      </c>
      <c r="DE2083">
        <v>25000</v>
      </c>
      <c r="DF2083">
        <v>462900</v>
      </c>
      <c r="DG2083">
        <v>50000</v>
      </c>
      <c r="DH2083">
        <v>0</v>
      </c>
      <c r="DI2083">
        <v>0</v>
      </c>
      <c r="DJ2083">
        <v>199228</v>
      </c>
      <c r="DK2083">
        <v>124996</v>
      </c>
      <c r="DL2083">
        <v>325742</v>
      </c>
      <c r="DM2083">
        <v>64958</v>
      </c>
      <c r="DN2083">
        <v>0</v>
      </c>
      <c r="DO2083">
        <v>2307463</v>
      </c>
      <c r="DP2083">
        <v>317700</v>
      </c>
      <c r="DQ2083">
        <v>486540</v>
      </c>
      <c r="DR2083">
        <v>0</v>
      </c>
      <c r="DS2083">
        <v>0</v>
      </c>
    </row>
    <row r="2084" spans="1:123" x14ac:dyDescent="0.3">
      <c r="A2084" t="str">
        <f t="shared" si="32"/>
        <v>20331998</v>
      </c>
      <c r="B2084">
        <v>60</v>
      </c>
      <c r="C2084">
        <v>2033</v>
      </c>
      <c r="D2084">
        <v>199812</v>
      </c>
      <c r="E2084">
        <v>87</v>
      </c>
      <c r="F2084">
        <v>1596574</v>
      </c>
      <c r="G2084">
        <v>163102</v>
      </c>
      <c r="H2084">
        <v>550000</v>
      </c>
      <c r="I2084">
        <v>0</v>
      </c>
      <c r="J2084">
        <v>120000</v>
      </c>
      <c r="K2084">
        <v>85000</v>
      </c>
      <c r="L2084">
        <v>200000</v>
      </c>
      <c r="M2084">
        <v>56200</v>
      </c>
      <c r="N2084">
        <v>11500</v>
      </c>
      <c r="O2084">
        <v>25500</v>
      </c>
      <c r="P2084">
        <v>4500</v>
      </c>
      <c r="Q2084">
        <v>2000</v>
      </c>
      <c r="R2084">
        <v>0</v>
      </c>
      <c r="S2084">
        <v>5682</v>
      </c>
      <c r="T2084">
        <v>35000</v>
      </c>
      <c r="U2084">
        <v>36000</v>
      </c>
      <c r="V2084">
        <v>0</v>
      </c>
      <c r="W2084">
        <v>0</v>
      </c>
      <c r="X2084">
        <v>0</v>
      </c>
      <c r="Y2084">
        <v>0</v>
      </c>
      <c r="Z2084">
        <v>361927</v>
      </c>
      <c r="AA2084">
        <v>0</v>
      </c>
      <c r="AB2084">
        <v>12694</v>
      </c>
      <c r="AC2084">
        <v>168937</v>
      </c>
      <c r="AD2084">
        <v>87036</v>
      </c>
      <c r="AE2084">
        <v>12694</v>
      </c>
      <c r="AF2084">
        <v>243279</v>
      </c>
      <c r="AG2084">
        <v>0</v>
      </c>
      <c r="AH2084">
        <v>0</v>
      </c>
      <c r="AI2084">
        <v>0</v>
      </c>
      <c r="AJ2084">
        <v>6721</v>
      </c>
      <c r="AK2084">
        <v>6721</v>
      </c>
      <c r="AL2084">
        <v>0</v>
      </c>
      <c r="AM2084">
        <v>0</v>
      </c>
      <c r="AN2084">
        <v>409455</v>
      </c>
      <c r="AO2084">
        <v>1663691</v>
      </c>
      <c r="AP2084">
        <v>255973</v>
      </c>
      <c r="AQ2084">
        <v>11560</v>
      </c>
      <c r="AR2084">
        <v>20000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285550</v>
      </c>
      <c r="BE2084">
        <v>111111</v>
      </c>
      <c r="BF2084">
        <v>60000</v>
      </c>
      <c r="BG2084">
        <v>35194</v>
      </c>
      <c r="BH2084">
        <v>20000</v>
      </c>
      <c r="BI2084">
        <v>56200</v>
      </c>
      <c r="BJ2084">
        <v>0</v>
      </c>
      <c r="BK2084">
        <v>1383168</v>
      </c>
      <c r="BL2084">
        <v>142983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20000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25000</v>
      </c>
      <c r="CH2084">
        <v>572</v>
      </c>
      <c r="CI2084">
        <v>3000</v>
      </c>
      <c r="CJ2084">
        <v>2250</v>
      </c>
      <c r="CK2084">
        <v>900</v>
      </c>
      <c r="CL2084">
        <v>750</v>
      </c>
      <c r="CM2084">
        <v>3250</v>
      </c>
      <c r="CN2084">
        <v>15000</v>
      </c>
      <c r="CO2084">
        <v>750</v>
      </c>
      <c r="CP2084">
        <v>68459</v>
      </c>
      <c r="CQ2084">
        <v>610000</v>
      </c>
      <c r="CR2084">
        <v>100000</v>
      </c>
      <c r="CS2084">
        <v>10000</v>
      </c>
      <c r="CT2084">
        <v>154000</v>
      </c>
      <c r="CU2084">
        <v>65000</v>
      </c>
      <c r="CV2084">
        <v>75000</v>
      </c>
      <c r="CW2084">
        <v>1716</v>
      </c>
      <c r="CX2084">
        <v>9000</v>
      </c>
      <c r="CY2084">
        <v>6750</v>
      </c>
      <c r="CZ2084">
        <v>2700</v>
      </c>
      <c r="DA2084">
        <v>2250</v>
      </c>
      <c r="DB2084">
        <v>9750</v>
      </c>
      <c r="DC2084">
        <v>45000</v>
      </c>
      <c r="DD2084">
        <v>2250</v>
      </c>
      <c r="DE2084">
        <v>98459</v>
      </c>
      <c r="DF2084">
        <v>793818</v>
      </c>
      <c r="DG2084">
        <v>50000</v>
      </c>
      <c r="DH2084">
        <v>0</v>
      </c>
      <c r="DI2084">
        <v>285550</v>
      </c>
      <c r="DJ2084">
        <v>230902</v>
      </c>
      <c r="DK2084">
        <v>181196</v>
      </c>
      <c r="DL2084">
        <v>385742</v>
      </c>
      <c r="DM2084">
        <v>174655</v>
      </c>
      <c r="DN2084">
        <v>20000</v>
      </c>
      <c r="DO2084">
        <v>3320460</v>
      </c>
      <c r="DP2084">
        <v>317700</v>
      </c>
      <c r="DQ2084">
        <v>1076634</v>
      </c>
      <c r="DR2084">
        <v>0</v>
      </c>
      <c r="DS2084">
        <v>0</v>
      </c>
    </row>
    <row r="2085" spans="1:123" x14ac:dyDescent="0.3">
      <c r="A2085" t="str">
        <f t="shared" si="32"/>
        <v>20341999</v>
      </c>
      <c r="B2085">
        <v>60</v>
      </c>
      <c r="C2085">
        <v>2034</v>
      </c>
      <c r="D2085">
        <v>199912</v>
      </c>
      <c r="E2085">
        <v>83</v>
      </c>
      <c r="F2085">
        <v>2053200</v>
      </c>
      <c r="G2085">
        <v>163105</v>
      </c>
      <c r="H2085">
        <v>550000</v>
      </c>
      <c r="I2085">
        <v>0</v>
      </c>
      <c r="J2085">
        <v>120000</v>
      </c>
      <c r="K2085">
        <v>85000</v>
      </c>
      <c r="L2085">
        <v>200000</v>
      </c>
      <c r="M2085">
        <v>56200</v>
      </c>
      <c r="N2085">
        <v>11500</v>
      </c>
      <c r="O2085">
        <v>25500</v>
      </c>
      <c r="P2085">
        <v>4500</v>
      </c>
      <c r="Q2085">
        <v>2000</v>
      </c>
      <c r="R2085">
        <v>0</v>
      </c>
      <c r="S2085">
        <v>5494</v>
      </c>
      <c r="T2085">
        <v>35000</v>
      </c>
      <c r="U2085">
        <v>36000</v>
      </c>
      <c r="V2085">
        <v>0</v>
      </c>
      <c r="W2085">
        <v>0</v>
      </c>
      <c r="X2085">
        <v>0</v>
      </c>
      <c r="Y2085">
        <v>0</v>
      </c>
      <c r="Z2085">
        <v>373994</v>
      </c>
      <c r="AA2085">
        <v>0</v>
      </c>
      <c r="AB2085">
        <v>6721</v>
      </c>
      <c r="AC2085">
        <v>161141</v>
      </c>
      <c r="AD2085">
        <v>83020</v>
      </c>
      <c r="AE2085">
        <v>6721</v>
      </c>
      <c r="AF2085">
        <v>237439</v>
      </c>
      <c r="AG2085">
        <v>0</v>
      </c>
      <c r="AH2085">
        <v>0</v>
      </c>
      <c r="AI2085">
        <v>0</v>
      </c>
      <c r="AJ2085">
        <v>12561</v>
      </c>
      <c r="AK2085">
        <v>12561</v>
      </c>
      <c r="AL2085">
        <v>0</v>
      </c>
      <c r="AM2085">
        <v>0</v>
      </c>
      <c r="AN2085">
        <v>397200</v>
      </c>
      <c r="AO2085">
        <v>1586918</v>
      </c>
      <c r="AP2085">
        <v>244160</v>
      </c>
      <c r="AQ2085">
        <v>187116</v>
      </c>
      <c r="AR2085">
        <v>20000</v>
      </c>
      <c r="AS2085">
        <v>0</v>
      </c>
      <c r="AT2085">
        <v>0</v>
      </c>
      <c r="AU2085">
        <v>285550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285550</v>
      </c>
      <c r="BE2085">
        <v>111111</v>
      </c>
      <c r="BF2085">
        <v>4257</v>
      </c>
      <c r="BG2085">
        <v>35194</v>
      </c>
      <c r="BH2085">
        <v>20000</v>
      </c>
      <c r="BI2085">
        <v>56200</v>
      </c>
      <c r="BJ2085">
        <v>0</v>
      </c>
      <c r="BK2085">
        <v>1811432</v>
      </c>
      <c r="BL2085">
        <v>151686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20000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25000</v>
      </c>
      <c r="CH2085">
        <v>572</v>
      </c>
      <c r="CI2085">
        <v>3000</v>
      </c>
      <c r="CJ2085">
        <v>2250</v>
      </c>
      <c r="CK2085">
        <v>900</v>
      </c>
      <c r="CL2085">
        <v>750</v>
      </c>
      <c r="CM2085">
        <v>3250</v>
      </c>
      <c r="CN2085">
        <v>15000</v>
      </c>
      <c r="CO2085">
        <v>750</v>
      </c>
      <c r="CP2085">
        <v>36541</v>
      </c>
      <c r="CQ2085">
        <v>610000</v>
      </c>
      <c r="CR2085">
        <v>100000</v>
      </c>
      <c r="CS2085">
        <v>10000</v>
      </c>
      <c r="CT2085">
        <v>154000</v>
      </c>
      <c r="CU2085">
        <v>65000</v>
      </c>
      <c r="CV2085">
        <v>100000</v>
      </c>
      <c r="CW2085">
        <v>2288</v>
      </c>
      <c r="CX2085">
        <v>12000</v>
      </c>
      <c r="CY2085">
        <v>9000</v>
      </c>
      <c r="CZ2085">
        <v>3600</v>
      </c>
      <c r="DA2085">
        <v>3000</v>
      </c>
      <c r="DB2085">
        <v>13000</v>
      </c>
      <c r="DC2085">
        <v>60000</v>
      </c>
      <c r="DD2085">
        <v>3000</v>
      </c>
      <c r="DE2085">
        <v>140000</v>
      </c>
      <c r="DF2085">
        <v>1126443</v>
      </c>
      <c r="DG2085">
        <v>50000</v>
      </c>
      <c r="DH2085">
        <v>0</v>
      </c>
      <c r="DI2085">
        <v>285550</v>
      </c>
      <c r="DJ2085">
        <v>262577</v>
      </c>
      <c r="DK2085">
        <v>231214</v>
      </c>
      <c r="DL2085">
        <v>390000</v>
      </c>
      <c r="DM2085">
        <v>274655</v>
      </c>
      <c r="DN2085">
        <v>40000</v>
      </c>
      <c r="DO2085">
        <v>3957888</v>
      </c>
      <c r="DP2085">
        <v>317700</v>
      </c>
      <c r="DQ2085">
        <v>721330</v>
      </c>
      <c r="DR2085">
        <v>0</v>
      </c>
      <c r="DS2085">
        <v>0</v>
      </c>
    </row>
    <row r="2086" spans="1:123" x14ac:dyDescent="0.3">
      <c r="A2086" t="str">
        <f t="shared" si="32"/>
        <v>20352000</v>
      </c>
      <c r="B2086">
        <v>60</v>
      </c>
      <c r="C2086">
        <v>2035</v>
      </c>
      <c r="D2086">
        <v>200012</v>
      </c>
      <c r="E2086">
        <v>66</v>
      </c>
      <c r="F2086">
        <v>2200034</v>
      </c>
      <c r="G2086">
        <v>163108</v>
      </c>
      <c r="H2086">
        <v>550000</v>
      </c>
      <c r="I2086">
        <v>0</v>
      </c>
      <c r="J2086">
        <v>90000</v>
      </c>
      <c r="K2086">
        <v>85000</v>
      </c>
      <c r="L2086">
        <v>200000</v>
      </c>
      <c r="M2086">
        <v>56200</v>
      </c>
      <c r="N2086">
        <v>11500</v>
      </c>
      <c r="O2086">
        <v>25500</v>
      </c>
      <c r="P2086">
        <v>4500</v>
      </c>
      <c r="Q2086">
        <v>2000</v>
      </c>
      <c r="R2086">
        <v>0</v>
      </c>
      <c r="S2086">
        <v>5305</v>
      </c>
      <c r="T2086">
        <v>35000</v>
      </c>
      <c r="U2086">
        <v>36000</v>
      </c>
      <c r="V2086">
        <v>0</v>
      </c>
      <c r="W2086">
        <v>5000</v>
      </c>
      <c r="X2086">
        <v>0</v>
      </c>
      <c r="Y2086">
        <v>0</v>
      </c>
      <c r="Z2086">
        <v>235388</v>
      </c>
      <c r="AA2086">
        <v>0</v>
      </c>
      <c r="AB2086">
        <v>12561</v>
      </c>
      <c r="AC2086">
        <v>127870</v>
      </c>
      <c r="AD2086">
        <v>65878</v>
      </c>
      <c r="AE2086">
        <v>12561</v>
      </c>
      <c r="AF2086">
        <v>181187</v>
      </c>
      <c r="AG2086">
        <v>0</v>
      </c>
      <c r="AH2086">
        <v>0</v>
      </c>
      <c r="AI2086">
        <v>0</v>
      </c>
      <c r="AJ2086">
        <v>68813</v>
      </c>
      <c r="AK2086">
        <v>68813</v>
      </c>
      <c r="AL2086">
        <v>0</v>
      </c>
      <c r="AM2086">
        <v>0</v>
      </c>
      <c r="AN2086">
        <v>500617</v>
      </c>
      <c r="AO2086">
        <v>1259261</v>
      </c>
      <c r="AP2086">
        <v>193748</v>
      </c>
      <c r="AQ2086">
        <v>0</v>
      </c>
      <c r="AR2086">
        <v>20000</v>
      </c>
      <c r="AS2086">
        <v>0</v>
      </c>
      <c r="AT2086">
        <v>0</v>
      </c>
      <c r="AU2086">
        <v>285550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1758559</v>
      </c>
      <c r="BL2086">
        <v>159966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20000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610000</v>
      </c>
      <c r="CR2086">
        <v>100000</v>
      </c>
      <c r="CS2086">
        <v>10000</v>
      </c>
      <c r="CT2086">
        <v>154000</v>
      </c>
      <c r="CU2086">
        <v>65000</v>
      </c>
      <c r="CV2086">
        <v>100000</v>
      </c>
      <c r="CW2086">
        <v>2288</v>
      </c>
      <c r="CX2086">
        <v>12000</v>
      </c>
      <c r="CY2086">
        <v>9000</v>
      </c>
      <c r="CZ2086">
        <v>3600</v>
      </c>
      <c r="DA2086">
        <v>3000</v>
      </c>
      <c r="DB2086">
        <v>13000</v>
      </c>
      <c r="DC2086">
        <v>60000</v>
      </c>
      <c r="DD2086">
        <v>3000</v>
      </c>
      <c r="DE2086">
        <v>140000</v>
      </c>
      <c r="DF2086">
        <v>1309899</v>
      </c>
      <c r="DG2086">
        <v>50000</v>
      </c>
      <c r="DH2086">
        <v>0</v>
      </c>
      <c r="DI2086">
        <v>0</v>
      </c>
      <c r="DJ2086">
        <v>259058</v>
      </c>
      <c r="DK2086">
        <v>225032</v>
      </c>
      <c r="DL2086">
        <v>390000</v>
      </c>
      <c r="DM2086">
        <v>263544</v>
      </c>
      <c r="DN2086">
        <v>40000</v>
      </c>
      <c r="DO2086">
        <v>3891234</v>
      </c>
      <c r="DP2086">
        <v>317700</v>
      </c>
      <c r="DQ2086">
        <v>38651</v>
      </c>
      <c r="DR2086">
        <v>0</v>
      </c>
      <c r="DS2086">
        <v>0</v>
      </c>
    </row>
    <row r="2087" spans="1:123" x14ac:dyDescent="0.3">
      <c r="A2087" t="str">
        <f t="shared" si="32"/>
        <v>20362001</v>
      </c>
      <c r="B2087">
        <v>60</v>
      </c>
      <c r="C2087">
        <v>2036</v>
      </c>
      <c r="D2087">
        <v>200112</v>
      </c>
      <c r="E2087">
        <v>46</v>
      </c>
      <c r="F2087">
        <v>2046889</v>
      </c>
      <c r="G2087">
        <v>163099</v>
      </c>
      <c r="H2087">
        <v>550000</v>
      </c>
      <c r="I2087">
        <v>0</v>
      </c>
      <c r="J2087">
        <v>90000</v>
      </c>
      <c r="K2087">
        <v>85000</v>
      </c>
      <c r="L2087">
        <v>200000</v>
      </c>
      <c r="M2087">
        <v>56200</v>
      </c>
      <c r="N2087">
        <v>11500</v>
      </c>
      <c r="O2087">
        <v>25500</v>
      </c>
      <c r="P2087">
        <v>4500</v>
      </c>
      <c r="Q2087">
        <v>2000</v>
      </c>
      <c r="R2087">
        <v>0</v>
      </c>
      <c r="S2087">
        <v>5091</v>
      </c>
      <c r="T2087">
        <v>35000</v>
      </c>
      <c r="U2087">
        <v>36000</v>
      </c>
      <c r="V2087">
        <v>0</v>
      </c>
      <c r="W2087">
        <v>5000</v>
      </c>
      <c r="X2087">
        <v>0</v>
      </c>
      <c r="Y2087">
        <v>119247</v>
      </c>
      <c r="Z2087">
        <v>0</v>
      </c>
      <c r="AA2087">
        <v>0</v>
      </c>
      <c r="AB2087">
        <v>68813</v>
      </c>
      <c r="AC2087">
        <v>89758</v>
      </c>
      <c r="AD2087">
        <v>46243</v>
      </c>
      <c r="AE2087">
        <v>68813</v>
      </c>
      <c r="AF2087">
        <v>67188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1037850</v>
      </c>
      <c r="AO2087">
        <v>883938</v>
      </c>
      <c r="AP2087">
        <v>136001</v>
      </c>
      <c r="AQ2087">
        <v>0</v>
      </c>
      <c r="AR2087">
        <v>20000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1039939</v>
      </c>
      <c r="BL2087">
        <v>168199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590000</v>
      </c>
      <c r="CR2087">
        <v>100000</v>
      </c>
      <c r="CS2087">
        <v>10000</v>
      </c>
      <c r="CT2087">
        <v>154000</v>
      </c>
      <c r="CU2087">
        <v>65000</v>
      </c>
      <c r="CV2087">
        <v>100000</v>
      </c>
      <c r="CW2087">
        <v>2288</v>
      </c>
      <c r="CX2087">
        <v>12000</v>
      </c>
      <c r="CY2087">
        <v>9000</v>
      </c>
      <c r="CZ2087">
        <v>3600</v>
      </c>
      <c r="DA2087">
        <v>3000</v>
      </c>
      <c r="DB2087">
        <v>13000</v>
      </c>
      <c r="DC2087">
        <v>60000</v>
      </c>
      <c r="DD2087">
        <v>3000</v>
      </c>
      <c r="DE2087">
        <v>140000</v>
      </c>
      <c r="DF2087">
        <v>1139939</v>
      </c>
      <c r="DG2087">
        <v>50000</v>
      </c>
      <c r="DH2087">
        <v>0</v>
      </c>
      <c r="DI2087">
        <v>0</v>
      </c>
      <c r="DJ2087">
        <v>259058</v>
      </c>
      <c r="DK2087">
        <v>225032</v>
      </c>
      <c r="DL2087">
        <v>390000</v>
      </c>
      <c r="DM2087">
        <v>263544</v>
      </c>
      <c r="DN2087">
        <v>40000</v>
      </c>
      <c r="DO2087">
        <v>3632461</v>
      </c>
      <c r="DP2087">
        <v>317700</v>
      </c>
      <c r="DQ2087">
        <v>-119247</v>
      </c>
      <c r="DR2087">
        <v>0</v>
      </c>
      <c r="DS2087">
        <v>0</v>
      </c>
    </row>
    <row r="2088" spans="1:123" x14ac:dyDescent="0.3">
      <c r="A2088" t="str">
        <f t="shared" si="32"/>
        <v>20372002</v>
      </c>
      <c r="B2088">
        <v>60</v>
      </c>
      <c r="C2088">
        <v>2037</v>
      </c>
      <c r="D2088">
        <v>200212</v>
      </c>
      <c r="E2088">
        <v>58</v>
      </c>
      <c r="F2088">
        <v>2310102</v>
      </c>
      <c r="G2088">
        <v>163089</v>
      </c>
      <c r="H2088">
        <v>550000</v>
      </c>
      <c r="I2088">
        <v>0</v>
      </c>
      <c r="J2088">
        <v>60000</v>
      </c>
      <c r="K2088">
        <v>85000</v>
      </c>
      <c r="L2088">
        <v>200000</v>
      </c>
      <c r="M2088">
        <v>56200</v>
      </c>
      <c r="N2088">
        <v>11500</v>
      </c>
      <c r="O2088">
        <v>25500</v>
      </c>
      <c r="P2088">
        <v>4500</v>
      </c>
      <c r="Q2088">
        <v>2000</v>
      </c>
      <c r="R2088">
        <v>0</v>
      </c>
      <c r="S2088">
        <v>4878</v>
      </c>
      <c r="T2088">
        <v>35000</v>
      </c>
      <c r="U2088">
        <v>36000</v>
      </c>
      <c r="V2088">
        <v>0</v>
      </c>
      <c r="W2088">
        <v>5000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113545</v>
      </c>
      <c r="AD2088">
        <v>58498</v>
      </c>
      <c r="AE2088">
        <v>0</v>
      </c>
      <c r="AF2088">
        <v>172043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783535</v>
      </c>
      <c r="AO2088">
        <v>1118191</v>
      </c>
      <c r="AP2088">
        <v>172043</v>
      </c>
      <c r="AQ2088">
        <v>270719</v>
      </c>
      <c r="AR2088">
        <v>20000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1580953</v>
      </c>
      <c r="BL2088">
        <v>176385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31682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601682</v>
      </c>
      <c r="CR2088">
        <v>100000</v>
      </c>
      <c r="CS2088">
        <v>10000</v>
      </c>
      <c r="CT2088">
        <v>154000</v>
      </c>
      <c r="CU2088">
        <v>65000</v>
      </c>
      <c r="CV2088">
        <v>100000</v>
      </c>
      <c r="CW2088">
        <v>2288</v>
      </c>
      <c r="CX2088">
        <v>12000</v>
      </c>
      <c r="CY2088">
        <v>9000</v>
      </c>
      <c r="CZ2088">
        <v>3600</v>
      </c>
      <c r="DA2088">
        <v>3000</v>
      </c>
      <c r="DB2088">
        <v>13000</v>
      </c>
      <c r="DC2088">
        <v>60000</v>
      </c>
      <c r="DD2088">
        <v>3000</v>
      </c>
      <c r="DE2088">
        <v>140000</v>
      </c>
      <c r="DF2088">
        <v>1105741</v>
      </c>
      <c r="DG2088">
        <v>50000</v>
      </c>
      <c r="DH2088">
        <v>0</v>
      </c>
      <c r="DI2088">
        <v>0</v>
      </c>
      <c r="DJ2088">
        <v>259058</v>
      </c>
      <c r="DK2088">
        <v>225032</v>
      </c>
      <c r="DL2088">
        <v>390000</v>
      </c>
      <c r="DM2088">
        <v>263544</v>
      </c>
      <c r="DN2088">
        <v>40000</v>
      </c>
      <c r="DO2088">
        <v>3609944</v>
      </c>
      <c r="DP2088">
        <v>317700</v>
      </c>
      <c r="DQ2088">
        <v>31682</v>
      </c>
      <c r="DR2088">
        <v>0</v>
      </c>
      <c r="DS2088">
        <v>0</v>
      </c>
    </row>
    <row r="2089" spans="1:123" x14ac:dyDescent="0.3">
      <c r="A2089" t="str">
        <f t="shared" si="32"/>
        <v>20382003</v>
      </c>
      <c r="B2089">
        <v>60</v>
      </c>
      <c r="C2089">
        <v>2038</v>
      </c>
      <c r="D2089">
        <v>200312</v>
      </c>
      <c r="E2089">
        <v>66</v>
      </c>
      <c r="F2089">
        <v>2199680</v>
      </c>
      <c r="G2089">
        <v>163079</v>
      </c>
      <c r="H2089">
        <v>550000</v>
      </c>
      <c r="I2089">
        <v>0</v>
      </c>
      <c r="J2089">
        <v>30000</v>
      </c>
      <c r="K2089">
        <v>85000</v>
      </c>
      <c r="L2089">
        <v>200000</v>
      </c>
      <c r="M2089">
        <v>56200</v>
      </c>
      <c r="N2089">
        <v>11500</v>
      </c>
      <c r="O2089">
        <v>25500</v>
      </c>
      <c r="P2089">
        <v>4500</v>
      </c>
      <c r="Q2089">
        <v>2000</v>
      </c>
      <c r="R2089">
        <v>0</v>
      </c>
      <c r="S2089">
        <v>4664</v>
      </c>
      <c r="T2089">
        <v>35000</v>
      </c>
      <c r="U2089">
        <v>36000</v>
      </c>
      <c r="V2089">
        <v>0</v>
      </c>
      <c r="W2089">
        <v>5000</v>
      </c>
      <c r="X2089">
        <v>0</v>
      </c>
      <c r="Y2089">
        <v>8696</v>
      </c>
      <c r="Z2089">
        <v>0</v>
      </c>
      <c r="AA2089">
        <v>0</v>
      </c>
      <c r="AB2089">
        <v>0</v>
      </c>
      <c r="AC2089">
        <v>127962</v>
      </c>
      <c r="AD2089">
        <v>65926</v>
      </c>
      <c r="AE2089">
        <v>0</v>
      </c>
      <c r="AF2089">
        <v>193888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740172</v>
      </c>
      <c r="AO2089">
        <v>1260172</v>
      </c>
      <c r="AP2089">
        <v>193888</v>
      </c>
      <c r="AQ2089">
        <v>0</v>
      </c>
      <c r="AR2089">
        <v>20000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1474060</v>
      </c>
      <c r="BL2089">
        <v>184527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581682</v>
      </c>
      <c r="CR2089">
        <v>100000</v>
      </c>
      <c r="CS2089">
        <v>10000</v>
      </c>
      <c r="CT2089">
        <v>154000</v>
      </c>
      <c r="CU2089">
        <v>65000</v>
      </c>
      <c r="CV2089">
        <v>100000</v>
      </c>
      <c r="CW2089">
        <v>2288</v>
      </c>
      <c r="CX2089">
        <v>12000</v>
      </c>
      <c r="CY2089">
        <v>9000</v>
      </c>
      <c r="CZ2089">
        <v>3600</v>
      </c>
      <c r="DA2089">
        <v>3000</v>
      </c>
      <c r="DB2089">
        <v>13000</v>
      </c>
      <c r="DC2089">
        <v>60000</v>
      </c>
      <c r="DD2089">
        <v>3000</v>
      </c>
      <c r="DE2089">
        <v>140000</v>
      </c>
      <c r="DF2089">
        <v>1063872</v>
      </c>
      <c r="DG2089">
        <v>50000</v>
      </c>
      <c r="DH2089">
        <v>0</v>
      </c>
      <c r="DI2089">
        <v>0</v>
      </c>
      <c r="DJ2089">
        <v>259058</v>
      </c>
      <c r="DK2089">
        <v>225032</v>
      </c>
      <c r="DL2089">
        <v>390000</v>
      </c>
      <c r="DM2089">
        <v>263544</v>
      </c>
      <c r="DN2089">
        <v>40000</v>
      </c>
      <c r="DO2089">
        <v>3548076</v>
      </c>
      <c r="DP2089">
        <v>317700</v>
      </c>
      <c r="DQ2089">
        <v>-8696</v>
      </c>
      <c r="DR2089">
        <v>0</v>
      </c>
      <c r="DS2089">
        <v>0</v>
      </c>
    </row>
    <row r="2090" spans="1:123" x14ac:dyDescent="0.3">
      <c r="A2090" t="str">
        <f t="shared" si="32"/>
        <v>20392004</v>
      </c>
      <c r="B2090">
        <v>60</v>
      </c>
      <c r="C2090">
        <v>2039</v>
      </c>
      <c r="D2090">
        <v>200412</v>
      </c>
      <c r="E2090">
        <v>57</v>
      </c>
      <c r="F2090">
        <v>2139557</v>
      </c>
      <c r="G2090">
        <v>163069</v>
      </c>
      <c r="H2090">
        <v>550000</v>
      </c>
      <c r="I2090">
        <v>0</v>
      </c>
      <c r="J2090">
        <v>30000</v>
      </c>
      <c r="K2090">
        <v>85000</v>
      </c>
      <c r="L2090">
        <v>200000</v>
      </c>
      <c r="M2090">
        <v>56200</v>
      </c>
      <c r="N2090">
        <v>11500</v>
      </c>
      <c r="O2090">
        <v>25500</v>
      </c>
      <c r="P2090">
        <v>4500</v>
      </c>
      <c r="Q2090">
        <v>2000</v>
      </c>
      <c r="R2090">
        <v>0</v>
      </c>
      <c r="S2090">
        <v>4451</v>
      </c>
      <c r="T2090">
        <v>35000</v>
      </c>
      <c r="U2090">
        <v>36000</v>
      </c>
      <c r="V2090">
        <v>0</v>
      </c>
      <c r="W2090">
        <v>5000</v>
      </c>
      <c r="X2090">
        <v>0</v>
      </c>
      <c r="Y2090">
        <v>105521</v>
      </c>
      <c r="Z2090">
        <v>0</v>
      </c>
      <c r="AA2090">
        <v>0</v>
      </c>
      <c r="AB2090">
        <v>0</v>
      </c>
      <c r="AC2090">
        <v>111224</v>
      </c>
      <c r="AD2090">
        <v>57302</v>
      </c>
      <c r="AE2090">
        <v>0</v>
      </c>
      <c r="AF2090">
        <v>168526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862146</v>
      </c>
      <c r="AO2090">
        <v>1095331</v>
      </c>
      <c r="AP2090">
        <v>168526</v>
      </c>
      <c r="AQ2090">
        <v>0</v>
      </c>
      <c r="AR2090">
        <v>20000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1283857</v>
      </c>
      <c r="BL2090">
        <v>192623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561682</v>
      </c>
      <c r="CR2090">
        <v>100000</v>
      </c>
      <c r="CS2090">
        <v>10000</v>
      </c>
      <c r="CT2090">
        <v>154000</v>
      </c>
      <c r="CU2090">
        <v>65000</v>
      </c>
      <c r="CV2090">
        <v>100000</v>
      </c>
      <c r="CW2090">
        <v>2288</v>
      </c>
      <c r="CX2090">
        <v>12000</v>
      </c>
      <c r="CY2090">
        <v>9000</v>
      </c>
      <c r="CZ2090">
        <v>3600</v>
      </c>
      <c r="DA2090">
        <v>3000</v>
      </c>
      <c r="DB2090">
        <v>13000</v>
      </c>
      <c r="DC2090">
        <v>60000</v>
      </c>
      <c r="DD2090">
        <v>3000</v>
      </c>
      <c r="DE2090">
        <v>140000</v>
      </c>
      <c r="DF2090">
        <v>926435</v>
      </c>
      <c r="DG2090">
        <v>50000</v>
      </c>
      <c r="DH2090">
        <v>0</v>
      </c>
      <c r="DI2090">
        <v>0</v>
      </c>
      <c r="DJ2090">
        <v>259058</v>
      </c>
      <c r="DK2090">
        <v>225032</v>
      </c>
      <c r="DL2090">
        <v>390000</v>
      </c>
      <c r="DM2090">
        <v>263544</v>
      </c>
      <c r="DN2090">
        <v>40000</v>
      </c>
      <c r="DO2090">
        <v>3390639</v>
      </c>
      <c r="DP2090">
        <v>317700</v>
      </c>
      <c r="DQ2090">
        <v>-105521</v>
      </c>
      <c r="DR2090">
        <v>0</v>
      </c>
      <c r="DS2090">
        <v>0</v>
      </c>
    </row>
    <row r="2091" spans="1:123" x14ac:dyDescent="0.3">
      <c r="A2091" t="str">
        <f t="shared" si="32"/>
        <v>20402005</v>
      </c>
      <c r="B2091">
        <v>60</v>
      </c>
      <c r="C2091">
        <v>2040</v>
      </c>
      <c r="D2091">
        <v>200512</v>
      </c>
      <c r="E2091">
        <v>65</v>
      </c>
      <c r="F2091">
        <v>1839712</v>
      </c>
      <c r="G2091">
        <v>163060</v>
      </c>
      <c r="H2091">
        <v>550000</v>
      </c>
      <c r="I2091">
        <v>0</v>
      </c>
      <c r="J2091">
        <v>30000</v>
      </c>
      <c r="K2091">
        <v>85000</v>
      </c>
      <c r="L2091">
        <v>200000</v>
      </c>
      <c r="M2091">
        <v>56200</v>
      </c>
      <c r="N2091">
        <v>11500</v>
      </c>
      <c r="O2091">
        <v>25500</v>
      </c>
      <c r="P2091">
        <v>4500</v>
      </c>
      <c r="Q2091">
        <v>2000</v>
      </c>
      <c r="R2091">
        <v>0</v>
      </c>
      <c r="S2091">
        <v>4237</v>
      </c>
      <c r="T2091">
        <v>35000</v>
      </c>
      <c r="U2091">
        <v>36000</v>
      </c>
      <c r="V2091">
        <v>0</v>
      </c>
      <c r="W2091">
        <v>10000</v>
      </c>
      <c r="X2091">
        <v>0</v>
      </c>
      <c r="Y2091">
        <v>0</v>
      </c>
      <c r="Z2091">
        <v>226014</v>
      </c>
      <c r="AA2091">
        <v>0</v>
      </c>
      <c r="AB2091">
        <v>0</v>
      </c>
      <c r="AC2091">
        <v>127003</v>
      </c>
      <c r="AD2091">
        <v>65432</v>
      </c>
      <c r="AE2091">
        <v>0</v>
      </c>
      <c r="AF2091">
        <v>192435</v>
      </c>
      <c r="AG2091">
        <v>0</v>
      </c>
      <c r="AH2091">
        <v>0</v>
      </c>
      <c r="AI2091">
        <v>0</v>
      </c>
      <c r="AJ2091">
        <v>57565</v>
      </c>
      <c r="AK2091">
        <v>57565</v>
      </c>
      <c r="AL2091">
        <v>0</v>
      </c>
      <c r="AM2091">
        <v>0</v>
      </c>
      <c r="AN2091">
        <v>443923</v>
      </c>
      <c r="AO2091">
        <v>1250732</v>
      </c>
      <c r="AP2091">
        <v>192435</v>
      </c>
      <c r="AQ2091">
        <v>0</v>
      </c>
      <c r="AR2091">
        <v>20000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1463167</v>
      </c>
      <c r="BL2091">
        <v>200000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68318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610000</v>
      </c>
      <c r="CR2091">
        <v>100000</v>
      </c>
      <c r="CS2091">
        <v>10000</v>
      </c>
      <c r="CT2091">
        <v>154000</v>
      </c>
      <c r="CU2091">
        <v>65000</v>
      </c>
      <c r="CV2091">
        <v>100000</v>
      </c>
      <c r="CW2091">
        <v>2288</v>
      </c>
      <c r="CX2091">
        <v>12000</v>
      </c>
      <c r="CY2091">
        <v>9000</v>
      </c>
      <c r="CZ2091">
        <v>3600</v>
      </c>
      <c r="DA2091">
        <v>3000</v>
      </c>
      <c r="DB2091">
        <v>13000</v>
      </c>
      <c r="DC2091">
        <v>60000</v>
      </c>
      <c r="DD2091">
        <v>3000</v>
      </c>
      <c r="DE2091">
        <v>140000</v>
      </c>
      <c r="DF2091">
        <v>1124657</v>
      </c>
      <c r="DG2091">
        <v>50000</v>
      </c>
      <c r="DH2091">
        <v>0</v>
      </c>
      <c r="DI2091">
        <v>0</v>
      </c>
      <c r="DJ2091">
        <v>259058</v>
      </c>
      <c r="DK2091">
        <v>225032</v>
      </c>
      <c r="DL2091">
        <v>390000</v>
      </c>
      <c r="DM2091">
        <v>263544</v>
      </c>
      <c r="DN2091">
        <v>40000</v>
      </c>
      <c r="DO2091">
        <v>3694743</v>
      </c>
      <c r="DP2091">
        <v>317700</v>
      </c>
      <c r="DQ2091">
        <v>351897</v>
      </c>
      <c r="DR2091">
        <v>0</v>
      </c>
      <c r="DS2091">
        <v>0</v>
      </c>
    </row>
    <row r="2092" spans="1:123" x14ac:dyDescent="0.3">
      <c r="A2092" t="str">
        <f t="shared" si="32"/>
        <v>20412006</v>
      </c>
      <c r="B2092">
        <v>60</v>
      </c>
      <c r="C2092">
        <v>2041</v>
      </c>
      <c r="D2092">
        <v>200612</v>
      </c>
      <c r="E2092">
        <v>93</v>
      </c>
      <c r="F2092">
        <v>2131802</v>
      </c>
      <c r="G2092">
        <v>163056</v>
      </c>
      <c r="H2092">
        <v>550000</v>
      </c>
      <c r="I2092">
        <v>0</v>
      </c>
      <c r="J2092">
        <v>0</v>
      </c>
      <c r="K2092">
        <v>85000</v>
      </c>
      <c r="L2092">
        <v>200000</v>
      </c>
      <c r="M2092">
        <v>56200</v>
      </c>
      <c r="N2092">
        <v>11500</v>
      </c>
      <c r="O2092">
        <v>25500</v>
      </c>
      <c r="P2092">
        <v>4500</v>
      </c>
      <c r="Q2092">
        <v>2000</v>
      </c>
      <c r="R2092">
        <v>0</v>
      </c>
      <c r="S2092">
        <v>4023</v>
      </c>
      <c r="T2092">
        <v>35000</v>
      </c>
      <c r="U2092">
        <v>36000</v>
      </c>
      <c r="V2092">
        <v>0</v>
      </c>
      <c r="W2092">
        <v>10000</v>
      </c>
      <c r="X2092">
        <v>0</v>
      </c>
      <c r="Y2092">
        <v>0</v>
      </c>
      <c r="Z2092">
        <v>375664</v>
      </c>
      <c r="AA2092">
        <v>0</v>
      </c>
      <c r="AB2092">
        <v>57565</v>
      </c>
      <c r="AC2092">
        <v>179751</v>
      </c>
      <c r="AD2092">
        <v>92607</v>
      </c>
      <c r="AE2092">
        <v>57565</v>
      </c>
      <c r="AF2092">
        <v>214793</v>
      </c>
      <c r="AG2092">
        <v>0</v>
      </c>
      <c r="AH2092">
        <v>0</v>
      </c>
      <c r="AI2092">
        <v>0</v>
      </c>
      <c r="AJ2092">
        <v>35207</v>
      </c>
      <c r="AK2092">
        <v>35207</v>
      </c>
      <c r="AL2092">
        <v>0</v>
      </c>
      <c r="AM2092">
        <v>0</v>
      </c>
      <c r="AN2092">
        <v>264059</v>
      </c>
      <c r="AO2092">
        <v>1770187</v>
      </c>
      <c r="AP2092">
        <v>272358</v>
      </c>
      <c r="AQ2092">
        <v>91546</v>
      </c>
      <c r="AR2092">
        <v>20000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111161</v>
      </c>
      <c r="BE2092">
        <v>86456</v>
      </c>
      <c r="BF2092">
        <v>0</v>
      </c>
      <c r="BG2092">
        <v>35194</v>
      </c>
      <c r="BH2092">
        <v>10000</v>
      </c>
      <c r="BI2092">
        <v>24968</v>
      </c>
      <c r="BJ2092">
        <v>0</v>
      </c>
      <c r="BK2092">
        <v>1886312</v>
      </c>
      <c r="BL2092">
        <v>206488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20000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1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6000</v>
      </c>
      <c r="CO2092">
        <v>0</v>
      </c>
      <c r="CP2092">
        <v>0</v>
      </c>
      <c r="CQ2092">
        <v>610000</v>
      </c>
      <c r="CR2092">
        <v>100000</v>
      </c>
      <c r="CS2092">
        <v>10000</v>
      </c>
      <c r="CT2092">
        <v>154000</v>
      </c>
      <c r="CU2092">
        <v>65000</v>
      </c>
      <c r="CV2092">
        <v>100000</v>
      </c>
      <c r="CW2092">
        <v>2289</v>
      </c>
      <c r="CX2092">
        <v>12000</v>
      </c>
      <c r="CY2092">
        <v>9000</v>
      </c>
      <c r="CZ2092">
        <v>3600</v>
      </c>
      <c r="DA2092">
        <v>3000</v>
      </c>
      <c r="DB2092">
        <v>13000</v>
      </c>
      <c r="DC2092">
        <v>66000</v>
      </c>
      <c r="DD2092">
        <v>3000</v>
      </c>
      <c r="DE2092">
        <v>140000</v>
      </c>
      <c r="DF2092">
        <v>1455620</v>
      </c>
      <c r="DG2092">
        <v>50000</v>
      </c>
      <c r="DH2092">
        <v>0</v>
      </c>
      <c r="DI2092">
        <v>111161</v>
      </c>
      <c r="DJ2092">
        <v>294252</v>
      </c>
      <c r="DK2092">
        <v>250000</v>
      </c>
      <c r="DL2092">
        <v>390000</v>
      </c>
      <c r="DM2092">
        <v>350000</v>
      </c>
      <c r="DN2092">
        <v>50000</v>
      </c>
      <c r="DO2092">
        <v>4277128</v>
      </c>
      <c r="DP2092">
        <v>317700</v>
      </c>
      <c r="DQ2092">
        <v>704651</v>
      </c>
      <c r="DR2092">
        <v>0</v>
      </c>
      <c r="DS2092">
        <v>0</v>
      </c>
    </row>
    <row r="2093" spans="1:123" x14ac:dyDescent="0.3">
      <c r="A2093" t="str">
        <f t="shared" si="32"/>
        <v>20422007</v>
      </c>
      <c r="B2093">
        <v>60</v>
      </c>
      <c r="C2093">
        <v>2042</v>
      </c>
      <c r="D2093">
        <v>200712</v>
      </c>
      <c r="E2093">
        <v>50</v>
      </c>
      <c r="F2093">
        <v>2291798</v>
      </c>
      <c r="G2093">
        <v>163053</v>
      </c>
      <c r="H2093">
        <v>550000</v>
      </c>
      <c r="I2093">
        <v>0</v>
      </c>
      <c r="J2093">
        <v>0</v>
      </c>
      <c r="K2093">
        <v>85000</v>
      </c>
      <c r="L2093">
        <v>200000</v>
      </c>
      <c r="M2093">
        <v>56200</v>
      </c>
      <c r="N2093">
        <v>11500</v>
      </c>
      <c r="O2093">
        <v>25500</v>
      </c>
      <c r="P2093">
        <v>4500</v>
      </c>
      <c r="Q2093">
        <v>2000</v>
      </c>
      <c r="R2093">
        <v>0</v>
      </c>
      <c r="S2093">
        <v>3810</v>
      </c>
      <c r="T2093">
        <v>35000</v>
      </c>
      <c r="U2093">
        <v>36000</v>
      </c>
      <c r="V2093">
        <v>0</v>
      </c>
      <c r="W2093">
        <v>10000</v>
      </c>
      <c r="X2093">
        <v>0</v>
      </c>
      <c r="Y2093">
        <v>270600</v>
      </c>
      <c r="Z2093">
        <v>0</v>
      </c>
      <c r="AA2093">
        <v>0</v>
      </c>
      <c r="AB2093">
        <v>35207</v>
      </c>
      <c r="AC2093">
        <v>96613</v>
      </c>
      <c r="AD2093">
        <v>49775</v>
      </c>
      <c r="AE2093">
        <v>35207</v>
      </c>
      <c r="AF2093">
        <v>111181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1048929</v>
      </c>
      <c r="AO2093">
        <v>951443</v>
      </c>
      <c r="AP2093">
        <v>146387</v>
      </c>
      <c r="AQ2093">
        <v>0</v>
      </c>
      <c r="AR2093">
        <v>20000</v>
      </c>
      <c r="AS2093">
        <v>0</v>
      </c>
      <c r="AT2093">
        <v>0</v>
      </c>
      <c r="AU2093">
        <v>111161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1228991</v>
      </c>
      <c r="BL2093">
        <v>212931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590000</v>
      </c>
      <c r="CR2093">
        <v>100000</v>
      </c>
      <c r="CS2093">
        <v>10000</v>
      </c>
      <c r="CT2093">
        <v>154000</v>
      </c>
      <c r="CU2093">
        <v>65000</v>
      </c>
      <c r="CV2093">
        <v>100000</v>
      </c>
      <c r="CW2093">
        <v>2289</v>
      </c>
      <c r="CX2093">
        <v>12000</v>
      </c>
      <c r="CY2093">
        <v>9000</v>
      </c>
      <c r="CZ2093">
        <v>3600</v>
      </c>
      <c r="DA2093">
        <v>3000</v>
      </c>
      <c r="DB2093">
        <v>13000</v>
      </c>
      <c r="DC2093">
        <v>66000</v>
      </c>
      <c r="DD2093">
        <v>3000</v>
      </c>
      <c r="DE2093">
        <v>140000</v>
      </c>
      <c r="DF2093">
        <v>1123132</v>
      </c>
      <c r="DG2093">
        <v>50000</v>
      </c>
      <c r="DH2093">
        <v>0</v>
      </c>
      <c r="DI2093">
        <v>0</v>
      </c>
      <c r="DJ2093">
        <v>290732</v>
      </c>
      <c r="DK2093">
        <v>247254</v>
      </c>
      <c r="DL2093">
        <v>390000</v>
      </c>
      <c r="DM2093">
        <v>341354</v>
      </c>
      <c r="DN2093">
        <v>50000</v>
      </c>
      <c r="DO2093">
        <v>3763361</v>
      </c>
      <c r="DP2093">
        <v>317700</v>
      </c>
      <c r="DQ2093">
        <v>-381760</v>
      </c>
      <c r="DR2093">
        <v>0</v>
      </c>
      <c r="DS2093">
        <v>0</v>
      </c>
    </row>
    <row r="2094" spans="1:123" x14ac:dyDescent="0.3">
      <c r="A2094" t="str">
        <f t="shared" si="32"/>
        <v>20432008</v>
      </c>
      <c r="B2094">
        <v>60</v>
      </c>
      <c r="C2094">
        <v>2043</v>
      </c>
      <c r="D2094">
        <v>200812</v>
      </c>
      <c r="E2094">
        <v>44</v>
      </c>
      <c r="F2094">
        <v>2433630</v>
      </c>
      <c r="G2094">
        <v>163049</v>
      </c>
      <c r="H2094">
        <v>550000</v>
      </c>
      <c r="I2094">
        <v>0</v>
      </c>
      <c r="J2094">
        <v>0</v>
      </c>
      <c r="K2094">
        <v>85000</v>
      </c>
      <c r="L2094">
        <v>200000</v>
      </c>
      <c r="M2094">
        <v>56200</v>
      </c>
      <c r="N2094">
        <v>11500</v>
      </c>
      <c r="O2094">
        <v>25500</v>
      </c>
      <c r="P2094">
        <v>4500</v>
      </c>
      <c r="Q2094">
        <v>2000</v>
      </c>
      <c r="R2094">
        <v>0</v>
      </c>
      <c r="S2094">
        <v>3595</v>
      </c>
      <c r="T2094">
        <v>35000</v>
      </c>
      <c r="U2094">
        <v>36000</v>
      </c>
      <c r="V2094">
        <v>0</v>
      </c>
      <c r="W2094">
        <v>10000</v>
      </c>
      <c r="X2094">
        <v>0</v>
      </c>
      <c r="Y2094">
        <v>325705</v>
      </c>
      <c r="Z2094">
        <v>0</v>
      </c>
      <c r="AA2094">
        <v>0</v>
      </c>
      <c r="AB2094">
        <v>0</v>
      </c>
      <c r="AC2094">
        <v>85791</v>
      </c>
      <c r="AD2094">
        <v>44199</v>
      </c>
      <c r="AE2094">
        <v>0</v>
      </c>
      <c r="AF2094">
        <v>129990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1085010</v>
      </c>
      <c r="AO2094">
        <v>844871</v>
      </c>
      <c r="AP2094">
        <v>129990</v>
      </c>
      <c r="AQ2094">
        <v>0</v>
      </c>
      <c r="AR2094">
        <v>20000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33127</v>
      </c>
      <c r="AY2094">
        <v>349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1028337</v>
      </c>
      <c r="BL2094">
        <v>219332</v>
      </c>
      <c r="BM2094">
        <v>190000</v>
      </c>
      <c r="BN2094">
        <v>0</v>
      </c>
      <c r="BO2094">
        <v>0</v>
      </c>
      <c r="BP2094">
        <v>100000</v>
      </c>
      <c r="BQ2094">
        <v>10000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380000</v>
      </c>
      <c r="CR2094">
        <v>0</v>
      </c>
      <c r="CS2094">
        <v>0</v>
      </c>
      <c r="CT2094">
        <v>154000</v>
      </c>
      <c r="CU2094">
        <v>65000</v>
      </c>
      <c r="CV2094">
        <v>100000</v>
      </c>
      <c r="CW2094">
        <v>2289</v>
      </c>
      <c r="CX2094">
        <v>12000</v>
      </c>
      <c r="CY2094">
        <v>9000</v>
      </c>
      <c r="CZ2094">
        <v>3600</v>
      </c>
      <c r="DA2094">
        <v>3000</v>
      </c>
      <c r="DB2094">
        <v>13000</v>
      </c>
      <c r="DC2094">
        <v>66000</v>
      </c>
      <c r="DD2094">
        <v>3000</v>
      </c>
      <c r="DE2094">
        <v>140000</v>
      </c>
      <c r="DF2094">
        <v>763733</v>
      </c>
      <c r="DG2094">
        <v>50000</v>
      </c>
      <c r="DH2094">
        <v>0</v>
      </c>
      <c r="DI2094">
        <v>0</v>
      </c>
      <c r="DJ2094">
        <v>257605</v>
      </c>
      <c r="DK2094">
        <v>247254</v>
      </c>
      <c r="DL2094">
        <v>390000</v>
      </c>
      <c r="DM2094">
        <v>341354</v>
      </c>
      <c r="DN2094">
        <v>50000</v>
      </c>
      <c r="DO2094">
        <v>3050834</v>
      </c>
      <c r="DP2094">
        <v>317700</v>
      </c>
      <c r="DQ2094">
        <v>-658832</v>
      </c>
      <c r="DR2094">
        <v>0</v>
      </c>
      <c r="DS2094">
        <v>0</v>
      </c>
    </row>
    <row r="2095" spans="1:123" x14ac:dyDescent="0.3">
      <c r="A2095" t="str">
        <f t="shared" si="32"/>
        <v>20442009</v>
      </c>
      <c r="B2095">
        <v>60</v>
      </c>
      <c r="C2095">
        <v>2044</v>
      </c>
      <c r="D2095">
        <v>200912</v>
      </c>
      <c r="E2095">
        <v>48</v>
      </c>
      <c r="F2095">
        <v>2438354</v>
      </c>
      <c r="G2095">
        <v>163046</v>
      </c>
      <c r="H2095">
        <v>550000</v>
      </c>
      <c r="I2095">
        <v>0</v>
      </c>
      <c r="J2095">
        <v>0</v>
      </c>
      <c r="K2095">
        <v>85000</v>
      </c>
      <c r="L2095">
        <v>200000</v>
      </c>
      <c r="M2095">
        <v>56200</v>
      </c>
      <c r="N2095">
        <v>11500</v>
      </c>
      <c r="O2095">
        <v>25500</v>
      </c>
      <c r="P2095">
        <v>4500</v>
      </c>
      <c r="Q2095">
        <v>2000</v>
      </c>
      <c r="R2095">
        <v>0</v>
      </c>
      <c r="S2095">
        <v>3381</v>
      </c>
      <c r="T2095">
        <v>35000</v>
      </c>
      <c r="U2095">
        <v>36000</v>
      </c>
      <c r="V2095">
        <v>0</v>
      </c>
      <c r="W2095">
        <v>10000</v>
      </c>
      <c r="X2095">
        <v>0</v>
      </c>
      <c r="Y2095">
        <v>325919</v>
      </c>
      <c r="Z2095">
        <v>0</v>
      </c>
      <c r="AA2095">
        <v>0</v>
      </c>
      <c r="AB2095">
        <v>0</v>
      </c>
      <c r="AC2095">
        <v>93797</v>
      </c>
      <c r="AD2095">
        <v>48324</v>
      </c>
      <c r="AE2095">
        <v>0</v>
      </c>
      <c r="AF2095">
        <v>142120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1072880</v>
      </c>
      <c r="AO2095">
        <v>923710</v>
      </c>
      <c r="AP2095">
        <v>142120</v>
      </c>
      <c r="AQ2095">
        <v>0</v>
      </c>
      <c r="AR2095">
        <v>20000</v>
      </c>
      <c r="AS2095">
        <v>0</v>
      </c>
      <c r="AT2095">
        <v>0</v>
      </c>
      <c r="AU2095">
        <v>0</v>
      </c>
      <c r="AV2095">
        <v>28405</v>
      </c>
      <c r="AW2095">
        <v>0</v>
      </c>
      <c r="AX2095">
        <v>50016</v>
      </c>
      <c r="AY2095">
        <v>4580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1168831</v>
      </c>
      <c r="BL2095">
        <v>225689</v>
      </c>
      <c r="BM2095">
        <v>170000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190000</v>
      </c>
      <c r="CR2095">
        <v>0</v>
      </c>
      <c r="CS2095">
        <v>0</v>
      </c>
      <c r="CT2095">
        <v>154000</v>
      </c>
      <c r="CU2095">
        <v>65000</v>
      </c>
      <c r="CV2095">
        <v>100000</v>
      </c>
      <c r="CW2095">
        <v>2289</v>
      </c>
      <c r="CX2095">
        <v>12000</v>
      </c>
      <c r="CY2095">
        <v>9000</v>
      </c>
      <c r="CZ2095">
        <v>3600</v>
      </c>
      <c r="DA2095">
        <v>3000</v>
      </c>
      <c r="DB2095">
        <v>13000</v>
      </c>
      <c r="DC2095">
        <v>66000</v>
      </c>
      <c r="DD2095">
        <v>3000</v>
      </c>
      <c r="DE2095">
        <v>140000</v>
      </c>
      <c r="DF2095">
        <v>414902</v>
      </c>
      <c r="DG2095">
        <v>50000</v>
      </c>
      <c r="DH2095">
        <v>0</v>
      </c>
      <c r="DI2095">
        <v>0</v>
      </c>
      <c r="DJ2095">
        <v>207589</v>
      </c>
      <c r="DK2095">
        <v>247254</v>
      </c>
      <c r="DL2095">
        <v>390000</v>
      </c>
      <c r="DM2095">
        <v>312949</v>
      </c>
      <c r="DN2095">
        <v>50000</v>
      </c>
      <c r="DO2095">
        <v>2433583</v>
      </c>
      <c r="DP2095">
        <v>317700</v>
      </c>
      <c r="DQ2095">
        <v>-574340</v>
      </c>
      <c r="DR2095">
        <v>0</v>
      </c>
      <c r="DS2095">
        <v>0</v>
      </c>
    </row>
    <row r="2096" spans="1:123" x14ac:dyDescent="0.3">
      <c r="A2096" t="str">
        <f t="shared" si="32"/>
        <v>20452010</v>
      </c>
      <c r="B2096">
        <v>60</v>
      </c>
      <c r="C2096">
        <v>2045</v>
      </c>
      <c r="D2096">
        <v>201012</v>
      </c>
      <c r="E2096">
        <v>56</v>
      </c>
      <c r="F2096">
        <v>1977176</v>
      </c>
      <c r="G2096">
        <v>163042</v>
      </c>
      <c r="H2096">
        <v>550000</v>
      </c>
      <c r="I2096">
        <v>0</v>
      </c>
      <c r="J2096">
        <v>0</v>
      </c>
      <c r="K2096">
        <v>85000</v>
      </c>
      <c r="L2096">
        <v>200000</v>
      </c>
      <c r="M2096">
        <v>56200</v>
      </c>
      <c r="N2096">
        <v>11500</v>
      </c>
      <c r="O2096">
        <v>25500</v>
      </c>
      <c r="P2096">
        <v>4500</v>
      </c>
      <c r="Q2096">
        <v>2000</v>
      </c>
      <c r="R2096">
        <v>0</v>
      </c>
      <c r="S2096">
        <v>3166</v>
      </c>
      <c r="T2096">
        <v>35000</v>
      </c>
      <c r="U2096">
        <v>36000</v>
      </c>
      <c r="V2096">
        <v>0</v>
      </c>
      <c r="W2096">
        <v>15000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109426</v>
      </c>
      <c r="AD2096">
        <v>56376</v>
      </c>
      <c r="AE2096">
        <v>0</v>
      </c>
      <c r="AF2096">
        <v>165802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718064</v>
      </c>
      <c r="AO2096">
        <v>1077626</v>
      </c>
      <c r="AP2096">
        <v>165802</v>
      </c>
      <c r="AQ2096">
        <v>0</v>
      </c>
      <c r="AR2096">
        <v>20000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1263428</v>
      </c>
      <c r="BL2096">
        <v>232241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37515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207515</v>
      </c>
      <c r="CR2096">
        <v>0</v>
      </c>
      <c r="CS2096">
        <v>0</v>
      </c>
      <c r="CT2096">
        <v>154000</v>
      </c>
      <c r="CU2096">
        <v>65000</v>
      </c>
      <c r="CV2096">
        <v>100000</v>
      </c>
      <c r="CW2096">
        <v>2289</v>
      </c>
      <c r="CX2096">
        <v>12000</v>
      </c>
      <c r="CY2096">
        <v>9000</v>
      </c>
      <c r="CZ2096">
        <v>3600</v>
      </c>
      <c r="DA2096">
        <v>3000</v>
      </c>
      <c r="DB2096">
        <v>13000</v>
      </c>
      <c r="DC2096">
        <v>66000</v>
      </c>
      <c r="DD2096">
        <v>3000</v>
      </c>
      <c r="DE2096">
        <v>140000</v>
      </c>
      <c r="DF2096">
        <v>402455</v>
      </c>
      <c r="DG2096">
        <v>50000</v>
      </c>
      <c r="DH2096">
        <v>0</v>
      </c>
      <c r="DI2096">
        <v>0</v>
      </c>
      <c r="DJ2096">
        <v>207589</v>
      </c>
      <c r="DK2096">
        <v>247254</v>
      </c>
      <c r="DL2096">
        <v>390000</v>
      </c>
      <c r="DM2096">
        <v>312949</v>
      </c>
      <c r="DN2096">
        <v>50000</v>
      </c>
      <c r="DO2096">
        <v>2438651</v>
      </c>
      <c r="DP2096">
        <v>317700</v>
      </c>
      <c r="DQ2096">
        <v>37515</v>
      </c>
      <c r="DR2096">
        <v>0</v>
      </c>
      <c r="DS2096">
        <v>0</v>
      </c>
    </row>
    <row r="2097" spans="1:123" x14ac:dyDescent="0.3">
      <c r="A2097" t="str">
        <f t="shared" si="32"/>
        <v>20462011</v>
      </c>
      <c r="B2097">
        <v>60</v>
      </c>
      <c r="C2097">
        <v>2046</v>
      </c>
      <c r="D2097">
        <v>201112</v>
      </c>
      <c r="E2097">
        <v>78</v>
      </c>
      <c r="F2097">
        <v>2021074</v>
      </c>
      <c r="G2097">
        <v>163038</v>
      </c>
      <c r="H2097">
        <v>550000</v>
      </c>
      <c r="I2097">
        <v>0</v>
      </c>
      <c r="J2097">
        <v>0</v>
      </c>
      <c r="K2097">
        <v>85000</v>
      </c>
      <c r="L2097">
        <v>200000</v>
      </c>
      <c r="M2097">
        <v>56200</v>
      </c>
      <c r="N2097">
        <v>11500</v>
      </c>
      <c r="O2097">
        <v>25500</v>
      </c>
      <c r="P2097">
        <v>4500</v>
      </c>
      <c r="Q2097">
        <v>2000</v>
      </c>
      <c r="R2097">
        <v>0</v>
      </c>
      <c r="S2097">
        <v>2951</v>
      </c>
      <c r="T2097">
        <v>35000</v>
      </c>
      <c r="U2097">
        <v>36000</v>
      </c>
      <c r="V2097">
        <v>0</v>
      </c>
      <c r="W2097">
        <v>15000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150649</v>
      </c>
      <c r="AD2097">
        <v>77614</v>
      </c>
      <c r="AE2097">
        <v>0</v>
      </c>
      <c r="AF2097">
        <v>228264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655387</v>
      </c>
      <c r="AO2097">
        <v>1483598</v>
      </c>
      <c r="AP2097">
        <v>228264</v>
      </c>
      <c r="AQ2097">
        <v>43258</v>
      </c>
      <c r="AR2097">
        <v>20000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26662</v>
      </c>
      <c r="BH2097">
        <v>0</v>
      </c>
      <c r="BI2097">
        <v>0</v>
      </c>
      <c r="BJ2097">
        <v>0</v>
      </c>
      <c r="BK2097">
        <v>1748458</v>
      </c>
      <c r="BL2097">
        <v>238752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422485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610000</v>
      </c>
      <c r="CR2097">
        <v>0</v>
      </c>
      <c r="CS2097">
        <v>0</v>
      </c>
      <c r="CT2097">
        <v>154000</v>
      </c>
      <c r="CU2097">
        <v>65000</v>
      </c>
      <c r="CV2097">
        <v>100000</v>
      </c>
      <c r="CW2097">
        <v>2289</v>
      </c>
      <c r="CX2097">
        <v>12000</v>
      </c>
      <c r="CY2097">
        <v>9000</v>
      </c>
      <c r="CZ2097">
        <v>3600</v>
      </c>
      <c r="DA2097">
        <v>3000</v>
      </c>
      <c r="DB2097">
        <v>13000</v>
      </c>
      <c r="DC2097">
        <v>66000</v>
      </c>
      <c r="DD2097">
        <v>3000</v>
      </c>
      <c r="DE2097">
        <v>140000</v>
      </c>
      <c r="DF2097">
        <v>390381</v>
      </c>
      <c r="DG2097">
        <v>50000</v>
      </c>
      <c r="DH2097">
        <v>0</v>
      </c>
      <c r="DI2097">
        <v>0</v>
      </c>
      <c r="DJ2097">
        <v>234251</v>
      </c>
      <c r="DK2097">
        <v>247254</v>
      </c>
      <c r="DL2097">
        <v>390000</v>
      </c>
      <c r="DM2097">
        <v>312949</v>
      </c>
      <c r="DN2097">
        <v>50000</v>
      </c>
      <c r="DO2097">
        <v>2855724</v>
      </c>
      <c r="DP2097">
        <v>317700</v>
      </c>
      <c r="DQ2097">
        <v>449147</v>
      </c>
      <c r="DR2097">
        <v>0</v>
      </c>
      <c r="DS2097">
        <v>0</v>
      </c>
    </row>
    <row r="2098" spans="1:123" x14ac:dyDescent="0.3">
      <c r="A2098" t="str">
        <f t="shared" si="32"/>
        <v>20472012</v>
      </c>
      <c r="B2098">
        <v>60</v>
      </c>
      <c r="C2098">
        <v>2047</v>
      </c>
      <c r="D2098">
        <v>201212</v>
      </c>
      <c r="E2098">
        <v>54</v>
      </c>
      <c r="F2098">
        <v>2240279</v>
      </c>
      <c r="G2098">
        <v>163034</v>
      </c>
      <c r="H2098">
        <v>550000</v>
      </c>
      <c r="I2098">
        <v>0</v>
      </c>
      <c r="J2098">
        <v>0</v>
      </c>
      <c r="K2098">
        <v>85000</v>
      </c>
      <c r="L2098">
        <v>200000</v>
      </c>
      <c r="M2098">
        <v>56200</v>
      </c>
      <c r="N2098">
        <v>11500</v>
      </c>
      <c r="O2098">
        <v>25500</v>
      </c>
      <c r="P2098">
        <v>4500</v>
      </c>
      <c r="Q2098">
        <v>2000</v>
      </c>
      <c r="R2098">
        <v>0</v>
      </c>
      <c r="S2098">
        <v>2737</v>
      </c>
      <c r="T2098">
        <v>35000</v>
      </c>
      <c r="U2098">
        <v>36000</v>
      </c>
      <c r="V2098">
        <v>0</v>
      </c>
      <c r="W2098">
        <v>15000</v>
      </c>
      <c r="X2098">
        <v>0</v>
      </c>
      <c r="Y2098">
        <v>261206</v>
      </c>
      <c r="Z2098">
        <v>0</v>
      </c>
      <c r="AA2098">
        <v>0</v>
      </c>
      <c r="AB2098">
        <v>0</v>
      </c>
      <c r="AC2098">
        <v>104534</v>
      </c>
      <c r="AD2098">
        <v>53856</v>
      </c>
      <c r="AE2098">
        <v>0</v>
      </c>
      <c r="AF2098">
        <v>158389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986254</v>
      </c>
      <c r="AO2098">
        <v>1029449</v>
      </c>
      <c r="AP2098">
        <v>158389</v>
      </c>
      <c r="AQ2098">
        <v>0</v>
      </c>
      <c r="AR2098">
        <v>20000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1207838</v>
      </c>
      <c r="BL2098">
        <v>245221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590000</v>
      </c>
      <c r="CR2098">
        <v>0</v>
      </c>
      <c r="CS2098">
        <v>0</v>
      </c>
      <c r="CT2098">
        <v>154000</v>
      </c>
      <c r="CU2098">
        <v>65000</v>
      </c>
      <c r="CV2098">
        <v>100000</v>
      </c>
      <c r="CW2098">
        <v>2289</v>
      </c>
      <c r="CX2098">
        <v>12000</v>
      </c>
      <c r="CY2098">
        <v>9000</v>
      </c>
      <c r="CZ2098">
        <v>3600</v>
      </c>
      <c r="DA2098">
        <v>3000</v>
      </c>
      <c r="DB2098">
        <v>13000</v>
      </c>
      <c r="DC2098">
        <v>66000</v>
      </c>
      <c r="DD2098">
        <v>3000</v>
      </c>
      <c r="DE2098">
        <v>140000</v>
      </c>
      <c r="DF2098">
        <v>117464</v>
      </c>
      <c r="DG2098">
        <v>50000</v>
      </c>
      <c r="DH2098">
        <v>0</v>
      </c>
      <c r="DI2098">
        <v>0</v>
      </c>
      <c r="DJ2098">
        <v>231585</v>
      </c>
      <c r="DK2098">
        <v>247254</v>
      </c>
      <c r="DL2098">
        <v>390000</v>
      </c>
      <c r="DM2098">
        <v>312949</v>
      </c>
      <c r="DN2098">
        <v>50000</v>
      </c>
      <c r="DO2098">
        <v>2560140</v>
      </c>
      <c r="DP2098">
        <v>317700</v>
      </c>
      <c r="DQ2098">
        <v>-261206</v>
      </c>
      <c r="DR2098">
        <v>0</v>
      </c>
      <c r="DS2098">
        <v>0</v>
      </c>
    </row>
    <row r="2099" spans="1:123" x14ac:dyDescent="0.3">
      <c r="A2099" t="str">
        <f t="shared" si="32"/>
        <v>20481922</v>
      </c>
      <c r="B2099">
        <v>60</v>
      </c>
      <c r="C2099">
        <v>2048</v>
      </c>
      <c r="D2099">
        <v>192212</v>
      </c>
      <c r="E2099">
        <v>63</v>
      </c>
      <c r="F2099">
        <v>2064295</v>
      </c>
      <c r="G2099">
        <v>163030</v>
      </c>
      <c r="H2099">
        <v>550000</v>
      </c>
      <c r="I2099">
        <v>0</v>
      </c>
      <c r="J2099">
        <v>0</v>
      </c>
      <c r="K2099">
        <v>85000</v>
      </c>
      <c r="L2099">
        <v>200000</v>
      </c>
      <c r="M2099">
        <v>56200</v>
      </c>
      <c r="N2099">
        <v>11500</v>
      </c>
      <c r="O2099">
        <v>25500</v>
      </c>
      <c r="P2099">
        <v>4500</v>
      </c>
      <c r="Q2099">
        <v>2000</v>
      </c>
      <c r="R2099">
        <v>0</v>
      </c>
      <c r="S2099">
        <v>2522</v>
      </c>
      <c r="T2099">
        <v>35000</v>
      </c>
      <c r="U2099">
        <v>36000</v>
      </c>
      <c r="V2099">
        <v>0</v>
      </c>
      <c r="W2099">
        <v>15000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123144</v>
      </c>
      <c r="AD2099">
        <v>63444</v>
      </c>
      <c r="AE2099">
        <v>0</v>
      </c>
      <c r="AF2099">
        <v>186587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696635</v>
      </c>
      <c r="AO2099">
        <v>1212723</v>
      </c>
      <c r="AP2099">
        <v>186587</v>
      </c>
      <c r="AQ2099">
        <v>0</v>
      </c>
      <c r="AR2099">
        <v>20000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1419310</v>
      </c>
      <c r="BL2099">
        <v>251648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40000</v>
      </c>
      <c r="BS2099">
        <v>0</v>
      </c>
      <c r="BT2099">
        <v>0</v>
      </c>
      <c r="BU2099">
        <v>64268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610000</v>
      </c>
      <c r="CR2099">
        <v>64268</v>
      </c>
      <c r="CS2099">
        <v>0</v>
      </c>
      <c r="CT2099">
        <v>154000</v>
      </c>
      <c r="CU2099">
        <v>65000</v>
      </c>
      <c r="CV2099">
        <v>100000</v>
      </c>
      <c r="CW2099">
        <v>2289</v>
      </c>
      <c r="CX2099">
        <v>12000</v>
      </c>
      <c r="CY2099">
        <v>9000</v>
      </c>
      <c r="CZ2099">
        <v>3600</v>
      </c>
      <c r="DA2099">
        <v>3000</v>
      </c>
      <c r="DB2099">
        <v>13000</v>
      </c>
      <c r="DC2099">
        <v>66000</v>
      </c>
      <c r="DD2099">
        <v>3000</v>
      </c>
      <c r="DE2099">
        <v>140000</v>
      </c>
      <c r="DF2099">
        <v>113940</v>
      </c>
      <c r="DG2099">
        <v>50000</v>
      </c>
      <c r="DH2099">
        <v>0</v>
      </c>
      <c r="DI2099">
        <v>0</v>
      </c>
      <c r="DJ2099">
        <v>231585</v>
      </c>
      <c r="DK2099">
        <v>247254</v>
      </c>
      <c r="DL2099">
        <v>390000</v>
      </c>
      <c r="DM2099">
        <v>312949</v>
      </c>
      <c r="DN2099">
        <v>50000</v>
      </c>
      <c r="DO2099">
        <v>2640884</v>
      </c>
      <c r="DP2099">
        <v>317700</v>
      </c>
      <c r="DQ2099">
        <v>104268</v>
      </c>
      <c r="DR2099">
        <v>0</v>
      </c>
      <c r="DS2099">
        <v>0</v>
      </c>
    </row>
    <row r="2100" spans="1:123" x14ac:dyDescent="0.3">
      <c r="A2100" t="str">
        <f t="shared" si="32"/>
        <v>20491923</v>
      </c>
      <c r="B2100">
        <v>60</v>
      </c>
      <c r="C2100">
        <v>2049</v>
      </c>
      <c r="D2100">
        <v>192312</v>
      </c>
      <c r="E2100">
        <v>66</v>
      </c>
      <c r="F2100">
        <v>2088343</v>
      </c>
      <c r="G2100">
        <v>163025</v>
      </c>
      <c r="H2100">
        <v>550000</v>
      </c>
      <c r="I2100">
        <v>0</v>
      </c>
      <c r="J2100">
        <v>0</v>
      </c>
      <c r="K2100">
        <v>85000</v>
      </c>
      <c r="L2100">
        <v>200000</v>
      </c>
      <c r="M2100">
        <v>56200</v>
      </c>
      <c r="N2100">
        <v>11500</v>
      </c>
      <c r="O2100">
        <v>25500</v>
      </c>
      <c r="P2100">
        <v>4500</v>
      </c>
      <c r="Q2100">
        <v>2000</v>
      </c>
      <c r="R2100">
        <v>0</v>
      </c>
      <c r="S2100">
        <v>2308</v>
      </c>
      <c r="T2100">
        <v>35000</v>
      </c>
      <c r="U2100">
        <v>36000</v>
      </c>
      <c r="V2100">
        <v>0</v>
      </c>
      <c r="W2100">
        <v>15000</v>
      </c>
      <c r="X2100">
        <v>0</v>
      </c>
      <c r="Y2100">
        <v>0</v>
      </c>
      <c r="Z2100">
        <v>62482</v>
      </c>
      <c r="AA2100">
        <v>0</v>
      </c>
      <c r="AB2100">
        <v>0</v>
      </c>
      <c r="AC2100">
        <v>127390</v>
      </c>
      <c r="AD2100">
        <v>65631</v>
      </c>
      <c r="AE2100">
        <v>0</v>
      </c>
      <c r="AF2100">
        <v>193021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627505</v>
      </c>
      <c r="AO2100">
        <v>1254540</v>
      </c>
      <c r="AP2100">
        <v>193021</v>
      </c>
      <c r="AQ2100">
        <v>0</v>
      </c>
      <c r="AR2100">
        <v>20000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1467561</v>
      </c>
      <c r="BL2100">
        <v>258034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20000</v>
      </c>
      <c r="BS2100">
        <v>0</v>
      </c>
      <c r="BT2100">
        <v>0</v>
      </c>
      <c r="BU2100">
        <v>35732</v>
      </c>
      <c r="BV2100">
        <v>10000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610000</v>
      </c>
      <c r="CR2100">
        <v>100000</v>
      </c>
      <c r="CS2100">
        <v>10000</v>
      </c>
      <c r="CT2100">
        <v>154000</v>
      </c>
      <c r="CU2100">
        <v>65000</v>
      </c>
      <c r="CV2100">
        <v>100000</v>
      </c>
      <c r="CW2100">
        <v>2289</v>
      </c>
      <c r="CX2100">
        <v>12000</v>
      </c>
      <c r="CY2100">
        <v>9000</v>
      </c>
      <c r="CZ2100">
        <v>3600</v>
      </c>
      <c r="DA2100">
        <v>3000</v>
      </c>
      <c r="DB2100">
        <v>13000</v>
      </c>
      <c r="DC2100">
        <v>66000</v>
      </c>
      <c r="DD2100">
        <v>3000</v>
      </c>
      <c r="DE2100">
        <v>140000</v>
      </c>
      <c r="DF2100">
        <v>173004</v>
      </c>
      <c r="DG2100">
        <v>50000</v>
      </c>
      <c r="DH2100">
        <v>0</v>
      </c>
      <c r="DI2100">
        <v>0</v>
      </c>
      <c r="DJ2100">
        <v>231585</v>
      </c>
      <c r="DK2100">
        <v>247254</v>
      </c>
      <c r="DL2100">
        <v>390000</v>
      </c>
      <c r="DM2100">
        <v>312949</v>
      </c>
      <c r="DN2100">
        <v>50000</v>
      </c>
      <c r="DO2100">
        <v>2745680</v>
      </c>
      <c r="DP2100">
        <v>317700</v>
      </c>
      <c r="DQ2100">
        <v>128214</v>
      </c>
      <c r="DR2100">
        <v>0</v>
      </c>
      <c r="DS2100">
        <v>0</v>
      </c>
    </row>
    <row r="2101" spans="1:123" x14ac:dyDescent="0.3">
      <c r="A2101" t="str">
        <f t="shared" si="32"/>
        <v>20501924</v>
      </c>
      <c r="B2101">
        <v>60</v>
      </c>
      <c r="C2101">
        <v>2050</v>
      </c>
      <c r="D2101">
        <v>192412</v>
      </c>
      <c r="E2101">
        <v>34</v>
      </c>
      <c r="F2101">
        <v>2266655</v>
      </c>
      <c r="G2101">
        <v>163021</v>
      </c>
      <c r="H2101">
        <v>550000</v>
      </c>
      <c r="I2101">
        <v>0</v>
      </c>
      <c r="J2101">
        <v>0</v>
      </c>
      <c r="K2101">
        <v>85000</v>
      </c>
      <c r="L2101">
        <v>200000</v>
      </c>
      <c r="M2101">
        <v>56200</v>
      </c>
      <c r="N2101">
        <v>11500</v>
      </c>
      <c r="O2101">
        <v>25500</v>
      </c>
      <c r="P2101">
        <v>4500</v>
      </c>
      <c r="Q2101">
        <v>2000</v>
      </c>
      <c r="R2101">
        <v>0</v>
      </c>
      <c r="S2101">
        <v>2093</v>
      </c>
      <c r="T2101">
        <v>35000</v>
      </c>
      <c r="U2101">
        <v>36000</v>
      </c>
      <c r="V2101">
        <v>0</v>
      </c>
      <c r="W2101">
        <v>20000</v>
      </c>
      <c r="X2101">
        <v>0</v>
      </c>
      <c r="Y2101">
        <v>164783</v>
      </c>
      <c r="Z2101">
        <v>0</v>
      </c>
      <c r="AA2101">
        <v>0</v>
      </c>
      <c r="AB2101">
        <v>0</v>
      </c>
      <c r="AC2101">
        <v>66921</v>
      </c>
      <c r="AD2101">
        <v>0</v>
      </c>
      <c r="AE2101">
        <v>0</v>
      </c>
      <c r="AF2101">
        <v>101398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941178</v>
      </c>
      <c r="AO2101">
        <v>659037</v>
      </c>
      <c r="AP2101">
        <v>101398</v>
      </c>
      <c r="AQ2101">
        <v>0</v>
      </c>
      <c r="AR2101">
        <v>10374</v>
      </c>
      <c r="AS2101">
        <v>0</v>
      </c>
      <c r="AT2101">
        <v>0</v>
      </c>
      <c r="AU2101">
        <v>0</v>
      </c>
      <c r="AV2101">
        <v>75000</v>
      </c>
      <c r="AW2101">
        <v>0</v>
      </c>
      <c r="AX2101">
        <v>42504</v>
      </c>
      <c r="AY2101">
        <v>0</v>
      </c>
      <c r="AZ2101">
        <v>22000</v>
      </c>
      <c r="BA2101">
        <v>8271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918584</v>
      </c>
      <c r="BL2101">
        <v>262947</v>
      </c>
      <c r="BM2101">
        <v>196667</v>
      </c>
      <c r="BN2101">
        <v>0</v>
      </c>
      <c r="BO2101">
        <v>0</v>
      </c>
      <c r="BP2101">
        <v>100000</v>
      </c>
      <c r="BQ2101">
        <v>10000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36301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393333</v>
      </c>
      <c r="CR2101">
        <v>0</v>
      </c>
      <c r="CS2101">
        <v>0</v>
      </c>
      <c r="CT2101">
        <v>154000</v>
      </c>
      <c r="CU2101">
        <v>65000</v>
      </c>
      <c r="CV2101">
        <v>100000</v>
      </c>
      <c r="CW2101">
        <v>2289</v>
      </c>
      <c r="CX2101">
        <v>12000</v>
      </c>
      <c r="CY2101">
        <v>9000</v>
      </c>
      <c r="CZ2101">
        <v>3600</v>
      </c>
      <c r="DA2101">
        <v>3000</v>
      </c>
      <c r="DB2101">
        <v>13000</v>
      </c>
      <c r="DC2101">
        <v>66000</v>
      </c>
      <c r="DD2101">
        <v>3000</v>
      </c>
      <c r="DE2101">
        <v>103699</v>
      </c>
      <c r="DF2101">
        <v>0</v>
      </c>
      <c r="DG2101">
        <v>50000</v>
      </c>
      <c r="DH2101">
        <v>0</v>
      </c>
      <c r="DI2101">
        <v>0</v>
      </c>
      <c r="DJ2101">
        <v>189081</v>
      </c>
      <c r="DK2101">
        <v>238983</v>
      </c>
      <c r="DL2101">
        <v>390000</v>
      </c>
      <c r="DM2101">
        <v>237949</v>
      </c>
      <c r="DN2101">
        <v>28000</v>
      </c>
      <c r="DO2101">
        <v>2061935</v>
      </c>
      <c r="DP2101">
        <v>317700</v>
      </c>
      <c r="DQ2101">
        <v>-655525</v>
      </c>
      <c r="DR2101">
        <v>0</v>
      </c>
      <c r="DS2101">
        <v>0</v>
      </c>
    </row>
    <row r="2102" spans="1:123" x14ac:dyDescent="0.3">
      <c r="A2102" t="str">
        <f t="shared" si="32"/>
        <v>20161982</v>
      </c>
      <c r="B2102">
        <v>61</v>
      </c>
      <c r="C2102">
        <v>2016</v>
      </c>
      <c r="D2102">
        <v>198212</v>
      </c>
      <c r="E2102">
        <v>95</v>
      </c>
      <c r="F2102">
        <v>1625280</v>
      </c>
      <c r="G2102">
        <v>211232</v>
      </c>
      <c r="H2102">
        <v>550000</v>
      </c>
      <c r="I2102">
        <v>0</v>
      </c>
      <c r="J2102">
        <v>126000</v>
      </c>
      <c r="K2102">
        <v>85000</v>
      </c>
      <c r="L2102">
        <v>100000</v>
      </c>
      <c r="M2102">
        <v>56200</v>
      </c>
      <c r="N2102">
        <v>11500</v>
      </c>
      <c r="O2102">
        <v>25500</v>
      </c>
      <c r="P2102">
        <v>4500</v>
      </c>
      <c r="Q2102">
        <v>2000</v>
      </c>
      <c r="R2102">
        <v>0</v>
      </c>
      <c r="S2102">
        <v>8370</v>
      </c>
      <c r="T2102">
        <v>35000</v>
      </c>
      <c r="U2102">
        <v>36000</v>
      </c>
      <c r="V2102">
        <v>0</v>
      </c>
      <c r="W2102">
        <v>0</v>
      </c>
      <c r="X2102">
        <v>0</v>
      </c>
      <c r="Y2102">
        <v>0</v>
      </c>
      <c r="Z2102">
        <v>11117</v>
      </c>
      <c r="AA2102">
        <v>0</v>
      </c>
      <c r="AB2102">
        <v>210000</v>
      </c>
      <c r="AC2102">
        <v>184519</v>
      </c>
      <c r="AD2102">
        <v>95064</v>
      </c>
      <c r="AE2102">
        <v>210000</v>
      </c>
      <c r="AF2102">
        <v>69584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849370</v>
      </c>
      <c r="AO2102">
        <v>1817151</v>
      </c>
      <c r="AP2102">
        <v>279584</v>
      </c>
      <c r="AQ2102">
        <v>42550</v>
      </c>
      <c r="AR2102">
        <v>20000</v>
      </c>
      <c r="AS2102">
        <v>0</v>
      </c>
      <c r="AT2102">
        <v>0</v>
      </c>
      <c r="AU2102">
        <v>200000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260536</v>
      </c>
      <c r="BE2102">
        <v>111111</v>
      </c>
      <c r="BF2102">
        <v>60000</v>
      </c>
      <c r="BG2102">
        <v>35194</v>
      </c>
      <c r="BH2102">
        <v>20000</v>
      </c>
      <c r="BI2102">
        <v>56200</v>
      </c>
      <c r="BJ2102">
        <v>0</v>
      </c>
      <c r="BK2102">
        <v>1816244</v>
      </c>
      <c r="BL2102">
        <v>8371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500000</v>
      </c>
      <c r="BS2102">
        <v>136000</v>
      </c>
      <c r="BT2102">
        <v>65000</v>
      </c>
      <c r="BU2102">
        <v>39000</v>
      </c>
      <c r="BV2102">
        <v>10000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25000</v>
      </c>
      <c r="CH2102">
        <v>572</v>
      </c>
      <c r="CI2102">
        <v>3000</v>
      </c>
      <c r="CJ2102">
        <v>2250</v>
      </c>
      <c r="CK2102">
        <v>900</v>
      </c>
      <c r="CL2102">
        <v>750</v>
      </c>
      <c r="CM2102">
        <v>3250</v>
      </c>
      <c r="CN2102">
        <v>15000</v>
      </c>
      <c r="CO2102">
        <v>750</v>
      </c>
      <c r="CP2102">
        <v>0</v>
      </c>
      <c r="CQ2102">
        <v>596000</v>
      </c>
      <c r="CR2102">
        <v>100000</v>
      </c>
      <c r="CS2102">
        <v>10000</v>
      </c>
      <c r="CT2102">
        <v>154000</v>
      </c>
      <c r="CU2102">
        <v>65000</v>
      </c>
      <c r="CV2102">
        <v>25000</v>
      </c>
      <c r="CW2102">
        <v>572</v>
      </c>
      <c r="CX2102">
        <v>3000</v>
      </c>
      <c r="CY2102">
        <v>2250</v>
      </c>
      <c r="CZ2102">
        <v>900</v>
      </c>
      <c r="DA2102">
        <v>750</v>
      </c>
      <c r="DB2102">
        <v>3250</v>
      </c>
      <c r="DC2102">
        <v>15000</v>
      </c>
      <c r="DD2102">
        <v>750</v>
      </c>
      <c r="DE2102">
        <v>5000</v>
      </c>
      <c r="DF2102">
        <v>11117</v>
      </c>
      <c r="DG2102">
        <v>79000</v>
      </c>
      <c r="DH2102">
        <v>0</v>
      </c>
      <c r="DI2102">
        <v>260536</v>
      </c>
      <c r="DJ2102">
        <v>161194</v>
      </c>
      <c r="DK2102">
        <v>180200</v>
      </c>
      <c r="DL2102">
        <v>90000</v>
      </c>
      <c r="DM2102">
        <v>248111</v>
      </c>
      <c r="DN2102">
        <v>20000</v>
      </c>
      <c r="DO2102">
        <v>2031630</v>
      </c>
      <c r="DP2102">
        <v>317700</v>
      </c>
      <c r="DQ2102">
        <v>1155630</v>
      </c>
      <c r="DR2102">
        <v>0</v>
      </c>
      <c r="DS2102">
        <v>0</v>
      </c>
    </row>
    <row r="2103" spans="1:123" x14ac:dyDescent="0.3">
      <c r="A2103" t="str">
        <f t="shared" si="32"/>
        <v>20171983</v>
      </c>
      <c r="B2103">
        <v>61</v>
      </c>
      <c r="C2103">
        <v>2017</v>
      </c>
      <c r="D2103">
        <v>198312</v>
      </c>
      <c r="E2103">
        <v>100</v>
      </c>
      <c r="F2103">
        <v>1397518</v>
      </c>
      <c r="G2103">
        <v>215203</v>
      </c>
      <c r="H2103">
        <v>550000</v>
      </c>
      <c r="I2103">
        <v>0</v>
      </c>
      <c r="J2103">
        <v>126000</v>
      </c>
      <c r="K2103">
        <v>85000</v>
      </c>
      <c r="L2103">
        <v>100000</v>
      </c>
      <c r="M2103">
        <v>56200</v>
      </c>
      <c r="N2103">
        <v>11500</v>
      </c>
      <c r="O2103">
        <v>25500</v>
      </c>
      <c r="P2103">
        <v>4500</v>
      </c>
      <c r="Q2103">
        <v>2000</v>
      </c>
      <c r="R2103">
        <v>0</v>
      </c>
      <c r="S2103">
        <v>8311</v>
      </c>
      <c r="T2103">
        <v>35000</v>
      </c>
      <c r="U2103">
        <v>36000</v>
      </c>
      <c r="V2103">
        <v>0</v>
      </c>
      <c r="W2103">
        <v>0</v>
      </c>
      <c r="X2103">
        <v>0</v>
      </c>
      <c r="Y2103">
        <v>0</v>
      </c>
      <c r="Z2103">
        <v>400000</v>
      </c>
      <c r="AA2103">
        <v>0</v>
      </c>
      <c r="AB2103">
        <v>0</v>
      </c>
      <c r="AC2103">
        <v>194100</v>
      </c>
      <c r="AD2103">
        <v>100000</v>
      </c>
      <c r="AE2103">
        <v>0</v>
      </c>
      <c r="AF2103">
        <v>294100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235911</v>
      </c>
      <c r="AO2103">
        <v>2020583</v>
      </c>
      <c r="AP2103">
        <v>294100</v>
      </c>
      <c r="AQ2103">
        <v>146149</v>
      </c>
      <c r="AR2103">
        <v>20000</v>
      </c>
      <c r="AS2103">
        <v>0</v>
      </c>
      <c r="AT2103">
        <v>0</v>
      </c>
      <c r="AU2103">
        <v>260536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285550</v>
      </c>
      <c r="BE2103">
        <v>111111</v>
      </c>
      <c r="BF2103">
        <v>60000</v>
      </c>
      <c r="BG2103">
        <v>35194</v>
      </c>
      <c r="BH2103">
        <v>20000</v>
      </c>
      <c r="BI2103">
        <v>56200</v>
      </c>
      <c r="BJ2103">
        <v>578561</v>
      </c>
      <c r="BK2103">
        <v>1594752</v>
      </c>
      <c r="BL2103">
        <v>17530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34000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25000</v>
      </c>
      <c r="CH2103">
        <v>572</v>
      </c>
      <c r="CI2103">
        <v>3000</v>
      </c>
      <c r="CJ2103">
        <v>2250</v>
      </c>
      <c r="CK2103">
        <v>900</v>
      </c>
      <c r="CL2103">
        <v>750</v>
      </c>
      <c r="CM2103">
        <v>3250</v>
      </c>
      <c r="CN2103">
        <v>15000</v>
      </c>
      <c r="CO2103">
        <v>750</v>
      </c>
      <c r="CP2103">
        <v>114000</v>
      </c>
      <c r="CQ2103">
        <v>610000</v>
      </c>
      <c r="CR2103">
        <v>100000</v>
      </c>
      <c r="CS2103">
        <v>10000</v>
      </c>
      <c r="CT2103">
        <v>154000</v>
      </c>
      <c r="CU2103">
        <v>65000</v>
      </c>
      <c r="CV2103">
        <v>50000</v>
      </c>
      <c r="CW2103">
        <v>1144</v>
      </c>
      <c r="CX2103">
        <v>6000</v>
      </c>
      <c r="CY2103">
        <v>4500</v>
      </c>
      <c r="CZ2103">
        <v>1800</v>
      </c>
      <c r="DA2103">
        <v>1500</v>
      </c>
      <c r="DB2103">
        <v>6500</v>
      </c>
      <c r="DC2103">
        <v>30000</v>
      </c>
      <c r="DD2103">
        <v>1500</v>
      </c>
      <c r="DE2103">
        <v>124000</v>
      </c>
      <c r="DF2103">
        <v>410244</v>
      </c>
      <c r="DG2103">
        <v>100000</v>
      </c>
      <c r="DH2103">
        <v>0</v>
      </c>
      <c r="DI2103">
        <v>285550</v>
      </c>
      <c r="DJ2103">
        <v>192869</v>
      </c>
      <c r="DK2103">
        <v>230218</v>
      </c>
      <c r="DL2103">
        <v>150000</v>
      </c>
      <c r="DM2103">
        <v>348111</v>
      </c>
      <c r="DN2103">
        <v>40000</v>
      </c>
      <c r="DO2103">
        <v>2922936</v>
      </c>
      <c r="DP2103">
        <v>317700</v>
      </c>
      <c r="DQ2103">
        <v>1485552</v>
      </c>
      <c r="DR2103">
        <v>0</v>
      </c>
      <c r="DS2103">
        <v>578561</v>
      </c>
    </row>
    <row r="2104" spans="1:123" x14ac:dyDescent="0.3">
      <c r="A2104" t="str">
        <f t="shared" si="32"/>
        <v>20181984</v>
      </c>
      <c r="B2104">
        <v>61</v>
      </c>
      <c r="C2104">
        <v>2018</v>
      </c>
      <c r="D2104">
        <v>198412</v>
      </c>
      <c r="E2104">
        <v>93</v>
      </c>
      <c r="F2104">
        <v>1704331</v>
      </c>
      <c r="G2104">
        <v>186174</v>
      </c>
      <c r="H2104">
        <v>550000</v>
      </c>
      <c r="I2104">
        <v>0</v>
      </c>
      <c r="J2104">
        <v>120000</v>
      </c>
      <c r="K2104">
        <v>85000</v>
      </c>
      <c r="L2104">
        <v>130000</v>
      </c>
      <c r="M2104">
        <v>56200</v>
      </c>
      <c r="N2104">
        <v>11500</v>
      </c>
      <c r="O2104">
        <v>25500</v>
      </c>
      <c r="P2104">
        <v>4500</v>
      </c>
      <c r="Q2104">
        <v>2000</v>
      </c>
      <c r="R2104">
        <v>0</v>
      </c>
      <c r="S2104">
        <v>8252</v>
      </c>
      <c r="T2104">
        <v>35000</v>
      </c>
      <c r="U2104">
        <v>36000</v>
      </c>
      <c r="V2104">
        <v>0</v>
      </c>
      <c r="W2104">
        <v>0</v>
      </c>
      <c r="X2104">
        <v>0</v>
      </c>
      <c r="Y2104">
        <v>0</v>
      </c>
      <c r="Z2104">
        <v>400000</v>
      </c>
      <c r="AA2104">
        <v>0</v>
      </c>
      <c r="AB2104">
        <v>0</v>
      </c>
      <c r="AC2104">
        <v>181292</v>
      </c>
      <c r="AD2104">
        <v>93402</v>
      </c>
      <c r="AE2104">
        <v>0</v>
      </c>
      <c r="AF2104">
        <v>274694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279258</v>
      </c>
      <c r="AO2104">
        <v>1785370</v>
      </c>
      <c r="AP2104">
        <v>274694</v>
      </c>
      <c r="AQ2104">
        <v>300623</v>
      </c>
      <c r="AR2104">
        <v>20000</v>
      </c>
      <c r="AS2104">
        <v>0</v>
      </c>
      <c r="AT2104">
        <v>0</v>
      </c>
      <c r="AU2104">
        <v>285550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285550</v>
      </c>
      <c r="BE2104">
        <v>13000</v>
      </c>
      <c r="BF2104">
        <v>60000</v>
      </c>
      <c r="BG2104">
        <v>35194</v>
      </c>
      <c r="BH2104">
        <v>10000</v>
      </c>
      <c r="BI2104">
        <v>25964</v>
      </c>
      <c r="BJ2104">
        <v>533443</v>
      </c>
      <c r="BK2104">
        <v>1703086</v>
      </c>
      <c r="BL2104">
        <v>26633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20000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25000</v>
      </c>
      <c r="CH2104">
        <v>572</v>
      </c>
      <c r="CI2104">
        <v>3000</v>
      </c>
      <c r="CJ2104">
        <v>2250</v>
      </c>
      <c r="CK2104">
        <v>900</v>
      </c>
      <c r="CL2104">
        <v>750</v>
      </c>
      <c r="CM2104">
        <v>3250</v>
      </c>
      <c r="CN2104">
        <v>15000</v>
      </c>
      <c r="CO2104">
        <v>750</v>
      </c>
      <c r="CP2104">
        <v>11000</v>
      </c>
      <c r="CQ2104">
        <v>610000</v>
      </c>
      <c r="CR2104">
        <v>100000</v>
      </c>
      <c r="CS2104">
        <v>10000</v>
      </c>
      <c r="CT2104">
        <v>154000</v>
      </c>
      <c r="CU2104">
        <v>65000</v>
      </c>
      <c r="CV2104">
        <v>75000</v>
      </c>
      <c r="CW2104">
        <v>1716</v>
      </c>
      <c r="CX2104">
        <v>9000</v>
      </c>
      <c r="CY2104">
        <v>6750</v>
      </c>
      <c r="CZ2104">
        <v>2700</v>
      </c>
      <c r="DA2104">
        <v>2250</v>
      </c>
      <c r="DB2104">
        <v>9750</v>
      </c>
      <c r="DC2104">
        <v>45000</v>
      </c>
      <c r="DD2104">
        <v>2250</v>
      </c>
      <c r="DE2104">
        <v>140000</v>
      </c>
      <c r="DF2104">
        <v>778537</v>
      </c>
      <c r="DG2104">
        <v>100000</v>
      </c>
      <c r="DH2104">
        <v>0</v>
      </c>
      <c r="DI2104">
        <v>285550</v>
      </c>
      <c r="DJ2104">
        <v>224543</v>
      </c>
      <c r="DK2104">
        <v>250000</v>
      </c>
      <c r="DL2104">
        <v>210000</v>
      </c>
      <c r="DM2104">
        <v>350000</v>
      </c>
      <c r="DN2104">
        <v>50000</v>
      </c>
      <c r="DO2104">
        <v>3482046</v>
      </c>
      <c r="DP2104">
        <v>317700</v>
      </c>
      <c r="DQ2104">
        <v>1160073</v>
      </c>
      <c r="DR2104">
        <v>0</v>
      </c>
      <c r="DS2104">
        <v>533443</v>
      </c>
    </row>
    <row r="2105" spans="1:123" x14ac:dyDescent="0.3">
      <c r="A2105" t="str">
        <f t="shared" si="32"/>
        <v>20191985</v>
      </c>
      <c r="B2105">
        <v>61</v>
      </c>
      <c r="C2105">
        <v>2019</v>
      </c>
      <c r="D2105">
        <v>198512</v>
      </c>
      <c r="E2105">
        <v>75</v>
      </c>
      <c r="F2105">
        <v>1824917</v>
      </c>
      <c r="G2105">
        <v>163145</v>
      </c>
      <c r="H2105">
        <v>550000</v>
      </c>
      <c r="I2105">
        <v>250000</v>
      </c>
      <c r="J2105">
        <v>120000</v>
      </c>
      <c r="K2105">
        <v>85000</v>
      </c>
      <c r="L2105">
        <v>160000</v>
      </c>
      <c r="M2105">
        <v>56200</v>
      </c>
      <c r="N2105">
        <v>11500</v>
      </c>
      <c r="O2105">
        <v>25500</v>
      </c>
      <c r="P2105">
        <v>4500</v>
      </c>
      <c r="Q2105">
        <v>2000</v>
      </c>
      <c r="R2105">
        <v>0</v>
      </c>
      <c r="S2105">
        <v>8193</v>
      </c>
      <c r="T2105">
        <v>35000</v>
      </c>
      <c r="U2105">
        <v>36000</v>
      </c>
      <c r="V2105">
        <v>0</v>
      </c>
      <c r="W2105">
        <v>0</v>
      </c>
      <c r="X2105">
        <v>0</v>
      </c>
      <c r="Y2105">
        <v>0</v>
      </c>
      <c r="Z2105">
        <v>355436</v>
      </c>
      <c r="AA2105">
        <v>0</v>
      </c>
      <c r="AB2105">
        <v>0</v>
      </c>
      <c r="AC2105">
        <v>145459</v>
      </c>
      <c r="AD2105">
        <v>74940</v>
      </c>
      <c r="AE2105">
        <v>0</v>
      </c>
      <c r="AF2105">
        <v>220400</v>
      </c>
      <c r="AG2105">
        <v>0</v>
      </c>
      <c r="AH2105">
        <v>0</v>
      </c>
      <c r="AI2105">
        <v>0</v>
      </c>
      <c r="AJ2105">
        <v>29600</v>
      </c>
      <c r="AK2105">
        <v>29600</v>
      </c>
      <c r="AL2105">
        <v>0</v>
      </c>
      <c r="AM2105">
        <v>18893</v>
      </c>
      <c r="AN2105">
        <v>609564</v>
      </c>
      <c r="AO2105">
        <v>1432485</v>
      </c>
      <c r="AP2105">
        <v>220400</v>
      </c>
      <c r="AQ2105">
        <v>51800</v>
      </c>
      <c r="AR2105">
        <v>20000</v>
      </c>
      <c r="AS2105">
        <v>0</v>
      </c>
      <c r="AT2105">
        <v>0</v>
      </c>
      <c r="AU2105">
        <v>285550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285550</v>
      </c>
      <c r="BE2105">
        <v>1300</v>
      </c>
      <c r="BF2105">
        <v>60000</v>
      </c>
      <c r="BG2105">
        <v>35194</v>
      </c>
      <c r="BH2105">
        <v>0</v>
      </c>
      <c r="BI2105">
        <v>2856</v>
      </c>
      <c r="BJ2105">
        <v>175046</v>
      </c>
      <c r="BK2105">
        <v>1450289</v>
      </c>
      <c r="BL2105">
        <v>35681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20000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25000</v>
      </c>
      <c r="CH2105">
        <v>572</v>
      </c>
      <c r="CI2105">
        <v>3000</v>
      </c>
      <c r="CJ2105">
        <v>2250</v>
      </c>
      <c r="CK2105">
        <v>900</v>
      </c>
      <c r="CL2105">
        <v>750</v>
      </c>
      <c r="CM2105">
        <v>3250</v>
      </c>
      <c r="CN2105">
        <v>15000</v>
      </c>
      <c r="CO2105">
        <v>750</v>
      </c>
      <c r="CP2105">
        <v>0</v>
      </c>
      <c r="CQ2105">
        <v>610000</v>
      </c>
      <c r="CR2105">
        <v>100000</v>
      </c>
      <c r="CS2105">
        <v>10000</v>
      </c>
      <c r="CT2105">
        <v>154000</v>
      </c>
      <c r="CU2105">
        <v>65000</v>
      </c>
      <c r="CV2105">
        <v>100000</v>
      </c>
      <c r="CW2105">
        <v>2288</v>
      </c>
      <c r="CX2105">
        <v>12000</v>
      </c>
      <c r="CY2105">
        <v>9000</v>
      </c>
      <c r="CZ2105">
        <v>3600</v>
      </c>
      <c r="DA2105">
        <v>3000</v>
      </c>
      <c r="DB2105">
        <v>13000</v>
      </c>
      <c r="DC2105">
        <v>60000</v>
      </c>
      <c r="DD2105">
        <v>3000</v>
      </c>
      <c r="DE2105">
        <v>140000</v>
      </c>
      <c r="DF2105">
        <v>1091217</v>
      </c>
      <c r="DG2105">
        <v>100000</v>
      </c>
      <c r="DH2105">
        <v>0</v>
      </c>
      <c r="DI2105">
        <v>285550</v>
      </c>
      <c r="DJ2105">
        <v>256218</v>
      </c>
      <c r="DK2105">
        <v>250000</v>
      </c>
      <c r="DL2105">
        <v>270000</v>
      </c>
      <c r="DM2105">
        <v>350000</v>
      </c>
      <c r="DN2105">
        <v>50000</v>
      </c>
      <c r="DO2105">
        <v>3967473</v>
      </c>
      <c r="DP2105">
        <v>317700</v>
      </c>
      <c r="DQ2105">
        <v>749797</v>
      </c>
      <c r="DR2105">
        <v>0</v>
      </c>
      <c r="DS2105">
        <v>193939</v>
      </c>
    </row>
    <row r="2106" spans="1:123" x14ac:dyDescent="0.3">
      <c r="A2106" t="str">
        <f t="shared" si="32"/>
        <v>20201986</v>
      </c>
      <c r="B2106">
        <v>61</v>
      </c>
      <c r="C2106">
        <v>2020</v>
      </c>
      <c r="D2106">
        <v>198612</v>
      </c>
      <c r="E2106">
        <v>74</v>
      </c>
      <c r="F2106">
        <v>1827806</v>
      </c>
      <c r="G2106">
        <v>163116</v>
      </c>
      <c r="H2106">
        <v>550000</v>
      </c>
      <c r="I2106">
        <v>274500</v>
      </c>
      <c r="J2106">
        <v>90000</v>
      </c>
      <c r="K2106">
        <v>85000</v>
      </c>
      <c r="L2106">
        <v>192500</v>
      </c>
      <c r="M2106">
        <v>56200</v>
      </c>
      <c r="N2106">
        <v>11500</v>
      </c>
      <c r="O2106">
        <v>25500</v>
      </c>
      <c r="P2106">
        <v>4500</v>
      </c>
      <c r="Q2106">
        <v>2000</v>
      </c>
      <c r="R2106">
        <v>0</v>
      </c>
      <c r="S2106">
        <v>8134</v>
      </c>
      <c r="T2106">
        <v>0</v>
      </c>
      <c r="U2106">
        <v>36000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29600</v>
      </c>
      <c r="AC2106">
        <v>142910</v>
      </c>
      <c r="AD2106">
        <v>73627</v>
      </c>
      <c r="AE2106">
        <v>29600</v>
      </c>
      <c r="AF2106">
        <v>186936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45834</v>
      </c>
      <c r="AN2106">
        <v>1063064</v>
      </c>
      <c r="AO2106">
        <v>1407378</v>
      </c>
      <c r="AP2106">
        <v>216537</v>
      </c>
      <c r="AQ2106">
        <v>24975</v>
      </c>
      <c r="AR2106">
        <v>20000</v>
      </c>
      <c r="AS2106">
        <v>0</v>
      </c>
      <c r="AT2106">
        <v>0</v>
      </c>
      <c r="AU2106">
        <v>285550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285550</v>
      </c>
      <c r="BE2106">
        <v>130</v>
      </c>
      <c r="BF2106">
        <v>60000</v>
      </c>
      <c r="BG2106">
        <v>35194</v>
      </c>
      <c r="BH2106">
        <v>0</v>
      </c>
      <c r="BI2106">
        <v>314</v>
      </c>
      <c r="BJ2106">
        <v>626522</v>
      </c>
      <c r="BK2106">
        <v>946729</v>
      </c>
      <c r="BL2106">
        <v>43130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20000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1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6000</v>
      </c>
      <c r="CO2106">
        <v>0</v>
      </c>
      <c r="CP2106">
        <v>0</v>
      </c>
      <c r="CQ2106">
        <v>610000</v>
      </c>
      <c r="CR2106">
        <v>100000</v>
      </c>
      <c r="CS2106">
        <v>10000</v>
      </c>
      <c r="CT2106">
        <v>154000</v>
      </c>
      <c r="CU2106">
        <v>65000</v>
      </c>
      <c r="CV2106">
        <v>100000</v>
      </c>
      <c r="CW2106">
        <v>2289</v>
      </c>
      <c r="CX2106">
        <v>12000</v>
      </c>
      <c r="CY2106">
        <v>9000</v>
      </c>
      <c r="CZ2106">
        <v>3600</v>
      </c>
      <c r="DA2106">
        <v>3000</v>
      </c>
      <c r="DB2106">
        <v>13000</v>
      </c>
      <c r="DC2106">
        <v>66000</v>
      </c>
      <c r="DD2106">
        <v>3000</v>
      </c>
      <c r="DE2106">
        <v>140000</v>
      </c>
      <c r="DF2106">
        <v>0</v>
      </c>
      <c r="DG2106">
        <v>100000</v>
      </c>
      <c r="DH2106">
        <v>0</v>
      </c>
      <c r="DI2106">
        <v>285550</v>
      </c>
      <c r="DJ2106">
        <v>287892</v>
      </c>
      <c r="DK2106">
        <v>250000</v>
      </c>
      <c r="DL2106">
        <v>330000</v>
      </c>
      <c r="DM2106">
        <v>350000</v>
      </c>
      <c r="DN2106">
        <v>50000</v>
      </c>
      <c r="DO2106">
        <v>2944332</v>
      </c>
      <c r="DP2106">
        <v>317700</v>
      </c>
      <c r="DQ2106">
        <v>793995</v>
      </c>
      <c r="DR2106">
        <v>0</v>
      </c>
      <c r="DS2106">
        <v>672356</v>
      </c>
    </row>
    <row r="2107" spans="1:123" x14ac:dyDescent="0.3">
      <c r="A2107" t="str">
        <f t="shared" si="32"/>
        <v>20211987</v>
      </c>
      <c r="B2107">
        <v>61</v>
      </c>
      <c r="C2107">
        <v>2021</v>
      </c>
      <c r="D2107">
        <v>198712</v>
      </c>
      <c r="E2107">
        <v>34</v>
      </c>
      <c r="F2107">
        <v>1849061</v>
      </c>
      <c r="G2107">
        <v>163116</v>
      </c>
      <c r="H2107">
        <v>550000</v>
      </c>
      <c r="I2107">
        <v>284300</v>
      </c>
      <c r="J2107">
        <v>90000</v>
      </c>
      <c r="K2107">
        <v>85000</v>
      </c>
      <c r="L2107">
        <v>205000</v>
      </c>
      <c r="M2107">
        <v>56200</v>
      </c>
      <c r="N2107">
        <v>11500</v>
      </c>
      <c r="O2107">
        <v>25500</v>
      </c>
      <c r="P2107">
        <v>4500</v>
      </c>
      <c r="Q2107">
        <v>2000</v>
      </c>
      <c r="R2107">
        <v>0</v>
      </c>
      <c r="S2107">
        <v>7945</v>
      </c>
      <c r="T2107">
        <v>0</v>
      </c>
      <c r="U2107">
        <v>36000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65843</v>
      </c>
      <c r="AD2107">
        <v>0</v>
      </c>
      <c r="AE2107">
        <v>0</v>
      </c>
      <c r="AF2107">
        <v>99765</v>
      </c>
      <c r="AG2107">
        <v>0</v>
      </c>
      <c r="AH2107">
        <v>0</v>
      </c>
      <c r="AI2107">
        <v>0</v>
      </c>
      <c r="AJ2107">
        <v>62290</v>
      </c>
      <c r="AK2107">
        <v>62290</v>
      </c>
      <c r="AL2107">
        <v>0</v>
      </c>
      <c r="AM2107">
        <v>67945</v>
      </c>
      <c r="AN2107">
        <v>1087945</v>
      </c>
      <c r="AO2107">
        <v>648421</v>
      </c>
      <c r="AP2107">
        <v>99765</v>
      </c>
      <c r="AQ2107">
        <v>0</v>
      </c>
      <c r="AR2107">
        <v>9804</v>
      </c>
      <c r="AS2107">
        <v>3000</v>
      </c>
      <c r="AT2107">
        <v>8000</v>
      </c>
      <c r="AU2107">
        <v>285550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29589</v>
      </c>
      <c r="BE2107">
        <v>13</v>
      </c>
      <c r="BF2107">
        <v>60000</v>
      </c>
      <c r="BG2107">
        <v>35194</v>
      </c>
      <c r="BH2107">
        <v>0</v>
      </c>
      <c r="BI2107">
        <v>35</v>
      </c>
      <c r="BJ2107">
        <v>0</v>
      </c>
      <c r="BK2107">
        <v>929709</v>
      </c>
      <c r="BL2107">
        <v>50523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20000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610000</v>
      </c>
      <c r="CR2107">
        <v>100000</v>
      </c>
      <c r="CS2107">
        <v>10000</v>
      </c>
      <c r="CT2107">
        <v>154000</v>
      </c>
      <c r="CU2107">
        <v>65000</v>
      </c>
      <c r="CV2107">
        <v>100000</v>
      </c>
      <c r="CW2107">
        <v>2289</v>
      </c>
      <c r="CX2107">
        <v>12000</v>
      </c>
      <c r="CY2107">
        <v>9000</v>
      </c>
      <c r="CZ2107">
        <v>3600</v>
      </c>
      <c r="DA2107">
        <v>3000</v>
      </c>
      <c r="DB2107">
        <v>13000</v>
      </c>
      <c r="DC2107">
        <v>66000</v>
      </c>
      <c r="DD2107">
        <v>3000</v>
      </c>
      <c r="DE2107">
        <v>140000</v>
      </c>
      <c r="DF2107">
        <v>0</v>
      </c>
      <c r="DG2107">
        <v>100000</v>
      </c>
      <c r="DH2107">
        <v>0</v>
      </c>
      <c r="DI2107">
        <v>29589</v>
      </c>
      <c r="DJ2107">
        <v>319567</v>
      </c>
      <c r="DK2107">
        <v>250000</v>
      </c>
      <c r="DL2107">
        <v>390000</v>
      </c>
      <c r="DM2107">
        <v>350000</v>
      </c>
      <c r="DN2107">
        <v>50000</v>
      </c>
      <c r="DO2107">
        <v>2842336</v>
      </c>
      <c r="DP2107">
        <v>317700</v>
      </c>
      <c r="DQ2107">
        <v>-10484</v>
      </c>
      <c r="DR2107">
        <v>0</v>
      </c>
      <c r="DS2107">
        <v>67945</v>
      </c>
    </row>
    <row r="2108" spans="1:123" x14ac:dyDescent="0.3">
      <c r="A2108" t="str">
        <f t="shared" si="32"/>
        <v>20221988</v>
      </c>
      <c r="B2108">
        <v>61</v>
      </c>
      <c r="C2108">
        <v>2022</v>
      </c>
      <c r="D2108">
        <v>198812</v>
      </c>
      <c r="E2108">
        <v>13</v>
      </c>
      <c r="F2108">
        <v>2100369</v>
      </c>
      <c r="G2108">
        <v>163115</v>
      </c>
      <c r="H2108">
        <v>550000</v>
      </c>
      <c r="I2108">
        <v>250000</v>
      </c>
      <c r="J2108">
        <v>120000</v>
      </c>
      <c r="K2108">
        <v>85000</v>
      </c>
      <c r="L2108">
        <v>202500</v>
      </c>
      <c r="M2108">
        <v>56200</v>
      </c>
      <c r="N2108">
        <v>11500</v>
      </c>
      <c r="O2108">
        <v>25500</v>
      </c>
      <c r="P2108">
        <v>4500</v>
      </c>
      <c r="Q2108">
        <v>2000</v>
      </c>
      <c r="R2108">
        <v>0</v>
      </c>
      <c r="S2108">
        <v>7757</v>
      </c>
      <c r="T2108">
        <v>35000</v>
      </c>
      <c r="U2108">
        <v>36000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62290</v>
      </c>
      <c r="AC2108">
        <v>26112</v>
      </c>
      <c r="AD2108">
        <v>0</v>
      </c>
      <c r="AE2108">
        <v>39564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22726</v>
      </c>
      <c r="AL2108">
        <v>0</v>
      </c>
      <c r="AM2108">
        <v>60957</v>
      </c>
      <c r="AN2108">
        <v>1215000</v>
      </c>
      <c r="AO2108">
        <v>257148</v>
      </c>
      <c r="AP2108">
        <v>39564</v>
      </c>
      <c r="AQ2108">
        <v>0</v>
      </c>
      <c r="AR2108">
        <v>0</v>
      </c>
      <c r="AS2108">
        <v>6000</v>
      </c>
      <c r="AT2108">
        <v>8000</v>
      </c>
      <c r="AU2108">
        <v>29589</v>
      </c>
      <c r="AV2108">
        <v>75000</v>
      </c>
      <c r="AW2108">
        <v>0</v>
      </c>
      <c r="AX2108">
        <v>31500</v>
      </c>
      <c r="AY2108">
        <v>0</v>
      </c>
      <c r="AZ2108">
        <v>22000</v>
      </c>
      <c r="BA2108">
        <v>25000</v>
      </c>
      <c r="BB2108">
        <v>8000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501802</v>
      </c>
      <c r="BL2108">
        <v>57864</v>
      </c>
      <c r="BM2108">
        <v>193022</v>
      </c>
      <c r="BN2108">
        <v>154000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68917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396978</v>
      </c>
      <c r="CR2108">
        <v>100000</v>
      </c>
      <c r="CS2108">
        <v>10000</v>
      </c>
      <c r="CT2108">
        <v>0</v>
      </c>
      <c r="CU2108">
        <v>65000</v>
      </c>
      <c r="CV2108">
        <v>100000</v>
      </c>
      <c r="CW2108">
        <v>2289</v>
      </c>
      <c r="CX2108">
        <v>12000</v>
      </c>
      <c r="CY2108">
        <v>9000</v>
      </c>
      <c r="CZ2108">
        <v>3600</v>
      </c>
      <c r="DA2108">
        <v>3000</v>
      </c>
      <c r="DB2108">
        <v>13000</v>
      </c>
      <c r="DC2108">
        <v>66000</v>
      </c>
      <c r="DD2108">
        <v>3000</v>
      </c>
      <c r="DE2108">
        <v>71083</v>
      </c>
      <c r="DF2108">
        <v>0</v>
      </c>
      <c r="DG2108">
        <v>100000</v>
      </c>
      <c r="DH2108">
        <v>0</v>
      </c>
      <c r="DI2108">
        <v>0</v>
      </c>
      <c r="DJ2108">
        <v>284548</v>
      </c>
      <c r="DK2108">
        <v>224996</v>
      </c>
      <c r="DL2108">
        <v>390000</v>
      </c>
      <c r="DM2108">
        <v>274999</v>
      </c>
      <c r="DN2108">
        <v>28000</v>
      </c>
      <c r="DO2108">
        <v>2180218</v>
      </c>
      <c r="DP2108">
        <v>317700</v>
      </c>
      <c r="DQ2108">
        <v>-646951</v>
      </c>
      <c r="DR2108">
        <v>108879</v>
      </c>
      <c r="DS2108">
        <v>60957</v>
      </c>
    </row>
    <row r="2109" spans="1:123" x14ac:dyDescent="0.3">
      <c r="A2109" t="str">
        <f t="shared" si="32"/>
        <v>20231989</v>
      </c>
      <c r="B2109">
        <v>61</v>
      </c>
      <c r="C2109">
        <v>2023</v>
      </c>
      <c r="D2109">
        <v>198912</v>
      </c>
      <c r="E2109">
        <v>59</v>
      </c>
      <c r="F2109">
        <v>2280985</v>
      </c>
      <c r="G2109">
        <v>163115</v>
      </c>
      <c r="H2109">
        <v>550000</v>
      </c>
      <c r="I2109">
        <v>250000</v>
      </c>
      <c r="J2109">
        <v>120000</v>
      </c>
      <c r="K2109">
        <v>85000</v>
      </c>
      <c r="L2109">
        <v>200000</v>
      </c>
      <c r="M2109">
        <v>56200</v>
      </c>
      <c r="N2109">
        <v>11500</v>
      </c>
      <c r="O2109">
        <v>25500</v>
      </c>
      <c r="P2109">
        <v>4500</v>
      </c>
      <c r="Q2109">
        <v>2000</v>
      </c>
      <c r="R2109">
        <v>0</v>
      </c>
      <c r="S2109">
        <v>7568</v>
      </c>
      <c r="T2109">
        <v>35000</v>
      </c>
      <c r="U2109">
        <v>36000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22726</v>
      </c>
      <c r="AC2109">
        <v>113792</v>
      </c>
      <c r="AD2109">
        <v>58626</v>
      </c>
      <c r="AE2109">
        <v>22726</v>
      </c>
      <c r="AF2109">
        <v>149692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58268</v>
      </c>
      <c r="AN2109">
        <v>1065308</v>
      </c>
      <c r="AO2109">
        <v>1120630</v>
      </c>
      <c r="AP2109">
        <v>172418</v>
      </c>
      <c r="AQ2109">
        <v>0</v>
      </c>
      <c r="AR2109">
        <v>20000</v>
      </c>
      <c r="AS2109">
        <v>3000</v>
      </c>
      <c r="AT2109">
        <v>8000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1324048</v>
      </c>
      <c r="BL2109">
        <v>65151</v>
      </c>
      <c r="BM2109">
        <v>25593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351385</v>
      </c>
      <c r="CR2109">
        <v>100000</v>
      </c>
      <c r="CS2109">
        <v>10000</v>
      </c>
      <c r="CT2109">
        <v>0</v>
      </c>
      <c r="CU2109">
        <v>65000</v>
      </c>
      <c r="CV2109">
        <v>100000</v>
      </c>
      <c r="CW2109">
        <v>2289</v>
      </c>
      <c r="CX2109">
        <v>12000</v>
      </c>
      <c r="CY2109">
        <v>9000</v>
      </c>
      <c r="CZ2109">
        <v>3600</v>
      </c>
      <c r="DA2109">
        <v>3000</v>
      </c>
      <c r="DB2109">
        <v>13000</v>
      </c>
      <c r="DC2109">
        <v>66000</v>
      </c>
      <c r="DD2109">
        <v>3000</v>
      </c>
      <c r="DE2109">
        <v>76083</v>
      </c>
      <c r="DF2109">
        <v>0</v>
      </c>
      <c r="DG2109">
        <v>100000</v>
      </c>
      <c r="DH2109">
        <v>0</v>
      </c>
      <c r="DI2109">
        <v>0</v>
      </c>
      <c r="DJ2109">
        <v>284548</v>
      </c>
      <c r="DK2109">
        <v>224996</v>
      </c>
      <c r="DL2109">
        <v>390000</v>
      </c>
      <c r="DM2109">
        <v>274999</v>
      </c>
      <c r="DN2109">
        <v>28000</v>
      </c>
      <c r="DO2109">
        <v>2116899</v>
      </c>
      <c r="DP2109">
        <v>317700</v>
      </c>
      <c r="DQ2109">
        <v>32675</v>
      </c>
      <c r="DR2109">
        <v>0</v>
      </c>
      <c r="DS2109">
        <v>58268</v>
      </c>
    </row>
    <row r="2110" spans="1:123" x14ac:dyDescent="0.3">
      <c r="A2110" t="str">
        <f t="shared" si="32"/>
        <v>20241990</v>
      </c>
      <c r="B2110">
        <v>61</v>
      </c>
      <c r="C2110">
        <v>2024</v>
      </c>
      <c r="D2110">
        <v>199012</v>
      </c>
      <c r="E2110">
        <v>24</v>
      </c>
      <c r="F2110">
        <v>2313020</v>
      </c>
      <c r="G2110">
        <v>163114</v>
      </c>
      <c r="H2110">
        <v>550000</v>
      </c>
      <c r="I2110">
        <v>250000</v>
      </c>
      <c r="J2110">
        <v>120000</v>
      </c>
      <c r="K2110">
        <v>85000</v>
      </c>
      <c r="L2110">
        <v>200000</v>
      </c>
      <c r="M2110">
        <v>56200</v>
      </c>
      <c r="N2110">
        <v>11500</v>
      </c>
      <c r="O2110">
        <v>25500</v>
      </c>
      <c r="P2110">
        <v>4500</v>
      </c>
      <c r="Q2110">
        <v>2000</v>
      </c>
      <c r="R2110">
        <v>0</v>
      </c>
      <c r="S2110">
        <v>7380</v>
      </c>
      <c r="T2110">
        <v>35000</v>
      </c>
      <c r="U2110">
        <v>36000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46212</v>
      </c>
      <c r="AD2110">
        <v>0</v>
      </c>
      <c r="AE2110">
        <v>0</v>
      </c>
      <c r="AF2110">
        <v>70020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58080</v>
      </c>
      <c r="AN2110">
        <v>1144980</v>
      </c>
      <c r="AO2110">
        <v>455097</v>
      </c>
      <c r="AP2110">
        <v>70020</v>
      </c>
      <c r="AQ2110">
        <v>0</v>
      </c>
      <c r="AR2110">
        <v>0</v>
      </c>
      <c r="AS2110">
        <v>3000</v>
      </c>
      <c r="AT2110">
        <v>8000</v>
      </c>
      <c r="AU2110">
        <v>0</v>
      </c>
      <c r="AV2110">
        <v>75000</v>
      </c>
      <c r="AW2110">
        <v>0</v>
      </c>
      <c r="AX2110">
        <v>36716</v>
      </c>
      <c r="AY2110">
        <v>0</v>
      </c>
      <c r="AZ2110">
        <v>22000</v>
      </c>
      <c r="BA2110">
        <v>25000</v>
      </c>
      <c r="BB2110">
        <v>8000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702833</v>
      </c>
      <c r="BL2110">
        <v>72386</v>
      </c>
      <c r="BM2110">
        <v>156667</v>
      </c>
      <c r="BN2110">
        <v>0</v>
      </c>
      <c r="BO2110">
        <v>27463</v>
      </c>
      <c r="BP2110">
        <v>100000</v>
      </c>
      <c r="BQ2110">
        <v>10000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33000</v>
      </c>
      <c r="BX2110">
        <v>763</v>
      </c>
      <c r="BY2110">
        <v>4000</v>
      </c>
      <c r="BZ2110">
        <v>3000</v>
      </c>
      <c r="CA2110">
        <v>1200</v>
      </c>
      <c r="CB2110">
        <v>1000</v>
      </c>
      <c r="CC2110">
        <v>4333</v>
      </c>
      <c r="CD2110">
        <v>20000</v>
      </c>
      <c r="CE2110">
        <v>1000</v>
      </c>
      <c r="CF2110">
        <v>68917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174718</v>
      </c>
      <c r="CR2110">
        <v>0</v>
      </c>
      <c r="CS2110">
        <v>0</v>
      </c>
      <c r="CT2110">
        <v>0</v>
      </c>
      <c r="CU2110">
        <v>37537</v>
      </c>
      <c r="CV2110">
        <v>67000</v>
      </c>
      <c r="CW2110">
        <v>1526</v>
      </c>
      <c r="CX2110">
        <v>8000</v>
      </c>
      <c r="CY2110">
        <v>6000</v>
      </c>
      <c r="CZ2110">
        <v>2400</v>
      </c>
      <c r="DA2110">
        <v>2000</v>
      </c>
      <c r="DB2110">
        <v>8667</v>
      </c>
      <c r="DC2110">
        <v>46000</v>
      </c>
      <c r="DD2110">
        <v>2000</v>
      </c>
      <c r="DE2110">
        <v>12166</v>
      </c>
      <c r="DF2110">
        <v>0</v>
      </c>
      <c r="DG2110">
        <v>100000</v>
      </c>
      <c r="DH2110">
        <v>0</v>
      </c>
      <c r="DI2110">
        <v>0</v>
      </c>
      <c r="DJ2110">
        <v>247832</v>
      </c>
      <c r="DK2110">
        <v>199996</v>
      </c>
      <c r="DL2110">
        <v>390000</v>
      </c>
      <c r="DM2110">
        <v>199999</v>
      </c>
      <c r="DN2110">
        <v>6000</v>
      </c>
      <c r="DO2110">
        <v>1511840</v>
      </c>
      <c r="DP2110">
        <v>317700</v>
      </c>
      <c r="DQ2110">
        <v>-692571</v>
      </c>
      <c r="DR2110">
        <v>160592</v>
      </c>
      <c r="DS2110">
        <v>58080</v>
      </c>
    </row>
    <row r="2111" spans="1:123" x14ac:dyDescent="0.3">
      <c r="A2111" t="str">
        <f t="shared" si="32"/>
        <v>20251991</v>
      </c>
      <c r="B2111">
        <v>61</v>
      </c>
      <c r="C2111">
        <v>2025</v>
      </c>
      <c r="D2111">
        <v>199112</v>
      </c>
      <c r="E2111">
        <v>12</v>
      </c>
      <c r="F2111">
        <v>2117495</v>
      </c>
      <c r="G2111">
        <v>163114</v>
      </c>
      <c r="H2111">
        <v>550000</v>
      </c>
      <c r="I2111">
        <v>250000</v>
      </c>
      <c r="J2111">
        <v>120000</v>
      </c>
      <c r="K2111">
        <v>85000</v>
      </c>
      <c r="L2111">
        <v>200000</v>
      </c>
      <c r="M2111">
        <v>56200</v>
      </c>
      <c r="N2111">
        <v>11500</v>
      </c>
      <c r="O2111">
        <v>25500</v>
      </c>
      <c r="P2111">
        <v>4500</v>
      </c>
      <c r="Q2111">
        <v>2000</v>
      </c>
      <c r="R2111">
        <v>0</v>
      </c>
      <c r="S2111">
        <v>7191</v>
      </c>
      <c r="T2111">
        <v>35000</v>
      </c>
      <c r="U2111">
        <v>36000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23247</v>
      </c>
      <c r="AD2111">
        <v>0</v>
      </c>
      <c r="AE2111">
        <v>0</v>
      </c>
      <c r="AF2111">
        <v>35224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57891</v>
      </c>
      <c r="AN2111">
        <v>1179776</v>
      </c>
      <c r="AO2111">
        <v>228936</v>
      </c>
      <c r="AP2111">
        <v>35224</v>
      </c>
      <c r="AQ2111">
        <v>0</v>
      </c>
      <c r="AR2111">
        <v>0</v>
      </c>
      <c r="AS2111">
        <v>6000</v>
      </c>
      <c r="AT2111">
        <v>8000</v>
      </c>
      <c r="AU2111">
        <v>0</v>
      </c>
      <c r="AV2111">
        <v>75000</v>
      </c>
      <c r="AW2111">
        <v>0</v>
      </c>
      <c r="AX2111">
        <v>31500</v>
      </c>
      <c r="AY2111">
        <v>0</v>
      </c>
      <c r="AZ2111">
        <v>6000</v>
      </c>
      <c r="BA2111">
        <v>25000</v>
      </c>
      <c r="BB2111">
        <v>8000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423660</v>
      </c>
      <c r="BL2111">
        <v>80045</v>
      </c>
      <c r="BM2111">
        <v>136667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22382</v>
      </c>
      <c r="BX2111">
        <v>494</v>
      </c>
      <c r="BY2111">
        <v>2592</v>
      </c>
      <c r="BZ2111">
        <v>1944</v>
      </c>
      <c r="CA2111">
        <v>778</v>
      </c>
      <c r="CB2111">
        <v>648</v>
      </c>
      <c r="CC2111">
        <v>2808</v>
      </c>
      <c r="CD2111">
        <v>18958</v>
      </c>
      <c r="CE2111">
        <v>648</v>
      </c>
      <c r="CF2111">
        <v>17166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18051</v>
      </c>
      <c r="CR2111">
        <v>0</v>
      </c>
      <c r="CS2111">
        <v>0</v>
      </c>
      <c r="CT2111">
        <v>0</v>
      </c>
      <c r="CU2111">
        <v>37537</v>
      </c>
      <c r="CV2111">
        <v>44618</v>
      </c>
      <c r="CW2111">
        <v>1032</v>
      </c>
      <c r="CX2111">
        <v>5408</v>
      </c>
      <c r="CY2111">
        <v>4056</v>
      </c>
      <c r="CZ2111">
        <v>1622</v>
      </c>
      <c r="DA2111">
        <v>1352</v>
      </c>
      <c r="DB2111">
        <v>5859</v>
      </c>
      <c r="DC2111">
        <v>27042</v>
      </c>
      <c r="DD2111">
        <v>1352</v>
      </c>
      <c r="DE2111">
        <v>0</v>
      </c>
      <c r="DF2111">
        <v>0</v>
      </c>
      <c r="DG2111">
        <v>100000</v>
      </c>
      <c r="DH2111">
        <v>0</v>
      </c>
      <c r="DI2111">
        <v>0</v>
      </c>
      <c r="DJ2111">
        <v>216332</v>
      </c>
      <c r="DK2111">
        <v>174996</v>
      </c>
      <c r="DL2111">
        <v>390000</v>
      </c>
      <c r="DM2111">
        <v>124999</v>
      </c>
      <c r="DN2111">
        <v>0</v>
      </c>
      <c r="DO2111">
        <v>1154256</v>
      </c>
      <c r="DP2111">
        <v>317700</v>
      </c>
      <c r="DQ2111">
        <v>-712737</v>
      </c>
      <c r="DR2111">
        <v>428044</v>
      </c>
      <c r="DS2111">
        <v>57891</v>
      </c>
    </row>
    <row r="2112" spans="1:123" x14ac:dyDescent="0.3">
      <c r="A2112" t="str">
        <f t="shared" si="32"/>
        <v>20261992</v>
      </c>
      <c r="B2112">
        <v>61</v>
      </c>
      <c r="C2112">
        <v>2026</v>
      </c>
      <c r="D2112">
        <v>199212</v>
      </c>
      <c r="E2112">
        <v>21</v>
      </c>
      <c r="F2112">
        <v>2079368</v>
      </c>
      <c r="G2112">
        <v>163110</v>
      </c>
      <c r="H2112">
        <v>550000</v>
      </c>
      <c r="I2112">
        <v>250000</v>
      </c>
      <c r="J2112">
        <v>120000</v>
      </c>
      <c r="K2112">
        <v>85000</v>
      </c>
      <c r="L2112">
        <v>200000</v>
      </c>
      <c r="M2112">
        <v>56200</v>
      </c>
      <c r="N2112">
        <v>11500</v>
      </c>
      <c r="O2112">
        <v>25500</v>
      </c>
      <c r="P2112">
        <v>4500</v>
      </c>
      <c r="Q2112">
        <v>2000</v>
      </c>
      <c r="R2112">
        <v>0</v>
      </c>
      <c r="S2112">
        <v>7002</v>
      </c>
      <c r="T2112">
        <v>35000</v>
      </c>
      <c r="U2112">
        <v>36000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40905</v>
      </c>
      <c r="AD2112">
        <v>0</v>
      </c>
      <c r="AE2112">
        <v>0</v>
      </c>
      <c r="AF2112">
        <v>61979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57702</v>
      </c>
      <c r="AN2112">
        <v>1153020</v>
      </c>
      <c r="AO2112">
        <v>402835</v>
      </c>
      <c r="AP2112">
        <v>61979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75000</v>
      </c>
      <c r="AW2112">
        <v>0</v>
      </c>
      <c r="AX2112">
        <v>35233</v>
      </c>
      <c r="AY2112">
        <v>0</v>
      </c>
      <c r="AZ2112">
        <v>0</v>
      </c>
      <c r="BA2112">
        <v>25000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600047</v>
      </c>
      <c r="BL2112">
        <v>87653</v>
      </c>
      <c r="BM2112">
        <v>0</v>
      </c>
      <c r="BN2112">
        <v>0</v>
      </c>
      <c r="BO2112">
        <v>37537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33000</v>
      </c>
      <c r="BX2112">
        <v>763</v>
      </c>
      <c r="BY2112">
        <v>4000</v>
      </c>
      <c r="BZ2112">
        <v>3000</v>
      </c>
      <c r="CA2112">
        <v>1200</v>
      </c>
      <c r="CB2112">
        <v>1000</v>
      </c>
      <c r="CC2112">
        <v>4333</v>
      </c>
      <c r="CD2112">
        <v>20000</v>
      </c>
      <c r="CE2112">
        <v>1000</v>
      </c>
      <c r="CF2112">
        <v>5000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11618</v>
      </c>
      <c r="CW2112">
        <v>269</v>
      </c>
      <c r="CX2112">
        <v>1408</v>
      </c>
      <c r="CY2112">
        <v>1056</v>
      </c>
      <c r="CZ2112">
        <v>422</v>
      </c>
      <c r="DA2112">
        <v>352</v>
      </c>
      <c r="DB2112">
        <v>1526</v>
      </c>
      <c r="DC2112">
        <v>7041</v>
      </c>
      <c r="DD2112">
        <v>352</v>
      </c>
      <c r="DE2112">
        <v>0</v>
      </c>
      <c r="DF2112">
        <v>0</v>
      </c>
      <c r="DG2112">
        <v>100000</v>
      </c>
      <c r="DH2112">
        <v>0</v>
      </c>
      <c r="DI2112">
        <v>0</v>
      </c>
      <c r="DJ2112">
        <v>181099</v>
      </c>
      <c r="DK2112">
        <v>149996</v>
      </c>
      <c r="DL2112">
        <v>390000</v>
      </c>
      <c r="DM2112">
        <v>49999</v>
      </c>
      <c r="DN2112">
        <v>0</v>
      </c>
      <c r="DO2112">
        <v>895139</v>
      </c>
      <c r="DP2112">
        <v>315751</v>
      </c>
      <c r="DQ2112">
        <v>-515288</v>
      </c>
      <c r="DR2112">
        <v>326925</v>
      </c>
      <c r="DS2112">
        <v>57702</v>
      </c>
    </row>
    <row r="2113" spans="1:123" x14ac:dyDescent="0.3">
      <c r="A2113" t="str">
        <f t="shared" si="32"/>
        <v>20271993</v>
      </c>
      <c r="B2113">
        <v>61</v>
      </c>
      <c r="C2113">
        <v>2027</v>
      </c>
      <c r="D2113">
        <v>199312</v>
      </c>
      <c r="E2113">
        <v>51</v>
      </c>
      <c r="F2113">
        <v>1873078</v>
      </c>
      <c r="G2113">
        <v>163106</v>
      </c>
      <c r="H2113">
        <v>550000</v>
      </c>
      <c r="I2113">
        <v>0</v>
      </c>
      <c r="J2113">
        <v>120000</v>
      </c>
      <c r="K2113">
        <v>85000</v>
      </c>
      <c r="L2113">
        <v>200000</v>
      </c>
      <c r="M2113">
        <v>56200</v>
      </c>
      <c r="N2113">
        <v>11500</v>
      </c>
      <c r="O2113">
        <v>25500</v>
      </c>
      <c r="P2113">
        <v>4500</v>
      </c>
      <c r="Q2113">
        <v>2000</v>
      </c>
      <c r="R2113">
        <v>0</v>
      </c>
      <c r="S2113">
        <v>6814</v>
      </c>
      <c r="T2113">
        <v>35000</v>
      </c>
      <c r="U2113">
        <v>36000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99046</v>
      </c>
      <c r="AD2113">
        <v>51028</v>
      </c>
      <c r="AE2113">
        <v>0</v>
      </c>
      <c r="AF2113">
        <v>150074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872440</v>
      </c>
      <c r="AO2113">
        <v>975406</v>
      </c>
      <c r="AP2113">
        <v>150074</v>
      </c>
      <c r="AQ2113">
        <v>0</v>
      </c>
      <c r="AR2113">
        <v>20000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1145480</v>
      </c>
      <c r="BL2113">
        <v>95209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40945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18996</v>
      </c>
      <c r="CR2113">
        <v>0</v>
      </c>
      <c r="CS2113">
        <v>0</v>
      </c>
      <c r="CT2113">
        <v>0</v>
      </c>
      <c r="CU2113">
        <v>0</v>
      </c>
      <c r="CV2113">
        <v>11618</v>
      </c>
      <c r="CW2113">
        <v>269</v>
      </c>
      <c r="CX2113">
        <v>1408</v>
      </c>
      <c r="CY2113">
        <v>1056</v>
      </c>
      <c r="CZ2113">
        <v>422</v>
      </c>
      <c r="DA2113">
        <v>352</v>
      </c>
      <c r="DB2113">
        <v>1526</v>
      </c>
      <c r="DC2113">
        <v>7041</v>
      </c>
      <c r="DD2113">
        <v>352</v>
      </c>
      <c r="DE2113">
        <v>5000</v>
      </c>
      <c r="DF2113">
        <v>0</v>
      </c>
      <c r="DG2113">
        <v>100000</v>
      </c>
      <c r="DH2113">
        <v>0</v>
      </c>
      <c r="DI2113">
        <v>0</v>
      </c>
      <c r="DJ2113">
        <v>181099</v>
      </c>
      <c r="DK2113">
        <v>149996</v>
      </c>
      <c r="DL2113">
        <v>390000</v>
      </c>
      <c r="DM2113">
        <v>49999</v>
      </c>
      <c r="DN2113">
        <v>0</v>
      </c>
      <c r="DO2113">
        <v>919135</v>
      </c>
      <c r="DP2113">
        <v>317700</v>
      </c>
      <c r="DQ2113">
        <v>40945</v>
      </c>
      <c r="DR2113">
        <v>0</v>
      </c>
      <c r="DS2113">
        <v>0</v>
      </c>
    </row>
    <row r="2114" spans="1:123" x14ac:dyDescent="0.3">
      <c r="A2114" t="str">
        <f t="shared" si="32"/>
        <v>20281994</v>
      </c>
      <c r="B2114">
        <v>61</v>
      </c>
      <c r="C2114">
        <v>2028</v>
      </c>
      <c r="D2114">
        <v>199412</v>
      </c>
      <c r="E2114">
        <v>46</v>
      </c>
      <c r="F2114">
        <v>2067733</v>
      </c>
      <c r="G2114">
        <v>163102</v>
      </c>
      <c r="H2114">
        <v>550000</v>
      </c>
      <c r="I2114">
        <v>0</v>
      </c>
      <c r="J2114">
        <v>120000</v>
      </c>
      <c r="K2114">
        <v>85000</v>
      </c>
      <c r="L2114">
        <v>200000</v>
      </c>
      <c r="M2114">
        <v>56200</v>
      </c>
      <c r="N2114">
        <v>11500</v>
      </c>
      <c r="O2114">
        <v>25500</v>
      </c>
      <c r="P2114">
        <v>4500</v>
      </c>
      <c r="Q2114">
        <v>2000</v>
      </c>
      <c r="R2114">
        <v>0</v>
      </c>
      <c r="S2114">
        <v>6625</v>
      </c>
      <c r="T2114">
        <v>35000</v>
      </c>
      <c r="U2114">
        <v>36000</v>
      </c>
      <c r="V2114">
        <v>0</v>
      </c>
      <c r="W2114">
        <v>0</v>
      </c>
      <c r="X2114">
        <v>25000</v>
      </c>
      <c r="Y2114">
        <v>0</v>
      </c>
      <c r="Z2114">
        <v>0</v>
      </c>
      <c r="AA2114">
        <v>0</v>
      </c>
      <c r="AB2114">
        <v>0</v>
      </c>
      <c r="AC2114">
        <v>89231</v>
      </c>
      <c r="AD2114">
        <v>45971</v>
      </c>
      <c r="AE2114">
        <v>0</v>
      </c>
      <c r="AF2114">
        <v>135202</v>
      </c>
      <c r="AG2114">
        <v>45971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912123</v>
      </c>
      <c r="AO2114">
        <v>878744</v>
      </c>
      <c r="AP2114">
        <v>135202</v>
      </c>
      <c r="AQ2114">
        <v>0</v>
      </c>
      <c r="AR2114">
        <v>20000</v>
      </c>
      <c r="AS2114">
        <v>0</v>
      </c>
      <c r="AT2114">
        <v>0</v>
      </c>
      <c r="AU2114">
        <v>0</v>
      </c>
      <c r="AV2114">
        <v>49999</v>
      </c>
      <c r="AW2114">
        <v>15046</v>
      </c>
      <c r="AX2114">
        <v>48740</v>
      </c>
      <c r="AY2114">
        <v>2167</v>
      </c>
      <c r="AZ2114">
        <v>0</v>
      </c>
      <c r="BA2114">
        <v>25000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1174897</v>
      </c>
      <c r="BL2114">
        <v>102715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11618</v>
      </c>
      <c r="BX2114">
        <v>269</v>
      </c>
      <c r="BY2114">
        <v>1408</v>
      </c>
      <c r="BZ2114">
        <v>1056</v>
      </c>
      <c r="CA2114">
        <v>422</v>
      </c>
      <c r="CB2114">
        <v>352</v>
      </c>
      <c r="CC2114">
        <v>1526</v>
      </c>
      <c r="CD2114">
        <v>7041</v>
      </c>
      <c r="CE2114">
        <v>352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10000</v>
      </c>
      <c r="DF2114">
        <v>0</v>
      </c>
      <c r="DG2114">
        <v>75000</v>
      </c>
      <c r="DH2114">
        <v>0</v>
      </c>
      <c r="DI2114">
        <v>0</v>
      </c>
      <c r="DJ2114">
        <v>132359</v>
      </c>
      <c r="DK2114">
        <v>124996</v>
      </c>
      <c r="DL2114">
        <v>374954</v>
      </c>
      <c r="DM2114">
        <v>0</v>
      </c>
      <c r="DN2114">
        <v>0</v>
      </c>
      <c r="DO2114">
        <v>717309</v>
      </c>
      <c r="DP2114">
        <v>316696</v>
      </c>
      <c r="DQ2114">
        <v>-240884</v>
      </c>
      <c r="DR2114">
        <v>53054</v>
      </c>
      <c r="DS2114">
        <v>0</v>
      </c>
    </row>
    <row r="2115" spans="1:123" x14ac:dyDescent="0.3">
      <c r="A2115" t="str">
        <f t="shared" ref="A2115:A2178" si="33">CONCATENATE(C2115,LEFT(D2115,4))</f>
        <v>20291995</v>
      </c>
      <c r="B2115">
        <v>61</v>
      </c>
      <c r="C2115">
        <v>2029</v>
      </c>
      <c r="D2115">
        <v>199512</v>
      </c>
      <c r="E2115">
        <v>58</v>
      </c>
      <c r="F2115">
        <v>1855110</v>
      </c>
      <c r="G2115">
        <v>163097</v>
      </c>
      <c r="H2115">
        <v>550000</v>
      </c>
      <c r="I2115">
        <v>0</v>
      </c>
      <c r="J2115">
        <v>120000</v>
      </c>
      <c r="K2115">
        <v>85000</v>
      </c>
      <c r="L2115">
        <v>200000</v>
      </c>
      <c r="M2115">
        <v>56200</v>
      </c>
      <c r="N2115">
        <v>11500</v>
      </c>
      <c r="O2115">
        <v>25500</v>
      </c>
      <c r="P2115">
        <v>4500</v>
      </c>
      <c r="Q2115">
        <v>2000</v>
      </c>
      <c r="R2115">
        <v>0</v>
      </c>
      <c r="S2115">
        <v>6437</v>
      </c>
      <c r="T2115">
        <v>35000</v>
      </c>
      <c r="U2115">
        <v>36000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113323</v>
      </c>
      <c r="AD2115">
        <v>58384</v>
      </c>
      <c r="AE2115">
        <v>0</v>
      </c>
      <c r="AF2115">
        <v>171707</v>
      </c>
      <c r="AG2115">
        <v>0</v>
      </c>
      <c r="AH2115">
        <v>0</v>
      </c>
      <c r="AI2115">
        <v>45971</v>
      </c>
      <c r="AJ2115">
        <v>0</v>
      </c>
      <c r="AK2115">
        <v>45971</v>
      </c>
      <c r="AL2115">
        <v>45971</v>
      </c>
      <c r="AM2115">
        <v>0</v>
      </c>
      <c r="AN2115">
        <v>850430</v>
      </c>
      <c r="AO2115">
        <v>1116005</v>
      </c>
      <c r="AP2115">
        <v>171707</v>
      </c>
      <c r="AQ2115">
        <v>0</v>
      </c>
      <c r="AR2115">
        <v>20000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1307712</v>
      </c>
      <c r="BL2115">
        <v>110169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214104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193100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15000</v>
      </c>
      <c r="DF2115">
        <v>0</v>
      </c>
      <c r="DG2115">
        <v>75000</v>
      </c>
      <c r="DH2115">
        <v>0</v>
      </c>
      <c r="DI2115">
        <v>0</v>
      </c>
      <c r="DJ2115">
        <v>132359</v>
      </c>
      <c r="DK2115">
        <v>124996</v>
      </c>
      <c r="DL2115">
        <v>374954</v>
      </c>
      <c r="DM2115">
        <v>0</v>
      </c>
      <c r="DN2115">
        <v>0</v>
      </c>
      <c r="DO2115">
        <v>961381</v>
      </c>
      <c r="DP2115">
        <v>317700</v>
      </c>
      <c r="DQ2115">
        <v>214104</v>
      </c>
      <c r="DR2115">
        <v>0</v>
      </c>
      <c r="DS2115">
        <v>0</v>
      </c>
    </row>
    <row r="2116" spans="1:123" x14ac:dyDescent="0.3">
      <c r="A2116" t="str">
        <f t="shared" si="33"/>
        <v>20301996</v>
      </c>
      <c r="B2116">
        <v>61</v>
      </c>
      <c r="C2116">
        <v>2030</v>
      </c>
      <c r="D2116">
        <v>199612</v>
      </c>
      <c r="E2116">
        <v>82</v>
      </c>
      <c r="F2116">
        <v>1963829</v>
      </c>
      <c r="G2116">
        <v>163093</v>
      </c>
      <c r="H2116">
        <v>550000</v>
      </c>
      <c r="I2116">
        <v>0</v>
      </c>
      <c r="J2116">
        <v>120000</v>
      </c>
      <c r="K2116">
        <v>85000</v>
      </c>
      <c r="L2116">
        <v>200000</v>
      </c>
      <c r="M2116">
        <v>56200</v>
      </c>
      <c r="N2116">
        <v>11500</v>
      </c>
      <c r="O2116">
        <v>25500</v>
      </c>
      <c r="P2116">
        <v>4500</v>
      </c>
      <c r="Q2116">
        <v>2000</v>
      </c>
      <c r="R2116">
        <v>0</v>
      </c>
      <c r="S2116">
        <v>6248</v>
      </c>
      <c r="T2116">
        <v>35000</v>
      </c>
      <c r="U2116">
        <v>36000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45971</v>
      </c>
      <c r="AC2116">
        <v>158986</v>
      </c>
      <c r="AD2116">
        <v>81909</v>
      </c>
      <c r="AE2116">
        <v>45971</v>
      </c>
      <c r="AF2116">
        <v>194923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827025</v>
      </c>
      <c r="AO2116">
        <v>1565693</v>
      </c>
      <c r="AP2116">
        <v>240895</v>
      </c>
      <c r="AQ2116">
        <v>22650</v>
      </c>
      <c r="AR2116">
        <v>20000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1849238</v>
      </c>
      <c r="BL2116">
        <v>117712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436900</v>
      </c>
      <c r="BS2116">
        <v>154000</v>
      </c>
      <c r="BT2116">
        <v>21976</v>
      </c>
      <c r="BU2116">
        <v>18177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610000</v>
      </c>
      <c r="CR2116">
        <v>18177</v>
      </c>
      <c r="CS2116">
        <v>0</v>
      </c>
      <c r="CT2116">
        <v>154000</v>
      </c>
      <c r="CU2116">
        <v>21976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20000</v>
      </c>
      <c r="DF2116">
        <v>0</v>
      </c>
      <c r="DG2116">
        <v>75000</v>
      </c>
      <c r="DH2116">
        <v>0</v>
      </c>
      <c r="DI2116">
        <v>0</v>
      </c>
      <c r="DJ2116">
        <v>132359</v>
      </c>
      <c r="DK2116">
        <v>124996</v>
      </c>
      <c r="DL2116">
        <v>374954</v>
      </c>
      <c r="DM2116">
        <v>0</v>
      </c>
      <c r="DN2116">
        <v>0</v>
      </c>
      <c r="DO2116">
        <v>1531462</v>
      </c>
      <c r="DP2116">
        <v>317700</v>
      </c>
      <c r="DQ2116">
        <v>631052</v>
      </c>
      <c r="DR2116">
        <v>0</v>
      </c>
      <c r="DS2116">
        <v>0</v>
      </c>
    </row>
    <row r="2117" spans="1:123" x14ac:dyDescent="0.3">
      <c r="A2117" t="str">
        <f t="shared" si="33"/>
        <v>20311997</v>
      </c>
      <c r="B2117">
        <v>61</v>
      </c>
      <c r="C2117">
        <v>2031</v>
      </c>
      <c r="D2117">
        <v>199712</v>
      </c>
      <c r="E2117">
        <v>81</v>
      </c>
      <c r="F2117">
        <v>2081845</v>
      </c>
      <c r="G2117">
        <v>163096</v>
      </c>
      <c r="H2117">
        <v>550000</v>
      </c>
      <c r="I2117">
        <v>0</v>
      </c>
      <c r="J2117">
        <v>120000</v>
      </c>
      <c r="K2117">
        <v>85000</v>
      </c>
      <c r="L2117">
        <v>200000</v>
      </c>
      <c r="M2117">
        <v>56200</v>
      </c>
      <c r="N2117">
        <v>11500</v>
      </c>
      <c r="O2117">
        <v>25500</v>
      </c>
      <c r="P2117">
        <v>4500</v>
      </c>
      <c r="Q2117">
        <v>2000</v>
      </c>
      <c r="R2117">
        <v>0</v>
      </c>
      <c r="S2117">
        <v>6059</v>
      </c>
      <c r="T2117">
        <v>35000</v>
      </c>
      <c r="U2117">
        <v>36000</v>
      </c>
      <c r="V2117">
        <v>0</v>
      </c>
      <c r="W2117">
        <v>0</v>
      </c>
      <c r="X2117">
        <v>0</v>
      </c>
      <c r="Y2117">
        <v>0</v>
      </c>
      <c r="Z2117">
        <v>241993</v>
      </c>
      <c r="AA2117">
        <v>0</v>
      </c>
      <c r="AB2117">
        <v>0</v>
      </c>
      <c r="AC2117">
        <v>156617</v>
      </c>
      <c r="AD2117">
        <v>80689</v>
      </c>
      <c r="AE2117">
        <v>0</v>
      </c>
      <c r="AF2117">
        <v>237306</v>
      </c>
      <c r="AG2117">
        <v>0</v>
      </c>
      <c r="AH2117">
        <v>0</v>
      </c>
      <c r="AI2117">
        <v>0</v>
      </c>
      <c r="AJ2117">
        <v>12694</v>
      </c>
      <c r="AK2117">
        <v>12694</v>
      </c>
      <c r="AL2117">
        <v>0</v>
      </c>
      <c r="AM2117">
        <v>0</v>
      </c>
      <c r="AN2117">
        <v>529766</v>
      </c>
      <c r="AO2117">
        <v>1542370</v>
      </c>
      <c r="AP2117">
        <v>237306</v>
      </c>
      <c r="AQ2117">
        <v>43258</v>
      </c>
      <c r="AR2117">
        <v>20000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11397</v>
      </c>
      <c r="BH2117">
        <v>0</v>
      </c>
      <c r="BI2117">
        <v>0</v>
      </c>
      <c r="BJ2117">
        <v>0</v>
      </c>
      <c r="BK2117">
        <v>1831537</v>
      </c>
      <c r="BL2117">
        <v>125957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20000</v>
      </c>
      <c r="BS2117">
        <v>0</v>
      </c>
      <c r="BT2117">
        <v>43024</v>
      </c>
      <c r="BU2117">
        <v>81823</v>
      </c>
      <c r="BV2117">
        <v>10000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25000</v>
      </c>
      <c r="CH2117">
        <v>572</v>
      </c>
      <c r="CI2117">
        <v>3000</v>
      </c>
      <c r="CJ2117">
        <v>2250</v>
      </c>
      <c r="CK2117">
        <v>900</v>
      </c>
      <c r="CL2117">
        <v>750</v>
      </c>
      <c r="CM2117">
        <v>3250</v>
      </c>
      <c r="CN2117">
        <v>15000</v>
      </c>
      <c r="CO2117">
        <v>750</v>
      </c>
      <c r="CP2117">
        <v>0</v>
      </c>
      <c r="CQ2117">
        <v>610000</v>
      </c>
      <c r="CR2117">
        <v>100000</v>
      </c>
      <c r="CS2117">
        <v>10000</v>
      </c>
      <c r="CT2117">
        <v>154000</v>
      </c>
      <c r="CU2117">
        <v>65000</v>
      </c>
      <c r="CV2117">
        <v>25000</v>
      </c>
      <c r="CW2117">
        <v>572</v>
      </c>
      <c r="CX2117">
        <v>3000</v>
      </c>
      <c r="CY2117">
        <v>2250</v>
      </c>
      <c r="CZ2117">
        <v>900</v>
      </c>
      <c r="DA2117">
        <v>750</v>
      </c>
      <c r="DB2117">
        <v>3250</v>
      </c>
      <c r="DC2117">
        <v>15000</v>
      </c>
      <c r="DD2117">
        <v>750</v>
      </c>
      <c r="DE2117">
        <v>25000</v>
      </c>
      <c r="DF2117">
        <v>241993</v>
      </c>
      <c r="DG2117">
        <v>75000</v>
      </c>
      <c r="DH2117">
        <v>0</v>
      </c>
      <c r="DI2117">
        <v>0</v>
      </c>
      <c r="DJ2117">
        <v>143756</v>
      </c>
      <c r="DK2117">
        <v>124996</v>
      </c>
      <c r="DL2117">
        <v>374954</v>
      </c>
      <c r="DM2117">
        <v>0</v>
      </c>
      <c r="DN2117">
        <v>0</v>
      </c>
      <c r="DO2117">
        <v>1988865</v>
      </c>
      <c r="DP2117">
        <v>317700</v>
      </c>
      <c r="DQ2117">
        <v>472403</v>
      </c>
      <c r="DR2117">
        <v>0</v>
      </c>
      <c r="DS2117">
        <v>0</v>
      </c>
    </row>
    <row r="2118" spans="1:123" x14ac:dyDescent="0.3">
      <c r="A2118" t="str">
        <f t="shared" si="33"/>
        <v>20321998</v>
      </c>
      <c r="B2118">
        <v>61</v>
      </c>
      <c r="C2118">
        <v>2032</v>
      </c>
      <c r="D2118">
        <v>199812</v>
      </c>
      <c r="E2118">
        <v>87</v>
      </c>
      <c r="F2118">
        <v>1601291</v>
      </c>
      <c r="G2118">
        <v>163099</v>
      </c>
      <c r="H2118">
        <v>550000</v>
      </c>
      <c r="I2118">
        <v>0</v>
      </c>
      <c r="J2118">
        <v>120000</v>
      </c>
      <c r="K2118">
        <v>85000</v>
      </c>
      <c r="L2118">
        <v>200000</v>
      </c>
      <c r="M2118">
        <v>56200</v>
      </c>
      <c r="N2118">
        <v>11500</v>
      </c>
      <c r="O2118">
        <v>25500</v>
      </c>
      <c r="P2118">
        <v>4500</v>
      </c>
      <c r="Q2118">
        <v>2000</v>
      </c>
      <c r="R2118">
        <v>0</v>
      </c>
      <c r="S2118">
        <v>5871</v>
      </c>
      <c r="T2118">
        <v>35000</v>
      </c>
      <c r="U2118">
        <v>36000</v>
      </c>
      <c r="V2118">
        <v>0</v>
      </c>
      <c r="W2118">
        <v>0</v>
      </c>
      <c r="X2118">
        <v>0</v>
      </c>
      <c r="Y2118">
        <v>0</v>
      </c>
      <c r="Z2118">
        <v>352085</v>
      </c>
      <c r="AA2118">
        <v>0</v>
      </c>
      <c r="AB2118">
        <v>12694</v>
      </c>
      <c r="AC2118">
        <v>168937</v>
      </c>
      <c r="AD2118">
        <v>87036</v>
      </c>
      <c r="AE2118">
        <v>12694</v>
      </c>
      <c r="AF2118">
        <v>243279</v>
      </c>
      <c r="AG2118">
        <v>0</v>
      </c>
      <c r="AH2118">
        <v>0</v>
      </c>
      <c r="AI2118">
        <v>0</v>
      </c>
      <c r="AJ2118">
        <v>6721</v>
      </c>
      <c r="AK2118">
        <v>6721</v>
      </c>
      <c r="AL2118">
        <v>0</v>
      </c>
      <c r="AM2118">
        <v>0</v>
      </c>
      <c r="AN2118">
        <v>419486</v>
      </c>
      <c r="AO2118">
        <v>1663691</v>
      </c>
      <c r="AP2118">
        <v>255973</v>
      </c>
      <c r="AQ2118">
        <v>11560</v>
      </c>
      <c r="AR2118">
        <v>20000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285550</v>
      </c>
      <c r="BE2118">
        <v>111111</v>
      </c>
      <c r="BF2118">
        <v>15046</v>
      </c>
      <c r="BG2118">
        <v>35194</v>
      </c>
      <c r="BH2118">
        <v>20000</v>
      </c>
      <c r="BI2118">
        <v>56200</v>
      </c>
      <c r="BJ2118">
        <v>0</v>
      </c>
      <c r="BK2118">
        <v>1428122</v>
      </c>
      <c r="BL2118">
        <v>134254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20000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25000</v>
      </c>
      <c r="CH2118">
        <v>572</v>
      </c>
      <c r="CI2118">
        <v>3000</v>
      </c>
      <c r="CJ2118">
        <v>2250</v>
      </c>
      <c r="CK2118">
        <v>900</v>
      </c>
      <c r="CL2118">
        <v>750</v>
      </c>
      <c r="CM2118">
        <v>3250</v>
      </c>
      <c r="CN2118">
        <v>15000</v>
      </c>
      <c r="CO2118">
        <v>750</v>
      </c>
      <c r="CP2118">
        <v>110000</v>
      </c>
      <c r="CQ2118">
        <v>610000</v>
      </c>
      <c r="CR2118">
        <v>100000</v>
      </c>
      <c r="CS2118">
        <v>10000</v>
      </c>
      <c r="CT2118">
        <v>154000</v>
      </c>
      <c r="CU2118">
        <v>65000</v>
      </c>
      <c r="CV2118">
        <v>50000</v>
      </c>
      <c r="CW2118">
        <v>1144</v>
      </c>
      <c r="CX2118">
        <v>6000</v>
      </c>
      <c r="CY2118">
        <v>4500</v>
      </c>
      <c r="CZ2118">
        <v>1800</v>
      </c>
      <c r="DA2118">
        <v>1500</v>
      </c>
      <c r="DB2118">
        <v>6500</v>
      </c>
      <c r="DC2118">
        <v>30000</v>
      </c>
      <c r="DD2118">
        <v>1500</v>
      </c>
      <c r="DE2118">
        <v>140000</v>
      </c>
      <c r="DF2118">
        <v>575082</v>
      </c>
      <c r="DG2118">
        <v>75000</v>
      </c>
      <c r="DH2118">
        <v>0</v>
      </c>
      <c r="DI2118">
        <v>285550</v>
      </c>
      <c r="DJ2118">
        <v>177811</v>
      </c>
      <c r="DK2118">
        <v>181196</v>
      </c>
      <c r="DL2118">
        <v>390000</v>
      </c>
      <c r="DM2118">
        <v>111111</v>
      </c>
      <c r="DN2118">
        <v>20000</v>
      </c>
      <c r="DO2118">
        <v>3004415</v>
      </c>
      <c r="DP2118">
        <v>317700</v>
      </c>
      <c r="DQ2118">
        <v>1063380</v>
      </c>
      <c r="DR2118">
        <v>0</v>
      </c>
      <c r="DS2118">
        <v>0</v>
      </c>
    </row>
    <row r="2119" spans="1:123" x14ac:dyDescent="0.3">
      <c r="A2119" t="str">
        <f t="shared" si="33"/>
        <v>20331999</v>
      </c>
      <c r="B2119">
        <v>61</v>
      </c>
      <c r="C2119">
        <v>2033</v>
      </c>
      <c r="D2119">
        <v>199912</v>
      </c>
      <c r="E2119">
        <v>83</v>
      </c>
      <c r="F2119">
        <v>2042467</v>
      </c>
      <c r="G2119">
        <v>163102</v>
      </c>
      <c r="H2119">
        <v>550000</v>
      </c>
      <c r="I2119">
        <v>0</v>
      </c>
      <c r="J2119">
        <v>120000</v>
      </c>
      <c r="K2119">
        <v>85000</v>
      </c>
      <c r="L2119">
        <v>200000</v>
      </c>
      <c r="M2119">
        <v>56200</v>
      </c>
      <c r="N2119">
        <v>11500</v>
      </c>
      <c r="O2119">
        <v>25500</v>
      </c>
      <c r="P2119">
        <v>4500</v>
      </c>
      <c r="Q2119">
        <v>2000</v>
      </c>
      <c r="R2119">
        <v>0</v>
      </c>
      <c r="S2119">
        <v>5682</v>
      </c>
      <c r="T2119">
        <v>35000</v>
      </c>
      <c r="U2119">
        <v>36000</v>
      </c>
      <c r="V2119">
        <v>0</v>
      </c>
      <c r="W2119">
        <v>0</v>
      </c>
      <c r="X2119">
        <v>0</v>
      </c>
      <c r="Y2119">
        <v>0</v>
      </c>
      <c r="Z2119">
        <v>400000</v>
      </c>
      <c r="AA2119">
        <v>0</v>
      </c>
      <c r="AB2119">
        <v>6721</v>
      </c>
      <c r="AC2119">
        <v>161141</v>
      </c>
      <c r="AD2119">
        <v>83020</v>
      </c>
      <c r="AE2119">
        <v>6721</v>
      </c>
      <c r="AF2119">
        <v>237439</v>
      </c>
      <c r="AG2119">
        <v>0</v>
      </c>
      <c r="AH2119">
        <v>0</v>
      </c>
      <c r="AI2119">
        <v>0</v>
      </c>
      <c r="AJ2119">
        <v>12561</v>
      </c>
      <c r="AK2119">
        <v>12561</v>
      </c>
      <c r="AL2119">
        <v>0</v>
      </c>
      <c r="AM2119">
        <v>0</v>
      </c>
      <c r="AN2119">
        <v>371382</v>
      </c>
      <c r="AO2119">
        <v>1586918</v>
      </c>
      <c r="AP2119">
        <v>244160</v>
      </c>
      <c r="AQ2119">
        <v>187116</v>
      </c>
      <c r="AR2119">
        <v>20000</v>
      </c>
      <c r="AS2119">
        <v>0</v>
      </c>
      <c r="AT2119">
        <v>0</v>
      </c>
      <c r="AU2119">
        <v>285550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285550</v>
      </c>
      <c r="BE2119">
        <v>111111</v>
      </c>
      <c r="BF2119">
        <v>0</v>
      </c>
      <c r="BG2119">
        <v>35194</v>
      </c>
      <c r="BH2119">
        <v>20000</v>
      </c>
      <c r="BI2119">
        <v>56200</v>
      </c>
      <c r="BJ2119">
        <v>17013</v>
      </c>
      <c r="BK2119">
        <v>1798676</v>
      </c>
      <c r="BL2119">
        <v>142983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20000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25000</v>
      </c>
      <c r="CH2119">
        <v>572</v>
      </c>
      <c r="CI2119">
        <v>3000</v>
      </c>
      <c r="CJ2119">
        <v>2250</v>
      </c>
      <c r="CK2119">
        <v>900</v>
      </c>
      <c r="CL2119">
        <v>750</v>
      </c>
      <c r="CM2119">
        <v>3250</v>
      </c>
      <c r="CN2119">
        <v>15000</v>
      </c>
      <c r="CO2119">
        <v>750</v>
      </c>
      <c r="CP2119">
        <v>0</v>
      </c>
      <c r="CQ2119">
        <v>610000</v>
      </c>
      <c r="CR2119">
        <v>100000</v>
      </c>
      <c r="CS2119">
        <v>10000</v>
      </c>
      <c r="CT2119">
        <v>154000</v>
      </c>
      <c r="CU2119">
        <v>65000</v>
      </c>
      <c r="CV2119">
        <v>75000</v>
      </c>
      <c r="CW2119">
        <v>1716</v>
      </c>
      <c r="CX2119">
        <v>9000</v>
      </c>
      <c r="CY2119">
        <v>6750</v>
      </c>
      <c r="CZ2119">
        <v>2700</v>
      </c>
      <c r="DA2119">
        <v>2250</v>
      </c>
      <c r="DB2119">
        <v>9750</v>
      </c>
      <c r="DC2119">
        <v>45000</v>
      </c>
      <c r="DD2119">
        <v>2250</v>
      </c>
      <c r="DE2119">
        <v>140000</v>
      </c>
      <c r="DF2119">
        <v>940753</v>
      </c>
      <c r="DG2119">
        <v>75000</v>
      </c>
      <c r="DH2119">
        <v>0</v>
      </c>
      <c r="DI2119">
        <v>285550</v>
      </c>
      <c r="DJ2119">
        <v>209485</v>
      </c>
      <c r="DK2119">
        <v>231214</v>
      </c>
      <c r="DL2119">
        <v>390000</v>
      </c>
      <c r="DM2119">
        <v>211111</v>
      </c>
      <c r="DN2119">
        <v>40000</v>
      </c>
      <c r="DO2119">
        <v>3629090</v>
      </c>
      <c r="DP2119">
        <v>317700</v>
      </c>
      <c r="DQ2119">
        <v>723551</v>
      </c>
      <c r="DR2119">
        <v>0</v>
      </c>
      <c r="DS2119">
        <v>17013</v>
      </c>
    </row>
    <row r="2120" spans="1:123" x14ac:dyDescent="0.3">
      <c r="A2120" t="str">
        <f t="shared" si="33"/>
        <v>20342000</v>
      </c>
      <c r="B2120">
        <v>61</v>
      </c>
      <c r="C2120">
        <v>2034</v>
      </c>
      <c r="D2120">
        <v>200012</v>
      </c>
      <c r="E2120">
        <v>66</v>
      </c>
      <c r="F2120">
        <v>2188020</v>
      </c>
      <c r="G2120">
        <v>163105</v>
      </c>
      <c r="H2120">
        <v>550000</v>
      </c>
      <c r="I2120">
        <v>0</v>
      </c>
      <c r="J2120">
        <v>120000</v>
      </c>
      <c r="K2120">
        <v>85000</v>
      </c>
      <c r="L2120">
        <v>200000</v>
      </c>
      <c r="M2120">
        <v>56200</v>
      </c>
      <c r="N2120">
        <v>11500</v>
      </c>
      <c r="O2120">
        <v>25500</v>
      </c>
      <c r="P2120">
        <v>4500</v>
      </c>
      <c r="Q2120">
        <v>2000</v>
      </c>
      <c r="R2120">
        <v>0</v>
      </c>
      <c r="S2120">
        <v>5494</v>
      </c>
      <c r="T2120">
        <v>35000</v>
      </c>
      <c r="U2120">
        <v>36000</v>
      </c>
      <c r="V2120">
        <v>0</v>
      </c>
      <c r="W2120">
        <v>0</v>
      </c>
      <c r="X2120">
        <v>0</v>
      </c>
      <c r="Y2120">
        <v>0</v>
      </c>
      <c r="Z2120">
        <v>261308</v>
      </c>
      <c r="AA2120">
        <v>0</v>
      </c>
      <c r="AB2120">
        <v>12561</v>
      </c>
      <c r="AC2120">
        <v>127870</v>
      </c>
      <c r="AD2120">
        <v>65878</v>
      </c>
      <c r="AE2120">
        <v>12561</v>
      </c>
      <c r="AF2120">
        <v>181187</v>
      </c>
      <c r="AG2120">
        <v>0</v>
      </c>
      <c r="AH2120">
        <v>0</v>
      </c>
      <c r="AI2120">
        <v>0</v>
      </c>
      <c r="AJ2120">
        <v>68813</v>
      </c>
      <c r="AK2120">
        <v>68813</v>
      </c>
      <c r="AL2120">
        <v>0</v>
      </c>
      <c r="AM2120">
        <v>0</v>
      </c>
      <c r="AN2120">
        <v>509886</v>
      </c>
      <c r="AO2120">
        <v>1259261</v>
      </c>
      <c r="AP2120">
        <v>193748</v>
      </c>
      <c r="AQ2120">
        <v>0</v>
      </c>
      <c r="AR2120">
        <v>20000</v>
      </c>
      <c r="AS2120">
        <v>0</v>
      </c>
      <c r="AT2120">
        <v>0</v>
      </c>
      <c r="AU2120">
        <v>285550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1758559</v>
      </c>
      <c r="BL2120">
        <v>151686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20000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3402</v>
      </c>
      <c r="CH2120">
        <v>79</v>
      </c>
      <c r="CI2120">
        <v>408</v>
      </c>
      <c r="CJ2120">
        <v>306</v>
      </c>
      <c r="CK2120">
        <v>122</v>
      </c>
      <c r="CL2120">
        <v>102</v>
      </c>
      <c r="CM2120">
        <v>442</v>
      </c>
      <c r="CN2120">
        <v>8041</v>
      </c>
      <c r="CO2120">
        <v>102</v>
      </c>
      <c r="CP2120">
        <v>0</v>
      </c>
      <c r="CQ2120">
        <v>610000</v>
      </c>
      <c r="CR2120">
        <v>100000</v>
      </c>
      <c r="CS2120">
        <v>10000</v>
      </c>
      <c r="CT2120">
        <v>154000</v>
      </c>
      <c r="CU2120">
        <v>65000</v>
      </c>
      <c r="CV2120">
        <v>78402</v>
      </c>
      <c r="CW2120">
        <v>1795</v>
      </c>
      <c r="CX2120">
        <v>9408</v>
      </c>
      <c r="CY2120">
        <v>7056</v>
      </c>
      <c r="CZ2120">
        <v>2822</v>
      </c>
      <c r="DA2120">
        <v>2352</v>
      </c>
      <c r="DB2120">
        <v>10192</v>
      </c>
      <c r="DC2120">
        <v>53041</v>
      </c>
      <c r="DD2120">
        <v>2352</v>
      </c>
      <c r="DE2120">
        <v>140000</v>
      </c>
      <c r="DF2120">
        <v>1154438</v>
      </c>
      <c r="DG2120">
        <v>75000</v>
      </c>
      <c r="DH2120">
        <v>0</v>
      </c>
      <c r="DI2120">
        <v>0</v>
      </c>
      <c r="DJ2120">
        <v>205966</v>
      </c>
      <c r="DK2120">
        <v>225032</v>
      </c>
      <c r="DL2120">
        <v>390000</v>
      </c>
      <c r="DM2120">
        <v>200000</v>
      </c>
      <c r="DN2120">
        <v>40000</v>
      </c>
      <c r="DO2120">
        <v>3605671</v>
      </c>
      <c r="DP2120">
        <v>317700</v>
      </c>
      <c r="DQ2120">
        <v>77577</v>
      </c>
      <c r="DR2120">
        <v>0</v>
      </c>
      <c r="DS2120">
        <v>0</v>
      </c>
    </row>
    <row r="2121" spans="1:123" x14ac:dyDescent="0.3">
      <c r="A2121" t="str">
        <f t="shared" si="33"/>
        <v>20352001</v>
      </c>
      <c r="B2121">
        <v>61</v>
      </c>
      <c r="C2121">
        <v>2035</v>
      </c>
      <c r="D2121">
        <v>200112</v>
      </c>
      <c r="E2121">
        <v>46</v>
      </c>
      <c r="F2121">
        <v>2039222</v>
      </c>
      <c r="G2121">
        <v>163108</v>
      </c>
      <c r="H2121">
        <v>550000</v>
      </c>
      <c r="I2121">
        <v>0</v>
      </c>
      <c r="J2121">
        <v>120000</v>
      </c>
      <c r="K2121">
        <v>85000</v>
      </c>
      <c r="L2121">
        <v>200000</v>
      </c>
      <c r="M2121">
        <v>56200</v>
      </c>
      <c r="N2121">
        <v>11500</v>
      </c>
      <c r="O2121">
        <v>25500</v>
      </c>
      <c r="P2121">
        <v>4500</v>
      </c>
      <c r="Q2121">
        <v>2000</v>
      </c>
      <c r="R2121">
        <v>0</v>
      </c>
      <c r="S2121">
        <v>5305</v>
      </c>
      <c r="T2121">
        <v>35000</v>
      </c>
      <c r="U2121">
        <v>36000</v>
      </c>
      <c r="V2121">
        <v>0</v>
      </c>
      <c r="W2121">
        <v>5000</v>
      </c>
      <c r="X2121">
        <v>0</v>
      </c>
      <c r="Y2121">
        <v>89608</v>
      </c>
      <c r="Z2121">
        <v>0</v>
      </c>
      <c r="AA2121">
        <v>0</v>
      </c>
      <c r="AB2121">
        <v>68813</v>
      </c>
      <c r="AC2121">
        <v>89758</v>
      </c>
      <c r="AD2121">
        <v>46243</v>
      </c>
      <c r="AE2121">
        <v>68813</v>
      </c>
      <c r="AF2121">
        <v>67188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1038425</v>
      </c>
      <c r="AO2121">
        <v>883938</v>
      </c>
      <c r="AP2121">
        <v>136001</v>
      </c>
      <c r="AQ2121">
        <v>0</v>
      </c>
      <c r="AR2121">
        <v>20000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1039939</v>
      </c>
      <c r="BL2121">
        <v>159966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590000</v>
      </c>
      <c r="CR2121">
        <v>100000</v>
      </c>
      <c r="CS2121">
        <v>10000</v>
      </c>
      <c r="CT2121">
        <v>154000</v>
      </c>
      <c r="CU2121">
        <v>65000</v>
      </c>
      <c r="CV2121">
        <v>78402</v>
      </c>
      <c r="CW2121">
        <v>1795</v>
      </c>
      <c r="CX2121">
        <v>9408</v>
      </c>
      <c r="CY2121">
        <v>7056</v>
      </c>
      <c r="CZ2121">
        <v>2822</v>
      </c>
      <c r="DA2121">
        <v>2352</v>
      </c>
      <c r="DB2121">
        <v>10192</v>
      </c>
      <c r="DC2121">
        <v>53041</v>
      </c>
      <c r="DD2121">
        <v>2352</v>
      </c>
      <c r="DE2121">
        <v>140000</v>
      </c>
      <c r="DF2121">
        <v>1017524</v>
      </c>
      <c r="DG2121">
        <v>75000</v>
      </c>
      <c r="DH2121">
        <v>0</v>
      </c>
      <c r="DI2121">
        <v>0</v>
      </c>
      <c r="DJ2121">
        <v>205966</v>
      </c>
      <c r="DK2121">
        <v>225032</v>
      </c>
      <c r="DL2121">
        <v>390000</v>
      </c>
      <c r="DM2121">
        <v>200000</v>
      </c>
      <c r="DN2121">
        <v>40000</v>
      </c>
      <c r="DO2121">
        <v>3379944</v>
      </c>
      <c r="DP2121">
        <v>317700</v>
      </c>
      <c r="DQ2121">
        <v>-89608</v>
      </c>
      <c r="DR2121">
        <v>0</v>
      </c>
      <c r="DS2121">
        <v>0</v>
      </c>
    </row>
    <row r="2122" spans="1:123" x14ac:dyDescent="0.3">
      <c r="A2122" t="str">
        <f t="shared" si="33"/>
        <v>20362002</v>
      </c>
      <c r="B2122">
        <v>61</v>
      </c>
      <c r="C2122">
        <v>2036</v>
      </c>
      <c r="D2122">
        <v>200212</v>
      </c>
      <c r="E2122">
        <v>58</v>
      </c>
      <c r="F2122">
        <v>2301454</v>
      </c>
      <c r="G2122">
        <v>163099</v>
      </c>
      <c r="H2122">
        <v>550000</v>
      </c>
      <c r="I2122">
        <v>0</v>
      </c>
      <c r="J2122">
        <v>60000</v>
      </c>
      <c r="K2122">
        <v>85000</v>
      </c>
      <c r="L2122">
        <v>200000</v>
      </c>
      <c r="M2122">
        <v>56200</v>
      </c>
      <c r="N2122">
        <v>11500</v>
      </c>
      <c r="O2122">
        <v>25500</v>
      </c>
      <c r="P2122">
        <v>4500</v>
      </c>
      <c r="Q2122">
        <v>2000</v>
      </c>
      <c r="R2122">
        <v>0</v>
      </c>
      <c r="S2122">
        <v>5091</v>
      </c>
      <c r="T2122">
        <v>35000</v>
      </c>
      <c r="U2122">
        <v>36000</v>
      </c>
      <c r="V2122">
        <v>0</v>
      </c>
      <c r="W2122">
        <v>5000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113545</v>
      </c>
      <c r="AD2122">
        <v>58498</v>
      </c>
      <c r="AE2122">
        <v>0</v>
      </c>
      <c r="AF2122">
        <v>172043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783748</v>
      </c>
      <c r="AO2122">
        <v>1118191</v>
      </c>
      <c r="AP2122">
        <v>172043</v>
      </c>
      <c r="AQ2122">
        <v>270719</v>
      </c>
      <c r="AR2122">
        <v>20000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1580953</v>
      </c>
      <c r="BL2122">
        <v>168199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32347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602347</v>
      </c>
      <c r="CR2122">
        <v>100000</v>
      </c>
      <c r="CS2122">
        <v>10000</v>
      </c>
      <c r="CT2122">
        <v>154000</v>
      </c>
      <c r="CU2122">
        <v>65000</v>
      </c>
      <c r="CV2122">
        <v>78402</v>
      </c>
      <c r="CW2122">
        <v>1795</v>
      </c>
      <c r="CX2122">
        <v>9408</v>
      </c>
      <c r="CY2122">
        <v>7056</v>
      </c>
      <c r="CZ2122">
        <v>2822</v>
      </c>
      <c r="DA2122">
        <v>2352</v>
      </c>
      <c r="DB2122">
        <v>10192</v>
      </c>
      <c r="DC2122">
        <v>53041</v>
      </c>
      <c r="DD2122">
        <v>2352</v>
      </c>
      <c r="DE2122">
        <v>140000</v>
      </c>
      <c r="DF2122">
        <v>986998</v>
      </c>
      <c r="DG2122">
        <v>75000</v>
      </c>
      <c r="DH2122">
        <v>0</v>
      </c>
      <c r="DI2122">
        <v>0</v>
      </c>
      <c r="DJ2122">
        <v>205966</v>
      </c>
      <c r="DK2122">
        <v>225032</v>
      </c>
      <c r="DL2122">
        <v>390000</v>
      </c>
      <c r="DM2122">
        <v>200000</v>
      </c>
      <c r="DN2122">
        <v>40000</v>
      </c>
      <c r="DO2122">
        <v>3361765</v>
      </c>
      <c r="DP2122">
        <v>317700</v>
      </c>
      <c r="DQ2122">
        <v>32347</v>
      </c>
      <c r="DR2122">
        <v>0</v>
      </c>
      <c r="DS2122">
        <v>0</v>
      </c>
    </row>
    <row r="2123" spans="1:123" x14ac:dyDescent="0.3">
      <c r="A2123" t="str">
        <f t="shared" si="33"/>
        <v>20372003</v>
      </c>
      <c r="B2123">
        <v>61</v>
      </c>
      <c r="C2123">
        <v>2037</v>
      </c>
      <c r="D2123">
        <v>200312</v>
      </c>
      <c r="E2123">
        <v>66</v>
      </c>
      <c r="F2123">
        <v>2208421</v>
      </c>
      <c r="G2123">
        <v>163089</v>
      </c>
      <c r="H2123">
        <v>550000</v>
      </c>
      <c r="I2123">
        <v>0</v>
      </c>
      <c r="J2123">
        <v>60000</v>
      </c>
      <c r="K2123">
        <v>85000</v>
      </c>
      <c r="L2123">
        <v>200000</v>
      </c>
      <c r="M2123">
        <v>56200</v>
      </c>
      <c r="N2123">
        <v>11500</v>
      </c>
      <c r="O2123">
        <v>25500</v>
      </c>
      <c r="P2123">
        <v>4500</v>
      </c>
      <c r="Q2123">
        <v>2000</v>
      </c>
      <c r="R2123">
        <v>0</v>
      </c>
      <c r="S2123">
        <v>4878</v>
      </c>
      <c r="T2123">
        <v>35000</v>
      </c>
      <c r="U2123">
        <v>36000</v>
      </c>
      <c r="V2123">
        <v>0</v>
      </c>
      <c r="W2123">
        <v>5000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127962</v>
      </c>
      <c r="AD2123">
        <v>65926</v>
      </c>
      <c r="AE2123">
        <v>0</v>
      </c>
      <c r="AF2123">
        <v>193888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761690</v>
      </c>
      <c r="AO2123">
        <v>1260172</v>
      </c>
      <c r="AP2123">
        <v>193888</v>
      </c>
      <c r="AQ2123">
        <v>0</v>
      </c>
      <c r="AR2123">
        <v>20000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1474060</v>
      </c>
      <c r="BL2123">
        <v>176385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4625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586972</v>
      </c>
      <c r="CR2123">
        <v>100000</v>
      </c>
      <c r="CS2123">
        <v>10000</v>
      </c>
      <c r="CT2123">
        <v>154000</v>
      </c>
      <c r="CU2123">
        <v>65000</v>
      </c>
      <c r="CV2123">
        <v>78402</v>
      </c>
      <c r="CW2123">
        <v>1795</v>
      </c>
      <c r="CX2123">
        <v>9408</v>
      </c>
      <c r="CY2123">
        <v>7056</v>
      </c>
      <c r="CZ2123">
        <v>2822</v>
      </c>
      <c r="DA2123">
        <v>2352</v>
      </c>
      <c r="DB2123">
        <v>10192</v>
      </c>
      <c r="DC2123">
        <v>53041</v>
      </c>
      <c r="DD2123">
        <v>2352</v>
      </c>
      <c r="DE2123">
        <v>140000</v>
      </c>
      <c r="DF2123">
        <v>957388</v>
      </c>
      <c r="DG2123">
        <v>75000</v>
      </c>
      <c r="DH2123">
        <v>0</v>
      </c>
      <c r="DI2123">
        <v>0</v>
      </c>
      <c r="DJ2123">
        <v>205966</v>
      </c>
      <c r="DK2123">
        <v>225032</v>
      </c>
      <c r="DL2123">
        <v>390000</v>
      </c>
      <c r="DM2123">
        <v>200000</v>
      </c>
      <c r="DN2123">
        <v>40000</v>
      </c>
      <c r="DO2123">
        <v>3316780</v>
      </c>
      <c r="DP2123">
        <v>317700</v>
      </c>
      <c r="DQ2123">
        <v>4625</v>
      </c>
      <c r="DR2123">
        <v>0</v>
      </c>
      <c r="DS2123">
        <v>0</v>
      </c>
    </row>
    <row r="2124" spans="1:123" x14ac:dyDescent="0.3">
      <c r="A2124" t="str">
        <f t="shared" si="33"/>
        <v>20382004</v>
      </c>
      <c r="B2124">
        <v>61</v>
      </c>
      <c r="C2124">
        <v>2038</v>
      </c>
      <c r="D2124">
        <v>200412</v>
      </c>
      <c r="E2124">
        <v>57</v>
      </c>
      <c r="F2124">
        <v>2147658</v>
      </c>
      <c r="G2124">
        <v>163079</v>
      </c>
      <c r="H2124">
        <v>550000</v>
      </c>
      <c r="I2124">
        <v>0</v>
      </c>
      <c r="J2124">
        <v>30000</v>
      </c>
      <c r="K2124">
        <v>85000</v>
      </c>
      <c r="L2124">
        <v>200000</v>
      </c>
      <c r="M2124">
        <v>56200</v>
      </c>
      <c r="N2124">
        <v>11500</v>
      </c>
      <c r="O2124">
        <v>25500</v>
      </c>
      <c r="P2124">
        <v>4500</v>
      </c>
      <c r="Q2124">
        <v>2000</v>
      </c>
      <c r="R2124">
        <v>0</v>
      </c>
      <c r="S2124">
        <v>4664</v>
      </c>
      <c r="T2124">
        <v>35000</v>
      </c>
      <c r="U2124">
        <v>36000</v>
      </c>
      <c r="V2124">
        <v>0</v>
      </c>
      <c r="W2124">
        <v>5000</v>
      </c>
      <c r="X2124">
        <v>0</v>
      </c>
      <c r="Y2124">
        <v>121515</v>
      </c>
      <c r="Z2124">
        <v>0</v>
      </c>
      <c r="AA2124">
        <v>0</v>
      </c>
      <c r="AB2124">
        <v>0</v>
      </c>
      <c r="AC2124">
        <v>111224</v>
      </c>
      <c r="AD2124">
        <v>57302</v>
      </c>
      <c r="AE2124">
        <v>0</v>
      </c>
      <c r="AF2124">
        <v>168526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878353</v>
      </c>
      <c r="AO2124">
        <v>1095331</v>
      </c>
      <c r="AP2124">
        <v>168526</v>
      </c>
      <c r="AQ2124">
        <v>0</v>
      </c>
      <c r="AR2124">
        <v>20000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1283857</v>
      </c>
      <c r="BL2124">
        <v>184527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566972</v>
      </c>
      <c r="CR2124">
        <v>100000</v>
      </c>
      <c r="CS2124">
        <v>10000</v>
      </c>
      <c r="CT2124">
        <v>154000</v>
      </c>
      <c r="CU2124">
        <v>65000</v>
      </c>
      <c r="CV2124">
        <v>78402</v>
      </c>
      <c r="CW2124">
        <v>1795</v>
      </c>
      <c r="CX2124">
        <v>9408</v>
      </c>
      <c r="CY2124">
        <v>7056</v>
      </c>
      <c r="CZ2124">
        <v>2822</v>
      </c>
      <c r="DA2124">
        <v>2352</v>
      </c>
      <c r="DB2124">
        <v>10192</v>
      </c>
      <c r="DC2124">
        <v>53041</v>
      </c>
      <c r="DD2124">
        <v>2352</v>
      </c>
      <c r="DE2124">
        <v>140000</v>
      </c>
      <c r="DF2124">
        <v>807152</v>
      </c>
      <c r="DG2124">
        <v>75000</v>
      </c>
      <c r="DH2124">
        <v>0</v>
      </c>
      <c r="DI2124">
        <v>0</v>
      </c>
      <c r="DJ2124">
        <v>205966</v>
      </c>
      <c r="DK2124">
        <v>225032</v>
      </c>
      <c r="DL2124">
        <v>390000</v>
      </c>
      <c r="DM2124">
        <v>200000</v>
      </c>
      <c r="DN2124">
        <v>40000</v>
      </c>
      <c r="DO2124">
        <v>3146543</v>
      </c>
      <c r="DP2124">
        <v>317700</v>
      </c>
      <c r="DQ2124">
        <v>-121515</v>
      </c>
      <c r="DR2124">
        <v>0</v>
      </c>
      <c r="DS2124">
        <v>0</v>
      </c>
    </row>
    <row r="2125" spans="1:123" x14ac:dyDescent="0.3">
      <c r="A2125" t="str">
        <f t="shared" si="33"/>
        <v>20392005</v>
      </c>
      <c r="B2125">
        <v>61</v>
      </c>
      <c r="C2125">
        <v>2039</v>
      </c>
      <c r="D2125">
        <v>200512</v>
      </c>
      <c r="E2125">
        <v>65</v>
      </c>
      <c r="F2125">
        <v>1850623</v>
      </c>
      <c r="G2125">
        <v>163069</v>
      </c>
      <c r="H2125">
        <v>550000</v>
      </c>
      <c r="I2125">
        <v>0</v>
      </c>
      <c r="J2125">
        <v>30000</v>
      </c>
      <c r="K2125">
        <v>85000</v>
      </c>
      <c r="L2125">
        <v>200000</v>
      </c>
      <c r="M2125">
        <v>56200</v>
      </c>
      <c r="N2125">
        <v>11500</v>
      </c>
      <c r="O2125">
        <v>25500</v>
      </c>
      <c r="P2125">
        <v>4500</v>
      </c>
      <c r="Q2125">
        <v>2000</v>
      </c>
      <c r="R2125">
        <v>0</v>
      </c>
      <c r="S2125">
        <v>4451</v>
      </c>
      <c r="T2125">
        <v>35000</v>
      </c>
      <c r="U2125">
        <v>36000</v>
      </c>
      <c r="V2125">
        <v>0</v>
      </c>
      <c r="W2125">
        <v>5000</v>
      </c>
      <c r="X2125">
        <v>0</v>
      </c>
      <c r="Y2125">
        <v>0</v>
      </c>
      <c r="Z2125">
        <v>218221</v>
      </c>
      <c r="AA2125">
        <v>0</v>
      </c>
      <c r="AB2125">
        <v>0</v>
      </c>
      <c r="AC2125">
        <v>127003</v>
      </c>
      <c r="AD2125">
        <v>65432</v>
      </c>
      <c r="AE2125">
        <v>0</v>
      </c>
      <c r="AF2125">
        <v>192435</v>
      </c>
      <c r="AG2125">
        <v>0</v>
      </c>
      <c r="AH2125">
        <v>0</v>
      </c>
      <c r="AI2125">
        <v>0</v>
      </c>
      <c r="AJ2125">
        <v>57565</v>
      </c>
      <c r="AK2125">
        <v>57565</v>
      </c>
      <c r="AL2125">
        <v>0</v>
      </c>
      <c r="AM2125">
        <v>0</v>
      </c>
      <c r="AN2125">
        <v>456930</v>
      </c>
      <c r="AO2125">
        <v>1250732</v>
      </c>
      <c r="AP2125">
        <v>192435</v>
      </c>
      <c r="AQ2125">
        <v>0</v>
      </c>
      <c r="AR2125">
        <v>20000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1463167</v>
      </c>
      <c r="BL2125">
        <v>192623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63028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610000</v>
      </c>
      <c r="CR2125">
        <v>100000</v>
      </c>
      <c r="CS2125">
        <v>10000</v>
      </c>
      <c r="CT2125">
        <v>154000</v>
      </c>
      <c r="CU2125">
        <v>65000</v>
      </c>
      <c r="CV2125">
        <v>78402</v>
      </c>
      <c r="CW2125">
        <v>1795</v>
      </c>
      <c r="CX2125">
        <v>9408</v>
      </c>
      <c r="CY2125">
        <v>7056</v>
      </c>
      <c r="CZ2125">
        <v>2822</v>
      </c>
      <c r="DA2125">
        <v>2352</v>
      </c>
      <c r="DB2125">
        <v>10192</v>
      </c>
      <c r="DC2125">
        <v>53041</v>
      </c>
      <c r="DD2125">
        <v>2352</v>
      </c>
      <c r="DE2125">
        <v>140000</v>
      </c>
      <c r="DF2125">
        <v>1001158</v>
      </c>
      <c r="DG2125">
        <v>75000</v>
      </c>
      <c r="DH2125">
        <v>0</v>
      </c>
      <c r="DI2125">
        <v>0</v>
      </c>
      <c r="DJ2125">
        <v>205966</v>
      </c>
      <c r="DK2125">
        <v>225032</v>
      </c>
      <c r="DL2125">
        <v>390000</v>
      </c>
      <c r="DM2125">
        <v>200000</v>
      </c>
      <c r="DN2125">
        <v>40000</v>
      </c>
      <c r="DO2125">
        <v>3441143</v>
      </c>
      <c r="DP2125">
        <v>317700</v>
      </c>
      <c r="DQ2125">
        <v>338814</v>
      </c>
      <c r="DR2125">
        <v>0</v>
      </c>
      <c r="DS2125">
        <v>0</v>
      </c>
    </row>
    <row r="2126" spans="1:123" x14ac:dyDescent="0.3">
      <c r="A2126" t="str">
        <f t="shared" si="33"/>
        <v>20402006</v>
      </c>
      <c r="B2126">
        <v>61</v>
      </c>
      <c r="C2126">
        <v>2040</v>
      </c>
      <c r="D2126">
        <v>200612</v>
      </c>
      <c r="E2126">
        <v>93</v>
      </c>
      <c r="F2126">
        <v>2123727</v>
      </c>
      <c r="G2126">
        <v>163060</v>
      </c>
      <c r="H2126">
        <v>550000</v>
      </c>
      <c r="I2126">
        <v>0</v>
      </c>
      <c r="J2126">
        <v>30000</v>
      </c>
      <c r="K2126">
        <v>85000</v>
      </c>
      <c r="L2126">
        <v>200000</v>
      </c>
      <c r="M2126">
        <v>56200</v>
      </c>
      <c r="N2126">
        <v>11500</v>
      </c>
      <c r="O2126">
        <v>25500</v>
      </c>
      <c r="P2126">
        <v>4500</v>
      </c>
      <c r="Q2126">
        <v>2000</v>
      </c>
      <c r="R2126">
        <v>0</v>
      </c>
      <c r="S2126">
        <v>4237</v>
      </c>
      <c r="T2126">
        <v>35000</v>
      </c>
      <c r="U2126">
        <v>36000</v>
      </c>
      <c r="V2126">
        <v>0</v>
      </c>
      <c r="W2126">
        <v>10000</v>
      </c>
      <c r="X2126">
        <v>0</v>
      </c>
      <c r="Y2126">
        <v>0</v>
      </c>
      <c r="Z2126">
        <v>358783</v>
      </c>
      <c r="AA2126">
        <v>0</v>
      </c>
      <c r="AB2126">
        <v>57565</v>
      </c>
      <c r="AC2126">
        <v>179751</v>
      </c>
      <c r="AD2126">
        <v>92607</v>
      </c>
      <c r="AE2126">
        <v>57565</v>
      </c>
      <c r="AF2126">
        <v>214793</v>
      </c>
      <c r="AG2126">
        <v>0</v>
      </c>
      <c r="AH2126">
        <v>0</v>
      </c>
      <c r="AI2126">
        <v>0</v>
      </c>
      <c r="AJ2126">
        <v>35207</v>
      </c>
      <c r="AK2126">
        <v>35207</v>
      </c>
      <c r="AL2126">
        <v>0</v>
      </c>
      <c r="AM2126">
        <v>0</v>
      </c>
      <c r="AN2126">
        <v>311154</v>
      </c>
      <c r="AO2126">
        <v>1770187</v>
      </c>
      <c r="AP2126">
        <v>272358</v>
      </c>
      <c r="AQ2126">
        <v>91546</v>
      </c>
      <c r="AR2126">
        <v>20000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96718</v>
      </c>
      <c r="BE2126">
        <v>111111</v>
      </c>
      <c r="BF2126">
        <v>0</v>
      </c>
      <c r="BG2126">
        <v>35194</v>
      </c>
      <c r="BH2126">
        <v>10000</v>
      </c>
      <c r="BI2126">
        <v>24968</v>
      </c>
      <c r="BJ2126">
        <v>0</v>
      </c>
      <c r="BK2126">
        <v>1876100</v>
      </c>
      <c r="BL2126">
        <v>200000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20000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21598</v>
      </c>
      <c r="CH2126">
        <v>494</v>
      </c>
      <c r="CI2126">
        <v>2592</v>
      </c>
      <c r="CJ2126">
        <v>1944</v>
      </c>
      <c r="CK2126">
        <v>778</v>
      </c>
      <c r="CL2126">
        <v>648</v>
      </c>
      <c r="CM2126">
        <v>2808</v>
      </c>
      <c r="CN2126">
        <v>12959</v>
      </c>
      <c r="CO2126">
        <v>648</v>
      </c>
      <c r="CP2126">
        <v>0</v>
      </c>
      <c r="CQ2126">
        <v>610000</v>
      </c>
      <c r="CR2126">
        <v>100000</v>
      </c>
      <c r="CS2126">
        <v>10000</v>
      </c>
      <c r="CT2126">
        <v>154000</v>
      </c>
      <c r="CU2126">
        <v>65000</v>
      </c>
      <c r="CV2126">
        <v>100000</v>
      </c>
      <c r="CW2126">
        <v>2289</v>
      </c>
      <c r="CX2126">
        <v>12000</v>
      </c>
      <c r="CY2126">
        <v>9000</v>
      </c>
      <c r="CZ2126">
        <v>3600</v>
      </c>
      <c r="DA2126">
        <v>3000</v>
      </c>
      <c r="DB2126">
        <v>13000</v>
      </c>
      <c r="DC2126">
        <v>66000</v>
      </c>
      <c r="DD2126">
        <v>3000</v>
      </c>
      <c r="DE2126">
        <v>140000</v>
      </c>
      <c r="DF2126">
        <v>1319322</v>
      </c>
      <c r="DG2126">
        <v>75000</v>
      </c>
      <c r="DH2126">
        <v>0</v>
      </c>
      <c r="DI2126">
        <v>96718</v>
      </c>
      <c r="DJ2126">
        <v>241160</v>
      </c>
      <c r="DK2126">
        <v>250000</v>
      </c>
      <c r="DL2126">
        <v>390000</v>
      </c>
      <c r="DM2126">
        <v>311111</v>
      </c>
      <c r="DN2126">
        <v>50000</v>
      </c>
      <c r="DO2126">
        <v>4059407</v>
      </c>
      <c r="DP2126">
        <v>317700</v>
      </c>
      <c r="DQ2126">
        <v>736448</v>
      </c>
      <c r="DR2126">
        <v>0</v>
      </c>
      <c r="DS2126">
        <v>0</v>
      </c>
    </row>
    <row r="2127" spans="1:123" x14ac:dyDescent="0.3">
      <c r="A2127" t="str">
        <f t="shared" si="33"/>
        <v>20412007</v>
      </c>
      <c r="B2127">
        <v>61</v>
      </c>
      <c r="C2127">
        <v>2041</v>
      </c>
      <c r="D2127">
        <v>200712</v>
      </c>
      <c r="E2127">
        <v>50</v>
      </c>
      <c r="F2127">
        <v>2283190</v>
      </c>
      <c r="G2127">
        <v>163056</v>
      </c>
      <c r="H2127">
        <v>550000</v>
      </c>
      <c r="I2127">
        <v>0</v>
      </c>
      <c r="J2127">
        <v>0</v>
      </c>
      <c r="K2127">
        <v>85000</v>
      </c>
      <c r="L2127">
        <v>200000</v>
      </c>
      <c r="M2127">
        <v>56200</v>
      </c>
      <c r="N2127">
        <v>11500</v>
      </c>
      <c r="O2127">
        <v>25500</v>
      </c>
      <c r="P2127">
        <v>4500</v>
      </c>
      <c r="Q2127">
        <v>2000</v>
      </c>
      <c r="R2127">
        <v>0</v>
      </c>
      <c r="S2127">
        <v>4023</v>
      </c>
      <c r="T2127">
        <v>35000</v>
      </c>
      <c r="U2127">
        <v>36000</v>
      </c>
      <c r="V2127">
        <v>0</v>
      </c>
      <c r="W2127">
        <v>10000</v>
      </c>
      <c r="X2127">
        <v>0</v>
      </c>
      <c r="Y2127">
        <v>282667</v>
      </c>
      <c r="Z2127">
        <v>0</v>
      </c>
      <c r="AA2127">
        <v>0</v>
      </c>
      <c r="AB2127">
        <v>35207</v>
      </c>
      <c r="AC2127">
        <v>96613</v>
      </c>
      <c r="AD2127">
        <v>49775</v>
      </c>
      <c r="AE2127">
        <v>35207</v>
      </c>
      <c r="AF2127">
        <v>111181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1061209</v>
      </c>
      <c r="AO2127">
        <v>951443</v>
      </c>
      <c r="AP2127">
        <v>146387</v>
      </c>
      <c r="AQ2127">
        <v>0</v>
      </c>
      <c r="AR2127">
        <v>20000</v>
      </c>
      <c r="AS2127">
        <v>0</v>
      </c>
      <c r="AT2127">
        <v>0</v>
      </c>
      <c r="AU2127">
        <v>96718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1214549</v>
      </c>
      <c r="BL2127">
        <v>206488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590000</v>
      </c>
      <c r="CR2127">
        <v>100000</v>
      </c>
      <c r="CS2127">
        <v>10000</v>
      </c>
      <c r="CT2127">
        <v>154000</v>
      </c>
      <c r="CU2127">
        <v>65000</v>
      </c>
      <c r="CV2127">
        <v>100000</v>
      </c>
      <c r="CW2127">
        <v>2289</v>
      </c>
      <c r="CX2127">
        <v>12000</v>
      </c>
      <c r="CY2127">
        <v>9000</v>
      </c>
      <c r="CZ2127">
        <v>3600</v>
      </c>
      <c r="DA2127">
        <v>3000</v>
      </c>
      <c r="DB2127">
        <v>13000</v>
      </c>
      <c r="DC2127">
        <v>66000</v>
      </c>
      <c r="DD2127">
        <v>3000</v>
      </c>
      <c r="DE2127">
        <v>140000</v>
      </c>
      <c r="DF2127">
        <v>979675</v>
      </c>
      <c r="DG2127">
        <v>75000</v>
      </c>
      <c r="DH2127">
        <v>0</v>
      </c>
      <c r="DI2127">
        <v>0</v>
      </c>
      <c r="DJ2127">
        <v>237640</v>
      </c>
      <c r="DK2127">
        <v>247254</v>
      </c>
      <c r="DL2127">
        <v>390000</v>
      </c>
      <c r="DM2127">
        <v>300000</v>
      </c>
      <c r="DN2127">
        <v>50000</v>
      </c>
      <c r="DO2127">
        <v>3550458</v>
      </c>
      <c r="DP2127">
        <v>317700</v>
      </c>
      <c r="DQ2127">
        <v>-379385</v>
      </c>
      <c r="DR2127">
        <v>0</v>
      </c>
      <c r="DS2127">
        <v>0</v>
      </c>
    </row>
    <row r="2128" spans="1:123" x14ac:dyDescent="0.3">
      <c r="A2128" t="str">
        <f t="shared" si="33"/>
        <v>20422008</v>
      </c>
      <c r="B2128">
        <v>61</v>
      </c>
      <c r="C2128">
        <v>2042</v>
      </c>
      <c r="D2128">
        <v>200812</v>
      </c>
      <c r="E2128">
        <v>44</v>
      </c>
      <c r="F2128">
        <v>2424610</v>
      </c>
      <c r="G2128">
        <v>163053</v>
      </c>
      <c r="H2128">
        <v>550000</v>
      </c>
      <c r="I2128">
        <v>0</v>
      </c>
      <c r="J2128">
        <v>0</v>
      </c>
      <c r="K2128">
        <v>85000</v>
      </c>
      <c r="L2128">
        <v>200000</v>
      </c>
      <c r="M2128">
        <v>56200</v>
      </c>
      <c r="N2128">
        <v>11500</v>
      </c>
      <c r="O2128">
        <v>25500</v>
      </c>
      <c r="P2128">
        <v>4500</v>
      </c>
      <c r="Q2128">
        <v>2000</v>
      </c>
      <c r="R2128">
        <v>0</v>
      </c>
      <c r="S2128">
        <v>3810</v>
      </c>
      <c r="T2128">
        <v>35000</v>
      </c>
      <c r="U2128">
        <v>36000</v>
      </c>
      <c r="V2128">
        <v>0</v>
      </c>
      <c r="W2128">
        <v>10000</v>
      </c>
      <c r="X2128">
        <v>0</v>
      </c>
      <c r="Y2128">
        <v>325490</v>
      </c>
      <c r="Z2128">
        <v>0</v>
      </c>
      <c r="AA2128">
        <v>0</v>
      </c>
      <c r="AB2128">
        <v>0</v>
      </c>
      <c r="AC2128">
        <v>85791</v>
      </c>
      <c r="AD2128">
        <v>44199</v>
      </c>
      <c r="AE2128">
        <v>0</v>
      </c>
      <c r="AF2128">
        <v>129990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1085010</v>
      </c>
      <c r="AO2128">
        <v>844871</v>
      </c>
      <c r="AP2128">
        <v>129990</v>
      </c>
      <c r="AQ2128">
        <v>0</v>
      </c>
      <c r="AR2128">
        <v>20000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30512</v>
      </c>
      <c r="AY2128">
        <v>349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1025722</v>
      </c>
      <c r="BL2128">
        <v>212931</v>
      </c>
      <c r="BM2128">
        <v>190000</v>
      </c>
      <c r="BN2128">
        <v>0</v>
      </c>
      <c r="BO2128">
        <v>0</v>
      </c>
      <c r="BP2128">
        <v>100000</v>
      </c>
      <c r="BQ2128">
        <v>10000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380000</v>
      </c>
      <c r="CR2128">
        <v>0</v>
      </c>
      <c r="CS2128">
        <v>0</v>
      </c>
      <c r="CT2128">
        <v>154000</v>
      </c>
      <c r="CU2128">
        <v>65000</v>
      </c>
      <c r="CV2128">
        <v>100000</v>
      </c>
      <c r="CW2128">
        <v>2289</v>
      </c>
      <c r="CX2128">
        <v>12000</v>
      </c>
      <c r="CY2128">
        <v>9000</v>
      </c>
      <c r="CZ2128">
        <v>3600</v>
      </c>
      <c r="DA2128">
        <v>3000</v>
      </c>
      <c r="DB2128">
        <v>13000</v>
      </c>
      <c r="DC2128">
        <v>66000</v>
      </c>
      <c r="DD2128">
        <v>3000</v>
      </c>
      <c r="DE2128">
        <v>140000</v>
      </c>
      <c r="DF2128">
        <v>624795</v>
      </c>
      <c r="DG2128">
        <v>75000</v>
      </c>
      <c r="DH2128">
        <v>0</v>
      </c>
      <c r="DI2128">
        <v>0</v>
      </c>
      <c r="DJ2128">
        <v>207128</v>
      </c>
      <c r="DK2128">
        <v>247254</v>
      </c>
      <c r="DL2128">
        <v>390000</v>
      </c>
      <c r="DM2128">
        <v>300000</v>
      </c>
      <c r="DN2128">
        <v>50000</v>
      </c>
      <c r="DO2128">
        <v>2845065</v>
      </c>
      <c r="DP2128">
        <v>317700</v>
      </c>
      <c r="DQ2128">
        <v>-656002</v>
      </c>
      <c r="DR2128">
        <v>0</v>
      </c>
      <c r="DS2128">
        <v>0</v>
      </c>
    </row>
    <row r="2129" spans="1:123" x14ac:dyDescent="0.3">
      <c r="A2129" t="str">
        <f t="shared" si="33"/>
        <v>20432009</v>
      </c>
      <c r="B2129">
        <v>61</v>
      </c>
      <c r="C2129">
        <v>2043</v>
      </c>
      <c r="D2129">
        <v>200912</v>
      </c>
      <c r="E2129">
        <v>48</v>
      </c>
      <c r="F2129">
        <v>2430114</v>
      </c>
      <c r="G2129">
        <v>163049</v>
      </c>
      <c r="H2129">
        <v>550000</v>
      </c>
      <c r="I2129">
        <v>0</v>
      </c>
      <c r="J2129">
        <v>0</v>
      </c>
      <c r="K2129">
        <v>85000</v>
      </c>
      <c r="L2129">
        <v>200000</v>
      </c>
      <c r="M2129">
        <v>56200</v>
      </c>
      <c r="N2129">
        <v>11500</v>
      </c>
      <c r="O2129">
        <v>25500</v>
      </c>
      <c r="P2129">
        <v>4500</v>
      </c>
      <c r="Q2129">
        <v>2000</v>
      </c>
      <c r="R2129">
        <v>0</v>
      </c>
      <c r="S2129">
        <v>3595</v>
      </c>
      <c r="T2129">
        <v>35000</v>
      </c>
      <c r="U2129">
        <v>36000</v>
      </c>
      <c r="V2129">
        <v>0</v>
      </c>
      <c r="W2129">
        <v>10000</v>
      </c>
      <c r="X2129">
        <v>0</v>
      </c>
      <c r="Y2129">
        <v>325705</v>
      </c>
      <c r="Z2129">
        <v>0</v>
      </c>
      <c r="AA2129">
        <v>0</v>
      </c>
      <c r="AB2129">
        <v>0</v>
      </c>
      <c r="AC2129">
        <v>93797</v>
      </c>
      <c r="AD2129">
        <v>48324</v>
      </c>
      <c r="AE2129">
        <v>0</v>
      </c>
      <c r="AF2129">
        <v>142120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1072880</v>
      </c>
      <c r="AO2129">
        <v>923710</v>
      </c>
      <c r="AP2129">
        <v>142120</v>
      </c>
      <c r="AQ2129">
        <v>0</v>
      </c>
      <c r="AR2129">
        <v>20000</v>
      </c>
      <c r="AS2129">
        <v>0</v>
      </c>
      <c r="AT2129">
        <v>0</v>
      </c>
      <c r="AU2129">
        <v>0</v>
      </c>
      <c r="AV2129">
        <v>26525</v>
      </c>
      <c r="AW2129">
        <v>0</v>
      </c>
      <c r="AX2129">
        <v>50016</v>
      </c>
      <c r="AY2129">
        <v>4580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1166951</v>
      </c>
      <c r="BL2129">
        <v>219332</v>
      </c>
      <c r="BM2129">
        <v>170000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190000</v>
      </c>
      <c r="CR2129">
        <v>0</v>
      </c>
      <c r="CS2129">
        <v>0</v>
      </c>
      <c r="CT2129">
        <v>154000</v>
      </c>
      <c r="CU2129">
        <v>65000</v>
      </c>
      <c r="CV2129">
        <v>100000</v>
      </c>
      <c r="CW2129">
        <v>2289</v>
      </c>
      <c r="CX2129">
        <v>12000</v>
      </c>
      <c r="CY2129">
        <v>9000</v>
      </c>
      <c r="CZ2129">
        <v>3600</v>
      </c>
      <c r="DA2129">
        <v>3000</v>
      </c>
      <c r="DB2129">
        <v>13000</v>
      </c>
      <c r="DC2129">
        <v>66000</v>
      </c>
      <c r="DD2129">
        <v>3000</v>
      </c>
      <c r="DE2129">
        <v>140000</v>
      </c>
      <c r="DF2129">
        <v>280346</v>
      </c>
      <c r="DG2129">
        <v>75000</v>
      </c>
      <c r="DH2129">
        <v>0</v>
      </c>
      <c r="DI2129">
        <v>0</v>
      </c>
      <c r="DJ2129">
        <v>157112</v>
      </c>
      <c r="DK2129">
        <v>247254</v>
      </c>
      <c r="DL2129">
        <v>390000</v>
      </c>
      <c r="DM2129">
        <v>273475</v>
      </c>
      <c r="DN2129">
        <v>50000</v>
      </c>
      <c r="DO2129">
        <v>2234076</v>
      </c>
      <c r="DP2129">
        <v>317700</v>
      </c>
      <c r="DQ2129">
        <v>-572246</v>
      </c>
      <c r="DR2129">
        <v>0</v>
      </c>
      <c r="DS2129">
        <v>0</v>
      </c>
    </row>
    <row r="2130" spans="1:123" x14ac:dyDescent="0.3">
      <c r="A2130" t="str">
        <f t="shared" si="33"/>
        <v>20442010</v>
      </c>
      <c r="B2130">
        <v>61</v>
      </c>
      <c r="C2130">
        <v>2044</v>
      </c>
      <c r="D2130">
        <v>201012</v>
      </c>
      <c r="E2130">
        <v>56</v>
      </c>
      <c r="F2130">
        <v>1996557</v>
      </c>
      <c r="G2130">
        <v>163046</v>
      </c>
      <c r="H2130">
        <v>550000</v>
      </c>
      <c r="I2130">
        <v>0</v>
      </c>
      <c r="J2130">
        <v>0</v>
      </c>
      <c r="K2130">
        <v>85000</v>
      </c>
      <c r="L2130">
        <v>200000</v>
      </c>
      <c r="M2130">
        <v>56200</v>
      </c>
      <c r="N2130">
        <v>11500</v>
      </c>
      <c r="O2130">
        <v>25500</v>
      </c>
      <c r="P2130">
        <v>4500</v>
      </c>
      <c r="Q2130">
        <v>2000</v>
      </c>
      <c r="R2130">
        <v>0</v>
      </c>
      <c r="S2130">
        <v>3381</v>
      </c>
      <c r="T2130">
        <v>35000</v>
      </c>
      <c r="U2130">
        <v>36000</v>
      </c>
      <c r="V2130">
        <v>0</v>
      </c>
      <c r="W2130">
        <v>10000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109426</v>
      </c>
      <c r="AD2130">
        <v>56376</v>
      </c>
      <c r="AE2130">
        <v>0</v>
      </c>
      <c r="AF2130">
        <v>165802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723279</v>
      </c>
      <c r="AO2130">
        <v>1077626</v>
      </c>
      <c r="AP2130">
        <v>165802</v>
      </c>
      <c r="AQ2130">
        <v>0</v>
      </c>
      <c r="AR2130">
        <v>20000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1263428</v>
      </c>
      <c r="BL2130">
        <v>225689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16793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186793</v>
      </c>
      <c r="CR2130">
        <v>0</v>
      </c>
      <c r="CS2130">
        <v>0</v>
      </c>
      <c r="CT2130">
        <v>154000</v>
      </c>
      <c r="CU2130">
        <v>65000</v>
      </c>
      <c r="CV2130">
        <v>100000</v>
      </c>
      <c r="CW2130">
        <v>2289</v>
      </c>
      <c r="CX2130">
        <v>12000</v>
      </c>
      <c r="CY2130">
        <v>9000</v>
      </c>
      <c r="CZ2130">
        <v>3600</v>
      </c>
      <c r="DA2130">
        <v>3000</v>
      </c>
      <c r="DB2130">
        <v>13000</v>
      </c>
      <c r="DC2130">
        <v>66000</v>
      </c>
      <c r="DD2130">
        <v>3000</v>
      </c>
      <c r="DE2130">
        <v>140000</v>
      </c>
      <c r="DF2130">
        <v>271936</v>
      </c>
      <c r="DG2130">
        <v>75000</v>
      </c>
      <c r="DH2130">
        <v>0</v>
      </c>
      <c r="DI2130">
        <v>0</v>
      </c>
      <c r="DJ2130">
        <v>157112</v>
      </c>
      <c r="DK2130">
        <v>247254</v>
      </c>
      <c r="DL2130">
        <v>390000</v>
      </c>
      <c r="DM2130">
        <v>273475</v>
      </c>
      <c r="DN2130">
        <v>50000</v>
      </c>
      <c r="DO2130">
        <v>2222458</v>
      </c>
      <c r="DP2130">
        <v>317700</v>
      </c>
      <c r="DQ2130">
        <v>16793</v>
      </c>
      <c r="DR2130">
        <v>0</v>
      </c>
      <c r="DS2130">
        <v>0</v>
      </c>
    </row>
    <row r="2131" spans="1:123" x14ac:dyDescent="0.3">
      <c r="A2131" t="str">
        <f t="shared" si="33"/>
        <v>20452011</v>
      </c>
      <c r="B2131">
        <v>61</v>
      </c>
      <c r="C2131">
        <v>2045</v>
      </c>
      <c r="D2131">
        <v>201112</v>
      </c>
      <c r="E2131">
        <v>78</v>
      </c>
      <c r="F2131">
        <v>2007971</v>
      </c>
      <c r="G2131">
        <v>163042</v>
      </c>
      <c r="H2131">
        <v>550000</v>
      </c>
      <c r="I2131">
        <v>0</v>
      </c>
      <c r="J2131">
        <v>0</v>
      </c>
      <c r="K2131">
        <v>85000</v>
      </c>
      <c r="L2131">
        <v>200000</v>
      </c>
      <c r="M2131">
        <v>56200</v>
      </c>
      <c r="N2131">
        <v>11500</v>
      </c>
      <c r="O2131">
        <v>25500</v>
      </c>
      <c r="P2131">
        <v>4500</v>
      </c>
      <c r="Q2131">
        <v>2000</v>
      </c>
      <c r="R2131">
        <v>0</v>
      </c>
      <c r="S2131">
        <v>3166</v>
      </c>
      <c r="T2131">
        <v>35000</v>
      </c>
      <c r="U2131">
        <v>36000</v>
      </c>
      <c r="V2131">
        <v>0</v>
      </c>
      <c r="W2131">
        <v>15000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150649</v>
      </c>
      <c r="AD2131">
        <v>77614</v>
      </c>
      <c r="AE2131">
        <v>0</v>
      </c>
      <c r="AF2131">
        <v>228264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655602</v>
      </c>
      <c r="AO2131">
        <v>1483598</v>
      </c>
      <c r="AP2131">
        <v>228264</v>
      </c>
      <c r="AQ2131">
        <v>43258</v>
      </c>
      <c r="AR2131">
        <v>20000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12743</v>
      </c>
      <c r="BH2131">
        <v>0</v>
      </c>
      <c r="BI2131">
        <v>0</v>
      </c>
      <c r="BJ2131">
        <v>0</v>
      </c>
      <c r="BK2131">
        <v>1762377</v>
      </c>
      <c r="BL2131">
        <v>232241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443207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610000</v>
      </c>
      <c r="CR2131">
        <v>0</v>
      </c>
      <c r="CS2131">
        <v>0</v>
      </c>
      <c r="CT2131">
        <v>154000</v>
      </c>
      <c r="CU2131">
        <v>65000</v>
      </c>
      <c r="CV2131">
        <v>100000</v>
      </c>
      <c r="CW2131">
        <v>2289</v>
      </c>
      <c r="CX2131">
        <v>12000</v>
      </c>
      <c r="CY2131">
        <v>9000</v>
      </c>
      <c r="CZ2131">
        <v>3600</v>
      </c>
      <c r="DA2131">
        <v>3000</v>
      </c>
      <c r="DB2131">
        <v>13000</v>
      </c>
      <c r="DC2131">
        <v>66000</v>
      </c>
      <c r="DD2131">
        <v>3000</v>
      </c>
      <c r="DE2131">
        <v>140000</v>
      </c>
      <c r="DF2131">
        <v>263778</v>
      </c>
      <c r="DG2131">
        <v>75000</v>
      </c>
      <c r="DH2131">
        <v>0</v>
      </c>
      <c r="DI2131">
        <v>0</v>
      </c>
      <c r="DJ2131">
        <v>169855</v>
      </c>
      <c r="DK2131">
        <v>247254</v>
      </c>
      <c r="DL2131">
        <v>390000</v>
      </c>
      <c r="DM2131">
        <v>273475</v>
      </c>
      <c r="DN2131">
        <v>50000</v>
      </c>
      <c r="DO2131">
        <v>2650250</v>
      </c>
      <c r="DP2131">
        <v>317700</v>
      </c>
      <c r="DQ2131">
        <v>455950</v>
      </c>
      <c r="DR2131">
        <v>0</v>
      </c>
      <c r="DS2131">
        <v>0</v>
      </c>
    </row>
    <row r="2132" spans="1:123" x14ac:dyDescent="0.3">
      <c r="A2132" t="str">
        <f t="shared" si="33"/>
        <v>20462012</v>
      </c>
      <c r="B2132">
        <v>61</v>
      </c>
      <c r="C2132">
        <v>2046</v>
      </c>
      <c r="D2132">
        <v>201212</v>
      </c>
      <c r="E2132">
        <v>54</v>
      </c>
      <c r="F2132">
        <v>2225492</v>
      </c>
      <c r="G2132">
        <v>163038</v>
      </c>
      <c r="H2132">
        <v>550000</v>
      </c>
      <c r="I2132">
        <v>0</v>
      </c>
      <c r="J2132">
        <v>0</v>
      </c>
      <c r="K2132">
        <v>85000</v>
      </c>
      <c r="L2132">
        <v>200000</v>
      </c>
      <c r="M2132">
        <v>56200</v>
      </c>
      <c r="N2132">
        <v>11500</v>
      </c>
      <c r="O2132">
        <v>25500</v>
      </c>
      <c r="P2132">
        <v>4500</v>
      </c>
      <c r="Q2132">
        <v>2000</v>
      </c>
      <c r="R2132">
        <v>0</v>
      </c>
      <c r="S2132">
        <v>2951</v>
      </c>
      <c r="T2132">
        <v>35000</v>
      </c>
      <c r="U2132">
        <v>36000</v>
      </c>
      <c r="V2132">
        <v>0</v>
      </c>
      <c r="W2132">
        <v>15000</v>
      </c>
      <c r="X2132">
        <v>0</v>
      </c>
      <c r="Y2132">
        <v>252678</v>
      </c>
      <c r="Z2132">
        <v>0</v>
      </c>
      <c r="AA2132">
        <v>0</v>
      </c>
      <c r="AB2132">
        <v>0</v>
      </c>
      <c r="AC2132">
        <v>104534</v>
      </c>
      <c r="AD2132">
        <v>53856</v>
      </c>
      <c r="AE2132">
        <v>0</v>
      </c>
      <c r="AF2132">
        <v>158389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977940</v>
      </c>
      <c r="AO2132">
        <v>1029449</v>
      </c>
      <c r="AP2132">
        <v>158389</v>
      </c>
      <c r="AQ2132">
        <v>0</v>
      </c>
      <c r="AR2132">
        <v>20000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1207838</v>
      </c>
      <c r="BL2132">
        <v>238752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590000</v>
      </c>
      <c r="CR2132">
        <v>0</v>
      </c>
      <c r="CS2132">
        <v>0</v>
      </c>
      <c r="CT2132">
        <v>154000</v>
      </c>
      <c r="CU2132">
        <v>65000</v>
      </c>
      <c r="CV2132">
        <v>100000</v>
      </c>
      <c r="CW2132">
        <v>2289</v>
      </c>
      <c r="CX2132">
        <v>12000</v>
      </c>
      <c r="CY2132">
        <v>9000</v>
      </c>
      <c r="CZ2132">
        <v>3600</v>
      </c>
      <c r="DA2132">
        <v>3000</v>
      </c>
      <c r="DB2132">
        <v>13000</v>
      </c>
      <c r="DC2132">
        <v>66000</v>
      </c>
      <c r="DD2132">
        <v>3000</v>
      </c>
      <c r="DE2132">
        <v>140000</v>
      </c>
      <c r="DF2132">
        <v>3186</v>
      </c>
      <c r="DG2132">
        <v>75000</v>
      </c>
      <c r="DH2132">
        <v>0</v>
      </c>
      <c r="DI2132">
        <v>0</v>
      </c>
      <c r="DJ2132">
        <v>168581</v>
      </c>
      <c r="DK2132">
        <v>247254</v>
      </c>
      <c r="DL2132">
        <v>390000</v>
      </c>
      <c r="DM2132">
        <v>273475</v>
      </c>
      <c r="DN2132">
        <v>50000</v>
      </c>
      <c r="DO2132">
        <v>2368384</v>
      </c>
      <c r="DP2132">
        <v>317700</v>
      </c>
      <c r="DQ2132">
        <v>-252678</v>
      </c>
      <c r="DR2132">
        <v>0</v>
      </c>
      <c r="DS2132">
        <v>0</v>
      </c>
    </row>
    <row r="2133" spans="1:123" x14ac:dyDescent="0.3">
      <c r="A2133" t="str">
        <f t="shared" si="33"/>
        <v>20471922</v>
      </c>
      <c r="B2133">
        <v>61</v>
      </c>
      <c r="C2133">
        <v>2047</v>
      </c>
      <c r="D2133">
        <v>192212</v>
      </c>
      <c r="E2133">
        <v>63</v>
      </c>
      <c r="F2133">
        <v>2050961</v>
      </c>
      <c r="G2133">
        <v>163034</v>
      </c>
      <c r="H2133">
        <v>550000</v>
      </c>
      <c r="I2133">
        <v>0</v>
      </c>
      <c r="J2133">
        <v>0</v>
      </c>
      <c r="K2133">
        <v>85000</v>
      </c>
      <c r="L2133">
        <v>200000</v>
      </c>
      <c r="M2133">
        <v>56200</v>
      </c>
      <c r="N2133">
        <v>11500</v>
      </c>
      <c r="O2133">
        <v>25500</v>
      </c>
      <c r="P2133">
        <v>4500</v>
      </c>
      <c r="Q2133">
        <v>2000</v>
      </c>
      <c r="R2133">
        <v>0</v>
      </c>
      <c r="S2133">
        <v>2737</v>
      </c>
      <c r="T2133">
        <v>35000</v>
      </c>
      <c r="U2133">
        <v>36000</v>
      </c>
      <c r="V2133">
        <v>0</v>
      </c>
      <c r="W2133">
        <v>15000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123144</v>
      </c>
      <c r="AD2133">
        <v>63444</v>
      </c>
      <c r="AE2133">
        <v>0</v>
      </c>
      <c r="AF2133">
        <v>186587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696850</v>
      </c>
      <c r="AO2133">
        <v>1212723</v>
      </c>
      <c r="AP2133">
        <v>186587</v>
      </c>
      <c r="AQ2133">
        <v>0</v>
      </c>
      <c r="AR2133">
        <v>20000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1419310</v>
      </c>
      <c r="BL2133">
        <v>245221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40000</v>
      </c>
      <c r="BS2133">
        <v>0</v>
      </c>
      <c r="BT2133">
        <v>0</v>
      </c>
      <c r="BU2133">
        <v>71386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610000</v>
      </c>
      <c r="CR2133">
        <v>71386</v>
      </c>
      <c r="CS2133">
        <v>0</v>
      </c>
      <c r="CT2133">
        <v>154000</v>
      </c>
      <c r="CU2133">
        <v>65000</v>
      </c>
      <c r="CV2133">
        <v>100000</v>
      </c>
      <c r="CW2133">
        <v>2289</v>
      </c>
      <c r="CX2133">
        <v>12000</v>
      </c>
      <c r="CY2133">
        <v>9000</v>
      </c>
      <c r="CZ2133">
        <v>3600</v>
      </c>
      <c r="DA2133">
        <v>3000</v>
      </c>
      <c r="DB2133">
        <v>13000</v>
      </c>
      <c r="DC2133">
        <v>66000</v>
      </c>
      <c r="DD2133">
        <v>3000</v>
      </c>
      <c r="DE2133">
        <v>140000</v>
      </c>
      <c r="DF2133">
        <v>3091</v>
      </c>
      <c r="DG2133">
        <v>75000</v>
      </c>
      <c r="DH2133">
        <v>0</v>
      </c>
      <c r="DI2133">
        <v>0</v>
      </c>
      <c r="DJ2133">
        <v>168581</v>
      </c>
      <c r="DK2133">
        <v>247254</v>
      </c>
      <c r="DL2133">
        <v>390000</v>
      </c>
      <c r="DM2133">
        <v>273475</v>
      </c>
      <c r="DN2133">
        <v>50000</v>
      </c>
      <c r="DO2133">
        <v>2459675</v>
      </c>
      <c r="DP2133">
        <v>317700</v>
      </c>
      <c r="DQ2133">
        <v>111386</v>
      </c>
      <c r="DR2133">
        <v>0</v>
      </c>
      <c r="DS2133">
        <v>0</v>
      </c>
    </row>
    <row r="2134" spans="1:123" x14ac:dyDescent="0.3">
      <c r="A2134" t="str">
        <f t="shared" si="33"/>
        <v>20481923</v>
      </c>
      <c r="B2134">
        <v>61</v>
      </c>
      <c r="C2134">
        <v>2048</v>
      </c>
      <c r="D2134">
        <v>192312</v>
      </c>
      <c r="E2134">
        <v>66</v>
      </c>
      <c r="F2134">
        <v>2073741</v>
      </c>
      <c r="G2134">
        <v>163030</v>
      </c>
      <c r="H2134">
        <v>550000</v>
      </c>
      <c r="I2134">
        <v>0</v>
      </c>
      <c r="J2134">
        <v>0</v>
      </c>
      <c r="K2134">
        <v>85000</v>
      </c>
      <c r="L2134">
        <v>200000</v>
      </c>
      <c r="M2134">
        <v>56200</v>
      </c>
      <c r="N2134">
        <v>11500</v>
      </c>
      <c r="O2134">
        <v>25500</v>
      </c>
      <c r="P2134">
        <v>4500</v>
      </c>
      <c r="Q2134">
        <v>2000</v>
      </c>
      <c r="R2134">
        <v>0</v>
      </c>
      <c r="S2134">
        <v>2522</v>
      </c>
      <c r="T2134">
        <v>35000</v>
      </c>
      <c r="U2134">
        <v>36000</v>
      </c>
      <c r="V2134">
        <v>0</v>
      </c>
      <c r="W2134">
        <v>15000</v>
      </c>
      <c r="X2134">
        <v>0</v>
      </c>
      <c r="Y2134">
        <v>0</v>
      </c>
      <c r="Z2134">
        <v>78025</v>
      </c>
      <c r="AA2134">
        <v>0</v>
      </c>
      <c r="AB2134">
        <v>0</v>
      </c>
      <c r="AC2134">
        <v>127390</v>
      </c>
      <c r="AD2134">
        <v>65631</v>
      </c>
      <c r="AE2134">
        <v>0</v>
      </c>
      <c r="AF2134">
        <v>193021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612176</v>
      </c>
      <c r="AO2134">
        <v>1254540</v>
      </c>
      <c r="AP2134">
        <v>193021</v>
      </c>
      <c r="AQ2134">
        <v>0</v>
      </c>
      <c r="AR2134">
        <v>20000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1467561</v>
      </c>
      <c r="BL2134">
        <v>251648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20000</v>
      </c>
      <c r="BS2134">
        <v>0</v>
      </c>
      <c r="BT2134">
        <v>0</v>
      </c>
      <c r="BU2134">
        <v>28614</v>
      </c>
      <c r="BV2134">
        <v>10000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610000</v>
      </c>
      <c r="CR2134">
        <v>100000</v>
      </c>
      <c r="CS2134">
        <v>10000</v>
      </c>
      <c r="CT2134">
        <v>154000</v>
      </c>
      <c r="CU2134">
        <v>65000</v>
      </c>
      <c r="CV2134">
        <v>100000</v>
      </c>
      <c r="CW2134">
        <v>2289</v>
      </c>
      <c r="CX2134">
        <v>12000</v>
      </c>
      <c r="CY2134">
        <v>9000</v>
      </c>
      <c r="CZ2134">
        <v>3600</v>
      </c>
      <c r="DA2134">
        <v>3000</v>
      </c>
      <c r="DB2134">
        <v>13000</v>
      </c>
      <c r="DC2134">
        <v>66000</v>
      </c>
      <c r="DD2134">
        <v>3000</v>
      </c>
      <c r="DE2134">
        <v>140000</v>
      </c>
      <c r="DF2134">
        <v>81023</v>
      </c>
      <c r="DG2134">
        <v>75000</v>
      </c>
      <c r="DH2134">
        <v>0</v>
      </c>
      <c r="DI2134">
        <v>0</v>
      </c>
      <c r="DJ2134">
        <v>168581</v>
      </c>
      <c r="DK2134">
        <v>247254</v>
      </c>
      <c r="DL2134">
        <v>390000</v>
      </c>
      <c r="DM2134">
        <v>273475</v>
      </c>
      <c r="DN2134">
        <v>50000</v>
      </c>
      <c r="DO2134">
        <v>2576221</v>
      </c>
      <c r="DP2134">
        <v>317700</v>
      </c>
      <c r="DQ2134">
        <v>136639</v>
      </c>
      <c r="DR2134">
        <v>0</v>
      </c>
      <c r="DS2134">
        <v>0</v>
      </c>
    </row>
    <row r="2135" spans="1:123" x14ac:dyDescent="0.3">
      <c r="A2135" t="str">
        <f t="shared" si="33"/>
        <v>20491924</v>
      </c>
      <c r="B2135">
        <v>61</v>
      </c>
      <c r="C2135">
        <v>2049</v>
      </c>
      <c r="D2135">
        <v>192412</v>
      </c>
      <c r="E2135">
        <v>34</v>
      </c>
      <c r="F2135">
        <v>2252212</v>
      </c>
      <c r="G2135">
        <v>163025</v>
      </c>
      <c r="H2135">
        <v>550000</v>
      </c>
      <c r="I2135">
        <v>0</v>
      </c>
      <c r="J2135">
        <v>0</v>
      </c>
      <c r="K2135">
        <v>85000</v>
      </c>
      <c r="L2135">
        <v>200000</v>
      </c>
      <c r="M2135">
        <v>56200</v>
      </c>
      <c r="N2135">
        <v>11500</v>
      </c>
      <c r="O2135">
        <v>25500</v>
      </c>
      <c r="P2135">
        <v>4500</v>
      </c>
      <c r="Q2135">
        <v>2000</v>
      </c>
      <c r="R2135">
        <v>0</v>
      </c>
      <c r="S2135">
        <v>2308</v>
      </c>
      <c r="T2135">
        <v>35000</v>
      </c>
      <c r="U2135">
        <v>36000</v>
      </c>
      <c r="V2135">
        <v>0</v>
      </c>
      <c r="W2135">
        <v>15000</v>
      </c>
      <c r="X2135">
        <v>0</v>
      </c>
      <c r="Y2135">
        <v>74808</v>
      </c>
      <c r="Z2135">
        <v>0</v>
      </c>
      <c r="AA2135">
        <v>0</v>
      </c>
      <c r="AB2135">
        <v>0</v>
      </c>
      <c r="AC2135">
        <v>66921</v>
      </c>
      <c r="AD2135">
        <v>0</v>
      </c>
      <c r="AE2135">
        <v>0</v>
      </c>
      <c r="AF2135">
        <v>101398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856418</v>
      </c>
      <c r="AO2135">
        <v>659037</v>
      </c>
      <c r="AP2135">
        <v>101398</v>
      </c>
      <c r="AQ2135">
        <v>0</v>
      </c>
      <c r="AR2135">
        <v>10374</v>
      </c>
      <c r="AS2135">
        <v>0</v>
      </c>
      <c r="AT2135">
        <v>0</v>
      </c>
      <c r="AU2135">
        <v>0</v>
      </c>
      <c r="AV2135">
        <v>75000</v>
      </c>
      <c r="AW2135">
        <v>6334</v>
      </c>
      <c r="AX2135">
        <v>42504</v>
      </c>
      <c r="AY2135">
        <v>0</v>
      </c>
      <c r="AZ2135">
        <v>22000</v>
      </c>
      <c r="BA2135">
        <v>25000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941647</v>
      </c>
      <c r="BL2135">
        <v>258034</v>
      </c>
      <c r="BM2135">
        <v>196667</v>
      </c>
      <c r="BN2135">
        <v>0</v>
      </c>
      <c r="BO2135">
        <v>0</v>
      </c>
      <c r="BP2135">
        <v>100000</v>
      </c>
      <c r="BQ2135">
        <v>10000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25032</v>
      </c>
      <c r="BX2135">
        <v>556</v>
      </c>
      <c r="BY2135">
        <v>2913</v>
      </c>
      <c r="BZ2135">
        <v>2185</v>
      </c>
      <c r="CA2135">
        <v>874</v>
      </c>
      <c r="CB2135">
        <v>728</v>
      </c>
      <c r="CC2135">
        <v>3156</v>
      </c>
      <c r="CD2135">
        <v>20000</v>
      </c>
      <c r="CE2135">
        <v>728</v>
      </c>
      <c r="CF2135">
        <v>32300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393333</v>
      </c>
      <c r="CR2135">
        <v>0</v>
      </c>
      <c r="CS2135">
        <v>0</v>
      </c>
      <c r="CT2135">
        <v>154000</v>
      </c>
      <c r="CU2135">
        <v>65000</v>
      </c>
      <c r="CV2135">
        <v>74968</v>
      </c>
      <c r="CW2135">
        <v>1733</v>
      </c>
      <c r="CX2135">
        <v>9087</v>
      </c>
      <c r="CY2135">
        <v>6815</v>
      </c>
      <c r="CZ2135">
        <v>2726</v>
      </c>
      <c r="DA2135">
        <v>2272</v>
      </c>
      <c r="DB2135">
        <v>9844</v>
      </c>
      <c r="DC2135">
        <v>46000</v>
      </c>
      <c r="DD2135">
        <v>2272</v>
      </c>
      <c r="DE2135">
        <v>107700</v>
      </c>
      <c r="DF2135">
        <v>0</v>
      </c>
      <c r="DG2135">
        <v>75000</v>
      </c>
      <c r="DH2135">
        <v>0</v>
      </c>
      <c r="DI2135">
        <v>0</v>
      </c>
      <c r="DJ2135">
        <v>126077</v>
      </c>
      <c r="DK2135">
        <v>222254</v>
      </c>
      <c r="DL2135">
        <v>383666</v>
      </c>
      <c r="DM2135">
        <v>198475</v>
      </c>
      <c r="DN2135">
        <v>28000</v>
      </c>
      <c r="DO2135">
        <v>1909222</v>
      </c>
      <c r="DP2135">
        <v>317700</v>
      </c>
      <c r="DQ2135">
        <v>-640784</v>
      </c>
      <c r="DR2135">
        <v>0</v>
      </c>
      <c r="DS2135">
        <v>0</v>
      </c>
    </row>
    <row r="2136" spans="1:123" x14ac:dyDescent="0.3">
      <c r="A2136" t="str">
        <f t="shared" si="33"/>
        <v>20501925</v>
      </c>
      <c r="B2136">
        <v>61</v>
      </c>
      <c r="C2136">
        <v>2050</v>
      </c>
      <c r="D2136">
        <v>192512</v>
      </c>
      <c r="E2136">
        <v>42</v>
      </c>
      <c r="F2136">
        <v>2389210</v>
      </c>
      <c r="G2136">
        <v>163021</v>
      </c>
      <c r="H2136">
        <v>550000</v>
      </c>
      <c r="I2136">
        <v>0</v>
      </c>
      <c r="J2136">
        <v>0</v>
      </c>
      <c r="K2136">
        <v>85000</v>
      </c>
      <c r="L2136">
        <v>200000</v>
      </c>
      <c r="M2136">
        <v>56200</v>
      </c>
      <c r="N2136">
        <v>11500</v>
      </c>
      <c r="O2136">
        <v>25500</v>
      </c>
      <c r="P2136">
        <v>4500</v>
      </c>
      <c r="Q2136">
        <v>2000</v>
      </c>
      <c r="R2136">
        <v>0</v>
      </c>
      <c r="S2136">
        <v>2093</v>
      </c>
      <c r="T2136">
        <v>35000</v>
      </c>
      <c r="U2136">
        <v>36000</v>
      </c>
      <c r="V2136">
        <v>0</v>
      </c>
      <c r="W2136">
        <v>20000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81353</v>
      </c>
      <c r="AD2136">
        <v>41913</v>
      </c>
      <c r="AE2136">
        <v>0</v>
      </c>
      <c r="AF2136">
        <v>123266</v>
      </c>
      <c r="AG2136">
        <v>41913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754527</v>
      </c>
      <c r="AO2136">
        <v>801166</v>
      </c>
      <c r="AP2136">
        <v>123266</v>
      </c>
      <c r="AQ2136">
        <v>0</v>
      </c>
      <c r="AR2136">
        <v>18003</v>
      </c>
      <c r="AS2136">
        <v>0</v>
      </c>
      <c r="AT2136">
        <v>0</v>
      </c>
      <c r="AU2136">
        <v>0</v>
      </c>
      <c r="AV2136">
        <v>75000</v>
      </c>
      <c r="AW2136">
        <v>11970</v>
      </c>
      <c r="AX2136">
        <v>46538</v>
      </c>
      <c r="AY2136">
        <v>0</v>
      </c>
      <c r="AZ2136">
        <v>22000</v>
      </c>
      <c r="BA2136">
        <v>25000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1122942</v>
      </c>
      <c r="BL2136">
        <v>262947</v>
      </c>
      <c r="BM2136">
        <v>176667</v>
      </c>
      <c r="BN2136">
        <v>154000</v>
      </c>
      <c r="BO2136">
        <v>29555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33000</v>
      </c>
      <c r="BX2136">
        <v>763</v>
      </c>
      <c r="BY2136">
        <v>4000</v>
      </c>
      <c r="BZ2136">
        <v>3000</v>
      </c>
      <c r="CA2136">
        <v>1200</v>
      </c>
      <c r="CB2136">
        <v>1000</v>
      </c>
      <c r="CC2136">
        <v>4333</v>
      </c>
      <c r="CD2136">
        <v>20000</v>
      </c>
      <c r="CE2136">
        <v>1000</v>
      </c>
      <c r="CF2136">
        <v>19297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196667</v>
      </c>
      <c r="CR2136">
        <v>0</v>
      </c>
      <c r="CS2136">
        <v>0</v>
      </c>
      <c r="CT2136">
        <v>0</v>
      </c>
      <c r="CU2136">
        <v>35445</v>
      </c>
      <c r="CV2136">
        <v>41968</v>
      </c>
      <c r="CW2136">
        <v>970</v>
      </c>
      <c r="CX2136">
        <v>5087</v>
      </c>
      <c r="CY2136">
        <v>3815</v>
      </c>
      <c r="CZ2136">
        <v>1526</v>
      </c>
      <c r="DA2136">
        <v>1272</v>
      </c>
      <c r="DB2136">
        <v>5511</v>
      </c>
      <c r="DC2136">
        <v>26000</v>
      </c>
      <c r="DD2136">
        <v>1272</v>
      </c>
      <c r="DE2136">
        <v>88403</v>
      </c>
      <c r="DF2136">
        <v>0</v>
      </c>
      <c r="DG2136">
        <v>75000</v>
      </c>
      <c r="DH2136">
        <v>0</v>
      </c>
      <c r="DI2136">
        <v>0</v>
      </c>
      <c r="DJ2136">
        <v>79539</v>
      </c>
      <c r="DK2136">
        <v>197254</v>
      </c>
      <c r="DL2136">
        <v>371696</v>
      </c>
      <c r="DM2136">
        <v>123475</v>
      </c>
      <c r="DN2136">
        <v>6000</v>
      </c>
      <c r="DO2136">
        <v>1260900</v>
      </c>
      <c r="DP2136">
        <v>317700</v>
      </c>
      <c r="DQ2136">
        <v>-628322</v>
      </c>
      <c r="DR2136">
        <v>0</v>
      </c>
      <c r="DS2136">
        <v>0</v>
      </c>
    </row>
    <row r="2137" spans="1:123" x14ac:dyDescent="0.3">
      <c r="A2137" t="str">
        <f t="shared" si="33"/>
        <v>20161983</v>
      </c>
      <c r="B2137">
        <v>62</v>
      </c>
      <c r="C2137">
        <v>2016</v>
      </c>
      <c r="D2137">
        <v>198312</v>
      </c>
      <c r="E2137">
        <v>100</v>
      </c>
      <c r="F2137">
        <v>1346071</v>
      </c>
      <c r="G2137">
        <v>211232</v>
      </c>
      <c r="H2137">
        <v>550000</v>
      </c>
      <c r="I2137">
        <v>0</v>
      </c>
      <c r="J2137">
        <v>126000</v>
      </c>
      <c r="K2137">
        <v>85000</v>
      </c>
      <c r="L2137">
        <v>100000</v>
      </c>
      <c r="M2137">
        <v>56200</v>
      </c>
      <c r="N2137">
        <v>11500</v>
      </c>
      <c r="O2137">
        <v>25500</v>
      </c>
      <c r="P2137">
        <v>4500</v>
      </c>
      <c r="Q2137">
        <v>2000</v>
      </c>
      <c r="R2137">
        <v>0</v>
      </c>
      <c r="S2137">
        <v>8370</v>
      </c>
      <c r="T2137">
        <v>35000</v>
      </c>
      <c r="U2137">
        <v>36000</v>
      </c>
      <c r="V2137">
        <v>0</v>
      </c>
      <c r="W2137">
        <v>0</v>
      </c>
      <c r="X2137">
        <v>0</v>
      </c>
      <c r="Y2137">
        <v>0</v>
      </c>
      <c r="Z2137">
        <v>119030</v>
      </c>
      <c r="AA2137">
        <v>0</v>
      </c>
      <c r="AB2137">
        <v>210000</v>
      </c>
      <c r="AC2137">
        <v>194100</v>
      </c>
      <c r="AD2137">
        <v>100000</v>
      </c>
      <c r="AE2137">
        <v>210000</v>
      </c>
      <c r="AF2137">
        <v>84100</v>
      </c>
      <c r="AG2137">
        <v>0</v>
      </c>
      <c r="AH2137">
        <v>0</v>
      </c>
      <c r="AI2137">
        <v>0</v>
      </c>
      <c r="AJ2137">
        <v>165900</v>
      </c>
      <c r="AK2137">
        <v>165900</v>
      </c>
      <c r="AL2137">
        <v>0</v>
      </c>
      <c r="AM2137">
        <v>0</v>
      </c>
      <c r="AN2137">
        <v>561040</v>
      </c>
      <c r="AO2137">
        <v>2021574</v>
      </c>
      <c r="AP2137">
        <v>294100</v>
      </c>
      <c r="AQ2137">
        <v>146149</v>
      </c>
      <c r="AR2137">
        <v>20000</v>
      </c>
      <c r="AS2137">
        <v>0</v>
      </c>
      <c r="AT2137">
        <v>0</v>
      </c>
      <c r="AU2137">
        <v>200000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285550</v>
      </c>
      <c r="BE2137">
        <v>111111</v>
      </c>
      <c r="BF2137">
        <v>60000</v>
      </c>
      <c r="BG2137">
        <v>35194</v>
      </c>
      <c r="BH2137">
        <v>20000</v>
      </c>
      <c r="BI2137">
        <v>56200</v>
      </c>
      <c r="BJ2137">
        <v>174404</v>
      </c>
      <c r="BK2137">
        <v>1939364</v>
      </c>
      <c r="BL2137">
        <v>8371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500000</v>
      </c>
      <c r="BS2137">
        <v>136000</v>
      </c>
      <c r="BT2137">
        <v>65000</v>
      </c>
      <c r="BU2137">
        <v>39000</v>
      </c>
      <c r="BV2137">
        <v>10000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25000</v>
      </c>
      <c r="CH2137">
        <v>572</v>
      </c>
      <c r="CI2137">
        <v>3000</v>
      </c>
      <c r="CJ2137">
        <v>2250</v>
      </c>
      <c r="CK2137">
        <v>900</v>
      </c>
      <c r="CL2137">
        <v>750</v>
      </c>
      <c r="CM2137">
        <v>3250</v>
      </c>
      <c r="CN2137">
        <v>15000</v>
      </c>
      <c r="CO2137">
        <v>750</v>
      </c>
      <c r="CP2137">
        <v>114000</v>
      </c>
      <c r="CQ2137">
        <v>596000</v>
      </c>
      <c r="CR2137">
        <v>100000</v>
      </c>
      <c r="CS2137">
        <v>10000</v>
      </c>
      <c r="CT2137">
        <v>154000</v>
      </c>
      <c r="CU2137">
        <v>65000</v>
      </c>
      <c r="CV2137">
        <v>25000</v>
      </c>
      <c r="CW2137">
        <v>572</v>
      </c>
      <c r="CX2137">
        <v>3000</v>
      </c>
      <c r="CY2137">
        <v>2250</v>
      </c>
      <c r="CZ2137">
        <v>900</v>
      </c>
      <c r="DA2137">
        <v>750</v>
      </c>
      <c r="DB2137">
        <v>3250</v>
      </c>
      <c r="DC2137">
        <v>15000</v>
      </c>
      <c r="DD2137">
        <v>750</v>
      </c>
      <c r="DE2137">
        <v>119000</v>
      </c>
      <c r="DF2137">
        <v>119030</v>
      </c>
      <c r="DG2137">
        <v>79000</v>
      </c>
      <c r="DH2137">
        <v>0</v>
      </c>
      <c r="DI2137">
        <v>285550</v>
      </c>
      <c r="DJ2137">
        <v>161194</v>
      </c>
      <c r="DK2137">
        <v>180200</v>
      </c>
      <c r="DL2137">
        <v>90000</v>
      </c>
      <c r="DM2137">
        <v>248111</v>
      </c>
      <c r="DN2137">
        <v>20000</v>
      </c>
      <c r="DO2137">
        <v>2444457</v>
      </c>
      <c r="DP2137">
        <v>317700</v>
      </c>
      <c r="DQ2137">
        <v>1742861</v>
      </c>
      <c r="DR2137">
        <v>0</v>
      </c>
      <c r="DS2137">
        <v>174404</v>
      </c>
    </row>
    <row r="2138" spans="1:123" x14ac:dyDescent="0.3">
      <c r="A2138" t="str">
        <f t="shared" si="33"/>
        <v>20171984</v>
      </c>
      <c r="B2138">
        <v>62</v>
      </c>
      <c r="C2138">
        <v>2017</v>
      </c>
      <c r="D2138">
        <v>198412</v>
      </c>
      <c r="E2138">
        <v>93</v>
      </c>
      <c r="F2138">
        <v>1582699</v>
      </c>
      <c r="G2138">
        <v>215203</v>
      </c>
      <c r="H2138">
        <v>550000</v>
      </c>
      <c r="I2138">
        <v>0</v>
      </c>
      <c r="J2138">
        <v>126000</v>
      </c>
      <c r="K2138">
        <v>85000</v>
      </c>
      <c r="L2138">
        <v>100000</v>
      </c>
      <c r="M2138">
        <v>56200</v>
      </c>
      <c r="N2138">
        <v>11500</v>
      </c>
      <c r="O2138">
        <v>25500</v>
      </c>
      <c r="P2138">
        <v>4500</v>
      </c>
      <c r="Q2138">
        <v>2000</v>
      </c>
      <c r="R2138">
        <v>0</v>
      </c>
      <c r="S2138">
        <v>8311</v>
      </c>
      <c r="T2138">
        <v>35000</v>
      </c>
      <c r="U2138">
        <v>36000</v>
      </c>
      <c r="V2138">
        <v>0</v>
      </c>
      <c r="W2138">
        <v>0</v>
      </c>
      <c r="X2138">
        <v>0</v>
      </c>
      <c r="Y2138">
        <v>0</v>
      </c>
      <c r="Z2138">
        <v>400000</v>
      </c>
      <c r="AA2138">
        <v>0</v>
      </c>
      <c r="AB2138">
        <v>165900</v>
      </c>
      <c r="AC2138">
        <v>180440</v>
      </c>
      <c r="AD2138">
        <v>0</v>
      </c>
      <c r="AE2138">
        <v>165900</v>
      </c>
      <c r="AF2138">
        <v>107503</v>
      </c>
      <c r="AG2138">
        <v>0</v>
      </c>
      <c r="AH2138">
        <v>0</v>
      </c>
      <c r="AI2138">
        <v>0</v>
      </c>
      <c r="AJ2138">
        <v>142497</v>
      </c>
      <c r="AK2138">
        <v>142497</v>
      </c>
      <c r="AL2138">
        <v>0</v>
      </c>
      <c r="AM2138">
        <v>0</v>
      </c>
      <c r="AN2138">
        <v>280011</v>
      </c>
      <c r="AO2138">
        <v>1776979</v>
      </c>
      <c r="AP2138">
        <v>273403</v>
      </c>
      <c r="AQ2138">
        <v>300623</v>
      </c>
      <c r="AR2138">
        <v>20000</v>
      </c>
      <c r="AS2138">
        <v>0</v>
      </c>
      <c r="AT2138">
        <v>0</v>
      </c>
      <c r="AU2138">
        <v>285550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285550</v>
      </c>
      <c r="BE2138">
        <v>111111</v>
      </c>
      <c r="BF2138">
        <v>60000</v>
      </c>
      <c r="BG2138">
        <v>35194</v>
      </c>
      <c r="BH2138">
        <v>20000</v>
      </c>
      <c r="BI2138">
        <v>56200</v>
      </c>
      <c r="BJ2138">
        <v>450667</v>
      </c>
      <c r="BK2138">
        <v>1637833</v>
      </c>
      <c r="BL2138">
        <v>17530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34000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25000</v>
      </c>
      <c r="CH2138">
        <v>572</v>
      </c>
      <c r="CI2138">
        <v>3000</v>
      </c>
      <c r="CJ2138">
        <v>2250</v>
      </c>
      <c r="CK2138">
        <v>900</v>
      </c>
      <c r="CL2138">
        <v>750</v>
      </c>
      <c r="CM2138">
        <v>3250</v>
      </c>
      <c r="CN2138">
        <v>15000</v>
      </c>
      <c r="CO2138">
        <v>750</v>
      </c>
      <c r="CP2138">
        <v>16000</v>
      </c>
      <c r="CQ2138">
        <v>610000</v>
      </c>
      <c r="CR2138">
        <v>100000</v>
      </c>
      <c r="CS2138">
        <v>10000</v>
      </c>
      <c r="CT2138">
        <v>154000</v>
      </c>
      <c r="CU2138">
        <v>65000</v>
      </c>
      <c r="CV2138">
        <v>50000</v>
      </c>
      <c r="CW2138">
        <v>1144</v>
      </c>
      <c r="CX2138">
        <v>6000</v>
      </c>
      <c r="CY2138">
        <v>4500</v>
      </c>
      <c r="CZ2138">
        <v>1800</v>
      </c>
      <c r="DA2138">
        <v>1500</v>
      </c>
      <c r="DB2138">
        <v>6500</v>
      </c>
      <c r="DC2138">
        <v>30000</v>
      </c>
      <c r="DD2138">
        <v>1500</v>
      </c>
      <c r="DE2138">
        <v>140000</v>
      </c>
      <c r="DF2138">
        <v>509686</v>
      </c>
      <c r="DG2138">
        <v>100000</v>
      </c>
      <c r="DH2138">
        <v>0</v>
      </c>
      <c r="DI2138">
        <v>285550</v>
      </c>
      <c r="DJ2138">
        <v>192869</v>
      </c>
      <c r="DK2138">
        <v>230218</v>
      </c>
      <c r="DL2138">
        <v>150000</v>
      </c>
      <c r="DM2138">
        <v>348111</v>
      </c>
      <c r="DN2138">
        <v>40000</v>
      </c>
      <c r="DO2138">
        <v>3180875</v>
      </c>
      <c r="DP2138">
        <v>317700</v>
      </c>
      <c r="DQ2138">
        <v>1377141</v>
      </c>
      <c r="DR2138">
        <v>0</v>
      </c>
      <c r="DS2138">
        <v>450667</v>
      </c>
    </row>
    <row r="2139" spans="1:123" x14ac:dyDescent="0.3">
      <c r="A2139" t="str">
        <f t="shared" si="33"/>
        <v>20181985</v>
      </c>
      <c r="B2139">
        <v>62</v>
      </c>
      <c r="C2139">
        <v>2018</v>
      </c>
      <c r="D2139">
        <v>198512</v>
      </c>
      <c r="E2139">
        <v>76</v>
      </c>
      <c r="F2139">
        <v>1724805</v>
      </c>
      <c r="G2139">
        <v>186174</v>
      </c>
      <c r="H2139">
        <v>550000</v>
      </c>
      <c r="I2139">
        <v>250000</v>
      </c>
      <c r="J2139">
        <v>120000</v>
      </c>
      <c r="K2139">
        <v>85000</v>
      </c>
      <c r="L2139">
        <v>130000</v>
      </c>
      <c r="M2139">
        <v>56200</v>
      </c>
      <c r="N2139">
        <v>11500</v>
      </c>
      <c r="O2139">
        <v>25500</v>
      </c>
      <c r="P2139">
        <v>4500</v>
      </c>
      <c r="Q2139">
        <v>2000</v>
      </c>
      <c r="R2139">
        <v>0</v>
      </c>
      <c r="S2139">
        <v>8252</v>
      </c>
      <c r="T2139">
        <v>35000</v>
      </c>
      <c r="U2139">
        <v>36000</v>
      </c>
      <c r="V2139">
        <v>0</v>
      </c>
      <c r="W2139">
        <v>0</v>
      </c>
      <c r="X2139">
        <v>0</v>
      </c>
      <c r="Y2139">
        <v>0</v>
      </c>
      <c r="Z2139">
        <v>368060</v>
      </c>
      <c r="AA2139">
        <v>0</v>
      </c>
      <c r="AB2139">
        <v>142497</v>
      </c>
      <c r="AC2139">
        <v>146613</v>
      </c>
      <c r="AD2139">
        <v>0</v>
      </c>
      <c r="AE2139">
        <v>142497</v>
      </c>
      <c r="AF2139">
        <v>79651</v>
      </c>
      <c r="AG2139">
        <v>0</v>
      </c>
      <c r="AH2139">
        <v>0</v>
      </c>
      <c r="AI2139">
        <v>0</v>
      </c>
      <c r="AJ2139">
        <v>170349</v>
      </c>
      <c r="AK2139">
        <v>170349</v>
      </c>
      <c r="AL2139">
        <v>0</v>
      </c>
      <c r="AM2139">
        <v>0</v>
      </c>
      <c r="AN2139">
        <v>585892</v>
      </c>
      <c r="AO2139">
        <v>1443850</v>
      </c>
      <c r="AP2139">
        <v>222148</v>
      </c>
      <c r="AQ2139">
        <v>51800</v>
      </c>
      <c r="AR2139">
        <v>20000</v>
      </c>
      <c r="AS2139">
        <v>0</v>
      </c>
      <c r="AT2139">
        <v>0</v>
      </c>
      <c r="AU2139">
        <v>285550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285550</v>
      </c>
      <c r="BE2139">
        <v>13000</v>
      </c>
      <c r="BF2139">
        <v>60000</v>
      </c>
      <c r="BG2139">
        <v>35194</v>
      </c>
      <c r="BH2139">
        <v>10000</v>
      </c>
      <c r="BI2139">
        <v>25964</v>
      </c>
      <c r="BJ2139">
        <v>187713</v>
      </c>
      <c r="BK2139">
        <v>1405926</v>
      </c>
      <c r="BL2139">
        <v>26633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20000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25000</v>
      </c>
      <c r="CH2139">
        <v>572</v>
      </c>
      <c r="CI2139">
        <v>3000</v>
      </c>
      <c r="CJ2139">
        <v>2250</v>
      </c>
      <c r="CK2139">
        <v>900</v>
      </c>
      <c r="CL2139">
        <v>750</v>
      </c>
      <c r="CM2139">
        <v>3250</v>
      </c>
      <c r="CN2139">
        <v>15000</v>
      </c>
      <c r="CO2139">
        <v>750</v>
      </c>
      <c r="CP2139">
        <v>0</v>
      </c>
      <c r="CQ2139">
        <v>610000</v>
      </c>
      <c r="CR2139">
        <v>100000</v>
      </c>
      <c r="CS2139">
        <v>10000</v>
      </c>
      <c r="CT2139">
        <v>154000</v>
      </c>
      <c r="CU2139">
        <v>65000</v>
      </c>
      <c r="CV2139">
        <v>75000</v>
      </c>
      <c r="CW2139">
        <v>1716</v>
      </c>
      <c r="CX2139">
        <v>9000</v>
      </c>
      <c r="CY2139">
        <v>6750</v>
      </c>
      <c r="CZ2139">
        <v>2700</v>
      </c>
      <c r="DA2139">
        <v>2250</v>
      </c>
      <c r="DB2139">
        <v>9750</v>
      </c>
      <c r="DC2139">
        <v>45000</v>
      </c>
      <c r="DD2139">
        <v>2250</v>
      </c>
      <c r="DE2139">
        <v>140000</v>
      </c>
      <c r="DF2139">
        <v>843056</v>
      </c>
      <c r="DG2139">
        <v>100000</v>
      </c>
      <c r="DH2139">
        <v>0</v>
      </c>
      <c r="DI2139">
        <v>285550</v>
      </c>
      <c r="DJ2139">
        <v>224543</v>
      </c>
      <c r="DK2139">
        <v>250000</v>
      </c>
      <c r="DL2139">
        <v>210000</v>
      </c>
      <c r="DM2139">
        <v>350000</v>
      </c>
      <c r="DN2139">
        <v>50000</v>
      </c>
      <c r="DO2139">
        <v>3716914</v>
      </c>
      <c r="DP2139">
        <v>317700</v>
      </c>
      <c r="DQ2139">
        <v>941753</v>
      </c>
      <c r="DR2139">
        <v>0</v>
      </c>
      <c r="DS2139">
        <v>187713</v>
      </c>
    </row>
    <row r="2140" spans="1:123" x14ac:dyDescent="0.3">
      <c r="A2140" t="str">
        <f t="shared" si="33"/>
        <v>20191986</v>
      </c>
      <c r="B2140">
        <v>62</v>
      </c>
      <c r="C2140">
        <v>2019</v>
      </c>
      <c r="D2140">
        <v>198612</v>
      </c>
      <c r="E2140">
        <v>83</v>
      </c>
      <c r="F2140">
        <v>1796684</v>
      </c>
      <c r="G2140">
        <v>163145</v>
      </c>
      <c r="H2140">
        <v>550000</v>
      </c>
      <c r="I2140">
        <v>329300</v>
      </c>
      <c r="J2140">
        <v>120000</v>
      </c>
      <c r="K2140">
        <v>85000</v>
      </c>
      <c r="L2140">
        <v>160000</v>
      </c>
      <c r="M2140">
        <v>56200</v>
      </c>
      <c r="N2140">
        <v>11500</v>
      </c>
      <c r="O2140">
        <v>25500</v>
      </c>
      <c r="P2140">
        <v>4500</v>
      </c>
      <c r="Q2140">
        <v>2000</v>
      </c>
      <c r="R2140">
        <v>0</v>
      </c>
      <c r="S2140">
        <v>8193</v>
      </c>
      <c r="T2140">
        <v>0</v>
      </c>
      <c r="U2140">
        <v>36000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170349</v>
      </c>
      <c r="AC2140">
        <v>161943</v>
      </c>
      <c r="AD2140">
        <v>0</v>
      </c>
      <c r="AE2140">
        <v>170349</v>
      </c>
      <c r="AF2140">
        <v>75027</v>
      </c>
      <c r="AG2140">
        <v>0</v>
      </c>
      <c r="AH2140">
        <v>0</v>
      </c>
      <c r="AI2140">
        <v>0</v>
      </c>
      <c r="AJ2140">
        <v>56780</v>
      </c>
      <c r="AK2140">
        <v>56780</v>
      </c>
      <c r="AL2140">
        <v>0</v>
      </c>
      <c r="AM2140">
        <v>98193</v>
      </c>
      <c r="AN2140">
        <v>1118193</v>
      </c>
      <c r="AO2140">
        <v>1594821</v>
      </c>
      <c r="AP2140">
        <v>245376</v>
      </c>
      <c r="AQ2140">
        <v>0</v>
      </c>
      <c r="AR2140">
        <v>20000</v>
      </c>
      <c r="AS2140">
        <v>0</v>
      </c>
      <c r="AT2140">
        <v>0</v>
      </c>
      <c r="AU2140">
        <v>285550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285550</v>
      </c>
      <c r="BE2140">
        <v>1300</v>
      </c>
      <c r="BF2140">
        <v>60000</v>
      </c>
      <c r="BG2140">
        <v>35194</v>
      </c>
      <c r="BH2140">
        <v>0</v>
      </c>
      <c r="BI2140">
        <v>2856</v>
      </c>
      <c r="BJ2140">
        <v>847421</v>
      </c>
      <c r="BK2140">
        <v>913427</v>
      </c>
      <c r="BL2140">
        <v>35681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20000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25000</v>
      </c>
      <c r="CH2140">
        <v>572</v>
      </c>
      <c r="CI2140">
        <v>3000</v>
      </c>
      <c r="CJ2140">
        <v>2250</v>
      </c>
      <c r="CK2140">
        <v>900</v>
      </c>
      <c r="CL2140">
        <v>750</v>
      </c>
      <c r="CM2140">
        <v>3250</v>
      </c>
      <c r="CN2140">
        <v>15000</v>
      </c>
      <c r="CO2140">
        <v>750</v>
      </c>
      <c r="CP2140">
        <v>0</v>
      </c>
      <c r="CQ2140">
        <v>610000</v>
      </c>
      <c r="CR2140">
        <v>100000</v>
      </c>
      <c r="CS2140">
        <v>10000</v>
      </c>
      <c r="CT2140">
        <v>154000</v>
      </c>
      <c r="CU2140">
        <v>65000</v>
      </c>
      <c r="CV2140">
        <v>100000</v>
      </c>
      <c r="CW2140">
        <v>2288</v>
      </c>
      <c r="CX2140">
        <v>12000</v>
      </c>
      <c r="CY2140">
        <v>9000</v>
      </c>
      <c r="CZ2140">
        <v>3600</v>
      </c>
      <c r="DA2140">
        <v>3000</v>
      </c>
      <c r="DB2140">
        <v>13000</v>
      </c>
      <c r="DC2140">
        <v>60000</v>
      </c>
      <c r="DD2140">
        <v>3000</v>
      </c>
      <c r="DE2140">
        <v>140000</v>
      </c>
      <c r="DF2140">
        <v>0</v>
      </c>
      <c r="DG2140">
        <v>100000</v>
      </c>
      <c r="DH2140">
        <v>0</v>
      </c>
      <c r="DI2140">
        <v>285550</v>
      </c>
      <c r="DJ2140">
        <v>256218</v>
      </c>
      <c r="DK2140">
        <v>250000</v>
      </c>
      <c r="DL2140">
        <v>270000</v>
      </c>
      <c r="DM2140">
        <v>350000</v>
      </c>
      <c r="DN2140">
        <v>50000</v>
      </c>
      <c r="DO2140">
        <v>2903436</v>
      </c>
      <c r="DP2140">
        <v>317700</v>
      </c>
      <c r="DQ2140">
        <v>1173215</v>
      </c>
      <c r="DR2140">
        <v>0</v>
      </c>
      <c r="DS2140">
        <v>945614</v>
      </c>
    </row>
    <row r="2141" spans="1:123" x14ac:dyDescent="0.3">
      <c r="A2141" t="str">
        <f t="shared" si="33"/>
        <v>20201987</v>
      </c>
      <c r="B2141">
        <v>62</v>
      </c>
      <c r="C2141">
        <v>2020</v>
      </c>
      <c r="D2141">
        <v>198712</v>
      </c>
      <c r="E2141">
        <v>34</v>
      </c>
      <c r="F2141">
        <v>1837924</v>
      </c>
      <c r="G2141">
        <v>163116</v>
      </c>
      <c r="H2141">
        <v>550000</v>
      </c>
      <c r="I2141">
        <v>296800</v>
      </c>
      <c r="J2141">
        <v>90000</v>
      </c>
      <c r="K2141">
        <v>85000</v>
      </c>
      <c r="L2141">
        <v>192500</v>
      </c>
      <c r="M2141">
        <v>56200</v>
      </c>
      <c r="N2141">
        <v>11500</v>
      </c>
      <c r="O2141">
        <v>25500</v>
      </c>
      <c r="P2141">
        <v>4500</v>
      </c>
      <c r="Q2141">
        <v>2000</v>
      </c>
      <c r="R2141">
        <v>0</v>
      </c>
      <c r="S2141">
        <v>8134</v>
      </c>
      <c r="T2141">
        <v>0</v>
      </c>
      <c r="U2141">
        <v>36000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56780</v>
      </c>
      <c r="AC2141">
        <v>65843</v>
      </c>
      <c r="AD2141">
        <v>0</v>
      </c>
      <c r="AE2141">
        <v>56780</v>
      </c>
      <c r="AF2141">
        <v>42985</v>
      </c>
      <c r="AG2141">
        <v>0</v>
      </c>
      <c r="AH2141">
        <v>0</v>
      </c>
      <c r="AI2141">
        <v>0</v>
      </c>
      <c r="AJ2141">
        <v>118881</v>
      </c>
      <c r="AK2141">
        <v>118881</v>
      </c>
      <c r="AL2141">
        <v>0</v>
      </c>
      <c r="AM2141">
        <v>68134</v>
      </c>
      <c r="AN2141">
        <v>1088134</v>
      </c>
      <c r="AO2141">
        <v>648421</v>
      </c>
      <c r="AP2141">
        <v>99765</v>
      </c>
      <c r="AQ2141">
        <v>0</v>
      </c>
      <c r="AR2141">
        <v>9804</v>
      </c>
      <c r="AS2141">
        <v>3000</v>
      </c>
      <c r="AT2141">
        <v>8000</v>
      </c>
      <c r="AU2141">
        <v>285550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27125</v>
      </c>
      <c r="BE2141">
        <v>130</v>
      </c>
      <c r="BF2141">
        <v>60000</v>
      </c>
      <c r="BG2141">
        <v>35194</v>
      </c>
      <c r="BH2141">
        <v>0</v>
      </c>
      <c r="BI2141">
        <v>314</v>
      </c>
      <c r="BJ2141">
        <v>0</v>
      </c>
      <c r="BK2141">
        <v>931777</v>
      </c>
      <c r="BL2141">
        <v>43130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20000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1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6000</v>
      </c>
      <c r="CO2141">
        <v>0</v>
      </c>
      <c r="CP2141">
        <v>0</v>
      </c>
      <c r="CQ2141">
        <v>610000</v>
      </c>
      <c r="CR2141">
        <v>100000</v>
      </c>
      <c r="CS2141">
        <v>10000</v>
      </c>
      <c r="CT2141">
        <v>154000</v>
      </c>
      <c r="CU2141">
        <v>65000</v>
      </c>
      <c r="CV2141">
        <v>100000</v>
      </c>
      <c r="CW2141">
        <v>2289</v>
      </c>
      <c r="CX2141">
        <v>12000</v>
      </c>
      <c r="CY2141">
        <v>9000</v>
      </c>
      <c r="CZ2141">
        <v>3600</v>
      </c>
      <c r="DA2141">
        <v>3000</v>
      </c>
      <c r="DB2141">
        <v>13000</v>
      </c>
      <c r="DC2141">
        <v>66000</v>
      </c>
      <c r="DD2141">
        <v>3000</v>
      </c>
      <c r="DE2141">
        <v>140000</v>
      </c>
      <c r="DF2141">
        <v>0</v>
      </c>
      <c r="DG2141">
        <v>100000</v>
      </c>
      <c r="DH2141">
        <v>0</v>
      </c>
      <c r="DI2141">
        <v>27125</v>
      </c>
      <c r="DJ2141">
        <v>287892</v>
      </c>
      <c r="DK2141">
        <v>250000</v>
      </c>
      <c r="DL2141">
        <v>330000</v>
      </c>
      <c r="DM2141">
        <v>350000</v>
      </c>
      <c r="DN2141">
        <v>50000</v>
      </c>
      <c r="DO2141">
        <v>2804787</v>
      </c>
      <c r="DP2141">
        <v>317700</v>
      </c>
      <c r="DQ2141">
        <v>50229</v>
      </c>
      <c r="DR2141">
        <v>0</v>
      </c>
      <c r="DS2141">
        <v>68134</v>
      </c>
    </row>
    <row r="2142" spans="1:123" x14ac:dyDescent="0.3">
      <c r="A2142" t="str">
        <f t="shared" si="33"/>
        <v>20211988</v>
      </c>
      <c r="B2142">
        <v>62</v>
      </c>
      <c r="C2142">
        <v>2021</v>
      </c>
      <c r="D2142">
        <v>198812</v>
      </c>
      <c r="E2142">
        <v>13</v>
      </c>
      <c r="F2142">
        <v>2087349</v>
      </c>
      <c r="G2142">
        <v>163116</v>
      </c>
      <c r="H2142">
        <v>550000</v>
      </c>
      <c r="I2142">
        <v>250000</v>
      </c>
      <c r="J2142">
        <v>120000</v>
      </c>
      <c r="K2142">
        <v>85000</v>
      </c>
      <c r="L2142">
        <v>205000</v>
      </c>
      <c r="M2142">
        <v>56200</v>
      </c>
      <c r="N2142">
        <v>11500</v>
      </c>
      <c r="O2142">
        <v>25500</v>
      </c>
      <c r="P2142">
        <v>4500</v>
      </c>
      <c r="Q2142">
        <v>2000</v>
      </c>
      <c r="R2142">
        <v>0</v>
      </c>
      <c r="S2142">
        <v>7945</v>
      </c>
      <c r="T2142">
        <v>35000</v>
      </c>
      <c r="U2142">
        <v>36000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118881</v>
      </c>
      <c r="AC2142">
        <v>26112</v>
      </c>
      <c r="AD2142">
        <v>0</v>
      </c>
      <c r="AE2142">
        <v>39564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79316</v>
      </c>
      <c r="AL2142">
        <v>0</v>
      </c>
      <c r="AM2142">
        <v>63645</v>
      </c>
      <c r="AN2142">
        <v>1215000</v>
      </c>
      <c r="AO2142">
        <v>257148</v>
      </c>
      <c r="AP2142">
        <v>39564</v>
      </c>
      <c r="AQ2142">
        <v>0</v>
      </c>
      <c r="AR2142">
        <v>0</v>
      </c>
      <c r="AS2142">
        <v>6000</v>
      </c>
      <c r="AT2142">
        <v>8000</v>
      </c>
      <c r="AU2142">
        <v>27125</v>
      </c>
      <c r="AV2142">
        <v>75000</v>
      </c>
      <c r="AW2142">
        <v>0</v>
      </c>
      <c r="AX2142">
        <v>31500</v>
      </c>
      <c r="AY2142">
        <v>0</v>
      </c>
      <c r="AZ2142">
        <v>22000</v>
      </c>
      <c r="BA2142">
        <v>25000</v>
      </c>
      <c r="BB2142">
        <v>8000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499337</v>
      </c>
      <c r="BL2142">
        <v>50523</v>
      </c>
      <c r="BM2142">
        <v>190870</v>
      </c>
      <c r="BN2142">
        <v>154000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68917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399130</v>
      </c>
      <c r="CR2142">
        <v>100000</v>
      </c>
      <c r="CS2142">
        <v>10000</v>
      </c>
      <c r="CT2142">
        <v>0</v>
      </c>
      <c r="CU2142">
        <v>65000</v>
      </c>
      <c r="CV2142">
        <v>100000</v>
      </c>
      <c r="CW2142">
        <v>2289</v>
      </c>
      <c r="CX2142">
        <v>12000</v>
      </c>
      <c r="CY2142">
        <v>9000</v>
      </c>
      <c r="CZ2142">
        <v>3600</v>
      </c>
      <c r="DA2142">
        <v>3000</v>
      </c>
      <c r="DB2142">
        <v>13000</v>
      </c>
      <c r="DC2142">
        <v>66000</v>
      </c>
      <c r="DD2142">
        <v>3000</v>
      </c>
      <c r="DE2142">
        <v>71083</v>
      </c>
      <c r="DF2142">
        <v>0</v>
      </c>
      <c r="DG2142">
        <v>100000</v>
      </c>
      <c r="DH2142">
        <v>0</v>
      </c>
      <c r="DI2142">
        <v>0</v>
      </c>
      <c r="DJ2142">
        <v>252873</v>
      </c>
      <c r="DK2142">
        <v>224965</v>
      </c>
      <c r="DL2142">
        <v>330000</v>
      </c>
      <c r="DM2142">
        <v>274987</v>
      </c>
      <c r="DN2142">
        <v>28000</v>
      </c>
      <c r="DO2142">
        <v>2147244</v>
      </c>
      <c r="DP2142">
        <v>317700</v>
      </c>
      <c r="DQ2142">
        <v>-638585</v>
      </c>
      <c r="DR2142">
        <v>107818</v>
      </c>
      <c r="DS2142">
        <v>63645</v>
      </c>
    </row>
    <row r="2143" spans="1:123" x14ac:dyDescent="0.3">
      <c r="A2143" t="str">
        <f t="shared" si="33"/>
        <v>20221989</v>
      </c>
      <c r="B2143">
        <v>62</v>
      </c>
      <c r="C2143">
        <v>2022</v>
      </c>
      <c r="D2143">
        <v>198912</v>
      </c>
      <c r="E2143">
        <v>59</v>
      </c>
      <c r="F2143">
        <v>2266205</v>
      </c>
      <c r="G2143">
        <v>163115</v>
      </c>
      <c r="H2143">
        <v>550000</v>
      </c>
      <c r="I2143">
        <v>250000</v>
      </c>
      <c r="J2143">
        <v>120000</v>
      </c>
      <c r="K2143">
        <v>85000</v>
      </c>
      <c r="L2143">
        <v>202500</v>
      </c>
      <c r="M2143">
        <v>56200</v>
      </c>
      <c r="N2143">
        <v>11500</v>
      </c>
      <c r="O2143">
        <v>25500</v>
      </c>
      <c r="P2143">
        <v>4500</v>
      </c>
      <c r="Q2143">
        <v>2000</v>
      </c>
      <c r="R2143">
        <v>0</v>
      </c>
      <c r="S2143">
        <v>7757</v>
      </c>
      <c r="T2143">
        <v>35000</v>
      </c>
      <c r="U2143">
        <v>36000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79316</v>
      </c>
      <c r="AC2143">
        <v>113792</v>
      </c>
      <c r="AD2143">
        <v>58626</v>
      </c>
      <c r="AE2143">
        <v>79316</v>
      </c>
      <c r="AF2143">
        <v>93102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60957</v>
      </c>
      <c r="AN2143">
        <v>1121898</v>
      </c>
      <c r="AO2143">
        <v>1120630</v>
      </c>
      <c r="AP2143">
        <v>172418</v>
      </c>
      <c r="AQ2143">
        <v>0</v>
      </c>
      <c r="AR2143">
        <v>20000</v>
      </c>
      <c r="AS2143">
        <v>3000</v>
      </c>
      <c r="AT2143">
        <v>8000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1324048</v>
      </c>
      <c r="BL2143">
        <v>57864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38490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417620</v>
      </c>
      <c r="CR2143">
        <v>100000</v>
      </c>
      <c r="CS2143">
        <v>10000</v>
      </c>
      <c r="CT2143">
        <v>0</v>
      </c>
      <c r="CU2143">
        <v>65000</v>
      </c>
      <c r="CV2143">
        <v>100000</v>
      </c>
      <c r="CW2143">
        <v>2289</v>
      </c>
      <c r="CX2143">
        <v>12000</v>
      </c>
      <c r="CY2143">
        <v>9000</v>
      </c>
      <c r="CZ2143">
        <v>3600</v>
      </c>
      <c r="DA2143">
        <v>3000</v>
      </c>
      <c r="DB2143">
        <v>13000</v>
      </c>
      <c r="DC2143">
        <v>66000</v>
      </c>
      <c r="DD2143">
        <v>3000</v>
      </c>
      <c r="DE2143">
        <v>76083</v>
      </c>
      <c r="DF2143">
        <v>0</v>
      </c>
      <c r="DG2143">
        <v>100000</v>
      </c>
      <c r="DH2143">
        <v>0</v>
      </c>
      <c r="DI2143">
        <v>0</v>
      </c>
      <c r="DJ2143">
        <v>252873</v>
      </c>
      <c r="DK2143">
        <v>224965</v>
      </c>
      <c r="DL2143">
        <v>330000</v>
      </c>
      <c r="DM2143">
        <v>274987</v>
      </c>
      <c r="DN2143">
        <v>28000</v>
      </c>
      <c r="DO2143">
        <v>2091418</v>
      </c>
      <c r="DP2143">
        <v>317700</v>
      </c>
      <c r="DQ2143">
        <v>99447</v>
      </c>
      <c r="DR2143">
        <v>0</v>
      </c>
      <c r="DS2143">
        <v>60957</v>
      </c>
    </row>
    <row r="2144" spans="1:123" x14ac:dyDescent="0.3">
      <c r="A2144" t="str">
        <f t="shared" si="33"/>
        <v>20231990</v>
      </c>
      <c r="B2144">
        <v>62</v>
      </c>
      <c r="C2144">
        <v>2023</v>
      </c>
      <c r="D2144">
        <v>199012</v>
      </c>
      <c r="E2144">
        <v>24</v>
      </c>
      <c r="F2144">
        <v>2297100</v>
      </c>
      <c r="G2144">
        <v>163115</v>
      </c>
      <c r="H2144">
        <v>550000</v>
      </c>
      <c r="I2144">
        <v>250000</v>
      </c>
      <c r="J2144">
        <v>120000</v>
      </c>
      <c r="K2144">
        <v>85000</v>
      </c>
      <c r="L2144">
        <v>200000</v>
      </c>
      <c r="M2144">
        <v>56200</v>
      </c>
      <c r="N2144">
        <v>11500</v>
      </c>
      <c r="O2144">
        <v>25500</v>
      </c>
      <c r="P2144">
        <v>4500</v>
      </c>
      <c r="Q2144">
        <v>2000</v>
      </c>
      <c r="R2144">
        <v>0</v>
      </c>
      <c r="S2144">
        <v>7568</v>
      </c>
      <c r="T2144">
        <v>35000</v>
      </c>
      <c r="U2144">
        <v>36000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46212</v>
      </c>
      <c r="AD2144">
        <v>0</v>
      </c>
      <c r="AE2144">
        <v>0</v>
      </c>
      <c r="AF2144">
        <v>70020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58268</v>
      </c>
      <c r="AN2144">
        <v>1144980</v>
      </c>
      <c r="AO2144">
        <v>455097</v>
      </c>
      <c r="AP2144">
        <v>70020</v>
      </c>
      <c r="AQ2144">
        <v>0</v>
      </c>
      <c r="AR2144">
        <v>0</v>
      </c>
      <c r="AS2144">
        <v>3000</v>
      </c>
      <c r="AT2144">
        <v>8000</v>
      </c>
      <c r="AU2144">
        <v>0</v>
      </c>
      <c r="AV2144">
        <v>75000</v>
      </c>
      <c r="AW2144">
        <v>0</v>
      </c>
      <c r="AX2144">
        <v>36716</v>
      </c>
      <c r="AY2144">
        <v>0</v>
      </c>
      <c r="AZ2144">
        <v>22000</v>
      </c>
      <c r="BA2144">
        <v>25000</v>
      </c>
      <c r="BB2144">
        <v>8000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702833</v>
      </c>
      <c r="BL2144">
        <v>65151</v>
      </c>
      <c r="BM2144">
        <v>132540</v>
      </c>
      <c r="BN2144">
        <v>0</v>
      </c>
      <c r="BO2144">
        <v>47482</v>
      </c>
      <c r="BP2144">
        <v>100000</v>
      </c>
      <c r="BQ2144">
        <v>10000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33000</v>
      </c>
      <c r="BX2144">
        <v>763</v>
      </c>
      <c r="BY2144">
        <v>4000</v>
      </c>
      <c r="BZ2144">
        <v>3000</v>
      </c>
      <c r="CA2144">
        <v>1200</v>
      </c>
      <c r="CB2144">
        <v>1000</v>
      </c>
      <c r="CC2144">
        <v>4333</v>
      </c>
      <c r="CD2144">
        <v>20000</v>
      </c>
      <c r="CE2144">
        <v>1000</v>
      </c>
      <c r="CF2144">
        <v>68917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265080</v>
      </c>
      <c r="CR2144">
        <v>0</v>
      </c>
      <c r="CS2144">
        <v>0</v>
      </c>
      <c r="CT2144">
        <v>0</v>
      </c>
      <c r="CU2144">
        <v>17518</v>
      </c>
      <c r="CV2144">
        <v>67000</v>
      </c>
      <c r="CW2144">
        <v>1526</v>
      </c>
      <c r="CX2144">
        <v>8000</v>
      </c>
      <c r="CY2144">
        <v>6000</v>
      </c>
      <c r="CZ2144">
        <v>2400</v>
      </c>
      <c r="DA2144">
        <v>2000</v>
      </c>
      <c r="DB2144">
        <v>8667</v>
      </c>
      <c r="DC2144">
        <v>46000</v>
      </c>
      <c r="DD2144">
        <v>2000</v>
      </c>
      <c r="DE2144">
        <v>12166</v>
      </c>
      <c r="DF2144">
        <v>0</v>
      </c>
      <c r="DG2144">
        <v>100000</v>
      </c>
      <c r="DH2144">
        <v>0</v>
      </c>
      <c r="DI2144">
        <v>0</v>
      </c>
      <c r="DJ2144">
        <v>216157</v>
      </c>
      <c r="DK2144">
        <v>199965</v>
      </c>
      <c r="DL2144">
        <v>330000</v>
      </c>
      <c r="DM2144">
        <v>199987</v>
      </c>
      <c r="DN2144">
        <v>6000</v>
      </c>
      <c r="DO2144">
        <v>1490466</v>
      </c>
      <c r="DP2144">
        <v>317700</v>
      </c>
      <c r="DQ2144">
        <v>-683699</v>
      </c>
      <c r="DR2144">
        <v>156016</v>
      </c>
      <c r="DS2144">
        <v>58268</v>
      </c>
    </row>
    <row r="2145" spans="1:123" x14ac:dyDescent="0.3">
      <c r="A2145" t="str">
        <f t="shared" si="33"/>
        <v>20241991</v>
      </c>
      <c r="B2145">
        <v>62</v>
      </c>
      <c r="C2145">
        <v>2024</v>
      </c>
      <c r="D2145">
        <v>199112</v>
      </c>
      <c r="E2145">
        <v>12</v>
      </c>
      <c r="F2145">
        <v>2103057</v>
      </c>
      <c r="G2145">
        <v>163114</v>
      </c>
      <c r="H2145">
        <v>550000</v>
      </c>
      <c r="I2145">
        <v>250000</v>
      </c>
      <c r="J2145">
        <v>120000</v>
      </c>
      <c r="K2145">
        <v>85000</v>
      </c>
      <c r="L2145">
        <v>200000</v>
      </c>
      <c r="M2145">
        <v>56200</v>
      </c>
      <c r="N2145">
        <v>11500</v>
      </c>
      <c r="O2145">
        <v>25500</v>
      </c>
      <c r="P2145">
        <v>4500</v>
      </c>
      <c r="Q2145">
        <v>2000</v>
      </c>
      <c r="R2145">
        <v>0</v>
      </c>
      <c r="S2145">
        <v>7380</v>
      </c>
      <c r="T2145">
        <v>35000</v>
      </c>
      <c r="U2145">
        <v>36000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23247</v>
      </c>
      <c r="AD2145">
        <v>0</v>
      </c>
      <c r="AE2145">
        <v>0</v>
      </c>
      <c r="AF2145">
        <v>35224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58080</v>
      </c>
      <c r="AN2145">
        <v>1179776</v>
      </c>
      <c r="AO2145">
        <v>228936</v>
      </c>
      <c r="AP2145">
        <v>35224</v>
      </c>
      <c r="AQ2145">
        <v>0</v>
      </c>
      <c r="AR2145">
        <v>0</v>
      </c>
      <c r="AS2145">
        <v>6000</v>
      </c>
      <c r="AT2145">
        <v>8000</v>
      </c>
      <c r="AU2145">
        <v>0</v>
      </c>
      <c r="AV2145">
        <v>75000</v>
      </c>
      <c r="AW2145">
        <v>0</v>
      </c>
      <c r="AX2145">
        <v>31500</v>
      </c>
      <c r="AY2145">
        <v>0</v>
      </c>
      <c r="AZ2145">
        <v>6000</v>
      </c>
      <c r="BA2145">
        <v>25000</v>
      </c>
      <c r="BB2145">
        <v>8000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423660</v>
      </c>
      <c r="BL2145">
        <v>72386</v>
      </c>
      <c r="BM2145">
        <v>112540</v>
      </c>
      <c r="BN2145">
        <v>0</v>
      </c>
      <c r="BO2145">
        <v>3846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33000</v>
      </c>
      <c r="BX2145">
        <v>763</v>
      </c>
      <c r="BY2145">
        <v>4000</v>
      </c>
      <c r="BZ2145">
        <v>3000</v>
      </c>
      <c r="CA2145">
        <v>1200</v>
      </c>
      <c r="CB2145">
        <v>1000</v>
      </c>
      <c r="CC2145">
        <v>4333</v>
      </c>
      <c r="CD2145">
        <v>20000</v>
      </c>
      <c r="CE2145">
        <v>1000</v>
      </c>
      <c r="CF2145">
        <v>17166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132540</v>
      </c>
      <c r="CR2145">
        <v>0</v>
      </c>
      <c r="CS2145">
        <v>0</v>
      </c>
      <c r="CT2145">
        <v>0</v>
      </c>
      <c r="CU2145">
        <v>13671</v>
      </c>
      <c r="CV2145">
        <v>34000</v>
      </c>
      <c r="CW2145">
        <v>763</v>
      </c>
      <c r="CX2145">
        <v>4000</v>
      </c>
      <c r="CY2145">
        <v>3000</v>
      </c>
      <c r="CZ2145">
        <v>1200</v>
      </c>
      <c r="DA2145">
        <v>1000</v>
      </c>
      <c r="DB2145">
        <v>4334</v>
      </c>
      <c r="DC2145">
        <v>26000</v>
      </c>
      <c r="DD2145">
        <v>1000</v>
      </c>
      <c r="DE2145">
        <v>0</v>
      </c>
      <c r="DF2145">
        <v>0</v>
      </c>
      <c r="DG2145">
        <v>100000</v>
      </c>
      <c r="DH2145">
        <v>0</v>
      </c>
      <c r="DI2145">
        <v>0</v>
      </c>
      <c r="DJ2145">
        <v>184657</v>
      </c>
      <c r="DK2145">
        <v>174965</v>
      </c>
      <c r="DL2145">
        <v>330000</v>
      </c>
      <c r="DM2145">
        <v>124987</v>
      </c>
      <c r="DN2145">
        <v>0</v>
      </c>
      <c r="DO2145">
        <v>1136118</v>
      </c>
      <c r="DP2145">
        <v>317700</v>
      </c>
      <c r="DQ2145">
        <v>-705769</v>
      </c>
      <c r="DR2145">
        <v>424501</v>
      </c>
      <c r="DS2145">
        <v>58080</v>
      </c>
    </row>
    <row r="2146" spans="1:123" x14ac:dyDescent="0.3">
      <c r="A2146" t="str">
        <f t="shared" si="33"/>
        <v>20251992</v>
      </c>
      <c r="B2146">
        <v>62</v>
      </c>
      <c r="C2146">
        <v>2025</v>
      </c>
      <c r="D2146">
        <v>199212</v>
      </c>
      <c r="E2146">
        <v>21</v>
      </c>
      <c r="F2146">
        <v>2071050</v>
      </c>
      <c r="G2146">
        <v>163114</v>
      </c>
      <c r="H2146">
        <v>550000</v>
      </c>
      <c r="I2146">
        <v>250000</v>
      </c>
      <c r="J2146">
        <v>120000</v>
      </c>
      <c r="K2146">
        <v>85000</v>
      </c>
      <c r="L2146">
        <v>200000</v>
      </c>
      <c r="M2146">
        <v>56200</v>
      </c>
      <c r="N2146">
        <v>11500</v>
      </c>
      <c r="O2146">
        <v>25500</v>
      </c>
      <c r="P2146">
        <v>4500</v>
      </c>
      <c r="Q2146">
        <v>2000</v>
      </c>
      <c r="R2146">
        <v>0</v>
      </c>
      <c r="S2146">
        <v>7191</v>
      </c>
      <c r="T2146">
        <v>35000</v>
      </c>
      <c r="U2146">
        <v>36000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40905</v>
      </c>
      <c r="AD2146">
        <v>0</v>
      </c>
      <c r="AE2146">
        <v>0</v>
      </c>
      <c r="AF2146">
        <v>61979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57891</v>
      </c>
      <c r="AN2146">
        <v>1153020</v>
      </c>
      <c r="AO2146">
        <v>402835</v>
      </c>
      <c r="AP2146">
        <v>61979</v>
      </c>
      <c r="AQ2146">
        <v>0</v>
      </c>
      <c r="AR2146">
        <v>0</v>
      </c>
      <c r="AS2146">
        <v>3000</v>
      </c>
      <c r="AT2146">
        <v>8000</v>
      </c>
      <c r="AU2146">
        <v>0</v>
      </c>
      <c r="AV2146">
        <v>75000</v>
      </c>
      <c r="AW2146">
        <v>0</v>
      </c>
      <c r="AX2146">
        <v>35233</v>
      </c>
      <c r="AY2146">
        <v>0</v>
      </c>
      <c r="AZ2146">
        <v>0</v>
      </c>
      <c r="BA2146">
        <v>25000</v>
      </c>
      <c r="BB2146">
        <v>8000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619047</v>
      </c>
      <c r="BL2146">
        <v>80045</v>
      </c>
      <c r="BM2146">
        <v>92540</v>
      </c>
      <c r="BN2146">
        <v>0</v>
      </c>
      <c r="BO2146">
        <v>13671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33000</v>
      </c>
      <c r="BX2146">
        <v>763</v>
      </c>
      <c r="BY2146">
        <v>4000</v>
      </c>
      <c r="BZ2146">
        <v>3000</v>
      </c>
      <c r="CA2146">
        <v>1200</v>
      </c>
      <c r="CB2146">
        <v>1000</v>
      </c>
      <c r="CC2146">
        <v>4333</v>
      </c>
      <c r="CD2146">
        <v>20000</v>
      </c>
      <c r="CE2146">
        <v>1000</v>
      </c>
      <c r="CF2146">
        <v>5000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20000</v>
      </c>
      <c r="CR2146">
        <v>0</v>
      </c>
      <c r="CS2146">
        <v>0</v>
      </c>
      <c r="CT2146">
        <v>0</v>
      </c>
      <c r="CU2146">
        <v>0</v>
      </c>
      <c r="CV2146">
        <v>1000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1</v>
      </c>
      <c r="DC2146">
        <v>6000</v>
      </c>
      <c r="DD2146">
        <v>0</v>
      </c>
      <c r="DE2146">
        <v>0</v>
      </c>
      <c r="DF2146">
        <v>0</v>
      </c>
      <c r="DG2146">
        <v>100000</v>
      </c>
      <c r="DH2146">
        <v>0</v>
      </c>
      <c r="DI2146">
        <v>0</v>
      </c>
      <c r="DJ2146">
        <v>149424</v>
      </c>
      <c r="DK2146">
        <v>149965</v>
      </c>
      <c r="DL2146">
        <v>330000</v>
      </c>
      <c r="DM2146">
        <v>49987</v>
      </c>
      <c r="DN2146">
        <v>0</v>
      </c>
      <c r="DO2146">
        <v>806378</v>
      </c>
      <c r="DP2146">
        <v>317700</v>
      </c>
      <c r="DQ2146">
        <v>-495393</v>
      </c>
      <c r="DR2146">
        <v>238544</v>
      </c>
      <c r="DS2146">
        <v>57891</v>
      </c>
    </row>
    <row r="2147" spans="1:123" x14ac:dyDescent="0.3">
      <c r="A2147" t="str">
        <f t="shared" si="33"/>
        <v>20261993</v>
      </c>
      <c r="B2147">
        <v>62</v>
      </c>
      <c r="C2147">
        <v>2026</v>
      </c>
      <c r="D2147">
        <v>199312</v>
      </c>
      <c r="E2147">
        <v>51</v>
      </c>
      <c r="F2147">
        <v>1865037</v>
      </c>
      <c r="G2147">
        <v>163110</v>
      </c>
      <c r="H2147">
        <v>550000</v>
      </c>
      <c r="I2147">
        <v>0</v>
      </c>
      <c r="J2147">
        <v>120000</v>
      </c>
      <c r="K2147">
        <v>85000</v>
      </c>
      <c r="L2147">
        <v>200000</v>
      </c>
      <c r="M2147">
        <v>56200</v>
      </c>
      <c r="N2147">
        <v>11500</v>
      </c>
      <c r="O2147">
        <v>25500</v>
      </c>
      <c r="P2147">
        <v>4500</v>
      </c>
      <c r="Q2147">
        <v>2000</v>
      </c>
      <c r="R2147">
        <v>0</v>
      </c>
      <c r="S2147">
        <v>7002</v>
      </c>
      <c r="T2147">
        <v>35000</v>
      </c>
      <c r="U2147">
        <v>36000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99046</v>
      </c>
      <c r="AD2147">
        <v>51028</v>
      </c>
      <c r="AE2147">
        <v>0</v>
      </c>
      <c r="AF2147">
        <v>150074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872628</v>
      </c>
      <c r="AO2147">
        <v>975406</v>
      </c>
      <c r="AP2147">
        <v>150074</v>
      </c>
      <c r="AQ2147">
        <v>0</v>
      </c>
      <c r="AR2147">
        <v>20000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1145480</v>
      </c>
      <c r="BL2147">
        <v>87653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41614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41614</v>
      </c>
      <c r="CR2147">
        <v>0</v>
      </c>
      <c r="CS2147">
        <v>0</v>
      </c>
      <c r="CT2147">
        <v>0</v>
      </c>
      <c r="CU2147">
        <v>0</v>
      </c>
      <c r="CV2147">
        <v>1000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1</v>
      </c>
      <c r="DC2147">
        <v>6000</v>
      </c>
      <c r="DD2147">
        <v>0</v>
      </c>
      <c r="DE2147">
        <v>5000</v>
      </c>
      <c r="DF2147">
        <v>0</v>
      </c>
      <c r="DG2147">
        <v>100000</v>
      </c>
      <c r="DH2147">
        <v>0</v>
      </c>
      <c r="DI2147">
        <v>0</v>
      </c>
      <c r="DJ2147">
        <v>149424</v>
      </c>
      <c r="DK2147">
        <v>149965</v>
      </c>
      <c r="DL2147">
        <v>330000</v>
      </c>
      <c r="DM2147">
        <v>49987</v>
      </c>
      <c r="DN2147">
        <v>0</v>
      </c>
      <c r="DO2147">
        <v>832992</v>
      </c>
      <c r="DP2147">
        <v>317700</v>
      </c>
      <c r="DQ2147">
        <v>41614</v>
      </c>
      <c r="DR2147">
        <v>0</v>
      </c>
      <c r="DS2147">
        <v>0</v>
      </c>
    </row>
    <row r="2148" spans="1:123" x14ac:dyDescent="0.3">
      <c r="A2148" t="str">
        <f t="shared" si="33"/>
        <v>20271994</v>
      </c>
      <c r="B2148">
        <v>62</v>
      </c>
      <c r="C2148">
        <v>2027</v>
      </c>
      <c r="D2148">
        <v>199412</v>
      </c>
      <c r="E2148">
        <v>46</v>
      </c>
      <c r="F2148">
        <v>2057933</v>
      </c>
      <c r="G2148">
        <v>163106</v>
      </c>
      <c r="H2148">
        <v>550000</v>
      </c>
      <c r="I2148">
        <v>0</v>
      </c>
      <c r="J2148">
        <v>120000</v>
      </c>
      <c r="K2148">
        <v>85000</v>
      </c>
      <c r="L2148">
        <v>200000</v>
      </c>
      <c r="M2148">
        <v>56200</v>
      </c>
      <c r="N2148">
        <v>11500</v>
      </c>
      <c r="O2148">
        <v>25500</v>
      </c>
      <c r="P2148">
        <v>4500</v>
      </c>
      <c r="Q2148">
        <v>2000</v>
      </c>
      <c r="R2148">
        <v>0</v>
      </c>
      <c r="S2148">
        <v>6814</v>
      </c>
      <c r="T2148">
        <v>35000</v>
      </c>
      <c r="U2148">
        <v>36000</v>
      </c>
      <c r="V2148">
        <v>0</v>
      </c>
      <c r="W2148">
        <v>0</v>
      </c>
      <c r="X2148">
        <v>25000</v>
      </c>
      <c r="Y2148">
        <v>0</v>
      </c>
      <c r="Z2148">
        <v>0</v>
      </c>
      <c r="AA2148">
        <v>0</v>
      </c>
      <c r="AB2148">
        <v>0</v>
      </c>
      <c r="AC2148">
        <v>89231</v>
      </c>
      <c r="AD2148">
        <v>45971</v>
      </c>
      <c r="AE2148">
        <v>0</v>
      </c>
      <c r="AF2148">
        <v>135202</v>
      </c>
      <c r="AG2148">
        <v>45971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912312</v>
      </c>
      <c r="AO2148">
        <v>878744</v>
      </c>
      <c r="AP2148">
        <v>135202</v>
      </c>
      <c r="AQ2148">
        <v>0</v>
      </c>
      <c r="AR2148">
        <v>20000</v>
      </c>
      <c r="AS2148">
        <v>0</v>
      </c>
      <c r="AT2148">
        <v>0</v>
      </c>
      <c r="AU2148">
        <v>0</v>
      </c>
      <c r="AV2148">
        <v>49987</v>
      </c>
      <c r="AW2148">
        <v>15046</v>
      </c>
      <c r="AX2148">
        <v>48740</v>
      </c>
      <c r="AY2148">
        <v>2167</v>
      </c>
      <c r="AZ2148">
        <v>0</v>
      </c>
      <c r="BA2148">
        <v>25000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1174886</v>
      </c>
      <c r="BL2148">
        <v>95209</v>
      </c>
      <c r="BM2148">
        <v>7205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1000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1</v>
      </c>
      <c r="CD2148">
        <v>6000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14409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10000</v>
      </c>
      <c r="DF2148">
        <v>0</v>
      </c>
      <c r="DG2148">
        <v>75000</v>
      </c>
      <c r="DH2148">
        <v>0</v>
      </c>
      <c r="DI2148">
        <v>0</v>
      </c>
      <c r="DJ2148">
        <v>100685</v>
      </c>
      <c r="DK2148">
        <v>124965</v>
      </c>
      <c r="DL2148">
        <v>314954</v>
      </c>
      <c r="DM2148">
        <v>0</v>
      </c>
      <c r="DN2148">
        <v>0</v>
      </c>
      <c r="DO2148">
        <v>640013</v>
      </c>
      <c r="DP2148">
        <v>317700</v>
      </c>
      <c r="DQ2148">
        <v>-238405</v>
      </c>
      <c r="DR2148">
        <v>60427</v>
      </c>
      <c r="DS2148">
        <v>0</v>
      </c>
    </row>
    <row r="2149" spans="1:123" x14ac:dyDescent="0.3">
      <c r="A2149" t="str">
        <f t="shared" si="33"/>
        <v>20281995</v>
      </c>
      <c r="B2149">
        <v>62</v>
      </c>
      <c r="C2149">
        <v>2028</v>
      </c>
      <c r="D2149">
        <v>199512</v>
      </c>
      <c r="E2149">
        <v>58</v>
      </c>
      <c r="F2149">
        <v>1847282</v>
      </c>
      <c r="G2149">
        <v>163102</v>
      </c>
      <c r="H2149">
        <v>550000</v>
      </c>
      <c r="I2149">
        <v>0</v>
      </c>
      <c r="J2149">
        <v>120000</v>
      </c>
      <c r="K2149">
        <v>85000</v>
      </c>
      <c r="L2149">
        <v>200000</v>
      </c>
      <c r="M2149">
        <v>56200</v>
      </c>
      <c r="N2149">
        <v>11500</v>
      </c>
      <c r="O2149">
        <v>25500</v>
      </c>
      <c r="P2149">
        <v>4500</v>
      </c>
      <c r="Q2149">
        <v>2000</v>
      </c>
      <c r="R2149">
        <v>0</v>
      </c>
      <c r="S2149">
        <v>6625</v>
      </c>
      <c r="T2149">
        <v>35000</v>
      </c>
      <c r="U2149">
        <v>36000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113323</v>
      </c>
      <c r="AD2149">
        <v>58384</v>
      </c>
      <c r="AE2149">
        <v>0</v>
      </c>
      <c r="AF2149">
        <v>171707</v>
      </c>
      <c r="AG2149">
        <v>0</v>
      </c>
      <c r="AH2149">
        <v>0</v>
      </c>
      <c r="AI2149">
        <v>45971</v>
      </c>
      <c r="AJ2149">
        <v>0</v>
      </c>
      <c r="AK2149">
        <v>45971</v>
      </c>
      <c r="AL2149">
        <v>45971</v>
      </c>
      <c r="AM2149">
        <v>0</v>
      </c>
      <c r="AN2149">
        <v>850618</v>
      </c>
      <c r="AO2149">
        <v>1116005</v>
      </c>
      <c r="AP2149">
        <v>171707</v>
      </c>
      <c r="AQ2149">
        <v>0</v>
      </c>
      <c r="AR2149">
        <v>20000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1307712</v>
      </c>
      <c r="BL2149">
        <v>102715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214661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209070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15000</v>
      </c>
      <c r="DF2149">
        <v>0</v>
      </c>
      <c r="DG2149">
        <v>75000</v>
      </c>
      <c r="DH2149">
        <v>0</v>
      </c>
      <c r="DI2149">
        <v>0</v>
      </c>
      <c r="DJ2149">
        <v>100685</v>
      </c>
      <c r="DK2149">
        <v>124965</v>
      </c>
      <c r="DL2149">
        <v>314954</v>
      </c>
      <c r="DM2149">
        <v>0</v>
      </c>
      <c r="DN2149">
        <v>0</v>
      </c>
      <c r="DO2149">
        <v>885646</v>
      </c>
      <c r="DP2149">
        <v>317700</v>
      </c>
      <c r="DQ2149">
        <v>214661</v>
      </c>
      <c r="DR2149">
        <v>0</v>
      </c>
      <c r="DS2149">
        <v>0</v>
      </c>
    </row>
    <row r="2150" spans="1:123" x14ac:dyDescent="0.3">
      <c r="A2150" t="str">
        <f t="shared" si="33"/>
        <v>20291996</v>
      </c>
      <c r="B2150">
        <v>62</v>
      </c>
      <c r="C2150">
        <v>2029</v>
      </c>
      <c r="D2150">
        <v>199612</v>
      </c>
      <c r="E2150">
        <v>63</v>
      </c>
      <c r="F2150">
        <v>1954266</v>
      </c>
      <c r="G2150">
        <v>163097</v>
      </c>
      <c r="H2150">
        <v>550000</v>
      </c>
      <c r="I2150">
        <v>0</v>
      </c>
      <c r="J2150">
        <v>120000</v>
      </c>
      <c r="K2150">
        <v>85000</v>
      </c>
      <c r="L2150">
        <v>200000</v>
      </c>
      <c r="M2150">
        <v>56200</v>
      </c>
      <c r="N2150">
        <v>11500</v>
      </c>
      <c r="O2150">
        <v>25500</v>
      </c>
      <c r="P2150">
        <v>4500</v>
      </c>
      <c r="Q2150">
        <v>2000</v>
      </c>
      <c r="R2150">
        <v>0</v>
      </c>
      <c r="S2150">
        <v>6437</v>
      </c>
      <c r="T2150">
        <v>35000</v>
      </c>
      <c r="U2150">
        <v>36000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45971</v>
      </c>
      <c r="AC2150">
        <v>122716</v>
      </c>
      <c r="AD2150">
        <v>63223</v>
      </c>
      <c r="AE2150">
        <v>45971</v>
      </c>
      <c r="AF2150">
        <v>139967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882170</v>
      </c>
      <c r="AO2150">
        <v>1208505</v>
      </c>
      <c r="AP2150">
        <v>185938</v>
      </c>
      <c r="AQ2150">
        <v>0</v>
      </c>
      <c r="AR2150">
        <v>20000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1414443</v>
      </c>
      <c r="BL2150">
        <v>110169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253419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442490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20000</v>
      </c>
      <c r="DF2150">
        <v>0</v>
      </c>
      <c r="DG2150">
        <v>75000</v>
      </c>
      <c r="DH2150">
        <v>0</v>
      </c>
      <c r="DI2150">
        <v>0</v>
      </c>
      <c r="DJ2150">
        <v>100685</v>
      </c>
      <c r="DK2150">
        <v>124965</v>
      </c>
      <c r="DL2150">
        <v>314954</v>
      </c>
      <c r="DM2150">
        <v>0</v>
      </c>
      <c r="DN2150">
        <v>0</v>
      </c>
      <c r="DO2150">
        <v>1078094</v>
      </c>
      <c r="DP2150">
        <v>317700</v>
      </c>
      <c r="DQ2150">
        <v>253419</v>
      </c>
      <c r="DR2150">
        <v>0</v>
      </c>
      <c r="DS2150">
        <v>0</v>
      </c>
    </row>
    <row r="2151" spans="1:123" x14ac:dyDescent="0.3">
      <c r="A2151" t="str">
        <f t="shared" si="33"/>
        <v>20301997</v>
      </c>
      <c r="B2151">
        <v>62</v>
      </c>
      <c r="C2151">
        <v>2030</v>
      </c>
      <c r="D2151">
        <v>199712</v>
      </c>
      <c r="E2151">
        <v>81</v>
      </c>
      <c r="F2151">
        <v>2070965</v>
      </c>
      <c r="G2151">
        <v>163093</v>
      </c>
      <c r="H2151">
        <v>550000</v>
      </c>
      <c r="I2151">
        <v>0</v>
      </c>
      <c r="J2151">
        <v>120000</v>
      </c>
      <c r="K2151">
        <v>85000</v>
      </c>
      <c r="L2151">
        <v>200000</v>
      </c>
      <c r="M2151">
        <v>56200</v>
      </c>
      <c r="N2151">
        <v>11500</v>
      </c>
      <c r="O2151">
        <v>25500</v>
      </c>
      <c r="P2151">
        <v>4500</v>
      </c>
      <c r="Q2151">
        <v>2000</v>
      </c>
      <c r="R2151">
        <v>0</v>
      </c>
      <c r="S2151">
        <v>6248</v>
      </c>
      <c r="T2151">
        <v>35000</v>
      </c>
      <c r="U2151">
        <v>36000</v>
      </c>
      <c r="V2151">
        <v>0</v>
      </c>
      <c r="W2151">
        <v>0</v>
      </c>
      <c r="X2151">
        <v>0</v>
      </c>
      <c r="Y2151">
        <v>0</v>
      </c>
      <c r="Z2151">
        <v>85334</v>
      </c>
      <c r="AA2151">
        <v>0</v>
      </c>
      <c r="AB2151">
        <v>0</v>
      </c>
      <c r="AC2151">
        <v>156617</v>
      </c>
      <c r="AD2151">
        <v>80689</v>
      </c>
      <c r="AE2151">
        <v>0</v>
      </c>
      <c r="AF2151">
        <v>237306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699308</v>
      </c>
      <c r="AO2151">
        <v>1542370</v>
      </c>
      <c r="AP2151">
        <v>237306</v>
      </c>
      <c r="AQ2151">
        <v>43258</v>
      </c>
      <c r="AR2151">
        <v>20000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1842934</v>
      </c>
      <c r="BL2151">
        <v>117712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187510</v>
      </c>
      <c r="BS2151">
        <v>62536</v>
      </c>
      <c r="BT2151">
        <v>0</v>
      </c>
      <c r="BU2151">
        <v>100000</v>
      </c>
      <c r="BV2151">
        <v>10000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11583</v>
      </c>
      <c r="CH2151">
        <v>266</v>
      </c>
      <c r="CI2151">
        <v>1390</v>
      </c>
      <c r="CJ2151">
        <v>1043</v>
      </c>
      <c r="CK2151">
        <v>417</v>
      </c>
      <c r="CL2151">
        <v>348</v>
      </c>
      <c r="CM2151">
        <v>1506</v>
      </c>
      <c r="CN2151">
        <v>12950</v>
      </c>
      <c r="CO2151">
        <v>348</v>
      </c>
      <c r="CP2151">
        <v>0</v>
      </c>
      <c r="CQ2151">
        <v>610000</v>
      </c>
      <c r="CR2151">
        <v>100000</v>
      </c>
      <c r="CS2151">
        <v>10000</v>
      </c>
      <c r="CT2151">
        <v>62536</v>
      </c>
      <c r="CU2151">
        <v>0</v>
      </c>
      <c r="CV2151">
        <v>11583</v>
      </c>
      <c r="CW2151">
        <v>266</v>
      </c>
      <c r="CX2151">
        <v>1390</v>
      </c>
      <c r="CY2151">
        <v>1043</v>
      </c>
      <c r="CZ2151">
        <v>417</v>
      </c>
      <c r="DA2151">
        <v>348</v>
      </c>
      <c r="DB2151">
        <v>1506</v>
      </c>
      <c r="DC2151">
        <v>12950</v>
      </c>
      <c r="DD2151">
        <v>348</v>
      </c>
      <c r="DE2151">
        <v>25000</v>
      </c>
      <c r="DF2151">
        <v>85334</v>
      </c>
      <c r="DG2151">
        <v>75000</v>
      </c>
      <c r="DH2151">
        <v>0</v>
      </c>
      <c r="DI2151">
        <v>0</v>
      </c>
      <c r="DJ2151">
        <v>100685</v>
      </c>
      <c r="DK2151">
        <v>124965</v>
      </c>
      <c r="DL2151">
        <v>314954</v>
      </c>
      <c r="DM2151">
        <v>0</v>
      </c>
      <c r="DN2151">
        <v>0</v>
      </c>
      <c r="DO2151">
        <v>1538324</v>
      </c>
      <c r="DP2151">
        <v>317700</v>
      </c>
      <c r="DQ2151">
        <v>475230</v>
      </c>
      <c r="DR2151">
        <v>0</v>
      </c>
      <c r="DS2151">
        <v>0</v>
      </c>
    </row>
    <row r="2152" spans="1:123" x14ac:dyDescent="0.3">
      <c r="A2152" t="str">
        <f t="shared" si="33"/>
        <v>20311998</v>
      </c>
      <c r="B2152">
        <v>62</v>
      </c>
      <c r="C2152">
        <v>2031</v>
      </c>
      <c r="D2152">
        <v>199812</v>
      </c>
      <c r="E2152">
        <v>87</v>
      </c>
      <c r="F2152">
        <v>1591909</v>
      </c>
      <c r="G2152">
        <v>163096</v>
      </c>
      <c r="H2152">
        <v>550000</v>
      </c>
      <c r="I2152">
        <v>0</v>
      </c>
      <c r="J2152">
        <v>120000</v>
      </c>
      <c r="K2152">
        <v>85000</v>
      </c>
      <c r="L2152">
        <v>200000</v>
      </c>
      <c r="M2152">
        <v>56200</v>
      </c>
      <c r="N2152">
        <v>11500</v>
      </c>
      <c r="O2152">
        <v>25500</v>
      </c>
      <c r="P2152">
        <v>4500</v>
      </c>
      <c r="Q2152">
        <v>2000</v>
      </c>
      <c r="R2152">
        <v>0</v>
      </c>
      <c r="S2152">
        <v>6059</v>
      </c>
      <c r="T2152">
        <v>35000</v>
      </c>
      <c r="U2152">
        <v>36000</v>
      </c>
      <c r="V2152">
        <v>0</v>
      </c>
      <c r="W2152">
        <v>0</v>
      </c>
      <c r="X2152">
        <v>0</v>
      </c>
      <c r="Y2152">
        <v>0</v>
      </c>
      <c r="Z2152">
        <v>337440</v>
      </c>
      <c r="AA2152">
        <v>0</v>
      </c>
      <c r="AB2152">
        <v>0</v>
      </c>
      <c r="AC2152">
        <v>168937</v>
      </c>
      <c r="AD2152">
        <v>87036</v>
      </c>
      <c r="AE2152">
        <v>0</v>
      </c>
      <c r="AF2152">
        <v>255973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428346</v>
      </c>
      <c r="AO2152">
        <v>1663691</v>
      </c>
      <c r="AP2152">
        <v>255973</v>
      </c>
      <c r="AQ2152">
        <v>11560</v>
      </c>
      <c r="AR2152">
        <v>20000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204081</v>
      </c>
      <c r="BE2152">
        <v>111111</v>
      </c>
      <c r="BF2152">
        <v>60000</v>
      </c>
      <c r="BG2152">
        <v>35194</v>
      </c>
      <c r="BH2152">
        <v>20000</v>
      </c>
      <c r="BI2152">
        <v>56200</v>
      </c>
      <c r="BJ2152">
        <v>0</v>
      </c>
      <c r="BK2152">
        <v>1464637</v>
      </c>
      <c r="BL2152">
        <v>125957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20000</v>
      </c>
      <c r="BS2152">
        <v>91464</v>
      </c>
      <c r="BT2152">
        <v>65000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25000</v>
      </c>
      <c r="CH2152">
        <v>572</v>
      </c>
      <c r="CI2152">
        <v>3000</v>
      </c>
      <c r="CJ2152">
        <v>2250</v>
      </c>
      <c r="CK2152">
        <v>900</v>
      </c>
      <c r="CL2152">
        <v>750</v>
      </c>
      <c r="CM2152">
        <v>3250</v>
      </c>
      <c r="CN2152">
        <v>15000</v>
      </c>
      <c r="CO2152">
        <v>750</v>
      </c>
      <c r="CP2152">
        <v>0</v>
      </c>
      <c r="CQ2152">
        <v>610000</v>
      </c>
      <c r="CR2152">
        <v>100000</v>
      </c>
      <c r="CS2152">
        <v>10000</v>
      </c>
      <c r="CT2152">
        <v>154000</v>
      </c>
      <c r="CU2152">
        <v>65000</v>
      </c>
      <c r="CV2152">
        <v>36583</v>
      </c>
      <c r="CW2152">
        <v>838</v>
      </c>
      <c r="CX2152">
        <v>4390</v>
      </c>
      <c r="CY2152">
        <v>3293</v>
      </c>
      <c r="CZ2152">
        <v>1317</v>
      </c>
      <c r="DA2152">
        <v>1098</v>
      </c>
      <c r="DB2152">
        <v>4756</v>
      </c>
      <c r="DC2152">
        <v>27950</v>
      </c>
      <c r="DD2152">
        <v>1098</v>
      </c>
      <c r="DE2152">
        <v>30000</v>
      </c>
      <c r="DF2152">
        <v>416075</v>
      </c>
      <c r="DG2152">
        <v>75000</v>
      </c>
      <c r="DH2152">
        <v>0</v>
      </c>
      <c r="DI2152">
        <v>204081</v>
      </c>
      <c r="DJ2152">
        <v>135879</v>
      </c>
      <c r="DK2152">
        <v>181165</v>
      </c>
      <c r="DL2152">
        <v>374954</v>
      </c>
      <c r="DM2152">
        <v>111111</v>
      </c>
      <c r="DN2152">
        <v>20000</v>
      </c>
      <c r="DO2152">
        <v>2568587</v>
      </c>
      <c r="DP2152">
        <v>317700</v>
      </c>
      <c r="DQ2152">
        <v>1051962</v>
      </c>
      <c r="DR2152">
        <v>0</v>
      </c>
      <c r="DS2152">
        <v>0</v>
      </c>
    </row>
    <row r="2153" spans="1:123" x14ac:dyDescent="0.3">
      <c r="A2153" t="str">
        <f t="shared" si="33"/>
        <v>20321999</v>
      </c>
      <c r="B2153">
        <v>62</v>
      </c>
      <c r="C2153">
        <v>2032</v>
      </c>
      <c r="D2153">
        <v>199912</v>
      </c>
      <c r="E2153">
        <v>83</v>
      </c>
      <c r="F2153">
        <v>2031669</v>
      </c>
      <c r="G2153">
        <v>163099</v>
      </c>
      <c r="H2153">
        <v>550000</v>
      </c>
      <c r="I2153">
        <v>0</v>
      </c>
      <c r="J2153">
        <v>120000</v>
      </c>
      <c r="K2153">
        <v>85000</v>
      </c>
      <c r="L2153">
        <v>200000</v>
      </c>
      <c r="M2153">
        <v>56200</v>
      </c>
      <c r="N2153">
        <v>11500</v>
      </c>
      <c r="O2153">
        <v>25500</v>
      </c>
      <c r="P2153">
        <v>4500</v>
      </c>
      <c r="Q2153">
        <v>2000</v>
      </c>
      <c r="R2153">
        <v>0</v>
      </c>
      <c r="S2153">
        <v>5871</v>
      </c>
      <c r="T2153">
        <v>35000</v>
      </c>
      <c r="U2153">
        <v>36000</v>
      </c>
      <c r="V2153">
        <v>0</v>
      </c>
      <c r="W2153">
        <v>0</v>
      </c>
      <c r="X2153">
        <v>0</v>
      </c>
      <c r="Y2153">
        <v>0</v>
      </c>
      <c r="Z2153">
        <v>347862</v>
      </c>
      <c r="AA2153">
        <v>0</v>
      </c>
      <c r="AB2153">
        <v>0</v>
      </c>
      <c r="AC2153">
        <v>161141</v>
      </c>
      <c r="AD2153">
        <v>83020</v>
      </c>
      <c r="AE2153">
        <v>0</v>
      </c>
      <c r="AF2153">
        <v>244160</v>
      </c>
      <c r="AG2153">
        <v>0</v>
      </c>
      <c r="AH2153">
        <v>0</v>
      </c>
      <c r="AI2153">
        <v>0</v>
      </c>
      <c r="AJ2153">
        <v>5840</v>
      </c>
      <c r="AK2153">
        <v>5840</v>
      </c>
      <c r="AL2153">
        <v>0</v>
      </c>
      <c r="AM2153">
        <v>0</v>
      </c>
      <c r="AN2153">
        <v>423709</v>
      </c>
      <c r="AO2153">
        <v>1586918</v>
      </c>
      <c r="AP2153">
        <v>244160</v>
      </c>
      <c r="AQ2153">
        <v>187116</v>
      </c>
      <c r="AR2153">
        <v>20000</v>
      </c>
      <c r="AS2153">
        <v>0</v>
      </c>
      <c r="AT2153">
        <v>0</v>
      </c>
      <c r="AU2153">
        <v>204081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260448</v>
      </c>
      <c r="BE2153">
        <v>111111</v>
      </c>
      <c r="BF2153">
        <v>15046</v>
      </c>
      <c r="BG2153">
        <v>35194</v>
      </c>
      <c r="BH2153">
        <v>20000</v>
      </c>
      <c r="BI2153">
        <v>56200</v>
      </c>
      <c r="BJ2153">
        <v>0</v>
      </c>
      <c r="BK2153">
        <v>1744276</v>
      </c>
      <c r="BL2153">
        <v>134254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20000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25000</v>
      </c>
      <c r="CH2153">
        <v>572</v>
      </c>
      <c r="CI2153">
        <v>3000</v>
      </c>
      <c r="CJ2153">
        <v>2250</v>
      </c>
      <c r="CK2153">
        <v>900</v>
      </c>
      <c r="CL2153">
        <v>750</v>
      </c>
      <c r="CM2153">
        <v>3250</v>
      </c>
      <c r="CN2153">
        <v>15000</v>
      </c>
      <c r="CO2153">
        <v>750</v>
      </c>
      <c r="CP2153">
        <v>0</v>
      </c>
      <c r="CQ2153">
        <v>610000</v>
      </c>
      <c r="CR2153">
        <v>100000</v>
      </c>
      <c r="CS2153">
        <v>10000</v>
      </c>
      <c r="CT2153">
        <v>154000</v>
      </c>
      <c r="CU2153">
        <v>65000</v>
      </c>
      <c r="CV2153">
        <v>61583</v>
      </c>
      <c r="CW2153">
        <v>1410</v>
      </c>
      <c r="CX2153">
        <v>7390</v>
      </c>
      <c r="CY2153">
        <v>5543</v>
      </c>
      <c r="CZ2153">
        <v>2217</v>
      </c>
      <c r="DA2153">
        <v>1848</v>
      </c>
      <c r="DB2153">
        <v>8006</v>
      </c>
      <c r="DC2153">
        <v>42950</v>
      </c>
      <c r="DD2153">
        <v>1848</v>
      </c>
      <c r="DE2153">
        <v>35000</v>
      </c>
      <c r="DF2153">
        <v>735089</v>
      </c>
      <c r="DG2153">
        <v>75000</v>
      </c>
      <c r="DH2153">
        <v>0</v>
      </c>
      <c r="DI2153">
        <v>260448</v>
      </c>
      <c r="DJ2153">
        <v>167553</v>
      </c>
      <c r="DK2153">
        <v>231183</v>
      </c>
      <c r="DL2153">
        <v>390000</v>
      </c>
      <c r="DM2153">
        <v>211111</v>
      </c>
      <c r="DN2153">
        <v>40000</v>
      </c>
      <c r="DO2153">
        <v>3223017</v>
      </c>
      <c r="DP2153">
        <v>317700</v>
      </c>
      <c r="DQ2153">
        <v>719091</v>
      </c>
      <c r="DR2153">
        <v>0</v>
      </c>
      <c r="DS2153">
        <v>0</v>
      </c>
    </row>
    <row r="2154" spans="1:123" x14ac:dyDescent="0.3">
      <c r="A2154" t="str">
        <f t="shared" si="33"/>
        <v>20332000</v>
      </c>
      <c r="B2154">
        <v>62</v>
      </c>
      <c r="C2154">
        <v>2033</v>
      </c>
      <c r="D2154">
        <v>200012</v>
      </c>
      <c r="E2154">
        <v>66</v>
      </c>
      <c r="F2154">
        <v>2177072</v>
      </c>
      <c r="G2154">
        <v>163102</v>
      </c>
      <c r="H2154">
        <v>550000</v>
      </c>
      <c r="I2154">
        <v>0</v>
      </c>
      <c r="J2154">
        <v>120000</v>
      </c>
      <c r="K2154">
        <v>85000</v>
      </c>
      <c r="L2154">
        <v>200000</v>
      </c>
      <c r="M2154">
        <v>56200</v>
      </c>
      <c r="N2154">
        <v>11500</v>
      </c>
      <c r="O2154">
        <v>25500</v>
      </c>
      <c r="P2154">
        <v>4500</v>
      </c>
      <c r="Q2154">
        <v>2000</v>
      </c>
      <c r="R2154">
        <v>0</v>
      </c>
      <c r="S2154">
        <v>5682</v>
      </c>
      <c r="T2154">
        <v>35000</v>
      </c>
      <c r="U2154">
        <v>36000</v>
      </c>
      <c r="V2154">
        <v>0</v>
      </c>
      <c r="W2154">
        <v>0</v>
      </c>
      <c r="X2154">
        <v>0</v>
      </c>
      <c r="Y2154">
        <v>0</v>
      </c>
      <c r="Z2154">
        <v>244524</v>
      </c>
      <c r="AA2154">
        <v>0</v>
      </c>
      <c r="AB2154">
        <v>5840</v>
      </c>
      <c r="AC2154">
        <v>127870</v>
      </c>
      <c r="AD2154">
        <v>65878</v>
      </c>
      <c r="AE2154">
        <v>5840</v>
      </c>
      <c r="AF2154">
        <v>187908</v>
      </c>
      <c r="AG2154">
        <v>0</v>
      </c>
      <c r="AH2154">
        <v>0</v>
      </c>
      <c r="AI2154">
        <v>0</v>
      </c>
      <c r="AJ2154">
        <v>62092</v>
      </c>
      <c r="AK2154">
        <v>62092</v>
      </c>
      <c r="AL2154">
        <v>0</v>
      </c>
      <c r="AM2154">
        <v>0</v>
      </c>
      <c r="AN2154">
        <v>526858</v>
      </c>
      <c r="AO2154">
        <v>1259261</v>
      </c>
      <c r="AP2154">
        <v>193748</v>
      </c>
      <c r="AQ2154">
        <v>0</v>
      </c>
      <c r="AR2154">
        <v>20000</v>
      </c>
      <c r="AS2154">
        <v>0</v>
      </c>
      <c r="AT2154">
        <v>0</v>
      </c>
      <c r="AU2154">
        <v>260448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1733456</v>
      </c>
      <c r="BL2154">
        <v>142983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20000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3460</v>
      </c>
      <c r="CH2154">
        <v>79</v>
      </c>
      <c r="CI2154">
        <v>415</v>
      </c>
      <c r="CJ2154">
        <v>311</v>
      </c>
      <c r="CK2154">
        <v>125</v>
      </c>
      <c r="CL2154">
        <v>104</v>
      </c>
      <c r="CM2154">
        <v>450</v>
      </c>
      <c r="CN2154">
        <v>2076</v>
      </c>
      <c r="CO2154">
        <v>104</v>
      </c>
      <c r="CP2154">
        <v>0</v>
      </c>
      <c r="CQ2154">
        <v>610000</v>
      </c>
      <c r="CR2154">
        <v>100000</v>
      </c>
      <c r="CS2154">
        <v>10000</v>
      </c>
      <c r="CT2154">
        <v>154000</v>
      </c>
      <c r="CU2154">
        <v>65000</v>
      </c>
      <c r="CV2154">
        <v>65043</v>
      </c>
      <c r="CW2154">
        <v>1489</v>
      </c>
      <c r="CX2154">
        <v>7805</v>
      </c>
      <c r="CY2154">
        <v>5854</v>
      </c>
      <c r="CZ2154">
        <v>2342</v>
      </c>
      <c r="DA2154">
        <v>1951</v>
      </c>
      <c r="DB2154">
        <v>8456</v>
      </c>
      <c r="DC2154">
        <v>45026</v>
      </c>
      <c r="DD2154">
        <v>1951</v>
      </c>
      <c r="DE2154">
        <v>40000</v>
      </c>
      <c r="DF2154">
        <v>940689</v>
      </c>
      <c r="DG2154">
        <v>75000</v>
      </c>
      <c r="DH2154">
        <v>0</v>
      </c>
      <c r="DI2154">
        <v>0</v>
      </c>
      <c r="DJ2154">
        <v>164034</v>
      </c>
      <c r="DK2154">
        <v>225001</v>
      </c>
      <c r="DL2154">
        <v>390000</v>
      </c>
      <c r="DM2154">
        <v>200000</v>
      </c>
      <c r="DN2154">
        <v>40000</v>
      </c>
      <c r="DO2154">
        <v>3215733</v>
      </c>
      <c r="DP2154">
        <v>317700</v>
      </c>
      <c r="DQ2154">
        <v>73292</v>
      </c>
      <c r="DR2154">
        <v>0</v>
      </c>
      <c r="DS2154">
        <v>0</v>
      </c>
    </row>
    <row r="2155" spans="1:123" x14ac:dyDescent="0.3">
      <c r="A2155" t="str">
        <f t="shared" si="33"/>
        <v>20342001</v>
      </c>
      <c r="B2155">
        <v>62</v>
      </c>
      <c r="C2155">
        <v>2034</v>
      </c>
      <c r="D2155">
        <v>200112</v>
      </c>
      <c r="E2155">
        <v>46</v>
      </c>
      <c r="F2155">
        <v>2028182</v>
      </c>
      <c r="G2155">
        <v>163105</v>
      </c>
      <c r="H2155">
        <v>550000</v>
      </c>
      <c r="I2155">
        <v>0</v>
      </c>
      <c r="J2155">
        <v>90000</v>
      </c>
      <c r="K2155">
        <v>85000</v>
      </c>
      <c r="L2155">
        <v>200000</v>
      </c>
      <c r="M2155">
        <v>56200</v>
      </c>
      <c r="N2155">
        <v>11500</v>
      </c>
      <c r="O2155">
        <v>25500</v>
      </c>
      <c r="P2155">
        <v>4500</v>
      </c>
      <c r="Q2155">
        <v>2000</v>
      </c>
      <c r="R2155">
        <v>0</v>
      </c>
      <c r="S2155">
        <v>5494</v>
      </c>
      <c r="T2155">
        <v>35000</v>
      </c>
      <c r="U2155">
        <v>36000</v>
      </c>
      <c r="V2155">
        <v>0</v>
      </c>
      <c r="W2155">
        <v>0</v>
      </c>
      <c r="X2155">
        <v>0</v>
      </c>
      <c r="Y2155">
        <v>118377</v>
      </c>
      <c r="Z2155">
        <v>0</v>
      </c>
      <c r="AA2155">
        <v>0</v>
      </c>
      <c r="AB2155">
        <v>62092</v>
      </c>
      <c r="AC2155">
        <v>89758</v>
      </c>
      <c r="AD2155">
        <v>46243</v>
      </c>
      <c r="AE2155">
        <v>62092</v>
      </c>
      <c r="AF2155">
        <v>73909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1035662</v>
      </c>
      <c r="AO2155">
        <v>883938</v>
      </c>
      <c r="AP2155">
        <v>136001</v>
      </c>
      <c r="AQ2155">
        <v>0</v>
      </c>
      <c r="AR2155">
        <v>20000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1039939</v>
      </c>
      <c r="BL2155">
        <v>151686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590000</v>
      </c>
      <c r="CR2155">
        <v>100000</v>
      </c>
      <c r="CS2155">
        <v>10000</v>
      </c>
      <c r="CT2155">
        <v>154000</v>
      </c>
      <c r="CU2155">
        <v>65000</v>
      </c>
      <c r="CV2155">
        <v>65043</v>
      </c>
      <c r="CW2155">
        <v>1489</v>
      </c>
      <c r="CX2155">
        <v>7805</v>
      </c>
      <c r="CY2155">
        <v>5854</v>
      </c>
      <c r="CZ2155">
        <v>2342</v>
      </c>
      <c r="DA2155">
        <v>1951</v>
      </c>
      <c r="DB2155">
        <v>8456</v>
      </c>
      <c r="DC2155">
        <v>45026</v>
      </c>
      <c r="DD2155">
        <v>1951</v>
      </c>
      <c r="DE2155">
        <v>45000</v>
      </c>
      <c r="DF2155">
        <v>782232</v>
      </c>
      <c r="DG2155">
        <v>75000</v>
      </c>
      <c r="DH2155">
        <v>0</v>
      </c>
      <c r="DI2155">
        <v>0</v>
      </c>
      <c r="DJ2155">
        <v>164034</v>
      </c>
      <c r="DK2155">
        <v>225001</v>
      </c>
      <c r="DL2155">
        <v>390000</v>
      </c>
      <c r="DM2155">
        <v>200000</v>
      </c>
      <c r="DN2155">
        <v>40000</v>
      </c>
      <c r="DO2155">
        <v>2980184</v>
      </c>
      <c r="DP2155">
        <v>317700</v>
      </c>
      <c r="DQ2155">
        <v>-118377</v>
      </c>
      <c r="DR2155">
        <v>0</v>
      </c>
      <c r="DS2155">
        <v>0</v>
      </c>
    </row>
    <row r="2156" spans="1:123" x14ac:dyDescent="0.3">
      <c r="A2156" t="str">
        <f t="shared" si="33"/>
        <v>20352002</v>
      </c>
      <c r="B2156">
        <v>62</v>
      </c>
      <c r="C2156">
        <v>2035</v>
      </c>
      <c r="D2156">
        <v>200212</v>
      </c>
      <c r="E2156">
        <v>58</v>
      </c>
      <c r="F2156">
        <v>2293194</v>
      </c>
      <c r="G2156">
        <v>163108</v>
      </c>
      <c r="H2156">
        <v>550000</v>
      </c>
      <c r="I2156">
        <v>0</v>
      </c>
      <c r="J2156">
        <v>90000</v>
      </c>
      <c r="K2156">
        <v>85000</v>
      </c>
      <c r="L2156">
        <v>200000</v>
      </c>
      <c r="M2156">
        <v>56200</v>
      </c>
      <c r="N2156">
        <v>11500</v>
      </c>
      <c r="O2156">
        <v>25500</v>
      </c>
      <c r="P2156">
        <v>4500</v>
      </c>
      <c r="Q2156">
        <v>2000</v>
      </c>
      <c r="R2156">
        <v>0</v>
      </c>
      <c r="S2156">
        <v>5305</v>
      </c>
      <c r="T2156">
        <v>35000</v>
      </c>
      <c r="U2156">
        <v>36000</v>
      </c>
      <c r="V2156">
        <v>0</v>
      </c>
      <c r="W2156">
        <v>5000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113545</v>
      </c>
      <c r="AD2156">
        <v>58498</v>
      </c>
      <c r="AE2156">
        <v>0</v>
      </c>
      <c r="AF2156">
        <v>172043</v>
      </c>
      <c r="AG2156">
        <v>0</v>
      </c>
      <c r="AH2156">
        <v>0</v>
      </c>
      <c r="AI2156">
        <v>0</v>
      </c>
      <c r="AJ2156">
        <v>22579</v>
      </c>
      <c r="AK2156">
        <v>22579</v>
      </c>
      <c r="AL2156">
        <v>0</v>
      </c>
      <c r="AM2156">
        <v>0</v>
      </c>
      <c r="AN2156">
        <v>791383</v>
      </c>
      <c r="AO2156">
        <v>1118191</v>
      </c>
      <c r="AP2156">
        <v>172043</v>
      </c>
      <c r="AQ2156">
        <v>270719</v>
      </c>
      <c r="AR2156">
        <v>20000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1580953</v>
      </c>
      <c r="BL2156">
        <v>159966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40000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610000</v>
      </c>
      <c r="CR2156">
        <v>100000</v>
      </c>
      <c r="CS2156">
        <v>10000</v>
      </c>
      <c r="CT2156">
        <v>154000</v>
      </c>
      <c r="CU2156">
        <v>65000</v>
      </c>
      <c r="CV2156">
        <v>65043</v>
      </c>
      <c r="CW2156">
        <v>1489</v>
      </c>
      <c r="CX2156">
        <v>7805</v>
      </c>
      <c r="CY2156">
        <v>5854</v>
      </c>
      <c r="CZ2156">
        <v>2342</v>
      </c>
      <c r="DA2156">
        <v>1951</v>
      </c>
      <c r="DB2156">
        <v>8456</v>
      </c>
      <c r="DC2156">
        <v>45026</v>
      </c>
      <c r="DD2156">
        <v>1951</v>
      </c>
      <c r="DE2156">
        <v>50000</v>
      </c>
      <c r="DF2156">
        <v>758765</v>
      </c>
      <c r="DG2156">
        <v>75000</v>
      </c>
      <c r="DH2156">
        <v>0</v>
      </c>
      <c r="DI2156">
        <v>0</v>
      </c>
      <c r="DJ2156">
        <v>164034</v>
      </c>
      <c r="DK2156">
        <v>225001</v>
      </c>
      <c r="DL2156">
        <v>390000</v>
      </c>
      <c r="DM2156">
        <v>200000</v>
      </c>
      <c r="DN2156">
        <v>40000</v>
      </c>
      <c r="DO2156">
        <v>3004296</v>
      </c>
      <c r="DP2156">
        <v>317700</v>
      </c>
      <c r="DQ2156">
        <v>62579</v>
      </c>
      <c r="DR2156">
        <v>0</v>
      </c>
      <c r="DS2156">
        <v>0</v>
      </c>
    </row>
    <row r="2157" spans="1:123" x14ac:dyDescent="0.3">
      <c r="A2157" t="str">
        <f t="shared" si="33"/>
        <v>20362003</v>
      </c>
      <c r="B2157">
        <v>62</v>
      </c>
      <c r="C2157">
        <v>2036</v>
      </c>
      <c r="D2157">
        <v>200312</v>
      </c>
      <c r="E2157">
        <v>66</v>
      </c>
      <c r="F2157">
        <v>2200195</v>
      </c>
      <c r="G2157">
        <v>163099</v>
      </c>
      <c r="H2157">
        <v>550000</v>
      </c>
      <c r="I2157">
        <v>0</v>
      </c>
      <c r="J2157">
        <v>60000</v>
      </c>
      <c r="K2157">
        <v>85000</v>
      </c>
      <c r="L2157">
        <v>200000</v>
      </c>
      <c r="M2157">
        <v>56200</v>
      </c>
      <c r="N2157">
        <v>11500</v>
      </c>
      <c r="O2157">
        <v>25500</v>
      </c>
      <c r="P2157">
        <v>4500</v>
      </c>
      <c r="Q2157">
        <v>2000</v>
      </c>
      <c r="R2157">
        <v>0</v>
      </c>
      <c r="S2157">
        <v>5091</v>
      </c>
      <c r="T2157">
        <v>35000</v>
      </c>
      <c r="U2157">
        <v>36000</v>
      </c>
      <c r="V2157">
        <v>0</v>
      </c>
      <c r="W2157">
        <v>5000</v>
      </c>
      <c r="X2157">
        <v>0</v>
      </c>
      <c r="Y2157">
        <v>0</v>
      </c>
      <c r="Z2157">
        <v>0</v>
      </c>
      <c r="AA2157">
        <v>0</v>
      </c>
      <c r="AB2157">
        <v>22579</v>
      </c>
      <c r="AC2157">
        <v>127962</v>
      </c>
      <c r="AD2157">
        <v>65926</v>
      </c>
      <c r="AE2157">
        <v>22579</v>
      </c>
      <c r="AF2157">
        <v>171309</v>
      </c>
      <c r="AG2157">
        <v>0</v>
      </c>
      <c r="AH2157">
        <v>0</v>
      </c>
      <c r="AI2157">
        <v>0</v>
      </c>
      <c r="AJ2157">
        <v>7447</v>
      </c>
      <c r="AK2157">
        <v>7447</v>
      </c>
      <c r="AL2157">
        <v>0</v>
      </c>
      <c r="AM2157">
        <v>0</v>
      </c>
      <c r="AN2157">
        <v>777035</v>
      </c>
      <c r="AO2157">
        <v>1260172</v>
      </c>
      <c r="AP2157">
        <v>193888</v>
      </c>
      <c r="AQ2157">
        <v>0</v>
      </c>
      <c r="AR2157">
        <v>20000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1474060</v>
      </c>
      <c r="BL2157">
        <v>168199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20000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610000</v>
      </c>
      <c r="CR2157">
        <v>100000</v>
      </c>
      <c r="CS2157">
        <v>10000</v>
      </c>
      <c r="CT2157">
        <v>154000</v>
      </c>
      <c r="CU2157">
        <v>65000</v>
      </c>
      <c r="CV2157">
        <v>65043</v>
      </c>
      <c r="CW2157">
        <v>1489</v>
      </c>
      <c r="CX2157">
        <v>7805</v>
      </c>
      <c r="CY2157">
        <v>5854</v>
      </c>
      <c r="CZ2157">
        <v>2342</v>
      </c>
      <c r="DA2157">
        <v>1951</v>
      </c>
      <c r="DB2157">
        <v>8456</v>
      </c>
      <c r="DC2157">
        <v>45026</v>
      </c>
      <c r="DD2157">
        <v>1951</v>
      </c>
      <c r="DE2157">
        <v>50000</v>
      </c>
      <c r="DF2157">
        <v>736002</v>
      </c>
      <c r="DG2157">
        <v>75000</v>
      </c>
      <c r="DH2157">
        <v>0</v>
      </c>
      <c r="DI2157">
        <v>0</v>
      </c>
      <c r="DJ2157">
        <v>164034</v>
      </c>
      <c r="DK2157">
        <v>225001</v>
      </c>
      <c r="DL2157">
        <v>390000</v>
      </c>
      <c r="DM2157">
        <v>200000</v>
      </c>
      <c r="DN2157">
        <v>40000</v>
      </c>
      <c r="DO2157">
        <v>2966401</v>
      </c>
      <c r="DP2157">
        <v>317700</v>
      </c>
      <c r="DQ2157">
        <v>27447</v>
      </c>
      <c r="DR2157">
        <v>0</v>
      </c>
      <c r="DS2157">
        <v>0</v>
      </c>
    </row>
    <row r="2158" spans="1:123" x14ac:dyDescent="0.3">
      <c r="A2158" t="str">
        <f t="shared" si="33"/>
        <v>20372004</v>
      </c>
      <c r="B2158">
        <v>62</v>
      </c>
      <c r="C2158">
        <v>2037</v>
      </c>
      <c r="D2158">
        <v>200412</v>
      </c>
      <c r="E2158">
        <v>57</v>
      </c>
      <c r="F2158">
        <v>2139040</v>
      </c>
      <c r="G2158">
        <v>163089</v>
      </c>
      <c r="H2158">
        <v>550000</v>
      </c>
      <c r="I2158">
        <v>0</v>
      </c>
      <c r="J2158">
        <v>90000</v>
      </c>
      <c r="K2158">
        <v>85000</v>
      </c>
      <c r="L2158">
        <v>200000</v>
      </c>
      <c r="M2158">
        <v>56200</v>
      </c>
      <c r="N2158">
        <v>11500</v>
      </c>
      <c r="O2158">
        <v>25500</v>
      </c>
      <c r="P2158">
        <v>4500</v>
      </c>
      <c r="Q2158">
        <v>2000</v>
      </c>
      <c r="R2158">
        <v>0</v>
      </c>
      <c r="S2158">
        <v>4878</v>
      </c>
      <c r="T2158">
        <v>35000</v>
      </c>
      <c r="U2158">
        <v>36000</v>
      </c>
      <c r="V2158">
        <v>0</v>
      </c>
      <c r="W2158">
        <v>5000</v>
      </c>
      <c r="X2158">
        <v>0</v>
      </c>
      <c r="Y2158">
        <v>53388</v>
      </c>
      <c r="Z2158">
        <v>0</v>
      </c>
      <c r="AA2158">
        <v>0</v>
      </c>
      <c r="AB2158">
        <v>7447</v>
      </c>
      <c r="AC2158">
        <v>111224</v>
      </c>
      <c r="AD2158">
        <v>57302</v>
      </c>
      <c r="AE2158">
        <v>7447</v>
      </c>
      <c r="AF2158">
        <v>161079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877887</v>
      </c>
      <c r="AO2158">
        <v>1095331</v>
      </c>
      <c r="AP2158">
        <v>168526</v>
      </c>
      <c r="AQ2158">
        <v>0</v>
      </c>
      <c r="AR2158">
        <v>20000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1283857</v>
      </c>
      <c r="BL2158">
        <v>176385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590000</v>
      </c>
      <c r="CR2158">
        <v>100000</v>
      </c>
      <c r="CS2158">
        <v>10000</v>
      </c>
      <c r="CT2158">
        <v>154000</v>
      </c>
      <c r="CU2158">
        <v>65000</v>
      </c>
      <c r="CV2158">
        <v>65043</v>
      </c>
      <c r="CW2158">
        <v>1489</v>
      </c>
      <c r="CX2158">
        <v>7805</v>
      </c>
      <c r="CY2158">
        <v>5854</v>
      </c>
      <c r="CZ2158">
        <v>2342</v>
      </c>
      <c r="DA2158">
        <v>1951</v>
      </c>
      <c r="DB2158">
        <v>8456</v>
      </c>
      <c r="DC2158">
        <v>45026</v>
      </c>
      <c r="DD2158">
        <v>1951</v>
      </c>
      <c r="DE2158">
        <v>50000</v>
      </c>
      <c r="DF2158">
        <v>660534</v>
      </c>
      <c r="DG2158">
        <v>75000</v>
      </c>
      <c r="DH2158">
        <v>0</v>
      </c>
      <c r="DI2158">
        <v>0</v>
      </c>
      <c r="DJ2158">
        <v>164034</v>
      </c>
      <c r="DK2158">
        <v>225001</v>
      </c>
      <c r="DL2158">
        <v>390000</v>
      </c>
      <c r="DM2158">
        <v>200000</v>
      </c>
      <c r="DN2158">
        <v>40000</v>
      </c>
      <c r="DO2158">
        <v>2863486</v>
      </c>
      <c r="DP2158">
        <v>317700</v>
      </c>
      <c r="DQ2158">
        <v>-53388</v>
      </c>
      <c r="DR2158">
        <v>0</v>
      </c>
      <c r="DS2158">
        <v>0</v>
      </c>
    </row>
    <row r="2159" spans="1:123" x14ac:dyDescent="0.3">
      <c r="A2159" t="str">
        <f t="shared" si="33"/>
        <v>20382005</v>
      </c>
      <c r="B2159">
        <v>62</v>
      </c>
      <c r="C2159">
        <v>2038</v>
      </c>
      <c r="D2159">
        <v>200512</v>
      </c>
      <c r="E2159">
        <v>65</v>
      </c>
      <c r="F2159">
        <v>1842524</v>
      </c>
      <c r="G2159">
        <v>163079</v>
      </c>
      <c r="H2159">
        <v>550000</v>
      </c>
      <c r="I2159">
        <v>0</v>
      </c>
      <c r="J2159">
        <v>60000</v>
      </c>
      <c r="K2159">
        <v>85000</v>
      </c>
      <c r="L2159">
        <v>200000</v>
      </c>
      <c r="M2159">
        <v>56200</v>
      </c>
      <c r="N2159">
        <v>11500</v>
      </c>
      <c r="O2159">
        <v>25500</v>
      </c>
      <c r="P2159">
        <v>4500</v>
      </c>
      <c r="Q2159">
        <v>2000</v>
      </c>
      <c r="R2159">
        <v>0</v>
      </c>
      <c r="S2159">
        <v>4664</v>
      </c>
      <c r="T2159">
        <v>35000</v>
      </c>
      <c r="U2159">
        <v>36000</v>
      </c>
      <c r="V2159">
        <v>0</v>
      </c>
      <c r="W2159">
        <v>5000</v>
      </c>
      <c r="X2159">
        <v>0</v>
      </c>
      <c r="Y2159">
        <v>0</v>
      </c>
      <c r="Z2159">
        <v>271455</v>
      </c>
      <c r="AA2159">
        <v>0</v>
      </c>
      <c r="AB2159">
        <v>0</v>
      </c>
      <c r="AC2159">
        <v>127003</v>
      </c>
      <c r="AD2159">
        <v>65432</v>
      </c>
      <c r="AE2159">
        <v>0</v>
      </c>
      <c r="AF2159">
        <v>192435</v>
      </c>
      <c r="AG2159">
        <v>0</v>
      </c>
      <c r="AH2159">
        <v>0</v>
      </c>
      <c r="AI2159">
        <v>0</v>
      </c>
      <c r="AJ2159">
        <v>57565</v>
      </c>
      <c r="AK2159">
        <v>57565</v>
      </c>
      <c r="AL2159">
        <v>0</v>
      </c>
      <c r="AM2159">
        <v>0</v>
      </c>
      <c r="AN2159">
        <v>433909</v>
      </c>
      <c r="AO2159">
        <v>1250732</v>
      </c>
      <c r="AP2159">
        <v>192435</v>
      </c>
      <c r="AQ2159">
        <v>0</v>
      </c>
      <c r="AR2159">
        <v>20000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1463167</v>
      </c>
      <c r="BL2159">
        <v>184527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40000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610000</v>
      </c>
      <c r="CR2159">
        <v>100000</v>
      </c>
      <c r="CS2159">
        <v>10000</v>
      </c>
      <c r="CT2159">
        <v>154000</v>
      </c>
      <c r="CU2159">
        <v>65000</v>
      </c>
      <c r="CV2159">
        <v>65043</v>
      </c>
      <c r="CW2159">
        <v>1489</v>
      </c>
      <c r="CX2159">
        <v>7805</v>
      </c>
      <c r="CY2159">
        <v>5854</v>
      </c>
      <c r="CZ2159">
        <v>2342</v>
      </c>
      <c r="DA2159">
        <v>1951</v>
      </c>
      <c r="DB2159">
        <v>8456</v>
      </c>
      <c r="DC2159">
        <v>45026</v>
      </c>
      <c r="DD2159">
        <v>1951</v>
      </c>
      <c r="DE2159">
        <v>50000</v>
      </c>
      <c r="DF2159">
        <v>912173</v>
      </c>
      <c r="DG2159">
        <v>75000</v>
      </c>
      <c r="DH2159">
        <v>0</v>
      </c>
      <c r="DI2159">
        <v>0</v>
      </c>
      <c r="DJ2159">
        <v>164034</v>
      </c>
      <c r="DK2159">
        <v>225001</v>
      </c>
      <c r="DL2159">
        <v>390000</v>
      </c>
      <c r="DM2159">
        <v>200000</v>
      </c>
      <c r="DN2159">
        <v>40000</v>
      </c>
      <c r="DO2159">
        <v>3192690</v>
      </c>
      <c r="DP2159">
        <v>317700</v>
      </c>
      <c r="DQ2159">
        <v>369020</v>
      </c>
      <c r="DR2159">
        <v>0</v>
      </c>
      <c r="DS2159">
        <v>0</v>
      </c>
    </row>
    <row r="2160" spans="1:123" x14ac:dyDescent="0.3">
      <c r="A2160" t="str">
        <f t="shared" si="33"/>
        <v>20392006</v>
      </c>
      <c r="B2160">
        <v>62</v>
      </c>
      <c r="C2160">
        <v>2039</v>
      </c>
      <c r="D2160">
        <v>200612</v>
      </c>
      <c r="E2160">
        <v>93</v>
      </c>
      <c r="F2160">
        <v>2114074</v>
      </c>
      <c r="G2160">
        <v>163069</v>
      </c>
      <c r="H2160">
        <v>550000</v>
      </c>
      <c r="I2160">
        <v>0</v>
      </c>
      <c r="J2160">
        <v>60000</v>
      </c>
      <c r="K2160">
        <v>85000</v>
      </c>
      <c r="L2160">
        <v>200000</v>
      </c>
      <c r="M2160">
        <v>56200</v>
      </c>
      <c r="N2160">
        <v>11500</v>
      </c>
      <c r="O2160">
        <v>25500</v>
      </c>
      <c r="P2160">
        <v>4500</v>
      </c>
      <c r="Q2160">
        <v>2000</v>
      </c>
      <c r="R2160">
        <v>0</v>
      </c>
      <c r="S2160">
        <v>4451</v>
      </c>
      <c r="T2160">
        <v>35000</v>
      </c>
      <c r="U2160">
        <v>36000</v>
      </c>
      <c r="V2160">
        <v>0</v>
      </c>
      <c r="W2160">
        <v>5000</v>
      </c>
      <c r="X2160">
        <v>0</v>
      </c>
      <c r="Y2160">
        <v>0</v>
      </c>
      <c r="Z2160">
        <v>344548</v>
      </c>
      <c r="AA2160">
        <v>0</v>
      </c>
      <c r="AB2160">
        <v>57565</v>
      </c>
      <c r="AC2160">
        <v>179751</v>
      </c>
      <c r="AD2160">
        <v>92607</v>
      </c>
      <c r="AE2160">
        <v>57565</v>
      </c>
      <c r="AF2160">
        <v>214793</v>
      </c>
      <c r="AG2160">
        <v>0</v>
      </c>
      <c r="AH2160">
        <v>0</v>
      </c>
      <c r="AI2160">
        <v>0</v>
      </c>
      <c r="AJ2160">
        <v>35207</v>
      </c>
      <c r="AK2160">
        <v>35207</v>
      </c>
      <c r="AL2160">
        <v>0</v>
      </c>
      <c r="AM2160">
        <v>0</v>
      </c>
      <c r="AN2160">
        <v>360603</v>
      </c>
      <c r="AO2160">
        <v>1770187</v>
      </c>
      <c r="AP2160">
        <v>272358</v>
      </c>
      <c r="AQ2160">
        <v>91546</v>
      </c>
      <c r="AR2160">
        <v>20000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141398</v>
      </c>
      <c r="BE2160">
        <v>111111</v>
      </c>
      <c r="BF2160">
        <v>0</v>
      </c>
      <c r="BG2160">
        <v>35194</v>
      </c>
      <c r="BH2160">
        <v>10000</v>
      </c>
      <c r="BI2160">
        <v>24999</v>
      </c>
      <c r="BJ2160">
        <v>0</v>
      </c>
      <c r="BK2160">
        <v>1831389</v>
      </c>
      <c r="BL2160">
        <v>192623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20000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25000</v>
      </c>
      <c r="CH2160">
        <v>572</v>
      </c>
      <c r="CI2160">
        <v>3000</v>
      </c>
      <c r="CJ2160">
        <v>2250</v>
      </c>
      <c r="CK2160">
        <v>900</v>
      </c>
      <c r="CL2160">
        <v>750</v>
      </c>
      <c r="CM2160">
        <v>3250</v>
      </c>
      <c r="CN2160">
        <v>15000</v>
      </c>
      <c r="CO2160">
        <v>750</v>
      </c>
      <c r="CP2160">
        <v>0</v>
      </c>
      <c r="CQ2160">
        <v>610000</v>
      </c>
      <c r="CR2160">
        <v>100000</v>
      </c>
      <c r="CS2160">
        <v>10000</v>
      </c>
      <c r="CT2160">
        <v>154000</v>
      </c>
      <c r="CU2160">
        <v>65000</v>
      </c>
      <c r="CV2160">
        <v>90043</v>
      </c>
      <c r="CW2160">
        <v>2061</v>
      </c>
      <c r="CX2160">
        <v>10805</v>
      </c>
      <c r="CY2160">
        <v>8104</v>
      </c>
      <c r="CZ2160">
        <v>3242</v>
      </c>
      <c r="DA2160">
        <v>2701</v>
      </c>
      <c r="DB2160">
        <v>11706</v>
      </c>
      <c r="DC2160">
        <v>60026</v>
      </c>
      <c r="DD2160">
        <v>2701</v>
      </c>
      <c r="DE2160">
        <v>50000</v>
      </c>
      <c r="DF2160">
        <v>1216191</v>
      </c>
      <c r="DG2160">
        <v>75000</v>
      </c>
      <c r="DH2160">
        <v>0</v>
      </c>
      <c r="DI2160">
        <v>141398</v>
      </c>
      <c r="DJ2160">
        <v>199228</v>
      </c>
      <c r="DK2160">
        <v>250000</v>
      </c>
      <c r="DL2160">
        <v>390000</v>
      </c>
      <c r="DM2160">
        <v>311111</v>
      </c>
      <c r="DN2160">
        <v>50000</v>
      </c>
      <c r="DO2160">
        <v>3848523</v>
      </c>
      <c r="DP2160">
        <v>317700</v>
      </c>
      <c r="DQ2160">
        <v>773929</v>
      </c>
      <c r="DR2160">
        <v>0</v>
      </c>
      <c r="DS2160">
        <v>0</v>
      </c>
    </row>
    <row r="2161" spans="1:123" x14ac:dyDescent="0.3">
      <c r="A2161" t="str">
        <f t="shared" si="33"/>
        <v>20402007</v>
      </c>
      <c r="B2161">
        <v>62</v>
      </c>
      <c r="C2161">
        <v>2040</v>
      </c>
      <c r="D2161">
        <v>200712</v>
      </c>
      <c r="E2161">
        <v>50</v>
      </c>
      <c r="F2161">
        <v>2274527</v>
      </c>
      <c r="G2161">
        <v>163060</v>
      </c>
      <c r="H2161">
        <v>550000</v>
      </c>
      <c r="I2161">
        <v>0</v>
      </c>
      <c r="J2161">
        <v>60000</v>
      </c>
      <c r="K2161">
        <v>85000</v>
      </c>
      <c r="L2161">
        <v>200000</v>
      </c>
      <c r="M2161">
        <v>56200</v>
      </c>
      <c r="N2161">
        <v>11500</v>
      </c>
      <c r="O2161">
        <v>25500</v>
      </c>
      <c r="P2161">
        <v>4500</v>
      </c>
      <c r="Q2161">
        <v>2000</v>
      </c>
      <c r="R2161">
        <v>0</v>
      </c>
      <c r="S2161">
        <v>4237</v>
      </c>
      <c r="T2161">
        <v>35000</v>
      </c>
      <c r="U2161">
        <v>36000</v>
      </c>
      <c r="V2161">
        <v>0</v>
      </c>
      <c r="W2161">
        <v>10000</v>
      </c>
      <c r="X2161">
        <v>0</v>
      </c>
      <c r="Y2161">
        <v>175602</v>
      </c>
      <c r="Z2161">
        <v>0</v>
      </c>
      <c r="AA2161">
        <v>0</v>
      </c>
      <c r="AB2161">
        <v>35207</v>
      </c>
      <c r="AC2161">
        <v>96613</v>
      </c>
      <c r="AD2161">
        <v>49775</v>
      </c>
      <c r="AE2161">
        <v>35207</v>
      </c>
      <c r="AF2161">
        <v>111181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1014359</v>
      </c>
      <c r="AO2161">
        <v>951443</v>
      </c>
      <c r="AP2161">
        <v>146387</v>
      </c>
      <c r="AQ2161">
        <v>0</v>
      </c>
      <c r="AR2161">
        <v>20000</v>
      </c>
      <c r="AS2161">
        <v>0</v>
      </c>
      <c r="AT2161">
        <v>0</v>
      </c>
      <c r="AU2161">
        <v>141398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1259228</v>
      </c>
      <c r="BL2161">
        <v>200000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590000</v>
      </c>
      <c r="CR2161">
        <v>100000</v>
      </c>
      <c r="CS2161">
        <v>10000</v>
      </c>
      <c r="CT2161">
        <v>154000</v>
      </c>
      <c r="CU2161">
        <v>65000</v>
      </c>
      <c r="CV2161">
        <v>90043</v>
      </c>
      <c r="CW2161">
        <v>2061</v>
      </c>
      <c r="CX2161">
        <v>10805</v>
      </c>
      <c r="CY2161">
        <v>8104</v>
      </c>
      <c r="CZ2161">
        <v>3242</v>
      </c>
      <c r="DA2161">
        <v>2701</v>
      </c>
      <c r="DB2161">
        <v>11706</v>
      </c>
      <c r="DC2161">
        <v>60026</v>
      </c>
      <c r="DD2161">
        <v>2701</v>
      </c>
      <c r="DE2161">
        <v>50000</v>
      </c>
      <c r="DF2161">
        <v>987392</v>
      </c>
      <c r="DG2161">
        <v>75000</v>
      </c>
      <c r="DH2161">
        <v>0</v>
      </c>
      <c r="DI2161">
        <v>0</v>
      </c>
      <c r="DJ2161">
        <v>195708</v>
      </c>
      <c r="DK2161">
        <v>247250</v>
      </c>
      <c r="DL2161">
        <v>390000</v>
      </c>
      <c r="DM2161">
        <v>300000</v>
      </c>
      <c r="DN2161">
        <v>50000</v>
      </c>
      <c r="DO2161">
        <v>3405739</v>
      </c>
      <c r="DP2161">
        <v>317700</v>
      </c>
      <c r="DQ2161">
        <v>-317000</v>
      </c>
      <c r="DR2161">
        <v>0</v>
      </c>
      <c r="DS2161">
        <v>0</v>
      </c>
    </row>
    <row r="2162" spans="1:123" x14ac:dyDescent="0.3">
      <c r="A2162" t="str">
        <f t="shared" si="33"/>
        <v>20412008</v>
      </c>
      <c r="B2162">
        <v>62</v>
      </c>
      <c r="C2162">
        <v>2041</v>
      </c>
      <c r="D2162">
        <v>200812</v>
      </c>
      <c r="E2162">
        <v>44</v>
      </c>
      <c r="F2162">
        <v>2416185</v>
      </c>
      <c r="G2162">
        <v>163056</v>
      </c>
      <c r="H2162">
        <v>550000</v>
      </c>
      <c r="I2162">
        <v>0</v>
      </c>
      <c r="J2162">
        <v>0</v>
      </c>
      <c r="K2162">
        <v>85000</v>
      </c>
      <c r="L2162">
        <v>200000</v>
      </c>
      <c r="M2162">
        <v>56200</v>
      </c>
      <c r="N2162">
        <v>11500</v>
      </c>
      <c r="O2162">
        <v>25500</v>
      </c>
      <c r="P2162">
        <v>4500</v>
      </c>
      <c r="Q2162">
        <v>2000</v>
      </c>
      <c r="R2162">
        <v>0</v>
      </c>
      <c r="S2162">
        <v>4023</v>
      </c>
      <c r="T2162">
        <v>35000</v>
      </c>
      <c r="U2162">
        <v>36000</v>
      </c>
      <c r="V2162">
        <v>0</v>
      </c>
      <c r="W2162">
        <v>10000</v>
      </c>
      <c r="X2162">
        <v>0</v>
      </c>
      <c r="Y2162">
        <v>325277</v>
      </c>
      <c r="Z2162">
        <v>0</v>
      </c>
      <c r="AA2162">
        <v>0</v>
      </c>
      <c r="AB2162">
        <v>0</v>
      </c>
      <c r="AC2162">
        <v>85791</v>
      </c>
      <c r="AD2162">
        <v>44199</v>
      </c>
      <c r="AE2162">
        <v>0</v>
      </c>
      <c r="AF2162">
        <v>129990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1085010</v>
      </c>
      <c r="AO2162">
        <v>844871</v>
      </c>
      <c r="AP2162">
        <v>129990</v>
      </c>
      <c r="AQ2162">
        <v>0</v>
      </c>
      <c r="AR2162">
        <v>20000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28533</v>
      </c>
      <c r="AY2162">
        <v>349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1023743</v>
      </c>
      <c r="BL2162">
        <v>206488</v>
      </c>
      <c r="BM2162">
        <v>190000</v>
      </c>
      <c r="BN2162">
        <v>0</v>
      </c>
      <c r="BO2162">
        <v>0</v>
      </c>
      <c r="BP2162">
        <v>100000</v>
      </c>
      <c r="BQ2162">
        <v>10000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380000</v>
      </c>
      <c r="CR2162">
        <v>0</v>
      </c>
      <c r="CS2162">
        <v>0</v>
      </c>
      <c r="CT2162">
        <v>154000</v>
      </c>
      <c r="CU2162">
        <v>65000</v>
      </c>
      <c r="CV2162">
        <v>90043</v>
      </c>
      <c r="CW2162">
        <v>2061</v>
      </c>
      <c r="CX2162">
        <v>10805</v>
      </c>
      <c r="CY2162">
        <v>8104</v>
      </c>
      <c r="CZ2162">
        <v>3242</v>
      </c>
      <c r="DA2162">
        <v>2701</v>
      </c>
      <c r="DB2162">
        <v>11706</v>
      </c>
      <c r="DC2162">
        <v>60026</v>
      </c>
      <c r="DD2162">
        <v>2701</v>
      </c>
      <c r="DE2162">
        <v>50000</v>
      </c>
      <c r="DF2162">
        <v>632493</v>
      </c>
      <c r="DG2162">
        <v>75000</v>
      </c>
      <c r="DH2162">
        <v>0</v>
      </c>
      <c r="DI2162">
        <v>0</v>
      </c>
      <c r="DJ2162">
        <v>167175</v>
      </c>
      <c r="DK2162">
        <v>247250</v>
      </c>
      <c r="DL2162">
        <v>390000</v>
      </c>
      <c r="DM2162">
        <v>300000</v>
      </c>
      <c r="DN2162">
        <v>50000</v>
      </c>
      <c r="DO2162">
        <v>2702307</v>
      </c>
      <c r="DP2162">
        <v>317700</v>
      </c>
      <c r="DQ2162">
        <v>-653810</v>
      </c>
      <c r="DR2162">
        <v>0</v>
      </c>
      <c r="DS2162">
        <v>0</v>
      </c>
    </row>
    <row r="2163" spans="1:123" x14ac:dyDescent="0.3">
      <c r="A2163" t="str">
        <f t="shared" si="33"/>
        <v>20422009</v>
      </c>
      <c r="B2163">
        <v>62</v>
      </c>
      <c r="C2163">
        <v>2042</v>
      </c>
      <c r="D2163">
        <v>200912</v>
      </c>
      <c r="E2163">
        <v>48</v>
      </c>
      <c r="F2163">
        <v>2420992</v>
      </c>
      <c r="G2163">
        <v>163053</v>
      </c>
      <c r="H2163">
        <v>550000</v>
      </c>
      <c r="I2163">
        <v>0</v>
      </c>
      <c r="J2163">
        <v>0</v>
      </c>
      <c r="K2163">
        <v>85000</v>
      </c>
      <c r="L2163">
        <v>200000</v>
      </c>
      <c r="M2163">
        <v>56200</v>
      </c>
      <c r="N2163">
        <v>11500</v>
      </c>
      <c r="O2163">
        <v>25500</v>
      </c>
      <c r="P2163">
        <v>4500</v>
      </c>
      <c r="Q2163">
        <v>2000</v>
      </c>
      <c r="R2163">
        <v>0</v>
      </c>
      <c r="S2163">
        <v>3810</v>
      </c>
      <c r="T2163">
        <v>35000</v>
      </c>
      <c r="U2163">
        <v>36000</v>
      </c>
      <c r="V2163">
        <v>0</v>
      </c>
      <c r="W2163">
        <v>10000</v>
      </c>
      <c r="X2163">
        <v>0</v>
      </c>
      <c r="Y2163">
        <v>325490</v>
      </c>
      <c r="Z2163">
        <v>0</v>
      </c>
      <c r="AA2163">
        <v>0</v>
      </c>
      <c r="AB2163">
        <v>0</v>
      </c>
      <c r="AC2163">
        <v>93797</v>
      </c>
      <c r="AD2163">
        <v>48324</v>
      </c>
      <c r="AE2163">
        <v>0</v>
      </c>
      <c r="AF2163">
        <v>142120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1072880</v>
      </c>
      <c r="AO2163">
        <v>923710</v>
      </c>
      <c r="AP2163">
        <v>142120</v>
      </c>
      <c r="AQ2163">
        <v>0</v>
      </c>
      <c r="AR2163">
        <v>20000</v>
      </c>
      <c r="AS2163">
        <v>0</v>
      </c>
      <c r="AT2163">
        <v>0</v>
      </c>
      <c r="AU2163">
        <v>0</v>
      </c>
      <c r="AV2163">
        <v>23808</v>
      </c>
      <c r="AW2163">
        <v>0</v>
      </c>
      <c r="AX2163">
        <v>50016</v>
      </c>
      <c r="AY2163">
        <v>4580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1164234</v>
      </c>
      <c r="BL2163">
        <v>212931</v>
      </c>
      <c r="BM2163">
        <v>170000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190000</v>
      </c>
      <c r="CR2163">
        <v>0</v>
      </c>
      <c r="CS2163">
        <v>0</v>
      </c>
      <c r="CT2163">
        <v>154000</v>
      </c>
      <c r="CU2163">
        <v>65000</v>
      </c>
      <c r="CV2163">
        <v>90043</v>
      </c>
      <c r="CW2163">
        <v>2061</v>
      </c>
      <c r="CX2163">
        <v>10805</v>
      </c>
      <c r="CY2163">
        <v>8104</v>
      </c>
      <c r="CZ2163">
        <v>3242</v>
      </c>
      <c r="DA2163">
        <v>2701</v>
      </c>
      <c r="DB2163">
        <v>11706</v>
      </c>
      <c r="DC2163">
        <v>60026</v>
      </c>
      <c r="DD2163">
        <v>2701</v>
      </c>
      <c r="DE2163">
        <v>50000</v>
      </c>
      <c r="DF2163">
        <v>288029</v>
      </c>
      <c r="DG2163">
        <v>75000</v>
      </c>
      <c r="DH2163">
        <v>0</v>
      </c>
      <c r="DI2163">
        <v>0</v>
      </c>
      <c r="DJ2163">
        <v>117159</v>
      </c>
      <c r="DK2163">
        <v>247250</v>
      </c>
      <c r="DL2163">
        <v>390000</v>
      </c>
      <c r="DM2163">
        <v>276192</v>
      </c>
      <c r="DN2163">
        <v>50000</v>
      </c>
      <c r="DO2163">
        <v>2094018</v>
      </c>
      <c r="DP2163">
        <v>317700</v>
      </c>
      <c r="DQ2163">
        <v>-569314</v>
      </c>
      <c r="DR2163">
        <v>0</v>
      </c>
      <c r="DS2163">
        <v>0</v>
      </c>
    </row>
    <row r="2164" spans="1:123" x14ac:dyDescent="0.3">
      <c r="A2164" t="str">
        <f t="shared" si="33"/>
        <v>20432010</v>
      </c>
      <c r="B2164">
        <v>62</v>
      </c>
      <c r="C2164">
        <v>2043</v>
      </c>
      <c r="D2164">
        <v>201012</v>
      </c>
      <c r="E2164">
        <v>56</v>
      </c>
      <c r="F2164">
        <v>1989427</v>
      </c>
      <c r="G2164">
        <v>163049</v>
      </c>
      <c r="H2164">
        <v>550000</v>
      </c>
      <c r="I2164">
        <v>0</v>
      </c>
      <c r="J2164">
        <v>0</v>
      </c>
      <c r="K2164">
        <v>85000</v>
      </c>
      <c r="L2164">
        <v>200000</v>
      </c>
      <c r="M2164">
        <v>56200</v>
      </c>
      <c r="N2164">
        <v>11500</v>
      </c>
      <c r="O2164">
        <v>25500</v>
      </c>
      <c r="P2164">
        <v>4500</v>
      </c>
      <c r="Q2164">
        <v>2000</v>
      </c>
      <c r="R2164">
        <v>0</v>
      </c>
      <c r="S2164">
        <v>3595</v>
      </c>
      <c r="T2164">
        <v>35000</v>
      </c>
      <c r="U2164">
        <v>36000</v>
      </c>
      <c r="V2164">
        <v>0</v>
      </c>
      <c r="W2164">
        <v>10000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109426</v>
      </c>
      <c r="AD2164">
        <v>56376</v>
      </c>
      <c r="AE2164">
        <v>0</v>
      </c>
      <c r="AF2164">
        <v>165802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723493</v>
      </c>
      <c r="AO2164">
        <v>1077626</v>
      </c>
      <c r="AP2164">
        <v>165802</v>
      </c>
      <c r="AQ2164">
        <v>0</v>
      </c>
      <c r="AR2164">
        <v>20000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1263428</v>
      </c>
      <c r="BL2164">
        <v>219332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17777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187777</v>
      </c>
      <c r="CR2164">
        <v>0</v>
      </c>
      <c r="CS2164">
        <v>0</v>
      </c>
      <c r="CT2164">
        <v>154000</v>
      </c>
      <c r="CU2164">
        <v>65000</v>
      </c>
      <c r="CV2164">
        <v>90043</v>
      </c>
      <c r="CW2164">
        <v>2061</v>
      </c>
      <c r="CX2164">
        <v>10805</v>
      </c>
      <c r="CY2164">
        <v>8104</v>
      </c>
      <c r="CZ2164">
        <v>3242</v>
      </c>
      <c r="DA2164">
        <v>2701</v>
      </c>
      <c r="DB2164">
        <v>11706</v>
      </c>
      <c r="DC2164">
        <v>60026</v>
      </c>
      <c r="DD2164">
        <v>2701</v>
      </c>
      <c r="DE2164">
        <v>50000</v>
      </c>
      <c r="DF2164">
        <v>279388</v>
      </c>
      <c r="DG2164">
        <v>75000</v>
      </c>
      <c r="DH2164">
        <v>0</v>
      </c>
      <c r="DI2164">
        <v>0</v>
      </c>
      <c r="DJ2164">
        <v>117159</v>
      </c>
      <c r="DK2164">
        <v>247250</v>
      </c>
      <c r="DL2164">
        <v>390000</v>
      </c>
      <c r="DM2164">
        <v>276192</v>
      </c>
      <c r="DN2164">
        <v>50000</v>
      </c>
      <c r="DO2164">
        <v>2083155</v>
      </c>
      <c r="DP2164">
        <v>317700</v>
      </c>
      <c r="DQ2164">
        <v>17777</v>
      </c>
      <c r="DR2164">
        <v>0</v>
      </c>
      <c r="DS2164">
        <v>0</v>
      </c>
    </row>
    <row r="2165" spans="1:123" x14ac:dyDescent="0.3">
      <c r="A2165" t="str">
        <f t="shared" si="33"/>
        <v>20442011</v>
      </c>
      <c r="B2165">
        <v>62</v>
      </c>
      <c r="C2165">
        <v>2044</v>
      </c>
      <c r="D2165">
        <v>201112</v>
      </c>
      <c r="E2165">
        <v>78</v>
      </c>
      <c r="F2165">
        <v>1999096</v>
      </c>
      <c r="G2165">
        <v>163046</v>
      </c>
      <c r="H2165">
        <v>550000</v>
      </c>
      <c r="I2165">
        <v>0</v>
      </c>
      <c r="J2165">
        <v>0</v>
      </c>
      <c r="K2165">
        <v>85000</v>
      </c>
      <c r="L2165">
        <v>200000</v>
      </c>
      <c r="M2165">
        <v>56200</v>
      </c>
      <c r="N2165">
        <v>11500</v>
      </c>
      <c r="O2165">
        <v>25500</v>
      </c>
      <c r="P2165">
        <v>4500</v>
      </c>
      <c r="Q2165">
        <v>2000</v>
      </c>
      <c r="R2165">
        <v>0</v>
      </c>
      <c r="S2165">
        <v>3381</v>
      </c>
      <c r="T2165">
        <v>35000</v>
      </c>
      <c r="U2165">
        <v>36000</v>
      </c>
      <c r="V2165">
        <v>0</v>
      </c>
      <c r="W2165">
        <v>10000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150649</v>
      </c>
      <c r="AD2165">
        <v>77614</v>
      </c>
      <c r="AE2165">
        <v>0</v>
      </c>
      <c r="AF2165">
        <v>228264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660817</v>
      </c>
      <c r="AO2165">
        <v>1483598</v>
      </c>
      <c r="AP2165">
        <v>228264</v>
      </c>
      <c r="AQ2165">
        <v>43258</v>
      </c>
      <c r="AR2165">
        <v>20000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761</v>
      </c>
      <c r="BH2165">
        <v>0</v>
      </c>
      <c r="BI2165">
        <v>0</v>
      </c>
      <c r="BJ2165">
        <v>0</v>
      </c>
      <c r="BK2165">
        <v>1774359</v>
      </c>
      <c r="BL2165">
        <v>225689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442223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9957</v>
      </c>
      <c r="CH2165">
        <v>228</v>
      </c>
      <c r="CI2165">
        <v>1195</v>
      </c>
      <c r="CJ2165">
        <v>896</v>
      </c>
      <c r="CK2165">
        <v>358</v>
      </c>
      <c r="CL2165">
        <v>299</v>
      </c>
      <c r="CM2165">
        <v>1294</v>
      </c>
      <c r="CN2165">
        <v>5974</v>
      </c>
      <c r="CO2165">
        <v>299</v>
      </c>
      <c r="CP2165">
        <v>0</v>
      </c>
      <c r="CQ2165">
        <v>610000</v>
      </c>
      <c r="CR2165">
        <v>0</v>
      </c>
      <c r="CS2165">
        <v>0</v>
      </c>
      <c r="CT2165">
        <v>154000</v>
      </c>
      <c r="CU2165">
        <v>65000</v>
      </c>
      <c r="CV2165">
        <v>100000</v>
      </c>
      <c r="CW2165">
        <v>2289</v>
      </c>
      <c r="CX2165">
        <v>12000</v>
      </c>
      <c r="CY2165">
        <v>9000</v>
      </c>
      <c r="CZ2165">
        <v>3600</v>
      </c>
      <c r="DA2165">
        <v>3000</v>
      </c>
      <c r="DB2165">
        <v>13000</v>
      </c>
      <c r="DC2165">
        <v>66000</v>
      </c>
      <c r="DD2165">
        <v>3000</v>
      </c>
      <c r="DE2165">
        <v>50000</v>
      </c>
      <c r="DF2165">
        <v>271006</v>
      </c>
      <c r="DG2165">
        <v>75000</v>
      </c>
      <c r="DH2165">
        <v>0</v>
      </c>
      <c r="DI2165">
        <v>0</v>
      </c>
      <c r="DJ2165">
        <v>117920</v>
      </c>
      <c r="DK2165">
        <v>247250</v>
      </c>
      <c r="DL2165">
        <v>390000</v>
      </c>
      <c r="DM2165">
        <v>276192</v>
      </c>
      <c r="DN2165">
        <v>50000</v>
      </c>
      <c r="DO2165">
        <v>2518257</v>
      </c>
      <c r="DP2165">
        <v>317700</v>
      </c>
      <c r="DQ2165">
        <v>463484</v>
      </c>
      <c r="DR2165">
        <v>0</v>
      </c>
      <c r="DS2165">
        <v>0</v>
      </c>
    </row>
    <row r="2166" spans="1:123" x14ac:dyDescent="0.3">
      <c r="A2166" t="str">
        <f t="shared" si="33"/>
        <v>20452012</v>
      </c>
      <c r="B2166">
        <v>62</v>
      </c>
      <c r="C2166">
        <v>2045</v>
      </c>
      <c r="D2166">
        <v>201212</v>
      </c>
      <c r="E2166">
        <v>54</v>
      </c>
      <c r="F2166">
        <v>2210037</v>
      </c>
      <c r="G2166">
        <v>163042</v>
      </c>
      <c r="H2166">
        <v>550000</v>
      </c>
      <c r="I2166">
        <v>0</v>
      </c>
      <c r="J2166">
        <v>0</v>
      </c>
      <c r="K2166">
        <v>85000</v>
      </c>
      <c r="L2166">
        <v>200000</v>
      </c>
      <c r="M2166">
        <v>56200</v>
      </c>
      <c r="N2166">
        <v>11500</v>
      </c>
      <c r="O2166">
        <v>25500</v>
      </c>
      <c r="P2166">
        <v>4500</v>
      </c>
      <c r="Q2166">
        <v>2000</v>
      </c>
      <c r="R2166">
        <v>0</v>
      </c>
      <c r="S2166">
        <v>3166</v>
      </c>
      <c r="T2166">
        <v>35000</v>
      </c>
      <c r="U2166">
        <v>36000</v>
      </c>
      <c r="V2166">
        <v>0</v>
      </c>
      <c r="W2166">
        <v>15000</v>
      </c>
      <c r="X2166">
        <v>0</v>
      </c>
      <c r="Y2166">
        <v>243523</v>
      </c>
      <c r="Z2166">
        <v>0</v>
      </c>
      <c r="AA2166">
        <v>0</v>
      </c>
      <c r="AB2166">
        <v>0</v>
      </c>
      <c r="AC2166">
        <v>104534</v>
      </c>
      <c r="AD2166">
        <v>53856</v>
      </c>
      <c r="AE2166">
        <v>0</v>
      </c>
      <c r="AF2166">
        <v>158389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969000</v>
      </c>
      <c r="AO2166">
        <v>1029449</v>
      </c>
      <c r="AP2166">
        <v>158389</v>
      </c>
      <c r="AQ2166">
        <v>0</v>
      </c>
      <c r="AR2166">
        <v>20000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1207838</v>
      </c>
      <c r="BL2166">
        <v>232241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590000</v>
      </c>
      <c r="CR2166">
        <v>0</v>
      </c>
      <c r="CS2166">
        <v>0</v>
      </c>
      <c r="CT2166">
        <v>154000</v>
      </c>
      <c r="CU2166">
        <v>65000</v>
      </c>
      <c r="CV2166">
        <v>100000</v>
      </c>
      <c r="CW2166">
        <v>2289</v>
      </c>
      <c r="CX2166">
        <v>12000</v>
      </c>
      <c r="CY2166">
        <v>9000</v>
      </c>
      <c r="CZ2166">
        <v>3600</v>
      </c>
      <c r="DA2166">
        <v>3000</v>
      </c>
      <c r="DB2166">
        <v>13000</v>
      </c>
      <c r="DC2166">
        <v>66000</v>
      </c>
      <c r="DD2166">
        <v>3000</v>
      </c>
      <c r="DE2166">
        <v>50000</v>
      </c>
      <c r="DF2166">
        <v>19353</v>
      </c>
      <c r="DG2166">
        <v>75000</v>
      </c>
      <c r="DH2166">
        <v>0</v>
      </c>
      <c r="DI2166">
        <v>0</v>
      </c>
      <c r="DJ2166">
        <v>117844</v>
      </c>
      <c r="DK2166">
        <v>247250</v>
      </c>
      <c r="DL2166">
        <v>390000</v>
      </c>
      <c r="DM2166">
        <v>276192</v>
      </c>
      <c r="DN2166">
        <v>50000</v>
      </c>
      <c r="DO2166">
        <v>2246528</v>
      </c>
      <c r="DP2166">
        <v>317700</v>
      </c>
      <c r="DQ2166">
        <v>-243523</v>
      </c>
      <c r="DR2166">
        <v>0</v>
      </c>
      <c r="DS2166">
        <v>0</v>
      </c>
    </row>
    <row r="2167" spans="1:123" x14ac:dyDescent="0.3">
      <c r="A2167" t="str">
        <f t="shared" si="33"/>
        <v>20461922</v>
      </c>
      <c r="B2167">
        <v>62</v>
      </c>
      <c r="C2167">
        <v>2046</v>
      </c>
      <c r="D2167">
        <v>192212</v>
      </c>
      <c r="E2167">
        <v>63</v>
      </c>
      <c r="F2167">
        <v>2037927</v>
      </c>
      <c r="G2167">
        <v>163038</v>
      </c>
      <c r="H2167">
        <v>550000</v>
      </c>
      <c r="I2167">
        <v>0</v>
      </c>
      <c r="J2167">
        <v>0</v>
      </c>
      <c r="K2167">
        <v>85000</v>
      </c>
      <c r="L2167">
        <v>200000</v>
      </c>
      <c r="M2167">
        <v>56200</v>
      </c>
      <c r="N2167">
        <v>11500</v>
      </c>
      <c r="O2167">
        <v>25500</v>
      </c>
      <c r="P2167">
        <v>4500</v>
      </c>
      <c r="Q2167">
        <v>2000</v>
      </c>
      <c r="R2167">
        <v>0</v>
      </c>
      <c r="S2167">
        <v>2951</v>
      </c>
      <c r="T2167">
        <v>35000</v>
      </c>
      <c r="U2167">
        <v>36000</v>
      </c>
      <c r="V2167">
        <v>0</v>
      </c>
      <c r="W2167">
        <v>15000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123144</v>
      </c>
      <c r="AD2167">
        <v>63444</v>
      </c>
      <c r="AE2167">
        <v>0</v>
      </c>
      <c r="AF2167">
        <v>186587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697064</v>
      </c>
      <c r="AO2167">
        <v>1212723</v>
      </c>
      <c r="AP2167">
        <v>186587</v>
      </c>
      <c r="AQ2167">
        <v>0</v>
      </c>
      <c r="AR2167">
        <v>20000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1419310</v>
      </c>
      <c r="BL2167">
        <v>238752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40000</v>
      </c>
      <c r="BS2167">
        <v>0</v>
      </c>
      <c r="BT2167">
        <v>0</v>
      </c>
      <c r="BU2167">
        <v>78161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610000</v>
      </c>
      <c r="CR2167">
        <v>78161</v>
      </c>
      <c r="CS2167">
        <v>0</v>
      </c>
      <c r="CT2167">
        <v>154000</v>
      </c>
      <c r="CU2167">
        <v>65000</v>
      </c>
      <c r="CV2167">
        <v>100000</v>
      </c>
      <c r="CW2167">
        <v>2289</v>
      </c>
      <c r="CX2167">
        <v>12000</v>
      </c>
      <c r="CY2167">
        <v>9000</v>
      </c>
      <c r="CZ2167">
        <v>3600</v>
      </c>
      <c r="DA2167">
        <v>3000</v>
      </c>
      <c r="DB2167">
        <v>13000</v>
      </c>
      <c r="DC2167">
        <v>66000</v>
      </c>
      <c r="DD2167">
        <v>3000</v>
      </c>
      <c r="DE2167">
        <v>50000</v>
      </c>
      <c r="DF2167">
        <v>18772</v>
      </c>
      <c r="DG2167">
        <v>75000</v>
      </c>
      <c r="DH2167">
        <v>0</v>
      </c>
      <c r="DI2167">
        <v>0</v>
      </c>
      <c r="DJ2167">
        <v>117844</v>
      </c>
      <c r="DK2167">
        <v>247250</v>
      </c>
      <c r="DL2167">
        <v>390000</v>
      </c>
      <c r="DM2167">
        <v>276192</v>
      </c>
      <c r="DN2167">
        <v>50000</v>
      </c>
      <c r="DO2167">
        <v>2344108</v>
      </c>
      <c r="DP2167">
        <v>317700</v>
      </c>
      <c r="DQ2167">
        <v>118161</v>
      </c>
      <c r="DR2167">
        <v>0</v>
      </c>
      <c r="DS2167">
        <v>0</v>
      </c>
    </row>
    <row r="2168" spans="1:123" x14ac:dyDescent="0.3">
      <c r="A2168" t="str">
        <f t="shared" si="33"/>
        <v>20471923</v>
      </c>
      <c r="B2168">
        <v>62</v>
      </c>
      <c r="C2168">
        <v>2047</v>
      </c>
      <c r="D2168">
        <v>192312</v>
      </c>
      <c r="E2168">
        <v>66</v>
      </c>
      <c r="F2168">
        <v>2059415</v>
      </c>
      <c r="G2168">
        <v>163034</v>
      </c>
      <c r="H2168">
        <v>550000</v>
      </c>
      <c r="I2168">
        <v>0</v>
      </c>
      <c r="J2168">
        <v>0</v>
      </c>
      <c r="K2168">
        <v>85000</v>
      </c>
      <c r="L2168">
        <v>200000</v>
      </c>
      <c r="M2168">
        <v>56200</v>
      </c>
      <c r="N2168">
        <v>11500</v>
      </c>
      <c r="O2168">
        <v>25500</v>
      </c>
      <c r="P2168">
        <v>4500</v>
      </c>
      <c r="Q2168">
        <v>2000</v>
      </c>
      <c r="R2168">
        <v>0</v>
      </c>
      <c r="S2168">
        <v>2737</v>
      </c>
      <c r="T2168">
        <v>35000</v>
      </c>
      <c r="U2168">
        <v>36000</v>
      </c>
      <c r="V2168">
        <v>0</v>
      </c>
      <c r="W2168">
        <v>15000</v>
      </c>
      <c r="X2168">
        <v>0</v>
      </c>
      <c r="Y2168">
        <v>0</v>
      </c>
      <c r="Z2168">
        <v>92910</v>
      </c>
      <c r="AA2168">
        <v>0</v>
      </c>
      <c r="AB2168">
        <v>0</v>
      </c>
      <c r="AC2168">
        <v>127390</v>
      </c>
      <c r="AD2168">
        <v>65631</v>
      </c>
      <c r="AE2168">
        <v>0</v>
      </c>
      <c r="AF2168">
        <v>193021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597506</v>
      </c>
      <c r="AO2168">
        <v>1254540</v>
      </c>
      <c r="AP2168">
        <v>193021</v>
      </c>
      <c r="AQ2168">
        <v>0</v>
      </c>
      <c r="AR2168">
        <v>20000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1467561</v>
      </c>
      <c r="BL2168">
        <v>245221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20000</v>
      </c>
      <c r="BS2168">
        <v>0</v>
      </c>
      <c r="BT2168">
        <v>0</v>
      </c>
      <c r="BU2168">
        <v>21839</v>
      </c>
      <c r="BV2168">
        <v>10000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610000</v>
      </c>
      <c r="CR2168">
        <v>100000</v>
      </c>
      <c r="CS2168">
        <v>10000</v>
      </c>
      <c r="CT2168">
        <v>154000</v>
      </c>
      <c r="CU2168">
        <v>65000</v>
      </c>
      <c r="CV2168">
        <v>100000</v>
      </c>
      <c r="CW2168">
        <v>2289</v>
      </c>
      <c r="CX2168">
        <v>12000</v>
      </c>
      <c r="CY2168">
        <v>9000</v>
      </c>
      <c r="CZ2168">
        <v>3600</v>
      </c>
      <c r="DA2168">
        <v>3000</v>
      </c>
      <c r="DB2168">
        <v>13000</v>
      </c>
      <c r="DC2168">
        <v>66000</v>
      </c>
      <c r="DD2168">
        <v>3000</v>
      </c>
      <c r="DE2168">
        <v>50000</v>
      </c>
      <c r="DF2168">
        <v>111119</v>
      </c>
      <c r="DG2168">
        <v>75000</v>
      </c>
      <c r="DH2168">
        <v>0</v>
      </c>
      <c r="DI2168">
        <v>0</v>
      </c>
      <c r="DJ2168">
        <v>117844</v>
      </c>
      <c r="DK2168">
        <v>247250</v>
      </c>
      <c r="DL2168">
        <v>390000</v>
      </c>
      <c r="DM2168">
        <v>276192</v>
      </c>
      <c r="DN2168">
        <v>50000</v>
      </c>
      <c r="DO2168">
        <v>2468294</v>
      </c>
      <c r="DP2168">
        <v>317700</v>
      </c>
      <c r="DQ2168">
        <v>144749</v>
      </c>
      <c r="DR2168">
        <v>0</v>
      </c>
      <c r="DS2168">
        <v>0</v>
      </c>
    </row>
    <row r="2169" spans="1:123" x14ac:dyDescent="0.3">
      <c r="A2169" t="str">
        <f t="shared" si="33"/>
        <v>20481924</v>
      </c>
      <c r="B2169">
        <v>62</v>
      </c>
      <c r="C2169">
        <v>2048</v>
      </c>
      <c r="D2169">
        <v>192412</v>
      </c>
      <c r="E2169">
        <v>34</v>
      </c>
      <c r="F2169">
        <v>2237419</v>
      </c>
      <c r="G2169">
        <v>163030</v>
      </c>
      <c r="H2169">
        <v>550000</v>
      </c>
      <c r="I2169">
        <v>0</v>
      </c>
      <c r="J2169">
        <v>0</v>
      </c>
      <c r="K2169">
        <v>85000</v>
      </c>
      <c r="L2169">
        <v>200000</v>
      </c>
      <c r="M2169">
        <v>56200</v>
      </c>
      <c r="N2169">
        <v>11500</v>
      </c>
      <c r="O2169">
        <v>25500</v>
      </c>
      <c r="P2169">
        <v>4500</v>
      </c>
      <c r="Q2169">
        <v>2000</v>
      </c>
      <c r="R2169">
        <v>0</v>
      </c>
      <c r="S2169">
        <v>2522</v>
      </c>
      <c r="T2169">
        <v>35000</v>
      </c>
      <c r="U2169">
        <v>36000</v>
      </c>
      <c r="V2169">
        <v>0</v>
      </c>
      <c r="W2169">
        <v>15000</v>
      </c>
      <c r="X2169">
        <v>0</v>
      </c>
      <c r="Y2169">
        <v>103279</v>
      </c>
      <c r="Z2169">
        <v>0</v>
      </c>
      <c r="AA2169">
        <v>0</v>
      </c>
      <c r="AB2169">
        <v>0</v>
      </c>
      <c r="AC2169">
        <v>66921</v>
      </c>
      <c r="AD2169">
        <v>0</v>
      </c>
      <c r="AE2169">
        <v>0</v>
      </c>
      <c r="AF2169">
        <v>101398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885103</v>
      </c>
      <c r="AO2169">
        <v>659037</v>
      </c>
      <c r="AP2169">
        <v>101398</v>
      </c>
      <c r="AQ2169">
        <v>0</v>
      </c>
      <c r="AR2169">
        <v>10374</v>
      </c>
      <c r="AS2169">
        <v>0</v>
      </c>
      <c r="AT2169">
        <v>0</v>
      </c>
      <c r="AU2169">
        <v>0</v>
      </c>
      <c r="AV2169">
        <v>75000</v>
      </c>
      <c r="AW2169">
        <v>6334</v>
      </c>
      <c r="AX2169">
        <v>42504</v>
      </c>
      <c r="AY2169">
        <v>0</v>
      </c>
      <c r="AZ2169">
        <v>22000</v>
      </c>
      <c r="BA2169">
        <v>25000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941647</v>
      </c>
      <c r="BL2169">
        <v>251648</v>
      </c>
      <c r="BM2169">
        <v>196667</v>
      </c>
      <c r="BN2169">
        <v>0</v>
      </c>
      <c r="BO2169">
        <v>0</v>
      </c>
      <c r="BP2169">
        <v>100000</v>
      </c>
      <c r="BQ2169">
        <v>10000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8560</v>
      </c>
      <c r="BX2169">
        <v>175</v>
      </c>
      <c r="BY2169">
        <v>916</v>
      </c>
      <c r="BZ2169">
        <v>687</v>
      </c>
      <c r="CA2169">
        <v>275</v>
      </c>
      <c r="CB2169">
        <v>229</v>
      </c>
      <c r="CC2169">
        <v>994</v>
      </c>
      <c r="CD2169">
        <v>10582</v>
      </c>
      <c r="CE2169">
        <v>229</v>
      </c>
      <c r="CF2169">
        <v>28736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393333</v>
      </c>
      <c r="CR2169">
        <v>0</v>
      </c>
      <c r="CS2169">
        <v>0</v>
      </c>
      <c r="CT2169">
        <v>154000</v>
      </c>
      <c r="CU2169">
        <v>65000</v>
      </c>
      <c r="CV2169">
        <v>91440</v>
      </c>
      <c r="CW2169">
        <v>2114</v>
      </c>
      <c r="CX2169">
        <v>11084</v>
      </c>
      <c r="CY2169">
        <v>8313</v>
      </c>
      <c r="CZ2169">
        <v>3325</v>
      </c>
      <c r="DA2169">
        <v>2771</v>
      </c>
      <c r="DB2169">
        <v>12006</v>
      </c>
      <c r="DC2169">
        <v>55418</v>
      </c>
      <c r="DD2169">
        <v>2771</v>
      </c>
      <c r="DE2169">
        <v>21264</v>
      </c>
      <c r="DF2169">
        <v>0</v>
      </c>
      <c r="DG2169">
        <v>75000</v>
      </c>
      <c r="DH2169">
        <v>0</v>
      </c>
      <c r="DI2169">
        <v>0</v>
      </c>
      <c r="DJ2169">
        <v>75340</v>
      </c>
      <c r="DK2169">
        <v>222250</v>
      </c>
      <c r="DL2169">
        <v>383666</v>
      </c>
      <c r="DM2169">
        <v>201192</v>
      </c>
      <c r="DN2169">
        <v>28000</v>
      </c>
      <c r="DO2169">
        <v>1808286</v>
      </c>
      <c r="DP2169">
        <v>317700</v>
      </c>
      <c r="DQ2169">
        <v>-632168</v>
      </c>
      <c r="DR2169">
        <v>0</v>
      </c>
      <c r="DS2169">
        <v>0</v>
      </c>
    </row>
    <row r="2170" spans="1:123" x14ac:dyDescent="0.3">
      <c r="A2170" t="str">
        <f t="shared" si="33"/>
        <v>20491925</v>
      </c>
      <c r="B2170">
        <v>62</v>
      </c>
      <c r="C2170">
        <v>2049</v>
      </c>
      <c r="D2170">
        <v>192512</v>
      </c>
      <c r="E2170">
        <v>42</v>
      </c>
      <c r="F2170">
        <v>2374988</v>
      </c>
      <c r="G2170">
        <v>163025</v>
      </c>
      <c r="H2170">
        <v>550000</v>
      </c>
      <c r="I2170">
        <v>0</v>
      </c>
      <c r="J2170">
        <v>0</v>
      </c>
      <c r="K2170">
        <v>85000</v>
      </c>
      <c r="L2170">
        <v>200000</v>
      </c>
      <c r="M2170">
        <v>56200</v>
      </c>
      <c r="N2170">
        <v>11500</v>
      </c>
      <c r="O2170">
        <v>25500</v>
      </c>
      <c r="P2170">
        <v>4500</v>
      </c>
      <c r="Q2170">
        <v>2000</v>
      </c>
      <c r="R2170">
        <v>0</v>
      </c>
      <c r="S2170">
        <v>2308</v>
      </c>
      <c r="T2170">
        <v>35000</v>
      </c>
      <c r="U2170">
        <v>36000</v>
      </c>
      <c r="V2170">
        <v>0</v>
      </c>
      <c r="W2170">
        <v>15000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81353</v>
      </c>
      <c r="AD2170">
        <v>41913</v>
      </c>
      <c r="AE2170">
        <v>0</v>
      </c>
      <c r="AF2170">
        <v>123266</v>
      </c>
      <c r="AG2170">
        <v>41913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759742</v>
      </c>
      <c r="AO2170">
        <v>801166</v>
      </c>
      <c r="AP2170">
        <v>123266</v>
      </c>
      <c r="AQ2170">
        <v>0</v>
      </c>
      <c r="AR2170">
        <v>18003</v>
      </c>
      <c r="AS2170">
        <v>0</v>
      </c>
      <c r="AT2170">
        <v>0</v>
      </c>
      <c r="AU2170">
        <v>0</v>
      </c>
      <c r="AV2170">
        <v>75000</v>
      </c>
      <c r="AW2170">
        <v>11970</v>
      </c>
      <c r="AX2170">
        <v>46538</v>
      </c>
      <c r="AY2170">
        <v>0</v>
      </c>
      <c r="AZ2170">
        <v>22000</v>
      </c>
      <c r="BA2170">
        <v>25000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1122942</v>
      </c>
      <c r="BL2170">
        <v>258034</v>
      </c>
      <c r="BM2170">
        <v>176667</v>
      </c>
      <c r="BN2170">
        <v>154000</v>
      </c>
      <c r="BO2170">
        <v>18936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33000</v>
      </c>
      <c r="BX2170">
        <v>763</v>
      </c>
      <c r="BY2170">
        <v>4000</v>
      </c>
      <c r="BZ2170">
        <v>3000</v>
      </c>
      <c r="CA2170">
        <v>1200</v>
      </c>
      <c r="CB2170">
        <v>1000</v>
      </c>
      <c r="CC2170">
        <v>4333</v>
      </c>
      <c r="CD2170">
        <v>20000</v>
      </c>
      <c r="CE2170">
        <v>1000</v>
      </c>
      <c r="CF2170">
        <v>15396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196667</v>
      </c>
      <c r="CR2170">
        <v>0</v>
      </c>
      <c r="CS2170">
        <v>0</v>
      </c>
      <c r="CT2170">
        <v>0</v>
      </c>
      <c r="CU2170">
        <v>46064</v>
      </c>
      <c r="CV2170">
        <v>58440</v>
      </c>
      <c r="CW2170">
        <v>1351</v>
      </c>
      <c r="CX2170">
        <v>7084</v>
      </c>
      <c r="CY2170">
        <v>5313</v>
      </c>
      <c r="CZ2170">
        <v>2125</v>
      </c>
      <c r="DA2170">
        <v>1771</v>
      </c>
      <c r="DB2170">
        <v>7673</v>
      </c>
      <c r="DC2170">
        <v>35418</v>
      </c>
      <c r="DD2170">
        <v>1771</v>
      </c>
      <c r="DE2170">
        <v>5868</v>
      </c>
      <c r="DF2170">
        <v>0</v>
      </c>
      <c r="DG2170">
        <v>75000</v>
      </c>
      <c r="DH2170">
        <v>0</v>
      </c>
      <c r="DI2170">
        <v>0</v>
      </c>
      <c r="DJ2170">
        <v>28802</v>
      </c>
      <c r="DK2170">
        <v>197250</v>
      </c>
      <c r="DL2170">
        <v>371696</v>
      </c>
      <c r="DM2170">
        <v>126192</v>
      </c>
      <c r="DN2170">
        <v>6000</v>
      </c>
      <c r="DO2170">
        <v>1174484</v>
      </c>
      <c r="DP2170">
        <v>317700</v>
      </c>
      <c r="DQ2170">
        <v>-613802</v>
      </c>
      <c r="DR2170">
        <v>0</v>
      </c>
      <c r="DS2170">
        <v>0</v>
      </c>
    </row>
    <row r="2171" spans="1:123" x14ac:dyDescent="0.3">
      <c r="A2171" t="str">
        <f t="shared" si="33"/>
        <v>20501926</v>
      </c>
      <c r="B2171">
        <v>62</v>
      </c>
      <c r="C2171">
        <v>2050</v>
      </c>
      <c r="D2171">
        <v>192612</v>
      </c>
      <c r="E2171">
        <v>47</v>
      </c>
      <c r="F2171">
        <v>2132834</v>
      </c>
      <c r="G2171">
        <v>163021</v>
      </c>
      <c r="H2171">
        <v>550000</v>
      </c>
      <c r="I2171">
        <v>0</v>
      </c>
      <c r="J2171">
        <v>0</v>
      </c>
      <c r="K2171">
        <v>85000</v>
      </c>
      <c r="L2171">
        <v>200000</v>
      </c>
      <c r="M2171">
        <v>56200</v>
      </c>
      <c r="N2171">
        <v>11500</v>
      </c>
      <c r="O2171">
        <v>25500</v>
      </c>
      <c r="P2171">
        <v>4500</v>
      </c>
      <c r="Q2171">
        <v>2000</v>
      </c>
      <c r="R2171">
        <v>0</v>
      </c>
      <c r="S2171">
        <v>2093</v>
      </c>
      <c r="T2171">
        <v>35000</v>
      </c>
      <c r="U2171">
        <v>36000</v>
      </c>
      <c r="V2171">
        <v>0</v>
      </c>
      <c r="W2171">
        <v>20000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90565</v>
      </c>
      <c r="AD2171">
        <v>46659</v>
      </c>
      <c r="AE2171">
        <v>0</v>
      </c>
      <c r="AF2171">
        <v>137223</v>
      </c>
      <c r="AG2171">
        <v>46659</v>
      </c>
      <c r="AH2171">
        <v>0</v>
      </c>
      <c r="AI2171">
        <v>41913</v>
      </c>
      <c r="AJ2171">
        <v>0</v>
      </c>
      <c r="AK2171">
        <v>41913</v>
      </c>
      <c r="AL2171">
        <v>41913</v>
      </c>
      <c r="AM2171">
        <v>0</v>
      </c>
      <c r="AN2171">
        <v>740570</v>
      </c>
      <c r="AO2171">
        <v>891882</v>
      </c>
      <c r="AP2171">
        <v>137223</v>
      </c>
      <c r="AQ2171">
        <v>0</v>
      </c>
      <c r="AR2171">
        <v>20000</v>
      </c>
      <c r="AS2171">
        <v>0</v>
      </c>
      <c r="AT2171">
        <v>0</v>
      </c>
      <c r="AU2171">
        <v>0</v>
      </c>
      <c r="AV2171">
        <v>75000</v>
      </c>
      <c r="AW2171">
        <v>0</v>
      </c>
      <c r="AX2171">
        <v>28802</v>
      </c>
      <c r="AY2171">
        <v>2872</v>
      </c>
      <c r="AZ2171">
        <v>6000</v>
      </c>
      <c r="BA2171">
        <v>9892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1171672</v>
      </c>
      <c r="BL2171">
        <v>262947</v>
      </c>
      <c r="BM2171">
        <v>156667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20000</v>
      </c>
      <c r="CR2171">
        <v>0</v>
      </c>
      <c r="CS2171">
        <v>0</v>
      </c>
      <c r="CT2171">
        <v>0</v>
      </c>
      <c r="CU2171">
        <v>46064</v>
      </c>
      <c r="CV2171">
        <v>58440</v>
      </c>
      <c r="CW2171">
        <v>1351</v>
      </c>
      <c r="CX2171">
        <v>7084</v>
      </c>
      <c r="CY2171">
        <v>5313</v>
      </c>
      <c r="CZ2171">
        <v>2125</v>
      </c>
      <c r="DA2171">
        <v>1771</v>
      </c>
      <c r="DB2171">
        <v>7673</v>
      </c>
      <c r="DC2171">
        <v>35418</v>
      </c>
      <c r="DD2171">
        <v>1771</v>
      </c>
      <c r="DE2171">
        <v>5868</v>
      </c>
      <c r="DF2171">
        <v>0</v>
      </c>
      <c r="DG2171">
        <v>75000</v>
      </c>
      <c r="DH2171">
        <v>0</v>
      </c>
      <c r="DI2171">
        <v>0</v>
      </c>
      <c r="DJ2171">
        <v>0</v>
      </c>
      <c r="DK2171">
        <v>187358</v>
      </c>
      <c r="DL2171">
        <v>371696</v>
      </c>
      <c r="DM2171">
        <v>51192</v>
      </c>
      <c r="DN2171">
        <v>0</v>
      </c>
      <c r="DO2171">
        <v>920036</v>
      </c>
      <c r="DP2171">
        <v>317700</v>
      </c>
      <c r="DQ2171">
        <v>-276361</v>
      </c>
      <c r="DR2171">
        <v>0</v>
      </c>
      <c r="DS2171">
        <v>0</v>
      </c>
    </row>
    <row r="2172" spans="1:123" x14ac:dyDescent="0.3">
      <c r="A2172" t="str">
        <f t="shared" si="33"/>
        <v>20161984</v>
      </c>
      <c r="B2172">
        <v>63</v>
      </c>
      <c r="C2172">
        <v>2016</v>
      </c>
      <c r="D2172">
        <v>198412</v>
      </c>
      <c r="E2172">
        <v>93</v>
      </c>
      <c r="F2172">
        <v>1493215</v>
      </c>
      <c r="G2172">
        <v>211232</v>
      </c>
      <c r="H2172">
        <v>550000</v>
      </c>
      <c r="I2172">
        <v>0</v>
      </c>
      <c r="J2172">
        <v>126000</v>
      </c>
      <c r="K2172">
        <v>85000</v>
      </c>
      <c r="L2172">
        <v>100000</v>
      </c>
      <c r="M2172">
        <v>56200</v>
      </c>
      <c r="N2172">
        <v>11500</v>
      </c>
      <c r="O2172">
        <v>25500</v>
      </c>
      <c r="P2172">
        <v>4500</v>
      </c>
      <c r="Q2172">
        <v>2000</v>
      </c>
      <c r="R2172">
        <v>0</v>
      </c>
      <c r="S2172">
        <v>8370</v>
      </c>
      <c r="T2172">
        <v>35000</v>
      </c>
      <c r="U2172">
        <v>36000</v>
      </c>
      <c r="V2172">
        <v>0</v>
      </c>
      <c r="W2172">
        <v>0</v>
      </c>
      <c r="X2172">
        <v>0</v>
      </c>
      <c r="Y2172">
        <v>0</v>
      </c>
      <c r="Z2172">
        <v>25790</v>
      </c>
      <c r="AA2172">
        <v>0</v>
      </c>
      <c r="AB2172">
        <v>210000</v>
      </c>
      <c r="AC2172">
        <v>179588</v>
      </c>
      <c r="AD2172">
        <v>92524</v>
      </c>
      <c r="AE2172">
        <v>210000</v>
      </c>
      <c r="AF2172">
        <v>62112</v>
      </c>
      <c r="AG2172">
        <v>0</v>
      </c>
      <c r="AH2172">
        <v>0</v>
      </c>
      <c r="AI2172">
        <v>0</v>
      </c>
      <c r="AJ2172">
        <v>187888</v>
      </c>
      <c r="AK2172">
        <v>187888</v>
      </c>
      <c r="AL2172">
        <v>0</v>
      </c>
      <c r="AM2172">
        <v>0</v>
      </c>
      <c r="AN2172">
        <v>654280</v>
      </c>
      <c r="AO2172">
        <v>1768588</v>
      </c>
      <c r="AP2172">
        <v>272112</v>
      </c>
      <c r="AQ2172">
        <v>300623</v>
      </c>
      <c r="AR2172">
        <v>20000</v>
      </c>
      <c r="AS2172">
        <v>0</v>
      </c>
      <c r="AT2172">
        <v>0</v>
      </c>
      <c r="AU2172">
        <v>200000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285550</v>
      </c>
      <c r="BE2172">
        <v>111111</v>
      </c>
      <c r="BF2172">
        <v>60000</v>
      </c>
      <c r="BG2172">
        <v>35194</v>
      </c>
      <c r="BH2172">
        <v>20000</v>
      </c>
      <c r="BI2172">
        <v>56200</v>
      </c>
      <c r="BJ2172">
        <v>0</v>
      </c>
      <c r="BK2172">
        <v>1993268</v>
      </c>
      <c r="BL2172">
        <v>8371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500000</v>
      </c>
      <c r="BS2172">
        <v>136000</v>
      </c>
      <c r="BT2172">
        <v>65000</v>
      </c>
      <c r="BU2172">
        <v>39000</v>
      </c>
      <c r="BV2172">
        <v>10000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25000</v>
      </c>
      <c r="CH2172">
        <v>572</v>
      </c>
      <c r="CI2172">
        <v>3000</v>
      </c>
      <c r="CJ2172">
        <v>2250</v>
      </c>
      <c r="CK2172">
        <v>900</v>
      </c>
      <c r="CL2172">
        <v>750</v>
      </c>
      <c r="CM2172">
        <v>3250</v>
      </c>
      <c r="CN2172">
        <v>15000</v>
      </c>
      <c r="CO2172">
        <v>750</v>
      </c>
      <c r="CP2172">
        <v>114000</v>
      </c>
      <c r="CQ2172">
        <v>596000</v>
      </c>
      <c r="CR2172">
        <v>100000</v>
      </c>
      <c r="CS2172">
        <v>10000</v>
      </c>
      <c r="CT2172">
        <v>154000</v>
      </c>
      <c r="CU2172">
        <v>65000</v>
      </c>
      <c r="CV2172">
        <v>25000</v>
      </c>
      <c r="CW2172">
        <v>572</v>
      </c>
      <c r="CX2172">
        <v>3000</v>
      </c>
      <c r="CY2172">
        <v>2250</v>
      </c>
      <c r="CZ2172">
        <v>900</v>
      </c>
      <c r="DA2172">
        <v>750</v>
      </c>
      <c r="DB2172">
        <v>3250</v>
      </c>
      <c r="DC2172">
        <v>15000</v>
      </c>
      <c r="DD2172">
        <v>750</v>
      </c>
      <c r="DE2172">
        <v>119000</v>
      </c>
      <c r="DF2172">
        <v>25790</v>
      </c>
      <c r="DG2172">
        <v>79000</v>
      </c>
      <c r="DH2172">
        <v>0</v>
      </c>
      <c r="DI2172">
        <v>285550</v>
      </c>
      <c r="DJ2172">
        <v>161194</v>
      </c>
      <c r="DK2172">
        <v>180200</v>
      </c>
      <c r="DL2172">
        <v>90000</v>
      </c>
      <c r="DM2172">
        <v>248111</v>
      </c>
      <c r="DN2172">
        <v>20000</v>
      </c>
      <c r="DO2172">
        <v>2373205</v>
      </c>
      <c r="DP2172">
        <v>317700</v>
      </c>
      <c r="DQ2172">
        <v>1497205</v>
      </c>
      <c r="DR2172">
        <v>0</v>
      </c>
      <c r="DS2172">
        <v>0</v>
      </c>
    </row>
    <row r="2173" spans="1:123" x14ac:dyDescent="0.3">
      <c r="A2173" t="str">
        <f t="shared" si="33"/>
        <v>20171985</v>
      </c>
      <c r="B2173">
        <v>63</v>
      </c>
      <c r="C2173">
        <v>2017</v>
      </c>
      <c r="D2173">
        <v>198512</v>
      </c>
      <c r="E2173">
        <v>76</v>
      </c>
      <c r="F2173">
        <v>1630044</v>
      </c>
      <c r="G2173">
        <v>215203</v>
      </c>
      <c r="H2173">
        <v>550000</v>
      </c>
      <c r="I2173">
        <v>250000</v>
      </c>
      <c r="J2173">
        <v>126000</v>
      </c>
      <c r="K2173">
        <v>85000</v>
      </c>
      <c r="L2173">
        <v>100000</v>
      </c>
      <c r="M2173">
        <v>56200</v>
      </c>
      <c r="N2173">
        <v>11500</v>
      </c>
      <c r="O2173">
        <v>25500</v>
      </c>
      <c r="P2173">
        <v>4500</v>
      </c>
      <c r="Q2173">
        <v>2000</v>
      </c>
      <c r="R2173">
        <v>0</v>
      </c>
      <c r="S2173">
        <v>8311</v>
      </c>
      <c r="T2173">
        <v>35000</v>
      </c>
      <c r="U2173">
        <v>36000</v>
      </c>
      <c r="V2173">
        <v>0</v>
      </c>
      <c r="W2173">
        <v>0</v>
      </c>
      <c r="X2173">
        <v>0</v>
      </c>
      <c r="Y2173">
        <v>0</v>
      </c>
      <c r="Z2173">
        <v>400000</v>
      </c>
      <c r="AA2173">
        <v>0</v>
      </c>
      <c r="AB2173">
        <v>187888</v>
      </c>
      <c r="AC2173">
        <v>147767</v>
      </c>
      <c r="AD2173">
        <v>0</v>
      </c>
      <c r="AE2173">
        <v>187888</v>
      </c>
      <c r="AF2173">
        <v>36008</v>
      </c>
      <c r="AG2173">
        <v>0</v>
      </c>
      <c r="AH2173">
        <v>0</v>
      </c>
      <c r="AI2173">
        <v>0</v>
      </c>
      <c r="AJ2173">
        <v>187810</v>
      </c>
      <c r="AK2173">
        <v>187810</v>
      </c>
      <c r="AL2173">
        <v>0</v>
      </c>
      <c r="AM2173">
        <v>0</v>
      </c>
      <c r="AN2173">
        <v>556193</v>
      </c>
      <c r="AO2173">
        <v>1455214</v>
      </c>
      <c r="AP2173">
        <v>223897</v>
      </c>
      <c r="AQ2173">
        <v>51800</v>
      </c>
      <c r="AR2173">
        <v>20000</v>
      </c>
      <c r="AS2173">
        <v>0</v>
      </c>
      <c r="AT2173">
        <v>0</v>
      </c>
      <c r="AU2173">
        <v>285550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285550</v>
      </c>
      <c r="BE2173">
        <v>111111</v>
      </c>
      <c r="BF2173">
        <v>60000</v>
      </c>
      <c r="BG2173">
        <v>35194</v>
      </c>
      <c r="BH2173">
        <v>20000</v>
      </c>
      <c r="BI2173">
        <v>56200</v>
      </c>
      <c r="BJ2173">
        <v>59409</v>
      </c>
      <c r="BK2173">
        <v>1408996</v>
      </c>
      <c r="BL2173">
        <v>17530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34000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25000</v>
      </c>
      <c r="CH2173">
        <v>572</v>
      </c>
      <c r="CI2173">
        <v>3000</v>
      </c>
      <c r="CJ2173">
        <v>2250</v>
      </c>
      <c r="CK2173">
        <v>900</v>
      </c>
      <c r="CL2173">
        <v>750</v>
      </c>
      <c r="CM2173">
        <v>3250</v>
      </c>
      <c r="CN2173">
        <v>15000</v>
      </c>
      <c r="CO2173">
        <v>750</v>
      </c>
      <c r="CP2173">
        <v>16000</v>
      </c>
      <c r="CQ2173">
        <v>610000</v>
      </c>
      <c r="CR2173">
        <v>100000</v>
      </c>
      <c r="CS2173">
        <v>10000</v>
      </c>
      <c r="CT2173">
        <v>154000</v>
      </c>
      <c r="CU2173">
        <v>65000</v>
      </c>
      <c r="CV2173">
        <v>50000</v>
      </c>
      <c r="CW2173">
        <v>1144</v>
      </c>
      <c r="CX2173">
        <v>6000</v>
      </c>
      <c r="CY2173">
        <v>4500</v>
      </c>
      <c r="CZ2173">
        <v>1800</v>
      </c>
      <c r="DA2173">
        <v>1500</v>
      </c>
      <c r="DB2173">
        <v>6500</v>
      </c>
      <c r="DC2173">
        <v>30000</v>
      </c>
      <c r="DD2173">
        <v>1500</v>
      </c>
      <c r="DE2173">
        <v>140000</v>
      </c>
      <c r="DF2173">
        <v>423765</v>
      </c>
      <c r="DG2173">
        <v>100000</v>
      </c>
      <c r="DH2173">
        <v>0</v>
      </c>
      <c r="DI2173">
        <v>285550</v>
      </c>
      <c r="DJ2173">
        <v>192869</v>
      </c>
      <c r="DK2173">
        <v>230218</v>
      </c>
      <c r="DL2173">
        <v>150000</v>
      </c>
      <c r="DM2173">
        <v>348111</v>
      </c>
      <c r="DN2173">
        <v>40000</v>
      </c>
      <c r="DO2173">
        <v>3140267</v>
      </c>
      <c r="DP2173">
        <v>317700</v>
      </c>
      <c r="DQ2173">
        <v>1031196</v>
      </c>
      <c r="DR2173">
        <v>0</v>
      </c>
      <c r="DS2173">
        <v>59409</v>
      </c>
    </row>
    <row r="2174" spans="1:123" x14ac:dyDescent="0.3">
      <c r="A2174" t="str">
        <f t="shared" si="33"/>
        <v>20181986</v>
      </c>
      <c r="B2174">
        <v>63</v>
      </c>
      <c r="C2174">
        <v>2018</v>
      </c>
      <c r="D2174">
        <v>198612</v>
      </c>
      <c r="E2174">
        <v>84</v>
      </c>
      <c r="F2174">
        <v>1726037</v>
      </c>
      <c r="G2174">
        <v>186174</v>
      </c>
      <c r="H2174">
        <v>550000</v>
      </c>
      <c r="I2174">
        <v>375061</v>
      </c>
      <c r="J2174">
        <v>120000</v>
      </c>
      <c r="K2174">
        <v>85000</v>
      </c>
      <c r="L2174">
        <v>130000</v>
      </c>
      <c r="M2174">
        <v>56200</v>
      </c>
      <c r="N2174">
        <v>11500</v>
      </c>
      <c r="O2174">
        <v>25500</v>
      </c>
      <c r="P2174">
        <v>4500</v>
      </c>
      <c r="Q2174">
        <v>2000</v>
      </c>
      <c r="R2174">
        <v>0</v>
      </c>
      <c r="S2174">
        <v>8252</v>
      </c>
      <c r="T2174">
        <v>0</v>
      </c>
      <c r="U2174">
        <v>36000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187810</v>
      </c>
      <c r="AC2174">
        <v>163191</v>
      </c>
      <c r="AD2174">
        <v>0</v>
      </c>
      <c r="AE2174">
        <v>187810</v>
      </c>
      <c r="AF2174">
        <v>59457</v>
      </c>
      <c r="AG2174">
        <v>0</v>
      </c>
      <c r="AH2174">
        <v>0</v>
      </c>
      <c r="AI2174">
        <v>0</v>
      </c>
      <c r="AJ2174">
        <v>56530</v>
      </c>
      <c r="AK2174">
        <v>56530</v>
      </c>
      <c r="AL2174">
        <v>0</v>
      </c>
      <c r="AM2174">
        <v>114013</v>
      </c>
      <c r="AN2174">
        <v>1134013</v>
      </c>
      <c r="AO2174">
        <v>1607111</v>
      </c>
      <c r="AP2174">
        <v>247267</v>
      </c>
      <c r="AQ2174">
        <v>0</v>
      </c>
      <c r="AR2174">
        <v>20000</v>
      </c>
      <c r="AS2174">
        <v>0</v>
      </c>
      <c r="AT2174">
        <v>0</v>
      </c>
      <c r="AU2174">
        <v>285550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285550</v>
      </c>
      <c r="BE2174">
        <v>13000</v>
      </c>
      <c r="BF2174">
        <v>60000</v>
      </c>
      <c r="BG2174">
        <v>35194</v>
      </c>
      <c r="BH2174">
        <v>10000</v>
      </c>
      <c r="BI2174">
        <v>25964</v>
      </c>
      <c r="BJ2174">
        <v>871183</v>
      </c>
      <c r="BK2174">
        <v>859037</v>
      </c>
      <c r="BL2174">
        <v>26633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20000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25000</v>
      </c>
      <c r="CH2174">
        <v>572</v>
      </c>
      <c r="CI2174">
        <v>3000</v>
      </c>
      <c r="CJ2174">
        <v>2250</v>
      </c>
      <c r="CK2174">
        <v>900</v>
      </c>
      <c r="CL2174">
        <v>750</v>
      </c>
      <c r="CM2174">
        <v>3250</v>
      </c>
      <c r="CN2174">
        <v>15000</v>
      </c>
      <c r="CO2174">
        <v>750</v>
      </c>
      <c r="CP2174">
        <v>0</v>
      </c>
      <c r="CQ2174">
        <v>610000</v>
      </c>
      <c r="CR2174">
        <v>100000</v>
      </c>
      <c r="CS2174">
        <v>10000</v>
      </c>
      <c r="CT2174">
        <v>154000</v>
      </c>
      <c r="CU2174">
        <v>65000</v>
      </c>
      <c r="CV2174">
        <v>75000</v>
      </c>
      <c r="CW2174">
        <v>1716</v>
      </c>
      <c r="CX2174">
        <v>9000</v>
      </c>
      <c r="CY2174">
        <v>6750</v>
      </c>
      <c r="CZ2174">
        <v>2700</v>
      </c>
      <c r="DA2174">
        <v>2250</v>
      </c>
      <c r="DB2174">
        <v>9750</v>
      </c>
      <c r="DC2174">
        <v>45000</v>
      </c>
      <c r="DD2174">
        <v>2250</v>
      </c>
      <c r="DE2174">
        <v>140000</v>
      </c>
      <c r="DF2174">
        <v>0</v>
      </c>
      <c r="DG2174">
        <v>100000</v>
      </c>
      <c r="DH2174">
        <v>0</v>
      </c>
      <c r="DI2174">
        <v>285550</v>
      </c>
      <c r="DJ2174">
        <v>224543</v>
      </c>
      <c r="DK2174">
        <v>250000</v>
      </c>
      <c r="DL2174">
        <v>210000</v>
      </c>
      <c r="DM2174">
        <v>350000</v>
      </c>
      <c r="DN2174">
        <v>50000</v>
      </c>
      <c r="DO2174">
        <v>2760039</v>
      </c>
      <c r="DP2174">
        <v>317700</v>
      </c>
      <c r="DQ2174">
        <v>1257356</v>
      </c>
      <c r="DR2174">
        <v>0</v>
      </c>
      <c r="DS2174">
        <v>985196</v>
      </c>
    </row>
    <row r="2175" spans="1:123" x14ac:dyDescent="0.3">
      <c r="A2175" t="str">
        <f t="shared" si="33"/>
        <v>20191987</v>
      </c>
      <c r="B2175">
        <v>63</v>
      </c>
      <c r="C2175">
        <v>2019</v>
      </c>
      <c r="D2175">
        <v>198712</v>
      </c>
      <c r="E2175">
        <v>24</v>
      </c>
      <c r="F2175">
        <v>1784894</v>
      </c>
      <c r="G2175">
        <v>163145</v>
      </c>
      <c r="H2175">
        <v>550000</v>
      </c>
      <c r="I2175">
        <v>329300</v>
      </c>
      <c r="J2175">
        <v>120000</v>
      </c>
      <c r="K2175">
        <v>85000</v>
      </c>
      <c r="L2175">
        <v>160000</v>
      </c>
      <c r="M2175">
        <v>56200</v>
      </c>
      <c r="N2175">
        <v>11500</v>
      </c>
      <c r="O2175">
        <v>25500</v>
      </c>
      <c r="P2175">
        <v>4500</v>
      </c>
      <c r="Q2175">
        <v>2000</v>
      </c>
      <c r="R2175">
        <v>0</v>
      </c>
      <c r="S2175">
        <v>8193</v>
      </c>
      <c r="T2175">
        <v>0</v>
      </c>
      <c r="U2175">
        <v>36000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56530</v>
      </c>
      <c r="AC2175">
        <v>47078</v>
      </c>
      <c r="AD2175">
        <v>0</v>
      </c>
      <c r="AE2175">
        <v>56530</v>
      </c>
      <c r="AF2175">
        <v>14802</v>
      </c>
      <c r="AG2175">
        <v>0</v>
      </c>
      <c r="AH2175">
        <v>0</v>
      </c>
      <c r="AI2175">
        <v>0</v>
      </c>
      <c r="AJ2175">
        <v>98342</v>
      </c>
      <c r="AK2175">
        <v>98342</v>
      </c>
      <c r="AL2175">
        <v>0</v>
      </c>
      <c r="AM2175">
        <v>98193</v>
      </c>
      <c r="AN2175">
        <v>1136856</v>
      </c>
      <c r="AO2175">
        <v>463620</v>
      </c>
      <c r="AP2175">
        <v>71332</v>
      </c>
      <c r="AQ2175">
        <v>0</v>
      </c>
      <c r="AR2175">
        <v>0</v>
      </c>
      <c r="AS2175">
        <v>3000</v>
      </c>
      <c r="AT2175">
        <v>8000</v>
      </c>
      <c r="AU2175">
        <v>285550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831502</v>
      </c>
      <c r="BL2175">
        <v>35681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20000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610000</v>
      </c>
      <c r="CR2175">
        <v>100000</v>
      </c>
      <c r="CS2175">
        <v>10000</v>
      </c>
      <c r="CT2175">
        <v>154000</v>
      </c>
      <c r="CU2175">
        <v>65000</v>
      </c>
      <c r="CV2175">
        <v>75000</v>
      </c>
      <c r="CW2175">
        <v>1716</v>
      </c>
      <c r="CX2175">
        <v>9000</v>
      </c>
      <c r="CY2175">
        <v>6750</v>
      </c>
      <c r="CZ2175">
        <v>2700</v>
      </c>
      <c r="DA2175">
        <v>2250</v>
      </c>
      <c r="DB2175">
        <v>9750</v>
      </c>
      <c r="DC2175">
        <v>45000</v>
      </c>
      <c r="DD2175">
        <v>2250</v>
      </c>
      <c r="DE2175">
        <v>140000</v>
      </c>
      <c r="DF2175">
        <v>0</v>
      </c>
      <c r="DG2175">
        <v>100000</v>
      </c>
      <c r="DH2175">
        <v>0</v>
      </c>
      <c r="DI2175">
        <v>0</v>
      </c>
      <c r="DJ2175">
        <v>221024</v>
      </c>
      <c r="DK2175">
        <v>247144</v>
      </c>
      <c r="DL2175">
        <v>210000</v>
      </c>
      <c r="DM2175">
        <v>348700</v>
      </c>
      <c r="DN2175">
        <v>50000</v>
      </c>
      <c r="DO2175">
        <v>2508626</v>
      </c>
      <c r="DP2175">
        <v>317700</v>
      </c>
      <c r="DQ2175">
        <v>-69015</v>
      </c>
      <c r="DR2175">
        <v>0</v>
      </c>
      <c r="DS2175">
        <v>98193</v>
      </c>
    </row>
    <row r="2176" spans="1:123" x14ac:dyDescent="0.3">
      <c r="A2176" t="str">
        <f t="shared" si="33"/>
        <v>20201988</v>
      </c>
      <c r="B2176">
        <v>63</v>
      </c>
      <c r="C2176">
        <v>2020</v>
      </c>
      <c r="D2176">
        <v>198812</v>
      </c>
      <c r="E2176">
        <v>13</v>
      </c>
      <c r="F2176">
        <v>2075994</v>
      </c>
      <c r="G2176">
        <v>163116</v>
      </c>
      <c r="H2176">
        <v>550000</v>
      </c>
      <c r="I2176">
        <v>250000</v>
      </c>
      <c r="J2176">
        <v>120000</v>
      </c>
      <c r="K2176">
        <v>85000</v>
      </c>
      <c r="L2176">
        <v>192500</v>
      </c>
      <c r="M2176">
        <v>56200</v>
      </c>
      <c r="N2176">
        <v>11500</v>
      </c>
      <c r="O2176">
        <v>25500</v>
      </c>
      <c r="P2176">
        <v>4500</v>
      </c>
      <c r="Q2176">
        <v>2000</v>
      </c>
      <c r="R2176">
        <v>0</v>
      </c>
      <c r="S2176">
        <v>8134</v>
      </c>
      <c r="T2176">
        <v>35000</v>
      </c>
      <c r="U2176">
        <v>36000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98342</v>
      </c>
      <c r="AC2176">
        <v>26112</v>
      </c>
      <c r="AD2176">
        <v>0</v>
      </c>
      <c r="AE2176">
        <v>39564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58778</v>
      </c>
      <c r="AL2176">
        <v>0</v>
      </c>
      <c r="AM2176">
        <v>51334</v>
      </c>
      <c r="AN2176">
        <v>1215000</v>
      </c>
      <c r="AO2176">
        <v>257148</v>
      </c>
      <c r="AP2176">
        <v>39564</v>
      </c>
      <c r="AQ2176">
        <v>0</v>
      </c>
      <c r="AR2176">
        <v>0</v>
      </c>
      <c r="AS2176">
        <v>6000</v>
      </c>
      <c r="AT2176">
        <v>8000</v>
      </c>
      <c r="AU2176">
        <v>0</v>
      </c>
      <c r="AV2176">
        <v>75000</v>
      </c>
      <c r="AW2176">
        <v>0</v>
      </c>
      <c r="AX2176">
        <v>31500</v>
      </c>
      <c r="AY2176">
        <v>0</v>
      </c>
      <c r="AZ2176">
        <v>22000</v>
      </c>
      <c r="BA2176">
        <v>25000</v>
      </c>
      <c r="BB2176">
        <v>8000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472212</v>
      </c>
      <c r="BL2176">
        <v>43130</v>
      </c>
      <c r="BM2176">
        <v>189206</v>
      </c>
      <c r="BN2176">
        <v>154000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68917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400794</v>
      </c>
      <c r="CR2176">
        <v>100000</v>
      </c>
      <c r="CS2176">
        <v>10000</v>
      </c>
      <c r="CT2176">
        <v>0</v>
      </c>
      <c r="CU2176">
        <v>65000</v>
      </c>
      <c r="CV2176">
        <v>75000</v>
      </c>
      <c r="CW2176">
        <v>1716</v>
      </c>
      <c r="CX2176">
        <v>9000</v>
      </c>
      <c r="CY2176">
        <v>6750</v>
      </c>
      <c r="CZ2176">
        <v>2700</v>
      </c>
      <c r="DA2176">
        <v>2250</v>
      </c>
      <c r="DB2176">
        <v>9750</v>
      </c>
      <c r="DC2176">
        <v>45000</v>
      </c>
      <c r="DD2176">
        <v>2250</v>
      </c>
      <c r="DE2176">
        <v>71083</v>
      </c>
      <c r="DF2176">
        <v>0</v>
      </c>
      <c r="DG2176">
        <v>100000</v>
      </c>
      <c r="DH2176">
        <v>0</v>
      </c>
      <c r="DI2176">
        <v>0</v>
      </c>
      <c r="DJ2176">
        <v>189524</v>
      </c>
      <c r="DK2176">
        <v>222144</v>
      </c>
      <c r="DL2176">
        <v>210000</v>
      </c>
      <c r="DM2176">
        <v>273700</v>
      </c>
      <c r="DN2176">
        <v>28000</v>
      </c>
      <c r="DO2176">
        <v>1883439</v>
      </c>
      <c r="DP2176">
        <v>317700</v>
      </c>
      <c r="DQ2176">
        <v>-646934</v>
      </c>
      <c r="DR2176">
        <v>132645</v>
      </c>
      <c r="DS2176">
        <v>51334</v>
      </c>
    </row>
    <row r="2177" spans="1:123" x14ac:dyDescent="0.3">
      <c r="A2177" t="str">
        <f t="shared" si="33"/>
        <v>20211989</v>
      </c>
      <c r="B2177">
        <v>63</v>
      </c>
      <c r="C2177">
        <v>2021</v>
      </c>
      <c r="D2177">
        <v>198912</v>
      </c>
      <c r="E2177">
        <v>59</v>
      </c>
      <c r="F2177">
        <v>2252433</v>
      </c>
      <c r="G2177">
        <v>163116</v>
      </c>
      <c r="H2177">
        <v>550000</v>
      </c>
      <c r="I2177">
        <v>250000</v>
      </c>
      <c r="J2177">
        <v>120000</v>
      </c>
      <c r="K2177">
        <v>85000</v>
      </c>
      <c r="L2177">
        <v>205000</v>
      </c>
      <c r="M2177">
        <v>56200</v>
      </c>
      <c r="N2177">
        <v>11500</v>
      </c>
      <c r="O2177">
        <v>25500</v>
      </c>
      <c r="P2177">
        <v>4500</v>
      </c>
      <c r="Q2177">
        <v>2000</v>
      </c>
      <c r="R2177">
        <v>0</v>
      </c>
      <c r="S2177">
        <v>7945</v>
      </c>
      <c r="T2177">
        <v>35000</v>
      </c>
      <c r="U2177">
        <v>36000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58778</v>
      </c>
      <c r="AC2177">
        <v>113792</v>
      </c>
      <c r="AD2177">
        <v>58626</v>
      </c>
      <c r="AE2177">
        <v>58778</v>
      </c>
      <c r="AF2177">
        <v>113640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63645</v>
      </c>
      <c r="AN2177">
        <v>1101360</v>
      </c>
      <c r="AO2177">
        <v>1120630</v>
      </c>
      <c r="AP2177">
        <v>172418</v>
      </c>
      <c r="AQ2177">
        <v>0</v>
      </c>
      <c r="AR2177">
        <v>20000</v>
      </c>
      <c r="AS2177">
        <v>3000</v>
      </c>
      <c r="AT2177">
        <v>8000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1324048</v>
      </c>
      <c r="BL2177">
        <v>50523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24382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405176</v>
      </c>
      <c r="CR2177">
        <v>100000</v>
      </c>
      <c r="CS2177">
        <v>10000</v>
      </c>
      <c r="CT2177">
        <v>0</v>
      </c>
      <c r="CU2177">
        <v>65000</v>
      </c>
      <c r="CV2177">
        <v>75000</v>
      </c>
      <c r="CW2177">
        <v>1716</v>
      </c>
      <c r="CX2177">
        <v>9000</v>
      </c>
      <c r="CY2177">
        <v>6750</v>
      </c>
      <c r="CZ2177">
        <v>2700</v>
      </c>
      <c r="DA2177">
        <v>2250</v>
      </c>
      <c r="DB2177">
        <v>9750</v>
      </c>
      <c r="DC2177">
        <v>45000</v>
      </c>
      <c r="DD2177">
        <v>2250</v>
      </c>
      <c r="DE2177">
        <v>76083</v>
      </c>
      <c r="DF2177">
        <v>0</v>
      </c>
      <c r="DG2177">
        <v>100000</v>
      </c>
      <c r="DH2177">
        <v>0</v>
      </c>
      <c r="DI2177">
        <v>0</v>
      </c>
      <c r="DJ2177">
        <v>189524</v>
      </c>
      <c r="DK2177">
        <v>222144</v>
      </c>
      <c r="DL2177">
        <v>210000</v>
      </c>
      <c r="DM2177">
        <v>273700</v>
      </c>
      <c r="DN2177">
        <v>28000</v>
      </c>
      <c r="DO2177">
        <v>1834043</v>
      </c>
      <c r="DP2177">
        <v>317700</v>
      </c>
      <c r="DQ2177">
        <v>88027</v>
      </c>
      <c r="DR2177">
        <v>0</v>
      </c>
      <c r="DS2177">
        <v>63645</v>
      </c>
    </row>
    <row r="2178" spans="1:123" x14ac:dyDescent="0.3">
      <c r="A2178" t="str">
        <f t="shared" si="33"/>
        <v>20221990</v>
      </c>
      <c r="B2178">
        <v>63</v>
      </c>
      <c r="C2178">
        <v>2022</v>
      </c>
      <c r="D2178">
        <v>199012</v>
      </c>
      <c r="E2178">
        <v>24</v>
      </c>
      <c r="F2178">
        <v>2282234</v>
      </c>
      <c r="G2178">
        <v>163115</v>
      </c>
      <c r="H2178">
        <v>550000</v>
      </c>
      <c r="I2178">
        <v>250000</v>
      </c>
      <c r="J2178">
        <v>120000</v>
      </c>
      <c r="K2178">
        <v>85000</v>
      </c>
      <c r="L2178">
        <v>202500</v>
      </c>
      <c r="M2178">
        <v>56200</v>
      </c>
      <c r="N2178">
        <v>11500</v>
      </c>
      <c r="O2178">
        <v>25500</v>
      </c>
      <c r="P2178">
        <v>4500</v>
      </c>
      <c r="Q2178">
        <v>2000</v>
      </c>
      <c r="R2178">
        <v>0</v>
      </c>
      <c r="S2178">
        <v>7757</v>
      </c>
      <c r="T2178">
        <v>35000</v>
      </c>
      <c r="U2178">
        <v>36000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46212</v>
      </c>
      <c r="AD2178">
        <v>0</v>
      </c>
      <c r="AE2178">
        <v>0</v>
      </c>
      <c r="AF2178">
        <v>70020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60957</v>
      </c>
      <c r="AN2178">
        <v>1144980</v>
      </c>
      <c r="AO2178">
        <v>455097</v>
      </c>
      <c r="AP2178">
        <v>70020</v>
      </c>
      <c r="AQ2178">
        <v>0</v>
      </c>
      <c r="AR2178">
        <v>0</v>
      </c>
      <c r="AS2178">
        <v>3000</v>
      </c>
      <c r="AT2178">
        <v>8000</v>
      </c>
      <c r="AU2178">
        <v>0</v>
      </c>
      <c r="AV2178">
        <v>75000</v>
      </c>
      <c r="AW2178">
        <v>0</v>
      </c>
      <c r="AX2178">
        <v>36716</v>
      </c>
      <c r="AY2178">
        <v>0</v>
      </c>
      <c r="AZ2178">
        <v>22000</v>
      </c>
      <c r="BA2178">
        <v>25000</v>
      </c>
      <c r="BB2178">
        <v>8000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702833</v>
      </c>
      <c r="BL2178">
        <v>57864</v>
      </c>
      <c r="BM2178">
        <v>128392</v>
      </c>
      <c r="BN2178">
        <v>0</v>
      </c>
      <c r="BO2178">
        <v>48350</v>
      </c>
      <c r="BP2178">
        <v>100000</v>
      </c>
      <c r="BQ2178">
        <v>10000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33000</v>
      </c>
      <c r="BX2178">
        <v>763</v>
      </c>
      <c r="BY2178">
        <v>4000</v>
      </c>
      <c r="BZ2178">
        <v>3000</v>
      </c>
      <c r="CA2178">
        <v>1200</v>
      </c>
      <c r="CB2178">
        <v>1000</v>
      </c>
      <c r="CC2178">
        <v>4333</v>
      </c>
      <c r="CD2178">
        <v>20000</v>
      </c>
      <c r="CE2178">
        <v>1000</v>
      </c>
      <c r="CF2178">
        <v>68917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256784</v>
      </c>
      <c r="CR2178">
        <v>0</v>
      </c>
      <c r="CS2178">
        <v>0</v>
      </c>
      <c r="CT2178">
        <v>0</v>
      </c>
      <c r="CU2178">
        <v>16650</v>
      </c>
      <c r="CV2178">
        <v>42000</v>
      </c>
      <c r="CW2178">
        <v>953</v>
      </c>
      <c r="CX2178">
        <v>5000</v>
      </c>
      <c r="CY2178">
        <v>3750</v>
      </c>
      <c r="CZ2178">
        <v>1500</v>
      </c>
      <c r="DA2178">
        <v>1250</v>
      </c>
      <c r="DB2178">
        <v>5417</v>
      </c>
      <c r="DC2178">
        <v>25000</v>
      </c>
      <c r="DD2178">
        <v>1250</v>
      </c>
      <c r="DE2178">
        <v>12166</v>
      </c>
      <c r="DF2178">
        <v>0</v>
      </c>
      <c r="DG2178">
        <v>100000</v>
      </c>
      <c r="DH2178">
        <v>0</v>
      </c>
      <c r="DI2178">
        <v>0</v>
      </c>
      <c r="DJ2178">
        <v>152808</v>
      </c>
      <c r="DK2178">
        <v>197144</v>
      </c>
      <c r="DL2178">
        <v>210000</v>
      </c>
      <c r="DM2178">
        <v>198700</v>
      </c>
      <c r="DN2178">
        <v>6000</v>
      </c>
      <c r="DO2178">
        <v>1236371</v>
      </c>
      <c r="DP2178">
        <v>317700</v>
      </c>
      <c r="DQ2178">
        <v>-673431</v>
      </c>
      <c r="DR2178">
        <v>151717</v>
      </c>
      <c r="DS2178">
        <v>60957</v>
      </c>
    </row>
    <row r="2179" spans="1:123" x14ac:dyDescent="0.3">
      <c r="A2179" t="str">
        <f t="shared" ref="A2179:A2242" si="34">CONCATENATE(C2179,LEFT(D2179,4))</f>
        <v>20231991</v>
      </c>
      <c r="B2179">
        <v>63</v>
      </c>
      <c r="C2179">
        <v>2023</v>
      </c>
      <c r="D2179">
        <v>199112</v>
      </c>
      <c r="E2179">
        <v>12</v>
      </c>
      <c r="F2179">
        <v>2088838</v>
      </c>
      <c r="G2179">
        <v>163115</v>
      </c>
      <c r="H2179">
        <v>550000</v>
      </c>
      <c r="I2179">
        <v>250000</v>
      </c>
      <c r="J2179">
        <v>120000</v>
      </c>
      <c r="K2179">
        <v>85000</v>
      </c>
      <c r="L2179">
        <v>200000</v>
      </c>
      <c r="M2179">
        <v>56200</v>
      </c>
      <c r="N2179">
        <v>11500</v>
      </c>
      <c r="O2179">
        <v>25500</v>
      </c>
      <c r="P2179">
        <v>4500</v>
      </c>
      <c r="Q2179">
        <v>2000</v>
      </c>
      <c r="R2179">
        <v>0</v>
      </c>
      <c r="S2179">
        <v>7568</v>
      </c>
      <c r="T2179">
        <v>35000</v>
      </c>
      <c r="U2179">
        <v>36000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23247</v>
      </c>
      <c r="AD2179">
        <v>0</v>
      </c>
      <c r="AE2179">
        <v>0</v>
      </c>
      <c r="AF2179">
        <v>35224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58268</v>
      </c>
      <c r="AN2179">
        <v>1179776</v>
      </c>
      <c r="AO2179">
        <v>228936</v>
      </c>
      <c r="AP2179">
        <v>35224</v>
      </c>
      <c r="AQ2179">
        <v>0</v>
      </c>
      <c r="AR2179">
        <v>0</v>
      </c>
      <c r="AS2179">
        <v>6000</v>
      </c>
      <c r="AT2179">
        <v>8000</v>
      </c>
      <c r="AU2179">
        <v>0</v>
      </c>
      <c r="AV2179">
        <v>75000</v>
      </c>
      <c r="AW2179">
        <v>0</v>
      </c>
      <c r="AX2179">
        <v>31500</v>
      </c>
      <c r="AY2179">
        <v>0</v>
      </c>
      <c r="AZ2179">
        <v>6000</v>
      </c>
      <c r="BA2179">
        <v>25000</v>
      </c>
      <c r="BB2179">
        <v>8000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423660</v>
      </c>
      <c r="BL2179">
        <v>65151</v>
      </c>
      <c r="BM2179">
        <v>108392</v>
      </c>
      <c r="BN2179">
        <v>0</v>
      </c>
      <c r="BO2179">
        <v>4768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33000</v>
      </c>
      <c r="BX2179">
        <v>763</v>
      </c>
      <c r="BY2179">
        <v>4000</v>
      </c>
      <c r="BZ2179">
        <v>3000</v>
      </c>
      <c r="CA2179">
        <v>1200</v>
      </c>
      <c r="CB2179">
        <v>1000</v>
      </c>
      <c r="CC2179">
        <v>4333</v>
      </c>
      <c r="CD2179">
        <v>20000</v>
      </c>
      <c r="CE2179">
        <v>1000</v>
      </c>
      <c r="CF2179">
        <v>17166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128392</v>
      </c>
      <c r="CR2179">
        <v>0</v>
      </c>
      <c r="CS2179">
        <v>0</v>
      </c>
      <c r="CT2179">
        <v>0</v>
      </c>
      <c r="CU2179">
        <v>11882</v>
      </c>
      <c r="CV2179">
        <v>9000</v>
      </c>
      <c r="CW2179">
        <v>190</v>
      </c>
      <c r="CX2179">
        <v>1000</v>
      </c>
      <c r="CY2179">
        <v>750</v>
      </c>
      <c r="CZ2179">
        <v>300</v>
      </c>
      <c r="DA2179">
        <v>250</v>
      </c>
      <c r="DB2179">
        <v>1084</v>
      </c>
      <c r="DC2179">
        <v>5000</v>
      </c>
      <c r="DD2179">
        <v>250</v>
      </c>
      <c r="DE2179">
        <v>0</v>
      </c>
      <c r="DF2179">
        <v>0</v>
      </c>
      <c r="DG2179">
        <v>100000</v>
      </c>
      <c r="DH2179">
        <v>0</v>
      </c>
      <c r="DI2179">
        <v>0</v>
      </c>
      <c r="DJ2179">
        <v>121308</v>
      </c>
      <c r="DK2179">
        <v>172144</v>
      </c>
      <c r="DL2179">
        <v>210000</v>
      </c>
      <c r="DM2179">
        <v>123700</v>
      </c>
      <c r="DN2179">
        <v>0</v>
      </c>
      <c r="DO2179">
        <v>885250</v>
      </c>
      <c r="DP2179">
        <v>317700</v>
      </c>
      <c r="DQ2179">
        <v>-698598</v>
      </c>
      <c r="DR2179">
        <v>420744</v>
      </c>
      <c r="DS2179">
        <v>58268</v>
      </c>
    </row>
    <row r="2180" spans="1:123" x14ac:dyDescent="0.3">
      <c r="A2180" t="str">
        <f t="shared" si="34"/>
        <v>20241992</v>
      </c>
      <c r="B2180">
        <v>63</v>
      </c>
      <c r="C2180">
        <v>2024</v>
      </c>
      <c r="D2180">
        <v>199212</v>
      </c>
      <c r="E2180">
        <v>21</v>
      </c>
      <c r="F2180">
        <v>2056271</v>
      </c>
      <c r="G2180">
        <v>163114</v>
      </c>
      <c r="H2180">
        <v>550000</v>
      </c>
      <c r="I2180">
        <v>250000</v>
      </c>
      <c r="J2180">
        <v>120000</v>
      </c>
      <c r="K2180">
        <v>85000</v>
      </c>
      <c r="L2180">
        <v>200000</v>
      </c>
      <c r="M2180">
        <v>56200</v>
      </c>
      <c r="N2180">
        <v>11500</v>
      </c>
      <c r="O2180">
        <v>25500</v>
      </c>
      <c r="P2180">
        <v>4500</v>
      </c>
      <c r="Q2180">
        <v>2000</v>
      </c>
      <c r="R2180">
        <v>0</v>
      </c>
      <c r="S2180">
        <v>7380</v>
      </c>
      <c r="T2180">
        <v>35000</v>
      </c>
      <c r="U2180">
        <v>36000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40905</v>
      </c>
      <c r="AD2180">
        <v>0</v>
      </c>
      <c r="AE2180">
        <v>0</v>
      </c>
      <c r="AF2180">
        <v>61979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58080</v>
      </c>
      <c r="AN2180">
        <v>1153020</v>
      </c>
      <c r="AO2180">
        <v>402835</v>
      </c>
      <c r="AP2180">
        <v>61979</v>
      </c>
      <c r="AQ2180">
        <v>0</v>
      </c>
      <c r="AR2180">
        <v>0</v>
      </c>
      <c r="AS2180">
        <v>3000</v>
      </c>
      <c r="AT2180">
        <v>8000</v>
      </c>
      <c r="AU2180">
        <v>0</v>
      </c>
      <c r="AV2180">
        <v>75000</v>
      </c>
      <c r="AW2180">
        <v>0</v>
      </c>
      <c r="AX2180">
        <v>35233</v>
      </c>
      <c r="AY2180">
        <v>0</v>
      </c>
      <c r="AZ2180">
        <v>0</v>
      </c>
      <c r="BA2180">
        <v>25000</v>
      </c>
      <c r="BB2180">
        <v>8000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619047</v>
      </c>
      <c r="BL2180">
        <v>72386</v>
      </c>
      <c r="BM2180">
        <v>88392</v>
      </c>
      <c r="BN2180">
        <v>0</v>
      </c>
      <c r="BO2180">
        <v>11882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9000</v>
      </c>
      <c r="BX2180">
        <v>190</v>
      </c>
      <c r="BY2180">
        <v>1000</v>
      </c>
      <c r="BZ2180">
        <v>750</v>
      </c>
      <c r="CA2180">
        <v>300</v>
      </c>
      <c r="CB2180">
        <v>250</v>
      </c>
      <c r="CC2180">
        <v>1084</v>
      </c>
      <c r="CD2180">
        <v>5000</v>
      </c>
      <c r="CE2180">
        <v>250</v>
      </c>
      <c r="CF2180">
        <v>5000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20000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100000</v>
      </c>
      <c r="DH2180">
        <v>0</v>
      </c>
      <c r="DI2180">
        <v>0</v>
      </c>
      <c r="DJ2180">
        <v>86075</v>
      </c>
      <c r="DK2180">
        <v>147144</v>
      </c>
      <c r="DL2180">
        <v>210000</v>
      </c>
      <c r="DM2180">
        <v>48700</v>
      </c>
      <c r="DN2180">
        <v>0</v>
      </c>
      <c r="DO2180">
        <v>611919</v>
      </c>
      <c r="DP2180">
        <v>317700</v>
      </c>
      <c r="DQ2180">
        <v>-488084</v>
      </c>
      <c r="DR2180">
        <v>287833</v>
      </c>
      <c r="DS2180">
        <v>58080</v>
      </c>
    </row>
    <row r="2181" spans="1:123" x14ac:dyDescent="0.3">
      <c r="A2181" t="str">
        <f t="shared" si="34"/>
        <v>20251993</v>
      </c>
      <c r="B2181">
        <v>63</v>
      </c>
      <c r="C2181">
        <v>2025</v>
      </c>
      <c r="D2181">
        <v>199312</v>
      </c>
      <c r="E2181">
        <v>51</v>
      </c>
      <c r="F2181">
        <v>1857428</v>
      </c>
      <c r="G2181">
        <v>163114</v>
      </c>
      <c r="H2181">
        <v>550000</v>
      </c>
      <c r="I2181">
        <v>0</v>
      </c>
      <c r="J2181">
        <v>120000</v>
      </c>
      <c r="K2181">
        <v>85000</v>
      </c>
      <c r="L2181">
        <v>200000</v>
      </c>
      <c r="M2181">
        <v>56200</v>
      </c>
      <c r="N2181">
        <v>11500</v>
      </c>
      <c r="O2181">
        <v>25500</v>
      </c>
      <c r="P2181">
        <v>4500</v>
      </c>
      <c r="Q2181">
        <v>2000</v>
      </c>
      <c r="R2181">
        <v>0</v>
      </c>
      <c r="S2181">
        <v>7191</v>
      </c>
      <c r="T2181">
        <v>35000</v>
      </c>
      <c r="U2181">
        <v>36000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99046</v>
      </c>
      <c r="AD2181">
        <v>51028</v>
      </c>
      <c r="AE2181">
        <v>0</v>
      </c>
      <c r="AF2181">
        <v>150074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872817</v>
      </c>
      <c r="AO2181">
        <v>975406</v>
      </c>
      <c r="AP2181">
        <v>150074</v>
      </c>
      <c r="AQ2181">
        <v>0</v>
      </c>
      <c r="AR2181">
        <v>20000</v>
      </c>
      <c r="AS2181">
        <v>3000</v>
      </c>
      <c r="AT2181">
        <v>8000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1156480</v>
      </c>
      <c r="BL2181">
        <v>80045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52800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52800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5000</v>
      </c>
      <c r="DF2181">
        <v>0</v>
      </c>
      <c r="DG2181">
        <v>100000</v>
      </c>
      <c r="DH2181">
        <v>0</v>
      </c>
      <c r="DI2181">
        <v>0</v>
      </c>
      <c r="DJ2181">
        <v>86075</v>
      </c>
      <c r="DK2181">
        <v>147144</v>
      </c>
      <c r="DL2181">
        <v>210000</v>
      </c>
      <c r="DM2181">
        <v>48700</v>
      </c>
      <c r="DN2181">
        <v>0</v>
      </c>
      <c r="DO2181">
        <v>649719</v>
      </c>
      <c r="DP2181">
        <v>317700</v>
      </c>
      <c r="DQ2181">
        <v>52800</v>
      </c>
      <c r="DR2181">
        <v>0</v>
      </c>
      <c r="DS2181">
        <v>0</v>
      </c>
    </row>
    <row r="2182" spans="1:123" x14ac:dyDescent="0.3">
      <c r="A2182" t="str">
        <f t="shared" si="34"/>
        <v>20261994</v>
      </c>
      <c r="B2182">
        <v>63</v>
      </c>
      <c r="C2182">
        <v>2026</v>
      </c>
      <c r="D2182">
        <v>199412</v>
      </c>
      <c r="E2182">
        <v>46</v>
      </c>
      <c r="F2182">
        <v>2048749</v>
      </c>
      <c r="G2182">
        <v>163110</v>
      </c>
      <c r="H2182">
        <v>550000</v>
      </c>
      <c r="I2182">
        <v>0</v>
      </c>
      <c r="J2182">
        <v>120000</v>
      </c>
      <c r="K2182">
        <v>85000</v>
      </c>
      <c r="L2182">
        <v>200000</v>
      </c>
      <c r="M2182">
        <v>56200</v>
      </c>
      <c r="N2182">
        <v>11500</v>
      </c>
      <c r="O2182">
        <v>25500</v>
      </c>
      <c r="P2182">
        <v>4500</v>
      </c>
      <c r="Q2182">
        <v>2000</v>
      </c>
      <c r="R2182">
        <v>0</v>
      </c>
      <c r="S2182">
        <v>7002</v>
      </c>
      <c r="T2182">
        <v>35000</v>
      </c>
      <c r="U2182">
        <v>36000</v>
      </c>
      <c r="V2182">
        <v>0</v>
      </c>
      <c r="W2182">
        <v>0</v>
      </c>
      <c r="X2182">
        <v>25000</v>
      </c>
      <c r="Y2182">
        <v>0</v>
      </c>
      <c r="Z2182">
        <v>0</v>
      </c>
      <c r="AA2182">
        <v>0</v>
      </c>
      <c r="AB2182">
        <v>0</v>
      </c>
      <c r="AC2182">
        <v>89231</v>
      </c>
      <c r="AD2182">
        <v>45971</v>
      </c>
      <c r="AE2182">
        <v>0</v>
      </c>
      <c r="AF2182">
        <v>135202</v>
      </c>
      <c r="AG2182">
        <v>45971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912500</v>
      </c>
      <c r="AO2182">
        <v>878744</v>
      </c>
      <c r="AP2182">
        <v>135202</v>
      </c>
      <c r="AQ2182">
        <v>0</v>
      </c>
      <c r="AR2182">
        <v>20000</v>
      </c>
      <c r="AS2182">
        <v>0</v>
      </c>
      <c r="AT2182">
        <v>0</v>
      </c>
      <c r="AU2182">
        <v>0</v>
      </c>
      <c r="AV2182">
        <v>48700</v>
      </c>
      <c r="AW2182">
        <v>15046</v>
      </c>
      <c r="AX2182">
        <v>48740</v>
      </c>
      <c r="AY2182">
        <v>2167</v>
      </c>
      <c r="AZ2182">
        <v>0</v>
      </c>
      <c r="BA2182">
        <v>25000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1173598</v>
      </c>
      <c r="BL2182">
        <v>87653</v>
      </c>
      <c r="BM2182">
        <v>10933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21867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10000</v>
      </c>
      <c r="DF2182">
        <v>0</v>
      </c>
      <c r="DG2182">
        <v>75000</v>
      </c>
      <c r="DH2182">
        <v>0</v>
      </c>
      <c r="DI2182">
        <v>0</v>
      </c>
      <c r="DJ2182">
        <v>37335</v>
      </c>
      <c r="DK2182">
        <v>122144</v>
      </c>
      <c r="DL2182">
        <v>194954</v>
      </c>
      <c r="DM2182">
        <v>0</v>
      </c>
      <c r="DN2182">
        <v>0</v>
      </c>
      <c r="DO2182">
        <v>461300</v>
      </c>
      <c r="DP2182">
        <v>317700</v>
      </c>
      <c r="DQ2182">
        <v>-236593</v>
      </c>
      <c r="DR2182">
        <v>63174</v>
      </c>
      <c r="DS2182">
        <v>0</v>
      </c>
    </row>
    <row r="2183" spans="1:123" x14ac:dyDescent="0.3">
      <c r="A2183" t="str">
        <f t="shared" si="34"/>
        <v>20271995</v>
      </c>
      <c r="B2183">
        <v>63</v>
      </c>
      <c r="C2183">
        <v>2027</v>
      </c>
      <c r="D2183">
        <v>199512</v>
      </c>
      <c r="E2183">
        <v>58</v>
      </c>
      <c r="F2183">
        <v>1838680</v>
      </c>
      <c r="G2183">
        <v>163106</v>
      </c>
      <c r="H2183">
        <v>550000</v>
      </c>
      <c r="I2183">
        <v>0</v>
      </c>
      <c r="J2183">
        <v>120000</v>
      </c>
      <c r="K2183">
        <v>85000</v>
      </c>
      <c r="L2183">
        <v>200000</v>
      </c>
      <c r="M2183">
        <v>56200</v>
      </c>
      <c r="N2183">
        <v>11500</v>
      </c>
      <c r="O2183">
        <v>25500</v>
      </c>
      <c r="P2183">
        <v>4500</v>
      </c>
      <c r="Q2183">
        <v>2000</v>
      </c>
      <c r="R2183">
        <v>0</v>
      </c>
      <c r="S2183">
        <v>6814</v>
      </c>
      <c r="T2183">
        <v>35000</v>
      </c>
      <c r="U2183">
        <v>36000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113323</v>
      </c>
      <c r="AD2183">
        <v>58384</v>
      </c>
      <c r="AE2183">
        <v>0</v>
      </c>
      <c r="AF2183">
        <v>171707</v>
      </c>
      <c r="AG2183">
        <v>0</v>
      </c>
      <c r="AH2183">
        <v>0</v>
      </c>
      <c r="AI2183">
        <v>45971</v>
      </c>
      <c r="AJ2183">
        <v>0</v>
      </c>
      <c r="AK2183">
        <v>45971</v>
      </c>
      <c r="AL2183">
        <v>45971</v>
      </c>
      <c r="AM2183">
        <v>0</v>
      </c>
      <c r="AN2183">
        <v>850807</v>
      </c>
      <c r="AO2183">
        <v>1116005</v>
      </c>
      <c r="AP2183">
        <v>171707</v>
      </c>
      <c r="AQ2183">
        <v>0</v>
      </c>
      <c r="AR2183">
        <v>20000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1307712</v>
      </c>
      <c r="BL2183">
        <v>95209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215942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217809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15000</v>
      </c>
      <c r="DF2183">
        <v>0</v>
      </c>
      <c r="DG2183">
        <v>75000</v>
      </c>
      <c r="DH2183">
        <v>0</v>
      </c>
      <c r="DI2183">
        <v>0</v>
      </c>
      <c r="DJ2183">
        <v>37335</v>
      </c>
      <c r="DK2183">
        <v>122144</v>
      </c>
      <c r="DL2183">
        <v>194954</v>
      </c>
      <c r="DM2183">
        <v>0</v>
      </c>
      <c r="DN2183">
        <v>0</v>
      </c>
      <c r="DO2183">
        <v>708213</v>
      </c>
      <c r="DP2183">
        <v>317700</v>
      </c>
      <c r="DQ2183">
        <v>215942</v>
      </c>
      <c r="DR2183">
        <v>0</v>
      </c>
      <c r="DS2183">
        <v>0</v>
      </c>
    </row>
    <row r="2184" spans="1:123" x14ac:dyDescent="0.3">
      <c r="A2184" t="str">
        <f t="shared" si="34"/>
        <v>20281996</v>
      </c>
      <c r="B2184">
        <v>63</v>
      </c>
      <c r="C2184">
        <v>2028</v>
      </c>
      <c r="D2184">
        <v>199612</v>
      </c>
      <c r="E2184">
        <v>63</v>
      </c>
      <c r="F2184">
        <v>1945232</v>
      </c>
      <c r="G2184">
        <v>163102</v>
      </c>
      <c r="H2184">
        <v>550000</v>
      </c>
      <c r="I2184">
        <v>0</v>
      </c>
      <c r="J2184">
        <v>120000</v>
      </c>
      <c r="K2184">
        <v>85000</v>
      </c>
      <c r="L2184">
        <v>200000</v>
      </c>
      <c r="M2184">
        <v>56200</v>
      </c>
      <c r="N2184">
        <v>11500</v>
      </c>
      <c r="O2184">
        <v>25500</v>
      </c>
      <c r="P2184">
        <v>4500</v>
      </c>
      <c r="Q2184">
        <v>2000</v>
      </c>
      <c r="R2184">
        <v>0</v>
      </c>
      <c r="S2184">
        <v>6625</v>
      </c>
      <c r="T2184">
        <v>35000</v>
      </c>
      <c r="U2184">
        <v>36000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45971</v>
      </c>
      <c r="AC2184">
        <v>122716</v>
      </c>
      <c r="AD2184">
        <v>63223</v>
      </c>
      <c r="AE2184">
        <v>45971</v>
      </c>
      <c r="AF2184">
        <v>139967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882358</v>
      </c>
      <c r="AO2184">
        <v>1208505</v>
      </c>
      <c r="AP2184">
        <v>185938</v>
      </c>
      <c r="AQ2184">
        <v>0</v>
      </c>
      <c r="AR2184">
        <v>20000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1414443</v>
      </c>
      <c r="BL2184">
        <v>102715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255182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452991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20000</v>
      </c>
      <c r="DF2184">
        <v>0</v>
      </c>
      <c r="DG2184">
        <v>75000</v>
      </c>
      <c r="DH2184">
        <v>0</v>
      </c>
      <c r="DI2184">
        <v>0</v>
      </c>
      <c r="DJ2184">
        <v>37335</v>
      </c>
      <c r="DK2184">
        <v>122144</v>
      </c>
      <c r="DL2184">
        <v>194954</v>
      </c>
      <c r="DM2184">
        <v>0</v>
      </c>
      <c r="DN2184">
        <v>0</v>
      </c>
      <c r="DO2184">
        <v>902424</v>
      </c>
      <c r="DP2184">
        <v>317700</v>
      </c>
      <c r="DQ2184">
        <v>255182</v>
      </c>
      <c r="DR2184">
        <v>0</v>
      </c>
      <c r="DS2184">
        <v>0</v>
      </c>
    </row>
    <row r="2185" spans="1:123" x14ac:dyDescent="0.3">
      <c r="A2185" t="str">
        <f t="shared" si="34"/>
        <v>20291997</v>
      </c>
      <c r="B2185">
        <v>63</v>
      </c>
      <c r="C2185">
        <v>2029</v>
      </c>
      <c r="D2185">
        <v>199712</v>
      </c>
      <c r="E2185">
        <v>71</v>
      </c>
      <c r="F2185">
        <v>2061052</v>
      </c>
      <c r="G2185">
        <v>163097</v>
      </c>
      <c r="H2185">
        <v>550000</v>
      </c>
      <c r="I2185">
        <v>0</v>
      </c>
      <c r="J2185">
        <v>120000</v>
      </c>
      <c r="K2185">
        <v>85000</v>
      </c>
      <c r="L2185">
        <v>200000</v>
      </c>
      <c r="M2185">
        <v>56200</v>
      </c>
      <c r="N2185">
        <v>11500</v>
      </c>
      <c r="O2185">
        <v>25500</v>
      </c>
      <c r="P2185">
        <v>4500</v>
      </c>
      <c r="Q2185">
        <v>2000</v>
      </c>
      <c r="R2185">
        <v>0</v>
      </c>
      <c r="S2185">
        <v>6437</v>
      </c>
      <c r="T2185">
        <v>35000</v>
      </c>
      <c r="U2185">
        <v>36000</v>
      </c>
      <c r="V2185">
        <v>0</v>
      </c>
      <c r="W2185">
        <v>0</v>
      </c>
      <c r="X2185">
        <v>0</v>
      </c>
      <c r="Y2185">
        <v>0</v>
      </c>
      <c r="Z2185">
        <v>52158</v>
      </c>
      <c r="AA2185">
        <v>0</v>
      </c>
      <c r="AB2185">
        <v>0</v>
      </c>
      <c r="AC2185">
        <v>137368</v>
      </c>
      <c r="AD2185">
        <v>70772</v>
      </c>
      <c r="AE2185">
        <v>0</v>
      </c>
      <c r="AF2185">
        <v>208140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761839</v>
      </c>
      <c r="AO2185">
        <v>1352804</v>
      </c>
      <c r="AP2185">
        <v>208140</v>
      </c>
      <c r="AQ2185">
        <v>119787</v>
      </c>
      <c r="AR2185">
        <v>20000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1700731</v>
      </c>
      <c r="BL2185">
        <v>110169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177009</v>
      </c>
      <c r="BS2185">
        <v>0</v>
      </c>
      <c r="BT2185">
        <v>0</v>
      </c>
      <c r="BU2185">
        <v>100000</v>
      </c>
      <c r="BV2185">
        <v>10000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9510</v>
      </c>
      <c r="CH2185">
        <v>219</v>
      </c>
      <c r="CI2185">
        <v>1141</v>
      </c>
      <c r="CJ2185">
        <v>856</v>
      </c>
      <c r="CK2185">
        <v>342</v>
      </c>
      <c r="CL2185">
        <v>285</v>
      </c>
      <c r="CM2185">
        <v>1236</v>
      </c>
      <c r="CN2185">
        <v>11706</v>
      </c>
      <c r="CO2185">
        <v>285</v>
      </c>
      <c r="CP2185">
        <v>0</v>
      </c>
      <c r="CQ2185">
        <v>610000</v>
      </c>
      <c r="CR2185">
        <v>100000</v>
      </c>
      <c r="CS2185">
        <v>10000</v>
      </c>
      <c r="CT2185">
        <v>0</v>
      </c>
      <c r="CU2185">
        <v>0</v>
      </c>
      <c r="CV2185">
        <v>9510</v>
      </c>
      <c r="CW2185">
        <v>219</v>
      </c>
      <c r="CX2185">
        <v>1141</v>
      </c>
      <c r="CY2185">
        <v>856</v>
      </c>
      <c r="CZ2185">
        <v>342</v>
      </c>
      <c r="DA2185">
        <v>285</v>
      </c>
      <c r="DB2185">
        <v>1236</v>
      </c>
      <c r="DC2185">
        <v>11706</v>
      </c>
      <c r="DD2185">
        <v>285</v>
      </c>
      <c r="DE2185">
        <v>25000</v>
      </c>
      <c r="DF2185">
        <v>52158</v>
      </c>
      <c r="DG2185">
        <v>75000</v>
      </c>
      <c r="DH2185">
        <v>0</v>
      </c>
      <c r="DI2185">
        <v>0</v>
      </c>
      <c r="DJ2185">
        <v>37335</v>
      </c>
      <c r="DK2185">
        <v>122144</v>
      </c>
      <c r="DL2185">
        <v>194954</v>
      </c>
      <c r="DM2185">
        <v>0</v>
      </c>
      <c r="DN2185">
        <v>0</v>
      </c>
      <c r="DO2185">
        <v>1252172</v>
      </c>
      <c r="DP2185">
        <v>317700</v>
      </c>
      <c r="DQ2185">
        <v>364748</v>
      </c>
      <c r="DR2185">
        <v>0</v>
      </c>
      <c r="DS2185">
        <v>0</v>
      </c>
    </row>
    <row r="2186" spans="1:123" x14ac:dyDescent="0.3">
      <c r="A2186" t="str">
        <f t="shared" si="34"/>
        <v>20301998</v>
      </c>
      <c r="B2186">
        <v>63</v>
      </c>
      <c r="C2186">
        <v>2030</v>
      </c>
      <c r="D2186">
        <v>199812</v>
      </c>
      <c r="E2186">
        <v>87</v>
      </c>
      <c r="F2186">
        <v>1583162</v>
      </c>
      <c r="G2186">
        <v>163093</v>
      </c>
      <c r="H2186">
        <v>550000</v>
      </c>
      <c r="I2186">
        <v>0</v>
      </c>
      <c r="J2186">
        <v>120000</v>
      </c>
      <c r="K2186">
        <v>85000</v>
      </c>
      <c r="L2186">
        <v>200000</v>
      </c>
      <c r="M2186">
        <v>56200</v>
      </c>
      <c r="N2186">
        <v>11500</v>
      </c>
      <c r="O2186">
        <v>25500</v>
      </c>
      <c r="P2186">
        <v>4500</v>
      </c>
      <c r="Q2186">
        <v>2000</v>
      </c>
      <c r="R2186">
        <v>0</v>
      </c>
      <c r="S2186">
        <v>6248</v>
      </c>
      <c r="T2186">
        <v>35000</v>
      </c>
      <c r="U2186">
        <v>36000</v>
      </c>
      <c r="V2186">
        <v>0</v>
      </c>
      <c r="W2186">
        <v>0</v>
      </c>
      <c r="X2186">
        <v>0</v>
      </c>
      <c r="Y2186">
        <v>0</v>
      </c>
      <c r="Z2186">
        <v>337143</v>
      </c>
      <c r="AA2186">
        <v>0</v>
      </c>
      <c r="AB2186">
        <v>0</v>
      </c>
      <c r="AC2186">
        <v>168937</v>
      </c>
      <c r="AD2186">
        <v>87036</v>
      </c>
      <c r="AE2186">
        <v>0</v>
      </c>
      <c r="AF2186">
        <v>255973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428832</v>
      </c>
      <c r="AO2186">
        <v>1663691</v>
      </c>
      <c r="AP2186">
        <v>255973</v>
      </c>
      <c r="AQ2186">
        <v>11560</v>
      </c>
      <c r="AR2186">
        <v>20000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142536</v>
      </c>
      <c r="BE2186">
        <v>111111</v>
      </c>
      <c r="BF2186">
        <v>60000</v>
      </c>
      <c r="BG2186">
        <v>35194</v>
      </c>
      <c r="BH2186">
        <v>20000</v>
      </c>
      <c r="BI2186">
        <v>56200</v>
      </c>
      <c r="BJ2186">
        <v>0</v>
      </c>
      <c r="BK2186">
        <v>1526183</v>
      </c>
      <c r="BL2186">
        <v>117712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20000</v>
      </c>
      <c r="BS2186">
        <v>154000</v>
      </c>
      <c r="BT2186">
        <v>65000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25000</v>
      </c>
      <c r="CH2186">
        <v>572</v>
      </c>
      <c r="CI2186">
        <v>3000</v>
      </c>
      <c r="CJ2186">
        <v>2250</v>
      </c>
      <c r="CK2186">
        <v>900</v>
      </c>
      <c r="CL2186">
        <v>750</v>
      </c>
      <c r="CM2186">
        <v>3250</v>
      </c>
      <c r="CN2186">
        <v>15000</v>
      </c>
      <c r="CO2186">
        <v>750</v>
      </c>
      <c r="CP2186">
        <v>0</v>
      </c>
      <c r="CQ2186">
        <v>610000</v>
      </c>
      <c r="CR2186">
        <v>100000</v>
      </c>
      <c r="CS2186">
        <v>10000</v>
      </c>
      <c r="CT2186">
        <v>154000</v>
      </c>
      <c r="CU2186">
        <v>65000</v>
      </c>
      <c r="CV2186">
        <v>34510</v>
      </c>
      <c r="CW2186">
        <v>791</v>
      </c>
      <c r="CX2186">
        <v>4141</v>
      </c>
      <c r="CY2186">
        <v>3106</v>
      </c>
      <c r="CZ2186">
        <v>1242</v>
      </c>
      <c r="DA2186">
        <v>1035</v>
      </c>
      <c r="DB2186">
        <v>4486</v>
      </c>
      <c r="DC2186">
        <v>26706</v>
      </c>
      <c r="DD2186">
        <v>1035</v>
      </c>
      <c r="DE2186">
        <v>30000</v>
      </c>
      <c r="DF2186">
        <v>385207</v>
      </c>
      <c r="DG2186">
        <v>75000</v>
      </c>
      <c r="DH2186">
        <v>0</v>
      </c>
      <c r="DI2186">
        <v>142536</v>
      </c>
      <c r="DJ2186">
        <v>72529</v>
      </c>
      <c r="DK2186">
        <v>178344</v>
      </c>
      <c r="DL2186">
        <v>254954</v>
      </c>
      <c r="DM2186">
        <v>111111</v>
      </c>
      <c r="DN2186">
        <v>20000</v>
      </c>
      <c r="DO2186">
        <v>2285734</v>
      </c>
      <c r="DP2186">
        <v>317700</v>
      </c>
      <c r="DQ2186">
        <v>1052656</v>
      </c>
      <c r="DR2186">
        <v>0</v>
      </c>
      <c r="DS2186">
        <v>0</v>
      </c>
    </row>
    <row r="2187" spans="1:123" x14ac:dyDescent="0.3">
      <c r="A2187" t="str">
        <f t="shared" si="34"/>
        <v>20311999</v>
      </c>
      <c r="B2187">
        <v>63</v>
      </c>
      <c r="C2187">
        <v>2031</v>
      </c>
      <c r="D2187">
        <v>199912</v>
      </c>
      <c r="E2187">
        <v>83</v>
      </c>
      <c r="F2187">
        <v>2023585</v>
      </c>
      <c r="G2187">
        <v>163096</v>
      </c>
      <c r="H2187">
        <v>550000</v>
      </c>
      <c r="I2187">
        <v>0</v>
      </c>
      <c r="J2187">
        <v>120000</v>
      </c>
      <c r="K2187">
        <v>85000</v>
      </c>
      <c r="L2187">
        <v>200000</v>
      </c>
      <c r="M2187">
        <v>56200</v>
      </c>
      <c r="N2187">
        <v>11500</v>
      </c>
      <c r="O2187">
        <v>25500</v>
      </c>
      <c r="P2187">
        <v>4500</v>
      </c>
      <c r="Q2187">
        <v>2000</v>
      </c>
      <c r="R2187">
        <v>0</v>
      </c>
      <c r="S2187">
        <v>6059</v>
      </c>
      <c r="T2187">
        <v>35000</v>
      </c>
      <c r="U2187">
        <v>36000</v>
      </c>
      <c r="V2187">
        <v>0</v>
      </c>
      <c r="W2187">
        <v>0</v>
      </c>
      <c r="X2187">
        <v>0</v>
      </c>
      <c r="Y2187">
        <v>0</v>
      </c>
      <c r="Z2187">
        <v>347491</v>
      </c>
      <c r="AA2187">
        <v>0</v>
      </c>
      <c r="AB2187">
        <v>0</v>
      </c>
      <c r="AC2187">
        <v>161141</v>
      </c>
      <c r="AD2187">
        <v>83020</v>
      </c>
      <c r="AE2187">
        <v>0</v>
      </c>
      <c r="AF2187">
        <v>244160</v>
      </c>
      <c r="AG2187">
        <v>0</v>
      </c>
      <c r="AH2187">
        <v>0</v>
      </c>
      <c r="AI2187">
        <v>0</v>
      </c>
      <c r="AJ2187">
        <v>5840</v>
      </c>
      <c r="AK2187">
        <v>5840</v>
      </c>
      <c r="AL2187">
        <v>0</v>
      </c>
      <c r="AM2187">
        <v>0</v>
      </c>
      <c r="AN2187">
        <v>424268</v>
      </c>
      <c r="AO2187">
        <v>1586918</v>
      </c>
      <c r="AP2187">
        <v>244160</v>
      </c>
      <c r="AQ2187">
        <v>187116</v>
      </c>
      <c r="AR2187">
        <v>20000</v>
      </c>
      <c r="AS2187">
        <v>0</v>
      </c>
      <c r="AT2187">
        <v>0</v>
      </c>
      <c r="AU2187">
        <v>142536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154297</v>
      </c>
      <c r="BE2187">
        <v>111111</v>
      </c>
      <c r="BF2187">
        <v>60000</v>
      </c>
      <c r="BG2187">
        <v>35194</v>
      </c>
      <c r="BH2187">
        <v>20000</v>
      </c>
      <c r="BI2187">
        <v>56200</v>
      </c>
      <c r="BJ2187">
        <v>0</v>
      </c>
      <c r="BK2187">
        <v>1743928</v>
      </c>
      <c r="BL2187">
        <v>125957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20000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25000</v>
      </c>
      <c r="CH2187">
        <v>572</v>
      </c>
      <c r="CI2187">
        <v>3000</v>
      </c>
      <c r="CJ2187">
        <v>2250</v>
      </c>
      <c r="CK2187">
        <v>900</v>
      </c>
      <c r="CL2187">
        <v>750</v>
      </c>
      <c r="CM2187">
        <v>3250</v>
      </c>
      <c r="CN2187">
        <v>15000</v>
      </c>
      <c r="CO2187">
        <v>750</v>
      </c>
      <c r="CP2187">
        <v>0</v>
      </c>
      <c r="CQ2187">
        <v>610000</v>
      </c>
      <c r="CR2187">
        <v>100000</v>
      </c>
      <c r="CS2187">
        <v>10000</v>
      </c>
      <c r="CT2187">
        <v>154000</v>
      </c>
      <c r="CU2187">
        <v>65000</v>
      </c>
      <c r="CV2187">
        <v>59510</v>
      </c>
      <c r="CW2187">
        <v>1363</v>
      </c>
      <c r="CX2187">
        <v>7141</v>
      </c>
      <c r="CY2187">
        <v>5356</v>
      </c>
      <c r="CZ2187">
        <v>2142</v>
      </c>
      <c r="DA2187">
        <v>1785</v>
      </c>
      <c r="DB2187">
        <v>7736</v>
      </c>
      <c r="DC2187">
        <v>41706</v>
      </c>
      <c r="DD2187">
        <v>1785</v>
      </c>
      <c r="DE2187">
        <v>35000</v>
      </c>
      <c r="DF2187">
        <v>704791</v>
      </c>
      <c r="DG2187">
        <v>75000</v>
      </c>
      <c r="DH2187">
        <v>0</v>
      </c>
      <c r="DI2187">
        <v>154297</v>
      </c>
      <c r="DJ2187">
        <v>104204</v>
      </c>
      <c r="DK2187">
        <v>228362</v>
      </c>
      <c r="DL2187">
        <v>314954</v>
      </c>
      <c r="DM2187">
        <v>211111</v>
      </c>
      <c r="DN2187">
        <v>40000</v>
      </c>
      <c r="DO2187">
        <v>2941082</v>
      </c>
      <c r="DP2187">
        <v>317700</v>
      </c>
      <c r="DQ2187">
        <v>719069</v>
      </c>
      <c r="DR2187">
        <v>0</v>
      </c>
      <c r="DS2187">
        <v>0</v>
      </c>
    </row>
    <row r="2188" spans="1:123" x14ac:dyDescent="0.3">
      <c r="A2188" t="str">
        <f t="shared" si="34"/>
        <v>20322000</v>
      </c>
      <c r="B2188">
        <v>63</v>
      </c>
      <c r="C2188">
        <v>2032</v>
      </c>
      <c r="D2188">
        <v>200012</v>
      </c>
      <c r="E2188">
        <v>66</v>
      </c>
      <c r="F2188">
        <v>2180772</v>
      </c>
      <c r="G2188">
        <v>163099</v>
      </c>
      <c r="H2188">
        <v>550000</v>
      </c>
      <c r="I2188">
        <v>250000</v>
      </c>
      <c r="J2188">
        <v>120000</v>
      </c>
      <c r="K2188">
        <v>85000</v>
      </c>
      <c r="L2188">
        <v>200000</v>
      </c>
      <c r="M2188">
        <v>56200</v>
      </c>
      <c r="N2188">
        <v>11500</v>
      </c>
      <c r="O2188">
        <v>25500</v>
      </c>
      <c r="P2188">
        <v>4500</v>
      </c>
      <c r="Q2188">
        <v>2000</v>
      </c>
      <c r="R2188">
        <v>0</v>
      </c>
      <c r="S2188">
        <v>5871</v>
      </c>
      <c r="T2188">
        <v>35000</v>
      </c>
      <c r="U2188">
        <v>36000</v>
      </c>
      <c r="V2188">
        <v>0</v>
      </c>
      <c r="W2188">
        <v>0</v>
      </c>
      <c r="X2188">
        <v>0</v>
      </c>
      <c r="Y2188">
        <v>0</v>
      </c>
      <c r="Z2188">
        <v>307688</v>
      </c>
      <c r="AA2188">
        <v>0</v>
      </c>
      <c r="AB2188">
        <v>5840</v>
      </c>
      <c r="AC2188">
        <v>127870</v>
      </c>
      <c r="AD2188">
        <v>65878</v>
      </c>
      <c r="AE2188">
        <v>5840</v>
      </c>
      <c r="AF2188">
        <v>187908</v>
      </c>
      <c r="AG2188">
        <v>0</v>
      </c>
      <c r="AH2188">
        <v>0</v>
      </c>
      <c r="AI2188">
        <v>0</v>
      </c>
      <c r="AJ2188">
        <v>62092</v>
      </c>
      <c r="AK2188">
        <v>62092</v>
      </c>
      <c r="AL2188">
        <v>0</v>
      </c>
      <c r="AM2188">
        <v>56571</v>
      </c>
      <c r="AN2188">
        <v>657312</v>
      </c>
      <c r="AO2188">
        <v>1259261</v>
      </c>
      <c r="AP2188">
        <v>193748</v>
      </c>
      <c r="AQ2188">
        <v>0</v>
      </c>
      <c r="AR2188">
        <v>20000</v>
      </c>
      <c r="AS2188">
        <v>0</v>
      </c>
      <c r="AT2188">
        <v>0</v>
      </c>
      <c r="AU2188">
        <v>154297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1627306</v>
      </c>
      <c r="BL2188">
        <v>134254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20000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9660</v>
      </c>
      <c r="CH2188">
        <v>237</v>
      </c>
      <c r="CI2188">
        <v>1243</v>
      </c>
      <c r="CJ2188">
        <v>932</v>
      </c>
      <c r="CK2188">
        <v>373</v>
      </c>
      <c r="CL2188">
        <v>311</v>
      </c>
      <c r="CM2188">
        <v>1346</v>
      </c>
      <c r="CN2188">
        <v>4587</v>
      </c>
      <c r="CO2188">
        <v>311</v>
      </c>
      <c r="CP2188">
        <v>0</v>
      </c>
      <c r="CQ2188">
        <v>610000</v>
      </c>
      <c r="CR2188">
        <v>100000</v>
      </c>
      <c r="CS2188">
        <v>10000</v>
      </c>
      <c r="CT2188">
        <v>154000</v>
      </c>
      <c r="CU2188">
        <v>65000</v>
      </c>
      <c r="CV2188">
        <v>69170</v>
      </c>
      <c r="CW2188">
        <v>1599</v>
      </c>
      <c r="CX2188">
        <v>8384</v>
      </c>
      <c r="CY2188">
        <v>6288</v>
      </c>
      <c r="CZ2188">
        <v>2515</v>
      </c>
      <c r="DA2188">
        <v>2096</v>
      </c>
      <c r="DB2188">
        <v>9082</v>
      </c>
      <c r="DC2188">
        <v>46293</v>
      </c>
      <c r="DD2188">
        <v>2096</v>
      </c>
      <c r="DE2188">
        <v>40000</v>
      </c>
      <c r="DF2188">
        <v>974482</v>
      </c>
      <c r="DG2188">
        <v>75000</v>
      </c>
      <c r="DH2188">
        <v>0</v>
      </c>
      <c r="DI2188">
        <v>0</v>
      </c>
      <c r="DJ2188">
        <v>100685</v>
      </c>
      <c r="DK2188">
        <v>222180</v>
      </c>
      <c r="DL2188">
        <v>314954</v>
      </c>
      <c r="DM2188">
        <v>200000</v>
      </c>
      <c r="DN2188">
        <v>40000</v>
      </c>
      <c r="DO2188">
        <v>3115917</v>
      </c>
      <c r="DP2188">
        <v>317700</v>
      </c>
      <c r="DQ2188">
        <v>311055</v>
      </c>
      <c r="DR2188">
        <v>0</v>
      </c>
      <c r="DS2188">
        <v>56571</v>
      </c>
    </row>
    <row r="2189" spans="1:123" x14ac:dyDescent="0.3">
      <c r="A2189" t="str">
        <f t="shared" si="34"/>
        <v>20332001</v>
      </c>
      <c r="B2189">
        <v>63</v>
      </c>
      <c r="C2189">
        <v>2033</v>
      </c>
      <c r="D2189">
        <v>200112</v>
      </c>
      <c r="E2189">
        <v>46</v>
      </c>
      <c r="F2189">
        <v>2034723</v>
      </c>
      <c r="G2189">
        <v>163102</v>
      </c>
      <c r="H2189">
        <v>550000</v>
      </c>
      <c r="I2189">
        <v>0</v>
      </c>
      <c r="J2189">
        <v>120000</v>
      </c>
      <c r="K2189">
        <v>85000</v>
      </c>
      <c r="L2189">
        <v>200000</v>
      </c>
      <c r="M2189">
        <v>56200</v>
      </c>
      <c r="N2189">
        <v>11500</v>
      </c>
      <c r="O2189">
        <v>25500</v>
      </c>
      <c r="P2189">
        <v>4500</v>
      </c>
      <c r="Q2189">
        <v>2000</v>
      </c>
      <c r="R2189">
        <v>0</v>
      </c>
      <c r="S2189">
        <v>5682</v>
      </c>
      <c r="T2189">
        <v>35000</v>
      </c>
      <c r="U2189">
        <v>36000</v>
      </c>
      <c r="V2189">
        <v>0</v>
      </c>
      <c r="W2189">
        <v>0</v>
      </c>
      <c r="X2189">
        <v>0</v>
      </c>
      <c r="Y2189">
        <v>103430</v>
      </c>
      <c r="Z2189">
        <v>0</v>
      </c>
      <c r="AA2189">
        <v>0</v>
      </c>
      <c r="AB2189">
        <v>62092</v>
      </c>
      <c r="AC2189">
        <v>89758</v>
      </c>
      <c r="AD2189">
        <v>46243</v>
      </c>
      <c r="AE2189">
        <v>62092</v>
      </c>
      <c r="AF2189">
        <v>73909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1050903</v>
      </c>
      <c r="AO2189">
        <v>883938</v>
      </c>
      <c r="AP2189">
        <v>136001</v>
      </c>
      <c r="AQ2189">
        <v>0</v>
      </c>
      <c r="AR2189">
        <v>20000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1039939</v>
      </c>
      <c r="BL2189">
        <v>142983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590000</v>
      </c>
      <c r="CR2189">
        <v>100000</v>
      </c>
      <c r="CS2189">
        <v>10000</v>
      </c>
      <c r="CT2189">
        <v>154000</v>
      </c>
      <c r="CU2189">
        <v>65000</v>
      </c>
      <c r="CV2189">
        <v>69170</v>
      </c>
      <c r="CW2189">
        <v>1599</v>
      </c>
      <c r="CX2189">
        <v>8384</v>
      </c>
      <c r="CY2189">
        <v>6288</v>
      </c>
      <c r="CZ2189">
        <v>2515</v>
      </c>
      <c r="DA2189">
        <v>2096</v>
      </c>
      <c r="DB2189">
        <v>9082</v>
      </c>
      <c r="DC2189">
        <v>46293</v>
      </c>
      <c r="DD2189">
        <v>2096</v>
      </c>
      <c r="DE2189">
        <v>45000</v>
      </c>
      <c r="DF2189">
        <v>826895</v>
      </c>
      <c r="DG2189">
        <v>75000</v>
      </c>
      <c r="DH2189">
        <v>0</v>
      </c>
      <c r="DI2189">
        <v>0</v>
      </c>
      <c r="DJ2189">
        <v>100685</v>
      </c>
      <c r="DK2189">
        <v>222180</v>
      </c>
      <c r="DL2189">
        <v>314954</v>
      </c>
      <c r="DM2189">
        <v>200000</v>
      </c>
      <c r="DN2189">
        <v>40000</v>
      </c>
      <c r="DO2189">
        <v>2891238</v>
      </c>
      <c r="DP2189">
        <v>317700</v>
      </c>
      <c r="DQ2189">
        <v>-103430</v>
      </c>
      <c r="DR2189">
        <v>0</v>
      </c>
      <c r="DS2189">
        <v>0</v>
      </c>
    </row>
    <row r="2190" spans="1:123" x14ac:dyDescent="0.3">
      <c r="A2190" t="str">
        <f t="shared" si="34"/>
        <v>20342002</v>
      </c>
      <c r="B2190">
        <v>63</v>
      </c>
      <c r="C2190">
        <v>2034</v>
      </c>
      <c r="D2190">
        <v>200212</v>
      </c>
      <c r="E2190">
        <v>58</v>
      </c>
      <c r="F2190">
        <v>2288961</v>
      </c>
      <c r="G2190">
        <v>163105</v>
      </c>
      <c r="H2190">
        <v>550000</v>
      </c>
      <c r="I2190">
        <v>0</v>
      </c>
      <c r="J2190">
        <v>90000</v>
      </c>
      <c r="K2190">
        <v>85000</v>
      </c>
      <c r="L2190">
        <v>200000</v>
      </c>
      <c r="M2190">
        <v>56200</v>
      </c>
      <c r="N2190">
        <v>11500</v>
      </c>
      <c r="O2190">
        <v>25500</v>
      </c>
      <c r="P2190">
        <v>4500</v>
      </c>
      <c r="Q2190">
        <v>2000</v>
      </c>
      <c r="R2190">
        <v>0</v>
      </c>
      <c r="S2190">
        <v>5494</v>
      </c>
      <c r="T2190">
        <v>35000</v>
      </c>
      <c r="U2190">
        <v>36000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113545</v>
      </c>
      <c r="AD2190">
        <v>58498</v>
      </c>
      <c r="AE2190">
        <v>0</v>
      </c>
      <c r="AF2190">
        <v>172043</v>
      </c>
      <c r="AG2190">
        <v>0</v>
      </c>
      <c r="AH2190">
        <v>0</v>
      </c>
      <c r="AI2190">
        <v>0</v>
      </c>
      <c r="AJ2190">
        <v>23724</v>
      </c>
      <c r="AK2190">
        <v>23724</v>
      </c>
      <c r="AL2190">
        <v>0</v>
      </c>
      <c r="AM2190">
        <v>0</v>
      </c>
      <c r="AN2190">
        <v>795427</v>
      </c>
      <c r="AO2190">
        <v>1118191</v>
      </c>
      <c r="AP2190">
        <v>172043</v>
      </c>
      <c r="AQ2190">
        <v>270719</v>
      </c>
      <c r="AR2190">
        <v>20000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1580953</v>
      </c>
      <c r="BL2190">
        <v>151686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40000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610000</v>
      </c>
      <c r="CR2190">
        <v>100000</v>
      </c>
      <c r="CS2190">
        <v>10000</v>
      </c>
      <c r="CT2190">
        <v>154000</v>
      </c>
      <c r="CU2190">
        <v>65000</v>
      </c>
      <c r="CV2190">
        <v>69170</v>
      </c>
      <c r="CW2190">
        <v>1599</v>
      </c>
      <c r="CX2190">
        <v>8384</v>
      </c>
      <c r="CY2190">
        <v>6288</v>
      </c>
      <c r="CZ2190">
        <v>2515</v>
      </c>
      <c r="DA2190">
        <v>2096</v>
      </c>
      <c r="DB2190">
        <v>9082</v>
      </c>
      <c r="DC2190">
        <v>46293</v>
      </c>
      <c r="DD2190">
        <v>2096</v>
      </c>
      <c r="DE2190">
        <v>50000</v>
      </c>
      <c r="DF2190">
        <v>802088</v>
      </c>
      <c r="DG2190">
        <v>75000</v>
      </c>
      <c r="DH2190">
        <v>0</v>
      </c>
      <c r="DI2190">
        <v>0</v>
      </c>
      <c r="DJ2190">
        <v>100685</v>
      </c>
      <c r="DK2190">
        <v>222180</v>
      </c>
      <c r="DL2190">
        <v>314954</v>
      </c>
      <c r="DM2190">
        <v>200000</v>
      </c>
      <c r="DN2190">
        <v>40000</v>
      </c>
      <c r="DO2190">
        <v>2915155</v>
      </c>
      <c r="DP2190">
        <v>317700</v>
      </c>
      <c r="DQ2190">
        <v>63724</v>
      </c>
      <c r="DR2190">
        <v>0</v>
      </c>
      <c r="DS2190">
        <v>0</v>
      </c>
    </row>
    <row r="2191" spans="1:123" x14ac:dyDescent="0.3">
      <c r="A2191" t="str">
        <f t="shared" si="34"/>
        <v>20352003</v>
      </c>
      <c r="B2191">
        <v>63</v>
      </c>
      <c r="C2191">
        <v>2035</v>
      </c>
      <c r="D2191">
        <v>200312</v>
      </c>
      <c r="E2191">
        <v>66</v>
      </c>
      <c r="F2191">
        <v>2190806</v>
      </c>
      <c r="G2191">
        <v>163108</v>
      </c>
      <c r="H2191">
        <v>550000</v>
      </c>
      <c r="I2191">
        <v>0</v>
      </c>
      <c r="J2191">
        <v>90000</v>
      </c>
      <c r="K2191">
        <v>85000</v>
      </c>
      <c r="L2191">
        <v>200000</v>
      </c>
      <c r="M2191">
        <v>56200</v>
      </c>
      <c r="N2191">
        <v>11500</v>
      </c>
      <c r="O2191">
        <v>25500</v>
      </c>
      <c r="P2191">
        <v>4500</v>
      </c>
      <c r="Q2191">
        <v>2000</v>
      </c>
      <c r="R2191">
        <v>0</v>
      </c>
      <c r="S2191">
        <v>5305</v>
      </c>
      <c r="T2191">
        <v>35000</v>
      </c>
      <c r="U2191">
        <v>36000</v>
      </c>
      <c r="V2191">
        <v>0</v>
      </c>
      <c r="W2191">
        <v>5000</v>
      </c>
      <c r="X2191">
        <v>0</v>
      </c>
      <c r="Y2191">
        <v>0</v>
      </c>
      <c r="Z2191">
        <v>0</v>
      </c>
      <c r="AA2191">
        <v>0</v>
      </c>
      <c r="AB2191">
        <v>23724</v>
      </c>
      <c r="AC2191">
        <v>127962</v>
      </c>
      <c r="AD2191">
        <v>65926</v>
      </c>
      <c r="AE2191">
        <v>23724</v>
      </c>
      <c r="AF2191">
        <v>170164</v>
      </c>
      <c r="AG2191">
        <v>0</v>
      </c>
      <c r="AH2191">
        <v>0</v>
      </c>
      <c r="AI2191">
        <v>0</v>
      </c>
      <c r="AJ2191">
        <v>39953</v>
      </c>
      <c r="AK2191">
        <v>39953</v>
      </c>
      <c r="AL2191">
        <v>0</v>
      </c>
      <c r="AM2191">
        <v>0</v>
      </c>
      <c r="AN2191">
        <v>775888</v>
      </c>
      <c r="AO2191">
        <v>1260172</v>
      </c>
      <c r="AP2191">
        <v>193888</v>
      </c>
      <c r="AQ2191">
        <v>0</v>
      </c>
      <c r="AR2191">
        <v>20000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1474060</v>
      </c>
      <c r="BL2191">
        <v>159966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20000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610000</v>
      </c>
      <c r="CR2191">
        <v>100000</v>
      </c>
      <c r="CS2191">
        <v>10000</v>
      </c>
      <c r="CT2191">
        <v>154000</v>
      </c>
      <c r="CU2191">
        <v>65000</v>
      </c>
      <c r="CV2191">
        <v>69170</v>
      </c>
      <c r="CW2191">
        <v>1599</v>
      </c>
      <c r="CX2191">
        <v>8384</v>
      </c>
      <c r="CY2191">
        <v>6288</v>
      </c>
      <c r="CZ2191">
        <v>2515</v>
      </c>
      <c r="DA2191">
        <v>2096</v>
      </c>
      <c r="DB2191">
        <v>9082</v>
      </c>
      <c r="DC2191">
        <v>46293</v>
      </c>
      <c r="DD2191">
        <v>2096</v>
      </c>
      <c r="DE2191">
        <v>55000</v>
      </c>
      <c r="DF2191">
        <v>778025</v>
      </c>
      <c r="DG2191">
        <v>75000</v>
      </c>
      <c r="DH2191">
        <v>0</v>
      </c>
      <c r="DI2191">
        <v>0</v>
      </c>
      <c r="DJ2191">
        <v>100685</v>
      </c>
      <c r="DK2191">
        <v>222180</v>
      </c>
      <c r="DL2191">
        <v>314954</v>
      </c>
      <c r="DM2191">
        <v>200000</v>
      </c>
      <c r="DN2191">
        <v>40000</v>
      </c>
      <c r="DO2191">
        <v>2912321</v>
      </c>
      <c r="DP2191">
        <v>317700</v>
      </c>
      <c r="DQ2191">
        <v>59953</v>
      </c>
      <c r="DR2191">
        <v>0</v>
      </c>
      <c r="DS2191">
        <v>0</v>
      </c>
    </row>
    <row r="2192" spans="1:123" x14ac:dyDescent="0.3">
      <c r="A2192" t="str">
        <f t="shared" si="34"/>
        <v>20362004</v>
      </c>
      <c r="B2192">
        <v>63</v>
      </c>
      <c r="C2192">
        <v>2036</v>
      </c>
      <c r="D2192">
        <v>200412</v>
      </c>
      <c r="E2192">
        <v>57</v>
      </c>
      <c r="F2192">
        <v>2126796</v>
      </c>
      <c r="G2192">
        <v>163099</v>
      </c>
      <c r="H2192">
        <v>550000</v>
      </c>
      <c r="I2192">
        <v>0</v>
      </c>
      <c r="J2192">
        <v>90000</v>
      </c>
      <c r="K2192">
        <v>85000</v>
      </c>
      <c r="L2192">
        <v>200000</v>
      </c>
      <c r="M2192">
        <v>56200</v>
      </c>
      <c r="N2192">
        <v>11500</v>
      </c>
      <c r="O2192">
        <v>25500</v>
      </c>
      <c r="P2192">
        <v>4500</v>
      </c>
      <c r="Q2192">
        <v>2000</v>
      </c>
      <c r="R2192">
        <v>0</v>
      </c>
      <c r="S2192">
        <v>5091</v>
      </c>
      <c r="T2192">
        <v>35000</v>
      </c>
      <c r="U2192">
        <v>36000</v>
      </c>
      <c r="V2192">
        <v>0</v>
      </c>
      <c r="W2192">
        <v>5000</v>
      </c>
      <c r="X2192">
        <v>0</v>
      </c>
      <c r="Y2192">
        <v>16621</v>
      </c>
      <c r="Z2192">
        <v>0</v>
      </c>
      <c r="AA2192">
        <v>0</v>
      </c>
      <c r="AB2192">
        <v>39953</v>
      </c>
      <c r="AC2192">
        <v>111224</v>
      </c>
      <c r="AD2192">
        <v>57302</v>
      </c>
      <c r="AE2192">
        <v>39953</v>
      </c>
      <c r="AF2192">
        <v>128573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873839</v>
      </c>
      <c r="AO2192">
        <v>1095331</v>
      </c>
      <c r="AP2192">
        <v>168526</v>
      </c>
      <c r="AQ2192">
        <v>0</v>
      </c>
      <c r="AR2192">
        <v>20000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1283857</v>
      </c>
      <c r="BL2192">
        <v>168199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590000</v>
      </c>
      <c r="CR2192">
        <v>100000</v>
      </c>
      <c r="CS2192">
        <v>10000</v>
      </c>
      <c r="CT2192">
        <v>154000</v>
      </c>
      <c r="CU2192">
        <v>65000</v>
      </c>
      <c r="CV2192">
        <v>69170</v>
      </c>
      <c r="CW2192">
        <v>1599</v>
      </c>
      <c r="CX2192">
        <v>8384</v>
      </c>
      <c r="CY2192">
        <v>6288</v>
      </c>
      <c r="CZ2192">
        <v>2515</v>
      </c>
      <c r="DA2192">
        <v>2096</v>
      </c>
      <c r="DB2192">
        <v>9082</v>
      </c>
      <c r="DC2192">
        <v>46293</v>
      </c>
      <c r="DD2192">
        <v>2096</v>
      </c>
      <c r="DE2192">
        <v>55000</v>
      </c>
      <c r="DF2192">
        <v>738064</v>
      </c>
      <c r="DG2192">
        <v>75000</v>
      </c>
      <c r="DH2192">
        <v>0</v>
      </c>
      <c r="DI2192">
        <v>0</v>
      </c>
      <c r="DJ2192">
        <v>100685</v>
      </c>
      <c r="DK2192">
        <v>222180</v>
      </c>
      <c r="DL2192">
        <v>314954</v>
      </c>
      <c r="DM2192">
        <v>200000</v>
      </c>
      <c r="DN2192">
        <v>40000</v>
      </c>
      <c r="DO2192">
        <v>2812406</v>
      </c>
      <c r="DP2192">
        <v>317700</v>
      </c>
      <c r="DQ2192">
        <v>-16621</v>
      </c>
      <c r="DR2192">
        <v>0</v>
      </c>
      <c r="DS2192">
        <v>0</v>
      </c>
    </row>
    <row r="2193" spans="1:123" x14ac:dyDescent="0.3">
      <c r="A2193" t="str">
        <f t="shared" si="34"/>
        <v>20372005</v>
      </c>
      <c r="B2193">
        <v>63</v>
      </c>
      <c r="C2193">
        <v>2037</v>
      </c>
      <c r="D2193">
        <v>200512</v>
      </c>
      <c r="E2193">
        <v>65</v>
      </c>
      <c r="F2193">
        <v>1830404</v>
      </c>
      <c r="G2193">
        <v>163089</v>
      </c>
      <c r="H2193">
        <v>550000</v>
      </c>
      <c r="I2193">
        <v>0</v>
      </c>
      <c r="J2193">
        <v>90000</v>
      </c>
      <c r="K2193">
        <v>85000</v>
      </c>
      <c r="L2193">
        <v>200000</v>
      </c>
      <c r="M2193">
        <v>56200</v>
      </c>
      <c r="N2193">
        <v>11500</v>
      </c>
      <c r="O2193">
        <v>25500</v>
      </c>
      <c r="P2193">
        <v>4500</v>
      </c>
      <c r="Q2193">
        <v>2000</v>
      </c>
      <c r="R2193">
        <v>0</v>
      </c>
      <c r="S2193">
        <v>4878</v>
      </c>
      <c r="T2193">
        <v>35000</v>
      </c>
      <c r="U2193">
        <v>36000</v>
      </c>
      <c r="V2193">
        <v>0</v>
      </c>
      <c r="W2193">
        <v>5000</v>
      </c>
      <c r="X2193">
        <v>0</v>
      </c>
      <c r="Y2193">
        <v>0</v>
      </c>
      <c r="Z2193">
        <v>303158</v>
      </c>
      <c r="AA2193">
        <v>0</v>
      </c>
      <c r="AB2193">
        <v>0</v>
      </c>
      <c r="AC2193">
        <v>127003</v>
      </c>
      <c r="AD2193">
        <v>65432</v>
      </c>
      <c r="AE2193">
        <v>0</v>
      </c>
      <c r="AF2193">
        <v>192435</v>
      </c>
      <c r="AG2193">
        <v>0</v>
      </c>
      <c r="AH2193">
        <v>0</v>
      </c>
      <c r="AI2193">
        <v>0</v>
      </c>
      <c r="AJ2193">
        <v>57565</v>
      </c>
      <c r="AK2193">
        <v>57565</v>
      </c>
      <c r="AL2193">
        <v>0</v>
      </c>
      <c r="AM2193">
        <v>0</v>
      </c>
      <c r="AN2193">
        <v>432420</v>
      </c>
      <c r="AO2193">
        <v>1250732</v>
      </c>
      <c r="AP2193">
        <v>192435</v>
      </c>
      <c r="AQ2193">
        <v>0</v>
      </c>
      <c r="AR2193">
        <v>20000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1463167</v>
      </c>
      <c r="BL2193">
        <v>176385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40000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772</v>
      </c>
      <c r="CH2193">
        <v>2</v>
      </c>
      <c r="CI2193">
        <v>9</v>
      </c>
      <c r="CJ2193">
        <v>7</v>
      </c>
      <c r="CK2193">
        <v>3</v>
      </c>
      <c r="CL2193">
        <v>2</v>
      </c>
      <c r="CM2193">
        <v>10</v>
      </c>
      <c r="CN2193">
        <v>1672</v>
      </c>
      <c r="CO2193">
        <v>2</v>
      </c>
      <c r="CP2193">
        <v>0</v>
      </c>
      <c r="CQ2193">
        <v>610000</v>
      </c>
      <c r="CR2193">
        <v>100000</v>
      </c>
      <c r="CS2193">
        <v>10000</v>
      </c>
      <c r="CT2193">
        <v>154000</v>
      </c>
      <c r="CU2193">
        <v>65000</v>
      </c>
      <c r="CV2193">
        <v>69942</v>
      </c>
      <c r="CW2193">
        <v>1601</v>
      </c>
      <c r="CX2193">
        <v>8393</v>
      </c>
      <c r="CY2193">
        <v>6295</v>
      </c>
      <c r="CZ2193">
        <v>2518</v>
      </c>
      <c r="DA2193">
        <v>2098</v>
      </c>
      <c r="DB2193">
        <v>9093</v>
      </c>
      <c r="DC2193">
        <v>47965</v>
      </c>
      <c r="DD2193">
        <v>2098</v>
      </c>
      <c r="DE2193">
        <v>55000</v>
      </c>
      <c r="DF2193">
        <v>1019080</v>
      </c>
      <c r="DG2193">
        <v>75000</v>
      </c>
      <c r="DH2193">
        <v>0</v>
      </c>
      <c r="DI2193">
        <v>0</v>
      </c>
      <c r="DJ2193">
        <v>100685</v>
      </c>
      <c r="DK2193">
        <v>222180</v>
      </c>
      <c r="DL2193">
        <v>314954</v>
      </c>
      <c r="DM2193">
        <v>200000</v>
      </c>
      <c r="DN2193">
        <v>40000</v>
      </c>
      <c r="DO2193">
        <v>3173466</v>
      </c>
      <c r="DP2193">
        <v>317700</v>
      </c>
      <c r="DQ2193">
        <v>403202</v>
      </c>
      <c r="DR2193">
        <v>0</v>
      </c>
      <c r="DS2193">
        <v>0</v>
      </c>
    </row>
    <row r="2194" spans="1:123" x14ac:dyDescent="0.3">
      <c r="A2194" t="str">
        <f t="shared" si="34"/>
        <v>20382006</v>
      </c>
      <c r="B2194">
        <v>63</v>
      </c>
      <c r="C2194">
        <v>2038</v>
      </c>
      <c r="D2194">
        <v>200612</v>
      </c>
      <c r="E2194">
        <v>93</v>
      </c>
      <c r="F2194">
        <v>2104243</v>
      </c>
      <c r="G2194">
        <v>163079</v>
      </c>
      <c r="H2194">
        <v>550000</v>
      </c>
      <c r="I2194">
        <v>0</v>
      </c>
      <c r="J2194">
        <v>60000</v>
      </c>
      <c r="K2194">
        <v>85000</v>
      </c>
      <c r="L2194">
        <v>200000</v>
      </c>
      <c r="M2194">
        <v>56200</v>
      </c>
      <c r="N2194">
        <v>11500</v>
      </c>
      <c r="O2194">
        <v>25500</v>
      </c>
      <c r="P2194">
        <v>4500</v>
      </c>
      <c r="Q2194">
        <v>2000</v>
      </c>
      <c r="R2194">
        <v>0</v>
      </c>
      <c r="S2194">
        <v>4664</v>
      </c>
      <c r="T2194">
        <v>35000</v>
      </c>
      <c r="U2194">
        <v>36000</v>
      </c>
      <c r="V2194">
        <v>0</v>
      </c>
      <c r="W2194">
        <v>5000</v>
      </c>
      <c r="X2194">
        <v>0</v>
      </c>
      <c r="Y2194">
        <v>0</v>
      </c>
      <c r="Z2194">
        <v>341838</v>
      </c>
      <c r="AA2194">
        <v>0</v>
      </c>
      <c r="AB2194">
        <v>57565</v>
      </c>
      <c r="AC2194">
        <v>179751</v>
      </c>
      <c r="AD2194">
        <v>92607</v>
      </c>
      <c r="AE2194">
        <v>57565</v>
      </c>
      <c r="AF2194">
        <v>214793</v>
      </c>
      <c r="AG2194">
        <v>0</v>
      </c>
      <c r="AH2194">
        <v>0</v>
      </c>
      <c r="AI2194">
        <v>0</v>
      </c>
      <c r="AJ2194">
        <v>35207</v>
      </c>
      <c r="AK2194">
        <v>35207</v>
      </c>
      <c r="AL2194">
        <v>0</v>
      </c>
      <c r="AM2194">
        <v>0</v>
      </c>
      <c r="AN2194">
        <v>363526</v>
      </c>
      <c r="AO2194">
        <v>1770187</v>
      </c>
      <c r="AP2194">
        <v>272358</v>
      </c>
      <c r="AQ2194">
        <v>91546</v>
      </c>
      <c r="AR2194">
        <v>20000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83224</v>
      </c>
      <c r="BE2194">
        <v>111111</v>
      </c>
      <c r="BF2194">
        <v>60000</v>
      </c>
      <c r="BG2194">
        <v>35194</v>
      </c>
      <c r="BH2194">
        <v>10000</v>
      </c>
      <c r="BI2194">
        <v>27820</v>
      </c>
      <c r="BJ2194">
        <v>0</v>
      </c>
      <c r="BK2194">
        <v>1826741</v>
      </c>
      <c r="BL2194">
        <v>184527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20000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25000</v>
      </c>
      <c r="CH2194">
        <v>572</v>
      </c>
      <c r="CI2194">
        <v>3000</v>
      </c>
      <c r="CJ2194">
        <v>2250</v>
      </c>
      <c r="CK2194">
        <v>900</v>
      </c>
      <c r="CL2194">
        <v>750</v>
      </c>
      <c r="CM2194">
        <v>3250</v>
      </c>
      <c r="CN2194">
        <v>15000</v>
      </c>
      <c r="CO2194">
        <v>750</v>
      </c>
      <c r="CP2194">
        <v>0</v>
      </c>
      <c r="CQ2194">
        <v>610000</v>
      </c>
      <c r="CR2194">
        <v>100000</v>
      </c>
      <c r="CS2194">
        <v>10000</v>
      </c>
      <c r="CT2194">
        <v>154000</v>
      </c>
      <c r="CU2194">
        <v>65000</v>
      </c>
      <c r="CV2194">
        <v>94942</v>
      </c>
      <c r="CW2194">
        <v>2173</v>
      </c>
      <c r="CX2194">
        <v>11393</v>
      </c>
      <c r="CY2194">
        <v>8545</v>
      </c>
      <c r="CZ2194">
        <v>3418</v>
      </c>
      <c r="DA2194">
        <v>2848</v>
      </c>
      <c r="DB2194">
        <v>12343</v>
      </c>
      <c r="DC2194">
        <v>62965</v>
      </c>
      <c r="DD2194">
        <v>2848</v>
      </c>
      <c r="DE2194">
        <v>55000</v>
      </c>
      <c r="DF2194">
        <v>1315642</v>
      </c>
      <c r="DG2194">
        <v>75000</v>
      </c>
      <c r="DH2194">
        <v>0</v>
      </c>
      <c r="DI2194">
        <v>83224</v>
      </c>
      <c r="DJ2194">
        <v>135879</v>
      </c>
      <c r="DK2194">
        <v>250000</v>
      </c>
      <c r="DL2194">
        <v>374954</v>
      </c>
      <c r="DM2194">
        <v>311111</v>
      </c>
      <c r="DN2194">
        <v>50000</v>
      </c>
      <c r="DO2194">
        <v>3826493</v>
      </c>
      <c r="DP2194">
        <v>317700</v>
      </c>
      <c r="DQ2194">
        <v>775867</v>
      </c>
      <c r="DR2194">
        <v>0</v>
      </c>
      <c r="DS2194">
        <v>0</v>
      </c>
    </row>
    <row r="2195" spans="1:123" x14ac:dyDescent="0.3">
      <c r="A2195" t="str">
        <f t="shared" si="34"/>
        <v>20392007</v>
      </c>
      <c r="B2195">
        <v>63</v>
      </c>
      <c r="C2195">
        <v>2039</v>
      </c>
      <c r="D2195">
        <v>200712</v>
      </c>
      <c r="E2195">
        <v>50</v>
      </c>
      <c r="F2195">
        <v>2281320</v>
      </c>
      <c r="G2195">
        <v>163069</v>
      </c>
      <c r="H2195">
        <v>550000</v>
      </c>
      <c r="I2195">
        <v>0</v>
      </c>
      <c r="J2195">
        <v>60000</v>
      </c>
      <c r="K2195">
        <v>85000</v>
      </c>
      <c r="L2195">
        <v>200000</v>
      </c>
      <c r="M2195">
        <v>56200</v>
      </c>
      <c r="N2195">
        <v>11500</v>
      </c>
      <c r="O2195">
        <v>25500</v>
      </c>
      <c r="P2195">
        <v>4500</v>
      </c>
      <c r="Q2195">
        <v>2000</v>
      </c>
      <c r="R2195">
        <v>0</v>
      </c>
      <c r="S2195">
        <v>4451</v>
      </c>
      <c r="T2195">
        <v>35000</v>
      </c>
      <c r="U2195">
        <v>36000</v>
      </c>
      <c r="V2195">
        <v>0</v>
      </c>
      <c r="W2195">
        <v>5000</v>
      </c>
      <c r="X2195">
        <v>0</v>
      </c>
      <c r="Y2195">
        <v>242741</v>
      </c>
      <c r="Z2195">
        <v>0</v>
      </c>
      <c r="AA2195">
        <v>0</v>
      </c>
      <c r="AB2195">
        <v>35207</v>
      </c>
      <c r="AC2195">
        <v>96613</v>
      </c>
      <c r="AD2195">
        <v>49775</v>
      </c>
      <c r="AE2195">
        <v>35207</v>
      </c>
      <c r="AF2195">
        <v>111181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1086711</v>
      </c>
      <c r="AO2195">
        <v>951443</v>
      </c>
      <c r="AP2195">
        <v>146387</v>
      </c>
      <c r="AQ2195">
        <v>0</v>
      </c>
      <c r="AR2195">
        <v>20000</v>
      </c>
      <c r="AS2195">
        <v>0</v>
      </c>
      <c r="AT2195">
        <v>0</v>
      </c>
      <c r="AU2195">
        <v>83224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1201055</v>
      </c>
      <c r="BL2195">
        <v>192623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590000</v>
      </c>
      <c r="CR2195">
        <v>100000</v>
      </c>
      <c r="CS2195">
        <v>10000</v>
      </c>
      <c r="CT2195">
        <v>154000</v>
      </c>
      <c r="CU2195">
        <v>65000</v>
      </c>
      <c r="CV2195">
        <v>94942</v>
      </c>
      <c r="CW2195">
        <v>2173</v>
      </c>
      <c r="CX2195">
        <v>11393</v>
      </c>
      <c r="CY2195">
        <v>8545</v>
      </c>
      <c r="CZ2195">
        <v>3418</v>
      </c>
      <c r="DA2195">
        <v>2848</v>
      </c>
      <c r="DB2195">
        <v>12343</v>
      </c>
      <c r="DC2195">
        <v>62965</v>
      </c>
      <c r="DD2195">
        <v>2848</v>
      </c>
      <c r="DE2195">
        <v>55000</v>
      </c>
      <c r="DF2195">
        <v>1016853</v>
      </c>
      <c r="DG2195">
        <v>75000</v>
      </c>
      <c r="DH2195">
        <v>0</v>
      </c>
      <c r="DI2195">
        <v>0</v>
      </c>
      <c r="DJ2195">
        <v>132359</v>
      </c>
      <c r="DK2195">
        <v>246940</v>
      </c>
      <c r="DL2195">
        <v>374954</v>
      </c>
      <c r="DM2195">
        <v>300000</v>
      </c>
      <c r="DN2195">
        <v>50000</v>
      </c>
      <c r="DO2195">
        <v>3371582</v>
      </c>
      <c r="DP2195">
        <v>317700</v>
      </c>
      <c r="DQ2195">
        <v>-325965</v>
      </c>
      <c r="DR2195">
        <v>0</v>
      </c>
      <c r="DS2195">
        <v>0</v>
      </c>
    </row>
    <row r="2196" spans="1:123" x14ac:dyDescent="0.3">
      <c r="A2196" t="str">
        <f t="shared" si="34"/>
        <v>20402008</v>
      </c>
      <c r="B2196">
        <v>63</v>
      </c>
      <c r="C2196">
        <v>2040</v>
      </c>
      <c r="D2196">
        <v>200812</v>
      </c>
      <c r="E2196">
        <v>44</v>
      </c>
      <c r="F2196">
        <v>2408399</v>
      </c>
      <c r="G2196">
        <v>163060</v>
      </c>
      <c r="H2196">
        <v>550000</v>
      </c>
      <c r="I2196">
        <v>0</v>
      </c>
      <c r="J2196">
        <v>30000</v>
      </c>
      <c r="K2196">
        <v>85000</v>
      </c>
      <c r="L2196">
        <v>200000</v>
      </c>
      <c r="M2196">
        <v>56200</v>
      </c>
      <c r="N2196">
        <v>11500</v>
      </c>
      <c r="O2196">
        <v>25500</v>
      </c>
      <c r="P2196">
        <v>4500</v>
      </c>
      <c r="Q2196">
        <v>2000</v>
      </c>
      <c r="R2196">
        <v>0</v>
      </c>
      <c r="S2196">
        <v>4237</v>
      </c>
      <c r="T2196">
        <v>35000</v>
      </c>
      <c r="U2196">
        <v>36000</v>
      </c>
      <c r="V2196">
        <v>0</v>
      </c>
      <c r="W2196">
        <v>10000</v>
      </c>
      <c r="X2196">
        <v>0</v>
      </c>
      <c r="Y2196">
        <v>295063</v>
      </c>
      <c r="Z2196">
        <v>0</v>
      </c>
      <c r="AA2196">
        <v>0</v>
      </c>
      <c r="AB2196">
        <v>0</v>
      </c>
      <c r="AC2196">
        <v>85791</v>
      </c>
      <c r="AD2196">
        <v>44199</v>
      </c>
      <c r="AE2196">
        <v>0</v>
      </c>
      <c r="AF2196">
        <v>129990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1085010</v>
      </c>
      <c r="AO2196">
        <v>844871</v>
      </c>
      <c r="AP2196">
        <v>129990</v>
      </c>
      <c r="AQ2196">
        <v>0</v>
      </c>
      <c r="AR2196">
        <v>20000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27239</v>
      </c>
      <c r="AY2196">
        <v>349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1022449</v>
      </c>
      <c r="BL2196">
        <v>200000</v>
      </c>
      <c r="BM2196">
        <v>190000</v>
      </c>
      <c r="BN2196">
        <v>0</v>
      </c>
      <c r="BO2196">
        <v>0</v>
      </c>
      <c r="BP2196">
        <v>100000</v>
      </c>
      <c r="BQ2196">
        <v>10000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380000</v>
      </c>
      <c r="CR2196">
        <v>0</v>
      </c>
      <c r="CS2196">
        <v>0</v>
      </c>
      <c r="CT2196">
        <v>154000</v>
      </c>
      <c r="CU2196">
        <v>65000</v>
      </c>
      <c r="CV2196">
        <v>94942</v>
      </c>
      <c r="CW2196">
        <v>2173</v>
      </c>
      <c r="CX2196">
        <v>11393</v>
      </c>
      <c r="CY2196">
        <v>8545</v>
      </c>
      <c r="CZ2196">
        <v>3418</v>
      </c>
      <c r="DA2196">
        <v>2848</v>
      </c>
      <c r="DB2196">
        <v>12343</v>
      </c>
      <c r="DC2196">
        <v>62965</v>
      </c>
      <c r="DD2196">
        <v>2848</v>
      </c>
      <c r="DE2196">
        <v>55000</v>
      </c>
      <c r="DF2196">
        <v>691285</v>
      </c>
      <c r="DG2196">
        <v>75000</v>
      </c>
      <c r="DH2196">
        <v>0</v>
      </c>
      <c r="DI2196">
        <v>0</v>
      </c>
      <c r="DJ2196">
        <v>105120</v>
      </c>
      <c r="DK2196">
        <v>246940</v>
      </c>
      <c r="DL2196">
        <v>374954</v>
      </c>
      <c r="DM2196">
        <v>300000</v>
      </c>
      <c r="DN2196">
        <v>50000</v>
      </c>
      <c r="DO2196">
        <v>2698774</v>
      </c>
      <c r="DP2196">
        <v>317700</v>
      </c>
      <c r="DQ2196">
        <v>-622302</v>
      </c>
      <c r="DR2196">
        <v>0</v>
      </c>
      <c r="DS2196">
        <v>0</v>
      </c>
    </row>
    <row r="2197" spans="1:123" x14ac:dyDescent="0.3">
      <c r="A2197" t="str">
        <f t="shared" si="34"/>
        <v>20412009</v>
      </c>
      <c r="B2197">
        <v>63</v>
      </c>
      <c r="C2197">
        <v>2041</v>
      </c>
      <c r="D2197">
        <v>200912</v>
      </c>
      <c r="E2197">
        <v>48</v>
      </c>
      <c r="F2197">
        <v>2426970</v>
      </c>
      <c r="G2197">
        <v>163056</v>
      </c>
      <c r="H2197">
        <v>550000</v>
      </c>
      <c r="I2197">
        <v>0</v>
      </c>
      <c r="J2197">
        <v>0</v>
      </c>
      <c r="K2197">
        <v>85000</v>
      </c>
      <c r="L2197">
        <v>200000</v>
      </c>
      <c r="M2197">
        <v>56200</v>
      </c>
      <c r="N2197">
        <v>11500</v>
      </c>
      <c r="O2197">
        <v>25500</v>
      </c>
      <c r="P2197">
        <v>4500</v>
      </c>
      <c r="Q2197">
        <v>2000</v>
      </c>
      <c r="R2197">
        <v>0</v>
      </c>
      <c r="S2197">
        <v>4023</v>
      </c>
      <c r="T2197">
        <v>35000</v>
      </c>
      <c r="U2197">
        <v>36000</v>
      </c>
      <c r="V2197">
        <v>0</v>
      </c>
      <c r="W2197">
        <v>10000</v>
      </c>
      <c r="X2197">
        <v>0</v>
      </c>
      <c r="Y2197">
        <v>325277</v>
      </c>
      <c r="Z2197">
        <v>0</v>
      </c>
      <c r="AA2197">
        <v>0</v>
      </c>
      <c r="AB2197">
        <v>0</v>
      </c>
      <c r="AC2197">
        <v>93797</v>
      </c>
      <c r="AD2197">
        <v>48324</v>
      </c>
      <c r="AE2197">
        <v>0</v>
      </c>
      <c r="AF2197">
        <v>142120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1072880</v>
      </c>
      <c r="AO2197">
        <v>923710</v>
      </c>
      <c r="AP2197">
        <v>142120</v>
      </c>
      <c r="AQ2197">
        <v>0</v>
      </c>
      <c r="AR2197">
        <v>20000</v>
      </c>
      <c r="AS2197">
        <v>0</v>
      </c>
      <c r="AT2197">
        <v>0</v>
      </c>
      <c r="AU2197">
        <v>0</v>
      </c>
      <c r="AV2197">
        <v>36232</v>
      </c>
      <c r="AW2197">
        <v>0</v>
      </c>
      <c r="AX2197">
        <v>50016</v>
      </c>
      <c r="AY2197">
        <v>4580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1176658</v>
      </c>
      <c r="BL2197">
        <v>206488</v>
      </c>
      <c r="BM2197">
        <v>170000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190000</v>
      </c>
      <c r="CR2197">
        <v>0</v>
      </c>
      <c r="CS2197">
        <v>0</v>
      </c>
      <c r="CT2197">
        <v>154000</v>
      </c>
      <c r="CU2197">
        <v>65000</v>
      </c>
      <c r="CV2197">
        <v>94942</v>
      </c>
      <c r="CW2197">
        <v>2173</v>
      </c>
      <c r="CX2197">
        <v>11393</v>
      </c>
      <c r="CY2197">
        <v>8545</v>
      </c>
      <c r="CZ2197">
        <v>3418</v>
      </c>
      <c r="DA2197">
        <v>2848</v>
      </c>
      <c r="DB2197">
        <v>12343</v>
      </c>
      <c r="DC2197">
        <v>62965</v>
      </c>
      <c r="DD2197">
        <v>2848</v>
      </c>
      <c r="DE2197">
        <v>55000</v>
      </c>
      <c r="DF2197">
        <v>345269</v>
      </c>
      <c r="DG2197">
        <v>75000</v>
      </c>
      <c r="DH2197">
        <v>0</v>
      </c>
      <c r="DI2197">
        <v>0</v>
      </c>
      <c r="DJ2197">
        <v>55104</v>
      </c>
      <c r="DK2197">
        <v>246940</v>
      </c>
      <c r="DL2197">
        <v>374954</v>
      </c>
      <c r="DM2197">
        <v>263768</v>
      </c>
      <c r="DN2197">
        <v>50000</v>
      </c>
      <c r="DO2197">
        <v>2076510</v>
      </c>
      <c r="DP2197">
        <v>317700</v>
      </c>
      <c r="DQ2197">
        <v>-581525</v>
      </c>
      <c r="DR2197">
        <v>0</v>
      </c>
      <c r="DS2197">
        <v>0</v>
      </c>
    </row>
    <row r="2198" spans="1:123" x14ac:dyDescent="0.3">
      <c r="A2198" t="str">
        <f t="shared" si="34"/>
        <v>20422010</v>
      </c>
      <c r="B2198">
        <v>63</v>
      </c>
      <c r="C2198">
        <v>2042</v>
      </c>
      <c r="D2198">
        <v>201012</v>
      </c>
      <c r="E2198">
        <v>56</v>
      </c>
      <c r="F2198">
        <v>1982061</v>
      </c>
      <c r="G2198">
        <v>163053</v>
      </c>
      <c r="H2198">
        <v>550000</v>
      </c>
      <c r="I2198">
        <v>0</v>
      </c>
      <c r="J2198">
        <v>0</v>
      </c>
      <c r="K2198">
        <v>85000</v>
      </c>
      <c r="L2198">
        <v>200000</v>
      </c>
      <c r="M2198">
        <v>56200</v>
      </c>
      <c r="N2198">
        <v>11500</v>
      </c>
      <c r="O2198">
        <v>25500</v>
      </c>
      <c r="P2198">
        <v>4500</v>
      </c>
      <c r="Q2198">
        <v>2000</v>
      </c>
      <c r="R2198">
        <v>0</v>
      </c>
      <c r="S2198">
        <v>3810</v>
      </c>
      <c r="T2198">
        <v>35000</v>
      </c>
      <c r="U2198">
        <v>36000</v>
      </c>
      <c r="V2198">
        <v>0</v>
      </c>
      <c r="W2198">
        <v>10000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109426</v>
      </c>
      <c r="AD2198">
        <v>56376</v>
      </c>
      <c r="AE2198">
        <v>0</v>
      </c>
      <c r="AF2198">
        <v>165802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723708</v>
      </c>
      <c r="AO2198">
        <v>1077626</v>
      </c>
      <c r="AP2198">
        <v>165802</v>
      </c>
      <c r="AQ2198">
        <v>0</v>
      </c>
      <c r="AR2198">
        <v>20000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1263428</v>
      </c>
      <c r="BL2198">
        <v>212931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18953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188953</v>
      </c>
      <c r="CR2198">
        <v>0</v>
      </c>
      <c r="CS2198">
        <v>0</v>
      </c>
      <c r="CT2198">
        <v>154000</v>
      </c>
      <c r="CU2198">
        <v>65000</v>
      </c>
      <c r="CV2198">
        <v>94942</v>
      </c>
      <c r="CW2198">
        <v>2173</v>
      </c>
      <c r="CX2198">
        <v>11393</v>
      </c>
      <c r="CY2198">
        <v>8545</v>
      </c>
      <c r="CZ2198">
        <v>3418</v>
      </c>
      <c r="DA2198">
        <v>2848</v>
      </c>
      <c r="DB2198">
        <v>12343</v>
      </c>
      <c r="DC2198">
        <v>62965</v>
      </c>
      <c r="DD2198">
        <v>2848</v>
      </c>
      <c r="DE2198">
        <v>55000</v>
      </c>
      <c r="DF2198">
        <v>334911</v>
      </c>
      <c r="DG2198">
        <v>75000</v>
      </c>
      <c r="DH2198">
        <v>0</v>
      </c>
      <c r="DI2198">
        <v>0</v>
      </c>
      <c r="DJ2198">
        <v>55104</v>
      </c>
      <c r="DK2198">
        <v>246940</v>
      </c>
      <c r="DL2198">
        <v>374954</v>
      </c>
      <c r="DM2198">
        <v>263768</v>
      </c>
      <c r="DN2198">
        <v>50000</v>
      </c>
      <c r="DO2198">
        <v>2065105</v>
      </c>
      <c r="DP2198">
        <v>317700</v>
      </c>
      <c r="DQ2198">
        <v>18953</v>
      </c>
      <c r="DR2198">
        <v>0</v>
      </c>
      <c r="DS2198">
        <v>0</v>
      </c>
    </row>
    <row r="2199" spans="1:123" x14ac:dyDescent="0.3">
      <c r="A2199" t="str">
        <f t="shared" si="34"/>
        <v>20432011</v>
      </c>
      <c r="B2199">
        <v>63</v>
      </c>
      <c r="C2199">
        <v>2043</v>
      </c>
      <c r="D2199">
        <v>201112</v>
      </c>
      <c r="E2199">
        <v>78</v>
      </c>
      <c r="F2199">
        <v>1991735</v>
      </c>
      <c r="G2199">
        <v>163049</v>
      </c>
      <c r="H2199">
        <v>550000</v>
      </c>
      <c r="I2199">
        <v>0</v>
      </c>
      <c r="J2199">
        <v>0</v>
      </c>
      <c r="K2199">
        <v>85000</v>
      </c>
      <c r="L2199">
        <v>200000</v>
      </c>
      <c r="M2199">
        <v>56200</v>
      </c>
      <c r="N2199">
        <v>11500</v>
      </c>
      <c r="O2199">
        <v>25500</v>
      </c>
      <c r="P2199">
        <v>4500</v>
      </c>
      <c r="Q2199">
        <v>2000</v>
      </c>
      <c r="R2199">
        <v>0</v>
      </c>
      <c r="S2199">
        <v>3595</v>
      </c>
      <c r="T2199">
        <v>35000</v>
      </c>
      <c r="U2199">
        <v>36000</v>
      </c>
      <c r="V2199">
        <v>0</v>
      </c>
      <c r="W2199">
        <v>10000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150649</v>
      </c>
      <c r="AD2199">
        <v>77614</v>
      </c>
      <c r="AE2199">
        <v>0</v>
      </c>
      <c r="AF2199">
        <v>228264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661031</v>
      </c>
      <c r="AO2199">
        <v>1483598</v>
      </c>
      <c r="AP2199">
        <v>228264</v>
      </c>
      <c r="AQ2199">
        <v>43258</v>
      </c>
      <c r="AR2199">
        <v>20000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13239</v>
      </c>
      <c r="BH2199">
        <v>0</v>
      </c>
      <c r="BI2199">
        <v>0</v>
      </c>
      <c r="BJ2199">
        <v>0</v>
      </c>
      <c r="BK2199">
        <v>1761881</v>
      </c>
      <c r="BL2199">
        <v>219332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441047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5058</v>
      </c>
      <c r="CH2199">
        <v>116</v>
      </c>
      <c r="CI2199">
        <v>607</v>
      </c>
      <c r="CJ2199">
        <v>455</v>
      </c>
      <c r="CK2199">
        <v>182</v>
      </c>
      <c r="CL2199">
        <v>152</v>
      </c>
      <c r="CM2199">
        <v>657</v>
      </c>
      <c r="CN2199">
        <v>3035</v>
      </c>
      <c r="CO2199">
        <v>152</v>
      </c>
      <c r="CP2199">
        <v>0</v>
      </c>
      <c r="CQ2199">
        <v>610000</v>
      </c>
      <c r="CR2199">
        <v>0</v>
      </c>
      <c r="CS2199">
        <v>0</v>
      </c>
      <c r="CT2199">
        <v>154000</v>
      </c>
      <c r="CU2199">
        <v>65000</v>
      </c>
      <c r="CV2199">
        <v>100000</v>
      </c>
      <c r="CW2199">
        <v>2289</v>
      </c>
      <c r="CX2199">
        <v>12000</v>
      </c>
      <c r="CY2199">
        <v>9000</v>
      </c>
      <c r="CZ2199">
        <v>3600</v>
      </c>
      <c r="DA2199">
        <v>3000</v>
      </c>
      <c r="DB2199">
        <v>13000</v>
      </c>
      <c r="DC2199">
        <v>66000</v>
      </c>
      <c r="DD2199">
        <v>3000</v>
      </c>
      <c r="DE2199">
        <v>55000</v>
      </c>
      <c r="DF2199">
        <v>324864</v>
      </c>
      <c r="DG2199">
        <v>75000</v>
      </c>
      <c r="DH2199">
        <v>0</v>
      </c>
      <c r="DI2199">
        <v>0</v>
      </c>
      <c r="DJ2199">
        <v>68343</v>
      </c>
      <c r="DK2199">
        <v>246940</v>
      </c>
      <c r="DL2199">
        <v>374954</v>
      </c>
      <c r="DM2199">
        <v>263768</v>
      </c>
      <c r="DN2199">
        <v>50000</v>
      </c>
      <c r="DO2199">
        <v>2499757</v>
      </c>
      <c r="DP2199">
        <v>317700</v>
      </c>
      <c r="DQ2199">
        <v>464699</v>
      </c>
      <c r="DR2199">
        <v>0</v>
      </c>
      <c r="DS2199">
        <v>0</v>
      </c>
    </row>
    <row r="2200" spans="1:123" x14ac:dyDescent="0.3">
      <c r="A2200" t="str">
        <f t="shared" si="34"/>
        <v>20442012</v>
      </c>
      <c r="B2200">
        <v>63</v>
      </c>
      <c r="C2200">
        <v>2044</v>
      </c>
      <c r="D2200">
        <v>201212</v>
      </c>
      <c r="E2200">
        <v>54</v>
      </c>
      <c r="F2200">
        <v>2200364</v>
      </c>
      <c r="G2200">
        <v>163046</v>
      </c>
      <c r="H2200">
        <v>550000</v>
      </c>
      <c r="I2200">
        <v>0</v>
      </c>
      <c r="J2200">
        <v>0</v>
      </c>
      <c r="K2200">
        <v>85000</v>
      </c>
      <c r="L2200">
        <v>200000</v>
      </c>
      <c r="M2200">
        <v>56200</v>
      </c>
      <c r="N2200">
        <v>11500</v>
      </c>
      <c r="O2200">
        <v>25500</v>
      </c>
      <c r="P2200">
        <v>4500</v>
      </c>
      <c r="Q2200">
        <v>2000</v>
      </c>
      <c r="R2200">
        <v>0</v>
      </c>
      <c r="S2200">
        <v>3381</v>
      </c>
      <c r="T2200">
        <v>35000</v>
      </c>
      <c r="U2200">
        <v>36000</v>
      </c>
      <c r="V2200">
        <v>0</v>
      </c>
      <c r="W2200">
        <v>10000</v>
      </c>
      <c r="X2200">
        <v>0</v>
      </c>
      <c r="Y2200">
        <v>235191</v>
      </c>
      <c r="Z2200">
        <v>0</v>
      </c>
      <c r="AA2200">
        <v>0</v>
      </c>
      <c r="AB2200">
        <v>0</v>
      </c>
      <c r="AC2200">
        <v>104534</v>
      </c>
      <c r="AD2200">
        <v>53856</v>
      </c>
      <c r="AE2200">
        <v>0</v>
      </c>
      <c r="AF2200">
        <v>158389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965883</v>
      </c>
      <c r="AO2200">
        <v>1029449</v>
      </c>
      <c r="AP2200">
        <v>158389</v>
      </c>
      <c r="AQ2200">
        <v>0</v>
      </c>
      <c r="AR2200">
        <v>20000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1207838</v>
      </c>
      <c r="BL2200">
        <v>225689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590000</v>
      </c>
      <c r="CR2200">
        <v>0</v>
      </c>
      <c r="CS2200">
        <v>0</v>
      </c>
      <c r="CT2200">
        <v>154000</v>
      </c>
      <c r="CU2200">
        <v>65000</v>
      </c>
      <c r="CV2200">
        <v>100000</v>
      </c>
      <c r="CW2200">
        <v>2289</v>
      </c>
      <c r="CX2200">
        <v>12000</v>
      </c>
      <c r="CY2200">
        <v>9000</v>
      </c>
      <c r="CZ2200">
        <v>3600</v>
      </c>
      <c r="DA2200">
        <v>3000</v>
      </c>
      <c r="DB2200">
        <v>13000</v>
      </c>
      <c r="DC2200">
        <v>66000</v>
      </c>
      <c r="DD2200">
        <v>3000</v>
      </c>
      <c r="DE2200">
        <v>55000</v>
      </c>
      <c r="DF2200">
        <v>79927</v>
      </c>
      <c r="DG2200">
        <v>75000</v>
      </c>
      <c r="DH2200">
        <v>0</v>
      </c>
      <c r="DI2200">
        <v>0</v>
      </c>
      <c r="DJ2200">
        <v>67019</v>
      </c>
      <c r="DK2200">
        <v>246940</v>
      </c>
      <c r="DL2200">
        <v>374954</v>
      </c>
      <c r="DM2200">
        <v>263768</v>
      </c>
      <c r="DN2200">
        <v>50000</v>
      </c>
      <c r="DO2200">
        <v>2233496</v>
      </c>
      <c r="DP2200">
        <v>317700</v>
      </c>
      <c r="DQ2200">
        <v>-235191</v>
      </c>
      <c r="DR2200">
        <v>0</v>
      </c>
      <c r="DS2200">
        <v>0</v>
      </c>
    </row>
    <row r="2201" spans="1:123" x14ac:dyDescent="0.3">
      <c r="A2201" t="str">
        <f t="shared" si="34"/>
        <v>20451922</v>
      </c>
      <c r="B2201">
        <v>63</v>
      </c>
      <c r="C2201">
        <v>2045</v>
      </c>
      <c r="D2201">
        <v>192212</v>
      </c>
      <c r="E2201">
        <v>63</v>
      </c>
      <c r="F2201">
        <v>2024222</v>
      </c>
      <c r="G2201">
        <v>163042</v>
      </c>
      <c r="H2201">
        <v>550000</v>
      </c>
      <c r="I2201">
        <v>0</v>
      </c>
      <c r="J2201">
        <v>0</v>
      </c>
      <c r="K2201">
        <v>85000</v>
      </c>
      <c r="L2201">
        <v>200000</v>
      </c>
      <c r="M2201">
        <v>56200</v>
      </c>
      <c r="N2201">
        <v>11500</v>
      </c>
      <c r="O2201">
        <v>25500</v>
      </c>
      <c r="P2201">
        <v>4500</v>
      </c>
      <c r="Q2201">
        <v>2000</v>
      </c>
      <c r="R2201">
        <v>0</v>
      </c>
      <c r="S2201">
        <v>3166</v>
      </c>
      <c r="T2201">
        <v>35000</v>
      </c>
      <c r="U2201">
        <v>36000</v>
      </c>
      <c r="V2201">
        <v>0</v>
      </c>
      <c r="W2201">
        <v>15000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123144</v>
      </c>
      <c r="AD2201">
        <v>63444</v>
      </c>
      <c r="AE2201">
        <v>0</v>
      </c>
      <c r="AF2201">
        <v>186587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697279</v>
      </c>
      <c r="AO2201">
        <v>1212723</v>
      </c>
      <c r="AP2201">
        <v>186587</v>
      </c>
      <c r="AQ2201">
        <v>0</v>
      </c>
      <c r="AR2201">
        <v>20000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1419310</v>
      </c>
      <c r="BL2201">
        <v>232241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40000</v>
      </c>
      <c r="BS2201">
        <v>0</v>
      </c>
      <c r="BT2201">
        <v>0</v>
      </c>
      <c r="BU2201">
        <v>85566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610000</v>
      </c>
      <c r="CR2201">
        <v>85566</v>
      </c>
      <c r="CS2201">
        <v>0</v>
      </c>
      <c r="CT2201">
        <v>154000</v>
      </c>
      <c r="CU2201">
        <v>65000</v>
      </c>
      <c r="CV2201">
        <v>100000</v>
      </c>
      <c r="CW2201">
        <v>2289</v>
      </c>
      <c r="CX2201">
        <v>12000</v>
      </c>
      <c r="CY2201">
        <v>9000</v>
      </c>
      <c r="CZ2201">
        <v>3600</v>
      </c>
      <c r="DA2201">
        <v>3000</v>
      </c>
      <c r="DB2201">
        <v>13000</v>
      </c>
      <c r="DC2201">
        <v>66000</v>
      </c>
      <c r="DD2201">
        <v>3000</v>
      </c>
      <c r="DE2201">
        <v>55000</v>
      </c>
      <c r="DF2201">
        <v>77529</v>
      </c>
      <c r="DG2201">
        <v>75000</v>
      </c>
      <c r="DH2201">
        <v>0</v>
      </c>
      <c r="DI2201">
        <v>0</v>
      </c>
      <c r="DJ2201">
        <v>67019</v>
      </c>
      <c r="DK2201">
        <v>246940</v>
      </c>
      <c r="DL2201">
        <v>374954</v>
      </c>
      <c r="DM2201">
        <v>263768</v>
      </c>
      <c r="DN2201">
        <v>50000</v>
      </c>
      <c r="DO2201">
        <v>2336664</v>
      </c>
      <c r="DP2201">
        <v>317700</v>
      </c>
      <c r="DQ2201">
        <v>125566</v>
      </c>
      <c r="DR2201">
        <v>0</v>
      </c>
      <c r="DS2201">
        <v>0</v>
      </c>
    </row>
    <row r="2202" spans="1:123" x14ac:dyDescent="0.3">
      <c r="A2202" t="str">
        <f t="shared" si="34"/>
        <v>20461923</v>
      </c>
      <c r="B2202">
        <v>63</v>
      </c>
      <c r="C2202">
        <v>2046</v>
      </c>
      <c r="D2202">
        <v>192312</v>
      </c>
      <c r="E2202">
        <v>66</v>
      </c>
      <c r="F2202">
        <v>2062710</v>
      </c>
      <c r="G2202">
        <v>163038</v>
      </c>
      <c r="H2202">
        <v>550000</v>
      </c>
      <c r="I2202">
        <v>0</v>
      </c>
      <c r="J2202">
        <v>0</v>
      </c>
      <c r="K2202">
        <v>85000</v>
      </c>
      <c r="L2202">
        <v>200000</v>
      </c>
      <c r="M2202">
        <v>56200</v>
      </c>
      <c r="N2202">
        <v>11500</v>
      </c>
      <c r="O2202">
        <v>25500</v>
      </c>
      <c r="P2202">
        <v>4500</v>
      </c>
      <c r="Q2202">
        <v>2000</v>
      </c>
      <c r="R2202">
        <v>0</v>
      </c>
      <c r="S2202">
        <v>2951</v>
      </c>
      <c r="T2202">
        <v>35000</v>
      </c>
      <c r="U2202">
        <v>36000</v>
      </c>
      <c r="V2202">
        <v>0</v>
      </c>
      <c r="W2202">
        <v>15000</v>
      </c>
      <c r="X2202">
        <v>0</v>
      </c>
      <c r="Y2202">
        <v>0</v>
      </c>
      <c r="Z2202">
        <v>90761</v>
      </c>
      <c r="AA2202">
        <v>0</v>
      </c>
      <c r="AB2202">
        <v>0</v>
      </c>
      <c r="AC2202">
        <v>127390</v>
      </c>
      <c r="AD2202">
        <v>65631</v>
      </c>
      <c r="AE2202">
        <v>0</v>
      </c>
      <c r="AF2202">
        <v>193021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599869</v>
      </c>
      <c r="AO2202">
        <v>1254540</v>
      </c>
      <c r="AP2202">
        <v>193021</v>
      </c>
      <c r="AQ2202">
        <v>0</v>
      </c>
      <c r="AR2202">
        <v>20000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1467561</v>
      </c>
      <c r="BL2202">
        <v>238752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20000</v>
      </c>
      <c r="BS2202">
        <v>0</v>
      </c>
      <c r="BT2202">
        <v>0</v>
      </c>
      <c r="BU2202">
        <v>14434</v>
      </c>
      <c r="BV2202">
        <v>10000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610000</v>
      </c>
      <c r="CR2202">
        <v>100000</v>
      </c>
      <c r="CS2202">
        <v>10000</v>
      </c>
      <c r="CT2202">
        <v>154000</v>
      </c>
      <c r="CU2202">
        <v>65000</v>
      </c>
      <c r="CV2202">
        <v>100000</v>
      </c>
      <c r="CW2202">
        <v>2289</v>
      </c>
      <c r="CX2202">
        <v>12000</v>
      </c>
      <c r="CY2202">
        <v>9000</v>
      </c>
      <c r="CZ2202">
        <v>3600</v>
      </c>
      <c r="DA2202">
        <v>3000</v>
      </c>
      <c r="DB2202">
        <v>13000</v>
      </c>
      <c r="DC2202">
        <v>66000</v>
      </c>
      <c r="DD2202">
        <v>3000</v>
      </c>
      <c r="DE2202">
        <v>55000</v>
      </c>
      <c r="DF2202">
        <v>165964</v>
      </c>
      <c r="DG2202">
        <v>75000</v>
      </c>
      <c r="DH2202">
        <v>0</v>
      </c>
      <c r="DI2202">
        <v>0</v>
      </c>
      <c r="DJ2202">
        <v>67019</v>
      </c>
      <c r="DK2202">
        <v>246940</v>
      </c>
      <c r="DL2202">
        <v>374954</v>
      </c>
      <c r="DM2202">
        <v>263768</v>
      </c>
      <c r="DN2202">
        <v>50000</v>
      </c>
      <c r="DO2202">
        <v>2449534</v>
      </c>
      <c r="DP2202">
        <v>317700</v>
      </c>
      <c r="DQ2202">
        <v>135195</v>
      </c>
      <c r="DR2202">
        <v>0</v>
      </c>
      <c r="DS2202">
        <v>0</v>
      </c>
    </row>
    <row r="2203" spans="1:123" x14ac:dyDescent="0.3">
      <c r="A2203" t="str">
        <f t="shared" si="34"/>
        <v>20471924</v>
      </c>
      <c r="B2203">
        <v>63</v>
      </c>
      <c r="C2203">
        <v>2047</v>
      </c>
      <c r="D2203">
        <v>192412</v>
      </c>
      <c r="E2203">
        <v>34</v>
      </c>
      <c r="F2203">
        <v>2223660</v>
      </c>
      <c r="G2203">
        <v>163034</v>
      </c>
      <c r="H2203">
        <v>550000</v>
      </c>
      <c r="I2203">
        <v>0</v>
      </c>
      <c r="J2203">
        <v>0</v>
      </c>
      <c r="K2203">
        <v>85000</v>
      </c>
      <c r="L2203">
        <v>200000</v>
      </c>
      <c r="M2203">
        <v>56200</v>
      </c>
      <c r="N2203">
        <v>11500</v>
      </c>
      <c r="O2203">
        <v>25500</v>
      </c>
      <c r="P2203">
        <v>4500</v>
      </c>
      <c r="Q2203">
        <v>2000</v>
      </c>
      <c r="R2203">
        <v>0</v>
      </c>
      <c r="S2203">
        <v>2737</v>
      </c>
      <c r="T2203">
        <v>35000</v>
      </c>
      <c r="U2203">
        <v>36000</v>
      </c>
      <c r="V2203">
        <v>0</v>
      </c>
      <c r="W2203">
        <v>15000</v>
      </c>
      <c r="X2203">
        <v>0</v>
      </c>
      <c r="Y2203">
        <v>156583</v>
      </c>
      <c r="Z2203">
        <v>0</v>
      </c>
      <c r="AA2203">
        <v>0</v>
      </c>
      <c r="AB2203">
        <v>0</v>
      </c>
      <c r="AC2203">
        <v>66921</v>
      </c>
      <c r="AD2203">
        <v>0</v>
      </c>
      <c r="AE2203">
        <v>0</v>
      </c>
      <c r="AF2203">
        <v>101398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938622</v>
      </c>
      <c r="AO2203">
        <v>659037</v>
      </c>
      <c r="AP2203">
        <v>101398</v>
      </c>
      <c r="AQ2203">
        <v>0</v>
      </c>
      <c r="AR2203">
        <v>10374</v>
      </c>
      <c r="AS2203">
        <v>0</v>
      </c>
      <c r="AT2203">
        <v>0</v>
      </c>
      <c r="AU2203">
        <v>0</v>
      </c>
      <c r="AV2203">
        <v>75000</v>
      </c>
      <c r="AW2203">
        <v>0</v>
      </c>
      <c r="AX2203">
        <v>42504</v>
      </c>
      <c r="AY2203">
        <v>0</v>
      </c>
      <c r="AZ2203">
        <v>17882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906195</v>
      </c>
      <c r="BL2203">
        <v>245221</v>
      </c>
      <c r="BM2203">
        <v>196667</v>
      </c>
      <c r="BN2203">
        <v>0</v>
      </c>
      <c r="BO2203">
        <v>0</v>
      </c>
      <c r="BP2203">
        <v>100000</v>
      </c>
      <c r="BQ2203">
        <v>10000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25990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393333</v>
      </c>
      <c r="CR2203">
        <v>0</v>
      </c>
      <c r="CS2203">
        <v>0</v>
      </c>
      <c r="CT2203">
        <v>154000</v>
      </c>
      <c r="CU2203">
        <v>65000</v>
      </c>
      <c r="CV2203">
        <v>100000</v>
      </c>
      <c r="CW2203">
        <v>2289</v>
      </c>
      <c r="CX2203">
        <v>12000</v>
      </c>
      <c r="CY2203">
        <v>9000</v>
      </c>
      <c r="CZ2203">
        <v>3600</v>
      </c>
      <c r="DA2203">
        <v>3000</v>
      </c>
      <c r="DB2203">
        <v>13000</v>
      </c>
      <c r="DC2203">
        <v>66000</v>
      </c>
      <c r="DD2203">
        <v>3000</v>
      </c>
      <c r="DE2203">
        <v>29010</v>
      </c>
      <c r="DF2203">
        <v>0</v>
      </c>
      <c r="DG2203">
        <v>75000</v>
      </c>
      <c r="DH2203">
        <v>0</v>
      </c>
      <c r="DI2203">
        <v>0</v>
      </c>
      <c r="DJ2203">
        <v>24515</v>
      </c>
      <c r="DK2203">
        <v>246940</v>
      </c>
      <c r="DL2203">
        <v>374954</v>
      </c>
      <c r="DM2203">
        <v>188768</v>
      </c>
      <c r="DN2203">
        <v>32118</v>
      </c>
      <c r="DO2203">
        <v>1795528</v>
      </c>
      <c r="DP2203">
        <v>317700</v>
      </c>
      <c r="DQ2203">
        <v>-624625</v>
      </c>
      <c r="DR2203">
        <v>0</v>
      </c>
      <c r="DS2203">
        <v>0</v>
      </c>
    </row>
    <row r="2204" spans="1:123" x14ac:dyDescent="0.3">
      <c r="A2204" t="str">
        <f t="shared" si="34"/>
        <v>20481925</v>
      </c>
      <c r="B2204">
        <v>63</v>
      </c>
      <c r="C2204">
        <v>2048</v>
      </c>
      <c r="D2204">
        <v>192512</v>
      </c>
      <c r="E2204">
        <v>42</v>
      </c>
      <c r="F2204">
        <v>2360415</v>
      </c>
      <c r="G2204">
        <v>163030</v>
      </c>
      <c r="H2204">
        <v>550000</v>
      </c>
      <c r="I2204">
        <v>0</v>
      </c>
      <c r="J2204">
        <v>0</v>
      </c>
      <c r="K2204">
        <v>85000</v>
      </c>
      <c r="L2204">
        <v>200000</v>
      </c>
      <c r="M2204">
        <v>56200</v>
      </c>
      <c r="N2204">
        <v>11500</v>
      </c>
      <c r="O2204">
        <v>25500</v>
      </c>
      <c r="P2204">
        <v>4500</v>
      </c>
      <c r="Q2204">
        <v>2000</v>
      </c>
      <c r="R2204">
        <v>0</v>
      </c>
      <c r="S2204">
        <v>2522</v>
      </c>
      <c r="T2204">
        <v>35000</v>
      </c>
      <c r="U2204">
        <v>36000</v>
      </c>
      <c r="V2204">
        <v>0</v>
      </c>
      <c r="W2204">
        <v>15000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81353</v>
      </c>
      <c r="AD2204">
        <v>41913</v>
      </c>
      <c r="AE2204">
        <v>0</v>
      </c>
      <c r="AF2204">
        <v>123266</v>
      </c>
      <c r="AG2204">
        <v>41913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759956</v>
      </c>
      <c r="AO2204">
        <v>801166</v>
      </c>
      <c r="AP2204">
        <v>123266</v>
      </c>
      <c r="AQ2204">
        <v>0</v>
      </c>
      <c r="AR2204">
        <v>18003</v>
      </c>
      <c r="AS2204">
        <v>0</v>
      </c>
      <c r="AT2204">
        <v>0</v>
      </c>
      <c r="AU2204">
        <v>0</v>
      </c>
      <c r="AV2204">
        <v>75000</v>
      </c>
      <c r="AW2204">
        <v>11970</v>
      </c>
      <c r="AX2204">
        <v>24515</v>
      </c>
      <c r="AY2204">
        <v>0</v>
      </c>
      <c r="AZ2204">
        <v>22000</v>
      </c>
      <c r="BA2204">
        <v>25000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1100920</v>
      </c>
      <c r="BL2204">
        <v>251648</v>
      </c>
      <c r="BM2204">
        <v>176667</v>
      </c>
      <c r="BN2204">
        <v>154000</v>
      </c>
      <c r="BO2204">
        <v>36449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33000</v>
      </c>
      <c r="BX2204">
        <v>763</v>
      </c>
      <c r="BY2204">
        <v>4000</v>
      </c>
      <c r="BZ2204">
        <v>3000</v>
      </c>
      <c r="CA2204">
        <v>1200</v>
      </c>
      <c r="CB2204">
        <v>1000</v>
      </c>
      <c r="CC2204">
        <v>4333</v>
      </c>
      <c r="CD2204">
        <v>20000</v>
      </c>
      <c r="CE2204">
        <v>1000</v>
      </c>
      <c r="CF2204">
        <v>11510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196667</v>
      </c>
      <c r="CR2204">
        <v>0</v>
      </c>
      <c r="CS2204">
        <v>0</v>
      </c>
      <c r="CT2204">
        <v>0</v>
      </c>
      <c r="CU2204">
        <v>28551</v>
      </c>
      <c r="CV2204">
        <v>67000</v>
      </c>
      <c r="CW2204">
        <v>1526</v>
      </c>
      <c r="CX2204">
        <v>8000</v>
      </c>
      <c r="CY2204">
        <v>6000</v>
      </c>
      <c r="CZ2204">
        <v>2400</v>
      </c>
      <c r="DA2204">
        <v>2000</v>
      </c>
      <c r="DB2204">
        <v>8667</v>
      </c>
      <c r="DC2204">
        <v>46000</v>
      </c>
      <c r="DD2204">
        <v>2000</v>
      </c>
      <c r="DE2204">
        <v>17501</v>
      </c>
      <c r="DF2204">
        <v>0</v>
      </c>
      <c r="DG2204">
        <v>75000</v>
      </c>
      <c r="DH2204">
        <v>0</v>
      </c>
      <c r="DI2204">
        <v>0</v>
      </c>
      <c r="DJ2204">
        <v>0</v>
      </c>
      <c r="DK2204">
        <v>221940</v>
      </c>
      <c r="DL2204">
        <v>362984</v>
      </c>
      <c r="DM2204">
        <v>113768</v>
      </c>
      <c r="DN2204">
        <v>10118</v>
      </c>
      <c r="DO2204">
        <v>1170121</v>
      </c>
      <c r="DP2204">
        <v>317700</v>
      </c>
      <c r="DQ2204">
        <v>-605406</v>
      </c>
      <c r="DR2204">
        <v>0</v>
      </c>
      <c r="DS2204">
        <v>0</v>
      </c>
    </row>
    <row r="2205" spans="1:123" x14ac:dyDescent="0.3">
      <c r="A2205" t="str">
        <f t="shared" si="34"/>
        <v>20491926</v>
      </c>
      <c r="B2205">
        <v>63</v>
      </c>
      <c r="C2205">
        <v>2049</v>
      </c>
      <c r="D2205">
        <v>192612</v>
      </c>
      <c r="E2205">
        <v>47</v>
      </c>
      <c r="F2205">
        <v>2119076</v>
      </c>
      <c r="G2205">
        <v>163025</v>
      </c>
      <c r="H2205">
        <v>550000</v>
      </c>
      <c r="I2205">
        <v>0</v>
      </c>
      <c r="J2205">
        <v>0</v>
      </c>
      <c r="K2205">
        <v>85000</v>
      </c>
      <c r="L2205">
        <v>200000</v>
      </c>
      <c r="M2205">
        <v>56200</v>
      </c>
      <c r="N2205">
        <v>11500</v>
      </c>
      <c r="O2205">
        <v>25500</v>
      </c>
      <c r="P2205">
        <v>4500</v>
      </c>
      <c r="Q2205">
        <v>2000</v>
      </c>
      <c r="R2205">
        <v>0</v>
      </c>
      <c r="S2205">
        <v>2308</v>
      </c>
      <c r="T2205">
        <v>35000</v>
      </c>
      <c r="U2205">
        <v>36000</v>
      </c>
      <c r="V2205">
        <v>0</v>
      </c>
      <c r="W2205">
        <v>15000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90565</v>
      </c>
      <c r="AD2205">
        <v>46659</v>
      </c>
      <c r="AE2205">
        <v>0</v>
      </c>
      <c r="AF2205">
        <v>137223</v>
      </c>
      <c r="AG2205">
        <v>46659</v>
      </c>
      <c r="AH2205">
        <v>0</v>
      </c>
      <c r="AI2205">
        <v>41913</v>
      </c>
      <c r="AJ2205">
        <v>0</v>
      </c>
      <c r="AK2205">
        <v>41913</v>
      </c>
      <c r="AL2205">
        <v>41913</v>
      </c>
      <c r="AM2205">
        <v>0</v>
      </c>
      <c r="AN2205">
        <v>745785</v>
      </c>
      <c r="AO2205">
        <v>891882</v>
      </c>
      <c r="AP2205">
        <v>137223</v>
      </c>
      <c r="AQ2205">
        <v>0</v>
      </c>
      <c r="AR2205">
        <v>20000</v>
      </c>
      <c r="AS2205">
        <v>0</v>
      </c>
      <c r="AT2205">
        <v>0</v>
      </c>
      <c r="AU2205">
        <v>0</v>
      </c>
      <c r="AV2205">
        <v>75000</v>
      </c>
      <c r="AW2205">
        <v>0</v>
      </c>
      <c r="AX2205">
        <v>0</v>
      </c>
      <c r="AY2205">
        <v>2872</v>
      </c>
      <c r="AZ2205">
        <v>10118</v>
      </c>
      <c r="BA2205">
        <v>20520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1157616</v>
      </c>
      <c r="BL2205">
        <v>258034</v>
      </c>
      <c r="BM2205">
        <v>156667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20000</v>
      </c>
      <c r="CR2205">
        <v>0</v>
      </c>
      <c r="CS2205">
        <v>0</v>
      </c>
      <c r="CT2205">
        <v>0</v>
      </c>
      <c r="CU2205">
        <v>28551</v>
      </c>
      <c r="CV2205">
        <v>67000</v>
      </c>
      <c r="CW2205">
        <v>1526</v>
      </c>
      <c r="CX2205">
        <v>8000</v>
      </c>
      <c r="CY2205">
        <v>6000</v>
      </c>
      <c r="CZ2205">
        <v>2400</v>
      </c>
      <c r="DA2205">
        <v>2000</v>
      </c>
      <c r="DB2205">
        <v>8667</v>
      </c>
      <c r="DC2205">
        <v>46000</v>
      </c>
      <c r="DD2205">
        <v>2000</v>
      </c>
      <c r="DE2205">
        <v>17501</v>
      </c>
      <c r="DF2205">
        <v>0</v>
      </c>
      <c r="DG2205">
        <v>75000</v>
      </c>
      <c r="DH2205">
        <v>0</v>
      </c>
      <c r="DI2205">
        <v>0</v>
      </c>
      <c r="DJ2205">
        <v>0</v>
      </c>
      <c r="DK2205">
        <v>201420</v>
      </c>
      <c r="DL2205">
        <v>362984</v>
      </c>
      <c r="DM2205">
        <v>38768</v>
      </c>
      <c r="DN2205">
        <v>0</v>
      </c>
      <c r="DO2205">
        <v>929729</v>
      </c>
      <c r="DP2205">
        <v>317700</v>
      </c>
      <c r="DQ2205">
        <v>-262305</v>
      </c>
      <c r="DR2205">
        <v>0</v>
      </c>
      <c r="DS2205">
        <v>0</v>
      </c>
    </row>
    <row r="2206" spans="1:123" x14ac:dyDescent="0.3">
      <c r="A2206" t="str">
        <f t="shared" si="34"/>
        <v>20501927</v>
      </c>
      <c r="B2206">
        <v>63</v>
      </c>
      <c r="C2206">
        <v>2050</v>
      </c>
      <c r="D2206">
        <v>192712</v>
      </c>
      <c r="E2206">
        <v>62</v>
      </c>
      <c r="F2206">
        <v>1973833</v>
      </c>
      <c r="G2206">
        <v>163021</v>
      </c>
      <c r="H2206">
        <v>550000</v>
      </c>
      <c r="I2206">
        <v>0</v>
      </c>
      <c r="J2206">
        <v>0</v>
      </c>
      <c r="K2206">
        <v>85000</v>
      </c>
      <c r="L2206">
        <v>200000</v>
      </c>
      <c r="M2206">
        <v>56200</v>
      </c>
      <c r="N2206">
        <v>11500</v>
      </c>
      <c r="O2206">
        <v>25500</v>
      </c>
      <c r="P2206">
        <v>4500</v>
      </c>
      <c r="Q2206">
        <v>2000</v>
      </c>
      <c r="R2206">
        <v>0</v>
      </c>
      <c r="S2206">
        <v>2093</v>
      </c>
      <c r="T2206">
        <v>35000</v>
      </c>
      <c r="U2206">
        <v>36000</v>
      </c>
      <c r="V2206">
        <v>0</v>
      </c>
      <c r="W2206">
        <v>20000</v>
      </c>
      <c r="X2206">
        <v>0</v>
      </c>
      <c r="Y2206">
        <v>0</v>
      </c>
      <c r="Z2206">
        <v>0</v>
      </c>
      <c r="AA2206">
        <v>0</v>
      </c>
      <c r="AB2206">
        <v>41913</v>
      </c>
      <c r="AC2206">
        <v>121032</v>
      </c>
      <c r="AD2206">
        <v>62356</v>
      </c>
      <c r="AE2206">
        <v>41913</v>
      </c>
      <c r="AF2206">
        <v>141475</v>
      </c>
      <c r="AG2206">
        <v>0</v>
      </c>
      <c r="AH2206">
        <v>0</v>
      </c>
      <c r="AI2206">
        <v>46659</v>
      </c>
      <c r="AJ2206">
        <v>0</v>
      </c>
      <c r="AK2206">
        <v>46659</v>
      </c>
      <c r="AL2206">
        <v>46659</v>
      </c>
      <c r="AM2206">
        <v>0</v>
      </c>
      <c r="AN2206">
        <v>736318</v>
      </c>
      <c r="AO2206">
        <v>1191928</v>
      </c>
      <c r="AP2206">
        <v>183388</v>
      </c>
      <c r="AQ2206">
        <v>133351</v>
      </c>
      <c r="AR2206">
        <v>20000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1528667</v>
      </c>
      <c r="BL2206">
        <v>262947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355078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355078</v>
      </c>
      <c r="CR2206">
        <v>0</v>
      </c>
      <c r="CS2206">
        <v>0</v>
      </c>
      <c r="CT2206">
        <v>0</v>
      </c>
      <c r="CU2206">
        <v>28551</v>
      </c>
      <c r="CV2206">
        <v>67000</v>
      </c>
      <c r="CW2206">
        <v>1526</v>
      </c>
      <c r="CX2206">
        <v>8000</v>
      </c>
      <c r="CY2206">
        <v>6000</v>
      </c>
      <c r="CZ2206">
        <v>2400</v>
      </c>
      <c r="DA2206">
        <v>2000</v>
      </c>
      <c r="DB2206">
        <v>8667</v>
      </c>
      <c r="DC2206">
        <v>46000</v>
      </c>
      <c r="DD2206">
        <v>2000</v>
      </c>
      <c r="DE2206">
        <v>17501</v>
      </c>
      <c r="DF2206">
        <v>0</v>
      </c>
      <c r="DG2206">
        <v>75000</v>
      </c>
      <c r="DH2206">
        <v>0</v>
      </c>
      <c r="DI2206">
        <v>0</v>
      </c>
      <c r="DJ2206">
        <v>0</v>
      </c>
      <c r="DK2206">
        <v>201420</v>
      </c>
      <c r="DL2206">
        <v>362984</v>
      </c>
      <c r="DM2206">
        <v>38768</v>
      </c>
      <c r="DN2206">
        <v>0</v>
      </c>
      <c r="DO2206">
        <v>1269553</v>
      </c>
      <c r="DP2206">
        <v>317700</v>
      </c>
      <c r="DQ2206">
        <v>355078</v>
      </c>
      <c r="DR2206">
        <v>0</v>
      </c>
      <c r="DS2206">
        <v>0</v>
      </c>
    </row>
    <row r="2207" spans="1:123" x14ac:dyDescent="0.3">
      <c r="A2207" t="str">
        <f t="shared" si="34"/>
        <v>20161985</v>
      </c>
      <c r="B2207">
        <v>64</v>
      </c>
      <c r="C2207">
        <v>2016</v>
      </c>
      <c r="D2207">
        <v>198512</v>
      </c>
      <c r="E2207">
        <v>77</v>
      </c>
      <c r="F2207">
        <v>1584597</v>
      </c>
      <c r="G2207">
        <v>211232</v>
      </c>
      <c r="H2207">
        <v>550000</v>
      </c>
      <c r="I2207">
        <v>0</v>
      </c>
      <c r="J2207">
        <v>126000</v>
      </c>
      <c r="K2207">
        <v>85000</v>
      </c>
      <c r="L2207">
        <v>100000</v>
      </c>
      <c r="M2207">
        <v>56200</v>
      </c>
      <c r="N2207">
        <v>11500</v>
      </c>
      <c r="O2207">
        <v>25500</v>
      </c>
      <c r="P2207">
        <v>4500</v>
      </c>
      <c r="Q2207">
        <v>2000</v>
      </c>
      <c r="R2207">
        <v>0</v>
      </c>
      <c r="S2207">
        <v>8370</v>
      </c>
      <c r="T2207">
        <v>35000</v>
      </c>
      <c r="U2207">
        <v>36000</v>
      </c>
      <c r="V2207">
        <v>0</v>
      </c>
      <c r="W2207">
        <v>0</v>
      </c>
      <c r="X2207">
        <v>0</v>
      </c>
      <c r="Y2207">
        <v>0</v>
      </c>
      <c r="Z2207">
        <v>58906</v>
      </c>
      <c r="AA2207">
        <v>0</v>
      </c>
      <c r="AB2207">
        <v>210000</v>
      </c>
      <c r="AC2207">
        <v>148921</v>
      </c>
      <c r="AD2207">
        <v>76724</v>
      </c>
      <c r="AE2207">
        <v>210000</v>
      </c>
      <c r="AF2207">
        <v>15645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855519</v>
      </c>
      <c r="AO2207">
        <v>1466578</v>
      </c>
      <c r="AP2207">
        <v>225645</v>
      </c>
      <c r="AQ2207">
        <v>51800</v>
      </c>
      <c r="AR2207">
        <v>20000</v>
      </c>
      <c r="AS2207">
        <v>0</v>
      </c>
      <c r="AT2207">
        <v>0</v>
      </c>
      <c r="AU2207">
        <v>200000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111111</v>
      </c>
      <c r="BF2207">
        <v>0</v>
      </c>
      <c r="BG2207">
        <v>35194</v>
      </c>
      <c r="BH2207">
        <v>20000</v>
      </c>
      <c r="BI2207">
        <v>28307</v>
      </c>
      <c r="BJ2207">
        <v>0</v>
      </c>
      <c r="BK2207">
        <v>1769411</v>
      </c>
      <c r="BL2207">
        <v>8371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500000</v>
      </c>
      <c r="BS2207">
        <v>136000</v>
      </c>
      <c r="BT2207">
        <v>65000</v>
      </c>
      <c r="BU2207">
        <v>39000</v>
      </c>
      <c r="BV2207">
        <v>10000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25000</v>
      </c>
      <c r="CH2207">
        <v>572</v>
      </c>
      <c r="CI2207">
        <v>3000</v>
      </c>
      <c r="CJ2207">
        <v>2250</v>
      </c>
      <c r="CK2207">
        <v>900</v>
      </c>
      <c r="CL2207">
        <v>750</v>
      </c>
      <c r="CM2207">
        <v>3250</v>
      </c>
      <c r="CN2207">
        <v>15000</v>
      </c>
      <c r="CO2207">
        <v>750</v>
      </c>
      <c r="CP2207">
        <v>0</v>
      </c>
      <c r="CQ2207">
        <v>596000</v>
      </c>
      <c r="CR2207">
        <v>100000</v>
      </c>
      <c r="CS2207">
        <v>10000</v>
      </c>
      <c r="CT2207">
        <v>154000</v>
      </c>
      <c r="CU2207">
        <v>65000</v>
      </c>
      <c r="CV2207">
        <v>25000</v>
      </c>
      <c r="CW2207">
        <v>572</v>
      </c>
      <c r="CX2207">
        <v>3000</v>
      </c>
      <c r="CY2207">
        <v>2250</v>
      </c>
      <c r="CZ2207">
        <v>900</v>
      </c>
      <c r="DA2207">
        <v>750</v>
      </c>
      <c r="DB2207">
        <v>3250</v>
      </c>
      <c r="DC2207">
        <v>15000</v>
      </c>
      <c r="DD2207">
        <v>750</v>
      </c>
      <c r="DE2207">
        <v>5000</v>
      </c>
      <c r="DF2207">
        <v>58906</v>
      </c>
      <c r="DG2207">
        <v>79000</v>
      </c>
      <c r="DH2207">
        <v>0</v>
      </c>
      <c r="DI2207">
        <v>0</v>
      </c>
      <c r="DJ2207">
        <v>161194</v>
      </c>
      <c r="DK2207">
        <v>152307</v>
      </c>
      <c r="DL2207">
        <v>30000</v>
      </c>
      <c r="DM2207">
        <v>248111</v>
      </c>
      <c r="DN2207">
        <v>20000</v>
      </c>
      <c r="DO2207">
        <v>1730990</v>
      </c>
      <c r="DP2207">
        <v>317700</v>
      </c>
      <c r="DQ2207">
        <v>854990</v>
      </c>
      <c r="DR2207">
        <v>0</v>
      </c>
      <c r="DS2207">
        <v>0</v>
      </c>
    </row>
    <row r="2208" spans="1:123" x14ac:dyDescent="0.3">
      <c r="A2208" t="str">
        <f t="shared" si="34"/>
        <v>20171986</v>
      </c>
      <c r="B2208">
        <v>64</v>
      </c>
      <c r="C2208">
        <v>2017</v>
      </c>
      <c r="D2208">
        <v>198612</v>
      </c>
      <c r="E2208">
        <v>85</v>
      </c>
      <c r="F2208">
        <v>1659273</v>
      </c>
      <c r="G2208">
        <v>215203</v>
      </c>
      <c r="H2208">
        <v>550000</v>
      </c>
      <c r="I2208">
        <v>250000</v>
      </c>
      <c r="J2208">
        <v>126000</v>
      </c>
      <c r="K2208">
        <v>85000</v>
      </c>
      <c r="L2208">
        <v>100000</v>
      </c>
      <c r="M2208">
        <v>56200</v>
      </c>
      <c r="N2208">
        <v>11500</v>
      </c>
      <c r="O2208">
        <v>25500</v>
      </c>
      <c r="P2208">
        <v>4500</v>
      </c>
      <c r="Q2208">
        <v>2000</v>
      </c>
      <c r="R2208">
        <v>0</v>
      </c>
      <c r="S2208">
        <v>8311</v>
      </c>
      <c r="T2208">
        <v>35000</v>
      </c>
      <c r="U2208">
        <v>36000</v>
      </c>
      <c r="V2208">
        <v>0</v>
      </c>
      <c r="W2208">
        <v>0</v>
      </c>
      <c r="X2208">
        <v>0</v>
      </c>
      <c r="Y2208">
        <v>0</v>
      </c>
      <c r="Z2208">
        <v>346970</v>
      </c>
      <c r="AA2208">
        <v>0</v>
      </c>
      <c r="AB2208">
        <v>0</v>
      </c>
      <c r="AC2208">
        <v>164439</v>
      </c>
      <c r="AD2208">
        <v>84719</v>
      </c>
      <c r="AE2208">
        <v>0</v>
      </c>
      <c r="AF2208">
        <v>249158</v>
      </c>
      <c r="AG2208">
        <v>0</v>
      </c>
      <c r="AH2208">
        <v>0</v>
      </c>
      <c r="AI2208">
        <v>0</v>
      </c>
      <c r="AJ2208">
        <v>842</v>
      </c>
      <c r="AK2208">
        <v>842</v>
      </c>
      <c r="AL2208">
        <v>0</v>
      </c>
      <c r="AM2208">
        <v>0</v>
      </c>
      <c r="AN2208">
        <v>583041</v>
      </c>
      <c r="AO2208">
        <v>1619400</v>
      </c>
      <c r="AP2208">
        <v>249158</v>
      </c>
      <c r="AQ2208">
        <v>0</v>
      </c>
      <c r="AR2208">
        <v>20000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210676</v>
      </c>
      <c r="BE2208">
        <v>111111</v>
      </c>
      <c r="BF2208">
        <v>60000</v>
      </c>
      <c r="BG2208">
        <v>35194</v>
      </c>
      <c r="BH2208">
        <v>20000</v>
      </c>
      <c r="BI2208">
        <v>56200</v>
      </c>
      <c r="BJ2208">
        <v>0</v>
      </c>
      <c r="BK2208">
        <v>1395377</v>
      </c>
      <c r="BL2208">
        <v>17530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34000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25000</v>
      </c>
      <c r="CH2208">
        <v>572</v>
      </c>
      <c r="CI2208">
        <v>3000</v>
      </c>
      <c r="CJ2208">
        <v>2250</v>
      </c>
      <c r="CK2208">
        <v>900</v>
      </c>
      <c r="CL2208">
        <v>750</v>
      </c>
      <c r="CM2208">
        <v>3250</v>
      </c>
      <c r="CN2208">
        <v>15000</v>
      </c>
      <c r="CO2208">
        <v>750</v>
      </c>
      <c r="CP2208">
        <v>0</v>
      </c>
      <c r="CQ2208">
        <v>610000</v>
      </c>
      <c r="CR2208">
        <v>100000</v>
      </c>
      <c r="CS2208">
        <v>10000</v>
      </c>
      <c r="CT2208">
        <v>154000</v>
      </c>
      <c r="CU2208">
        <v>65000</v>
      </c>
      <c r="CV2208">
        <v>50000</v>
      </c>
      <c r="CW2208">
        <v>1144</v>
      </c>
      <c r="CX2208">
        <v>6000</v>
      </c>
      <c r="CY2208">
        <v>4500</v>
      </c>
      <c r="CZ2208">
        <v>1800</v>
      </c>
      <c r="DA2208">
        <v>1500</v>
      </c>
      <c r="DB2208">
        <v>6500</v>
      </c>
      <c r="DC2208">
        <v>30000</v>
      </c>
      <c r="DD2208">
        <v>1500</v>
      </c>
      <c r="DE2208">
        <v>10000</v>
      </c>
      <c r="DF2208">
        <v>401252</v>
      </c>
      <c r="DG2208">
        <v>100000</v>
      </c>
      <c r="DH2208">
        <v>0</v>
      </c>
      <c r="DI2208">
        <v>210676</v>
      </c>
      <c r="DJ2208">
        <v>192869</v>
      </c>
      <c r="DK2208">
        <v>205393</v>
      </c>
      <c r="DL2208">
        <v>90000</v>
      </c>
      <c r="DM2208">
        <v>348111</v>
      </c>
      <c r="DN2208">
        <v>40000</v>
      </c>
      <c r="DO2208">
        <v>2641086</v>
      </c>
      <c r="DP2208">
        <v>317700</v>
      </c>
      <c r="DQ2208">
        <v>926465</v>
      </c>
      <c r="DR2208">
        <v>0</v>
      </c>
      <c r="DS2208">
        <v>0</v>
      </c>
    </row>
    <row r="2209" spans="1:123" x14ac:dyDescent="0.3">
      <c r="A2209" t="str">
        <f t="shared" si="34"/>
        <v>20181987</v>
      </c>
      <c r="B2209">
        <v>64</v>
      </c>
      <c r="C2209">
        <v>2018</v>
      </c>
      <c r="D2209">
        <v>198712</v>
      </c>
      <c r="E2209">
        <v>24</v>
      </c>
      <c r="F2209">
        <v>1698342</v>
      </c>
      <c r="G2209">
        <v>186174</v>
      </c>
      <c r="H2209">
        <v>550000</v>
      </c>
      <c r="I2209">
        <v>250000</v>
      </c>
      <c r="J2209">
        <v>120000</v>
      </c>
      <c r="K2209">
        <v>85000</v>
      </c>
      <c r="L2209">
        <v>130000</v>
      </c>
      <c r="M2209">
        <v>56200</v>
      </c>
      <c r="N2209">
        <v>11500</v>
      </c>
      <c r="O2209">
        <v>25500</v>
      </c>
      <c r="P2209">
        <v>4500</v>
      </c>
      <c r="Q2209">
        <v>2000</v>
      </c>
      <c r="R2209">
        <v>0</v>
      </c>
      <c r="S2209">
        <v>8252</v>
      </c>
      <c r="T2209">
        <v>35000</v>
      </c>
      <c r="U2209">
        <v>36000</v>
      </c>
      <c r="V2209">
        <v>0</v>
      </c>
      <c r="W2209">
        <v>0</v>
      </c>
      <c r="X2209">
        <v>0</v>
      </c>
      <c r="Y2209">
        <v>6634</v>
      </c>
      <c r="Z2209">
        <v>0</v>
      </c>
      <c r="AA2209">
        <v>0</v>
      </c>
      <c r="AB2209">
        <v>842</v>
      </c>
      <c r="AC2209">
        <v>46789</v>
      </c>
      <c r="AD2209">
        <v>0</v>
      </c>
      <c r="AE2209">
        <v>842</v>
      </c>
      <c r="AF2209">
        <v>70053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1140533</v>
      </c>
      <c r="AO2209">
        <v>460779</v>
      </c>
      <c r="AP2209">
        <v>70895</v>
      </c>
      <c r="AQ2209">
        <v>0</v>
      </c>
      <c r="AR2209">
        <v>0</v>
      </c>
      <c r="AS2209">
        <v>3000</v>
      </c>
      <c r="AT2209">
        <v>8000</v>
      </c>
      <c r="AU2209">
        <v>210676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753350</v>
      </c>
      <c r="BL2209">
        <v>26633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590000</v>
      </c>
      <c r="CR2209">
        <v>100000</v>
      </c>
      <c r="CS2209">
        <v>10000</v>
      </c>
      <c r="CT2209">
        <v>154000</v>
      </c>
      <c r="CU2209">
        <v>65000</v>
      </c>
      <c r="CV2209">
        <v>50000</v>
      </c>
      <c r="CW2209">
        <v>1144</v>
      </c>
      <c r="CX2209">
        <v>6000</v>
      </c>
      <c r="CY2209">
        <v>4500</v>
      </c>
      <c r="CZ2209">
        <v>1800</v>
      </c>
      <c r="DA2209">
        <v>1500</v>
      </c>
      <c r="DB2209">
        <v>6500</v>
      </c>
      <c r="DC2209">
        <v>30000</v>
      </c>
      <c r="DD2209">
        <v>1500</v>
      </c>
      <c r="DE2209">
        <v>15000</v>
      </c>
      <c r="DF2209">
        <v>365752</v>
      </c>
      <c r="DG2209">
        <v>100000</v>
      </c>
      <c r="DH2209">
        <v>0</v>
      </c>
      <c r="DI2209">
        <v>0</v>
      </c>
      <c r="DJ2209">
        <v>189349</v>
      </c>
      <c r="DK2209">
        <v>199211</v>
      </c>
      <c r="DL2209">
        <v>90000</v>
      </c>
      <c r="DM2209">
        <v>337000</v>
      </c>
      <c r="DN2209">
        <v>40000</v>
      </c>
      <c r="DO2209">
        <v>2358256</v>
      </c>
      <c r="DP2209">
        <v>317700</v>
      </c>
      <c r="DQ2209">
        <v>-217310</v>
      </c>
      <c r="DR2209">
        <v>0</v>
      </c>
      <c r="DS2209">
        <v>0</v>
      </c>
    </row>
    <row r="2210" spans="1:123" x14ac:dyDescent="0.3">
      <c r="A2210" t="str">
        <f t="shared" si="34"/>
        <v>20191988</v>
      </c>
      <c r="B2210">
        <v>64</v>
      </c>
      <c r="C2210">
        <v>2019</v>
      </c>
      <c r="D2210">
        <v>198812</v>
      </c>
      <c r="E2210">
        <v>20</v>
      </c>
      <c r="F2210">
        <v>2010185</v>
      </c>
      <c r="G2210">
        <v>163145</v>
      </c>
      <c r="H2210">
        <v>550000</v>
      </c>
      <c r="I2210">
        <v>250000</v>
      </c>
      <c r="J2210">
        <v>120000</v>
      </c>
      <c r="K2210">
        <v>85000</v>
      </c>
      <c r="L2210">
        <v>160000</v>
      </c>
      <c r="M2210">
        <v>56200</v>
      </c>
      <c r="N2210">
        <v>11500</v>
      </c>
      <c r="O2210">
        <v>25500</v>
      </c>
      <c r="P2210">
        <v>4500</v>
      </c>
      <c r="Q2210">
        <v>2000</v>
      </c>
      <c r="R2210">
        <v>0</v>
      </c>
      <c r="S2210">
        <v>8193</v>
      </c>
      <c r="T2210">
        <v>35000</v>
      </c>
      <c r="U2210">
        <v>36000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39208</v>
      </c>
      <c r="AD2210">
        <v>0</v>
      </c>
      <c r="AE2210">
        <v>0</v>
      </c>
      <c r="AF2210">
        <v>59408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18893</v>
      </c>
      <c r="AN2210">
        <v>1155592</v>
      </c>
      <c r="AO2210">
        <v>386119</v>
      </c>
      <c r="AP2210">
        <v>59408</v>
      </c>
      <c r="AQ2210">
        <v>0</v>
      </c>
      <c r="AR2210">
        <v>0</v>
      </c>
      <c r="AS2210">
        <v>3000</v>
      </c>
      <c r="AT2210">
        <v>8000</v>
      </c>
      <c r="AU2210">
        <v>0</v>
      </c>
      <c r="AV2210">
        <v>75000</v>
      </c>
      <c r="AW2210">
        <v>0</v>
      </c>
      <c r="AX2210">
        <v>34758</v>
      </c>
      <c r="AY2210">
        <v>0</v>
      </c>
      <c r="AZ2210">
        <v>22000</v>
      </c>
      <c r="BA2210">
        <v>25000</v>
      </c>
      <c r="BB2210">
        <v>8000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621285</v>
      </c>
      <c r="BL2210">
        <v>35681</v>
      </c>
      <c r="BM2210">
        <v>190000</v>
      </c>
      <c r="BN2210">
        <v>154000</v>
      </c>
      <c r="BO2210">
        <v>0</v>
      </c>
      <c r="BP2210">
        <v>22921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20000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380000</v>
      </c>
      <c r="CR2210">
        <v>77079</v>
      </c>
      <c r="CS2210">
        <v>10000</v>
      </c>
      <c r="CT2210">
        <v>0</v>
      </c>
      <c r="CU2210">
        <v>65000</v>
      </c>
      <c r="CV2210">
        <v>50000</v>
      </c>
      <c r="CW2210">
        <v>1144</v>
      </c>
      <c r="CX2210">
        <v>6000</v>
      </c>
      <c r="CY2210">
        <v>4500</v>
      </c>
      <c r="CZ2210">
        <v>1800</v>
      </c>
      <c r="DA2210">
        <v>1500</v>
      </c>
      <c r="DB2210">
        <v>6500</v>
      </c>
      <c r="DC2210">
        <v>30000</v>
      </c>
      <c r="DD2210">
        <v>1500</v>
      </c>
      <c r="DE2210">
        <v>0</v>
      </c>
      <c r="DF2210">
        <v>354780</v>
      </c>
      <c r="DG2210">
        <v>100000</v>
      </c>
      <c r="DH2210">
        <v>0</v>
      </c>
      <c r="DI2210">
        <v>0</v>
      </c>
      <c r="DJ2210">
        <v>154591</v>
      </c>
      <c r="DK2210">
        <v>174211</v>
      </c>
      <c r="DL2210">
        <v>90000</v>
      </c>
      <c r="DM2210">
        <v>262000</v>
      </c>
      <c r="DN2210">
        <v>18000</v>
      </c>
      <c r="DO2210">
        <v>1788604</v>
      </c>
      <c r="DP2210">
        <v>317700</v>
      </c>
      <c r="DQ2210">
        <v>-534637</v>
      </c>
      <c r="DR2210">
        <v>9850</v>
      </c>
      <c r="DS2210">
        <v>18893</v>
      </c>
    </row>
    <row r="2211" spans="1:123" x14ac:dyDescent="0.3">
      <c r="A2211" t="str">
        <f t="shared" si="34"/>
        <v>20201989</v>
      </c>
      <c r="B2211">
        <v>64</v>
      </c>
      <c r="C2211">
        <v>2020</v>
      </c>
      <c r="D2211">
        <v>198912</v>
      </c>
      <c r="E2211">
        <v>59</v>
      </c>
      <c r="F2211">
        <v>2240421</v>
      </c>
      <c r="G2211">
        <v>163116</v>
      </c>
      <c r="H2211">
        <v>550000</v>
      </c>
      <c r="I2211">
        <v>250000</v>
      </c>
      <c r="J2211">
        <v>90000</v>
      </c>
      <c r="K2211">
        <v>85000</v>
      </c>
      <c r="L2211">
        <v>192500</v>
      </c>
      <c r="M2211">
        <v>56200</v>
      </c>
      <c r="N2211">
        <v>11500</v>
      </c>
      <c r="O2211">
        <v>25500</v>
      </c>
      <c r="P2211">
        <v>4500</v>
      </c>
      <c r="Q2211">
        <v>2000</v>
      </c>
      <c r="R2211">
        <v>0</v>
      </c>
      <c r="S2211">
        <v>8134</v>
      </c>
      <c r="T2211">
        <v>35000</v>
      </c>
      <c r="U2211">
        <v>36000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113792</v>
      </c>
      <c r="AD2211">
        <v>58626</v>
      </c>
      <c r="AE2211">
        <v>0</v>
      </c>
      <c r="AF2211">
        <v>172418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21334</v>
      </c>
      <c r="AN2211">
        <v>1042582</v>
      </c>
      <c r="AO2211">
        <v>1120630</v>
      </c>
      <c r="AP2211">
        <v>172418</v>
      </c>
      <c r="AQ2211">
        <v>0</v>
      </c>
      <c r="AR2211">
        <v>20000</v>
      </c>
      <c r="AS2211">
        <v>3000</v>
      </c>
      <c r="AT2211">
        <v>8000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1324048</v>
      </c>
      <c r="BL2211">
        <v>43130</v>
      </c>
      <c r="BM2211">
        <v>29777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330223</v>
      </c>
      <c r="CR2211">
        <v>77079</v>
      </c>
      <c r="CS2211">
        <v>10000</v>
      </c>
      <c r="CT2211">
        <v>0</v>
      </c>
      <c r="CU2211">
        <v>65000</v>
      </c>
      <c r="CV2211">
        <v>50000</v>
      </c>
      <c r="CW2211">
        <v>1144</v>
      </c>
      <c r="CX2211">
        <v>6000</v>
      </c>
      <c r="CY2211">
        <v>4500</v>
      </c>
      <c r="CZ2211">
        <v>1800</v>
      </c>
      <c r="DA2211">
        <v>1500</v>
      </c>
      <c r="DB2211">
        <v>6500</v>
      </c>
      <c r="DC2211">
        <v>30000</v>
      </c>
      <c r="DD2211">
        <v>1500</v>
      </c>
      <c r="DE2211">
        <v>5000</v>
      </c>
      <c r="DF2211">
        <v>344136</v>
      </c>
      <c r="DG2211">
        <v>100000</v>
      </c>
      <c r="DH2211">
        <v>0</v>
      </c>
      <c r="DI2211">
        <v>0</v>
      </c>
      <c r="DJ2211">
        <v>154591</v>
      </c>
      <c r="DK2211">
        <v>174211</v>
      </c>
      <c r="DL2211">
        <v>90000</v>
      </c>
      <c r="DM2211">
        <v>262000</v>
      </c>
      <c r="DN2211">
        <v>18000</v>
      </c>
      <c r="DO2211">
        <v>1733184</v>
      </c>
      <c r="DP2211">
        <v>317700</v>
      </c>
      <c r="DQ2211">
        <v>-8443</v>
      </c>
      <c r="DR2211">
        <v>0</v>
      </c>
      <c r="DS2211">
        <v>21334</v>
      </c>
    </row>
    <row r="2212" spans="1:123" x14ac:dyDescent="0.3">
      <c r="A2212" t="str">
        <f t="shared" si="34"/>
        <v>20211990</v>
      </c>
      <c r="B2212">
        <v>64</v>
      </c>
      <c r="C2212">
        <v>2021</v>
      </c>
      <c r="D2212">
        <v>199012</v>
      </c>
      <c r="E2212">
        <v>24</v>
      </c>
      <c r="F2212">
        <v>2268376</v>
      </c>
      <c r="G2212">
        <v>163116</v>
      </c>
      <c r="H2212">
        <v>550000</v>
      </c>
      <c r="I2212">
        <v>250000</v>
      </c>
      <c r="J2212">
        <v>90000</v>
      </c>
      <c r="K2212">
        <v>85000</v>
      </c>
      <c r="L2212">
        <v>205000</v>
      </c>
      <c r="M2212">
        <v>56200</v>
      </c>
      <c r="N2212">
        <v>11500</v>
      </c>
      <c r="O2212">
        <v>25500</v>
      </c>
      <c r="P2212">
        <v>4500</v>
      </c>
      <c r="Q2212">
        <v>2000</v>
      </c>
      <c r="R2212">
        <v>0</v>
      </c>
      <c r="S2212">
        <v>7945</v>
      </c>
      <c r="T2212">
        <v>35000</v>
      </c>
      <c r="U2212">
        <v>36000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46212</v>
      </c>
      <c r="AD2212">
        <v>0</v>
      </c>
      <c r="AE2212">
        <v>0</v>
      </c>
      <c r="AF2212">
        <v>70020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33645</v>
      </c>
      <c r="AN2212">
        <v>1144980</v>
      </c>
      <c r="AO2212">
        <v>455097</v>
      </c>
      <c r="AP2212">
        <v>70020</v>
      </c>
      <c r="AQ2212">
        <v>0</v>
      </c>
      <c r="AR2212">
        <v>0</v>
      </c>
      <c r="AS2212">
        <v>3000</v>
      </c>
      <c r="AT2212">
        <v>8000</v>
      </c>
      <c r="AU2212">
        <v>0</v>
      </c>
      <c r="AV2212">
        <v>75000</v>
      </c>
      <c r="AW2212">
        <v>0</v>
      </c>
      <c r="AX2212">
        <v>36716</v>
      </c>
      <c r="AY2212">
        <v>0</v>
      </c>
      <c r="AZ2212">
        <v>18000</v>
      </c>
      <c r="BA2212">
        <v>25000</v>
      </c>
      <c r="BB2212">
        <v>8000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698833</v>
      </c>
      <c r="BL2212">
        <v>50523</v>
      </c>
      <c r="BM2212">
        <v>150000</v>
      </c>
      <c r="BN2212">
        <v>0</v>
      </c>
      <c r="BO2212">
        <v>47110</v>
      </c>
      <c r="BP2212">
        <v>77079</v>
      </c>
      <c r="BQ2212">
        <v>10000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33000</v>
      </c>
      <c r="BX2212">
        <v>763</v>
      </c>
      <c r="BY2212">
        <v>4000</v>
      </c>
      <c r="BZ2212">
        <v>3000</v>
      </c>
      <c r="CA2212">
        <v>1200</v>
      </c>
      <c r="CB2212">
        <v>1000</v>
      </c>
      <c r="CC2212">
        <v>4333</v>
      </c>
      <c r="CD2212">
        <v>20000</v>
      </c>
      <c r="CE2212">
        <v>1000</v>
      </c>
      <c r="CF2212">
        <v>10000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160223</v>
      </c>
      <c r="CR2212">
        <v>0</v>
      </c>
      <c r="CS2212">
        <v>0</v>
      </c>
      <c r="CT2212">
        <v>0</v>
      </c>
      <c r="CU2212">
        <v>17890</v>
      </c>
      <c r="CV2212">
        <v>17000</v>
      </c>
      <c r="CW2212">
        <v>381</v>
      </c>
      <c r="CX2212">
        <v>2000</v>
      </c>
      <c r="CY2212">
        <v>1500</v>
      </c>
      <c r="CZ2212">
        <v>600</v>
      </c>
      <c r="DA2212">
        <v>500</v>
      </c>
      <c r="DB2212">
        <v>2167</v>
      </c>
      <c r="DC2212">
        <v>10000</v>
      </c>
      <c r="DD2212">
        <v>500</v>
      </c>
      <c r="DE2212">
        <v>0</v>
      </c>
      <c r="DF2212">
        <v>333812</v>
      </c>
      <c r="DG2212">
        <v>100000</v>
      </c>
      <c r="DH2212">
        <v>0</v>
      </c>
      <c r="DI2212">
        <v>0</v>
      </c>
      <c r="DJ2212">
        <v>117875</v>
      </c>
      <c r="DK2212">
        <v>149211</v>
      </c>
      <c r="DL2212">
        <v>90000</v>
      </c>
      <c r="DM2212">
        <v>187000</v>
      </c>
      <c r="DN2212">
        <v>0</v>
      </c>
      <c r="DO2212">
        <v>1190659</v>
      </c>
      <c r="DP2212">
        <v>317700</v>
      </c>
      <c r="DQ2212">
        <v>-694227</v>
      </c>
      <c r="DR2212">
        <v>210672</v>
      </c>
      <c r="DS2212">
        <v>33645</v>
      </c>
    </row>
    <row r="2213" spans="1:123" x14ac:dyDescent="0.3">
      <c r="A2213" t="str">
        <f t="shared" si="34"/>
        <v>20221991</v>
      </c>
      <c r="B2213">
        <v>64</v>
      </c>
      <c r="C2213">
        <v>2022</v>
      </c>
      <c r="D2213">
        <v>199112</v>
      </c>
      <c r="E2213">
        <v>12</v>
      </c>
      <c r="F2213">
        <v>2076951</v>
      </c>
      <c r="G2213">
        <v>163115</v>
      </c>
      <c r="H2213">
        <v>550000</v>
      </c>
      <c r="I2213">
        <v>250000</v>
      </c>
      <c r="J2213">
        <v>120000</v>
      </c>
      <c r="K2213">
        <v>85000</v>
      </c>
      <c r="L2213">
        <v>202500</v>
      </c>
      <c r="M2213">
        <v>56200</v>
      </c>
      <c r="N2213">
        <v>11500</v>
      </c>
      <c r="O2213">
        <v>25500</v>
      </c>
      <c r="P2213">
        <v>4500</v>
      </c>
      <c r="Q2213">
        <v>2000</v>
      </c>
      <c r="R2213">
        <v>0</v>
      </c>
      <c r="S2213">
        <v>7757</v>
      </c>
      <c r="T2213">
        <v>35000</v>
      </c>
      <c r="U2213">
        <v>36000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23247</v>
      </c>
      <c r="AD2213">
        <v>0</v>
      </c>
      <c r="AE2213">
        <v>0</v>
      </c>
      <c r="AF2213">
        <v>35224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60957</v>
      </c>
      <c r="AN2213">
        <v>1179776</v>
      </c>
      <c r="AO2213">
        <v>228936</v>
      </c>
      <c r="AP2213">
        <v>35224</v>
      </c>
      <c r="AQ2213">
        <v>0</v>
      </c>
      <c r="AR2213">
        <v>0</v>
      </c>
      <c r="AS2213">
        <v>6000</v>
      </c>
      <c r="AT2213">
        <v>8000</v>
      </c>
      <c r="AU2213">
        <v>0</v>
      </c>
      <c r="AV2213">
        <v>75000</v>
      </c>
      <c r="AW2213">
        <v>0</v>
      </c>
      <c r="AX2213">
        <v>31500</v>
      </c>
      <c r="AY2213">
        <v>0</v>
      </c>
      <c r="AZ2213">
        <v>0</v>
      </c>
      <c r="BA2213">
        <v>25000</v>
      </c>
      <c r="BB2213">
        <v>8000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417660</v>
      </c>
      <c r="BL2213">
        <v>57864</v>
      </c>
      <c r="BM2213">
        <v>130000</v>
      </c>
      <c r="BN2213">
        <v>0</v>
      </c>
      <c r="BO2213">
        <v>14410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17000</v>
      </c>
      <c r="BX2213">
        <v>381</v>
      </c>
      <c r="BY2213">
        <v>2000</v>
      </c>
      <c r="BZ2213">
        <v>1500</v>
      </c>
      <c r="CA2213">
        <v>600</v>
      </c>
      <c r="CB2213">
        <v>500</v>
      </c>
      <c r="CC2213">
        <v>2167</v>
      </c>
      <c r="CD2213">
        <v>10000</v>
      </c>
      <c r="CE2213">
        <v>500</v>
      </c>
      <c r="CF2213">
        <v>5000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10223</v>
      </c>
      <c r="CR2213">
        <v>0</v>
      </c>
      <c r="CS2213">
        <v>0</v>
      </c>
      <c r="CT2213">
        <v>0</v>
      </c>
      <c r="CU2213">
        <v>3481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323798</v>
      </c>
      <c r="DG2213">
        <v>100000</v>
      </c>
      <c r="DH2213">
        <v>0</v>
      </c>
      <c r="DI2213">
        <v>0</v>
      </c>
      <c r="DJ2213">
        <v>86375</v>
      </c>
      <c r="DK2213">
        <v>124211</v>
      </c>
      <c r="DL2213">
        <v>90000</v>
      </c>
      <c r="DM2213">
        <v>112000</v>
      </c>
      <c r="DN2213">
        <v>0</v>
      </c>
      <c r="DO2213">
        <v>850087</v>
      </c>
      <c r="DP2213">
        <v>317700</v>
      </c>
      <c r="DQ2213">
        <v>-691309</v>
      </c>
      <c r="DR2213">
        <v>436708</v>
      </c>
      <c r="DS2213">
        <v>60957</v>
      </c>
    </row>
    <row r="2214" spans="1:123" x14ac:dyDescent="0.3">
      <c r="A2214" t="str">
        <f t="shared" si="34"/>
        <v>20231992</v>
      </c>
      <c r="B2214">
        <v>64</v>
      </c>
      <c r="C2214">
        <v>2023</v>
      </c>
      <c r="D2214">
        <v>199212</v>
      </c>
      <c r="E2214">
        <v>21</v>
      </c>
      <c r="F2214">
        <v>2056182</v>
      </c>
      <c r="G2214">
        <v>163115</v>
      </c>
      <c r="H2214">
        <v>550000</v>
      </c>
      <c r="I2214">
        <v>0</v>
      </c>
      <c r="J2214">
        <v>120000</v>
      </c>
      <c r="K2214">
        <v>85000</v>
      </c>
      <c r="L2214">
        <v>200000</v>
      </c>
      <c r="M2214">
        <v>56200</v>
      </c>
      <c r="N2214">
        <v>11500</v>
      </c>
      <c r="O2214">
        <v>25500</v>
      </c>
      <c r="P2214">
        <v>4500</v>
      </c>
      <c r="Q2214">
        <v>2000</v>
      </c>
      <c r="R2214">
        <v>0</v>
      </c>
      <c r="S2214">
        <v>7568</v>
      </c>
      <c r="T2214">
        <v>35000</v>
      </c>
      <c r="U2214">
        <v>36000</v>
      </c>
      <c r="V2214">
        <v>0</v>
      </c>
      <c r="W2214">
        <v>0</v>
      </c>
      <c r="X2214">
        <v>0</v>
      </c>
      <c r="Y2214">
        <v>191732</v>
      </c>
      <c r="Z2214">
        <v>0</v>
      </c>
      <c r="AA2214">
        <v>0</v>
      </c>
      <c r="AB2214">
        <v>0</v>
      </c>
      <c r="AC2214">
        <v>40905</v>
      </c>
      <c r="AD2214">
        <v>0</v>
      </c>
      <c r="AE2214">
        <v>0</v>
      </c>
      <c r="AF2214">
        <v>61979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1153020</v>
      </c>
      <c r="AO2214">
        <v>402835</v>
      </c>
      <c r="AP2214">
        <v>61979</v>
      </c>
      <c r="AQ2214">
        <v>0</v>
      </c>
      <c r="AR2214">
        <v>0</v>
      </c>
      <c r="AS2214">
        <v>3000</v>
      </c>
      <c r="AT2214">
        <v>8000</v>
      </c>
      <c r="AU2214">
        <v>0</v>
      </c>
      <c r="AV2214">
        <v>75000</v>
      </c>
      <c r="AW2214">
        <v>0</v>
      </c>
      <c r="AX2214">
        <v>35233</v>
      </c>
      <c r="AY2214">
        <v>0</v>
      </c>
      <c r="AZ2214">
        <v>0</v>
      </c>
      <c r="BA2214">
        <v>25000</v>
      </c>
      <c r="BB2214">
        <v>8000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619047</v>
      </c>
      <c r="BL2214">
        <v>65151</v>
      </c>
      <c r="BM2214">
        <v>0</v>
      </c>
      <c r="BN2214">
        <v>0</v>
      </c>
      <c r="BO2214">
        <v>3481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5000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122352</v>
      </c>
      <c r="DG2214">
        <v>100000</v>
      </c>
      <c r="DH2214">
        <v>0</v>
      </c>
      <c r="DI2214">
        <v>0</v>
      </c>
      <c r="DJ2214">
        <v>51142</v>
      </c>
      <c r="DK2214">
        <v>99211</v>
      </c>
      <c r="DL2214">
        <v>90000</v>
      </c>
      <c r="DM2214">
        <v>37000</v>
      </c>
      <c r="DN2214">
        <v>0</v>
      </c>
      <c r="DO2214">
        <v>499705</v>
      </c>
      <c r="DP2214">
        <v>307923</v>
      </c>
      <c r="DQ2214">
        <v>-745043</v>
      </c>
      <c r="DR2214">
        <v>409598</v>
      </c>
      <c r="DS2214">
        <v>0</v>
      </c>
    </row>
    <row r="2215" spans="1:123" x14ac:dyDescent="0.3">
      <c r="A2215" t="str">
        <f t="shared" si="34"/>
        <v>20241993</v>
      </c>
      <c r="B2215">
        <v>64</v>
      </c>
      <c r="C2215">
        <v>2024</v>
      </c>
      <c r="D2215">
        <v>199312</v>
      </c>
      <c r="E2215">
        <v>51</v>
      </c>
      <c r="F2215">
        <v>1851736</v>
      </c>
      <c r="G2215">
        <v>163114</v>
      </c>
      <c r="H2215">
        <v>550000</v>
      </c>
      <c r="I2215">
        <v>0</v>
      </c>
      <c r="J2215">
        <v>120000</v>
      </c>
      <c r="K2215">
        <v>85000</v>
      </c>
      <c r="L2215">
        <v>200000</v>
      </c>
      <c r="M2215">
        <v>56200</v>
      </c>
      <c r="N2215">
        <v>11500</v>
      </c>
      <c r="O2215">
        <v>25500</v>
      </c>
      <c r="P2215">
        <v>4500</v>
      </c>
      <c r="Q2215">
        <v>2000</v>
      </c>
      <c r="R2215">
        <v>0</v>
      </c>
      <c r="S2215">
        <v>7380</v>
      </c>
      <c r="T2215">
        <v>35000</v>
      </c>
      <c r="U2215">
        <v>36000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99046</v>
      </c>
      <c r="AD2215">
        <v>51028</v>
      </c>
      <c r="AE2215">
        <v>0</v>
      </c>
      <c r="AF2215">
        <v>150074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873006</v>
      </c>
      <c r="AO2215">
        <v>975406</v>
      </c>
      <c r="AP2215">
        <v>150074</v>
      </c>
      <c r="AQ2215">
        <v>0</v>
      </c>
      <c r="AR2215">
        <v>20000</v>
      </c>
      <c r="AS2215">
        <v>3000</v>
      </c>
      <c r="AT2215">
        <v>8000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1156480</v>
      </c>
      <c r="BL2215">
        <v>72386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51022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21245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5000</v>
      </c>
      <c r="DF2215">
        <v>118681</v>
      </c>
      <c r="DG2215">
        <v>100000</v>
      </c>
      <c r="DH2215">
        <v>0</v>
      </c>
      <c r="DI2215">
        <v>0</v>
      </c>
      <c r="DJ2215">
        <v>51142</v>
      </c>
      <c r="DK2215">
        <v>99211</v>
      </c>
      <c r="DL2215">
        <v>90000</v>
      </c>
      <c r="DM2215">
        <v>37000</v>
      </c>
      <c r="DN2215">
        <v>0</v>
      </c>
      <c r="DO2215">
        <v>522279</v>
      </c>
      <c r="DP2215">
        <v>317700</v>
      </c>
      <c r="DQ2215">
        <v>51022</v>
      </c>
      <c r="DR2215">
        <v>0</v>
      </c>
      <c r="DS2215">
        <v>0</v>
      </c>
    </row>
    <row r="2216" spans="1:123" x14ac:dyDescent="0.3">
      <c r="A2216" t="str">
        <f t="shared" si="34"/>
        <v>20251994</v>
      </c>
      <c r="B2216">
        <v>64</v>
      </c>
      <c r="C2216">
        <v>2025</v>
      </c>
      <c r="D2216">
        <v>199412</v>
      </c>
      <c r="E2216">
        <v>46</v>
      </c>
      <c r="F2216">
        <v>2049325</v>
      </c>
      <c r="G2216">
        <v>163114</v>
      </c>
      <c r="H2216">
        <v>550000</v>
      </c>
      <c r="I2216">
        <v>0</v>
      </c>
      <c r="J2216">
        <v>120000</v>
      </c>
      <c r="K2216">
        <v>85000</v>
      </c>
      <c r="L2216">
        <v>200000</v>
      </c>
      <c r="M2216">
        <v>56200</v>
      </c>
      <c r="N2216">
        <v>11500</v>
      </c>
      <c r="O2216">
        <v>25500</v>
      </c>
      <c r="P2216">
        <v>4500</v>
      </c>
      <c r="Q2216">
        <v>2000</v>
      </c>
      <c r="R2216">
        <v>0</v>
      </c>
      <c r="S2216">
        <v>7191</v>
      </c>
      <c r="T2216">
        <v>35000</v>
      </c>
      <c r="U2216">
        <v>36000</v>
      </c>
      <c r="V2216">
        <v>0</v>
      </c>
      <c r="W2216">
        <v>0</v>
      </c>
      <c r="X2216">
        <v>25000</v>
      </c>
      <c r="Y2216">
        <v>115121</v>
      </c>
      <c r="Z2216">
        <v>0</v>
      </c>
      <c r="AA2216">
        <v>0</v>
      </c>
      <c r="AB2216">
        <v>0</v>
      </c>
      <c r="AC2216">
        <v>89231</v>
      </c>
      <c r="AD2216">
        <v>45971</v>
      </c>
      <c r="AE2216">
        <v>0</v>
      </c>
      <c r="AF2216">
        <v>135202</v>
      </c>
      <c r="AG2216">
        <v>45971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1027810</v>
      </c>
      <c r="AO2216">
        <v>878744</v>
      </c>
      <c r="AP2216">
        <v>135202</v>
      </c>
      <c r="AQ2216">
        <v>0</v>
      </c>
      <c r="AR2216">
        <v>20000</v>
      </c>
      <c r="AS2216">
        <v>3000</v>
      </c>
      <c r="AT2216">
        <v>8000</v>
      </c>
      <c r="AU2216">
        <v>0</v>
      </c>
      <c r="AV2216">
        <v>36317</v>
      </c>
      <c r="AW2216">
        <v>0</v>
      </c>
      <c r="AX2216">
        <v>48740</v>
      </c>
      <c r="AY2216">
        <v>2167</v>
      </c>
      <c r="AZ2216">
        <v>0</v>
      </c>
      <c r="BA2216">
        <v>0</v>
      </c>
      <c r="BB2216">
        <v>8000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1140169</v>
      </c>
      <c r="BL2216">
        <v>80045</v>
      </c>
      <c r="BM2216">
        <v>415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830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10000</v>
      </c>
      <c r="DF2216">
        <v>0</v>
      </c>
      <c r="DG2216">
        <v>75000</v>
      </c>
      <c r="DH2216">
        <v>0</v>
      </c>
      <c r="DI2216">
        <v>0</v>
      </c>
      <c r="DJ2216">
        <v>2402</v>
      </c>
      <c r="DK2216">
        <v>99211</v>
      </c>
      <c r="DL2216">
        <v>90000</v>
      </c>
      <c r="DM2216">
        <v>683</v>
      </c>
      <c r="DN2216">
        <v>0</v>
      </c>
      <c r="DO2216">
        <v>278127</v>
      </c>
      <c r="DP2216">
        <v>317700</v>
      </c>
      <c r="DQ2216">
        <v>-225592</v>
      </c>
      <c r="DR2216">
        <v>0</v>
      </c>
      <c r="DS2216">
        <v>0</v>
      </c>
    </row>
    <row r="2217" spans="1:123" x14ac:dyDescent="0.3">
      <c r="A2217" t="str">
        <f t="shared" si="34"/>
        <v>20261995</v>
      </c>
      <c r="B2217">
        <v>64</v>
      </c>
      <c r="C2217">
        <v>2026</v>
      </c>
      <c r="D2217">
        <v>199512</v>
      </c>
      <c r="E2217">
        <v>58</v>
      </c>
      <c r="F2217">
        <v>1840348</v>
      </c>
      <c r="G2217">
        <v>163110</v>
      </c>
      <c r="H2217">
        <v>550000</v>
      </c>
      <c r="I2217">
        <v>0</v>
      </c>
      <c r="J2217">
        <v>120000</v>
      </c>
      <c r="K2217">
        <v>85000</v>
      </c>
      <c r="L2217">
        <v>200000</v>
      </c>
      <c r="M2217">
        <v>56200</v>
      </c>
      <c r="N2217">
        <v>11500</v>
      </c>
      <c r="O2217">
        <v>25500</v>
      </c>
      <c r="P2217">
        <v>4500</v>
      </c>
      <c r="Q2217">
        <v>2000</v>
      </c>
      <c r="R2217">
        <v>0</v>
      </c>
      <c r="S2217">
        <v>7002</v>
      </c>
      <c r="T2217">
        <v>35000</v>
      </c>
      <c r="U2217">
        <v>36000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113323</v>
      </c>
      <c r="AD2217">
        <v>58384</v>
      </c>
      <c r="AE2217">
        <v>0</v>
      </c>
      <c r="AF2217">
        <v>171707</v>
      </c>
      <c r="AG2217">
        <v>0</v>
      </c>
      <c r="AH2217">
        <v>0</v>
      </c>
      <c r="AI2217">
        <v>45971</v>
      </c>
      <c r="AJ2217">
        <v>0</v>
      </c>
      <c r="AK2217">
        <v>45971</v>
      </c>
      <c r="AL2217">
        <v>45971</v>
      </c>
      <c r="AM2217">
        <v>0</v>
      </c>
      <c r="AN2217">
        <v>850995</v>
      </c>
      <c r="AO2217">
        <v>1116005</v>
      </c>
      <c r="AP2217">
        <v>171707</v>
      </c>
      <c r="AQ2217">
        <v>0</v>
      </c>
      <c r="AR2217">
        <v>20000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1307712</v>
      </c>
      <c r="BL2217">
        <v>87653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206902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187732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15000</v>
      </c>
      <c r="DF2217">
        <v>0</v>
      </c>
      <c r="DG2217">
        <v>75000</v>
      </c>
      <c r="DH2217">
        <v>0</v>
      </c>
      <c r="DI2217">
        <v>0</v>
      </c>
      <c r="DJ2217">
        <v>2402</v>
      </c>
      <c r="DK2217">
        <v>99211</v>
      </c>
      <c r="DL2217">
        <v>90000</v>
      </c>
      <c r="DM2217">
        <v>683</v>
      </c>
      <c r="DN2217">
        <v>0</v>
      </c>
      <c r="DO2217">
        <v>516000</v>
      </c>
      <c r="DP2217">
        <v>317700</v>
      </c>
      <c r="DQ2217">
        <v>206902</v>
      </c>
      <c r="DR2217">
        <v>0</v>
      </c>
      <c r="DS2217">
        <v>0</v>
      </c>
    </row>
    <row r="2218" spans="1:123" x14ac:dyDescent="0.3">
      <c r="A2218" t="str">
        <f t="shared" si="34"/>
        <v>20271996</v>
      </c>
      <c r="B2218">
        <v>64</v>
      </c>
      <c r="C2218">
        <v>2027</v>
      </c>
      <c r="D2218">
        <v>199612</v>
      </c>
      <c r="E2218">
        <v>63</v>
      </c>
      <c r="F2218">
        <v>1935600</v>
      </c>
      <c r="G2218">
        <v>163106</v>
      </c>
      <c r="H2218">
        <v>550000</v>
      </c>
      <c r="I2218">
        <v>0</v>
      </c>
      <c r="J2218">
        <v>120000</v>
      </c>
      <c r="K2218">
        <v>85000</v>
      </c>
      <c r="L2218">
        <v>200000</v>
      </c>
      <c r="M2218">
        <v>56200</v>
      </c>
      <c r="N2218">
        <v>11500</v>
      </c>
      <c r="O2218">
        <v>25500</v>
      </c>
      <c r="P2218">
        <v>4500</v>
      </c>
      <c r="Q2218">
        <v>2000</v>
      </c>
      <c r="R2218">
        <v>0</v>
      </c>
      <c r="S2218">
        <v>6814</v>
      </c>
      <c r="T2218">
        <v>35000</v>
      </c>
      <c r="U2218">
        <v>36000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45971</v>
      </c>
      <c r="AC2218">
        <v>122716</v>
      </c>
      <c r="AD2218">
        <v>63223</v>
      </c>
      <c r="AE2218">
        <v>45971</v>
      </c>
      <c r="AF2218">
        <v>139967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882547</v>
      </c>
      <c r="AO2218">
        <v>1208505</v>
      </c>
      <c r="AP2218">
        <v>185938</v>
      </c>
      <c r="AQ2218">
        <v>0</v>
      </c>
      <c r="AR2218">
        <v>20000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1414443</v>
      </c>
      <c r="BL2218">
        <v>95209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257493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425225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20000</v>
      </c>
      <c r="DF2218">
        <v>0</v>
      </c>
      <c r="DG2218">
        <v>75000</v>
      </c>
      <c r="DH2218">
        <v>0</v>
      </c>
      <c r="DI2218">
        <v>0</v>
      </c>
      <c r="DJ2218">
        <v>2402</v>
      </c>
      <c r="DK2218">
        <v>99211</v>
      </c>
      <c r="DL2218">
        <v>90000</v>
      </c>
      <c r="DM2218">
        <v>683</v>
      </c>
      <c r="DN2218">
        <v>0</v>
      </c>
      <c r="DO2218">
        <v>712522</v>
      </c>
      <c r="DP2218">
        <v>317700</v>
      </c>
      <c r="DQ2218">
        <v>257493</v>
      </c>
      <c r="DR2218">
        <v>0</v>
      </c>
      <c r="DS2218">
        <v>0</v>
      </c>
    </row>
    <row r="2219" spans="1:123" x14ac:dyDescent="0.3">
      <c r="A2219" t="str">
        <f t="shared" si="34"/>
        <v>20281997</v>
      </c>
      <c r="B2219">
        <v>64</v>
      </c>
      <c r="C2219">
        <v>2028</v>
      </c>
      <c r="D2219">
        <v>199712</v>
      </c>
      <c r="E2219">
        <v>71</v>
      </c>
      <c r="F2219">
        <v>2051783</v>
      </c>
      <c r="G2219">
        <v>163102</v>
      </c>
      <c r="H2219">
        <v>550000</v>
      </c>
      <c r="I2219">
        <v>0</v>
      </c>
      <c r="J2219">
        <v>120000</v>
      </c>
      <c r="K2219">
        <v>85000</v>
      </c>
      <c r="L2219">
        <v>200000</v>
      </c>
      <c r="M2219">
        <v>56200</v>
      </c>
      <c r="N2219">
        <v>11500</v>
      </c>
      <c r="O2219">
        <v>25500</v>
      </c>
      <c r="P2219">
        <v>4500</v>
      </c>
      <c r="Q2219">
        <v>2000</v>
      </c>
      <c r="R2219">
        <v>0</v>
      </c>
      <c r="S2219">
        <v>6625</v>
      </c>
      <c r="T2219">
        <v>35000</v>
      </c>
      <c r="U2219">
        <v>36000</v>
      </c>
      <c r="V2219">
        <v>0</v>
      </c>
      <c r="W2219">
        <v>0</v>
      </c>
      <c r="X2219">
        <v>0</v>
      </c>
      <c r="Y2219">
        <v>0</v>
      </c>
      <c r="Z2219">
        <v>29328</v>
      </c>
      <c r="AA2219">
        <v>0</v>
      </c>
      <c r="AB2219">
        <v>0</v>
      </c>
      <c r="AC2219">
        <v>137368</v>
      </c>
      <c r="AD2219">
        <v>70772</v>
      </c>
      <c r="AE2219">
        <v>0</v>
      </c>
      <c r="AF2219">
        <v>208140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784856</v>
      </c>
      <c r="AO2219">
        <v>1352804</v>
      </c>
      <c r="AP2219">
        <v>208140</v>
      </c>
      <c r="AQ2219">
        <v>119787</v>
      </c>
      <c r="AR2219">
        <v>20000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1700731</v>
      </c>
      <c r="BL2219">
        <v>102715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204775</v>
      </c>
      <c r="BS2219">
        <v>0</v>
      </c>
      <c r="BT2219">
        <v>0</v>
      </c>
      <c r="BU2219">
        <v>100000</v>
      </c>
      <c r="BV2219">
        <v>10000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8083</v>
      </c>
      <c r="CH2219">
        <v>186</v>
      </c>
      <c r="CI2219">
        <v>970</v>
      </c>
      <c r="CJ2219">
        <v>727</v>
      </c>
      <c r="CK2219">
        <v>291</v>
      </c>
      <c r="CL2219">
        <v>242</v>
      </c>
      <c r="CM2219">
        <v>1051</v>
      </c>
      <c r="CN2219">
        <v>10850</v>
      </c>
      <c r="CO2219">
        <v>242</v>
      </c>
      <c r="CP2219">
        <v>0</v>
      </c>
      <c r="CQ2219">
        <v>610000</v>
      </c>
      <c r="CR2219">
        <v>100000</v>
      </c>
      <c r="CS2219">
        <v>10000</v>
      </c>
      <c r="CT2219">
        <v>0</v>
      </c>
      <c r="CU2219">
        <v>0</v>
      </c>
      <c r="CV2219">
        <v>8083</v>
      </c>
      <c r="CW2219">
        <v>186</v>
      </c>
      <c r="CX2219">
        <v>970</v>
      </c>
      <c r="CY2219">
        <v>727</v>
      </c>
      <c r="CZ2219">
        <v>291</v>
      </c>
      <c r="DA2219">
        <v>242</v>
      </c>
      <c r="DB2219">
        <v>1051</v>
      </c>
      <c r="DC2219">
        <v>10850</v>
      </c>
      <c r="DD2219">
        <v>242</v>
      </c>
      <c r="DE2219">
        <v>25000</v>
      </c>
      <c r="DF2219">
        <v>29328</v>
      </c>
      <c r="DG2219">
        <v>75000</v>
      </c>
      <c r="DH2219">
        <v>0</v>
      </c>
      <c r="DI2219">
        <v>0</v>
      </c>
      <c r="DJ2219">
        <v>2402</v>
      </c>
      <c r="DK2219">
        <v>99211</v>
      </c>
      <c r="DL2219">
        <v>90000</v>
      </c>
      <c r="DM2219">
        <v>683</v>
      </c>
      <c r="DN2219">
        <v>0</v>
      </c>
      <c r="DO2219">
        <v>1064268</v>
      </c>
      <c r="DP2219">
        <v>317700</v>
      </c>
      <c r="DQ2219">
        <v>366746</v>
      </c>
      <c r="DR2219">
        <v>0</v>
      </c>
      <c r="DS2219">
        <v>0</v>
      </c>
    </row>
    <row r="2220" spans="1:123" x14ac:dyDescent="0.3">
      <c r="A2220" t="str">
        <f t="shared" si="34"/>
        <v>20291998</v>
      </c>
      <c r="B2220">
        <v>64</v>
      </c>
      <c r="C2220">
        <v>2029</v>
      </c>
      <c r="D2220">
        <v>199812</v>
      </c>
      <c r="E2220">
        <v>69</v>
      </c>
      <c r="F2220">
        <v>1575334</v>
      </c>
      <c r="G2220">
        <v>163097</v>
      </c>
      <c r="H2220">
        <v>550000</v>
      </c>
      <c r="I2220">
        <v>0</v>
      </c>
      <c r="J2220">
        <v>120000</v>
      </c>
      <c r="K2220">
        <v>85000</v>
      </c>
      <c r="L2220">
        <v>200000</v>
      </c>
      <c r="M2220">
        <v>56200</v>
      </c>
      <c r="N2220">
        <v>11500</v>
      </c>
      <c r="O2220">
        <v>25500</v>
      </c>
      <c r="P2220">
        <v>4500</v>
      </c>
      <c r="Q2220">
        <v>2000</v>
      </c>
      <c r="R2220">
        <v>0</v>
      </c>
      <c r="S2220">
        <v>6437</v>
      </c>
      <c r="T2220">
        <v>35000</v>
      </c>
      <c r="U2220">
        <v>36000</v>
      </c>
      <c r="V2220">
        <v>0</v>
      </c>
      <c r="W2220">
        <v>0</v>
      </c>
      <c r="X2220">
        <v>0</v>
      </c>
      <c r="Y2220">
        <v>0</v>
      </c>
      <c r="Z2220">
        <v>336939</v>
      </c>
      <c r="AA2220">
        <v>0</v>
      </c>
      <c r="AB2220">
        <v>0</v>
      </c>
      <c r="AC2220">
        <v>133048</v>
      </c>
      <c r="AD2220">
        <v>68546</v>
      </c>
      <c r="AE2220">
        <v>0</v>
      </c>
      <c r="AF2220">
        <v>201593</v>
      </c>
      <c r="AG2220">
        <v>0</v>
      </c>
      <c r="AH2220">
        <v>0</v>
      </c>
      <c r="AI2220">
        <v>0</v>
      </c>
      <c r="AJ2220">
        <v>48407</v>
      </c>
      <c r="AK2220">
        <v>48407</v>
      </c>
      <c r="AL2220">
        <v>0</v>
      </c>
      <c r="AM2220">
        <v>0</v>
      </c>
      <c r="AN2220">
        <v>435198</v>
      </c>
      <c r="AO2220">
        <v>1310254</v>
      </c>
      <c r="AP2220">
        <v>201593</v>
      </c>
      <c r="AQ2220">
        <v>0</v>
      </c>
      <c r="AR2220">
        <v>20000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12311</v>
      </c>
      <c r="BH2220">
        <v>0</v>
      </c>
      <c r="BI2220">
        <v>0</v>
      </c>
      <c r="BJ2220">
        <v>0</v>
      </c>
      <c r="BK2220">
        <v>1519536</v>
      </c>
      <c r="BL2220">
        <v>110169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20000</v>
      </c>
      <c r="BS2220">
        <v>154000</v>
      </c>
      <c r="BT2220">
        <v>65000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25000</v>
      </c>
      <c r="CH2220">
        <v>572</v>
      </c>
      <c r="CI2220">
        <v>3000</v>
      </c>
      <c r="CJ2220">
        <v>2250</v>
      </c>
      <c r="CK2220">
        <v>900</v>
      </c>
      <c r="CL2220">
        <v>750</v>
      </c>
      <c r="CM2220">
        <v>3250</v>
      </c>
      <c r="CN2220">
        <v>15000</v>
      </c>
      <c r="CO2220">
        <v>750</v>
      </c>
      <c r="CP2220">
        <v>0</v>
      </c>
      <c r="CQ2220">
        <v>610000</v>
      </c>
      <c r="CR2220">
        <v>100000</v>
      </c>
      <c r="CS2220">
        <v>10000</v>
      </c>
      <c r="CT2220">
        <v>154000</v>
      </c>
      <c r="CU2220">
        <v>65000</v>
      </c>
      <c r="CV2220">
        <v>33083</v>
      </c>
      <c r="CW2220">
        <v>758</v>
      </c>
      <c r="CX2220">
        <v>3970</v>
      </c>
      <c r="CY2220">
        <v>2977</v>
      </c>
      <c r="CZ2220">
        <v>1191</v>
      </c>
      <c r="DA2220">
        <v>992</v>
      </c>
      <c r="DB2220">
        <v>4301</v>
      </c>
      <c r="DC2220">
        <v>25850</v>
      </c>
      <c r="DD2220">
        <v>992</v>
      </c>
      <c r="DE2220">
        <v>30000</v>
      </c>
      <c r="DF2220">
        <v>363965</v>
      </c>
      <c r="DG2220">
        <v>75000</v>
      </c>
      <c r="DH2220">
        <v>0</v>
      </c>
      <c r="DI2220">
        <v>0</v>
      </c>
      <c r="DJ2220">
        <v>14714</v>
      </c>
      <c r="DK2220">
        <v>99211</v>
      </c>
      <c r="DL2220">
        <v>90000</v>
      </c>
      <c r="DM2220">
        <v>683</v>
      </c>
      <c r="DN2220">
        <v>0</v>
      </c>
      <c r="DO2220">
        <v>1735095</v>
      </c>
      <c r="DP2220">
        <v>317700</v>
      </c>
      <c r="DQ2220">
        <v>688129</v>
      </c>
      <c r="DR2220">
        <v>0</v>
      </c>
      <c r="DS2220">
        <v>0</v>
      </c>
    </row>
    <row r="2221" spans="1:123" x14ac:dyDescent="0.3">
      <c r="A2221" t="str">
        <f t="shared" si="34"/>
        <v>20301999</v>
      </c>
      <c r="B2221">
        <v>64</v>
      </c>
      <c r="C2221">
        <v>2030</v>
      </c>
      <c r="D2221">
        <v>199912</v>
      </c>
      <c r="E2221">
        <v>83</v>
      </c>
      <c r="F2221">
        <v>2012969</v>
      </c>
      <c r="G2221">
        <v>163093</v>
      </c>
      <c r="H2221">
        <v>550000</v>
      </c>
      <c r="I2221">
        <v>0</v>
      </c>
      <c r="J2221">
        <v>120000</v>
      </c>
      <c r="K2221">
        <v>85000</v>
      </c>
      <c r="L2221">
        <v>200000</v>
      </c>
      <c r="M2221">
        <v>56200</v>
      </c>
      <c r="N2221">
        <v>11500</v>
      </c>
      <c r="O2221">
        <v>25500</v>
      </c>
      <c r="P2221">
        <v>4500</v>
      </c>
      <c r="Q2221">
        <v>2000</v>
      </c>
      <c r="R2221">
        <v>0</v>
      </c>
      <c r="S2221">
        <v>6248</v>
      </c>
      <c r="T2221">
        <v>35000</v>
      </c>
      <c r="U2221">
        <v>36000</v>
      </c>
      <c r="V2221">
        <v>0</v>
      </c>
      <c r="W2221">
        <v>0</v>
      </c>
      <c r="X2221">
        <v>0</v>
      </c>
      <c r="Y2221">
        <v>0</v>
      </c>
      <c r="Z2221">
        <v>347236</v>
      </c>
      <c r="AA2221">
        <v>0</v>
      </c>
      <c r="AB2221">
        <v>48407</v>
      </c>
      <c r="AC2221">
        <v>161141</v>
      </c>
      <c r="AD2221">
        <v>83020</v>
      </c>
      <c r="AE2221">
        <v>48407</v>
      </c>
      <c r="AF2221">
        <v>195754</v>
      </c>
      <c r="AG2221">
        <v>0</v>
      </c>
      <c r="AH2221">
        <v>0</v>
      </c>
      <c r="AI2221">
        <v>0</v>
      </c>
      <c r="AJ2221">
        <v>54246</v>
      </c>
      <c r="AK2221">
        <v>54246</v>
      </c>
      <c r="AL2221">
        <v>0</v>
      </c>
      <c r="AM2221">
        <v>0</v>
      </c>
      <c r="AN2221">
        <v>424712</v>
      </c>
      <c r="AO2221">
        <v>1586918</v>
      </c>
      <c r="AP2221">
        <v>244160</v>
      </c>
      <c r="AQ2221">
        <v>187116</v>
      </c>
      <c r="AR2221">
        <v>20000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14579</v>
      </c>
      <c r="BE2221">
        <v>111111</v>
      </c>
      <c r="BF2221">
        <v>60000</v>
      </c>
      <c r="BG2221">
        <v>35194</v>
      </c>
      <c r="BH2221">
        <v>20000</v>
      </c>
      <c r="BI2221">
        <v>56200</v>
      </c>
      <c r="BJ2221">
        <v>0</v>
      </c>
      <c r="BK2221">
        <v>1741110</v>
      </c>
      <c r="BL2221">
        <v>117712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20000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25000</v>
      </c>
      <c r="CH2221">
        <v>572</v>
      </c>
      <c r="CI2221">
        <v>3000</v>
      </c>
      <c r="CJ2221">
        <v>2250</v>
      </c>
      <c r="CK2221">
        <v>900</v>
      </c>
      <c r="CL2221">
        <v>750</v>
      </c>
      <c r="CM2221">
        <v>3250</v>
      </c>
      <c r="CN2221">
        <v>15000</v>
      </c>
      <c r="CO2221">
        <v>750</v>
      </c>
      <c r="CP2221">
        <v>0</v>
      </c>
      <c r="CQ2221">
        <v>610000</v>
      </c>
      <c r="CR2221">
        <v>100000</v>
      </c>
      <c r="CS2221">
        <v>10000</v>
      </c>
      <c r="CT2221">
        <v>154000</v>
      </c>
      <c r="CU2221">
        <v>65000</v>
      </c>
      <c r="CV2221">
        <v>58083</v>
      </c>
      <c r="CW2221">
        <v>1330</v>
      </c>
      <c r="CX2221">
        <v>6970</v>
      </c>
      <c r="CY2221">
        <v>5227</v>
      </c>
      <c r="CZ2221">
        <v>2091</v>
      </c>
      <c r="DA2221">
        <v>1742</v>
      </c>
      <c r="DB2221">
        <v>7551</v>
      </c>
      <c r="DC2221">
        <v>40850</v>
      </c>
      <c r="DD2221">
        <v>1742</v>
      </c>
      <c r="DE2221">
        <v>35000</v>
      </c>
      <c r="DF2221">
        <v>683941</v>
      </c>
      <c r="DG2221">
        <v>75000</v>
      </c>
      <c r="DH2221">
        <v>0</v>
      </c>
      <c r="DI2221">
        <v>14579</v>
      </c>
      <c r="DJ2221">
        <v>48677</v>
      </c>
      <c r="DK2221">
        <v>155411</v>
      </c>
      <c r="DL2221">
        <v>150000</v>
      </c>
      <c r="DM2221">
        <v>111794</v>
      </c>
      <c r="DN2221">
        <v>20000</v>
      </c>
      <c r="DO2221">
        <v>2413235</v>
      </c>
      <c r="DP2221">
        <v>317700</v>
      </c>
      <c r="DQ2221">
        <v>770039</v>
      </c>
      <c r="DR2221">
        <v>0</v>
      </c>
      <c r="DS2221">
        <v>0</v>
      </c>
    </row>
    <row r="2222" spans="1:123" x14ac:dyDescent="0.3">
      <c r="A2222" t="str">
        <f t="shared" si="34"/>
        <v>20312000</v>
      </c>
      <c r="B2222">
        <v>64</v>
      </c>
      <c r="C2222">
        <v>2031</v>
      </c>
      <c r="D2222">
        <v>200012</v>
      </c>
      <c r="E2222">
        <v>66</v>
      </c>
      <c r="F2222">
        <v>2169470</v>
      </c>
      <c r="G2222">
        <v>163096</v>
      </c>
      <c r="H2222">
        <v>550000</v>
      </c>
      <c r="I2222">
        <v>0</v>
      </c>
      <c r="J2222">
        <v>120000</v>
      </c>
      <c r="K2222">
        <v>85000</v>
      </c>
      <c r="L2222">
        <v>200000</v>
      </c>
      <c r="M2222">
        <v>56200</v>
      </c>
      <c r="N2222">
        <v>11500</v>
      </c>
      <c r="O2222">
        <v>25500</v>
      </c>
      <c r="P2222">
        <v>4500</v>
      </c>
      <c r="Q2222">
        <v>2000</v>
      </c>
      <c r="R2222">
        <v>0</v>
      </c>
      <c r="S2222">
        <v>6059</v>
      </c>
      <c r="T2222">
        <v>35000</v>
      </c>
      <c r="U2222">
        <v>36000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54246</v>
      </c>
      <c r="AC2222">
        <v>127870</v>
      </c>
      <c r="AD2222">
        <v>65878</v>
      </c>
      <c r="AE2222">
        <v>54246</v>
      </c>
      <c r="AF2222">
        <v>139501</v>
      </c>
      <c r="AG2222">
        <v>0</v>
      </c>
      <c r="AH2222">
        <v>0</v>
      </c>
      <c r="AI2222">
        <v>0</v>
      </c>
      <c r="AJ2222">
        <v>107236</v>
      </c>
      <c r="AK2222">
        <v>107236</v>
      </c>
      <c r="AL2222">
        <v>0</v>
      </c>
      <c r="AM2222">
        <v>0</v>
      </c>
      <c r="AN2222">
        <v>775021</v>
      </c>
      <c r="AO2222">
        <v>1259261</v>
      </c>
      <c r="AP2222">
        <v>193748</v>
      </c>
      <c r="AQ2222">
        <v>0</v>
      </c>
      <c r="AR2222">
        <v>20000</v>
      </c>
      <c r="AS2222">
        <v>0</v>
      </c>
      <c r="AT2222">
        <v>0</v>
      </c>
      <c r="AU2222">
        <v>14579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1487588</v>
      </c>
      <c r="BL2222">
        <v>125957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610000</v>
      </c>
      <c r="CR2222">
        <v>100000</v>
      </c>
      <c r="CS2222">
        <v>10000</v>
      </c>
      <c r="CT2222">
        <v>154000</v>
      </c>
      <c r="CU2222">
        <v>65000</v>
      </c>
      <c r="CV2222">
        <v>58083</v>
      </c>
      <c r="CW2222">
        <v>1330</v>
      </c>
      <c r="CX2222">
        <v>6970</v>
      </c>
      <c r="CY2222">
        <v>5227</v>
      </c>
      <c r="CZ2222">
        <v>2091</v>
      </c>
      <c r="DA2222">
        <v>1742</v>
      </c>
      <c r="DB2222">
        <v>7551</v>
      </c>
      <c r="DC2222">
        <v>40850</v>
      </c>
      <c r="DD2222">
        <v>1742</v>
      </c>
      <c r="DE2222">
        <v>40000</v>
      </c>
      <c r="DF2222">
        <v>646582</v>
      </c>
      <c r="DG2222">
        <v>75000</v>
      </c>
      <c r="DH2222">
        <v>0</v>
      </c>
      <c r="DI2222">
        <v>0</v>
      </c>
      <c r="DJ2222">
        <v>45157</v>
      </c>
      <c r="DK2222">
        <v>149229</v>
      </c>
      <c r="DL2222">
        <v>150000</v>
      </c>
      <c r="DM2222">
        <v>100683</v>
      </c>
      <c r="DN2222">
        <v>20000</v>
      </c>
      <c r="DO2222">
        <v>2398474</v>
      </c>
      <c r="DP2222">
        <v>317700</v>
      </c>
      <c r="DQ2222">
        <v>112657</v>
      </c>
      <c r="DR2222">
        <v>0</v>
      </c>
      <c r="DS2222">
        <v>0</v>
      </c>
    </row>
    <row r="2223" spans="1:123" x14ac:dyDescent="0.3">
      <c r="A2223" t="str">
        <f t="shared" si="34"/>
        <v>20322001</v>
      </c>
      <c r="B2223">
        <v>64</v>
      </c>
      <c r="C2223">
        <v>2032</v>
      </c>
      <c r="D2223">
        <v>200112</v>
      </c>
      <c r="E2223">
        <v>46</v>
      </c>
      <c r="F2223">
        <v>2024680</v>
      </c>
      <c r="G2223">
        <v>163099</v>
      </c>
      <c r="H2223">
        <v>550000</v>
      </c>
      <c r="I2223">
        <v>0</v>
      </c>
      <c r="J2223">
        <v>90000</v>
      </c>
      <c r="K2223">
        <v>85000</v>
      </c>
      <c r="L2223">
        <v>200000</v>
      </c>
      <c r="M2223">
        <v>56200</v>
      </c>
      <c r="N2223">
        <v>11500</v>
      </c>
      <c r="O2223">
        <v>25500</v>
      </c>
      <c r="P2223">
        <v>4500</v>
      </c>
      <c r="Q2223">
        <v>2000</v>
      </c>
      <c r="R2223">
        <v>0</v>
      </c>
      <c r="S2223">
        <v>5871</v>
      </c>
      <c r="T2223">
        <v>35000</v>
      </c>
      <c r="U2223">
        <v>36000</v>
      </c>
      <c r="V2223">
        <v>0</v>
      </c>
      <c r="W2223">
        <v>0</v>
      </c>
      <c r="X2223">
        <v>0</v>
      </c>
      <c r="Y2223">
        <v>86780</v>
      </c>
      <c r="Z2223">
        <v>0</v>
      </c>
      <c r="AA2223">
        <v>0</v>
      </c>
      <c r="AB2223">
        <v>107236</v>
      </c>
      <c r="AC2223">
        <v>89758</v>
      </c>
      <c r="AD2223">
        <v>0</v>
      </c>
      <c r="AE2223">
        <v>107236</v>
      </c>
      <c r="AF2223">
        <v>28765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1049586</v>
      </c>
      <c r="AO2223">
        <v>883938</v>
      </c>
      <c r="AP2223">
        <v>136001</v>
      </c>
      <c r="AQ2223">
        <v>0</v>
      </c>
      <c r="AR2223">
        <v>20000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1039939</v>
      </c>
      <c r="BL2223">
        <v>134254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590000</v>
      </c>
      <c r="CR2223">
        <v>100000</v>
      </c>
      <c r="CS2223">
        <v>10000</v>
      </c>
      <c r="CT2223">
        <v>154000</v>
      </c>
      <c r="CU2223">
        <v>65000</v>
      </c>
      <c r="CV2223">
        <v>58083</v>
      </c>
      <c r="CW2223">
        <v>1330</v>
      </c>
      <c r="CX2223">
        <v>6970</v>
      </c>
      <c r="CY2223">
        <v>5227</v>
      </c>
      <c r="CZ2223">
        <v>2091</v>
      </c>
      <c r="DA2223">
        <v>1742</v>
      </c>
      <c r="DB2223">
        <v>7551</v>
      </c>
      <c r="DC2223">
        <v>40850</v>
      </c>
      <c r="DD2223">
        <v>1742</v>
      </c>
      <c r="DE2223">
        <v>45000</v>
      </c>
      <c r="DF2223">
        <v>540405</v>
      </c>
      <c r="DG2223">
        <v>75000</v>
      </c>
      <c r="DH2223">
        <v>0</v>
      </c>
      <c r="DI2223">
        <v>0</v>
      </c>
      <c r="DJ2223">
        <v>45157</v>
      </c>
      <c r="DK2223">
        <v>149229</v>
      </c>
      <c r="DL2223">
        <v>150000</v>
      </c>
      <c r="DM2223">
        <v>100683</v>
      </c>
      <c r="DN2223">
        <v>20000</v>
      </c>
      <c r="DO2223">
        <v>2170061</v>
      </c>
      <c r="DP2223">
        <v>317700</v>
      </c>
      <c r="DQ2223">
        <v>-86780</v>
      </c>
      <c r="DR2223">
        <v>0</v>
      </c>
      <c r="DS2223">
        <v>0</v>
      </c>
    </row>
    <row r="2224" spans="1:123" x14ac:dyDescent="0.3">
      <c r="A2224" t="str">
        <f t="shared" si="34"/>
        <v>20332002</v>
      </c>
      <c r="B2224">
        <v>64</v>
      </c>
      <c r="C2224">
        <v>2033</v>
      </c>
      <c r="D2224">
        <v>200212</v>
      </c>
      <c r="E2224">
        <v>58</v>
      </c>
      <c r="F2224">
        <v>2277923</v>
      </c>
      <c r="G2224">
        <v>163102</v>
      </c>
      <c r="H2224">
        <v>550000</v>
      </c>
      <c r="I2224">
        <v>0</v>
      </c>
      <c r="J2224">
        <v>90000</v>
      </c>
      <c r="K2224">
        <v>85000</v>
      </c>
      <c r="L2224">
        <v>200000</v>
      </c>
      <c r="M2224">
        <v>56200</v>
      </c>
      <c r="N2224">
        <v>11500</v>
      </c>
      <c r="O2224">
        <v>25500</v>
      </c>
      <c r="P2224">
        <v>4500</v>
      </c>
      <c r="Q2224">
        <v>2000</v>
      </c>
      <c r="R2224">
        <v>0</v>
      </c>
      <c r="S2224">
        <v>5682</v>
      </c>
      <c r="T2224">
        <v>35000</v>
      </c>
      <c r="U2224">
        <v>36000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113545</v>
      </c>
      <c r="AD2224">
        <v>58498</v>
      </c>
      <c r="AE2224">
        <v>0</v>
      </c>
      <c r="AF2224">
        <v>172043</v>
      </c>
      <c r="AG2224">
        <v>0</v>
      </c>
      <c r="AH2224">
        <v>0</v>
      </c>
      <c r="AI2224">
        <v>0</v>
      </c>
      <c r="AJ2224">
        <v>26250</v>
      </c>
      <c r="AK2224">
        <v>26250</v>
      </c>
      <c r="AL2224">
        <v>0</v>
      </c>
      <c r="AM2224">
        <v>0</v>
      </c>
      <c r="AN2224">
        <v>793089</v>
      </c>
      <c r="AO2224">
        <v>1118191</v>
      </c>
      <c r="AP2224">
        <v>172043</v>
      </c>
      <c r="AQ2224">
        <v>270719</v>
      </c>
      <c r="AR2224">
        <v>20000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1580953</v>
      </c>
      <c r="BL2224">
        <v>142983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40000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610000</v>
      </c>
      <c r="CR2224">
        <v>100000</v>
      </c>
      <c r="CS2224">
        <v>10000</v>
      </c>
      <c r="CT2224">
        <v>154000</v>
      </c>
      <c r="CU2224">
        <v>65000</v>
      </c>
      <c r="CV2224">
        <v>58083</v>
      </c>
      <c r="CW2224">
        <v>1330</v>
      </c>
      <c r="CX2224">
        <v>6970</v>
      </c>
      <c r="CY2224">
        <v>5227</v>
      </c>
      <c r="CZ2224">
        <v>2091</v>
      </c>
      <c r="DA2224">
        <v>1742</v>
      </c>
      <c r="DB2224">
        <v>7551</v>
      </c>
      <c r="DC2224">
        <v>40850</v>
      </c>
      <c r="DD2224">
        <v>1742</v>
      </c>
      <c r="DE2224">
        <v>50000</v>
      </c>
      <c r="DF2224">
        <v>524192</v>
      </c>
      <c r="DG2224">
        <v>75000</v>
      </c>
      <c r="DH2224">
        <v>0</v>
      </c>
      <c r="DI2224">
        <v>0</v>
      </c>
      <c r="DJ2224">
        <v>45157</v>
      </c>
      <c r="DK2224">
        <v>149229</v>
      </c>
      <c r="DL2224">
        <v>150000</v>
      </c>
      <c r="DM2224">
        <v>100683</v>
      </c>
      <c r="DN2224">
        <v>20000</v>
      </c>
      <c r="DO2224">
        <v>2205099</v>
      </c>
      <c r="DP2224">
        <v>317700</v>
      </c>
      <c r="DQ2224">
        <v>66250</v>
      </c>
      <c r="DR2224">
        <v>0</v>
      </c>
      <c r="DS2224">
        <v>0</v>
      </c>
    </row>
    <row r="2225" spans="1:123" x14ac:dyDescent="0.3">
      <c r="A2225" t="str">
        <f t="shared" si="34"/>
        <v>20342003</v>
      </c>
      <c r="B2225">
        <v>64</v>
      </c>
      <c r="C2225">
        <v>2034</v>
      </c>
      <c r="D2225">
        <v>200312</v>
      </c>
      <c r="E2225">
        <v>66</v>
      </c>
      <c r="F2225">
        <v>2179485</v>
      </c>
      <c r="G2225">
        <v>163105</v>
      </c>
      <c r="H2225">
        <v>550000</v>
      </c>
      <c r="I2225">
        <v>0</v>
      </c>
      <c r="J2225">
        <v>90000</v>
      </c>
      <c r="K2225">
        <v>85000</v>
      </c>
      <c r="L2225">
        <v>200000</v>
      </c>
      <c r="M2225">
        <v>56200</v>
      </c>
      <c r="N2225">
        <v>11500</v>
      </c>
      <c r="O2225">
        <v>25500</v>
      </c>
      <c r="P2225">
        <v>4500</v>
      </c>
      <c r="Q2225">
        <v>2000</v>
      </c>
      <c r="R2225">
        <v>0</v>
      </c>
      <c r="S2225">
        <v>5494</v>
      </c>
      <c r="T2225">
        <v>35000</v>
      </c>
      <c r="U2225">
        <v>36000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26250</v>
      </c>
      <c r="AC2225">
        <v>127962</v>
      </c>
      <c r="AD2225">
        <v>65926</v>
      </c>
      <c r="AE2225">
        <v>26250</v>
      </c>
      <c r="AF2225">
        <v>167638</v>
      </c>
      <c r="AG2225">
        <v>0</v>
      </c>
      <c r="AH2225">
        <v>0</v>
      </c>
      <c r="AI2225">
        <v>0</v>
      </c>
      <c r="AJ2225">
        <v>50712</v>
      </c>
      <c r="AK2225">
        <v>50712</v>
      </c>
      <c r="AL2225">
        <v>0</v>
      </c>
      <c r="AM2225">
        <v>0</v>
      </c>
      <c r="AN2225">
        <v>772844</v>
      </c>
      <c r="AO2225">
        <v>1260172</v>
      </c>
      <c r="AP2225">
        <v>193888</v>
      </c>
      <c r="AQ2225">
        <v>0</v>
      </c>
      <c r="AR2225">
        <v>20000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1474060</v>
      </c>
      <c r="BL2225">
        <v>151686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20000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610000</v>
      </c>
      <c r="CR2225">
        <v>100000</v>
      </c>
      <c r="CS2225">
        <v>10000</v>
      </c>
      <c r="CT2225">
        <v>154000</v>
      </c>
      <c r="CU2225">
        <v>65000</v>
      </c>
      <c r="CV2225">
        <v>58083</v>
      </c>
      <c r="CW2225">
        <v>1330</v>
      </c>
      <c r="CX2225">
        <v>6970</v>
      </c>
      <c r="CY2225">
        <v>5227</v>
      </c>
      <c r="CZ2225">
        <v>2091</v>
      </c>
      <c r="DA2225">
        <v>1742</v>
      </c>
      <c r="DB2225">
        <v>7551</v>
      </c>
      <c r="DC2225">
        <v>40850</v>
      </c>
      <c r="DD2225">
        <v>1742</v>
      </c>
      <c r="DE2225">
        <v>55000</v>
      </c>
      <c r="DF2225">
        <v>508467</v>
      </c>
      <c r="DG2225">
        <v>75000</v>
      </c>
      <c r="DH2225">
        <v>0</v>
      </c>
      <c r="DI2225">
        <v>0</v>
      </c>
      <c r="DJ2225">
        <v>45157</v>
      </c>
      <c r="DK2225">
        <v>149229</v>
      </c>
      <c r="DL2225">
        <v>150000</v>
      </c>
      <c r="DM2225">
        <v>100683</v>
      </c>
      <c r="DN2225">
        <v>20000</v>
      </c>
      <c r="DO2225">
        <v>2218835</v>
      </c>
      <c r="DP2225">
        <v>317700</v>
      </c>
      <c r="DQ2225">
        <v>70712</v>
      </c>
      <c r="DR2225">
        <v>0</v>
      </c>
      <c r="DS2225">
        <v>0</v>
      </c>
    </row>
    <row r="2226" spans="1:123" x14ac:dyDescent="0.3">
      <c r="A2226" t="str">
        <f t="shared" si="34"/>
        <v>20352004</v>
      </c>
      <c r="B2226">
        <v>64</v>
      </c>
      <c r="C2226">
        <v>2035</v>
      </c>
      <c r="D2226">
        <v>200412</v>
      </c>
      <c r="E2226">
        <v>57</v>
      </c>
      <c r="F2226">
        <v>2118953</v>
      </c>
      <c r="G2226">
        <v>163108</v>
      </c>
      <c r="H2226">
        <v>550000</v>
      </c>
      <c r="I2226">
        <v>0</v>
      </c>
      <c r="J2226">
        <v>90000</v>
      </c>
      <c r="K2226">
        <v>85000</v>
      </c>
      <c r="L2226">
        <v>200000</v>
      </c>
      <c r="M2226">
        <v>56200</v>
      </c>
      <c r="N2226">
        <v>11500</v>
      </c>
      <c r="O2226">
        <v>25500</v>
      </c>
      <c r="P2226">
        <v>4500</v>
      </c>
      <c r="Q2226">
        <v>2000</v>
      </c>
      <c r="R2226">
        <v>0</v>
      </c>
      <c r="S2226">
        <v>5305</v>
      </c>
      <c r="T2226">
        <v>35000</v>
      </c>
      <c r="U2226">
        <v>36000</v>
      </c>
      <c r="V2226">
        <v>0</v>
      </c>
      <c r="W2226">
        <v>5000</v>
      </c>
      <c r="X2226">
        <v>0</v>
      </c>
      <c r="Y2226">
        <v>6047</v>
      </c>
      <c r="Z2226">
        <v>0</v>
      </c>
      <c r="AA2226">
        <v>0</v>
      </c>
      <c r="AB2226">
        <v>50712</v>
      </c>
      <c r="AC2226">
        <v>111224</v>
      </c>
      <c r="AD2226">
        <v>57302</v>
      </c>
      <c r="AE2226">
        <v>50712</v>
      </c>
      <c r="AF2226">
        <v>117814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874238</v>
      </c>
      <c r="AO2226">
        <v>1095331</v>
      </c>
      <c r="AP2226">
        <v>168526</v>
      </c>
      <c r="AQ2226">
        <v>0</v>
      </c>
      <c r="AR2226">
        <v>20000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1283857</v>
      </c>
      <c r="BL2226">
        <v>159966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590000</v>
      </c>
      <c r="CR2226">
        <v>100000</v>
      </c>
      <c r="CS2226">
        <v>10000</v>
      </c>
      <c r="CT2226">
        <v>154000</v>
      </c>
      <c r="CU2226">
        <v>65000</v>
      </c>
      <c r="CV2226">
        <v>58083</v>
      </c>
      <c r="CW2226">
        <v>1330</v>
      </c>
      <c r="CX2226">
        <v>6970</v>
      </c>
      <c r="CY2226">
        <v>5227</v>
      </c>
      <c r="CZ2226">
        <v>2091</v>
      </c>
      <c r="DA2226">
        <v>1742</v>
      </c>
      <c r="DB2226">
        <v>7551</v>
      </c>
      <c r="DC2226">
        <v>40850</v>
      </c>
      <c r="DD2226">
        <v>1742</v>
      </c>
      <c r="DE2226">
        <v>60000</v>
      </c>
      <c r="DF2226">
        <v>487166</v>
      </c>
      <c r="DG2226">
        <v>75000</v>
      </c>
      <c r="DH2226">
        <v>0</v>
      </c>
      <c r="DI2226">
        <v>0</v>
      </c>
      <c r="DJ2226">
        <v>45157</v>
      </c>
      <c r="DK2226">
        <v>149229</v>
      </c>
      <c r="DL2226">
        <v>150000</v>
      </c>
      <c r="DM2226">
        <v>100683</v>
      </c>
      <c r="DN2226">
        <v>20000</v>
      </c>
      <c r="DO2226">
        <v>2131822</v>
      </c>
      <c r="DP2226">
        <v>317700</v>
      </c>
      <c r="DQ2226">
        <v>-6047</v>
      </c>
      <c r="DR2226">
        <v>0</v>
      </c>
      <c r="DS2226">
        <v>0</v>
      </c>
    </row>
    <row r="2227" spans="1:123" x14ac:dyDescent="0.3">
      <c r="A2227" t="str">
        <f t="shared" si="34"/>
        <v>20362005</v>
      </c>
      <c r="B2227">
        <v>64</v>
      </c>
      <c r="C2227">
        <v>2036</v>
      </c>
      <c r="D2227">
        <v>200512</v>
      </c>
      <c r="E2227">
        <v>65</v>
      </c>
      <c r="F2227">
        <v>1823008</v>
      </c>
      <c r="G2227">
        <v>163099</v>
      </c>
      <c r="H2227">
        <v>550000</v>
      </c>
      <c r="I2227">
        <v>0</v>
      </c>
      <c r="J2227">
        <v>90000</v>
      </c>
      <c r="K2227">
        <v>85000</v>
      </c>
      <c r="L2227">
        <v>200000</v>
      </c>
      <c r="M2227">
        <v>56200</v>
      </c>
      <c r="N2227">
        <v>11500</v>
      </c>
      <c r="O2227">
        <v>25500</v>
      </c>
      <c r="P2227">
        <v>4500</v>
      </c>
      <c r="Q2227">
        <v>2000</v>
      </c>
      <c r="R2227">
        <v>0</v>
      </c>
      <c r="S2227">
        <v>5091</v>
      </c>
      <c r="T2227">
        <v>35000</v>
      </c>
      <c r="U2227">
        <v>36000</v>
      </c>
      <c r="V2227">
        <v>0</v>
      </c>
      <c r="W2227">
        <v>5000</v>
      </c>
      <c r="X2227">
        <v>0</v>
      </c>
      <c r="Y2227">
        <v>0</v>
      </c>
      <c r="Z2227">
        <v>305050</v>
      </c>
      <c r="AA2227">
        <v>0</v>
      </c>
      <c r="AB2227">
        <v>0</v>
      </c>
      <c r="AC2227">
        <v>127003</v>
      </c>
      <c r="AD2227">
        <v>65432</v>
      </c>
      <c r="AE2227">
        <v>0</v>
      </c>
      <c r="AF2227">
        <v>192435</v>
      </c>
      <c r="AG2227">
        <v>0</v>
      </c>
      <c r="AH2227">
        <v>0</v>
      </c>
      <c r="AI2227">
        <v>0</v>
      </c>
      <c r="AJ2227">
        <v>57565</v>
      </c>
      <c r="AK2227">
        <v>57565</v>
      </c>
      <c r="AL2227">
        <v>0</v>
      </c>
      <c r="AM2227">
        <v>0</v>
      </c>
      <c r="AN2227">
        <v>430741</v>
      </c>
      <c r="AO2227">
        <v>1250732</v>
      </c>
      <c r="AP2227">
        <v>192435</v>
      </c>
      <c r="AQ2227">
        <v>0</v>
      </c>
      <c r="AR2227">
        <v>20000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1463167</v>
      </c>
      <c r="BL2227">
        <v>168199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40000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610000</v>
      </c>
      <c r="CR2227">
        <v>100000</v>
      </c>
      <c r="CS2227">
        <v>10000</v>
      </c>
      <c r="CT2227">
        <v>154000</v>
      </c>
      <c r="CU2227">
        <v>65000</v>
      </c>
      <c r="CV2227">
        <v>58083</v>
      </c>
      <c r="CW2227">
        <v>1330</v>
      </c>
      <c r="CX2227">
        <v>6970</v>
      </c>
      <c r="CY2227">
        <v>5227</v>
      </c>
      <c r="CZ2227">
        <v>2091</v>
      </c>
      <c r="DA2227">
        <v>1742</v>
      </c>
      <c r="DB2227">
        <v>7551</v>
      </c>
      <c r="DC2227">
        <v>40850</v>
      </c>
      <c r="DD2227">
        <v>1742</v>
      </c>
      <c r="DE2227">
        <v>60000</v>
      </c>
      <c r="DF2227">
        <v>777601</v>
      </c>
      <c r="DG2227">
        <v>75000</v>
      </c>
      <c r="DH2227">
        <v>0</v>
      </c>
      <c r="DI2227">
        <v>0</v>
      </c>
      <c r="DJ2227">
        <v>45157</v>
      </c>
      <c r="DK2227">
        <v>149229</v>
      </c>
      <c r="DL2227">
        <v>150000</v>
      </c>
      <c r="DM2227">
        <v>100683</v>
      </c>
      <c r="DN2227">
        <v>20000</v>
      </c>
      <c r="DO2227">
        <v>2499822</v>
      </c>
      <c r="DP2227">
        <v>317700</v>
      </c>
      <c r="DQ2227">
        <v>402615</v>
      </c>
      <c r="DR2227">
        <v>0</v>
      </c>
      <c r="DS2227">
        <v>0</v>
      </c>
    </row>
    <row r="2228" spans="1:123" x14ac:dyDescent="0.3">
      <c r="A2228" t="str">
        <f t="shared" si="34"/>
        <v>20372006</v>
      </c>
      <c r="B2228">
        <v>64</v>
      </c>
      <c r="C2228">
        <v>2037</v>
      </c>
      <c r="D2228">
        <v>200612</v>
      </c>
      <c r="E2228">
        <v>93</v>
      </c>
      <c r="F2228">
        <v>2095229</v>
      </c>
      <c r="G2228">
        <v>163089</v>
      </c>
      <c r="H2228">
        <v>550000</v>
      </c>
      <c r="I2228">
        <v>0</v>
      </c>
      <c r="J2228">
        <v>90000</v>
      </c>
      <c r="K2228">
        <v>85000</v>
      </c>
      <c r="L2228">
        <v>200000</v>
      </c>
      <c r="M2228">
        <v>56200</v>
      </c>
      <c r="N2228">
        <v>11500</v>
      </c>
      <c r="O2228">
        <v>25500</v>
      </c>
      <c r="P2228">
        <v>4500</v>
      </c>
      <c r="Q2228">
        <v>2000</v>
      </c>
      <c r="R2228">
        <v>0</v>
      </c>
      <c r="S2228">
        <v>4878</v>
      </c>
      <c r="T2228">
        <v>35000</v>
      </c>
      <c r="U2228">
        <v>36000</v>
      </c>
      <c r="V2228">
        <v>0</v>
      </c>
      <c r="W2228">
        <v>5000</v>
      </c>
      <c r="X2228">
        <v>0</v>
      </c>
      <c r="Y2228">
        <v>0</v>
      </c>
      <c r="Z2228">
        <v>346920</v>
      </c>
      <c r="AA2228">
        <v>0</v>
      </c>
      <c r="AB2228">
        <v>57565</v>
      </c>
      <c r="AC2228">
        <v>179751</v>
      </c>
      <c r="AD2228">
        <v>92607</v>
      </c>
      <c r="AE2228">
        <v>57565</v>
      </c>
      <c r="AF2228">
        <v>214793</v>
      </c>
      <c r="AG2228">
        <v>0</v>
      </c>
      <c r="AH2228">
        <v>0</v>
      </c>
      <c r="AI2228">
        <v>0</v>
      </c>
      <c r="AJ2228">
        <v>35207</v>
      </c>
      <c r="AK2228">
        <v>35207</v>
      </c>
      <c r="AL2228">
        <v>0</v>
      </c>
      <c r="AM2228">
        <v>0</v>
      </c>
      <c r="AN2228">
        <v>388658</v>
      </c>
      <c r="AO2228">
        <v>1770187</v>
      </c>
      <c r="AP2228">
        <v>272358</v>
      </c>
      <c r="AQ2228">
        <v>91546</v>
      </c>
      <c r="AR2228">
        <v>20000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70839</v>
      </c>
      <c r="BE2228">
        <v>111111</v>
      </c>
      <c r="BF2228">
        <v>60000</v>
      </c>
      <c r="BG2228">
        <v>35194</v>
      </c>
      <c r="BH2228">
        <v>20000</v>
      </c>
      <c r="BI2228">
        <v>56200</v>
      </c>
      <c r="BJ2228">
        <v>0</v>
      </c>
      <c r="BK2228">
        <v>1800747</v>
      </c>
      <c r="BL2228">
        <v>176385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20000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25000</v>
      </c>
      <c r="CH2228">
        <v>572</v>
      </c>
      <c r="CI2228">
        <v>3000</v>
      </c>
      <c r="CJ2228">
        <v>2250</v>
      </c>
      <c r="CK2228">
        <v>900</v>
      </c>
      <c r="CL2228">
        <v>750</v>
      </c>
      <c r="CM2228">
        <v>3250</v>
      </c>
      <c r="CN2228">
        <v>15000</v>
      </c>
      <c r="CO2228">
        <v>750</v>
      </c>
      <c r="CP2228">
        <v>0</v>
      </c>
      <c r="CQ2228">
        <v>610000</v>
      </c>
      <c r="CR2228">
        <v>100000</v>
      </c>
      <c r="CS2228">
        <v>10000</v>
      </c>
      <c r="CT2228">
        <v>154000</v>
      </c>
      <c r="CU2228">
        <v>65000</v>
      </c>
      <c r="CV2228">
        <v>83083</v>
      </c>
      <c r="CW2228">
        <v>1902</v>
      </c>
      <c r="CX2228">
        <v>9970</v>
      </c>
      <c r="CY2228">
        <v>7477</v>
      </c>
      <c r="CZ2228">
        <v>2991</v>
      </c>
      <c r="DA2228">
        <v>2492</v>
      </c>
      <c r="DB2228">
        <v>10801</v>
      </c>
      <c r="DC2228">
        <v>55850</v>
      </c>
      <c r="DD2228">
        <v>2492</v>
      </c>
      <c r="DE2228">
        <v>60000</v>
      </c>
      <c r="DF2228">
        <v>1086398</v>
      </c>
      <c r="DG2228">
        <v>75000</v>
      </c>
      <c r="DH2228">
        <v>0</v>
      </c>
      <c r="DI2228">
        <v>70839</v>
      </c>
      <c r="DJ2228">
        <v>80351</v>
      </c>
      <c r="DK2228">
        <v>205429</v>
      </c>
      <c r="DL2228">
        <v>210000</v>
      </c>
      <c r="DM2228">
        <v>211794</v>
      </c>
      <c r="DN2228">
        <v>40000</v>
      </c>
      <c r="DO2228">
        <v>3191077</v>
      </c>
      <c r="DP2228">
        <v>317700</v>
      </c>
      <c r="DQ2228">
        <v>806943</v>
      </c>
      <c r="DR2228">
        <v>0</v>
      </c>
      <c r="DS2228">
        <v>0</v>
      </c>
    </row>
    <row r="2229" spans="1:123" x14ac:dyDescent="0.3">
      <c r="A2229" t="str">
        <f t="shared" si="34"/>
        <v>20382007</v>
      </c>
      <c r="B2229">
        <v>64</v>
      </c>
      <c r="C2229">
        <v>2038</v>
      </c>
      <c r="D2229">
        <v>200712</v>
      </c>
      <c r="E2229">
        <v>50</v>
      </c>
      <c r="F2229">
        <v>2271708</v>
      </c>
      <c r="G2229">
        <v>163079</v>
      </c>
      <c r="H2229">
        <v>550000</v>
      </c>
      <c r="I2229">
        <v>0</v>
      </c>
      <c r="J2229">
        <v>60000</v>
      </c>
      <c r="K2229">
        <v>85000</v>
      </c>
      <c r="L2229">
        <v>200000</v>
      </c>
      <c r="M2229">
        <v>56200</v>
      </c>
      <c r="N2229">
        <v>11500</v>
      </c>
      <c r="O2229">
        <v>25500</v>
      </c>
      <c r="P2229">
        <v>4500</v>
      </c>
      <c r="Q2229">
        <v>2000</v>
      </c>
      <c r="R2229">
        <v>0</v>
      </c>
      <c r="S2229">
        <v>4664</v>
      </c>
      <c r="T2229">
        <v>35000</v>
      </c>
      <c r="U2229">
        <v>36000</v>
      </c>
      <c r="V2229">
        <v>0</v>
      </c>
      <c r="W2229">
        <v>5000</v>
      </c>
      <c r="X2229">
        <v>0</v>
      </c>
      <c r="Y2229">
        <v>253408</v>
      </c>
      <c r="Z2229">
        <v>0</v>
      </c>
      <c r="AA2229">
        <v>0</v>
      </c>
      <c r="AB2229">
        <v>35207</v>
      </c>
      <c r="AC2229">
        <v>96613</v>
      </c>
      <c r="AD2229">
        <v>49775</v>
      </c>
      <c r="AE2229">
        <v>35207</v>
      </c>
      <c r="AF2229">
        <v>111181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1097591</v>
      </c>
      <c r="AO2229">
        <v>951443</v>
      </c>
      <c r="AP2229">
        <v>146387</v>
      </c>
      <c r="AQ2229">
        <v>0</v>
      </c>
      <c r="AR2229">
        <v>20000</v>
      </c>
      <c r="AS2229">
        <v>0</v>
      </c>
      <c r="AT2229">
        <v>0</v>
      </c>
      <c r="AU2229">
        <v>70839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1188669</v>
      </c>
      <c r="BL2229">
        <v>184527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590000</v>
      </c>
      <c r="CR2229">
        <v>100000</v>
      </c>
      <c r="CS2229">
        <v>10000</v>
      </c>
      <c r="CT2229">
        <v>154000</v>
      </c>
      <c r="CU2229">
        <v>65000</v>
      </c>
      <c r="CV2229">
        <v>83083</v>
      </c>
      <c r="CW2229">
        <v>1902</v>
      </c>
      <c r="CX2229">
        <v>9970</v>
      </c>
      <c r="CY2229">
        <v>7477</v>
      </c>
      <c r="CZ2229">
        <v>2991</v>
      </c>
      <c r="DA2229">
        <v>2492</v>
      </c>
      <c r="DB2229">
        <v>10801</v>
      </c>
      <c r="DC2229">
        <v>55850</v>
      </c>
      <c r="DD2229">
        <v>2492</v>
      </c>
      <c r="DE2229">
        <v>60000</v>
      </c>
      <c r="DF2229">
        <v>783573</v>
      </c>
      <c r="DG2229">
        <v>75000</v>
      </c>
      <c r="DH2229">
        <v>0</v>
      </c>
      <c r="DI2229">
        <v>0</v>
      </c>
      <c r="DJ2229">
        <v>76832</v>
      </c>
      <c r="DK2229">
        <v>199247</v>
      </c>
      <c r="DL2229">
        <v>210000</v>
      </c>
      <c r="DM2229">
        <v>200683</v>
      </c>
      <c r="DN2229">
        <v>40000</v>
      </c>
      <c r="DO2229">
        <v>2741394</v>
      </c>
      <c r="DP2229">
        <v>317700</v>
      </c>
      <c r="DQ2229">
        <v>-324246</v>
      </c>
      <c r="DR2229">
        <v>0</v>
      </c>
      <c r="DS2229">
        <v>0</v>
      </c>
    </row>
    <row r="2230" spans="1:123" x14ac:dyDescent="0.3">
      <c r="A2230" t="str">
        <f t="shared" si="34"/>
        <v>20392008</v>
      </c>
      <c r="B2230">
        <v>64</v>
      </c>
      <c r="C2230">
        <v>2039</v>
      </c>
      <c r="D2230">
        <v>200812</v>
      </c>
      <c r="E2230">
        <v>44</v>
      </c>
      <c r="F2230">
        <v>2398692</v>
      </c>
      <c r="G2230">
        <v>163069</v>
      </c>
      <c r="H2230">
        <v>550000</v>
      </c>
      <c r="I2230">
        <v>0</v>
      </c>
      <c r="J2230">
        <v>60000</v>
      </c>
      <c r="K2230">
        <v>85000</v>
      </c>
      <c r="L2230">
        <v>200000</v>
      </c>
      <c r="M2230">
        <v>56200</v>
      </c>
      <c r="N2230">
        <v>11500</v>
      </c>
      <c r="O2230">
        <v>25500</v>
      </c>
      <c r="P2230">
        <v>4500</v>
      </c>
      <c r="Q2230">
        <v>2000</v>
      </c>
      <c r="R2230">
        <v>0</v>
      </c>
      <c r="S2230">
        <v>4451</v>
      </c>
      <c r="T2230">
        <v>35000</v>
      </c>
      <c r="U2230">
        <v>36000</v>
      </c>
      <c r="V2230">
        <v>0</v>
      </c>
      <c r="W2230">
        <v>5000</v>
      </c>
      <c r="X2230">
        <v>0</v>
      </c>
      <c r="Y2230">
        <v>259849</v>
      </c>
      <c r="Z2230">
        <v>0</v>
      </c>
      <c r="AA2230">
        <v>0</v>
      </c>
      <c r="AB2230">
        <v>0</v>
      </c>
      <c r="AC2230">
        <v>85791</v>
      </c>
      <c r="AD2230">
        <v>44199</v>
      </c>
      <c r="AE2230">
        <v>0</v>
      </c>
      <c r="AF2230">
        <v>129990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1085010</v>
      </c>
      <c r="AO2230">
        <v>844871</v>
      </c>
      <c r="AP2230">
        <v>129990</v>
      </c>
      <c r="AQ2230">
        <v>0</v>
      </c>
      <c r="AR2230">
        <v>20000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24918</v>
      </c>
      <c r="AY2230">
        <v>349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1020128</v>
      </c>
      <c r="BL2230">
        <v>192623</v>
      </c>
      <c r="BM2230">
        <v>190000</v>
      </c>
      <c r="BN2230">
        <v>0</v>
      </c>
      <c r="BO2230">
        <v>0</v>
      </c>
      <c r="BP2230">
        <v>100000</v>
      </c>
      <c r="BQ2230">
        <v>10000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380000</v>
      </c>
      <c r="CR2230">
        <v>0</v>
      </c>
      <c r="CS2230">
        <v>0</v>
      </c>
      <c r="CT2230">
        <v>154000</v>
      </c>
      <c r="CU2230">
        <v>65000</v>
      </c>
      <c r="CV2230">
        <v>83083</v>
      </c>
      <c r="CW2230">
        <v>1902</v>
      </c>
      <c r="CX2230">
        <v>9970</v>
      </c>
      <c r="CY2230">
        <v>7477</v>
      </c>
      <c r="CZ2230">
        <v>2991</v>
      </c>
      <c r="DA2230">
        <v>2492</v>
      </c>
      <c r="DB2230">
        <v>10801</v>
      </c>
      <c r="DC2230">
        <v>55850</v>
      </c>
      <c r="DD2230">
        <v>2492</v>
      </c>
      <c r="DE2230">
        <v>60000</v>
      </c>
      <c r="DF2230">
        <v>500217</v>
      </c>
      <c r="DG2230">
        <v>75000</v>
      </c>
      <c r="DH2230">
        <v>0</v>
      </c>
      <c r="DI2230">
        <v>0</v>
      </c>
      <c r="DJ2230">
        <v>51913</v>
      </c>
      <c r="DK2230">
        <v>199247</v>
      </c>
      <c r="DL2230">
        <v>210000</v>
      </c>
      <c r="DM2230">
        <v>200683</v>
      </c>
      <c r="DN2230">
        <v>40000</v>
      </c>
      <c r="DO2230">
        <v>2113119</v>
      </c>
      <c r="DP2230">
        <v>317700</v>
      </c>
      <c r="DQ2230">
        <v>-584767</v>
      </c>
      <c r="DR2230">
        <v>0</v>
      </c>
      <c r="DS2230">
        <v>0</v>
      </c>
    </row>
    <row r="2231" spans="1:123" x14ac:dyDescent="0.3">
      <c r="A2231" t="str">
        <f t="shared" si="34"/>
        <v>20402009</v>
      </c>
      <c r="B2231">
        <v>64</v>
      </c>
      <c r="C2231">
        <v>2040</v>
      </c>
      <c r="D2231">
        <v>200912</v>
      </c>
      <c r="E2231">
        <v>48</v>
      </c>
      <c r="F2231">
        <v>2414398</v>
      </c>
      <c r="G2231">
        <v>163060</v>
      </c>
      <c r="H2231">
        <v>550000</v>
      </c>
      <c r="I2231">
        <v>0</v>
      </c>
      <c r="J2231">
        <v>30000</v>
      </c>
      <c r="K2231">
        <v>85000</v>
      </c>
      <c r="L2231">
        <v>200000</v>
      </c>
      <c r="M2231">
        <v>56200</v>
      </c>
      <c r="N2231">
        <v>11500</v>
      </c>
      <c r="O2231">
        <v>25500</v>
      </c>
      <c r="P2231">
        <v>4500</v>
      </c>
      <c r="Q2231">
        <v>2000</v>
      </c>
      <c r="R2231">
        <v>0</v>
      </c>
      <c r="S2231">
        <v>4237</v>
      </c>
      <c r="T2231">
        <v>35000</v>
      </c>
      <c r="U2231">
        <v>36000</v>
      </c>
      <c r="V2231">
        <v>0</v>
      </c>
      <c r="W2231">
        <v>10000</v>
      </c>
      <c r="X2231">
        <v>0</v>
      </c>
      <c r="Y2231">
        <v>295063</v>
      </c>
      <c r="Z2231">
        <v>0</v>
      </c>
      <c r="AA2231">
        <v>0</v>
      </c>
      <c r="AB2231">
        <v>0</v>
      </c>
      <c r="AC2231">
        <v>93797</v>
      </c>
      <c r="AD2231">
        <v>48324</v>
      </c>
      <c r="AE2231">
        <v>0</v>
      </c>
      <c r="AF2231">
        <v>142120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1072880</v>
      </c>
      <c r="AO2231">
        <v>923710</v>
      </c>
      <c r="AP2231">
        <v>142120</v>
      </c>
      <c r="AQ2231">
        <v>0</v>
      </c>
      <c r="AR2231">
        <v>20000</v>
      </c>
      <c r="AS2231">
        <v>0</v>
      </c>
      <c r="AT2231">
        <v>0</v>
      </c>
      <c r="AU2231">
        <v>0</v>
      </c>
      <c r="AV2231">
        <v>30152</v>
      </c>
      <c r="AW2231">
        <v>0</v>
      </c>
      <c r="AX2231">
        <v>50016</v>
      </c>
      <c r="AY2231">
        <v>4580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1170578</v>
      </c>
      <c r="BL2231">
        <v>200000</v>
      </c>
      <c r="BM2231">
        <v>170000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190000</v>
      </c>
      <c r="CR2231">
        <v>0</v>
      </c>
      <c r="CS2231">
        <v>0</v>
      </c>
      <c r="CT2231">
        <v>154000</v>
      </c>
      <c r="CU2231">
        <v>65000</v>
      </c>
      <c r="CV2231">
        <v>83083</v>
      </c>
      <c r="CW2231">
        <v>1902</v>
      </c>
      <c r="CX2231">
        <v>9970</v>
      </c>
      <c r="CY2231">
        <v>7477</v>
      </c>
      <c r="CZ2231">
        <v>2991</v>
      </c>
      <c r="DA2231">
        <v>2492</v>
      </c>
      <c r="DB2231">
        <v>10801</v>
      </c>
      <c r="DC2231">
        <v>55850</v>
      </c>
      <c r="DD2231">
        <v>2492</v>
      </c>
      <c r="DE2231">
        <v>60000</v>
      </c>
      <c r="DF2231">
        <v>190147</v>
      </c>
      <c r="DG2231">
        <v>75000</v>
      </c>
      <c r="DH2231">
        <v>0</v>
      </c>
      <c r="DI2231">
        <v>0</v>
      </c>
      <c r="DJ2231">
        <v>1898</v>
      </c>
      <c r="DK2231">
        <v>199247</v>
      </c>
      <c r="DL2231">
        <v>210000</v>
      </c>
      <c r="DM2231">
        <v>170531</v>
      </c>
      <c r="DN2231">
        <v>40000</v>
      </c>
      <c r="DO2231">
        <v>1532882</v>
      </c>
      <c r="DP2231">
        <v>317700</v>
      </c>
      <c r="DQ2231">
        <v>-545231</v>
      </c>
      <c r="DR2231">
        <v>0</v>
      </c>
      <c r="DS2231">
        <v>0</v>
      </c>
    </row>
    <row r="2232" spans="1:123" x14ac:dyDescent="0.3">
      <c r="A2232" t="str">
        <f t="shared" si="34"/>
        <v>20412010</v>
      </c>
      <c r="B2232">
        <v>64</v>
      </c>
      <c r="C2232">
        <v>2041</v>
      </c>
      <c r="D2232">
        <v>201012</v>
      </c>
      <c r="E2232">
        <v>56</v>
      </c>
      <c r="F2232">
        <v>1969736</v>
      </c>
      <c r="G2232">
        <v>163056</v>
      </c>
      <c r="H2232">
        <v>550000</v>
      </c>
      <c r="I2232">
        <v>0</v>
      </c>
      <c r="J2232">
        <v>0</v>
      </c>
      <c r="K2232">
        <v>85000</v>
      </c>
      <c r="L2232">
        <v>200000</v>
      </c>
      <c r="M2232">
        <v>56200</v>
      </c>
      <c r="N2232">
        <v>11500</v>
      </c>
      <c r="O2232">
        <v>25500</v>
      </c>
      <c r="P2232">
        <v>4500</v>
      </c>
      <c r="Q2232">
        <v>2000</v>
      </c>
      <c r="R2232">
        <v>0</v>
      </c>
      <c r="S2232">
        <v>4023</v>
      </c>
      <c r="T2232">
        <v>35000</v>
      </c>
      <c r="U2232">
        <v>36000</v>
      </c>
      <c r="V2232">
        <v>0</v>
      </c>
      <c r="W2232">
        <v>10000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109426</v>
      </c>
      <c r="AD2232">
        <v>56376</v>
      </c>
      <c r="AE2232">
        <v>0</v>
      </c>
      <c r="AF2232">
        <v>165802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723921</v>
      </c>
      <c r="AO2232">
        <v>1077626</v>
      </c>
      <c r="AP2232">
        <v>165802</v>
      </c>
      <c r="AQ2232">
        <v>0</v>
      </c>
      <c r="AR2232">
        <v>20000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1263428</v>
      </c>
      <c r="BL2232">
        <v>206488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25045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195045</v>
      </c>
      <c r="CR2232">
        <v>0</v>
      </c>
      <c r="CS2232">
        <v>0</v>
      </c>
      <c r="CT2232">
        <v>154000</v>
      </c>
      <c r="CU2232">
        <v>65000</v>
      </c>
      <c r="CV2232">
        <v>83083</v>
      </c>
      <c r="CW2232">
        <v>1902</v>
      </c>
      <c r="CX2232">
        <v>9970</v>
      </c>
      <c r="CY2232">
        <v>7477</v>
      </c>
      <c r="CZ2232">
        <v>2991</v>
      </c>
      <c r="DA2232">
        <v>2492</v>
      </c>
      <c r="DB2232">
        <v>10801</v>
      </c>
      <c r="DC2232">
        <v>55850</v>
      </c>
      <c r="DD2232">
        <v>2492</v>
      </c>
      <c r="DE2232">
        <v>60000</v>
      </c>
      <c r="DF2232">
        <v>184443</v>
      </c>
      <c r="DG2232">
        <v>75000</v>
      </c>
      <c r="DH2232">
        <v>0</v>
      </c>
      <c r="DI2232">
        <v>0</v>
      </c>
      <c r="DJ2232">
        <v>1898</v>
      </c>
      <c r="DK2232">
        <v>199247</v>
      </c>
      <c r="DL2232">
        <v>210000</v>
      </c>
      <c r="DM2232">
        <v>170531</v>
      </c>
      <c r="DN2232">
        <v>40000</v>
      </c>
      <c r="DO2232">
        <v>1532223</v>
      </c>
      <c r="DP2232">
        <v>317700</v>
      </c>
      <c r="DQ2232">
        <v>25045</v>
      </c>
      <c r="DR2232">
        <v>0</v>
      </c>
      <c r="DS2232">
        <v>0</v>
      </c>
    </row>
    <row r="2233" spans="1:123" x14ac:dyDescent="0.3">
      <c r="A2233" t="str">
        <f t="shared" si="34"/>
        <v>20422011</v>
      </c>
      <c r="B2233">
        <v>64</v>
      </c>
      <c r="C2233">
        <v>2042</v>
      </c>
      <c r="D2233">
        <v>201112</v>
      </c>
      <c r="E2233">
        <v>78</v>
      </c>
      <c r="F2233">
        <v>1979102</v>
      </c>
      <c r="G2233">
        <v>163053</v>
      </c>
      <c r="H2233">
        <v>550000</v>
      </c>
      <c r="I2233">
        <v>0</v>
      </c>
      <c r="J2233">
        <v>0</v>
      </c>
      <c r="K2233">
        <v>85000</v>
      </c>
      <c r="L2233">
        <v>200000</v>
      </c>
      <c r="M2233">
        <v>56200</v>
      </c>
      <c r="N2233">
        <v>11500</v>
      </c>
      <c r="O2233">
        <v>25500</v>
      </c>
      <c r="P2233">
        <v>4500</v>
      </c>
      <c r="Q2233">
        <v>2000</v>
      </c>
      <c r="R2233">
        <v>0</v>
      </c>
      <c r="S2233">
        <v>3810</v>
      </c>
      <c r="T2233">
        <v>35000</v>
      </c>
      <c r="U2233">
        <v>36000</v>
      </c>
      <c r="V2233">
        <v>0</v>
      </c>
      <c r="W2233">
        <v>10000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150649</v>
      </c>
      <c r="AD2233">
        <v>77614</v>
      </c>
      <c r="AE2233">
        <v>0</v>
      </c>
      <c r="AF2233">
        <v>228264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661246</v>
      </c>
      <c r="AO2233">
        <v>1483598</v>
      </c>
      <c r="AP2233">
        <v>228264</v>
      </c>
      <c r="AQ2233">
        <v>43258</v>
      </c>
      <c r="AR2233">
        <v>20000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1357</v>
      </c>
      <c r="BH2233">
        <v>0</v>
      </c>
      <c r="BI2233">
        <v>0</v>
      </c>
      <c r="BJ2233">
        <v>0</v>
      </c>
      <c r="BK2233">
        <v>1773763</v>
      </c>
      <c r="BL2233">
        <v>212931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434955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16917</v>
      </c>
      <c r="CH2233">
        <v>387</v>
      </c>
      <c r="CI2233">
        <v>2030</v>
      </c>
      <c r="CJ2233">
        <v>1523</v>
      </c>
      <c r="CK2233">
        <v>609</v>
      </c>
      <c r="CL2233">
        <v>508</v>
      </c>
      <c r="CM2233">
        <v>2199</v>
      </c>
      <c r="CN2233">
        <v>10150</v>
      </c>
      <c r="CO2233">
        <v>508</v>
      </c>
      <c r="CP2233">
        <v>0</v>
      </c>
      <c r="CQ2233">
        <v>610000</v>
      </c>
      <c r="CR2233">
        <v>0</v>
      </c>
      <c r="CS2233">
        <v>0</v>
      </c>
      <c r="CT2233">
        <v>154000</v>
      </c>
      <c r="CU2233">
        <v>65000</v>
      </c>
      <c r="CV2233">
        <v>100000</v>
      </c>
      <c r="CW2233">
        <v>2289</v>
      </c>
      <c r="CX2233">
        <v>12000</v>
      </c>
      <c r="CY2233">
        <v>9000</v>
      </c>
      <c r="CZ2233">
        <v>3600</v>
      </c>
      <c r="DA2233">
        <v>3000</v>
      </c>
      <c r="DB2233">
        <v>13000</v>
      </c>
      <c r="DC2233">
        <v>66000</v>
      </c>
      <c r="DD2233">
        <v>3000</v>
      </c>
      <c r="DE2233">
        <v>60000</v>
      </c>
      <c r="DF2233">
        <v>178910</v>
      </c>
      <c r="DG2233">
        <v>75000</v>
      </c>
      <c r="DH2233">
        <v>0</v>
      </c>
      <c r="DI2233">
        <v>0</v>
      </c>
      <c r="DJ2233">
        <v>3255</v>
      </c>
      <c r="DK2233">
        <v>199247</v>
      </c>
      <c r="DL2233">
        <v>210000</v>
      </c>
      <c r="DM2233">
        <v>170531</v>
      </c>
      <c r="DN2233">
        <v>40000</v>
      </c>
      <c r="DO2233">
        <v>1977831</v>
      </c>
      <c r="DP2233">
        <v>317700</v>
      </c>
      <c r="DQ2233">
        <v>471142</v>
      </c>
      <c r="DR2233">
        <v>0</v>
      </c>
      <c r="DS2233">
        <v>0</v>
      </c>
    </row>
    <row r="2234" spans="1:123" x14ac:dyDescent="0.3">
      <c r="A2234" t="str">
        <f t="shared" si="34"/>
        <v>20432012</v>
      </c>
      <c r="B2234">
        <v>64</v>
      </c>
      <c r="C2234">
        <v>2043</v>
      </c>
      <c r="D2234">
        <v>201212</v>
      </c>
      <c r="E2234">
        <v>54</v>
      </c>
      <c r="F2234">
        <v>2201463</v>
      </c>
      <c r="G2234">
        <v>163049</v>
      </c>
      <c r="H2234">
        <v>550000</v>
      </c>
      <c r="I2234">
        <v>0</v>
      </c>
      <c r="J2234">
        <v>0</v>
      </c>
      <c r="K2234">
        <v>85000</v>
      </c>
      <c r="L2234">
        <v>200000</v>
      </c>
      <c r="M2234">
        <v>56200</v>
      </c>
      <c r="N2234">
        <v>11500</v>
      </c>
      <c r="O2234">
        <v>25500</v>
      </c>
      <c r="P2234">
        <v>4500</v>
      </c>
      <c r="Q2234">
        <v>2000</v>
      </c>
      <c r="R2234">
        <v>0</v>
      </c>
      <c r="S2234">
        <v>3595</v>
      </c>
      <c r="T2234">
        <v>35000</v>
      </c>
      <c r="U2234">
        <v>36000</v>
      </c>
      <c r="V2234">
        <v>0</v>
      </c>
      <c r="W2234">
        <v>10000</v>
      </c>
      <c r="X2234">
        <v>0</v>
      </c>
      <c r="Y2234">
        <v>173542</v>
      </c>
      <c r="Z2234">
        <v>0</v>
      </c>
      <c r="AA2234">
        <v>0</v>
      </c>
      <c r="AB2234">
        <v>0</v>
      </c>
      <c r="AC2234">
        <v>104534</v>
      </c>
      <c r="AD2234">
        <v>53856</v>
      </c>
      <c r="AE2234">
        <v>0</v>
      </c>
      <c r="AF2234">
        <v>158389</v>
      </c>
      <c r="AG2234">
        <v>53856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904448</v>
      </c>
      <c r="AO2234">
        <v>1029449</v>
      </c>
      <c r="AP2234">
        <v>158389</v>
      </c>
      <c r="AQ2234">
        <v>0</v>
      </c>
      <c r="AR2234">
        <v>20000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1207838</v>
      </c>
      <c r="BL2234">
        <v>219332</v>
      </c>
      <c r="BM2234">
        <v>68894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521106</v>
      </c>
      <c r="CR2234">
        <v>0</v>
      </c>
      <c r="CS2234">
        <v>0</v>
      </c>
      <c r="CT2234">
        <v>154000</v>
      </c>
      <c r="CU2234">
        <v>65000</v>
      </c>
      <c r="CV2234">
        <v>100000</v>
      </c>
      <c r="CW2234">
        <v>2289</v>
      </c>
      <c r="CX2234">
        <v>12000</v>
      </c>
      <c r="CY2234">
        <v>9000</v>
      </c>
      <c r="CZ2234">
        <v>3600</v>
      </c>
      <c r="DA2234">
        <v>3000</v>
      </c>
      <c r="DB2234">
        <v>13000</v>
      </c>
      <c r="DC2234">
        <v>66000</v>
      </c>
      <c r="DD2234">
        <v>3000</v>
      </c>
      <c r="DE2234">
        <v>60000</v>
      </c>
      <c r="DF2234">
        <v>0</v>
      </c>
      <c r="DG2234">
        <v>75000</v>
      </c>
      <c r="DH2234">
        <v>0</v>
      </c>
      <c r="DI2234">
        <v>0</v>
      </c>
      <c r="DJ2234">
        <v>3119</v>
      </c>
      <c r="DK2234">
        <v>199247</v>
      </c>
      <c r="DL2234">
        <v>210000</v>
      </c>
      <c r="DM2234">
        <v>170531</v>
      </c>
      <c r="DN2234">
        <v>40000</v>
      </c>
      <c r="DO2234">
        <v>1709892</v>
      </c>
      <c r="DP2234">
        <v>317700</v>
      </c>
      <c r="DQ2234">
        <v>-242436</v>
      </c>
      <c r="DR2234">
        <v>0</v>
      </c>
      <c r="DS2234">
        <v>0</v>
      </c>
    </row>
    <row r="2235" spans="1:123" x14ac:dyDescent="0.3">
      <c r="A2235" t="str">
        <f t="shared" si="34"/>
        <v>20441922</v>
      </c>
      <c r="B2235">
        <v>64</v>
      </c>
      <c r="C2235">
        <v>2044</v>
      </c>
      <c r="D2235">
        <v>192212</v>
      </c>
      <c r="E2235">
        <v>63</v>
      </c>
      <c r="F2235">
        <v>2016157</v>
      </c>
      <c r="G2235">
        <v>163046</v>
      </c>
      <c r="H2235">
        <v>550000</v>
      </c>
      <c r="I2235">
        <v>0</v>
      </c>
      <c r="J2235">
        <v>0</v>
      </c>
      <c r="K2235">
        <v>85000</v>
      </c>
      <c r="L2235">
        <v>200000</v>
      </c>
      <c r="M2235">
        <v>56200</v>
      </c>
      <c r="N2235">
        <v>11500</v>
      </c>
      <c r="O2235">
        <v>25500</v>
      </c>
      <c r="P2235">
        <v>4500</v>
      </c>
      <c r="Q2235">
        <v>2000</v>
      </c>
      <c r="R2235">
        <v>0</v>
      </c>
      <c r="S2235">
        <v>3381</v>
      </c>
      <c r="T2235">
        <v>35000</v>
      </c>
      <c r="U2235">
        <v>36000</v>
      </c>
      <c r="V2235">
        <v>0</v>
      </c>
      <c r="W2235">
        <v>10000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123144</v>
      </c>
      <c r="AD2235">
        <v>63444</v>
      </c>
      <c r="AE2235">
        <v>0</v>
      </c>
      <c r="AF2235">
        <v>186587</v>
      </c>
      <c r="AG2235">
        <v>0</v>
      </c>
      <c r="AH2235">
        <v>0</v>
      </c>
      <c r="AI2235">
        <v>53856</v>
      </c>
      <c r="AJ2235">
        <v>0</v>
      </c>
      <c r="AK2235">
        <v>53856</v>
      </c>
      <c r="AL2235">
        <v>53856</v>
      </c>
      <c r="AM2235">
        <v>0</v>
      </c>
      <c r="AN2235">
        <v>702494</v>
      </c>
      <c r="AO2235">
        <v>1212723</v>
      </c>
      <c r="AP2235">
        <v>186587</v>
      </c>
      <c r="AQ2235">
        <v>0</v>
      </c>
      <c r="AR2235">
        <v>20000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1419310</v>
      </c>
      <c r="BL2235">
        <v>225689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108894</v>
      </c>
      <c r="BS2235">
        <v>0</v>
      </c>
      <c r="BT2235">
        <v>0</v>
      </c>
      <c r="BU2235">
        <v>23396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610000</v>
      </c>
      <c r="CR2235">
        <v>23396</v>
      </c>
      <c r="CS2235">
        <v>0</v>
      </c>
      <c r="CT2235">
        <v>154000</v>
      </c>
      <c r="CU2235">
        <v>65000</v>
      </c>
      <c r="CV2235">
        <v>100000</v>
      </c>
      <c r="CW2235">
        <v>2289</v>
      </c>
      <c r="CX2235">
        <v>12000</v>
      </c>
      <c r="CY2235">
        <v>9000</v>
      </c>
      <c r="CZ2235">
        <v>3600</v>
      </c>
      <c r="DA2235">
        <v>3000</v>
      </c>
      <c r="DB2235">
        <v>13000</v>
      </c>
      <c r="DC2235">
        <v>66000</v>
      </c>
      <c r="DD2235">
        <v>3000</v>
      </c>
      <c r="DE2235">
        <v>60000</v>
      </c>
      <c r="DF2235">
        <v>0</v>
      </c>
      <c r="DG2235">
        <v>75000</v>
      </c>
      <c r="DH2235">
        <v>0</v>
      </c>
      <c r="DI2235">
        <v>0</v>
      </c>
      <c r="DJ2235">
        <v>3119</v>
      </c>
      <c r="DK2235">
        <v>199247</v>
      </c>
      <c r="DL2235">
        <v>210000</v>
      </c>
      <c r="DM2235">
        <v>170531</v>
      </c>
      <c r="DN2235">
        <v>40000</v>
      </c>
      <c r="DO2235">
        <v>1876038</v>
      </c>
      <c r="DP2235">
        <v>317700</v>
      </c>
      <c r="DQ2235">
        <v>132290</v>
      </c>
      <c r="DR2235">
        <v>0</v>
      </c>
      <c r="DS2235">
        <v>0</v>
      </c>
    </row>
    <row r="2236" spans="1:123" x14ac:dyDescent="0.3">
      <c r="A2236" t="str">
        <f t="shared" si="34"/>
        <v>20451923</v>
      </c>
      <c r="B2236">
        <v>64</v>
      </c>
      <c r="C2236">
        <v>2045</v>
      </c>
      <c r="D2236">
        <v>192312</v>
      </c>
      <c r="E2236">
        <v>66</v>
      </c>
      <c r="F2236">
        <v>2048015</v>
      </c>
      <c r="G2236">
        <v>163042</v>
      </c>
      <c r="H2236">
        <v>550000</v>
      </c>
      <c r="I2236">
        <v>0</v>
      </c>
      <c r="J2236">
        <v>0</v>
      </c>
      <c r="K2236">
        <v>85000</v>
      </c>
      <c r="L2236">
        <v>200000</v>
      </c>
      <c r="M2236">
        <v>56200</v>
      </c>
      <c r="N2236">
        <v>11500</v>
      </c>
      <c r="O2236">
        <v>25500</v>
      </c>
      <c r="P2236">
        <v>4500</v>
      </c>
      <c r="Q2236">
        <v>2000</v>
      </c>
      <c r="R2236">
        <v>0</v>
      </c>
      <c r="S2236">
        <v>3166</v>
      </c>
      <c r="T2236">
        <v>35000</v>
      </c>
      <c r="U2236">
        <v>36000</v>
      </c>
      <c r="V2236">
        <v>0</v>
      </c>
      <c r="W2236">
        <v>15000</v>
      </c>
      <c r="X2236">
        <v>0</v>
      </c>
      <c r="Y2236">
        <v>0</v>
      </c>
      <c r="Z2236">
        <v>90842</v>
      </c>
      <c r="AA2236">
        <v>0</v>
      </c>
      <c r="AB2236">
        <v>53856</v>
      </c>
      <c r="AC2236">
        <v>127390</v>
      </c>
      <c r="AD2236">
        <v>65631</v>
      </c>
      <c r="AE2236">
        <v>53856</v>
      </c>
      <c r="AF2236">
        <v>139166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653858</v>
      </c>
      <c r="AO2236">
        <v>1254540</v>
      </c>
      <c r="AP2236">
        <v>193021</v>
      </c>
      <c r="AQ2236">
        <v>0</v>
      </c>
      <c r="AR2236">
        <v>20000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1467561</v>
      </c>
      <c r="BL2236">
        <v>232241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20000</v>
      </c>
      <c r="BS2236">
        <v>0</v>
      </c>
      <c r="BT2236">
        <v>0</v>
      </c>
      <c r="BU2236">
        <v>76604</v>
      </c>
      <c r="BV2236">
        <v>10000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610000</v>
      </c>
      <c r="CR2236">
        <v>100000</v>
      </c>
      <c r="CS2236">
        <v>10000</v>
      </c>
      <c r="CT2236">
        <v>154000</v>
      </c>
      <c r="CU2236">
        <v>65000</v>
      </c>
      <c r="CV2236">
        <v>100000</v>
      </c>
      <c r="CW2236">
        <v>2289</v>
      </c>
      <c r="CX2236">
        <v>12000</v>
      </c>
      <c r="CY2236">
        <v>9000</v>
      </c>
      <c r="CZ2236">
        <v>3600</v>
      </c>
      <c r="DA2236">
        <v>3000</v>
      </c>
      <c r="DB2236">
        <v>13000</v>
      </c>
      <c r="DC2236">
        <v>66000</v>
      </c>
      <c r="DD2236">
        <v>3000</v>
      </c>
      <c r="DE2236">
        <v>60000</v>
      </c>
      <c r="DF2236">
        <v>90842</v>
      </c>
      <c r="DG2236">
        <v>75000</v>
      </c>
      <c r="DH2236">
        <v>0</v>
      </c>
      <c r="DI2236">
        <v>0</v>
      </c>
      <c r="DJ2236">
        <v>3119</v>
      </c>
      <c r="DK2236">
        <v>199247</v>
      </c>
      <c r="DL2236">
        <v>210000</v>
      </c>
      <c r="DM2236">
        <v>170531</v>
      </c>
      <c r="DN2236">
        <v>40000</v>
      </c>
      <c r="DO2236">
        <v>1999628</v>
      </c>
      <c r="DP2236">
        <v>317700</v>
      </c>
      <c r="DQ2236">
        <v>197446</v>
      </c>
      <c r="DR2236">
        <v>0</v>
      </c>
      <c r="DS2236">
        <v>0</v>
      </c>
    </row>
    <row r="2237" spans="1:123" x14ac:dyDescent="0.3">
      <c r="A2237" t="str">
        <f t="shared" si="34"/>
        <v>20461924</v>
      </c>
      <c r="B2237">
        <v>64</v>
      </c>
      <c r="C2237">
        <v>2046</v>
      </c>
      <c r="D2237">
        <v>192412</v>
      </c>
      <c r="E2237">
        <v>34</v>
      </c>
      <c r="F2237">
        <v>2209444</v>
      </c>
      <c r="G2237">
        <v>163038</v>
      </c>
      <c r="H2237">
        <v>550000</v>
      </c>
      <c r="I2237">
        <v>0</v>
      </c>
      <c r="J2237">
        <v>0</v>
      </c>
      <c r="K2237">
        <v>85000</v>
      </c>
      <c r="L2237">
        <v>200000</v>
      </c>
      <c r="M2237">
        <v>56200</v>
      </c>
      <c r="N2237">
        <v>11500</v>
      </c>
      <c r="O2237">
        <v>25500</v>
      </c>
      <c r="P2237">
        <v>4500</v>
      </c>
      <c r="Q2237">
        <v>2000</v>
      </c>
      <c r="R2237">
        <v>0</v>
      </c>
      <c r="S2237">
        <v>2951</v>
      </c>
      <c r="T2237">
        <v>35000</v>
      </c>
      <c r="U2237">
        <v>36000</v>
      </c>
      <c r="V2237">
        <v>0</v>
      </c>
      <c r="W2237">
        <v>15000</v>
      </c>
      <c r="X2237">
        <v>0</v>
      </c>
      <c r="Y2237">
        <v>83711</v>
      </c>
      <c r="Z2237">
        <v>0</v>
      </c>
      <c r="AA2237">
        <v>0</v>
      </c>
      <c r="AB2237">
        <v>0</v>
      </c>
      <c r="AC2237">
        <v>66921</v>
      </c>
      <c r="AD2237">
        <v>0</v>
      </c>
      <c r="AE2237">
        <v>0</v>
      </c>
      <c r="AF2237">
        <v>101398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865964</v>
      </c>
      <c r="AO2237">
        <v>659037</v>
      </c>
      <c r="AP2237">
        <v>101398</v>
      </c>
      <c r="AQ2237">
        <v>0</v>
      </c>
      <c r="AR2237">
        <v>10374</v>
      </c>
      <c r="AS2237">
        <v>0</v>
      </c>
      <c r="AT2237">
        <v>0</v>
      </c>
      <c r="AU2237">
        <v>0</v>
      </c>
      <c r="AV2237">
        <v>75000</v>
      </c>
      <c r="AW2237">
        <v>6334</v>
      </c>
      <c r="AX2237">
        <v>3119</v>
      </c>
      <c r="AY2237">
        <v>0</v>
      </c>
      <c r="AZ2237">
        <v>22000</v>
      </c>
      <c r="BA2237">
        <v>25000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902262</v>
      </c>
      <c r="BL2237">
        <v>238752</v>
      </c>
      <c r="BM2237">
        <v>196667</v>
      </c>
      <c r="BN2237">
        <v>3995</v>
      </c>
      <c r="BO2237">
        <v>0</v>
      </c>
      <c r="BP2237">
        <v>100000</v>
      </c>
      <c r="BQ2237">
        <v>10000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33000</v>
      </c>
      <c r="BX2237">
        <v>763</v>
      </c>
      <c r="BY2237">
        <v>4000</v>
      </c>
      <c r="BZ2237">
        <v>3000</v>
      </c>
      <c r="CA2237">
        <v>1200</v>
      </c>
      <c r="CB2237">
        <v>1000</v>
      </c>
      <c r="CC2237">
        <v>4333</v>
      </c>
      <c r="CD2237">
        <v>20000</v>
      </c>
      <c r="CE2237">
        <v>1000</v>
      </c>
      <c r="CF2237">
        <v>22547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393333</v>
      </c>
      <c r="CR2237">
        <v>0</v>
      </c>
      <c r="CS2237">
        <v>0</v>
      </c>
      <c r="CT2237">
        <v>150005</v>
      </c>
      <c r="CU2237">
        <v>65000</v>
      </c>
      <c r="CV2237">
        <v>67000</v>
      </c>
      <c r="CW2237">
        <v>1526</v>
      </c>
      <c r="CX2237">
        <v>8000</v>
      </c>
      <c r="CY2237">
        <v>6000</v>
      </c>
      <c r="CZ2237">
        <v>2400</v>
      </c>
      <c r="DA2237">
        <v>2000</v>
      </c>
      <c r="DB2237">
        <v>8667</v>
      </c>
      <c r="DC2237">
        <v>46000</v>
      </c>
      <c r="DD2237">
        <v>2000</v>
      </c>
      <c r="DE2237">
        <v>37453</v>
      </c>
      <c r="DF2237">
        <v>0</v>
      </c>
      <c r="DG2237">
        <v>75000</v>
      </c>
      <c r="DH2237">
        <v>0</v>
      </c>
      <c r="DI2237">
        <v>0</v>
      </c>
      <c r="DJ2237">
        <v>0</v>
      </c>
      <c r="DK2237">
        <v>174247</v>
      </c>
      <c r="DL2237">
        <v>203666</v>
      </c>
      <c r="DM2237">
        <v>95531</v>
      </c>
      <c r="DN2237">
        <v>18000</v>
      </c>
      <c r="DO2237">
        <v>1355829</v>
      </c>
      <c r="DP2237">
        <v>317700</v>
      </c>
      <c r="DQ2237">
        <v>-616668</v>
      </c>
      <c r="DR2237">
        <v>0</v>
      </c>
      <c r="DS2237">
        <v>0</v>
      </c>
    </row>
    <row r="2238" spans="1:123" x14ac:dyDescent="0.3">
      <c r="A2238" t="str">
        <f t="shared" si="34"/>
        <v>20471925</v>
      </c>
      <c r="B2238">
        <v>64</v>
      </c>
      <c r="C2238">
        <v>2047</v>
      </c>
      <c r="D2238">
        <v>192512</v>
      </c>
      <c r="E2238">
        <v>42</v>
      </c>
      <c r="F2238">
        <v>2346118</v>
      </c>
      <c r="G2238">
        <v>163034</v>
      </c>
      <c r="H2238">
        <v>550000</v>
      </c>
      <c r="I2238">
        <v>0</v>
      </c>
      <c r="J2238">
        <v>0</v>
      </c>
      <c r="K2238">
        <v>85000</v>
      </c>
      <c r="L2238">
        <v>200000</v>
      </c>
      <c r="M2238">
        <v>56200</v>
      </c>
      <c r="N2238">
        <v>11500</v>
      </c>
      <c r="O2238">
        <v>25500</v>
      </c>
      <c r="P2238">
        <v>4500</v>
      </c>
      <c r="Q2238">
        <v>2000</v>
      </c>
      <c r="R2238">
        <v>0</v>
      </c>
      <c r="S2238">
        <v>2737</v>
      </c>
      <c r="T2238">
        <v>35000</v>
      </c>
      <c r="U2238">
        <v>36000</v>
      </c>
      <c r="V2238">
        <v>0</v>
      </c>
      <c r="W2238">
        <v>15000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81353</v>
      </c>
      <c r="AD2238">
        <v>41913</v>
      </c>
      <c r="AE2238">
        <v>0</v>
      </c>
      <c r="AF2238">
        <v>123266</v>
      </c>
      <c r="AG2238">
        <v>41913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760171</v>
      </c>
      <c r="AO2238">
        <v>801166</v>
      </c>
      <c r="AP2238">
        <v>123266</v>
      </c>
      <c r="AQ2238">
        <v>0</v>
      </c>
      <c r="AR2238">
        <v>18003</v>
      </c>
      <c r="AS2238">
        <v>0</v>
      </c>
      <c r="AT2238">
        <v>0</v>
      </c>
      <c r="AU2238">
        <v>0</v>
      </c>
      <c r="AV2238">
        <v>75000</v>
      </c>
      <c r="AW2238">
        <v>11970</v>
      </c>
      <c r="AX2238">
        <v>0</v>
      </c>
      <c r="AY2238">
        <v>0</v>
      </c>
      <c r="AZ2238">
        <v>18000</v>
      </c>
      <c r="BA2238">
        <v>25000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1072405</v>
      </c>
      <c r="BL2238">
        <v>245221</v>
      </c>
      <c r="BM2238">
        <v>176667</v>
      </c>
      <c r="BN2238">
        <v>150005</v>
      </c>
      <c r="BO2238">
        <v>65000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33000</v>
      </c>
      <c r="BX2238">
        <v>763</v>
      </c>
      <c r="BY2238">
        <v>4000</v>
      </c>
      <c r="BZ2238">
        <v>3000</v>
      </c>
      <c r="CA2238">
        <v>1200</v>
      </c>
      <c r="CB2238">
        <v>1000</v>
      </c>
      <c r="CC2238">
        <v>4333</v>
      </c>
      <c r="CD2238">
        <v>20000</v>
      </c>
      <c r="CE2238">
        <v>1000</v>
      </c>
      <c r="CF2238">
        <v>6437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196667</v>
      </c>
      <c r="CR2238">
        <v>0</v>
      </c>
      <c r="CS2238">
        <v>0</v>
      </c>
      <c r="CT2238">
        <v>0</v>
      </c>
      <c r="CU2238">
        <v>0</v>
      </c>
      <c r="CV2238">
        <v>34000</v>
      </c>
      <c r="CW2238">
        <v>763</v>
      </c>
      <c r="CX2238">
        <v>4000</v>
      </c>
      <c r="CY2238">
        <v>3000</v>
      </c>
      <c r="CZ2238">
        <v>1200</v>
      </c>
      <c r="DA2238">
        <v>1000</v>
      </c>
      <c r="DB2238">
        <v>4334</v>
      </c>
      <c r="DC2238">
        <v>26000</v>
      </c>
      <c r="DD2238">
        <v>1000</v>
      </c>
      <c r="DE2238">
        <v>31016</v>
      </c>
      <c r="DF2238">
        <v>0</v>
      </c>
      <c r="DG2238">
        <v>75000</v>
      </c>
      <c r="DH2238">
        <v>0</v>
      </c>
      <c r="DI2238">
        <v>0</v>
      </c>
      <c r="DJ2238">
        <v>0</v>
      </c>
      <c r="DK2238">
        <v>149247</v>
      </c>
      <c r="DL2238">
        <v>191696</v>
      </c>
      <c r="DM2238">
        <v>20531</v>
      </c>
      <c r="DN2238">
        <v>0</v>
      </c>
      <c r="DO2238">
        <v>739454</v>
      </c>
      <c r="DP2238">
        <v>317700</v>
      </c>
      <c r="DQ2238">
        <v>-597325</v>
      </c>
      <c r="DR2238">
        <v>950</v>
      </c>
      <c r="DS2238">
        <v>0</v>
      </c>
    </row>
    <row r="2239" spans="1:123" x14ac:dyDescent="0.3">
      <c r="A2239" t="str">
        <f t="shared" si="34"/>
        <v>20481926</v>
      </c>
      <c r="B2239">
        <v>64</v>
      </c>
      <c r="C2239">
        <v>2048</v>
      </c>
      <c r="D2239">
        <v>192612</v>
      </c>
      <c r="E2239">
        <v>47</v>
      </c>
      <c r="F2239">
        <v>2128773</v>
      </c>
      <c r="G2239">
        <v>163030</v>
      </c>
      <c r="H2239">
        <v>550000</v>
      </c>
      <c r="I2239">
        <v>0</v>
      </c>
      <c r="J2239">
        <v>0</v>
      </c>
      <c r="K2239">
        <v>85000</v>
      </c>
      <c r="L2239">
        <v>200000</v>
      </c>
      <c r="M2239">
        <v>56200</v>
      </c>
      <c r="N2239">
        <v>11500</v>
      </c>
      <c r="O2239">
        <v>25500</v>
      </c>
      <c r="P2239">
        <v>4500</v>
      </c>
      <c r="Q2239">
        <v>2000</v>
      </c>
      <c r="R2239">
        <v>0</v>
      </c>
      <c r="S2239">
        <v>2522</v>
      </c>
      <c r="T2239">
        <v>35000</v>
      </c>
      <c r="U2239">
        <v>36000</v>
      </c>
      <c r="V2239">
        <v>0</v>
      </c>
      <c r="W2239">
        <v>15000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90565</v>
      </c>
      <c r="AD2239">
        <v>46659</v>
      </c>
      <c r="AE2239">
        <v>0</v>
      </c>
      <c r="AF2239">
        <v>137223</v>
      </c>
      <c r="AG2239">
        <v>46659</v>
      </c>
      <c r="AH2239">
        <v>0</v>
      </c>
      <c r="AI2239">
        <v>41913</v>
      </c>
      <c r="AJ2239">
        <v>0</v>
      </c>
      <c r="AK2239">
        <v>41913</v>
      </c>
      <c r="AL2239">
        <v>41913</v>
      </c>
      <c r="AM2239">
        <v>0</v>
      </c>
      <c r="AN2239">
        <v>745999</v>
      </c>
      <c r="AO2239">
        <v>891882</v>
      </c>
      <c r="AP2239">
        <v>137223</v>
      </c>
      <c r="AQ2239">
        <v>0</v>
      </c>
      <c r="AR2239">
        <v>20000</v>
      </c>
      <c r="AS2239">
        <v>0</v>
      </c>
      <c r="AT2239">
        <v>0</v>
      </c>
      <c r="AU2239">
        <v>0</v>
      </c>
      <c r="AV2239">
        <v>20531</v>
      </c>
      <c r="AW2239">
        <v>15567</v>
      </c>
      <c r="AX2239">
        <v>0</v>
      </c>
      <c r="AY2239">
        <v>2872</v>
      </c>
      <c r="AZ2239">
        <v>0</v>
      </c>
      <c r="BA2239">
        <v>25000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1113075</v>
      </c>
      <c r="BL2239">
        <v>251648</v>
      </c>
      <c r="BM2239">
        <v>156667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27931</v>
      </c>
      <c r="BX2239">
        <v>623</v>
      </c>
      <c r="BY2239">
        <v>3264</v>
      </c>
      <c r="BZ2239">
        <v>2448</v>
      </c>
      <c r="CA2239">
        <v>979</v>
      </c>
      <c r="CB2239">
        <v>816</v>
      </c>
      <c r="CC2239">
        <v>3537</v>
      </c>
      <c r="CD2239">
        <v>20000</v>
      </c>
      <c r="CE2239">
        <v>816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20000</v>
      </c>
      <c r="CR2239">
        <v>0</v>
      </c>
      <c r="CS2239">
        <v>0</v>
      </c>
      <c r="CT2239">
        <v>0</v>
      </c>
      <c r="CU2239">
        <v>0</v>
      </c>
      <c r="CV2239">
        <v>6069</v>
      </c>
      <c r="CW2239">
        <v>140</v>
      </c>
      <c r="CX2239">
        <v>736</v>
      </c>
      <c r="CY2239">
        <v>552</v>
      </c>
      <c r="CZ2239">
        <v>221</v>
      </c>
      <c r="DA2239">
        <v>184</v>
      </c>
      <c r="DB2239">
        <v>797</v>
      </c>
      <c r="DC2239">
        <v>6000</v>
      </c>
      <c r="DD2239">
        <v>184</v>
      </c>
      <c r="DE2239">
        <v>31016</v>
      </c>
      <c r="DF2239">
        <v>0</v>
      </c>
      <c r="DG2239">
        <v>75000</v>
      </c>
      <c r="DH2239">
        <v>0</v>
      </c>
      <c r="DI2239">
        <v>0</v>
      </c>
      <c r="DJ2239">
        <v>0</v>
      </c>
      <c r="DK2239">
        <v>124247</v>
      </c>
      <c r="DL2239">
        <v>176129</v>
      </c>
      <c r="DM2239">
        <v>0</v>
      </c>
      <c r="DN2239">
        <v>0</v>
      </c>
      <c r="DO2239">
        <v>483188</v>
      </c>
      <c r="DP2239">
        <v>317700</v>
      </c>
      <c r="DQ2239">
        <v>-278179</v>
      </c>
      <c r="DR2239">
        <v>0</v>
      </c>
      <c r="DS2239">
        <v>0</v>
      </c>
    </row>
    <row r="2240" spans="1:123" x14ac:dyDescent="0.3">
      <c r="A2240" t="str">
        <f t="shared" si="34"/>
        <v>20491927</v>
      </c>
      <c r="B2240">
        <v>64</v>
      </c>
      <c r="C2240">
        <v>2049</v>
      </c>
      <c r="D2240">
        <v>192712</v>
      </c>
      <c r="E2240">
        <v>62</v>
      </c>
      <c r="F2240">
        <v>1961667</v>
      </c>
      <c r="G2240">
        <v>163025</v>
      </c>
      <c r="H2240">
        <v>550000</v>
      </c>
      <c r="I2240">
        <v>0</v>
      </c>
      <c r="J2240">
        <v>0</v>
      </c>
      <c r="K2240">
        <v>85000</v>
      </c>
      <c r="L2240">
        <v>200000</v>
      </c>
      <c r="M2240">
        <v>56200</v>
      </c>
      <c r="N2240">
        <v>11500</v>
      </c>
      <c r="O2240">
        <v>25500</v>
      </c>
      <c r="P2240">
        <v>4500</v>
      </c>
      <c r="Q2240">
        <v>2000</v>
      </c>
      <c r="R2240">
        <v>0</v>
      </c>
      <c r="S2240">
        <v>2308</v>
      </c>
      <c r="T2240">
        <v>35000</v>
      </c>
      <c r="U2240">
        <v>36000</v>
      </c>
      <c r="V2240">
        <v>0</v>
      </c>
      <c r="W2240">
        <v>15000</v>
      </c>
      <c r="X2240">
        <v>0</v>
      </c>
      <c r="Y2240">
        <v>0</v>
      </c>
      <c r="Z2240">
        <v>0</v>
      </c>
      <c r="AA2240">
        <v>0</v>
      </c>
      <c r="AB2240">
        <v>41913</v>
      </c>
      <c r="AC2240">
        <v>121032</v>
      </c>
      <c r="AD2240">
        <v>62356</v>
      </c>
      <c r="AE2240">
        <v>41913</v>
      </c>
      <c r="AF2240">
        <v>141475</v>
      </c>
      <c r="AG2240">
        <v>0</v>
      </c>
      <c r="AH2240">
        <v>0</v>
      </c>
      <c r="AI2240">
        <v>46659</v>
      </c>
      <c r="AJ2240">
        <v>0</v>
      </c>
      <c r="AK2240">
        <v>46659</v>
      </c>
      <c r="AL2240">
        <v>46659</v>
      </c>
      <c r="AM2240">
        <v>0</v>
      </c>
      <c r="AN2240">
        <v>741533</v>
      </c>
      <c r="AO2240">
        <v>1191928</v>
      </c>
      <c r="AP2240">
        <v>183388</v>
      </c>
      <c r="AQ2240">
        <v>133351</v>
      </c>
      <c r="AR2240">
        <v>20000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1528667</v>
      </c>
      <c r="BL2240">
        <v>258034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367542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367542</v>
      </c>
      <c r="CR2240">
        <v>0</v>
      </c>
      <c r="CS2240">
        <v>0</v>
      </c>
      <c r="CT2240">
        <v>0</v>
      </c>
      <c r="CU2240">
        <v>0</v>
      </c>
      <c r="CV2240">
        <v>6069</v>
      </c>
      <c r="CW2240">
        <v>140</v>
      </c>
      <c r="CX2240">
        <v>736</v>
      </c>
      <c r="CY2240">
        <v>552</v>
      </c>
      <c r="CZ2240">
        <v>221</v>
      </c>
      <c r="DA2240">
        <v>184</v>
      </c>
      <c r="DB2240">
        <v>797</v>
      </c>
      <c r="DC2240">
        <v>6000</v>
      </c>
      <c r="DD2240">
        <v>184</v>
      </c>
      <c r="DE2240">
        <v>31016</v>
      </c>
      <c r="DF2240">
        <v>0</v>
      </c>
      <c r="DG2240">
        <v>75000</v>
      </c>
      <c r="DH2240">
        <v>0</v>
      </c>
      <c r="DI2240">
        <v>0</v>
      </c>
      <c r="DJ2240">
        <v>0</v>
      </c>
      <c r="DK2240">
        <v>124247</v>
      </c>
      <c r="DL2240">
        <v>176129</v>
      </c>
      <c r="DM2240">
        <v>0</v>
      </c>
      <c r="DN2240">
        <v>0</v>
      </c>
      <c r="DO2240">
        <v>835475</v>
      </c>
      <c r="DP2240">
        <v>317700</v>
      </c>
      <c r="DQ2240">
        <v>367542</v>
      </c>
      <c r="DR2240">
        <v>0</v>
      </c>
      <c r="DS2240">
        <v>0</v>
      </c>
    </row>
    <row r="2241" spans="1:123" x14ac:dyDescent="0.3">
      <c r="A2241" t="str">
        <f t="shared" si="34"/>
        <v>20501928</v>
      </c>
      <c r="B2241">
        <v>64</v>
      </c>
      <c r="C2241">
        <v>2050</v>
      </c>
      <c r="D2241">
        <v>192812</v>
      </c>
      <c r="E2241">
        <v>67</v>
      </c>
      <c r="F2241">
        <v>2204898</v>
      </c>
      <c r="G2241">
        <v>163021</v>
      </c>
      <c r="H2241">
        <v>550000</v>
      </c>
      <c r="I2241">
        <v>0</v>
      </c>
      <c r="J2241">
        <v>0</v>
      </c>
      <c r="K2241">
        <v>85000</v>
      </c>
      <c r="L2241">
        <v>200000</v>
      </c>
      <c r="M2241">
        <v>56200</v>
      </c>
      <c r="N2241">
        <v>11500</v>
      </c>
      <c r="O2241">
        <v>25500</v>
      </c>
      <c r="P2241">
        <v>4500</v>
      </c>
      <c r="Q2241">
        <v>2000</v>
      </c>
      <c r="R2241">
        <v>0</v>
      </c>
      <c r="S2241">
        <v>2093</v>
      </c>
      <c r="T2241">
        <v>35000</v>
      </c>
      <c r="U2241">
        <v>36000</v>
      </c>
      <c r="V2241">
        <v>0</v>
      </c>
      <c r="W2241">
        <v>20000</v>
      </c>
      <c r="X2241">
        <v>0</v>
      </c>
      <c r="Y2241">
        <v>0</v>
      </c>
      <c r="Z2241">
        <v>0</v>
      </c>
      <c r="AA2241">
        <v>0</v>
      </c>
      <c r="AB2241">
        <v>46659</v>
      </c>
      <c r="AC2241">
        <v>129095</v>
      </c>
      <c r="AD2241">
        <v>66509</v>
      </c>
      <c r="AE2241">
        <v>46659</v>
      </c>
      <c r="AF2241">
        <v>148945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728848</v>
      </c>
      <c r="AO2241">
        <v>1271325</v>
      </c>
      <c r="AP2241">
        <v>195604</v>
      </c>
      <c r="AQ2241">
        <v>39132</v>
      </c>
      <c r="AR2241">
        <v>20000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1526061</v>
      </c>
      <c r="BL2241">
        <v>262947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113937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461479</v>
      </c>
      <c r="CR2241">
        <v>0</v>
      </c>
      <c r="CS2241">
        <v>0</v>
      </c>
      <c r="CT2241">
        <v>0</v>
      </c>
      <c r="CU2241">
        <v>0</v>
      </c>
      <c r="CV2241">
        <v>6069</v>
      </c>
      <c r="CW2241">
        <v>140</v>
      </c>
      <c r="CX2241">
        <v>736</v>
      </c>
      <c r="CY2241">
        <v>552</v>
      </c>
      <c r="CZ2241">
        <v>221</v>
      </c>
      <c r="DA2241">
        <v>184</v>
      </c>
      <c r="DB2241">
        <v>797</v>
      </c>
      <c r="DC2241">
        <v>6000</v>
      </c>
      <c r="DD2241">
        <v>184</v>
      </c>
      <c r="DE2241">
        <v>31016</v>
      </c>
      <c r="DF2241">
        <v>0</v>
      </c>
      <c r="DG2241">
        <v>75000</v>
      </c>
      <c r="DH2241">
        <v>0</v>
      </c>
      <c r="DI2241">
        <v>0</v>
      </c>
      <c r="DJ2241">
        <v>0</v>
      </c>
      <c r="DK2241">
        <v>124247</v>
      </c>
      <c r="DL2241">
        <v>176129</v>
      </c>
      <c r="DM2241">
        <v>0</v>
      </c>
      <c r="DN2241">
        <v>0</v>
      </c>
      <c r="DO2241">
        <v>882753</v>
      </c>
      <c r="DP2241">
        <v>317700</v>
      </c>
      <c r="DQ2241">
        <v>113937</v>
      </c>
      <c r="DR2241">
        <v>0</v>
      </c>
      <c r="DS2241">
        <v>0</v>
      </c>
    </row>
    <row r="2242" spans="1:123" x14ac:dyDescent="0.3">
      <c r="A2242" t="str">
        <f t="shared" si="34"/>
        <v>20161986</v>
      </c>
      <c r="B2242">
        <v>65</v>
      </c>
      <c r="C2242">
        <v>2016</v>
      </c>
      <c r="D2242">
        <v>198612</v>
      </c>
      <c r="E2242">
        <v>85</v>
      </c>
      <c r="F2242">
        <v>1585249</v>
      </c>
      <c r="G2242">
        <v>211232</v>
      </c>
      <c r="H2242">
        <v>550000</v>
      </c>
      <c r="I2242">
        <v>0</v>
      </c>
      <c r="J2242">
        <v>126000</v>
      </c>
      <c r="K2242">
        <v>85000</v>
      </c>
      <c r="L2242">
        <v>100000</v>
      </c>
      <c r="M2242">
        <v>56200</v>
      </c>
      <c r="N2242">
        <v>11500</v>
      </c>
      <c r="O2242">
        <v>25500</v>
      </c>
      <c r="P2242">
        <v>4500</v>
      </c>
      <c r="Q2242">
        <v>2000</v>
      </c>
      <c r="R2242">
        <v>0</v>
      </c>
      <c r="S2242">
        <v>8370</v>
      </c>
      <c r="T2242">
        <v>35000</v>
      </c>
      <c r="U2242">
        <v>36000</v>
      </c>
      <c r="V2242">
        <v>0</v>
      </c>
      <c r="W2242">
        <v>0</v>
      </c>
      <c r="X2242">
        <v>0</v>
      </c>
      <c r="Y2242">
        <v>0</v>
      </c>
      <c r="Z2242">
        <v>36398</v>
      </c>
      <c r="AA2242">
        <v>0</v>
      </c>
      <c r="AB2242">
        <v>210000</v>
      </c>
      <c r="AC2242">
        <v>165687</v>
      </c>
      <c r="AD2242">
        <v>85362</v>
      </c>
      <c r="AE2242">
        <v>210000</v>
      </c>
      <c r="AF2242">
        <v>41049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852623</v>
      </c>
      <c r="AO2242">
        <v>1631689</v>
      </c>
      <c r="AP2242">
        <v>251049</v>
      </c>
      <c r="AQ2242">
        <v>0</v>
      </c>
      <c r="AR2242">
        <v>20000</v>
      </c>
      <c r="AS2242">
        <v>0</v>
      </c>
      <c r="AT2242">
        <v>0</v>
      </c>
      <c r="AU2242">
        <v>200000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47274</v>
      </c>
      <c r="BE2242">
        <v>111111</v>
      </c>
      <c r="BF2242">
        <v>60000</v>
      </c>
      <c r="BG2242">
        <v>35194</v>
      </c>
      <c r="BH2242">
        <v>20000</v>
      </c>
      <c r="BI2242">
        <v>56200</v>
      </c>
      <c r="BJ2242">
        <v>0</v>
      </c>
      <c r="BK2242">
        <v>1772959</v>
      </c>
      <c r="BL2242">
        <v>8371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500000</v>
      </c>
      <c r="BS2242">
        <v>136000</v>
      </c>
      <c r="BT2242">
        <v>65000</v>
      </c>
      <c r="BU2242">
        <v>39000</v>
      </c>
      <c r="BV2242">
        <v>10000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25000</v>
      </c>
      <c r="CH2242">
        <v>572</v>
      </c>
      <c r="CI2242">
        <v>3000</v>
      </c>
      <c r="CJ2242">
        <v>2250</v>
      </c>
      <c r="CK2242">
        <v>900</v>
      </c>
      <c r="CL2242">
        <v>750</v>
      </c>
      <c r="CM2242">
        <v>3250</v>
      </c>
      <c r="CN2242">
        <v>15000</v>
      </c>
      <c r="CO2242">
        <v>750</v>
      </c>
      <c r="CP2242">
        <v>0</v>
      </c>
      <c r="CQ2242">
        <v>596000</v>
      </c>
      <c r="CR2242">
        <v>100000</v>
      </c>
      <c r="CS2242">
        <v>10000</v>
      </c>
      <c r="CT2242">
        <v>154000</v>
      </c>
      <c r="CU2242">
        <v>65000</v>
      </c>
      <c r="CV2242">
        <v>25000</v>
      </c>
      <c r="CW2242">
        <v>572</v>
      </c>
      <c r="CX2242">
        <v>3000</v>
      </c>
      <c r="CY2242">
        <v>2250</v>
      </c>
      <c r="CZ2242">
        <v>900</v>
      </c>
      <c r="DA2242">
        <v>750</v>
      </c>
      <c r="DB2242">
        <v>3250</v>
      </c>
      <c r="DC2242">
        <v>15000</v>
      </c>
      <c r="DD2242">
        <v>750</v>
      </c>
      <c r="DE2242">
        <v>5000</v>
      </c>
      <c r="DF2242">
        <v>36398</v>
      </c>
      <c r="DG2242">
        <v>79000</v>
      </c>
      <c r="DH2242">
        <v>0</v>
      </c>
      <c r="DI2242">
        <v>47274</v>
      </c>
      <c r="DJ2242">
        <v>161194</v>
      </c>
      <c r="DK2242">
        <v>180200</v>
      </c>
      <c r="DL2242">
        <v>90000</v>
      </c>
      <c r="DM2242">
        <v>248111</v>
      </c>
      <c r="DN2242">
        <v>20000</v>
      </c>
      <c r="DO2242">
        <v>1843649</v>
      </c>
      <c r="DP2242">
        <v>317700</v>
      </c>
      <c r="DQ2242">
        <v>967649</v>
      </c>
      <c r="DR2242">
        <v>0</v>
      </c>
      <c r="DS2242">
        <v>0</v>
      </c>
    </row>
    <row r="2243" spans="1:123" x14ac:dyDescent="0.3">
      <c r="A2243" t="str">
        <f t="shared" ref="A2243:A2306" si="35">CONCATENATE(C2243,LEFT(D2243,4))</f>
        <v>20171987</v>
      </c>
      <c r="B2243">
        <v>65</v>
      </c>
      <c r="C2243">
        <v>2017</v>
      </c>
      <c r="D2243">
        <v>198712</v>
      </c>
      <c r="E2243">
        <v>24</v>
      </c>
      <c r="F2243">
        <v>1608276</v>
      </c>
      <c r="G2243">
        <v>215203</v>
      </c>
      <c r="H2243">
        <v>550000</v>
      </c>
      <c r="I2243">
        <v>0</v>
      </c>
      <c r="J2243">
        <v>126000</v>
      </c>
      <c r="K2243">
        <v>85000</v>
      </c>
      <c r="L2243">
        <v>100000</v>
      </c>
      <c r="M2243">
        <v>56200</v>
      </c>
      <c r="N2243">
        <v>11500</v>
      </c>
      <c r="O2243">
        <v>25500</v>
      </c>
      <c r="P2243">
        <v>4500</v>
      </c>
      <c r="Q2243">
        <v>2000</v>
      </c>
      <c r="R2243">
        <v>0</v>
      </c>
      <c r="S2243">
        <v>8311</v>
      </c>
      <c r="T2243">
        <v>35000</v>
      </c>
      <c r="U2243">
        <v>36000</v>
      </c>
      <c r="V2243">
        <v>0</v>
      </c>
      <c r="W2243">
        <v>0</v>
      </c>
      <c r="X2243">
        <v>25000</v>
      </c>
      <c r="Y2243">
        <v>33541</v>
      </c>
      <c r="Z2243">
        <v>0</v>
      </c>
      <c r="AA2243">
        <v>0</v>
      </c>
      <c r="AB2243">
        <v>0</v>
      </c>
      <c r="AC2243">
        <v>46501</v>
      </c>
      <c r="AD2243">
        <v>0</v>
      </c>
      <c r="AE2243">
        <v>0</v>
      </c>
      <c r="AF2243">
        <v>70458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918095</v>
      </c>
      <c r="AO2243">
        <v>457938</v>
      </c>
      <c r="AP2243">
        <v>70458</v>
      </c>
      <c r="AQ2243">
        <v>0</v>
      </c>
      <c r="AR2243">
        <v>0</v>
      </c>
      <c r="AS2243">
        <v>3000</v>
      </c>
      <c r="AT2243">
        <v>8000</v>
      </c>
      <c r="AU2243">
        <v>47274</v>
      </c>
      <c r="AV2243">
        <v>0</v>
      </c>
      <c r="AW2243">
        <v>0</v>
      </c>
      <c r="AX2243">
        <v>27185</v>
      </c>
      <c r="AY2243">
        <v>0</v>
      </c>
      <c r="AZ2243">
        <v>0</v>
      </c>
      <c r="BA2243">
        <v>0</v>
      </c>
      <c r="BB2243">
        <v>8000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621854</v>
      </c>
      <c r="BL2243">
        <v>17530</v>
      </c>
      <c r="BM2243">
        <v>192000</v>
      </c>
      <c r="BN2243">
        <v>0</v>
      </c>
      <c r="BO2243">
        <v>0</v>
      </c>
      <c r="BP2243">
        <v>100000</v>
      </c>
      <c r="BQ2243">
        <v>10000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384000</v>
      </c>
      <c r="CR2243">
        <v>0</v>
      </c>
      <c r="CS2243">
        <v>0</v>
      </c>
      <c r="CT2243">
        <v>154000</v>
      </c>
      <c r="CU2243">
        <v>65000</v>
      </c>
      <c r="CV2243">
        <v>25000</v>
      </c>
      <c r="CW2243">
        <v>572</v>
      </c>
      <c r="CX2243">
        <v>3000</v>
      </c>
      <c r="CY2243">
        <v>2250</v>
      </c>
      <c r="CZ2243">
        <v>900</v>
      </c>
      <c r="DA2243">
        <v>750</v>
      </c>
      <c r="DB2243">
        <v>3250</v>
      </c>
      <c r="DC2243">
        <v>15000</v>
      </c>
      <c r="DD2243">
        <v>750</v>
      </c>
      <c r="DE2243">
        <v>10000</v>
      </c>
      <c r="DF2243">
        <v>0</v>
      </c>
      <c r="DG2243">
        <v>75000</v>
      </c>
      <c r="DH2243">
        <v>0</v>
      </c>
      <c r="DI2243">
        <v>0</v>
      </c>
      <c r="DJ2243">
        <v>130489</v>
      </c>
      <c r="DK2243">
        <v>174018</v>
      </c>
      <c r="DL2243">
        <v>90000</v>
      </c>
      <c r="DM2243">
        <v>237000</v>
      </c>
      <c r="DN2243">
        <v>20000</v>
      </c>
      <c r="DO2243">
        <v>1390979</v>
      </c>
      <c r="DP2243">
        <v>317700</v>
      </c>
      <c r="DQ2243">
        <v>-435000</v>
      </c>
      <c r="DR2243">
        <v>0</v>
      </c>
      <c r="DS2243">
        <v>0</v>
      </c>
    </row>
    <row r="2244" spans="1:123" x14ac:dyDescent="0.3">
      <c r="A2244" t="str">
        <f t="shared" si="35"/>
        <v>20181988</v>
      </c>
      <c r="B2244">
        <v>65</v>
      </c>
      <c r="C2244">
        <v>2018</v>
      </c>
      <c r="D2244">
        <v>198812</v>
      </c>
      <c r="E2244">
        <v>21</v>
      </c>
      <c r="F2244">
        <v>1914342</v>
      </c>
      <c r="G2244">
        <v>186174</v>
      </c>
      <c r="H2244">
        <v>550000</v>
      </c>
      <c r="I2244">
        <v>250000</v>
      </c>
      <c r="J2244">
        <v>120000</v>
      </c>
      <c r="K2244">
        <v>85000</v>
      </c>
      <c r="L2244">
        <v>130000</v>
      </c>
      <c r="M2244">
        <v>56200</v>
      </c>
      <c r="N2244">
        <v>11500</v>
      </c>
      <c r="O2244">
        <v>25500</v>
      </c>
      <c r="P2244">
        <v>4500</v>
      </c>
      <c r="Q2244">
        <v>2000</v>
      </c>
      <c r="R2244">
        <v>0</v>
      </c>
      <c r="S2244">
        <v>8252</v>
      </c>
      <c r="T2244">
        <v>35000</v>
      </c>
      <c r="U2244">
        <v>36000</v>
      </c>
      <c r="V2244">
        <v>0</v>
      </c>
      <c r="W2244">
        <v>0</v>
      </c>
      <c r="X2244">
        <v>11048</v>
      </c>
      <c r="Y2244">
        <v>0</v>
      </c>
      <c r="Z2244">
        <v>0</v>
      </c>
      <c r="AA2244">
        <v>0</v>
      </c>
      <c r="AB2244">
        <v>0</v>
      </c>
      <c r="AC2244">
        <v>40087</v>
      </c>
      <c r="AD2244">
        <v>0</v>
      </c>
      <c r="AE2244">
        <v>0</v>
      </c>
      <c r="AF2244">
        <v>60739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1154261</v>
      </c>
      <c r="AO2244">
        <v>394774</v>
      </c>
      <c r="AP2244">
        <v>60739</v>
      </c>
      <c r="AQ2244">
        <v>0</v>
      </c>
      <c r="AR2244">
        <v>0</v>
      </c>
      <c r="AS2244">
        <v>3000</v>
      </c>
      <c r="AT2244">
        <v>8000</v>
      </c>
      <c r="AU2244">
        <v>0</v>
      </c>
      <c r="AV2244">
        <v>75000</v>
      </c>
      <c r="AW2244">
        <v>0</v>
      </c>
      <c r="AX2244">
        <v>35004</v>
      </c>
      <c r="AY2244">
        <v>0</v>
      </c>
      <c r="AZ2244">
        <v>20000</v>
      </c>
      <c r="BA2244">
        <v>25000</v>
      </c>
      <c r="BB2244">
        <v>8000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629518</v>
      </c>
      <c r="BL2244">
        <v>26633</v>
      </c>
      <c r="BM2244">
        <v>172000</v>
      </c>
      <c r="BN2244">
        <v>120190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9269</v>
      </c>
      <c r="BX2244">
        <v>208</v>
      </c>
      <c r="BY2244">
        <v>1093</v>
      </c>
      <c r="BZ2244">
        <v>820</v>
      </c>
      <c r="CA2244">
        <v>328</v>
      </c>
      <c r="CB2244">
        <v>273</v>
      </c>
      <c r="CC2244">
        <v>1184</v>
      </c>
      <c r="CD2244">
        <v>5466</v>
      </c>
      <c r="CE2244">
        <v>273</v>
      </c>
      <c r="CF2244">
        <v>15000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192000</v>
      </c>
      <c r="CR2244">
        <v>0</v>
      </c>
      <c r="CS2244">
        <v>0</v>
      </c>
      <c r="CT2244">
        <v>33810</v>
      </c>
      <c r="CU2244">
        <v>65000</v>
      </c>
      <c r="CV2244">
        <v>15731</v>
      </c>
      <c r="CW2244">
        <v>364</v>
      </c>
      <c r="CX2244">
        <v>1907</v>
      </c>
      <c r="CY2244">
        <v>1430</v>
      </c>
      <c r="CZ2244">
        <v>572</v>
      </c>
      <c r="DA2244">
        <v>477</v>
      </c>
      <c r="DB2244">
        <v>2066</v>
      </c>
      <c r="DC2244">
        <v>9534</v>
      </c>
      <c r="DD2244">
        <v>477</v>
      </c>
      <c r="DE2244">
        <v>0</v>
      </c>
      <c r="DF2244">
        <v>0</v>
      </c>
      <c r="DG2244">
        <v>63952</v>
      </c>
      <c r="DH2244">
        <v>0</v>
      </c>
      <c r="DI2244">
        <v>0</v>
      </c>
      <c r="DJ2244">
        <v>95485</v>
      </c>
      <c r="DK2244">
        <v>149018</v>
      </c>
      <c r="DL2244">
        <v>90000</v>
      </c>
      <c r="DM2244">
        <v>162000</v>
      </c>
      <c r="DN2244">
        <v>0</v>
      </c>
      <c r="DO2244">
        <v>883823</v>
      </c>
      <c r="DP2244">
        <v>317700</v>
      </c>
      <c r="DQ2244">
        <v>-492157</v>
      </c>
      <c r="DR2244">
        <v>0</v>
      </c>
      <c r="DS2244">
        <v>0</v>
      </c>
    </row>
    <row r="2245" spans="1:123" x14ac:dyDescent="0.3">
      <c r="A2245" t="str">
        <f t="shared" si="35"/>
        <v>20191989</v>
      </c>
      <c r="B2245">
        <v>65</v>
      </c>
      <c r="C2245">
        <v>2019</v>
      </c>
      <c r="D2245">
        <v>198912</v>
      </c>
      <c r="E2245">
        <v>61</v>
      </c>
      <c r="F2245">
        <v>2141157</v>
      </c>
      <c r="G2245">
        <v>163145</v>
      </c>
      <c r="H2245">
        <v>550000</v>
      </c>
      <c r="I2245">
        <v>250000</v>
      </c>
      <c r="J2245">
        <v>120000</v>
      </c>
      <c r="K2245">
        <v>85000</v>
      </c>
      <c r="L2245">
        <v>160000</v>
      </c>
      <c r="M2245">
        <v>56200</v>
      </c>
      <c r="N2245">
        <v>11500</v>
      </c>
      <c r="O2245">
        <v>25500</v>
      </c>
      <c r="P2245">
        <v>4500</v>
      </c>
      <c r="Q2245">
        <v>2000</v>
      </c>
      <c r="R2245">
        <v>0</v>
      </c>
      <c r="S2245">
        <v>8193</v>
      </c>
      <c r="T2245">
        <v>35000</v>
      </c>
      <c r="U2245">
        <v>36000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118965</v>
      </c>
      <c r="AD2245">
        <v>61291</v>
      </c>
      <c r="AE2245">
        <v>0</v>
      </c>
      <c r="AF2245">
        <v>180256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18893</v>
      </c>
      <c r="AN2245">
        <v>1034744</v>
      </c>
      <c r="AO2245">
        <v>1171571</v>
      </c>
      <c r="AP2245">
        <v>180256</v>
      </c>
      <c r="AQ2245">
        <v>0</v>
      </c>
      <c r="AR2245">
        <v>20000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1371827</v>
      </c>
      <c r="BL2245">
        <v>35681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101950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273950</v>
      </c>
      <c r="CR2245">
        <v>0</v>
      </c>
      <c r="CS2245">
        <v>0</v>
      </c>
      <c r="CT2245">
        <v>33810</v>
      </c>
      <c r="CU2245">
        <v>65000</v>
      </c>
      <c r="CV2245">
        <v>15731</v>
      </c>
      <c r="CW2245">
        <v>364</v>
      </c>
      <c r="CX2245">
        <v>1907</v>
      </c>
      <c r="CY2245">
        <v>1430</v>
      </c>
      <c r="CZ2245">
        <v>572</v>
      </c>
      <c r="DA2245">
        <v>477</v>
      </c>
      <c r="DB2245">
        <v>2066</v>
      </c>
      <c r="DC2245">
        <v>9534</v>
      </c>
      <c r="DD2245">
        <v>477</v>
      </c>
      <c r="DE2245">
        <v>5000</v>
      </c>
      <c r="DF2245">
        <v>0</v>
      </c>
      <c r="DG2245">
        <v>63952</v>
      </c>
      <c r="DH2245">
        <v>0</v>
      </c>
      <c r="DI2245">
        <v>0</v>
      </c>
      <c r="DJ2245">
        <v>95485</v>
      </c>
      <c r="DK2245">
        <v>149018</v>
      </c>
      <c r="DL2245">
        <v>90000</v>
      </c>
      <c r="DM2245">
        <v>162000</v>
      </c>
      <c r="DN2245">
        <v>0</v>
      </c>
      <c r="DO2245">
        <v>970773</v>
      </c>
      <c r="DP2245">
        <v>317700</v>
      </c>
      <c r="DQ2245">
        <v>120843</v>
      </c>
      <c r="DR2245">
        <v>0</v>
      </c>
      <c r="DS2245">
        <v>18893</v>
      </c>
    </row>
    <row r="2246" spans="1:123" x14ac:dyDescent="0.3">
      <c r="A2246" t="str">
        <f t="shared" si="35"/>
        <v>20201990</v>
      </c>
      <c r="B2246">
        <v>65</v>
      </c>
      <c r="C2246">
        <v>2020</v>
      </c>
      <c r="D2246">
        <v>199012</v>
      </c>
      <c r="E2246">
        <v>24</v>
      </c>
      <c r="F2246">
        <v>2269440</v>
      </c>
      <c r="G2246">
        <v>163116</v>
      </c>
      <c r="H2246">
        <v>550000</v>
      </c>
      <c r="I2246">
        <v>0</v>
      </c>
      <c r="J2246">
        <v>120000</v>
      </c>
      <c r="K2246">
        <v>85000</v>
      </c>
      <c r="L2246">
        <v>192500</v>
      </c>
      <c r="M2246">
        <v>56200</v>
      </c>
      <c r="N2246">
        <v>11500</v>
      </c>
      <c r="O2246">
        <v>25500</v>
      </c>
      <c r="P2246">
        <v>4500</v>
      </c>
      <c r="Q2246">
        <v>2000</v>
      </c>
      <c r="R2246">
        <v>0</v>
      </c>
      <c r="S2246">
        <v>8134</v>
      </c>
      <c r="T2246">
        <v>35000</v>
      </c>
      <c r="U2246">
        <v>36000</v>
      </c>
      <c r="V2246">
        <v>0</v>
      </c>
      <c r="W2246">
        <v>0</v>
      </c>
      <c r="X2246">
        <v>25000</v>
      </c>
      <c r="Y2246">
        <v>0</v>
      </c>
      <c r="Z2246">
        <v>0</v>
      </c>
      <c r="AA2246">
        <v>0</v>
      </c>
      <c r="AB2246">
        <v>0</v>
      </c>
      <c r="AC2246">
        <v>46212</v>
      </c>
      <c r="AD2246">
        <v>0</v>
      </c>
      <c r="AE2246">
        <v>0</v>
      </c>
      <c r="AF2246">
        <v>70020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971314</v>
      </c>
      <c r="AO2246">
        <v>455097</v>
      </c>
      <c r="AP2246">
        <v>70020</v>
      </c>
      <c r="AQ2246">
        <v>0</v>
      </c>
      <c r="AR2246">
        <v>0</v>
      </c>
      <c r="AS2246">
        <v>3000</v>
      </c>
      <c r="AT2246">
        <v>8000</v>
      </c>
      <c r="AU2246">
        <v>0</v>
      </c>
      <c r="AV2246">
        <v>75000</v>
      </c>
      <c r="AW2246">
        <v>0</v>
      </c>
      <c r="AX2246">
        <v>36716</v>
      </c>
      <c r="AY2246">
        <v>0</v>
      </c>
      <c r="AZ2246">
        <v>0</v>
      </c>
      <c r="BA2246">
        <v>25000</v>
      </c>
      <c r="BB2246">
        <v>8000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680833</v>
      </c>
      <c r="BL2246">
        <v>43130</v>
      </c>
      <c r="BM2246">
        <v>84650</v>
      </c>
      <c r="BN2246">
        <v>33810</v>
      </c>
      <c r="BO2246">
        <v>65000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15731</v>
      </c>
      <c r="BX2246">
        <v>364</v>
      </c>
      <c r="BY2246">
        <v>1907</v>
      </c>
      <c r="BZ2246">
        <v>1430</v>
      </c>
      <c r="CA2246">
        <v>572</v>
      </c>
      <c r="CB2246">
        <v>477</v>
      </c>
      <c r="CC2246">
        <v>2066</v>
      </c>
      <c r="CD2246">
        <v>9534</v>
      </c>
      <c r="CE2246">
        <v>477</v>
      </c>
      <c r="CF2246">
        <v>10000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169300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38952</v>
      </c>
      <c r="DH2246">
        <v>0</v>
      </c>
      <c r="DI2246">
        <v>0</v>
      </c>
      <c r="DJ2246">
        <v>58769</v>
      </c>
      <c r="DK2246">
        <v>124018</v>
      </c>
      <c r="DL2246">
        <v>90000</v>
      </c>
      <c r="DM2246">
        <v>87000</v>
      </c>
      <c r="DN2246">
        <v>0</v>
      </c>
      <c r="DO2246">
        <v>568039</v>
      </c>
      <c r="DP2246">
        <v>317700</v>
      </c>
      <c r="DQ2246">
        <v>-934995</v>
      </c>
      <c r="DR2246">
        <v>547262</v>
      </c>
      <c r="DS2246">
        <v>0</v>
      </c>
    </row>
    <row r="2247" spans="1:123" x14ac:dyDescent="0.3">
      <c r="A2247" t="str">
        <f t="shared" si="35"/>
        <v>20211991</v>
      </c>
      <c r="B2247">
        <v>65</v>
      </c>
      <c r="C2247">
        <v>2021</v>
      </c>
      <c r="D2247">
        <v>199112</v>
      </c>
      <c r="E2247">
        <v>12</v>
      </c>
      <c r="F2247">
        <v>2064855</v>
      </c>
      <c r="G2247">
        <v>163116</v>
      </c>
      <c r="H2247">
        <v>550000</v>
      </c>
      <c r="I2247">
        <v>0</v>
      </c>
      <c r="J2247">
        <v>120000</v>
      </c>
      <c r="K2247">
        <v>85000</v>
      </c>
      <c r="L2247">
        <v>205000</v>
      </c>
      <c r="M2247">
        <v>56200</v>
      </c>
      <c r="N2247">
        <v>11500</v>
      </c>
      <c r="O2247">
        <v>25500</v>
      </c>
      <c r="P2247">
        <v>4500</v>
      </c>
      <c r="Q2247">
        <v>2000</v>
      </c>
      <c r="R2247">
        <v>0</v>
      </c>
      <c r="S2247">
        <v>7945</v>
      </c>
      <c r="T2247">
        <v>35000</v>
      </c>
      <c r="U2247">
        <v>36000</v>
      </c>
      <c r="V2247">
        <v>0</v>
      </c>
      <c r="W2247">
        <v>0</v>
      </c>
      <c r="X2247">
        <v>25000</v>
      </c>
      <c r="Y2247">
        <v>0</v>
      </c>
      <c r="Z2247">
        <v>0</v>
      </c>
      <c r="AA2247">
        <v>0</v>
      </c>
      <c r="AB2247">
        <v>0</v>
      </c>
      <c r="AC2247">
        <v>23247</v>
      </c>
      <c r="AD2247">
        <v>0</v>
      </c>
      <c r="AE2247">
        <v>0</v>
      </c>
      <c r="AF2247">
        <v>35224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1018421</v>
      </c>
      <c r="AO2247">
        <v>228936</v>
      </c>
      <c r="AP2247">
        <v>35224</v>
      </c>
      <c r="AQ2247">
        <v>0</v>
      </c>
      <c r="AR2247">
        <v>0</v>
      </c>
      <c r="AS2247">
        <v>6000</v>
      </c>
      <c r="AT2247">
        <v>8000</v>
      </c>
      <c r="AU2247">
        <v>0</v>
      </c>
      <c r="AV2247">
        <v>75000</v>
      </c>
      <c r="AW2247">
        <v>0</v>
      </c>
      <c r="AX2247">
        <v>31500</v>
      </c>
      <c r="AY2247">
        <v>0</v>
      </c>
      <c r="AZ2247">
        <v>0</v>
      </c>
      <c r="BA2247">
        <v>25000</v>
      </c>
      <c r="BB2247">
        <v>8000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417660</v>
      </c>
      <c r="BL2247">
        <v>50523</v>
      </c>
      <c r="BM2247">
        <v>64650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5000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84650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13952</v>
      </c>
      <c r="DH2247">
        <v>0</v>
      </c>
      <c r="DI2247">
        <v>0</v>
      </c>
      <c r="DJ2247">
        <v>27269</v>
      </c>
      <c r="DK2247">
        <v>99018</v>
      </c>
      <c r="DL2247">
        <v>90000</v>
      </c>
      <c r="DM2247">
        <v>12000</v>
      </c>
      <c r="DN2247">
        <v>0</v>
      </c>
      <c r="DO2247">
        <v>326889</v>
      </c>
      <c r="DP2247">
        <v>317700</v>
      </c>
      <c r="DQ2247">
        <v>-933867</v>
      </c>
      <c r="DR2247">
        <v>707717</v>
      </c>
      <c r="DS2247">
        <v>0</v>
      </c>
    </row>
    <row r="2248" spans="1:123" x14ac:dyDescent="0.3">
      <c r="A2248" t="str">
        <f t="shared" si="35"/>
        <v>20221992</v>
      </c>
      <c r="B2248">
        <v>65</v>
      </c>
      <c r="C2248">
        <v>2022</v>
      </c>
      <c r="D2248">
        <v>199212</v>
      </c>
      <c r="E2248">
        <v>21</v>
      </c>
      <c r="F2248">
        <v>2037013</v>
      </c>
      <c r="G2248">
        <v>163115</v>
      </c>
      <c r="H2248">
        <v>550000</v>
      </c>
      <c r="I2248">
        <v>0</v>
      </c>
      <c r="J2248">
        <v>120000</v>
      </c>
      <c r="K2248">
        <v>85000</v>
      </c>
      <c r="L2248">
        <v>202500</v>
      </c>
      <c r="M2248">
        <v>56200</v>
      </c>
      <c r="N2248">
        <v>11500</v>
      </c>
      <c r="O2248">
        <v>25500</v>
      </c>
      <c r="P2248">
        <v>4500</v>
      </c>
      <c r="Q2248">
        <v>2000</v>
      </c>
      <c r="R2248">
        <v>0</v>
      </c>
      <c r="S2248">
        <v>7757</v>
      </c>
      <c r="T2248">
        <v>35000</v>
      </c>
      <c r="U2248">
        <v>36000</v>
      </c>
      <c r="V2248">
        <v>0</v>
      </c>
      <c r="W2248">
        <v>0</v>
      </c>
      <c r="X2248">
        <v>13952</v>
      </c>
      <c r="Y2248">
        <v>0</v>
      </c>
      <c r="Z2248">
        <v>0</v>
      </c>
      <c r="AA2248">
        <v>0</v>
      </c>
      <c r="AB2248">
        <v>0</v>
      </c>
      <c r="AC2248">
        <v>40905</v>
      </c>
      <c r="AD2248">
        <v>0</v>
      </c>
      <c r="AE2248">
        <v>0</v>
      </c>
      <c r="AF2248">
        <v>61979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977930</v>
      </c>
      <c r="AO2248">
        <v>402835</v>
      </c>
      <c r="AP2248">
        <v>61979</v>
      </c>
      <c r="AQ2248">
        <v>0</v>
      </c>
      <c r="AR2248">
        <v>0</v>
      </c>
      <c r="AS2248">
        <v>3000</v>
      </c>
      <c r="AT2248">
        <v>8000</v>
      </c>
      <c r="AU2248">
        <v>0</v>
      </c>
      <c r="AV2248">
        <v>12000</v>
      </c>
      <c r="AW2248">
        <v>0</v>
      </c>
      <c r="AX2248">
        <v>27269</v>
      </c>
      <c r="AY2248">
        <v>0</v>
      </c>
      <c r="AZ2248">
        <v>0</v>
      </c>
      <c r="BA2248">
        <v>25000</v>
      </c>
      <c r="BB2248">
        <v>8000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548084</v>
      </c>
      <c r="BL2248">
        <v>57864</v>
      </c>
      <c r="BM2248">
        <v>44650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5000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20000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74018</v>
      </c>
      <c r="DL2248">
        <v>90000</v>
      </c>
      <c r="DM2248">
        <v>0</v>
      </c>
      <c r="DN2248">
        <v>0</v>
      </c>
      <c r="DO2248">
        <v>184018</v>
      </c>
      <c r="DP2248">
        <v>317700</v>
      </c>
      <c r="DQ2248">
        <v>-730472</v>
      </c>
      <c r="DR2248">
        <v>602601</v>
      </c>
      <c r="DS2248">
        <v>0</v>
      </c>
    </row>
    <row r="2249" spans="1:123" x14ac:dyDescent="0.3">
      <c r="A2249" t="str">
        <f t="shared" si="35"/>
        <v>20231993</v>
      </c>
      <c r="B2249">
        <v>65</v>
      </c>
      <c r="C2249">
        <v>2023</v>
      </c>
      <c r="D2249">
        <v>199312</v>
      </c>
      <c r="E2249">
        <v>51</v>
      </c>
      <c r="F2249">
        <v>1840970</v>
      </c>
      <c r="G2249">
        <v>163115</v>
      </c>
      <c r="H2249">
        <v>550000</v>
      </c>
      <c r="I2249">
        <v>0</v>
      </c>
      <c r="J2249">
        <v>120000</v>
      </c>
      <c r="K2249">
        <v>85000</v>
      </c>
      <c r="L2249">
        <v>200000</v>
      </c>
      <c r="M2249">
        <v>56200</v>
      </c>
      <c r="N2249">
        <v>11500</v>
      </c>
      <c r="O2249">
        <v>25500</v>
      </c>
      <c r="P2249">
        <v>4500</v>
      </c>
      <c r="Q2249">
        <v>2000</v>
      </c>
      <c r="R2249">
        <v>0</v>
      </c>
      <c r="S2249">
        <v>7568</v>
      </c>
      <c r="T2249">
        <v>35000</v>
      </c>
      <c r="U2249">
        <v>36000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99046</v>
      </c>
      <c r="AD2249">
        <v>51028</v>
      </c>
      <c r="AE2249">
        <v>0</v>
      </c>
      <c r="AF2249">
        <v>150074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873194</v>
      </c>
      <c r="AO2249">
        <v>975406</v>
      </c>
      <c r="AP2249">
        <v>150074</v>
      </c>
      <c r="AQ2249">
        <v>0</v>
      </c>
      <c r="AR2249">
        <v>20000</v>
      </c>
      <c r="AS2249">
        <v>3000</v>
      </c>
      <c r="AT2249">
        <v>8000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1156480</v>
      </c>
      <c r="BL2249">
        <v>65151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54740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54740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5000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74018</v>
      </c>
      <c r="DL2249">
        <v>90000</v>
      </c>
      <c r="DM2249">
        <v>0</v>
      </c>
      <c r="DN2249">
        <v>0</v>
      </c>
      <c r="DO2249">
        <v>223758</v>
      </c>
      <c r="DP2249">
        <v>317700</v>
      </c>
      <c r="DQ2249">
        <v>54740</v>
      </c>
      <c r="DR2249">
        <v>0</v>
      </c>
      <c r="DS2249">
        <v>0</v>
      </c>
    </row>
    <row r="2250" spans="1:123" x14ac:dyDescent="0.3">
      <c r="A2250" t="str">
        <f t="shared" si="35"/>
        <v>20241994</v>
      </c>
      <c r="B2250">
        <v>65</v>
      </c>
      <c r="C2250">
        <v>2024</v>
      </c>
      <c r="D2250">
        <v>199412</v>
      </c>
      <c r="E2250">
        <v>46</v>
      </c>
      <c r="F2250">
        <v>2034131</v>
      </c>
      <c r="G2250">
        <v>163114</v>
      </c>
      <c r="H2250">
        <v>550000</v>
      </c>
      <c r="I2250">
        <v>0</v>
      </c>
      <c r="J2250">
        <v>120000</v>
      </c>
      <c r="K2250">
        <v>85000</v>
      </c>
      <c r="L2250">
        <v>200000</v>
      </c>
      <c r="M2250">
        <v>56200</v>
      </c>
      <c r="N2250">
        <v>11500</v>
      </c>
      <c r="O2250">
        <v>25500</v>
      </c>
      <c r="P2250">
        <v>4500</v>
      </c>
      <c r="Q2250">
        <v>2000</v>
      </c>
      <c r="R2250">
        <v>0</v>
      </c>
      <c r="S2250">
        <v>7380</v>
      </c>
      <c r="T2250">
        <v>35000</v>
      </c>
      <c r="U2250">
        <v>36000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89231</v>
      </c>
      <c r="AD2250">
        <v>45971</v>
      </c>
      <c r="AE2250">
        <v>0</v>
      </c>
      <c r="AF2250">
        <v>135202</v>
      </c>
      <c r="AG2250">
        <v>45971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887878</v>
      </c>
      <c r="AO2250">
        <v>878744</v>
      </c>
      <c r="AP2250">
        <v>135202</v>
      </c>
      <c r="AQ2250">
        <v>0</v>
      </c>
      <c r="AR2250">
        <v>20000</v>
      </c>
      <c r="AS2250">
        <v>3000</v>
      </c>
      <c r="AT2250">
        <v>8000</v>
      </c>
      <c r="AU2250">
        <v>0</v>
      </c>
      <c r="AV2250">
        <v>0</v>
      </c>
      <c r="AW2250">
        <v>15046</v>
      </c>
      <c r="AX2250">
        <v>0</v>
      </c>
      <c r="AY2250">
        <v>2167</v>
      </c>
      <c r="AZ2250">
        <v>0</v>
      </c>
      <c r="BA2250">
        <v>25000</v>
      </c>
      <c r="BB2250">
        <v>8000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1095159</v>
      </c>
      <c r="BL2250">
        <v>72386</v>
      </c>
      <c r="BM2250">
        <v>11580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23160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10000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49018</v>
      </c>
      <c r="DL2250">
        <v>74954</v>
      </c>
      <c r="DM2250">
        <v>0</v>
      </c>
      <c r="DN2250">
        <v>0</v>
      </c>
      <c r="DO2250">
        <v>157132</v>
      </c>
      <c r="DP2250">
        <v>317700</v>
      </c>
      <c r="DQ2250">
        <v>-217868</v>
      </c>
      <c r="DR2250">
        <v>166242</v>
      </c>
      <c r="DS2250">
        <v>0</v>
      </c>
    </row>
    <row r="2251" spans="1:123" x14ac:dyDescent="0.3">
      <c r="A2251" t="str">
        <f t="shared" si="35"/>
        <v>20251995</v>
      </c>
      <c r="B2251">
        <v>65</v>
      </c>
      <c r="C2251">
        <v>2025</v>
      </c>
      <c r="D2251">
        <v>199512</v>
      </c>
      <c r="E2251">
        <v>58</v>
      </c>
      <c r="F2251">
        <v>1832891</v>
      </c>
      <c r="G2251">
        <v>163114</v>
      </c>
      <c r="H2251">
        <v>550000</v>
      </c>
      <c r="I2251">
        <v>0</v>
      </c>
      <c r="J2251">
        <v>120000</v>
      </c>
      <c r="K2251">
        <v>85000</v>
      </c>
      <c r="L2251">
        <v>200000</v>
      </c>
      <c r="M2251">
        <v>56200</v>
      </c>
      <c r="N2251">
        <v>11500</v>
      </c>
      <c r="O2251">
        <v>25500</v>
      </c>
      <c r="P2251">
        <v>4500</v>
      </c>
      <c r="Q2251">
        <v>2000</v>
      </c>
      <c r="R2251">
        <v>0</v>
      </c>
      <c r="S2251">
        <v>7191</v>
      </c>
      <c r="T2251">
        <v>35000</v>
      </c>
      <c r="U2251">
        <v>36000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113323</v>
      </c>
      <c r="AD2251">
        <v>58384</v>
      </c>
      <c r="AE2251">
        <v>0</v>
      </c>
      <c r="AF2251">
        <v>171707</v>
      </c>
      <c r="AG2251">
        <v>0</v>
      </c>
      <c r="AH2251">
        <v>0</v>
      </c>
      <c r="AI2251">
        <v>45971</v>
      </c>
      <c r="AJ2251">
        <v>0</v>
      </c>
      <c r="AK2251">
        <v>45971</v>
      </c>
      <c r="AL2251">
        <v>45971</v>
      </c>
      <c r="AM2251">
        <v>0</v>
      </c>
      <c r="AN2251">
        <v>851184</v>
      </c>
      <c r="AO2251">
        <v>1116005</v>
      </c>
      <c r="AP2251">
        <v>171707</v>
      </c>
      <c r="AQ2251">
        <v>0</v>
      </c>
      <c r="AR2251">
        <v>20000</v>
      </c>
      <c r="AS2251">
        <v>3000</v>
      </c>
      <c r="AT2251">
        <v>8000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1318712</v>
      </c>
      <c r="BL2251">
        <v>80045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217936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221096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15000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49018</v>
      </c>
      <c r="DL2251">
        <v>74954</v>
      </c>
      <c r="DM2251">
        <v>0</v>
      </c>
      <c r="DN2251">
        <v>0</v>
      </c>
      <c r="DO2251">
        <v>406039</v>
      </c>
      <c r="DP2251">
        <v>317700</v>
      </c>
      <c r="DQ2251">
        <v>217936</v>
      </c>
      <c r="DR2251">
        <v>0</v>
      </c>
      <c r="DS2251">
        <v>0</v>
      </c>
    </row>
    <row r="2252" spans="1:123" x14ac:dyDescent="0.3">
      <c r="A2252" t="str">
        <f t="shared" si="35"/>
        <v>20261996</v>
      </c>
      <c r="B2252">
        <v>65</v>
      </c>
      <c r="C2252">
        <v>2026</v>
      </c>
      <c r="D2252">
        <v>199612</v>
      </c>
      <c r="E2252">
        <v>63</v>
      </c>
      <c r="F2252">
        <v>1926415</v>
      </c>
      <c r="G2252">
        <v>163110</v>
      </c>
      <c r="H2252">
        <v>550000</v>
      </c>
      <c r="I2252">
        <v>0</v>
      </c>
      <c r="J2252">
        <v>120000</v>
      </c>
      <c r="K2252">
        <v>85000</v>
      </c>
      <c r="L2252">
        <v>200000</v>
      </c>
      <c r="M2252">
        <v>56200</v>
      </c>
      <c r="N2252">
        <v>11500</v>
      </c>
      <c r="O2252">
        <v>25500</v>
      </c>
      <c r="P2252">
        <v>4500</v>
      </c>
      <c r="Q2252">
        <v>2000</v>
      </c>
      <c r="R2252">
        <v>0</v>
      </c>
      <c r="S2252">
        <v>7002</v>
      </c>
      <c r="T2252">
        <v>35000</v>
      </c>
      <c r="U2252">
        <v>36000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45971</v>
      </c>
      <c r="AC2252">
        <v>122716</v>
      </c>
      <c r="AD2252">
        <v>63223</v>
      </c>
      <c r="AE2252">
        <v>45971</v>
      </c>
      <c r="AF2252">
        <v>139967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882735</v>
      </c>
      <c r="AO2252">
        <v>1208505</v>
      </c>
      <c r="AP2252">
        <v>185938</v>
      </c>
      <c r="AQ2252">
        <v>0</v>
      </c>
      <c r="AR2252">
        <v>20000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1414443</v>
      </c>
      <c r="BL2252">
        <v>87653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259306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460402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20000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49018</v>
      </c>
      <c r="DL2252">
        <v>74954</v>
      </c>
      <c r="DM2252">
        <v>0</v>
      </c>
      <c r="DN2252">
        <v>0</v>
      </c>
      <c r="DO2252">
        <v>604374</v>
      </c>
      <c r="DP2252">
        <v>317700</v>
      </c>
      <c r="DQ2252">
        <v>259306</v>
      </c>
      <c r="DR2252">
        <v>0</v>
      </c>
      <c r="DS2252">
        <v>0</v>
      </c>
    </row>
    <row r="2253" spans="1:123" x14ac:dyDescent="0.3">
      <c r="A2253" t="str">
        <f t="shared" si="35"/>
        <v>20271997</v>
      </c>
      <c r="B2253">
        <v>65</v>
      </c>
      <c r="C2253">
        <v>2027</v>
      </c>
      <c r="D2253">
        <v>199712</v>
      </c>
      <c r="E2253">
        <v>71</v>
      </c>
      <c r="F2253">
        <v>2041625</v>
      </c>
      <c r="G2253">
        <v>163106</v>
      </c>
      <c r="H2253">
        <v>550000</v>
      </c>
      <c r="I2253">
        <v>0</v>
      </c>
      <c r="J2253">
        <v>120000</v>
      </c>
      <c r="K2253">
        <v>85000</v>
      </c>
      <c r="L2253">
        <v>200000</v>
      </c>
      <c r="M2253">
        <v>56200</v>
      </c>
      <c r="N2253">
        <v>11500</v>
      </c>
      <c r="O2253">
        <v>25500</v>
      </c>
      <c r="P2253">
        <v>4500</v>
      </c>
      <c r="Q2253">
        <v>2000</v>
      </c>
      <c r="R2253">
        <v>0</v>
      </c>
      <c r="S2253">
        <v>6814</v>
      </c>
      <c r="T2253">
        <v>35000</v>
      </c>
      <c r="U2253">
        <v>36000</v>
      </c>
      <c r="V2253">
        <v>0</v>
      </c>
      <c r="W2253">
        <v>0</v>
      </c>
      <c r="X2253">
        <v>0</v>
      </c>
      <c r="Y2253">
        <v>0</v>
      </c>
      <c r="Z2253">
        <v>63009</v>
      </c>
      <c r="AA2253">
        <v>0</v>
      </c>
      <c r="AB2253">
        <v>0</v>
      </c>
      <c r="AC2253">
        <v>137368</v>
      </c>
      <c r="AD2253">
        <v>70772</v>
      </c>
      <c r="AE2253">
        <v>0</v>
      </c>
      <c r="AF2253">
        <v>208140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751366</v>
      </c>
      <c r="AO2253">
        <v>1352804</v>
      </c>
      <c r="AP2253">
        <v>208140</v>
      </c>
      <c r="AQ2253">
        <v>119787</v>
      </c>
      <c r="AR2253">
        <v>20000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1700731</v>
      </c>
      <c r="BL2253">
        <v>95209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169598</v>
      </c>
      <c r="BS2253">
        <v>0</v>
      </c>
      <c r="BT2253">
        <v>0</v>
      </c>
      <c r="BU2253">
        <v>100000</v>
      </c>
      <c r="BV2253">
        <v>10000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10188</v>
      </c>
      <c r="CH2253">
        <v>234</v>
      </c>
      <c r="CI2253">
        <v>1223</v>
      </c>
      <c r="CJ2253">
        <v>917</v>
      </c>
      <c r="CK2253">
        <v>367</v>
      </c>
      <c r="CL2253">
        <v>306</v>
      </c>
      <c r="CM2253">
        <v>1324</v>
      </c>
      <c r="CN2253">
        <v>12113</v>
      </c>
      <c r="CO2253">
        <v>306</v>
      </c>
      <c r="CP2253">
        <v>0</v>
      </c>
      <c r="CQ2253">
        <v>610000</v>
      </c>
      <c r="CR2253">
        <v>100000</v>
      </c>
      <c r="CS2253">
        <v>10000</v>
      </c>
      <c r="CT2253">
        <v>0</v>
      </c>
      <c r="CU2253">
        <v>0</v>
      </c>
      <c r="CV2253">
        <v>10188</v>
      </c>
      <c r="CW2253">
        <v>234</v>
      </c>
      <c r="CX2253">
        <v>1223</v>
      </c>
      <c r="CY2253">
        <v>917</v>
      </c>
      <c r="CZ2253">
        <v>367</v>
      </c>
      <c r="DA2253">
        <v>306</v>
      </c>
      <c r="DB2253">
        <v>1324</v>
      </c>
      <c r="DC2253">
        <v>12113</v>
      </c>
      <c r="DD2253">
        <v>306</v>
      </c>
      <c r="DE2253">
        <v>25000</v>
      </c>
      <c r="DF2253">
        <v>63009</v>
      </c>
      <c r="DG2253">
        <v>0</v>
      </c>
      <c r="DH2253">
        <v>0</v>
      </c>
      <c r="DI2253">
        <v>0</v>
      </c>
      <c r="DJ2253">
        <v>0</v>
      </c>
      <c r="DK2253">
        <v>49018</v>
      </c>
      <c r="DL2253">
        <v>74954</v>
      </c>
      <c r="DM2253">
        <v>0</v>
      </c>
      <c r="DN2253">
        <v>0</v>
      </c>
      <c r="DO2253">
        <v>958957</v>
      </c>
      <c r="DP2253">
        <v>317700</v>
      </c>
      <c r="DQ2253">
        <v>369583</v>
      </c>
      <c r="DR2253">
        <v>0</v>
      </c>
      <c r="DS2253">
        <v>0</v>
      </c>
    </row>
    <row r="2254" spans="1:123" x14ac:dyDescent="0.3">
      <c r="A2254" t="str">
        <f t="shared" si="35"/>
        <v>20281998</v>
      </c>
      <c r="B2254">
        <v>65</v>
      </c>
      <c r="C2254">
        <v>2028</v>
      </c>
      <c r="D2254">
        <v>199812</v>
      </c>
      <c r="E2254">
        <v>69</v>
      </c>
      <c r="F2254">
        <v>1568033</v>
      </c>
      <c r="G2254">
        <v>163102</v>
      </c>
      <c r="H2254">
        <v>550000</v>
      </c>
      <c r="I2254">
        <v>0</v>
      </c>
      <c r="J2254">
        <v>120000</v>
      </c>
      <c r="K2254">
        <v>85000</v>
      </c>
      <c r="L2254">
        <v>200000</v>
      </c>
      <c r="M2254">
        <v>56200</v>
      </c>
      <c r="N2254">
        <v>11500</v>
      </c>
      <c r="O2254">
        <v>25500</v>
      </c>
      <c r="P2254">
        <v>4500</v>
      </c>
      <c r="Q2254">
        <v>2000</v>
      </c>
      <c r="R2254">
        <v>0</v>
      </c>
      <c r="S2254">
        <v>6625</v>
      </c>
      <c r="T2254">
        <v>35000</v>
      </c>
      <c r="U2254">
        <v>36000</v>
      </c>
      <c r="V2254">
        <v>0</v>
      </c>
      <c r="W2254">
        <v>0</v>
      </c>
      <c r="X2254">
        <v>0</v>
      </c>
      <c r="Y2254">
        <v>0</v>
      </c>
      <c r="Z2254">
        <v>337240</v>
      </c>
      <c r="AA2254">
        <v>0</v>
      </c>
      <c r="AB2254">
        <v>0</v>
      </c>
      <c r="AC2254">
        <v>133048</v>
      </c>
      <c r="AD2254">
        <v>68546</v>
      </c>
      <c r="AE2254">
        <v>0</v>
      </c>
      <c r="AF2254">
        <v>201593</v>
      </c>
      <c r="AG2254">
        <v>0</v>
      </c>
      <c r="AH2254">
        <v>0</v>
      </c>
      <c r="AI2254">
        <v>0</v>
      </c>
      <c r="AJ2254">
        <v>48407</v>
      </c>
      <c r="AK2254">
        <v>48407</v>
      </c>
      <c r="AL2254">
        <v>0</v>
      </c>
      <c r="AM2254">
        <v>0</v>
      </c>
      <c r="AN2254">
        <v>435085</v>
      </c>
      <c r="AO2254">
        <v>1310254</v>
      </c>
      <c r="AP2254">
        <v>201593</v>
      </c>
      <c r="AQ2254">
        <v>0</v>
      </c>
      <c r="AR2254">
        <v>20000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12040</v>
      </c>
      <c r="BH2254">
        <v>0</v>
      </c>
      <c r="BI2254">
        <v>0</v>
      </c>
      <c r="BJ2254">
        <v>0</v>
      </c>
      <c r="BK2254">
        <v>1519807</v>
      </c>
      <c r="BL2254">
        <v>102715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20000</v>
      </c>
      <c r="BS2254">
        <v>154000</v>
      </c>
      <c r="BT2254">
        <v>65000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25000</v>
      </c>
      <c r="CH2254">
        <v>572</v>
      </c>
      <c r="CI2254">
        <v>3000</v>
      </c>
      <c r="CJ2254">
        <v>2250</v>
      </c>
      <c r="CK2254">
        <v>900</v>
      </c>
      <c r="CL2254">
        <v>750</v>
      </c>
      <c r="CM2254">
        <v>3250</v>
      </c>
      <c r="CN2254">
        <v>15000</v>
      </c>
      <c r="CO2254">
        <v>750</v>
      </c>
      <c r="CP2254">
        <v>0</v>
      </c>
      <c r="CQ2254">
        <v>610000</v>
      </c>
      <c r="CR2254">
        <v>100000</v>
      </c>
      <c r="CS2254">
        <v>10000</v>
      </c>
      <c r="CT2254">
        <v>154000</v>
      </c>
      <c r="CU2254">
        <v>65000</v>
      </c>
      <c r="CV2254">
        <v>35188</v>
      </c>
      <c r="CW2254">
        <v>806</v>
      </c>
      <c r="CX2254">
        <v>4223</v>
      </c>
      <c r="CY2254">
        <v>3167</v>
      </c>
      <c r="CZ2254">
        <v>1267</v>
      </c>
      <c r="DA2254">
        <v>1056</v>
      </c>
      <c r="DB2254">
        <v>4574</v>
      </c>
      <c r="DC2254">
        <v>27113</v>
      </c>
      <c r="DD2254">
        <v>1056</v>
      </c>
      <c r="DE2254">
        <v>30000</v>
      </c>
      <c r="DF2254">
        <v>395303</v>
      </c>
      <c r="DG2254">
        <v>0</v>
      </c>
      <c r="DH2254">
        <v>0</v>
      </c>
      <c r="DI2254">
        <v>0</v>
      </c>
      <c r="DJ2254">
        <v>12040</v>
      </c>
      <c r="DK2254">
        <v>49018</v>
      </c>
      <c r="DL2254">
        <v>74954</v>
      </c>
      <c r="DM2254">
        <v>0</v>
      </c>
      <c r="DN2254">
        <v>0</v>
      </c>
      <c r="DO2254">
        <v>1627170</v>
      </c>
      <c r="DP2254">
        <v>317700</v>
      </c>
      <c r="DQ2254">
        <v>688159</v>
      </c>
      <c r="DR2254">
        <v>0</v>
      </c>
      <c r="DS2254">
        <v>0</v>
      </c>
    </row>
    <row r="2255" spans="1:123" x14ac:dyDescent="0.3">
      <c r="A2255" t="str">
        <f t="shared" si="35"/>
        <v>20291999</v>
      </c>
      <c r="B2255">
        <v>65</v>
      </c>
      <c r="C2255">
        <v>2029</v>
      </c>
      <c r="D2255">
        <v>199912</v>
      </c>
      <c r="E2255">
        <v>56</v>
      </c>
      <c r="F2255">
        <v>2003323</v>
      </c>
      <c r="G2255">
        <v>163097</v>
      </c>
      <c r="H2255">
        <v>550000</v>
      </c>
      <c r="I2255">
        <v>0</v>
      </c>
      <c r="J2255">
        <v>120000</v>
      </c>
      <c r="K2255">
        <v>85000</v>
      </c>
      <c r="L2255">
        <v>200000</v>
      </c>
      <c r="M2255">
        <v>56200</v>
      </c>
      <c r="N2255">
        <v>11500</v>
      </c>
      <c r="O2255">
        <v>25500</v>
      </c>
      <c r="P2255">
        <v>4500</v>
      </c>
      <c r="Q2255">
        <v>2000</v>
      </c>
      <c r="R2255">
        <v>0</v>
      </c>
      <c r="S2255">
        <v>6437</v>
      </c>
      <c r="T2255">
        <v>35000</v>
      </c>
      <c r="U2255">
        <v>36000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48407</v>
      </c>
      <c r="AC2255">
        <v>109049</v>
      </c>
      <c r="AD2255">
        <v>56182</v>
      </c>
      <c r="AE2255">
        <v>48407</v>
      </c>
      <c r="AF2255">
        <v>116824</v>
      </c>
      <c r="AG2255">
        <v>0</v>
      </c>
      <c r="AH2255">
        <v>0</v>
      </c>
      <c r="AI2255">
        <v>0</v>
      </c>
      <c r="AJ2255">
        <v>52211</v>
      </c>
      <c r="AK2255">
        <v>52211</v>
      </c>
      <c r="AL2255">
        <v>0</v>
      </c>
      <c r="AM2255">
        <v>0</v>
      </c>
      <c r="AN2255">
        <v>853102</v>
      </c>
      <c r="AO2255">
        <v>1073918</v>
      </c>
      <c r="AP2255">
        <v>165231</v>
      </c>
      <c r="AQ2255">
        <v>0</v>
      </c>
      <c r="AR2255">
        <v>20000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1259149</v>
      </c>
      <c r="BL2255">
        <v>110169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20000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610000</v>
      </c>
      <c r="CR2255">
        <v>100000</v>
      </c>
      <c r="CS2255">
        <v>10000</v>
      </c>
      <c r="CT2255">
        <v>154000</v>
      </c>
      <c r="CU2255">
        <v>65000</v>
      </c>
      <c r="CV2255">
        <v>35188</v>
      </c>
      <c r="CW2255">
        <v>806</v>
      </c>
      <c r="CX2255">
        <v>4223</v>
      </c>
      <c r="CY2255">
        <v>3167</v>
      </c>
      <c r="CZ2255">
        <v>1267</v>
      </c>
      <c r="DA2255">
        <v>1056</v>
      </c>
      <c r="DB2255">
        <v>4574</v>
      </c>
      <c r="DC2255">
        <v>27113</v>
      </c>
      <c r="DD2255">
        <v>1056</v>
      </c>
      <c r="DE2255">
        <v>35000</v>
      </c>
      <c r="DF2255">
        <v>367087</v>
      </c>
      <c r="DG2255">
        <v>0</v>
      </c>
      <c r="DH2255">
        <v>0</v>
      </c>
      <c r="DI2255">
        <v>0</v>
      </c>
      <c r="DJ2255">
        <v>10836</v>
      </c>
      <c r="DK2255">
        <v>49018</v>
      </c>
      <c r="DL2255">
        <v>74954</v>
      </c>
      <c r="DM2255">
        <v>0</v>
      </c>
      <c r="DN2255">
        <v>0</v>
      </c>
      <c r="DO2255">
        <v>1606555</v>
      </c>
      <c r="DP2255">
        <v>317700</v>
      </c>
      <c r="DQ2255">
        <v>72211</v>
      </c>
      <c r="DR2255">
        <v>0</v>
      </c>
      <c r="DS2255">
        <v>0</v>
      </c>
    </row>
    <row r="2256" spans="1:123" x14ac:dyDescent="0.3">
      <c r="A2256" t="str">
        <f t="shared" si="35"/>
        <v>20302000</v>
      </c>
      <c r="B2256">
        <v>65</v>
      </c>
      <c r="C2256">
        <v>2030</v>
      </c>
      <c r="D2256">
        <v>200012</v>
      </c>
      <c r="E2256">
        <v>66</v>
      </c>
      <c r="F2256">
        <v>2158801</v>
      </c>
      <c r="G2256">
        <v>163093</v>
      </c>
      <c r="H2256">
        <v>550000</v>
      </c>
      <c r="I2256">
        <v>0</v>
      </c>
      <c r="J2256">
        <v>120000</v>
      </c>
      <c r="K2256">
        <v>85000</v>
      </c>
      <c r="L2256">
        <v>200000</v>
      </c>
      <c r="M2256">
        <v>56200</v>
      </c>
      <c r="N2256">
        <v>11500</v>
      </c>
      <c r="O2256">
        <v>25500</v>
      </c>
      <c r="P2256">
        <v>4500</v>
      </c>
      <c r="Q2256">
        <v>2000</v>
      </c>
      <c r="R2256">
        <v>0</v>
      </c>
      <c r="S2256">
        <v>6248</v>
      </c>
      <c r="T2256">
        <v>35000</v>
      </c>
      <c r="U2256">
        <v>36000</v>
      </c>
      <c r="V2256">
        <v>0</v>
      </c>
      <c r="W2256">
        <v>0</v>
      </c>
      <c r="X2256">
        <v>0</v>
      </c>
      <c r="Y2256">
        <v>0</v>
      </c>
      <c r="Z2256">
        <v>5041</v>
      </c>
      <c r="AA2256">
        <v>0</v>
      </c>
      <c r="AB2256">
        <v>52211</v>
      </c>
      <c r="AC2256">
        <v>127870</v>
      </c>
      <c r="AD2256">
        <v>65878</v>
      </c>
      <c r="AE2256">
        <v>52211</v>
      </c>
      <c r="AF2256">
        <v>141537</v>
      </c>
      <c r="AG2256">
        <v>0</v>
      </c>
      <c r="AH2256">
        <v>0</v>
      </c>
      <c r="AI2256">
        <v>0</v>
      </c>
      <c r="AJ2256">
        <v>88197</v>
      </c>
      <c r="AK2256">
        <v>88197</v>
      </c>
      <c r="AL2256">
        <v>0</v>
      </c>
      <c r="AM2256">
        <v>0</v>
      </c>
      <c r="AN2256">
        <v>787173</v>
      </c>
      <c r="AO2256">
        <v>1259261</v>
      </c>
      <c r="AP2256">
        <v>193748</v>
      </c>
      <c r="AQ2256">
        <v>0</v>
      </c>
      <c r="AR2256">
        <v>20000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1473009</v>
      </c>
      <c r="BL2256">
        <v>117712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20000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610000</v>
      </c>
      <c r="CR2256">
        <v>100000</v>
      </c>
      <c r="CS2256">
        <v>10000</v>
      </c>
      <c r="CT2256">
        <v>154000</v>
      </c>
      <c r="CU2256">
        <v>65000</v>
      </c>
      <c r="CV2256">
        <v>35188</v>
      </c>
      <c r="CW2256">
        <v>806</v>
      </c>
      <c r="CX2256">
        <v>4223</v>
      </c>
      <c r="CY2256">
        <v>3167</v>
      </c>
      <c r="CZ2256">
        <v>1267</v>
      </c>
      <c r="DA2256">
        <v>1056</v>
      </c>
      <c r="DB2256">
        <v>4574</v>
      </c>
      <c r="DC2256">
        <v>27113</v>
      </c>
      <c r="DD2256">
        <v>1056</v>
      </c>
      <c r="DE2256">
        <v>40000</v>
      </c>
      <c r="DF2256">
        <v>361115</v>
      </c>
      <c r="DG2256">
        <v>0</v>
      </c>
      <c r="DH2256">
        <v>0</v>
      </c>
      <c r="DI2256">
        <v>0</v>
      </c>
      <c r="DJ2256">
        <v>10836</v>
      </c>
      <c r="DK2256">
        <v>49018</v>
      </c>
      <c r="DL2256">
        <v>74954</v>
      </c>
      <c r="DM2256">
        <v>0</v>
      </c>
      <c r="DN2256">
        <v>0</v>
      </c>
      <c r="DO2256">
        <v>1641569</v>
      </c>
      <c r="DP2256">
        <v>317700</v>
      </c>
      <c r="DQ2256">
        <v>113238</v>
      </c>
      <c r="DR2256">
        <v>0</v>
      </c>
      <c r="DS2256">
        <v>0</v>
      </c>
    </row>
    <row r="2257" spans="1:123" x14ac:dyDescent="0.3">
      <c r="A2257" t="str">
        <f t="shared" si="35"/>
        <v>20312001</v>
      </c>
      <c r="B2257">
        <v>65</v>
      </c>
      <c r="C2257">
        <v>2031</v>
      </c>
      <c r="D2257">
        <v>200112</v>
      </c>
      <c r="E2257">
        <v>46</v>
      </c>
      <c r="F2257">
        <v>2014183</v>
      </c>
      <c r="G2257">
        <v>163096</v>
      </c>
      <c r="H2257">
        <v>550000</v>
      </c>
      <c r="I2257">
        <v>0</v>
      </c>
      <c r="J2257">
        <v>120000</v>
      </c>
      <c r="K2257">
        <v>85000</v>
      </c>
      <c r="L2257">
        <v>200000</v>
      </c>
      <c r="M2257">
        <v>56200</v>
      </c>
      <c r="N2257">
        <v>11500</v>
      </c>
      <c r="O2257">
        <v>25500</v>
      </c>
      <c r="P2257">
        <v>4500</v>
      </c>
      <c r="Q2257">
        <v>2000</v>
      </c>
      <c r="R2257">
        <v>0</v>
      </c>
      <c r="S2257">
        <v>6059</v>
      </c>
      <c r="T2257">
        <v>35000</v>
      </c>
      <c r="U2257">
        <v>36000</v>
      </c>
      <c r="V2257">
        <v>0</v>
      </c>
      <c r="W2257">
        <v>0</v>
      </c>
      <c r="X2257">
        <v>0</v>
      </c>
      <c r="Y2257">
        <v>73428</v>
      </c>
      <c r="Z2257">
        <v>0</v>
      </c>
      <c r="AA2257">
        <v>0</v>
      </c>
      <c r="AB2257">
        <v>88197</v>
      </c>
      <c r="AC2257">
        <v>89758</v>
      </c>
      <c r="AD2257">
        <v>46243</v>
      </c>
      <c r="AE2257">
        <v>88197</v>
      </c>
      <c r="AF2257">
        <v>47804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1047383</v>
      </c>
      <c r="AO2257">
        <v>883938</v>
      </c>
      <c r="AP2257">
        <v>136001</v>
      </c>
      <c r="AQ2257">
        <v>0</v>
      </c>
      <c r="AR2257">
        <v>20000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1039939</v>
      </c>
      <c r="BL2257">
        <v>125957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590000</v>
      </c>
      <c r="CR2257">
        <v>100000</v>
      </c>
      <c r="CS2257">
        <v>10000</v>
      </c>
      <c r="CT2257">
        <v>154000</v>
      </c>
      <c r="CU2257">
        <v>65000</v>
      </c>
      <c r="CV2257">
        <v>35188</v>
      </c>
      <c r="CW2257">
        <v>806</v>
      </c>
      <c r="CX2257">
        <v>4223</v>
      </c>
      <c r="CY2257">
        <v>3167</v>
      </c>
      <c r="CZ2257">
        <v>1267</v>
      </c>
      <c r="DA2257">
        <v>1056</v>
      </c>
      <c r="DB2257">
        <v>4574</v>
      </c>
      <c r="DC2257">
        <v>27113</v>
      </c>
      <c r="DD2257">
        <v>1056</v>
      </c>
      <c r="DE2257">
        <v>45000</v>
      </c>
      <c r="DF2257">
        <v>276610</v>
      </c>
      <c r="DG2257">
        <v>0</v>
      </c>
      <c r="DH2257">
        <v>0</v>
      </c>
      <c r="DI2257">
        <v>0</v>
      </c>
      <c r="DJ2257">
        <v>10836</v>
      </c>
      <c r="DK2257">
        <v>49018</v>
      </c>
      <c r="DL2257">
        <v>74954</v>
      </c>
      <c r="DM2257">
        <v>0</v>
      </c>
      <c r="DN2257">
        <v>0</v>
      </c>
      <c r="DO2257">
        <v>1453866</v>
      </c>
      <c r="DP2257">
        <v>317700</v>
      </c>
      <c r="DQ2257">
        <v>-73428</v>
      </c>
      <c r="DR2257">
        <v>0</v>
      </c>
      <c r="DS2257">
        <v>0</v>
      </c>
    </row>
    <row r="2258" spans="1:123" x14ac:dyDescent="0.3">
      <c r="A2258" t="str">
        <f t="shared" si="35"/>
        <v>20322002</v>
      </c>
      <c r="B2258">
        <v>65</v>
      </c>
      <c r="C2258">
        <v>2032</v>
      </c>
      <c r="D2258">
        <v>200212</v>
      </c>
      <c r="E2258">
        <v>58</v>
      </c>
      <c r="F2258">
        <v>2266985</v>
      </c>
      <c r="G2258">
        <v>163099</v>
      </c>
      <c r="H2258">
        <v>550000</v>
      </c>
      <c r="I2258">
        <v>0</v>
      </c>
      <c r="J2258">
        <v>90000</v>
      </c>
      <c r="K2258">
        <v>85000</v>
      </c>
      <c r="L2258">
        <v>200000</v>
      </c>
      <c r="M2258">
        <v>56200</v>
      </c>
      <c r="N2258">
        <v>11500</v>
      </c>
      <c r="O2258">
        <v>25500</v>
      </c>
      <c r="P2258">
        <v>4500</v>
      </c>
      <c r="Q2258">
        <v>2000</v>
      </c>
      <c r="R2258">
        <v>0</v>
      </c>
      <c r="S2258">
        <v>5871</v>
      </c>
      <c r="T2258">
        <v>35000</v>
      </c>
      <c r="U2258">
        <v>36000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113545</v>
      </c>
      <c r="AD2258">
        <v>58498</v>
      </c>
      <c r="AE2258">
        <v>0</v>
      </c>
      <c r="AF2258">
        <v>172043</v>
      </c>
      <c r="AG2258">
        <v>0</v>
      </c>
      <c r="AH2258">
        <v>0</v>
      </c>
      <c r="AI2258">
        <v>0</v>
      </c>
      <c r="AJ2258">
        <v>28651</v>
      </c>
      <c r="AK2258">
        <v>28651</v>
      </c>
      <c r="AL2258">
        <v>0</v>
      </c>
      <c r="AM2258">
        <v>0</v>
      </c>
      <c r="AN2258">
        <v>790877</v>
      </c>
      <c r="AO2258">
        <v>1118191</v>
      </c>
      <c r="AP2258">
        <v>172043</v>
      </c>
      <c r="AQ2258">
        <v>270719</v>
      </c>
      <c r="AR2258">
        <v>20000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1580953</v>
      </c>
      <c r="BL2258">
        <v>134254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40000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610000</v>
      </c>
      <c r="CR2258">
        <v>100000</v>
      </c>
      <c r="CS2258">
        <v>10000</v>
      </c>
      <c r="CT2258">
        <v>154000</v>
      </c>
      <c r="CU2258">
        <v>65000</v>
      </c>
      <c r="CV2258">
        <v>35188</v>
      </c>
      <c r="CW2258">
        <v>806</v>
      </c>
      <c r="CX2258">
        <v>4223</v>
      </c>
      <c r="CY2258">
        <v>3167</v>
      </c>
      <c r="CZ2258">
        <v>1267</v>
      </c>
      <c r="DA2258">
        <v>1056</v>
      </c>
      <c r="DB2258">
        <v>4574</v>
      </c>
      <c r="DC2258">
        <v>27113</v>
      </c>
      <c r="DD2258">
        <v>1056</v>
      </c>
      <c r="DE2258">
        <v>50000</v>
      </c>
      <c r="DF2258">
        <v>268311</v>
      </c>
      <c r="DG2258">
        <v>0</v>
      </c>
      <c r="DH2258">
        <v>0</v>
      </c>
      <c r="DI2258">
        <v>0</v>
      </c>
      <c r="DJ2258">
        <v>10836</v>
      </c>
      <c r="DK2258">
        <v>49018</v>
      </c>
      <c r="DL2258">
        <v>74954</v>
      </c>
      <c r="DM2258">
        <v>0</v>
      </c>
      <c r="DN2258">
        <v>0</v>
      </c>
      <c r="DO2258">
        <v>1499219</v>
      </c>
      <c r="DP2258">
        <v>317700</v>
      </c>
      <c r="DQ2258">
        <v>68651</v>
      </c>
      <c r="DR2258">
        <v>0</v>
      </c>
      <c r="DS2258">
        <v>0</v>
      </c>
    </row>
    <row r="2259" spans="1:123" x14ac:dyDescent="0.3">
      <c r="A2259" t="str">
        <f t="shared" si="35"/>
        <v>20332003</v>
      </c>
      <c r="B2259">
        <v>65</v>
      </c>
      <c r="C2259">
        <v>2033</v>
      </c>
      <c r="D2259">
        <v>200312</v>
      </c>
      <c r="E2259">
        <v>66</v>
      </c>
      <c r="F2259">
        <v>2169061</v>
      </c>
      <c r="G2259">
        <v>163102</v>
      </c>
      <c r="H2259">
        <v>550000</v>
      </c>
      <c r="I2259">
        <v>0</v>
      </c>
      <c r="J2259">
        <v>90000</v>
      </c>
      <c r="K2259">
        <v>85000</v>
      </c>
      <c r="L2259">
        <v>200000</v>
      </c>
      <c r="M2259">
        <v>56200</v>
      </c>
      <c r="N2259">
        <v>11500</v>
      </c>
      <c r="O2259">
        <v>25500</v>
      </c>
      <c r="P2259">
        <v>4500</v>
      </c>
      <c r="Q2259">
        <v>2000</v>
      </c>
      <c r="R2259">
        <v>0</v>
      </c>
      <c r="S2259">
        <v>5682</v>
      </c>
      <c r="T2259">
        <v>35000</v>
      </c>
      <c r="U2259">
        <v>36000</v>
      </c>
      <c r="V2259">
        <v>0</v>
      </c>
      <c r="W2259">
        <v>0</v>
      </c>
      <c r="X2259">
        <v>0</v>
      </c>
      <c r="Y2259">
        <v>0</v>
      </c>
      <c r="Z2259">
        <v>18376</v>
      </c>
      <c r="AA2259">
        <v>0</v>
      </c>
      <c r="AB2259">
        <v>28651</v>
      </c>
      <c r="AC2259">
        <v>127962</v>
      </c>
      <c r="AD2259">
        <v>65926</v>
      </c>
      <c r="AE2259">
        <v>28651</v>
      </c>
      <c r="AF2259">
        <v>165237</v>
      </c>
      <c r="AG2259">
        <v>0</v>
      </c>
      <c r="AH2259">
        <v>0</v>
      </c>
      <c r="AI2259">
        <v>0</v>
      </c>
      <c r="AJ2259">
        <v>36649</v>
      </c>
      <c r="AK2259">
        <v>36649</v>
      </c>
      <c r="AL2259">
        <v>0</v>
      </c>
      <c r="AM2259">
        <v>0</v>
      </c>
      <c r="AN2259">
        <v>771120</v>
      </c>
      <c r="AO2259">
        <v>1260172</v>
      </c>
      <c r="AP2259">
        <v>193888</v>
      </c>
      <c r="AQ2259">
        <v>0</v>
      </c>
      <c r="AR2259">
        <v>20000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1474060</v>
      </c>
      <c r="BL2259">
        <v>142983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20000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610000</v>
      </c>
      <c r="CR2259">
        <v>100000</v>
      </c>
      <c r="CS2259">
        <v>10000</v>
      </c>
      <c r="CT2259">
        <v>154000</v>
      </c>
      <c r="CU2259">
        <v>65000</v>
      </c>
      <c r="CV2259">
        <v>35188</v>
      </c>
      <c r="CW2259">
        <v>806</v>
      </c>
      <c r="CX2259">
        <v>4223</v>
      </c>
      <c r="CY2259">
        <v>3167</v>
      </c>
      <c r="CZ2259">
        <v>1267</v>
      </c>
      <c r="DA2259">
        <v>1056</v>
      </c>
      <c r="DB2259">
        <v>4574</v>
      </c>
      <c r="DC2259">
        <v>27113</v>
      </c>
      <c r="DD2259">
        <v>1056</v>
      </c>
      <c r="DE2259">
        <v>55000</v>
      </c>
      <c r="DF2259">
        <v>278638</v>
      </c>
      <c r="DG2259">
        <v>0</v>
      </c>
      <c r="DH2259">
        <v>0</v>
      </c>
      <c r="DI2259">
        <v>0</v>
      </c>
      <c r="DJ2259">
        <v>10836</v>
      </c>
      <c r="DK2259">
        <v>49018</v>
      </c>
      <c r="DL2259">
        <v>74954</v>
      </c>
      <c r="DM2259">
        <v>0</v>
      </c>
      <c r="DN2259">
        <v>0</v>
      </c>
      <c r="DO2259">
        <v>1522544</v>
      </c>
      <c r="DP2259">
        <v>317700</v>
      </c>
      <c r="DQ2259">
        <v>75025</v>
      </c>
      <c r="DR2259">
        <v>0</v>
      </c>
      <c r="DS2259">
        <v>0</v>
      </c>
    </row>
    <row r="2260" spans="1:123" x14ac:dyDescent="0.3">
      <c r="A2260" t="str">
        <f t="shared" si="35"/>
        <v>20342004</v>
      </c>
      <c r="B2260">
        <v>65</v>
      </c>
      <c r="C2260">
        <v>2034</v>
      </c>
      <c r="D2260">
        <v>200412</v>
      </c>
      <c r="E2260">
        <v>57</v>
      </c>
      <c r="F2260">
        <v>2107610</v>
      </c>
      <c r="G2260">
        <v>163105</v>
      </c>
      <c r="H2260">
        <v>550000</v>
      </c>
      <c r="I2260">
        <v>0</v>
      </c>
      <c r="J2260">
        <v>120000</v>
      </c>
      <c r="K2260">
        <v>85000</v>
      </c>
      <c r="L2260">
        <v>200000</v>
      </c>
      <c r="M2260">
        <v>56200</v>
      </c>
      <c r="N2260">
        <v>11500</v>
      </c>
      <c r="O2260">
        <v>25500</v>
      </c>
      <c r="P2260">
        <v>4500</v>
      </c>
      <c r="Q2260">
        <v>2000</v>
      </c>
      <c r="R2260">
        <v>0</v>
      </c>
      <c r="S2260">
        <v>5494</v>
      </c>
      <c r="T2260">
        <v>35000</v>
      </c>
      <c r="U2260">
        <v>36000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36649</v>
      </c>
      <c r="AC2260">
        <v>111224</v>
      </c>
      <c r="AD2260">
        <v>57302</v>
      </c>
      <c r="AE2260">
        <v>36649</v>
      </c>
      <c r="AF2260">
        <v>131877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889317</v>
      </c>
      <c r="AO2260">
        <v>1095331</v>
      </c>
      <c r="AP2260">
        <v>168526</v>
      </c>
      <c r="AQ2260">
        <v>0</v>
      </c>
      <c r="AR2260">
        <v>20000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1283857</v>
      </c>
      <c r="BL2260">
        <v>151686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18145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608145</v>
      </c>
      <c r="CR2260">
        <v>100000</v>
      </c>
      <c r="CS2260">
        <v>10000</v>
      </c>
      <c r="CT2260">
        <v>154000</v>
      </c>
      <c r="CU2260">
        <v>65000</v>
      </c>
      <c r="CV2260">
        <v>35188</v>
      </c>
      <c r="CW2260">
        <v>806</v>
      </c>
      <c r="CX2260">
        <v>4223</v>
      </c>
      <c r="CY2260">
        <v>3167</v>
      </c>
      <c r="CZ2260">
        <v>1267</v>
      </c>
      <c r="DA2260">
        <v>1056</v>
      </c>
      <c r="DB2260">
        <v>4574</v>
      </c>
      <c r="DC2260">
        <v>27113</v>
      </c>
      <c r="DD2260">
        <v>1056</v>
      </c>
      <c r="DE2260">
        <v>60000</v>
      </c>
      <c r="DF2260">
        <v>269388</v>
      </c>
      <c r="DG2260">
        <v>0</v>
      </c>
      <c r="DH2260">
        <v>0</v>
      </c>
      <c r="DI2260">
        <v>0</v>
      </c>
      <c r="DJ2260">
        <v>10836</v>
      </c>
      <c r="DK2260">
        <v>49018</v>
      </c>
      <c r="DL2260">
        <v>74954</v>
      </c>
      <c r="DM2260">
        <v>0</v>
      </c>
      <c r="DN2260">
        <v>0</v>
      </c>
      <c r="DO2260">
        <v>1479789</v>
      </c>
      <c r="DP2260">
        <v>317700</v>
      </c>
      <c r="DQ2260">
        <v>18145</v>
      </c>
      <c r="DR2260">
        <v>0</v>
      </c>
      <c r="DS2260">
        <v>0</v>
      </c>
    </row>
    <row r="2261" spans="1:123" x14ac:dyDescent="0.3">
      <c r="A2261" t="str">
        <f t="shared" si="35"/>
        <v>20352005</v>
      </c>
      <c r="B2261">
        <v>65</v>
      </c>
      <c r="C2261">
        <v>2035</v>
      </c>
      <c r="D2261">
        <v>200512</v>
      </c>
      <c r="E2261">
        <v>65</v>
      </c>
      <c r="F2261">
        <v>1815999</v>
      </c>
      <c r="G2261">
        <v>163108</v>
      </c>
      <c r="H2261">
        <v>550000</v>
      </c>
      <c r="I2261">
        <v>0</v>
      </c>
      <c r="J2261">
        <v>120000</v>
      </c>
      <c r="K2261">
        <v>85000</v>
      </c>
      <c r="L2261">
        <v>200000</v>
      </c>
      <c r="M2261">
        <v>56200</v>
      </c>
      <c r="N2261">
        <v>11500</v>
      </c>
      <c r="O2261">
        <v>25500</v>
      </c>
      <c r="P2261">
        <v>4500</v>
      </c>
      <c r="Q2261">
        <v>2000</v>
      </c>
      <c r="R2261">
        <v>0</v>
      </c>
      <c r="S2261">
        <v>5305</v>
      </c>
      <c r="T2261">
        <v>35000</v>
      </c>
      <c r="U2261">
        <v>36000</v>
      </c>
      <c r="V2261">
        <v>0</v>
      </c>
      <c r="W2261">
        <v>5000</v>
      </c>
      <c r="X2261">
        <v>0</v>
      </c>
      <c r="Y2261">
        <v>0</v>
      </c>
      <c r="Z2261">
        <v>335021</v>
      </c>
      <c r="AA2261">
        <v>0</v>
      </c>
      <c r="AB2261">
        <v>0</v>
      </c>
      <c r="AC2261">
        <v>127003</v>
      </c>
      <c r="AD2261">
        <v>65432</v>
      </c>
      <c r="AE2261">
        <v>0</v>
      </c>
      <c r="AF2261">
        <v>192435</v>
      </c>
      <c r="AG2261">
        <v>0</v>
      </c>
      <c r="AH2261">
        <v>0</v>
      </c>
      <c r="AI2261">
        <v>0</v>
      </c>
      <c r="AJ2261">
        <v>57565</v>
      </c>
      <c r="AK2261">
        <v>57565</v>
      </c>
      <c r="AL2261">
        <v>0</v>
      </c>
      <c r="AM2261">
        <v>0</v>
      </c>
      <c r="AN2261">
        <v>430984</v>
      </c>
      <c r="AO2261">
        <v>1250732</v>
      </c>
      <c r="AP2261">
        <v>192435</v>
      </c>
      <c r="AQ2261">
        <v>0</v>
      </c>
      <c r="AR2261">
        <v>20000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1463167</v>
      </c>
      <c r="BL2261">
        <v>159966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21855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8332</v>
      </c>
      <c r="CH2261">
        <v>191</v>
      </c>
      <c r="CI2261">
        <v>1000</v>
      </c>
      <c r="CJ2261">
        <v>750</v>
      </c>
      <c r="CK2261">
        <v>300</v>
      </c>
      <c r="CL2261">
        <v>250</v>
      </c>
      <c r="CM2261">
        <v>1083</v>
      </c>
      <c r="CN2261">
        <v>4999</v>
      </c>
      <c r="CO2261">
        <v>250</v>
      </c>
      <c r="CP2261">
        <v>0</v>
      </c>
      <c r="CQ2261">
        <v>610000</v>
      </c>
      <c r="CR2261">
        <v>100000</v>
      </c>
      <c r="CS2261">
        <v>10000</v>
      </c>
      <c r="CT2261">
        <v>154000</v>
      </c>
      <c r="CU2261">
        <v>65000</v>
      </c>
      <c r="CV2261">
        <v>43520</v>
      </c>
      <c r="CW2261">
        <v>997</v>
      </c>
      <c r="CX2261">
        <v>5222</v>
      </c>
      <c r="CY2261">
        <v>3917</v>
      </c>
      <c r="CZ2261">
        <v>1567</v>
      </c>
      <c r="DA2261">
        <v>1306</v>
      </c>
      <c r="DB2261">
        <v>5658</v>
      </c>
      <c r="DC2261">
        <v>32112</v>
      </c>
      <c r="DD2261">
        <v>1306</v>
      </c>
      <c r="DE2261">
        <v>65000</v>
      </c>
      <c r="DF2261">
        <v>596327</v>
      </c>
      <c r="DG2261">
        <v>0</v>
      </c>
      <c r="DH2261">
        <v>0</v>
      </c>
      <c r="DI2261">
        <v>0</v>
      </c>
      <c r="DJ2261">
        <v>10836</v>
      </c>
      <c r="DK2261">
        <v>49018</v>
      </c>
      <c r="DL2261">
        <v>74954</v>
      </c>
      <c r="DM2261">
        <v>0</v>
      </c>
      <c r="DN2261">
        <v>0</v>
      </c>
      <c r="DO2261">
        <v>1888304</v>
      </c>
      <c r="DP2261">
        <v>317700</v>
      </c>
      <c r="DQ2261">
        <v>431596</v>
      </c>
      <c r="DR2261">
        <v>0</v>
      </c>
      <c r="DS2261">
        <v>0</v>
      </c>
    </row>
    <row r="2262" spans="1:123" x14ac:dyDescent="0.3">
      <c r="A2262" t="str">
        <f t="shared" si="35"/>
        <v>20362006</v>
      </c>
      <c r="B2262">
        <v>65</v>
      </c>
      <c r="C2262">
        <v>2036</v>
      </c>
      <c r="D2262">
        <v>200612</v>
      </c>
      <c r="E2262">
        <v>93</v>
      </c>
      <c r="F2262">
        <v>2086599</v>
      </c>
      <c r="G2262">
        <v>163099</v>
      </c>
      <c r="H2262">
        <v>550000</v>
      </c>
      <c r="I2262">
        <v>0</v>
      </c>
      <c r="J2262">
        <v>120000</v>
      </c>
      <c r="K2262">
        <v>85000</v>
      </c>
      <c r="L2262">
        <v>200000</v>
      </c>
      <c r="M2262">
        <v>56200</v>
      </c>
      <c r="N2262">
        <v>11500</v>
      </c>
      <c r="O2262">
        <v>25500</v>
      </c>
      <c r="P2262">
        <v>4500</v>
      </c>
      <c r="Q2262">
        <v>2000</v>
      </c>
      <c r="R2262">
        <v>0</v>
      </c>
      <c r="S2262">
        <v>5091</v>
      </c>
      <c r="T2262">
        <v>35000</v>
      </c>
      <c r="U2262">
        <v>36000</v>
      </c>
      <c r="V2262">
        <v>0</v>
      </c>
      <c r="W2262">
        <v>5000</v>
      </c>
      <c r="X2262">
        <v>0</v>
      </c>
      <c r="Y2262">
        <v>0</v>
      </c>
      <c r="Z2262">
        <v>340569</v>
      </c>
      <c r="AA2262">
        <v>0</v>
      </c>
      <c r="AB2262">
        <v>57565</v>
      </c>
      <c r="AC2262">
        <v>179751</v>
      </c>
      <c r="AD2262">
        <v>92607</v>
      </c>
      <c r="AE2262">
        <v>57565</v>
      </c>
      <c r="AF2262">
        <v>214793</v>
      </c>
      <c r="AG2262">
        <v>0</v>
      </c>
      <c r="AH2262">
        <v>0</v>
      </c>
      <c r="AI2262">
        <v>0</v>
      </c>
      <c r="AJ2262">
        <v>35207</v>
      </c>
      <c r="AK2262">
        <v>35207</v>
      </c>
      <c r="AL2262">
        <v>0</v>
      </c>
      <c r="AM2262">
        <v>0</v>
      </c>
      <c r="AN2262">
        <v>425222</v>
      </c>
      <c r="AO2262">
        <v>1770187</v>
      </c>
      <c r="AP2262">
        <v>272358</v>
      </c>
      <c r="AQ2262">
        <v>91546</v>
      </c>
      <c r="AR2262">
        <v>20000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107837</v>
      </c>
      <c r="BE2262">
        <v>111111</v>
      </c>
      <c r="BF2262">
        <v>60000</v>
      </c>
      <c r="BG2262">
        <v>35194</v>
      </c>
      <c r="BH2262">
        <v>20000</v>
      </c>
      <c r="BI2262">
        <v>56200</v>
      </c>
      <c r="BJ2262">
        <v>0</v>
      </c>
      <c r="BK2262">
        <v>1763748</v>
      </c>
      <c r="BL2262">
        <v>168199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20000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25000</v>
      </c>
      <c r="CH2262">
        <v>572</v>
      </c>
      <c r="CI2262">
        <v>3000</v>
      </c>
      <c r="CJ2262">
        <v>2250</v>
      </c>
      <c r="CK2262">
        <v>900</v>
      </c>
      <c r="CL2262">
        <v>750</v>
      </c>
      <c r="CM2262">
        <v>3250</v>
      </c>
      <c r="CN2262">
        <v>15000</v>
      </c>
      <c r="CO2262">
        <v>750</v>
      </c>
      <c r="CP2262">
        <v>0</v>
      </c>
      <c r="CQ2262">
        <v>610000</v>
      </c>
      <c r="CR2262">
        <v>100000</v>
      </c>
      <c r="CS2262">
        <v>10000</v>
      </c>
      <c r="CT2262">
        <v>154000</v>
      </c>
      <c r="CU2262">
        <v>65000</v>
      </c>
      <c r="CV2262">
        <v>68520</v>
      </c>
      <c r="CW2262">
        <v>1569</v>
      </c>
      <c r="CX2262">
        <v>8222</v>
      </c>
      <c r="CY2262">
        <v>6167</v>
      </c>
      <c r="CZ2262">
        <v>2467</v>
      </c>
      <c r="DA2262">
        <v>2056</v>
      </c>
      <c r="DB2262">
        <v>8908</v>
      </c>
      <c r="DC2262">
        <v>47112</v>
      </c>
      <c r="DD2262">
        <v>2056</v>
      </c>
      <c r="DE2262">
        <v>65000</v>
      </c>
      <c r="DF2262">
        <v>902757</v>
      </c>
      <c r="DG2262">
        <v>0</v>
      </c>
      <c r="DH2262">
        <v>0</v>
      </c>
      <c r="DI2262">
        <v>107837</v>
      </c>
      <c r="DJ2262">
        <v>46030</v>
      </c>
      <c r="DK2262">
        <v>105218</v>
      </c>
      <c r="DL2262">
        <v>134954</v>
      </c>
      <c r="DM2262">
        <v>111111</v>
      </c>
      <c r="DN2262">
        <v>20000</v>
      </c>
      <c r="DO2262">
        <v>2614190</v>
      </c>
      <c r="DP2262">
        <v>317700</v>
      </c>
      <c r="DQ2262">
        <v>837590</v>
      </c>
      <c r="DR2262">
        <v>0</v>
      </c>
      <c r="DS2262">
        <v>0</v>
      </c>
    </row>
    <row r="2263" spans="1:123" x14ac:dyDescent="0.3">
      <c r="A2263" t="str">
        <f t="shared" si="35"/>
        <v>20372007</v>
      </c>
      <c r="B2263">
        <v>65</v>
      </c>
      <c r="C2263">
        <v>2037</v>
      </c>
      <c r="D2263">
        <v>200712</v>
      </c>
      <c r="E2263">
        <v>50</v>
      </c>
      <c r="F2263">
        <v>2262415</v>
      </c>
      <c r="G2263">
        <v>163089</v>
      </c>
      <c r="H2263">
        <v>550000</v>
      </c>
      <c r="I2263">
        <v>0</v>
      </c>
      <c r="J2263">
        <v>120000</v>
      </c>
      <c r="K2263">
        <v>85000</v>
      </c>
      <c r="L2263">
        <v>200000</v>
      </c>
      <c r="M2263">
        <v>56200</v>
      </c>
      <c r="N2263">
        <v>11500</v>
      </c>
      <c r="O2263">
        <v>25500</v>
      </c>
      <c r="P2263">
        <v>4500</v>
      </c>
      <c r="Q2263">
        <v>2000</v>
      </c>
      <c r="R2263">
        <v>0</v>
      </c>
      <c r="S2263">
        <v>4878</v>
      </c>
      <c r="T2263">
        <v>35000</v>
      </c>
      <c r="U2263">
        <v>36000</v>
      </c>
      <c r="V2263">
        <v>0</v>
      </c>
      <c r="W2263">
        <v>5000</v>
      </c>
      <c r="X2263">
        <v>0</v>
      </c>
      <c r="Y2263">
        <v>155054</v>
      </c>
      <c r="Z2263">
        <v>0</v>
      </c>
      <c r="AA2263">
        <v>0</v>
      </c>
      <c r="AB2263">
        <v>35207</v>
      </c>
      <c r="AC2263">
        <v>96613</v>
      </c>
      <c r="AD2263">
        <v>49775</v>
      </c>
      <c r="AE2263">
        <v>35207</v>
      </c>
      <c r="AF2263">
        <v>111181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1059451</v>
      </c>
      <c r="AO2263">
        <v>951443</v>
      </c>
      <c r="AP2263">
        <v>146387</v>
      </c>
      <c r="AQ2263">
        <v>0</v>
      </c>
      <c r="AR2263">
        <v>20000</v>
      </c>
      <c r="AS2263">
        <v>0</v>
      </c>
      <c r="AT2263">
        <v>0</v>
      </c>
      <c r="AU2263">
        <v>107837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1225668</v>
      </c>
      <c r="BL2263">
        <v>176385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590000</v>
      </c>
      <c r="CR2263">
        <v>100000</v>
      </c>
      <c r="CS2263">
        <v>10000</v>
      </c>
      <c r="CT2263">
        <v>154000</v>
      </c>
      <c r="CU2263">
        <v>65000</v>
      </c>
      <c r="CV2263">
        <v>68520</v>
      </c>
      <c r="CW2263">
        <v>1569</v>
      </c>
      <c r="CX2263">
        <v>8222</v>
      </c>
      <c r="CY2263">
        <v>6167</v>
      </c>
      <c r="CZ2263">
        <v>2467</v>
      </c>
      <c r="DA2263">
        <v>2056</v>
      </c>
      <c r="DB2263">
        <v>8908</v>
      </c>
      <c r="DC2263">
        <v>47112</v>
      </c>
      <c r="DD2263">
        <v>2056</v>
      </c>
      <c r="DE2263">
        <v>65000</v>
      </c>
      <c r="DF2263">
        <v>704103</v>
      </c>
      <c r="DG2263">
        <v>0</v>
      </c>
      <c r="DH2263">
        <v>0</v>
      </c>
      <c r="DI2263">
        <v>0</v>
      </c>
      <c r="DJ2263">
        <v>42511</v>
      </c>
      <c r="DK2263">
        <v>99036</v>
      </c>
      <c r="DL2263">
        <v>134954</v>
      </c>
      <c r="DM2263">
        <v>100000</v>
      </c>
      <c r="DN2263">
        <v>20000</v>
      </c>
      <c r="DO2263">
        <v>2231680</v>
      </c>
      <c r="DP2263">
        <v>317700</v>
      </c>
      <c r="DQ2263">
        <v>-262891</v>
      </c>
      <c r="DR2263">
        <v>0</v>
      </c>
      <c r="DS2263">
        <v>0</v>
      </c>
    </row>
    <row r="2264" spans="1:123" x14ac:dyDescent="0.3">
      <c r="A2264" t="str">
        <f t="shared" si="35"/>
        <v>20382008</v>
      </c>
      <c r="B2264">
        <v>65</v>
      </c>
      <c r="C2264">
        <v>2038</v>
      </c>
      <c r="D2264">
        <v>200812</v>
      </c>
      <c r="E2264">
        <v>44</v>
      </c>
      <c r="F2264">
        <v>2389305</v>
      </c>
      <c r="G2264">
        <v>163079</v>
      </c>
      <c r="H2264">
        <v>550000</v>
      </c>
      <c r="I2264">
        <v>0</v>
      </c>
      <c r="J2264">
        <v>60000</v>
      </c>
      <c r="K2264">
        <v>85000</v>
      </c>
      <c r="L2264">
        <v>200000</v>
      </c>
      <c r="M2264">
        <v>56200</v>
      </c>
      <c r="N2264">
        <v>11500</v>
      </c>
      <c r="O2264">
        <v>25500</v>
      </c>
      <c r="P2264">
        <v>4500</v>
      </c>
      <c r="Q2264">
        <v>2000</v>
      </c>
      <c r="R2264">
        <v>0</v>
      </c>
      <c r="S2264">
        <v>4664</v>
      </c>
      <c r="T2264">
        <v>35000</v>
      </c>
      <c r="U2264">
        <v>36000</v>
      </c>
      <c r="V2264">
        <v>0</v>
      </c>
      <c r="W2264">
        <v>5000</v>
      </c>
      <c r="X2264">
        <v>0</v>
      </c>
      <c r="Y2264">
        <v>259636</v>
      </c>
      <c r="Z2264">
        <v>0</v>
      </c>
      <c r="AA2264">
        <v>0</v>
      </c>
      <c r="AB2264">
        <v>0</v>
      </c>
      <c r="AC2264">
        <v>85791</v>
      </c>
      <c r="AD2264">
        <v>44199</v>
      </c>
      <c r="AE2264">
        <v>0</v>
      </c>
      <c r="AF2264">
        <v>129990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1085010</v>
      </c>
      <c r="AO2264">
        <v>844871</v>
      </c>
      <c r="AP2264">
        <v>129990</v>
      </c>
      <c r="AQ2264">
        <v>0</v>
      </c>
      <c r="AR2264">
        <v>20000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23637</v>
      </c>
      <c r="AY2264">
        <v>349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1018847</v>
      </c>
      <c r="BL2264">
        <v>184527</v>
      </c>
      <c r="BM2264">
        <v>190000</v>
      </c>
      <c r="BN2264">
        <v>0</v>
      </c>
      <c r="BO2264">
        <v>0</v>
      </c>
      <c r="BP2264">
        <v>100000</v>
      </c>
      <c r="BQ2264">
        <v>10000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380000</v>
      </c>
      <c r="CR2264">
        <v>0</v>
      </c>
      <c r="CS2264">
        <v>0</v>
      </c>
      <c r="CT2264">
        <v>154000</v>
      </c>
      <c r="CU2264">
        <v>65000</v>
      </c>
      <c r="CV2264">
        <v>68520</v>
      </c>
      <c r="CW2264">
        <v>1569</v>
      </c>
      <c r="CX2264">
        <v>8222</v>
      </c>
      <c r="CY2264">
        <v>6167</v>
      </c>
      <c r="CZ2264">
        <v>2467</v>
      </c>
      <c r="DA2264">
        <v>2056</v>
      </c>
      <c r="DB2264">
        <v>8908</v>
      </c>
      <c r="DC2264">
        <v>47112</v>
      </c>
      <c r="DD2264">
        <v>2056</v>
      </c>
      <c r="DE2264">
        <v>65000</v>
      </c>
      <c r="DF2264">
        <v>423344</v>
      </c>
      <c r="DG2264">
        <v>0</v>
      </c>
      <c r="DH2264">
        <v>0</v>
      </c>
      <c r="DI2264">
        <v>0</v>
      </c>
      <c r="DJ2264">
        <v>18873</v>
      </c>
      <c r="DK2264">
        <v>99036</v>
      </c>
      <c r="DL2264">
        <v>134954</v>
      </c>
      <c r="DM2264">
        <v>100000</v>
      </c>
      <c r="DN2264">
        <v>20000</v>
      </c>
      <c r="DO2264">
        <v>1607283</v>
      </c>
      <c r="DP2264">
        <v>317700</v>
      </c>
      <c r="DQ2264">
        <v>-583273</v>
      </c>
      <c r="DR2264">
        <v>0</v>
      </c>
      <c r="DS2264">
        <v>0</v>
      </c>
    </row>
    <row r="2265" spans="1:123" x14ac:dyDescent="0.3">
      <c r="A2265" t="str">
        <f t="shared" si="35"/>
        <v>20392009</v>
      </c>
      <c r="B2265">
        <v>65</v>
      </c>
      <c r="C2265">
        <v>2039</v>
      </c>
      <c r="D2265">
        <v>200912</v>
      </c>
      <c r="E2265">
        <v>48</v>
      </c>
      <c r="F2265">
        <v>2404598</v>
      </c>
      <c r="G2265">
        <v>163069</v>
      </c>
      <c r="H2265">
        <v>550000</v>
      </c>
      <c r="I2265">
        <v>0</v>
      </c>
      <c r="J2265">
        <v>60000</v>
      </c>
      <c r="K2265">
        <v>85000</v>
      </c>
      <c r="L2265">
        <v>200000</v>
      </c>
      <c r="M2265">
        <v>56200</v>
      </c>
      <c r="N2265">
        <v>11500</v>
      </c>
      <c r="O2265">
        <v>25500</v>
      </c>
      <c r="P2265">
        <v>4500</v>
      </c>
      <c r="Q2265">
        <v>2000</v>
      </c>
      <c r="R2265">
        <v>0</v>
      </c>
      <c r="S2265">
        <v>4451</v>
      </c>
      <c r="T2265">
        <v>35000</v>
      </c>
      <c r="U2265">
        <v>36000</v>
      </c>
      <c r="V2265">
        <v>0</v>
      </c>
      <c r="W2265">
        <v>5000</v>
      </c>
      <c r="X2265">
        <v>0</v>
      </c>
      <c r="Y2265">
        <v>259849</v>
      </c>
      <c r="Z2265">
        <v>0</v>
      </c>
      <c r="AA2265">
        <v>0</v>
      </c>
      <c r="AB2265">
        <v>0</v>
      </c>
      <c r="AC2265">
        <v>93797</v>
      </c>
      <c r="AD2265">
        <v>48324</v>
      </c>
      <c r="AE2265">
        <v>0</v>
      </c>
      <c r="AF2265">
        <v>142120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1072880</v>
      </c>
      <c r="AO2265">
        <v>923710</v>
      </c>
      <c r="AP2265">
        <v>142120</v>
      </c>
      <c r="AQ2265">
        <v>0</v>
      </c>
      <c r="AR2265">
        <v>20000</v>
      </c>
      <c r="AS2265">
        <v>0</v>
      </c>
      <c r="AT2265">
        <v>0</v>
      </c>
      <c r="AU2265">
        <v>0</v>
      </c>
      <c r="AV2265">
        <v>58881</v>
      </c>
      <c r="AW2265">
        <v>0</v>
      </c>
      <c r="AX2265">
        <v>18873</v>
      </c>
      <c r="AY2265">
        <v>4580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1168164</v>
      </c>
      <c r="BL2265">
        <v>192623</v>
      </c>
      <c r="BM2265">
        <v>170000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190000</v>
      </c>
      <c r="CR2265">
        <v>0</v>
      </c>
      <c r="CS2265">
        <v>0</v>
      </c>
      <c r="CT2265">
        <v>154000</v>
      </c>
      <c r="CU2265">
        <v>65000</v>
      </c>
      <c r="CV2265">
        <v>68520</v>
      </c>
      <c r="CW2265">
        <v>1569</v>
      </c>
      <c r="CX2265">
        <v>8222</v>
      </c>
      <c r="CY2265">
        <v>6167</v>
      </c>
      <c r="CZ2265">
        <v>2467</v>
      </c>
      <c r="DA2265">
        <v>2056</v>
      </c>
      <c r="DB2265">
        <v>8908</v>
      </c>
      <c r="DC2265">
        <v>47112</v>
      </c>
      <c r="DD2265">
        <v>2056</v>
      </c>
      <c r="DE2265">
        <v>65000</v>
      </c>
      <c r="DF2265">
        <v>150794</v>
      </c>
      <c r="DG2265">
        <v>0</v>
      </c>
      <c r="DH2265">
        <v>0</v>
      </c>
      <c r="DI2265">
        <v>0</v>
      </c>
      <c r="DJ2265">
        <v>0</v>
      </c>
      <c r="DK2265">
        <v>99036</v>
      </c>
      <c r="DL2265">
        <v>134954</v>
      </c>
      <c r="DM2265">
        <v>41119</v>
      </c>
      <c r="DN2265">
        <v>20000</v>
      </c>
      <c r="DO2265">
        <v>1066980</v>
      </c>
      <c r="DP2265">
        <v>317700</v>
      </c>
      <c r="DQ2265">
        <v>-507603</v>
      </c>
      <c r="DR2265">
        <v>0</v>
      </c>
      <c r="DS2265">
        <v>0</v>
      </c>
    </row>
    <row r="2266" spans="1:123" x14ac:dyDescent="0.3">
      <c r="A2266" t="str">
        <f t="shared" si="35"/>
        <v>20402010</v>
      </c>
      <c r="B2266">
        <v>65</v>
      </c>
      <c r="C2266">
        <v>2040</v>
      </c>
      <c r="D2266">
        <v>201012</v>
      </c>
      <c r="E2266">
        <v>56</v>
      </c>
      <c r="F2266">
        <v>1962319</v>
      </c>
      <c r="G2266">
        <v>163060</v>
      </c>
      <c r="H2266">
        <v>550000</v>
      </c>
      <c r="I2266">
        <v>0</v>
      </c>
      <c r="J2266">
        <v>60000</v>
      </c>
      <c r="K2266">
        <v>85000</v>
      </c>
      <c r="L2266">
        <v>200000</v>
      </c>
      <c r="M2266">
        <v>56200</v>
      </c>
      <c r="N2266">
        <v>11500</v>
      </c>
      <c r="O2266">
        <v>25500</v>
      </c>
      <c r="P2266">
        <v>4500</v>
      </c>
      <c r="Q2266">
        <v>2000</v>
      </c>
      <c r="R2266">
        <v>0</v>
      </c>
      <c r="S2266">
        <v>4237</v>
      </c>
      <c r="T2266">
        <v>35000</v>
      </c>
      <c r="U2266">
        <v>36000</v>
      </c>
      <c r="V2266">
        <v>0</v>
      </c>
      <c r="W2266">
        <v>10000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109426</v>
      </c>
      <c r="AD2266">
        <v>56376</v>
      </c>
      <c r="AE2266">
        <v>0</v>
      </c>
      <c r="AF2266">
        <v>165802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784135</v>
      </c>
      <c r="AO2266">
        <v>1077626</v>
      </c>
      <c r="AP2266">
        <v>165802</v>
      </c>
      <c r="AQ2266">
        <v>0</v>
      </c>
      <c r="AR2266">
        <v>20000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1263428</v>
      </c>
      <c r="BL2266">
        <v>200000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86184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256184</v>
      </c>
      <c r="CR2266">
        <v>0</v>
      </c>
      <c r="CS2266">
        <v>0</v>
      </c>
      <c r="CT2266">
        <v>154000</v>
      </c>
      <c r="CU2266">
        <v>65000</v>
      </c>
      <c r="CV2266">
        <v>68520</v>
      </c>
      <c r="CW2266">
        <v>1569</v>
      </c>
      <c r="CX2266">
        <v>8222</v>
      </c>
      <c r="CY2266">
        <v>6167</v>
      </c>
      <c r="CZ2266">
        <v>2467</v>
      </c>
      <c r="DA2266">
        <v>2056</v>
      </c>
      <c r="DB2266">
        <v>8908</v>
      </c>
      <c r="DC2266">
        <v>47112</v>
      </c>
      <c r="DD2266">
        <v>2056</v>
      </c>
      <c r="DE2266">
        <v>65000</v>
      </c>
      <c r="DF2266">
        <v>146271</v>
      </c>
      <c r="DG2266">
        <v>0</v>
      </c>
      <c r="DH2266">
        <v>0</v>
      </c>
      <c r="DI2266">
        <v>0</v>
      </c>
      <c r="DJ2266">
        <v>0</v>
      </c>
      <c r="DK2266">
        <v>99036</v>
      </c>
      <c r="DL2266">
        <v>134954</v>
      </c>
      <c r="DM2266">
        <v>41119</v>
      </c>
      <c r="DN2266">
        <v>20000</v>
      </c>
      <c r="DO2266">
        <v>1128640</v>
      </c>
      <c r="DP2266">
        <v>317700</v>
      </c>
      <c r="DQ2266">
        <v>86184</v>
      </c>
      <c r="DR2266">
        <v>0</v>
      </c>
      <c r="DS2266">
        <v>0</v>
      </c>
    </row>
    <row r="2267" spans="1:123" x14ac:dyDescent="0.3">
      <c r="A2267" t="str">
        <f t="shared" si="35"/>
        <v>20412011</v>
      </c>
      <c r="B2267">
        <v>65</v>
      </c>
      <c r="C2267">
        <v>2041</v>
      </c>
      <c r="D2267">
        <v>201112</v>
      </c>
      <c r="E2267">
        <v>78</v>
      </c>
      <c r="F2267">
        <v>1971467</v>
      </c>
      <c r="G2267">
        <v>163056</v>
      </c>
      <c r="H2267">
        <v>550000</v>
      </c>
      <c r="I2267">
        <v>0</v>
      </c>
      <c r="J2267">
        <v>0</v>
      </c>
      <c r="K2267">
        <v>85000</v>
      </c>
      <c r="L2267">
        <v>200000</v>
      </c>
      <c r="M2267">
        <v>56200</v>
      </c>
      <c r="N2267">
        <v>11500</v>
      </c>
      <c r="O2267">
        <v>25500</v>
      </c>
      <c r="P2267">
        <v>4500</v>
      </c>
      <c r="Q2267">
        <v>2000</v>
      </c>
      <c r="R2267">
        <v>0</v>
      </c>
      <c r="S2267">
        <v>4023</v>
      </c>
      <c r="T2267">
        <v>35000</v>
      </c>
      <c r="U2267">
        <v>36000</v>
      </c>
      <c r="V2267">
        <v>0</v>
      </c>
      <c r="W2267">
        <v>10000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150649</v>
      </c>
      <c r="AD2267">
        <v>77614</v>
      </c>
      <c r="AE2267">
        <v>0</v>
      </c>
      <c r="AF2267">
        <v>228264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661459</v>
      </c>
      <c r="AO2267">
        <v>1483598</v>
      </c>
      <c r="AP2267">
        <v>228264</v>
      </c>
      <c r="AQ2267">
        <v>43258</v>
      </c>
      <c r="AR2267">
        <v>20000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1775120</v>
      </c>
      <c r="BL2267">
        <v>206488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373816</v>
      </c>
      <c r="BS2267">
        <v>0</v>
      </c>
      <c r="BT2267">
        <v>0</v>
      </c>
      <c r="BU2267">
        <v>47920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25000</v>
      </c>
      <c r="CH2267">
        <v>572</v>
      </c>
      <c r="CI2267">
        <v>3000</v>
      </c>
      <c r="CJ2267">
        <v>2250</v>
      </c>
      <c r="CK2267">
        <v>900</v>
      </c>
      <c r="CL2267">
        <v>750</v>
      </c>
      <c r="CM2267">
        <v>3250</v>
      </c>
      <c r="CN2267">
        <v>14336</v>
      </c>
      <c r="CO2267">
        <v>750</v>
      </c>
      <c r="CP2267">
        <v>0</v>
      </c>
      <c r="CQ2267">
        <v>610000</v>
      </c>
      <c r="CR2267">
        <v>47920</v>
      </c>
      <c r="CS2267">
        <v>0</v>
      </c>
      <c r="CT2267">
        <v>154000</v>
      </c>
      <c r="CU2267">
        <v>65000</v>
      </c>
      <c r="CV2267">
        <v>93520</v>
      </c>
      <c r="CW2267">
        <v>2141</v>
      </c>
      <c r="CX2267">
        <v>11222</v>
      </c>
      <c r="CY2267">
        <v>8417</v>
      </c>
      <c r="CZ2267">
        <v>3367</v>
      </c>
      <c r="DA2267">
        <v>2806</v>
      </c>
      <c r="DB2267">
        <v>12158</v>
      </c>
      <c r="DC2267">
        <v>61448</v>
      </c>
      <c r="DD2267">
        <v>2806</v>
      </c>
      <c r="DE2267">
        <v>65000</v>
      </c>
      <c r="DF2267">
        <v>141883</v>
      </c>
      <c r="DG2267">
        <v>0</v>
      </c>
      <c r="DH2267">
        <v>0</v>
      </c>
      <c r="DI2267">
        <v>0</v>
      </c>
      <c r="DJ2267">
        <v>0</v>
      </c>
      <c r="DK2267">
        <v>99036</v>
      </c>
      <c r="DL2267">
        <v>134954</v>
      </c>
      <c r="DM2267">
        <v>41119</v>
      </c>
      <c r="DN2267">
        <v>20000</v>
      </c>
      <c r="DO2267">
        <v>1576796</v>
      </c>
      <c r="DP2267">
        <v>317700</v>
      </c>
      <c r="DQ2267">
        <v>472544</v>
      </c>
      <c r="DR2267">
        <v>0</v>
      </c>
      <c r="DS2267">
        <v>0</v>
      </c>
    </row>
    <row r="2268" spans="1:123" x14ac:dyDescent="0.3">
      <c r="A2268" t="str">
        <f t="shared" si="35"/>
        <v>20422012</v>
      </c>
      <c r="B2268">
        <v>65</v>
      </c>
      <c r="C2268">
        <v>2042</v>
      </c>
      <c r="D2268">
        <v>201212</v>
      </c>
      <c r="E2268">
        <v>54</v>
      </c>
      <c r="F2268">
        <v>2192426</v>
      </c>
      <c r="G2268">
        <v>163053</v>
      </c>
      <c r="H2268">
        <v>550000</v>
      </c>
      <c r="I2268">
        <v>0</v>
      </c>
      <c r="J2268">
        <v>0</v>
      </c>
      <c r="K2268">
        <v>85000</v>
      </c>
      <c r="L2268">
        <v>200000</v>
      </c>
      <c r="M2268">
        <v>56200</v>
      </c>
      <c r="N2268">
        <v>11500</v>
      </c>
      <c r="O2268">
        <v>25500</v>
      </c>
      <c r="P2268">
        <v>4500</v>
      </c>
      <c r="Q2268">
        <v>2000</v>
      </c>
      <c r="R2268">
        <v>0</v>
      </c>
      <c r="S2268">
        <v>3810</v>
      </c>
      <c r="T2268">
        <v>35000</v>
      </c>
      <c r="U2268">
        <v>36000</v>
      </c>
      <c r="V2268">
        <v>0</v>
      </c>
      <c r="W2268">
        <v>10000</v>
      </c>
      <c r="X2268">
        <v>0</v>
      </c>
      <c r="Y2268">
        <v>137626</v>
      </c>
      <c r="Z2268">
        <v>0</v>
      </c>
      <c r="AA2268">
        <v>0</v>
      </c>
      <c r="AB2268">
        <v>0</v>
      </c>
      <c r="AC2268">
        <v>104534</v>
      </c>
      <c r="AD2268">
        <v>53856</v>
      </c>
      <c r="AE2268">
        <v>0</v>
      </c>
      <c r="AF2268">
        <v>158389</v>
      </c>
      <c r="AG2268">
        <v>53856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868747</v>
      </c>
      <c r="AO2268">
        <v>1029449</v>
      </c>
      <c r="AP2268">
        <v>158389</v>
      </c>
      <c r="AQ2268">
        <v>0</v>
      </c>
      <c r="AR2268">
        <v>20000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1207838</v>
      </c>
      <c r="BL2268">
        <v>212931</v>
      </c>
      <c r="BM2268">
        <v>101963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488037</v>
      </c>
      <c r="CR2268">
        <v>47920</v>
      </c>
      <c r="CS2268">
        <v>0</v>
      </c>
      <c r="CT2268">
        <v>154000</v>
      </c>
      <c r="CU2268">
        <v>65000</v>
      </c>
      <c r="CV2268">
        <v>93520</v>
      </c>
      <c r="CW2268">
        <v>2141</v>
      </c>
      <c r="CX2268">
        <v>11222</v>
      </c>
      <c r="CY2268">
        <v>8417</v>
      </c>
      <c r="CZ2268">
        <v>3367</v>
      </c>
      <c r="DA2268">
        <v>2806</v>
      </c>
      <c r="DB2268">
        <v>12158</v>
      </c>
      <c r="DC2268">
        <v>61448</v>
      </c>
      <c r="DD2268">
        <v>2806</v>
      </c>
      <c r="DE2268">
        <v>65000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99036</v>
      </c>
      <c r="DL2268">
        <v>134954</v>
      </c>
      <c r="DM2268">
        <v>41119</v>
      </c>
      <c r="DN2268">
        <v>20000</v>
      </c>
      <c r="DO2268">
        <v>1312950</v>
      </c>
      <c r="DP2268">
        <v>317700</v>
      </c>
      <c r="DQ2268">
        <v>-239589</v>
      </c>
      <c r="DR2268">
        <v>0</v>
      </c>
      <c r="DS2268">
        <v>0</v>
      </c>
    </row>
    <row r="2269" spans="1:123" x14ac:dyDescent="0.3">
      <c r="A2269" t="str">
        <f t="shared" si="35"/>
        <v>20431922</v>
      </c>
      <c r="B2269">
        <v>65</v>
      </c>
      <c r="C2269">
        <v>2043</v>
      </c>
      <c r="D2269">
        <v>192212</v>
      </c>
      <c r="E2269">
        <v>63</v>
      </c>
      <c r="F2269">
        <v>2009185</v>
      </c>
      <c r="G2269">
        <v>163049</v>
      </c>
      <c r="H2269">
        <v>550000</v>
      </c>
      <c r="I2269">
        <v>0</v>
      </c>
      <c r="J2269">
        <v>0</v>
      </c>
      <c r="K2269">
        <v>85000</v>
      </c>
      <c r="L2269">
        <v>200000</v>
      </c>
      <c r="M2269">
        <v>56200</v>
      </c>
      <c r="N2269">
        <v>11500</v>
      </c>
      <c r="O2269">
        <v>25500</v>
      </c>
      <c r="P2269">
        <v>4500</v>
      </c>
      <c r="Q2269">
        <v>2000</v>
      </c>
      <c r="R2269">
        <v>0</v>
      </c>
      <c r="S2269">
        <v>3595</v>
      </c>
      <c r="T2269">
        <v>35000</v>
      </c>
      <c r="U2269">
        <v>36000</v>
      </c>
      <c r="V2269">
        <v>0</v>
      </c>
      <c r="W2269">
        <v>10000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123144</v>
      </c>
      <c r="AD2269">
        <v>63444</v>
      </c>
      <c r="AE2269">
        <v>0</v>
      </c>
      <c r="AF2269">
        <v>186587</v>
      </c>
      <c r="AG2269">
        <v>0</v>
      </c>
      <c r="AH2269">
        <v>0</v>
      </c>
      <c r="AI2269">
        <v>53856</v>
      </c>
      <c r="AJ2269">
        <v>0</v>
      </c>
      <c r="AK2269">
        <v>53856</v>
      </c>
      <c r="AL2269">
        <v>53856</v>
      </c>
      <c r="AM2269">
        <v>0</v>
      </c>
      <c r="AN2269">
        <v>702708</v>
      </c>
      <c r="AO2269">
        <v>1212723</v>
      </c>
      <c r="AP2269">
        <v>186587</v>
      </c>
      <c r="AQ2269">
        <v>0</v>
      </c>
      <c r="AR2269">
        <v>20000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1419310</v>
      </c>
      <c r="BL2269">
        <v>219332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133116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601153</v>
      </c>
      <c r="CR2269">
        <v>47920</v>
      </c>
      <c r="CS2269">
        <v>0</v>
      </c>
      <c r="CT2269">
        <v>154000</v>
      </c>
      <c r="CU2269">
        <v>65000</v>
      </c>
      <c r="CV2269">
        <v>93520</v>
      </c>
      <c r="CW2269">
        <v>2141</v>
      </c>
      <c r="CX2269">
        <v>11222</v>
      </c>
      <c r="CY2269">
        <v>8417</v>
      </c>
      <c r="CZ2269">
        <v>3367</v>
      </c>
      <c r="DA2269">
        <v>2806</v>
      </c>
      <c r="DB2269">
        <v>12158</v>
      </c>
      <c r="DC2269">
        <v>61448</v>
      </c>
      <c r="DD2269">
        <v>2806</v>
      </c>
      <c r="DE2269">
        <v>65000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99036</v>
      </c>
      <c r="DL2269">
        <v>134954</v>
      </c>
      <c r="DM2269">
        <v>41119</v>
      </c>
      <c r="DN2269">
        <v>20000</v>
      </c>
      <c r="DO2269">
        <v>1479922</v>
      </c>
      <c r="DP2269">
        <v>317700</v>
      </c>
      <c r="DQ2269">
        <v>133116</v>
      </c>
      <c r="DR2269">
        <v>0</v>
      </c>
      <c r="DS2269">
        <v>0</v>
      </c>
    </row>
    <row r="2270" spans="1:123" x14ac:dyDescent="0.3">
      <c r="A2270" t="str">
        <f t="shared" si="35"/>
        <v>20441923</v>
      </c>
      <c r="B2270">
        <v>65</v>
      </c>
      <c r="C2270">
        <v>2044</v>
      </c>
      <c r="D2270">
        <v>192312</v>
      </c>
      <c r="E2270">
        <v>66</v>
      </c>
      <c r="F2270">
        <v>2034328</v>
      </c>
      <c r="G2270">
        <v>163046</v>
      </c>
      <c r="H2270">
        <v>550000</v>
      </c>
      <c r="I2270">
        <v>0</v>
      </c>
      <c r="J2270">
        <v>0</v>
      </c>
      <c r="K2270">
        <v>85000</v>
      </c>
      <c r="L2270">
        <v>200000</v>
      </c>
      <c r="M2270">
        <v>56200</v>
      </c>
      <c r="N2270">
        <v>11500</v>
      </c>
      <c r="O2270">
        <v>25500</v>
      </c>
      <c r="P2270">
        <v>4500</v>
      </c>
      <c r="Q2270">
        <v>2000</v>
      </c>
      <c r="R2270">
        <v>0</v>
      </c>
      <c r="S2270">
        <v>3381</v>
      </c>
      <c r="T2270">
        <v>35000</v>
      </c>
      <c r="U2270">
        <v>36000</v>
      </c>
      <c r="V2270">
        <v>0</v>
      </c>
      <c r="W2270">
        <v>10000</v>
      </c>
      <c r="X2270">
        <v>0</v>
      </c>
      <c r="Y2270">
        <v>0</v>
      </c>
      <c r="Z2270">
        <v>118865</v>
      </c>
      <c r="AA2270">
        <v>0</v>
      </c>
      <c r="AB2270">
        <v>53856</v>
      </c>
      <c r="AC2270">
        <v>127390</v>
      </c>
      <c r="AD2270">
        <v>65631</v>
      </c>
      <c r="AE2270">
        <v>53856</v>
      </c>
      <c r="AF2270">
        <v>139166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631050</v>
      </c>
      <c r="AO2270">
        <v>1254540</v>
      </c>
      <c r="AP2270">
        <v>193021</v>
      </c>
      <c r="AQ2270">
        <v>0</v>
      </c>
      <c r="AR2270">
        <v>20000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1467561</v>
      </c>
      <c r="BL2270">
        <v>225689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28847</v>
      </c>
      <c r="BS2270">
        <v>0</v>
      </c>
      <c r="BT2270">
        <v>0</v>
      </c>
      <c r="BU2270">
        <v>52080</v>
      </c>
      <c r="BV2270">
        <v>10000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610000</v>
      </c>
      <c r="CR2270">
        <v>100000</v>
      </c>
      <c r="CS2270">
        <v>10000</v>
      </c>
      <c r="CT2270">
        <v>154000</v>
      </c>
      <c r="CU2270">
        <v>65000</v>
      </c>
      <c r="CV2270">
        <v>93520</v>
      </c>
      <c r="CW2270">
        <v>2141</v>
      </c>
      <c r="CX2270">
        <v>11222</v>
      </c>
      <c r="CY2270">
        <v>8417</v>
      </c>
      <c r="CZ2270">
        <v>3367</v>
      </c>
      <c r="DA2270">
        <v>2806</v>
      </c>
      <c r="DB2270">
        <v>12158</v>
      </c>
      <c r="DC2270">
        <v>61448</v>
      </c>
      <c r="DD2270">
        <v>2806</v>
      </c>
      <c r="DE2270">
        <v>65000</v>
      </c>
      <c r="DF2270">
        <v>118865</v>
      </c>
      <c r="DG2270">
        <v>0</v>
      </c>
      <c r="DH2270">
        <v>0</v>
      </c>
      <c r="DI2270">
        <v>0</v>
      </c>
      <c r="DJ2270">
        <v>0</v>
      </c>
      <c r="DK2270">
        <v>99036</v>
      </c>
      <c r="DL2270">
        <v>134954</v>
      </c>
      <c r="DM2270">
        <v>41119</v>
      </c>
      <c r="DN2270">
        <v>20000</v>
      </c>
      <c r="DO2270">
        <v>1615858</v>
      </c>
      <c r="DP2270">
        <v>317700</v>
      </c>
      <c r="DQ2270">
        <v>209792</v>
      </c>
      <c r="DR2270">
        <v>0</v>
      </c>
      <c r="DS2270">
        <v>0</v>
      </c>
    </row>
    <row r="2271" spans="1:123" x14ac:dyDescent="0.3">
      <c r="A2271" t="str">
        <f t="shared" si="35"/>
        <v>20451924</v>
      </c>
      <c r="B2271">
        <v>65</v>
      </c>
      <c r="C2271">
        <v>2045</v>
      </c>
      <c r="D2271">
        <v>192412</v>
      </c>
      <c r="E2271">
        <v>34</v>
      </c>
      <c r="F2271">
        <v>2194357</v>
      </c>
      <c r="G2271">
        <v>163042</v>
      </c>
      <c r="H2271">
        <v>550000</v>
      </c>
      <c r="I2271">
        <v>0</v>
      </c>
      <c r="J2271">
        <v>0</v>
      </c>
      <c r="K2271">
        <v>85000</v>
      </c>
      <c r="L2271">
        <v>200000</v>
      </c>
      <c r="M2271">
        <v>56200</v>
      </c>
      <c r="N2271">
        <v>11500</v>
      </c>
      <c r="O2271">
        <v>25500</v>
      </c>
      <c r="P2271">
        <v>4500</v>
      </c>
      <c r="Q2271">
        <v>2000</v>
      </c>
      <c r="R2271">
        <v>0</v>
      </c>
      <c r="S2271">
        <v>3166</v>
      </c>
      <c r="T2271">
        <v>35000</v>
      </c>
      <c r="U2271">
        <v>36000</v>
      </c>
      <c r="V2271">
        <v>0</v>
      </c>
      <c r="W2271">
        <v>15000</v>
      </c>
      <c r="X2271">
        <v>0</v>
      </c>
      <c r="Y2271">
        <v>109534</v>
      </c>
      <c r="Z2271">
        <v>0</v>
      </c>
      <c r="AA2271">
        <v>0</v>
      </c>
      <c r="AB2271">
        <v>0</v>
      </c>
      <c r="AC2271">
        <v>66921</v>
      </c>
      <c r="AD2271">
        <v>0</v>
      </c>
      <c r="AE2271">
        <v>0</v>
      </c>
      <c r="AF2271">
        <v>101398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892002</v>
      </c>
      <c r="AO2271">
        <v>659037</v>
      </c>
      <c r="AP2271">
        <v>101398</v>
      </c>
      <c r="AQ2271">
        <v>0</v>
      </c>
      <c r="AR2271">
        <v>10374</v>
      </c>
      <c r="AS2271">
        <v>0</v>
      </c>
      <c r="AT2271">
        <v>0</v>
      </c>
      <c r="AU2271">
        <v>0</v>
      </c>
      <c r="AV2271">
        <v>41119</v>
      </c>
      <c r="AW2271">
        <v>6334</v>
      </c>
      <c r="AX2271">
        <v>0</v>
      </c>
      <c r="AY2271">
        <v>0</v>
      </c>
      <c r="AZ2271">
        <v>20000</v>
      </c>
      <c r="BA2271">
        <v>25000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863262</v>
      </c>
      <c r="BL2271">
        <v>232241</v>
      </c>
      <c r="BM2271">
        <v>196667</v>
      </c>
      <c r="BN2271">
        <v>12727</v>
      </c>
      <c r="BO2271">
        <v>0</v>
      </c>
      <c r="BP2271">
        <v>100000</v>
      </c>
      <c r="BQ2271">
        <v>10000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33000</v>
      </c>
      <c r="BX2271">
        <v>763</v>
      </c>
      <c r="BY2271">
        <v>4000</v>
      </c>
      <c r="BZ2271">
        <v>3000</v>
      </c>
      <c r="CA2271">
        <v>1200</v>
      </c>
      <c r="CB2271">
        <v>1000</v>
      </c>
      <c r="CC2271">
        <v>4333</v>
      </c>
      <c r="CD2271">
        <v>20000</v>
      </c>
      <c r="CE2271">
        <v>1000</v>
      </c>
      <c r="CF2271">
        <v>18204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393333</v>
      </c>
      <c r="CR2271">
        <v>0</v>
      </c>
      <c r="CS2271">
        <v>0</v>
      </c>
      <c r="CT2271">
        <v>141273</v>
      </c>
      <c r="CU2271">
        <v>65000</v>
      </c>
      <c r="CV2271">
        <v>60520</v>
      </c>
      <c r="CW2271">
        <v>1378</v>
      </c>
      <c r="CX2271">
        <v>7222</v>
      </c>
      <c r="CY2271">
        <v>5417</v>
      </c>
      <c r="CZ2271">
        <v>2167</v>
      </c>
      <c r="DA2271">
        <v>1806</v>
      </c>
      <c r="DB2271">
        <v>7825</v>
      </c>
      <c r="DC2271">
        <v>41448</v>
      </c>
      <c r="DD2271">
        <v>1806</v>
      </c>
      <c r="DE2271">
        <v>46796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74036</v>
      </c>
      <c r="DL2271">
        <v>128620</v>
      </c>
      <c r="DM2271">
        <v>0</v>
      </c>
      <c r="DN2271">
        <v>0</v>
      </c>
      <c r="DO2271">
        <v>978646</v>
      </c>
      <c r="DP2271">
        <v>317700</v>
      </c>
      <c r="DQ2271">
        <v>-607881</v>
      </c>
      <c r="DR2271">
        <v>0</v>
      </c>
      <c r="DS2271">
        <v>0</v>
      </c>
    </row>
    <row r="2272" spans="1:123" x14ac:dyDescent="0.3">
      <c r="A2272" t="str">
        <f t="shared" si="35"/>
        <v>20461925</v>
      </c>
      <c r="B2272">
        <v>65</v>
      </c>
      <c r="C2272">
        <v>2046</v>
      </c>
      <c r="D2272">
        <v>192512</v>
      </c>
      <c r="E2272">
        <v>42</v>
      </c>
      <c r="F2272">
        <v>2332122</v>
      </c>
      <c r="G2272">
        <v>163038</v>
      </c>
      <c r="H2272">
        <v>550000</v>
      </c>
      <c r="I2272">
        <v>0</v>
      </c>
      <c r="J2272">
        <v>0</v>
      </c>
      <c r="K2272">
        <v>85000</v>
      </c>
      <c r="L2272">
        <v>200000</v>
      </c>
      <c r="M2272">
        <v>56200</v>
      </c>
      <c r="N2272">
        <v>11500</v>
      </c>
      <c r="O2272">
        <v>25500</v>
      </c>
      <c r="P2272">
        <v>4500</v>
      </c>
      <c r="Q2272">
        <v>2000</v>
      </c>
      <c r="R2272">
        <v>0</v>
      </c>
      <c r="S2272">
        <v>2951</v>
      </c>
      <c r="T2272">
        <v>35000</v>
      </c>
      <c r="U2272">
        <v>36000</v>
      </c>
      <c r="V2272">
        <v>0</v>
      </c>
      <c r="W2272">
        <v>15000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81353</v>
      </c>
      <c r="AD2272">
        <v>41913</v>
      </c>
      <c r="AE2272">
        <v>0</v>
      </c>
      <c r="AF2272">
        <v>123266</v>
      </c>
      <c r="AG2272">
        <v>41913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760385</v>
      </c>
      <c r="AO2272">
        <v>801166</v>
      </c>
      <c r="AP2272">
        <v>123266</v>
      </c>
      <c r="AQ2272">
        <v>0</v>
      </c>
      <c r="AR2272">
        <v>18003</v>
      </c>
      <c r="AS2272">
        <v>0</v>
      </c>
      <c r="AT2272">
        <v>0</v>
      </c>
      <c r="AU2272">
        <v>0</v>
      </c>
      <c r="AV2272">
        <v>0</v>
      </c>
      <c r="AW2272">
        <v>11970</v>
      </c>
      <c r="AX2272">
        <v>0</v>
      </c>
      <c r="AY2272">
        <v>0</v>
      </c>
      <c r="AZ2272">
        <v>0</v>
      </c>
      <c r="BA2272">
        <v>25000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979405</v>
      </c>
      <c r="BL2272">
        <v>238752</v>
      </c>
      <c r="BM2272">
        <v>176667</v>
      </c>
      <c r="BN2272">
        <v>141273</v>
      </c>
      <c r="BO2272">
        <v>65000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33000</v>
      </c>
      <c r="BX2272">
        <v>763</v>
      </c>
      <c r="BY2272">
        <v>4000</v>
      </c>
      <c r="BZ2272">
        <v>3000</v>
      </c>
      <c r="CA2272">
        <v>1200</v>
      </c>
      <c r="CB2272">
        <v>1000</v>
      </c>
      <c r="CC2272">
        <v>4333</v>
      </c>
      <c r="CD2272">
        <v>20000</v>
      </c>
      <c r="CE2272">
        <v>1000</v>
      </c>
      <c r="CF2272">
        <v>1671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196667</v>
      </c>
      <c r="CR2272">
        <v>0</v>
      </c>
      <c r="CS2272">
        <v>0</v>
      </c>
      <c r="CT2272">
        <v>0</v>
      </c>
      <c r="CU2272">
        <v>0</v>
      </c>
      <c r="CV2272">
        <v>27520</v>
      </c>
      <c r="CW2272">
        <v>615</v>
      </c>
      <c r="CX2272">
        <v>3222</v>
      </c>
      <c r="CY2272">
        <v>2417</v>
      </c>
      <c r="CZ2272">
        <v>967</v>
      </c>
      <c r="DA2272">
        <v>806</v>
      </c>
      <c r="DB2272">
        <v>3492</v>
      </c>
      <c r="DC2272">
        <v>21448</v>
      </c>
      <c r="DD2272">
        <v>806</v>
      </c>
      <c r="DE2272">
        <v>45124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49036</v>
      </c>
      <c r="DL2272">
        <v>116650</v>
      </c>
      <c r="DM2272">
        <v>0</v>
      </c>
      <c r="DN2272">
        <v>0</v>
      </c>
      <c r="DO2272">
        <v>468769</v>
      </c>
      <c r="DP2272">
        <v>317700</v>
      </c>
      <c r="DQ2272">
        <v>-589588</v>
      </c>
      <c r="DR2272">
        <v>99711</v>
      </c>
      <c r="DS2272">
        <v>0</v>
      </c>
    </row>
    <row r="2273" spans="1:123" x14ac:dyDescent="0.3">
      <c r="A2273" t="str">
        <f t="shared" si="35"/>
        <v>20471926</v>
      </c>
      <c r="B2273">
        <v>65</v>
      </c>
      <c r="C2273">
        <v>2047</v>
      </c>
      <c r="D2273">
        <v>192612</v>
      </c>
      <c r="E2273">
        <v>47</v>
      </c>
      <c r="F2273">
        <v>2114938</v>
      </c>
      <c r="G2273">
        <v>163034</v>
      </c>
      <c r="H2273">
        <v>550000</v>
      </c>
      <c r="I2273">
        <v>0</v>
      </c>
      <c r="J2273">
        <v>0</v>
      </c>
      <c r="K2273">
        <v>85000</v>
      </c>
      <c r="L2273">
        <v>200000</v>
      </c>
      <c r="M2273">
        <v>56200</v>
      </c>
      <c r="N2273">
        <v>11500</v>
      </c>
      <c r="O2273">
        <v>25500</v>
      </c>
      <c r="P2273">
        <v>4500</v>
      </c>
      <c r="Q2273">
        <v>2000</v>
      </c>
      <c r="R2273">
        <v>0</v>
      </c>
      <c r="S2273">
        <v>2737</v>
      </c>
      <c r="T2273">
        <v>35000</v>
      </c>
      <c r="U2273">
        <v>36000</v>
      </c>
      <c r="V2273">
        <v>0</v>
      </c>
      <c r="W2273">
        <v>15000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90565</v>
      </c>
      <c r="AD2273">
        <v>46659</v>
      </c>
      <c r="AE2273">
        <v>0</v>
      </c>
      <c r="AF2273">
        <v>137223</v>
      </c>
      <c r="AG2273">
        <v>46659</v>
      </c>
      <c r="AH2273">
        <v>0</v>
      </c>
      <c r="AI2273">
        <v>41913</v>
      </c>
      <c r="AJ2273">
        <v>0</v>
      </c>
      <c r="AK2273">
        <v>41913</v>
      </c>
      <c r="AL2273">
        <v>41913</v>
      </c>
      <c r="AM2273">
        <v>0</v>
      </c>
      <c r="AN2273">
        <v>746214</v>
      </c>
      <c r="AO2273">
        <v>891882</v>
      </c>
      <c r="AP2273">
        <v>137223</v>
      </c>
      <c r="AQ2273">
        <v>0</v>
      </c>
      <c r="AR2273">
        <v>20000</v>
      </c>
      <c r="AS2273">
        <v>0</v>
      </c>
      <c r="AT2273">
        <v>0</v>
      </c>
      <c r="AU2273">
        <v>0</v>
      </c>
      <c r="AV2273">
        <v>0</v>
      </c>
      <c r="AW2273">
        <v>15567</v>
      </c>
      <c r="AX2273">
        <v>0</v>
      </c>
      <c r="AY2273">
        <v>2872</v>
      </c>
      <c r="AZ2273">
        <v>0</v>
      </c>
      <c r="BA2273">
        <v>25000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1092545</v>
      </c>
      <c r="BL2273">
        <v>245221</v>
      </c>
      <c r="BM2273">
        <v>156667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27520</v>
      </c>
      <c r="BX2273">
        <v>615</v>
      </c>
      <c r="BY2273">
        <v>3222</v>
      </c>
      <c r="BZ2273">
        <v>2417</v>
      </c>
      <c r="CA2273">
        <v>967</v>
      </c>
      <c r="CB2273">
        <v>806</v>
      </c>
      <c r="CC2273">
        <v>3492</v>
      </c>
      <c r="CD2273">
        <v>20000</v>
      </c>
      <c r="CE2273">
        <v>806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20000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1448</v>
      </c>
      <c r="DD2273">
        <v>0</v>
      </c>
      <c r="DE2273">
        <v>45124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24036</v>
      </c>
      <c r="DL2273">
        <v>101082</v>
      </c>
      <c r="DM2273">
        <v>0</v>
      </c>
      <c r="DN2273">
        <v>0</v>
      </c>
      <c r="DO2273">
        <v>233604</v>
      </c>
      <c r="DP2273">
        <v>317700</v>
      </c>
      <c r="DQ2273">
        <v>-270560</v>
      </c>
      <c r="DR2273">
        <v>13482</v>
      </c>
      <c r="DS2273">
        <v>0</v>
      </c>
    </row>
    <row r="2274" spans="1:123" x14ac:dyDescent="0.3">
      <c r="A2274" t="str">
        <f t="shared" si="35"/>
        <v>20481927</v>
      </c>
      <c r="B2274">
        <v>65</v>
      </c>
      <c r="C2274">
        <v>2048</v>
      </c>
      <c r="D2274">
        <v>192712</v>
      </c>
      <c r="E2274">
        <v>62</v>
      </c>
      <c r="F2274">
        <v>1948093</v>
      </c>
      <c r="G2274">
        <v>163030</v>
      </c>
      <c r="H2274">
        <v>550000</v>
      </c>
      <c r="I2274">
        <v>0</v>
      </c>
      <c r="J2274">
        <v>0</v>
      </c>
      <c r="K2274">
        <v>85000</v>
      </c>
      <c r="L2274">
        <v>200000</v>
      </c>
      <c r="M2274">
        <v>56200</v>
      </c>
      <c r="N2274">
        <v>11500</v>
      </c>
      <c r="O2274">
        <v>25500</v>
      </c>
      <c r="P2274">
        <v>4500</v>
      </c>
      <c r="Q2274">
        <v>2000</v>
      </c>
      <c r="R2274">
        <v>0</v>
      </c>
      <c r="S2274">
        <v>2522</v>
      </c>
      <c r="T2274">
        <v>35000</v>
      </c>
      <c r="U2274">
        <v>36000</v>
      </c>
      <c r="V2274">
        <v>0</v>
      </c>
      <c r="W2274">
        <v>15000</v>
      </c>
      <c r="X2274">
        <v>0</v>
      </c>
      <c r="Y2274">
        <v>0</v>
      </c>
      <c r="Z2274">
        <v>0</v>
      </c>
      <c r="AA2274">
        <v>0</v>
      </c>
      <c r="AB2274">
        <v>41913</v>
      </c>
      <c r="AC2274">
        <v>121032</v>
      </c>
      <c r="AD2274">
        <v>62356</v>
      </c>
      <c r="AE2274">
        <v>41913</v>
      </c>
      <c r="AF2274">
        <v>141475</v>
      </c>
      <c r="AG2274">
        <v>0</v>
      </c>
      <c r="AH2274">
        <v>0</v>
      </c>
      <c r="AI2274">
        <v>46659</v>
      </c>
      <c r="AJ2274">
        <v>0</v>
      </c>
      <c r="AK2274">
        <v>46659</v>
      </c>
      <c r="AL2274">
        <v>46659</v>
      </c>
      <c r="AM2274">
        <v>0</v>
      </c>
      <c r="AN2274">
        <v>741747</v>
      </c>
      <c r="AO2274">
        <v>1191928</v>
      </c>
      <c r="AP2274">
        <v>183388</v>
      </c>
      <c r="AQ2274">
        <v>133351</v>
      </c>
      <c r="AR2274">
        <v>20000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1528667</v>
      </c>
      <c r="BL2274">
        <v>251648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374939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374939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1448</v>
      </c>
      <c r="DD2274">
        <v>0</v>
      </c>
      <c r="DE2274">
        <v>45124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24036</v>
      </c>
      <c r="DL2274">
        <v>101082</v>
      </c>
      <c r="DM2274">
        <v>0</v>
      </c>
      <c r="DN2274">
        <v>0</v>
      </c>
      <c r="DO2274">
        <v>593289</v>
      </c>
      <c r="DP2274">
        <v>317700</v>
      </c>
      <c r="DQ2274">
        <v>374939</v>
      </c>
      <c r="DR2274">
        <v>0</v>
      </c>
      <c r="DS2274">
        <v>0</v>
      </c>
    </row>
    <row r="2275" spans="1:123" x14ac:dyDescent="0.3">
      <c r="A2275" t="str">
        <f t="shared" si="35"/>
        <v>20491928</v>
      </c>
      <c r="B2275">
        <v>65</v>
      </c>
      <c r="C2275">
        <v>2049</v>
      </c>
      <c r="D2275">
        <v>192812</v>
      </c>
      <c r="E2275">
        <v>67</v>
      </c>
      <c r="F2275">
        <v>2190423</v>
      </c>
      <c r="G2275">
        <v>163025</v>
      </c>
      <c r="H2275">
        <v>550000</v>
      </c>
      <c r="I2275">
        <v>0</v>
      </c>
      <c r="J2275">
        <v>0</v>
      </c>
      <c r="K2275">
        <v>85000</v>
      </c>
      <c r="L2275">
        <v>200000</v>
      </c>
      <c r="M2275">
        <v>56200</v>
      </c>
      <c r="N2275">
        <v>11500</v>
      </c>
      <c r="O2275">
        <v>25500</v>
      </c>
      <c r="P2275">
        <v>4500</v>
      </c>
      <c r="Q2275">
        <v>2000</v>
      </c>
      <c r="R2275">
        <v>0</v>
      </c>
      <c r="S2275">
        <v>2308</v>
      </c>
      <c r="T2275">
        <v>35000</v>
      </c>
      <c r="U2275">
        <v>36000</v>
      </c>
      <c r="V2275">
        <v>0</v>
      </c>
      <c r="W2275">
        <v>15000</v>
      </c>
      <c r="X2275">
        <v>0</v>
      </c>
      <c r="Y2275">
        <v>0</v>
      </c>
      <c r="Z2275">
        <v>0</v>
      </c>
      <c r="AA2275">
        <v>0</v>
      </c>
      <c r="AB2275">
        <v>46659</v>
      </c>
      <c r="AC2275">
        <v>129095</v>
      </c>
      <c r="AD2275">
        <v>66509</v>
      </c>
      <c r="AE2275">
        <v>46659</v>
      </c>
      <c r="AF2275">
        <v>148945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734063</v>
      </c>
      <c r="AO2275">
        <v>1271325</v>
      </c>
      <c r="AP2275">
        <v>195604</v>
      </c>
      <c r="AQ2275">
        <v>39132</v>
      </c>
      <c r="AR2275">
        <v>20000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1526061</v>
      </c>
      <c r="BL2275">
        <v>258034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128710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483649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1448</v>
      </c>
      <c r="DD2275">
        <v>0</v>
      </c>
      <c r="DE2275">
        <v>45124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24036</v>
      </c>
      <c r="DL2275">
        <v>101082</v>
      </c>
      <c r="DM2275">
        <v>0</v>
      </c>
      <c r="DN2275">
        <v>0</v>
      </c>
      <c r="DO2275">
        <v>655340</v>
      </c>
      <c r="DP2275">
        <v>317700</v>
      </c>
      <c r="DQ2275">
        <v>128710</v>
      </c>
      <c r="DR2275">
        <v>0</v>
      </c>
      <c r="DS2275">
        <v>0</v>
      </c>
    </row>
    <row r="2276" spans="1:123" x14ac:dyDescent="0.3">
      <c r="A2276" t="str">
        <f t="shared" si="35"/>
        <v>20501929</v>
      </c>
      <c r="B2276">
        <v>65</v>
      </c>
      <c r="C2276">
        <v>2050</v>
      </c>
      <c r="D2276">
        <v>192912</v>
      </c>
      <c r="E2276">
        <v>41</v>
      </c>
      <c r="F2276">
        <v>2398315</v>
      </c>
      <c r="G2276">
        <v>163021</v>
      </c>
      <c r="H2276">
        <v>550000</v>
      </c>
      <c r="I2276">
        <v>0</v>
      </c>
      <c r="J2276">
        <v>0</v>
      </c>
      <c r="K2276">
        <v>85000</v>
      </c>
      <c r="L2276">
        <v>200000</v>
      </c>
      <c r="M2276">
        <v>56200</v>
      </c>
      <c r="N2276">
        <v>11500</v>
      </c>
      <c r="O2276">
        <v>25500</v>
      </c>
      <c r="P2276">
        <v>4500</v>
      </c>
      <c r="Q2276">
        <v>2000</v>
      </c>
      <c r="R2276">
        <v>0</v>
      </c>
      <c r="S2276">
        <v>2093</v>
      </c>
      <c r="T2276">
        <v>35000</v>
      </c>
      <c r="U2276">
        <v>36000</v>
      </c>
      <c r="V2276">
        <v>0</v>
      </c>
      <c r="W2276">
        <v>20000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80313</v>
      </c>
      <c r="AD2276">
        <v>41377</v>
      </c>
      <c r="AE2276">
        <v>0</v>
      </c>
      <c r="AF2276">
        <v>121690</v>
      </c>
      <c r="AG2276">
        <v>41377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756103</v>
      </c>
      <c r="AO2276">
        <v>790925</v>
      </c>
      <c r="AP2276">
        <v>121690</v>
      </c>
      <c r="AQ2276">
        <v>0</v>
      </c>
      <c r="AR2276">
        <v>17453</v>
      </c>
      <c r="AS2276">
        <v>0</v>
      </c>
      <c r="AT2276">
        <v>0</v>
      </c>
      <c r="AU2276">
        <v>0</v>
      </c>
      <c r="AV2276">
        <v>0</v>
      </c>
      <c r="AW2276">
        <v>11564</v>
      </c>
      <c r="AX2276">
        <v>0</v>
      </c>
      <c r="AY2276">
        <v>0</v>
      </c>
      <c r="AZ2276">
        <v>0</v>
      </c>
      <c r="BA2276">
        <v>24036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965668</v>
      </c>
      <c r="BL2276">
        <v>262947</v>
      </c>
      <c r="BM2276">
        <v>154550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1448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309099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45124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89518</v>
      </c>
      <c r="DM2276">
        <v>0</v>
      </c>
      <c r="DN2276">
        <v>0</v>
      </c>
      <c r="DO2276">
        <v>443742</v>
      </c>
      <c r="DP2276">
        <v>317700</v>
      </c>
      <c r="DQ2276">
        <v>-648218</v>
      </c>
      <c r="DR2276">
        <v>456620</v>
      </c>
      <c r="DS2276">
        <v>0</v>
      </c>
    </row>
    <row r="2277" spans="1:123" x14ac:dyDescent="0.3">
      <c r="A2277" t="str">
        <f t="shared" si="35"/>
        <v>20161987</v>
      </c>
      <c r="B2277">
        <v>66</v>
      </c>
      <c r="C2277">
        <v>2016</v>
      </c>
      <c r="D2277">
        <v>198712</v>
      </c>
      <c r="E2277">
        <v>24</v>
      </c>
      <c r="F2277">
        <v>1515835</v>
      </c>
      <c r="G2277">
        <v>211232</v>
      </c>
      <c r="H2277">
        <v>550000</v>
      </c>
      <c r="I2277">
        <v>0</v>
      </c>
      <c r="J2277">
        <v>126000</v>
      </c>
      <c r="K2277">
        <v>85000</v>
      </c>
      <c r="L2277">
        <v>100000</v>
      </c>
      <c r="M2277">
        <v>56200</v>
      </c>
      <c r="N2277">
        <v>11500</v>
      </c>
      <c r="O2277">
        <v>25500</v>
      </c>
      <c r="P2277">
        <v>4500</v>
      </c>
      <c r="Q2277">
        <v>2000</v>
      </c>
      <c r="R2277">
        <v>0</v>
      </c>
      <c r="S2277">
        <v>8370</v>
      </c>
      <c r="T2277">
        <v>35000</v>
      </c>
      <c r="U2277">
        <v>36000</v>
      </c>
      <c r="V2277">
        <v>0</v>
      </c>
      <c r="W2277">
        <v>0</v>
      </c>
      <c r="X2277">
        <v>79000</v>
      </c>
      <c r="Y2277">
        <v>0</v>
      </c>
      <c r="Z2277">
        <v>0</v>
      </c>
      <c r="AA2277">
        <v>0</v>
      </c>
      <c r="AB2277">
        <v>210000</v>
      </c>
      <c r="AC2277">
        <v>46212</v>
      </c>
      <c r="AD2277">
        <v>0</v>
      </c>
      <c r="AE2277">
        <v>70020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139980</v>
      </c>
      <c r="AL2277">
        <v>0</v>
      </c>
      <c r="AM2277">
        <v>0</v>
      </c>
      <c r="AN2277">
        <v>1009070</v>
      </c>
      <c r="AO2277">
        <v>455097</v>
      </c>
      <c r="AP2277">
        <v>70020</v>
      </c>
      <c r="AQ2277">
        <v>0</v>
      </c>
      <c r="AR2277">
        <v>0</v>
      </c>
      <c r="AS2277">
        <v>3000</v>
      </c>
      <c r="AT2277">
        <v>8000</v>
      </c>
      <c r="AU2277">
        <v>200000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736117</v>
      </c>
      <c r="BL2277">
        <v>8371</v>
      </c>
      <c r="BM2277">
        <v>9509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86491</v>
      </c>
      <c r="CR2277">
        <v>61000</v>
      </c>
      <c r="CS2277">
        <v>0</v>
      </c>
      <c r="CT2277">
        <v>18000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5000</v>
      </c>
      <c r="DF2277">
        <v>0</v>
      </c>
      <c r="DG2277">
        <v>0</v>
      </c>
      <c r="DH2277">
        <v>0</v>
      </c>
      <c r="DI2277">
        <v>0</v>
      </c>
      <c r="DJ2277">
        <v>126000</v>
      </c>
      <c r="DK2277">
        <v>124000</v>
      </c>
      <c r="DL2277">
        <v>30000</v>
      </c>
      <c r="DM2277">
        <v>137000</v>
      </c>
      <c r="DN2277">
        <v>0</v>
      </c>
      <c r="DO2277">
        <v>727471</v>
      </c>
      <c r="DP2277">
        <v>317700</v>
      </c>
      <c r="DQ2277">
        <v>-288509</v>
      </c>
      <c r="DR2277">
        <v>0</v>
      </c>
      <c r="DS2277">
        <v>0</v>
      </c>
    </row>
    <row r="2278" spans="1:123" x14ac:dyDescent="0.3">
      <c r="A2278" t="str">
        <f t="shared" si="35"/>
        <v>20171988</v>
      </c>
      <c r="B2278">
        <v>66</v>
      </c>
      <c r="C2278">
        <v>2017</v>
      </c>
      <c r="D2278">
        <v>198812</v>
      </c>
      <c r="E2278">
        <v>21</v>
      </c>
      <c r="F2278">
        <v>1818099</v>
      </c>
      <c r="G2278">
        <v>215203</v>
      </c>
      <c r="H2278">
        <v>550000</v>
      </c>
      <c r="I2278">
        <v>0</v>
      </c>
      <c r="J2278">
        <v>126000</v>
      </c>
      <c r="K2278">
        <v>85000</v>
      </c>
      <c r="L2278">
        <v>100000</v>
      </c>
      <c r="M2278">
        <v>56200</v>
      </c>
      <c r="N2278">
        <v>11500</v>
      </c>
      <c r="O2278">
        <v>25500</v>
      </c>
      <c r="P2278">
        <v>4500</v>
      </c>
      <c r="Q2278">
        <v>2000</v>
      </c>
      <c r="R2278">
        <v>0</v>
      </c>
      <c r="S2278">
        <v>8311</v>
      </c>
      <c r="T2278">
        <v>35000</v>
      </c>
      <c r="U2278">
        <v>36000</v>
      </c>
      <c r="V2278">
        <v>0</v>
      </c>
      <c r="W2278">
        <v>0</v>
      </c>
      <c r="X2278">
        <v>23750</v>
      </c>
      <c r="Y2278">
        <v>0</v>
      </c>
      <c r="Z2278">
        <v>0</v>
      </c>
      <c r="AA2278">
        <v>0</v>
      </c>
      <c r="AB2278">
        <v>139980</v>
      </c>
      <c r="AC2278">
        <v>40966</v>
      </c>
      <c r="AD2278">
        <v>0</v>
      </c>
      <c r="AE2278">
        <v>62071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77909</v>
      </c>
      <c r="AL2278">
        <v>0</v>
      </c>
      <c r="AM2278">
        <v>0</v>
      </c>
      <c r="AN2278">
        <v>953761</v>
      </c>
      <c r="AO2278">
        <v>403430</v>
      </c>
      <c r="AP2278">
        <v>62071</v>
      </c>
      <c r="AQ2278">
        <v>0</v>
      </c>
      <c r="AR2278">
        <v>0</v>
      </c>
      <c r="AS2278">
        <v>3000</v>
      </c>
      <c r="AT2278">
        <v>8000</v>
      </c>
      <c r="AU2278">
        <v>0</v>
      </c>
      <c r="AV2278">
        <v>75000</v>
      </c>
      <c r="AW2278">
        <v>0</v>
      </c>
      <c r="AX2278">
        <v>35250</v>
      </c>
      <c r="AY2278">
        <v>0</v>
      </c>
      <c r="AZ2278">
        <v>0</v>
      </c>
      <c r="BA2278">
        <v>25000</v>
      </c>
      <c r="BB2278">
        <v>8000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619750</v>
      </c>
      <c r="BL2278">
        <v>17530</v>
      </c>
      <c r="BM2278">
        <v>12000</v>
      </c>
      <c r="BN2278">
        <v>18000</v>
      </c>
      <c r="BO2278">
        <v>0</v>
      </c>
      <c r="BP2278">
        <v>61000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10000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54491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90750</v>
      </c>
      <c r="DK2278">
        <v>99000</v>
      </c>
      <c r="DL2278">
        <v>30000</v>
      </c>
      <c r="DM2278">
        <v>62000</v>
      </c>
      <c r="DN2278">
        <v>0</v>
      </c>
      <c r="DO2278">
        <v>414150</v>
      </c>
      <c r="DP2278">
        <v>317700</v>
      </c>
      <c r="DQ2278">
        <v>-637260</v>
      </c>
      <c r="DR2278">
        <v>377261</v>
      </c>
      <c r="DS2278">
        <v>0</v>
      </c>
    </row>
    <row r="2279" spans="1:123" x14ac:dyDescent="0.3">
      <c r="A2279" t="str">
        <f t="shared" si="35"/>
        <v>20181989</v>
      </c>
      <c r="B2279">
        <v>66</v>
      </c>
      <c r="C2279">
        <v>2018</v>
      </c>
      <c r="D2279">
        <v>198912</v>
      </c>
      <c r="E2279">
        <v>61</v>
      </c>
      <c r="F2279">
        <v>2014764</v>
      </c>
      <c r="G2279">
        <v>186174</v>
      </c>
      <c r="H2279">
        <v>550000</v>
      </c>
      <c r="I2279">
        <v>0</v>
      </c>
      <c r="J2279">
        <v>120000</v>
      </c>
      <c r="K2279">
        <v>85000</v>
      </c>
      <c r="L2279">
        <v>130000</v>
      </c>
      <c r="M2279">
        <v>56200</v>
      </c>
      <c r="N2279">
        <v>11500</v>
      </c>
      <c r="O2279">
        <v>25500</v>
      </c>
      <c r="P2279">
        <v>4500</v>
      </c>
      <c r="Q2279">
        <v>2000</v>
      </c>
      <c r="R2279">
        <v>0</v>
      </c>
      <c r="S2279">
        <v>8252</v>
      </c>
      <c r="T2279">
        <v>35000</v>
      </c>
      <c r="U2279">
        <v>36000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77909</v>
      </c>
      <c r="AC2279">
        <v>119307</v>
      </c>
      <c r="AD2279">
        <v>61467</v>
      </c>
      <c r="AE2279">
        <v>77909</v>
      </c>
      <c r="AF2279">
        <v>102866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851086</v>
      </c>
      <c r="AO2279">
        <v>1174941</v>
      </c>
      <c r="AP2279">
        <v>180774</v>
      </c>
      <c r="AQ2279">
        <v>0</v>
      </c>
      <c r="AR2279">
        <v>20000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1375715</v>
      </c>
      <c r="BL2279">
        <v>26633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16496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50988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5000</v>
      </c>
      <c r="DF2279">
        <v>0</v>
      </c>
      <c r="DG2279">
        <v>0</v>
      </c>
      <c r="DH2279">
        <v>0</v>
      </c>
      <c r="DI2279">
        <v>0</v>
      </c>
      <c r="DJ2279">
        <v>90750</v>
      </c>
      <c r="DK2279">
        <v>99000</v>
      </c>
      <c r="DL2279">
        <v>30000</v>
      </c>
      <c r="DM2279">
        <v>62000</v>
      </c>
      <c r="DN2279">
        <v>0</v>
      </c>
      <c r="DO2279">
        <v>337738</v>
      </c>
      <c r="DP2279">
        <v>317700</v>
      </c>
      <c r="DQ2279">
        <v>16496</v>
      </c>
      <c r="DR2279">
        <v>0</v>
      </c>
      <c r="DS2279">
        <v>0</v>
      </c>
    </row>
    <row r="2280" spans="1:123" x14ac:dyDescent="0.3">
      <c r="A2280" t="str">
        <f t="shared" si="35"/>
        <v>20191990</v>
      </c>
      <c r="B2280">
        <v>66</v>
      </c>
      <c r="C2280">
        <v>2019</v>
      </c>
      <c r="D2280">
        <v>199012</v>
      </c>
      <c r="E2280">
        <v>25</v>
      </c>
      <c r="F2280">
        <v>2156382</v>
      </c>
      <c r="G2280">
        <v>163145</v>
      </c>
      <c r="H2280">
        <v>550000</v>
      </c>
      <c r="I2280">
        <v>0</v>
      </c>
      <c r="J2280">
        <v>120000</v>
      </c>
      <c r="K2280">
        <v>85000</v>
      </c>
      <c r="L2280">
        <v>160000</v>
      </c>
      <c r="M2280">
        <v>56200</v>
      </c>
      <c r="N2280">
        <v>11500</v>
      </c>
      <c r="O2280">
        <v>25500</v>
      </c>
      <c r="P2280">
        <v>4500</v>
      </c>
      <c r="Q2280">
        <v>2000</v>
      </c>
      <c r="R2280">
        <v>0</v>
      </c>
      <c r="S2280">
        <v>8193</v>
      </c>
      <c r="T2280">
        <v>35000</v>
      </c>
      <c r="U2280">
        <v>36000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47705</v>
      </c>
      <c r="AD2280">
        <v>0</v>
      </c>
      <c r="AE2280">
        <v>0</v>
      </c>
      <c r="AF2280">
        <v>72282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911611</v>
      </c>
      <c r="AO2280">
        <v>469798</v>
      </c>
      <c r="AP2280">
        <v>72282</v>
      </c>
      <c r="AQ2280">
        <v>0</v>
      </c>
      <c r="AR2280">
        <v>216</v>
      </c>
      <c r="AS2280">
        <v>3000</v>
      </c>
      <c r="AT2280">
        <v>8000</v>
      </c>
      <c r="AU2280">
        <v>0</v>
      </c>
      <c r="AV2280">
        <v>62000</v>
      </c>
      <c r="AW2280">
        <v>0</v>
      </c>
      <c r="AX2280">
        <v>37133</v>
      </c>
      <c r="AY2280">
        <v>0</v>
      </c>
      <c r="AZ2280">
        <v>0</v>
      </c>
      <c r="BA2280">
        <v>25000</v>
      </c>
      <c r="BB2280">
        <v>8000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685430</v>
      </c>
      <c r="BL2280">
        <v>35681</v>
      </c>
      <c r="BM2280">
        <v>10329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10000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20658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53617</v>
      </c>
      <c r="DK2280">
        <v>74000</v>
      </c>
      <c r="DL2280">
        <v>30000</v>
      </c>
      <c r="DM2280">
        <v>0</v>
      </c>
      <c r="DN2280">
        <v>0</v>
      </c>
      <c r="DO2280">
        <v>178276</v>
      </c>
      <c r="DP2280">
        <v>317700</v>
      </c>
      <c r="DQ2280">
        <v>-846939</v>
      </c>
      <c r="DR2280">
        <v>702476</v>
      </c>
      <c r="DS2280">
        <v>0</v>
      </c>
    </row>
    <row r="2281" spans="1:123" x14ac:dyDescent="0.3">
      <c r="A2281" t="str">
        <f t="shared" si="35"/>
        <v>20201991</v>
      </c>
      <c r="B2281">
        <v>66</v>
      </c>
      <c r="C2281">
        <v>2020</v>
      </c>
      <c r="D2281">
        <v>199112</v>
      </c>
      <c r="E2281">
        <v>12</v>
      </c>
      <c r="F2281">
        <v>2054373</v>
      </c>
      <c r="G2281">
        <v>163116</v>
      </c>
      <c r="H2281">
        <v>550000</v>
      </c>
      <c r="I2281">
        <v>0</v>
      </c>
      <c r="J2281">
        <v>120000</v>
      </c>
      <c r="K2281">
        <v>85000</v>
      </c>
      <c r="L2281">
        <v>192500</v>
      </c>
      <c r="M2281">
        <v>56200</v>
      </c>
      <c r="N2281">
        <v>11500</v>
      </c>
      <c r="O2281">
        <v>25500</v>
      </c>
      <c r="P2281">
        <v>4500</v>
      </c>
      <c r="Q2281">
        <v>2000</v>
      </c>
      <c r="R2281">
        <v>0</v>
      </c>
      <c r="S2281">
        <v>8134</v>
      </c>
      <c r="T2281">
        <v>35000</v>
      </c>
      <c r="U2281">
        <v>36000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23247</v>
      </c>
      <c r="AD2281">
        <v>0</v>
      </c>
      <c r="AE2281">
        <v>0</v>
      </c>
      <c r="AF2281">
        <v>35224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981110</v>
      </c>
      <c r="AO2281">
        <v>228936</v>
      </c>
      <c r="AP2281">
        <v>35224</v>
      </c>
      <c r="AQ2281">
        <v>0</v>
      </c>
      <c r="AR2281">
        <v>0</v>
      </c>
      <c r="AS2281">
        <v>6000</v>
      </c>
      <c r="AT2281">
        <v>8000</v>
      </c>
      <c r="AU2281">
        <v>0</v>
      </c>
      <c r="AV2281">
        <v>0</v>
      </c>
      <c r="AW2281">
        <v>0</v>
      </c>
      <c r="AX2281">
        <v>31500</v>
      </c>
      <c r="AY2281">
        <v>0</v>
      </c>
      <c r="AZ2281">
        <v>0</v>
      </c>
      <c r="BA2281">
        <v>25000</v>
      </c>
      <c r="BB2281">
        <v>8000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342660</v>
      </c>
      <c r="BL2281">
        <v>43130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5000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658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22117</v>
      </c>
      <c r="DK2281">
        <v>49000</v>
      </c>
      <c r="DL2281">
        <v>30000</v>
      </c>
      <c r="DM2281">
        <v>0</v>
      </c>
      <c r="DN2281">
        <v>0</v>
      </c>
      <c r="DO2281">
        <v>101776</v>
      </c>
      <c r="DP2281">
        <v>317700</v>
      </c>
      <c r="DQ2281">
        <v>-943089</v>
      </c>
      <c r="DR2281">
        <v>881589</v>
      </c>
      <c r="DS2281">
        <v>0</v>
      </c>
    </row>
    <row r="2282" spans="1:123" x14ac:dyDescent="0.3">
      <c r="A2282" t="str">
        <f t="shared" si="35"/>
        <v>20211992</v>
      </c>
      <c r="B2282">
        <v>66</v>
      </c>
      <c r="C2282">
        <v>2021</v>
      </c>
      <c r="D2282">
        <v>199212</v>
      </c>
      <c r="E2282">
        <v>21</v>
      </c>
      <c r="F2282">
        <v>2024525</v>
      </c>
      <c r="G2282">
        <v>163116</v>
      </c>
      <c r="H2282">
        <v>550000</v>
      </c>
      <c r="I2282">
        <v>0</v>
      </c>
      <c r="J2282">
        <v>120000</v>
      </c>
      <c r="K2282">
        <v>85000</v>
      </c>
      <c r="L2282">
        <v>205000</v>
      </c>
      <c r="M2282">
        <v>56200</v>
      </c>
      <c r="N2282">
        <v>11500</v>
      </c>
      <c r="O2282">
        <v>25500</v>
      </c>
      <c r="P2282">
        <v>4500</v>
      </c>
      <c r="Q2282">
        <v>2000</v>
      </c>
      <c r="R2282">
        <v>0</v>
      </c>
      <c r="S2282">
        <v>7945</v>
      </c>
      <c r="T2282">
        <v>35000</v>
      </c>
      <c r="U2282">
        <v>36000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40905</v>
      </c>
      <c r="AD2282">
        <v>0</v>
      </c>
      <c r="AE2282">
        <v>0</v>
      </c>
      <c r="AF2282">
        <v>61979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966666</v>
      </c>
      <c r="AO2282">
        <v>402835</v>
      </c>
      <c r="AP2282">
        <v>61979</v>
      </c>
      <c r="AQ2282">
        <v>0</v>
      </c>
      <c r="AR2282">
        <v>0</v>
      </c>
      <c r="AS2282">
        <v>3000</v>
      </c>
      <c r="AT2282">
        <v>8000</v>
      </c>
      <c r="AU2282">
        <v>0</v>
      </c>
      <c r="AV2282">
        <v>0</v>
      </c>
      <c r="AW2282">
        <v>0</v>
      </c>
      <c r="AX2282">
        <v>22117</v>
      </c>
      <c r="AY2282">
        <v>0</v>
      </c>
      <c r="AZ2282">
        <v>0</v>
      </c>
      <c r="BA2282">
        <v>25000</v>
      </c>
      <c r="BB2282">
        <v>8000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530932</v>
      </c>
      <c r="BL2282">
        <v>50523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5000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24000</v>
      </c>
      <c r="DL2282">
        <v>30000</v>
      </c>
      <c r="DM2282">
        <v>0</v>
      </c>
      <c r="DN2282">
        <v>0</v>
      </c>
      <c r="DO2282">
        <v>54000</v>
      </c>
      <c r="DP2282">
        <v>298358</v>
      </c>
      <c r="DQ2282">
        <v>-722638</v>
      </c>
      <c r="DR2282">
        <v>670521</v>
      </c>
      <c r="DS2282">
        <v>0</v>
      </c>
    </row>
    <row r="2283" spans="1:123" x14ac:dyDescent="0.3">
      <c r="A2283" t="str">
        <f t="shared" si="35"/>
        <v>20221993</v>
      </c>
      <c r="B2283">
        <v>66</v>
      </c>
      <c r="C2283">
        <v>2022</v>
      </c>
      <c r="D2283">
        <v>199312</v>
      </c>
      <c r="E2283">
        <v>51</v>
      </c>
      <c r="F2283">
        <v>1831987</v>
      </c>
      <c r="G2283">
        <v>163115</v>
      </c>
      <c r="H2283">
        <v>550000</v>
      </c>
      <c r="I2283">
        <v>0</v>
      </c>
      <c r="J2283">
        <v>120000</v>
      </c>
      <c r="K2283">
        <v>85000</v>
      </c>
      <c r="L2283">
        <v>202500</v>
      </c>
      <c r="M2283">
        <v>56200</v>
      </c>
      <c r="N2283">
        <v>11500</v>
      </c>
      <c r="O2283">
        <v>25500</v>
      </c>
      <c r="P2283">
        <v>4500</v>
      </c>
      <c r="Q2283">
        <v>2000</v>
      </c>
      <c r="R2283">
        <v>0</v>
      </c>
      <c r="S2283">
        <v>7757</v>
      </c>
      <c r="T2283">
        <v>35000</v>
      </c>
      <c r="U2283">
        <v>36000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99046</v>
      </c>
      <c r="AD2283">
        <v>51028</v>
      </c>
      <c r="AE2283">
        <v>0</v>
      </c>
      <c r="AF2283">
        <v>150074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875883</v>
      </c>
      <c r="AO2283">
        <v>975406</v>
      </c>
      <c r="AP2283">
        <v>150074</v>
      </c>
      <c r="AQ2283">
        <v>0</v>
      </c>
      <c r="AR2283">
        <v>20000</v>
      </c>
      <c r="AS2283">
        <v>3000</v>
      </c>
      <c r="AT2283">
        <v>8000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1156480</v>
      </c>
      <c r="BL2283">
        <v>57864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59125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19783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5000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24000</v>
      </c>
      <c r="DL2283">
        <v>30000</v>
      </c>
      <c r="DM2283">
        <v>0</v>
      </c>
      <c r="DN2283">
        <v>0</v>
      </c>
      <c r="DO2283">
        <v>78783</v>
      </c>
      <c r="DP2283">
        <v>317700</v>
      </c>
      <c r="DQ2283">
        <v>59125</v>
      </c>
      <c r="DR2283">
        <v>0</v>
      </c>
      <c r="DS2283">
        <v>0</v>
      </c>
    </row>
    <row r="2284" spans="1:123" x14ac:dyDescent="0.3">
      <c r="A2284" t="str">
        <f t="shared" si="35"/>
        <v>20231994</v>
      </c>
      <c r="B2284">
        <v>66</v>
      </c>
      <c r="C2284">
        <v>2023</v>
      </c>
      <c r="D2284">
        <v>199412</v>
      </c>
      <c r="E2284">
        <v>46</v>
      </c>
      <c r="F2284">
        <v>2018778</v>
      </c>
      <c r="G2284">
        <v>163115</v>
      </c>
      <c r="H2284">
        <v>550000</v>
      </c>
      <c r="I2284">
        <v>0</v>
      </c>
      <c r="J2284">
        <v>120000</v>
      </c>
      <c r="K2284">
        <v>85000</v>
      </c>
      <c r="L2284">
        <v>200000</v>
      </c>
      <c r="M2284">
        <v>56200</v>
      </c>
      <c r="N2284">
        <v>11500</v>
      </c>
      <c r="O2284">
        <v>25500</v>
      </c>
      <c r="P2284">
        <v>4500</v>
      </c>
      <c r="Q2284">
        <v>2000</v>
      </c>
      <c r="R2284">
        <v>0</v>
      </c>
      <c r="S2284">
        <v>7568</v>
      </c>
      <c r="T2284">
        <v>35000</v>
      </c>
      <c r="U2284">
        <v>36000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89231</v>
      </c>
      <c r="AD2284">
        <v>45971</v>
      </c>
      <c r="AE2284">
        <v>0</v>
      </c>
      <c r="AF2284">
        <v>135202</v>
      </c>
      <c r="AG2284">
        <v>45971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888066</v>
      </c>
      <c r="AO2284">
        <v>878744</v>
      </c>
      <c r="AP2284">
        <v>135202</v>
      </c>
      <c r="AQ2284">
        <v>0</v>
      </c>
      <c r="AR2284">
        <v>20000</v>
      </c>
      <c r="AS2284">
        <v>3000</v>
      </c>
      <c r="AT2284">
        <v>8000</v>
      </c>
      <c r="AU2284">
        <v>0</v>
      </c>
      <c r="AV2284">
        <v>0</v>
      </c>
      <c r="AW2284">
        <v>15046</v>
      </c>
      <c r="AX2284">
        <v>0</v>
      </c>
      <c r="AY2284">
        <v>2167</v>
      </c>
      <c r="AZ2284">
        <v>0</v>
      </c>
      <c r="BA2284">
        <v>24000</v>
      </c>
      <c r="BB2284">
        <v>8000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1094159</v>
      </c>
      <c r="BL2284">
        <v>65151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10000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14954</v>
      </c>
      <c r="DM2284">
        <v>0</v>
      </c>
      <c r="DN2284">
        <v>0</v>
      </c>
      <c r="DO2284">
        <v>24954</v>
      </c>
      <c r="DP2284">
        <v>317484</v>
      </c>
      <c r="DQ2284">
        <v>-209563</v>
      </c>
      <c r="DR2284">
        <v>170517</v>
      </c>
      <c r="DS2284">
        <v>0</v>
      </c>
    </row>
    <row r="2285" spans="1:123" x14ac:dyDescent="0.3">
      <c r="A2285" t="str">
        <f t="shared" si="35"/>
        <v>20241995</v>
      </c>
      <c r="B2285">
        <v>66</v>
      </c>
      <c r="C2285">
        <v>2024</v>
      </c>
      <c r="D2285">
        <v>199512</v>
      </c>
      <c r="E2285">
        <v>58</v>
      </c>
      <c r="F2285">
        <v>1819483</v>
      </c>
      <c r="G2285">
        <v>163114</v>
      </c>
      <c r="H2285">
        <v>550000</v>
      </c>
      <c r="I2285">
        <v>0</v>
      </c>
      <c r="J2285">
        <v>120000</v>
      </c>
      <c r="K2285">
        <v>85000</v>
      </c>
      <c r="L2285">
        <v>200000</v>
      </c>
      <c r="M2285">
        <v>56200</v>
      </c>
      <c r="N2285">
        <v>11500</v>
      </c>
      <c r="O2285">
        <v>25500</v>
      </c>
      <c r="P2285">
        <v>4500</v>
      </c>
      <c r="Q2285">
        <v>2000</v>
      </c>
      <c r="R2285">
        <v>0</v>
      </c>
      <c r="S2285">
        <v>7380</v>
      </c>
      <c r="T2285">
        <v>35000</v>
      </c>
      <c r="U2285">
        <v>36000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113323</v>
      </c>
      <c r="AD2285">
        <v>58384</v>
      </c>
      <c r="AE2285">
        <v>0</v>
      </c>
      <c r="AF2285">
        <v>171707</v>
      </c>
      <c r="AG2285">
        <v>0</v>
      </c>
      <c r="AH2285">
        <v>0</v>
      </c>
      <c r="AI2285">
        <v>45971</v>
      </c>
      <c r="AJ2285">
        <v>0</v>
      </c>
      <c r="AK2285">
        <v>45971</v>
      </c>
      <c r="AL2285">
        <v>45971</v>
      </c>
      <c r="AM2285">
        <v>0</v>
      </c>
      <c r="AN2285">
        <v>851373</v>
      </c>
      <c r="AO2285">
        <v>1116005</v>
      </c>
      <c r="AP2285">
        <v>171707</v>
      </c>
      <c r="AQ2285">
        <v>0</v>
      </c>
      <c r="AR2285">
        <v>20000</v>
      </c>
      <c r="AS2285">
        <v>3000</v>
      </c>
      <c r="AT2285">
        <v>8000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1318712</v>
      </c>
      <c r="BL2285">
        <v>72386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223874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203657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15000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14954</v>
      </c>
      <c r="DM2285">
        <v>0</v>
      </c>
      <c r="DN2285">
        <v>0</v>
      </c>
      <c r="DO2285">
        <v>279583</v>
      </c>
      <c r="DP2285">
        <v>317700</v>
      </c>
      <c r="DQ2285">
        <v>223874</v>
      </c>
      <c r="DR2285">
        <v>0</v>
      </c>
      <c r="DS2285">
        <v>0</v>
      </c>
    </row>
    <row r="2286" spans="1:123" x14ac:dyDescent="0.3">
      <c r="A2286" t="str">
        <f t="shared" si="35"/>
        <v>20251996</v>
      </c>
      <c r="B2286">
        <v>66</v>
      </c>
      <c r="C2286">
        <v>2025</v>
      </c>
      <c r="D2286">
        <v>199612</v>
      </c>
      <c r="E2286">
        <v>63</v>
      </c>
      <c r="F2286">
        <v>1917748</v>
      </c>
      <c r="G2286">
        <v>163114</v>
      </c>
      <c r="H2286">
        <v>550000</v>
      </c>
      <c r="I2286">
        <v>0</v>
      </c>
      <c r="J2286">
        <v>120000</v>
      </c>
      <c r="K2286">
        <v>85000</v>
      </c>
      <c r="L2286">
        <v>200000</v>
      </c>
      <c r="M2286">
        <v>56200</v>
      </c>
      <c r="N2286">
        <v>11500</v>
      </c>
      <c r="O2286">
        <v>25500</v>
      </c>
      <c r="P2286">
        <v>4500</v>
      </c>
      <c r="Q2286">
        <v>2000</v>
      </c>
      <c r="R2286">
        <v>0</v>
      </c>
      <c r="S2286">
        <v>7191</v>
      </c>
      <c r="T2286">
        <v>35000</v>
      </c>
      <c r="U2286">
        <v>36000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45971</v>
      </c>
      <c r="AC2286">
        <v>122716</v>
      </c>
      <c r="AD2286">
        <v>63223</v>
      </c>
      <c r="AE2286">
        <v>45971</v>
      </c>
      <c r="AF2286">
        <v>139967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882924</v>
      </c>
      <c r="AO2286">
        <v>1208505</v>
      </c>
      <c r="AP2286">
        <v>185938</v>
      </c>
      <c r="AQ2286">
        <v>0</v>
      </c>
      <c r="AR2286">
        <v>20000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1414443</v>
      </c>
      <c r="BL2286">
        <v>80045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260550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444208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20000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14954</v>
      </c>
      <c r="DM2286">
        <v>0</v>
      </c>
      <c r="DN2286">
        <v>0</v>
      </c>
      <c r="DO2286">
        <v>479162</v>
      </c>
      <c r="DP2286">
        <v>317700</v>
      </c>
      <c r="DQ2286">
        <v>260550</v>
      </c>
      <c r="DR2286">
        <v>0</v>
      </c>
      <c r="DS2286">
        <v>0</v>
      </c>
    </row>
    <row r="2287" spans="1:123" x14ac:dyDescent="0.3">
      <c r="A2287" t="str">
        <f t="shared" si="35"/>
        <v>20261997</v>
      </c>
      <c r="B2287">
        <v>66</v>
      </c>
      <c r="C2287">
        <v>2026</v>
      </c>
      <c r="D2287">
        <v>199712</v>
      </c>
      <c r="E2287">
        <v>71</v>
      </c>
      <c r="F2287">
        <v>2032090</v>
      </c>
      <c r="G2287">
        <v>163110</v>
      </c>
      <c r="H2287">
        <v>550000</v>
      </c>
      <c r="I2287">
        <v>0</v>
      </c>
      <c r="J2287">
        <v>120000</v>
      </c>
      <c r="K2287">
        <v>85000</v>
      </c>
      <c r="L2287">
        <v>200000</v>
      </c>
      <c r="M2287">
        <v>56200</v>
      </c>
      <c r="N2287">
        <v>11500</v>
      </c>
      <c r="O2287">
        <v>25500</v>
      </c>
      <c r="P2287">
        <v>4500</v>
      </c>
      <c r="Q2287">
        <v>2000</v>
      </c>
      <c r="R2287">
        <v>0</v>
      </c>
      <c r="S2287">
        <v>7002</v>
      </c>
      <c r="T2287">
        <v>35000</v>
      </c>
      <c r="U2287">
        <v>36000</v>
      </c>
      <c r="V2287">
        <v>0</v>
      </c>
      <c r="W2287">
        <v>0</v>
      </c>
      <c r="X2287">
        <v>0</v>
      </c>
      <c r="Y2287">
        <v>0</v>
      </c>
      <c r="Z2287">
        <v>50577</v>
      </c>
      <c r="AA2287">
        <v>0</v>
      </c>
      <c r="AB2287">
        <v>0</v>
      </c>
      <c r="AC2287">
        <v>137368</v>
      </c>
      <c r="AD2287">
        <v>70772</v>
      </c>
      <c r="AE2287">
        <v>0</v>
      </c>
      <c r="AF2287">
        <v>208140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763985</v>
      </c>
      <c r="AO2287">
        <v>1352804</v>
      </c>
      <c r="AP2287">
        <v>208140</v>
      </c>
      <c r="AQ2287">
        <v>119787</v>
      </c>
      <c r="AR2287">
        <v>20000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1700731</v>
      </c>
      <c r="BL2287">
        <v>87653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185792</v>
      </c>
      <c r="BS2287">
        <v>0</v>
      </c>
      <c r="BT2287">
        <v>0</v>
      </c>
      <c r="BU2287">
        <v>100000</v>
      </c>
      <c r="BV2287">
        <v>10000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9411</v>
      </c>
      <c r="CH2287">
        <v>216</v>
      </c>
      <c r="CI2287">
        <v>1129</v>
      </c>
      <c r="CJ2287">
        <v>847</v>
      </c>
      <c r="CK2287">
        <v>339</v>
      </c>
      <c r="CL2287">
        <v>282</v>
      </c>
      <c r="CM2287">
        <v>1223</v>
      </c>
      <c r="CN2287">
        <v>11647</v>
      </c>
      <c r="CO2287">
        <v>282</v>
      </c>
      <c r="CP2287">
        <v>0</v>
      </c>
      <c r="CQ2287">
        <v>610000</v>
      </c>
      <c r="CR2287">
        <v>100000</v>
      </c>
      <c r="CS2287">
        <v>10000</v>
      </c>
      <c r="CT2287">
        <v>0</v>
      </c>
      <c r="CU2287">
        <v>0</v>
      </c>
      <c r="CV2287">
        <v>9411</v>
      </c>
      <c r="CW2287">
        <v>216</v>
      </c>
      <c r="CX2287">
        <v>1129</v>
      </c>
      <c r="CY2287">
        <v>847</v>
      </c>
      <c r="CZ2287">
        <v>339</v>
      </c>
      <c r="DA2287">
        <v>282</v>
      </c>
      <c r="DB2287">
        <v>1223</v>
      </c>
      <c r="DC2287">
        <v>11647</v>
      </c>
      <c r="DD2287">
        <v>282</v>
      </c>
      <c r="DE2287">
        <v>25000</v>
      </c>
      <c r="DF2287">
        <v>50577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14954</v>
      </c>
      <c r="DM2287">
        <v>0</v>
      </c>
      <c r="DN2287">
        <v>0</v>
      </c>
      <c r="DO2287">
        <v>835908</v>
      </c>
      <c r="DP2287">
        <v>317700</v>
      </c>
      <c r="DQ2287">
        <v>371746</v>
      </c>
      <c r="DR2287">
        <v>0</v>
      </c>
      <c r="DS2287">
        <v>0</v>
      </c>
    </row>
    <row r="2288" spans="1:123" x14ac:dyDescent="0.3">
      <c r="A2288" t="str">
        <f t="shared" si="35"/>
        <v>20271998</v>
      </c>
      <c r="B2288">
        <v>66</v>
      </c>
      <c r="C2288">
        <v>2027</v>
      </c>
      <c r="D2288">
        <v>199812</v>
      </c>
      <c r="E2288">
        <v>69</v>
      </c>
      <c r="F2288">
        <v>1559956</v>
      </c>
      <c r="G2288">
        <v>163106</v>
      </c>
      <c r="H2288">
        <v>550000</v>
      </c>
      <c r="I2288">
        <v>0</v>
      </c>
      <c r="J2288">
        <v>120000</v>
      </c>
      <c r="K2288">
        <v>85000</v>
      </c>
      <c r="L2288">
        <v>200000</v>
      </c>
      <c r="M2288">
        <v>56200</v>
      </c>
      <c r="N2288">
        <v>11500</v>
      </c>
      <c r="O2288">
        <v>25500</v>
      </c>
      <c r="P2288">
        <v>4500</v>
      </c>
      <c r="Q2288">
        <v>2000</v>
      </c>
      <c r="R2288">
        <v>0</v>
      </c>
      <c r="S2288">
        <v>6814</v>
      </c>
      <c r="T2288">
        <v>35000</v>
      </c>
      <c r="U2288">
        <v>36000</v>
      </c>
      <c r="V2288">
        <v>0</v>
      </c>
      <c r="W2288">
        <v>0</v>
      </c>
      <c r="X2288">
        <v>0</v>
      </c>
      <c r="Y2288">
        <v>0</v>
      </c>
      <c r="Z2288">
        <v>337129</v>
      </c>
      <c r="AA2288">
        <v>0</v>
      </c>
      <c r="AB2288">
        <v>0</v>
      </c>
      <c r="AC2288">
        <v>133048</v>
      </c>
      <c r="AD2288">
        <v>68546</v>
      </c>
      <c r="AE2288">
        <v>0</v>
      </c>
      <c r="AF2288">
        <v>201593</v>
      </c>
      <c r="AG2288">
        <v>0</v>
      </c>
      <c r="AH2288">
        <v>0</v>
      </c>
      <c r="AI2288">
        <v>0</v>
      </c>
      <c r="AJ2288">
        <v>48407</v>
      </c>
      <c r="AK2288">
        <v>48407</v>
      </c>
      <c r="AL2288">
        <v>0</v>
      </c>
      <c r="AM2288">
        <v>0</v>
      </c>
      <c r="AN2288">
        <v>435385</v>
      </c>
      <c r="AO2288">
        <v>1310254</v>
      </c>
      <c r="AP2288">
        <v>201593</v>
      </c>
      <c r="AQ2288">
        <v>0</v>
      </c>
      <c r="AR2288">
        <v>20000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12907</v>
      </c>
      <c r="BH2288">
        <v>0</v>
      </c>
      <c r="BI2288">
        <v>0</v>
      </c>
      <c r="BJ2288">
        <v>0</v>
      </c>
      <c r="BK2288">
        <v>1518940</v>
      </c>
      <c r="BL2288">
        <v>95209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20000</v>
      </c>
      <c r="BS2288">
        <v>154000</v>
      </c>
      <c r="BT2288">
        <v>65000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25000</v>
      </c>
      <c r="CH2288">
        <v>572</v>
      </c>
      <c r="CI2288">
        <v>3000</v>
      </c>
      <c r="CJ2288">
        <v>2250</v>
      </c>
      <c r="CK2288">
        <v>900</v>
      </c>
      <c r="CL2288">
        <v>750</v>
      </c>
      <c r="CM2288">
        <v>3250</v>
      </c>
      <c r="CN2288">
        <v>15000</v>
      </c>
      <c r="CO2288">
        <v>750</v>
      </c>
      <c r="CP2288">
        <v>0</v>
      </c>
      <c r="CQ2288">
        <v>610000</v>
      </c>
      <c r="CR2288">
        <v>100000</v>
      </c>
      <c r="CS2288">
        <v>10000</v>
      </c>
      <c r="CT2288">
        <v>154000</v>
      </c>
      <c r="CU2288">
        <v>65000</v>
      </c>
      <c r="CV2288">
        <v>34411</v>
      </c>
      <c r="CW2288">
        <v>788</v>
      </c>
      <c r="CX2288">
        <v>4129</v>
      </c>
      <c r="CY2288">
        <v>3097</v>
      </c>
      <c r="CZ2288">
        <v>1239</v>
      </c>
      <c r="DA2288">
        <v>1032</v>
      </c>
      <c r="DB2288">
        <v>4473</v>
      </c>
      <c r="DC2288">
        <v>26647</v>
      </c>
      <c r="DD2288">
        <v>1032</v>
      </c>
      <c r="DE2288">
        <v>30000</v>
      </c>
      <c r="DF2288">
        <v>383736</v>
      </c>
      <c r="DG2288">
        <v>0</v>
      </c>
      <c r="DH2288">
        <v>0</v>
      </c>
      <c r="DI2288">
        <v>0</v>
      </c>
      <c r="DJ2288">
        <v>12907</v>
      </c>
      <c r="DK2288">
        <v>0</v>
      </c>
      <c r="DL2288">
        <v>14954</v>
      </c>
      <c r="DM2288">
        <v>0</v>
      </c>
      <c r="DN2288">
        <v>0</v>
      </c>
      <c r="DO2288">
        <v>1505852</v>
      </c>
      <c r="DP2288">
        <v>317700</v>
      </c>
      <c r="DQ2288">
        <v>688915</v>
      </c>
      <c r="DR2288">
        <v>0</v>
      </c>
      <c r="DS2288">
        <v>0</v>
      </c>
    </row>
    <row r="2289" spans="1:123" x14ac:dyDescent="0.3">
      <c r="A2289" t="str">
        <f t="shared" si="35"/>
        <v>20281999</v>
      </c>
      <c r="B2289">
        <v>66</v>
      </c>
      <c r="C2289">
        <v>2028</v>
      </c>
      <c r="D2289">
        <v>199912</v>
      </c>
      <c r="E2289">
        <v>56</v>
      </c>
      <c r="F2289">
        <v>1994209</v>
      </c>
      <c r="G2289">
        <v>163102</v>
      </c>
      <c r="H2289">
        <v>550000</v>
      </c>
      <c r="I2289">
        <v>0</v>
      </c>
      <c r="J2289">
        <v>120000</v>
      </c>
      <c r="K2289">
        <v>85000</v>
      </c>
      <c r="L2289">
        <v>200000</v>
      </c>
      <c r="M2289">
        <v>56200</v>
      </c>
      <c r="N2289">
        <v>11500</v>
      </c>
      <c r="O2289">
        <v>25500</v>
      </c>
      <c r="P2289">
        <v>4500</v>
      </c>
      <c r="Q2289">
        <v>2000</v>
      </c>
      <c r="R2289">
        <v>0</v>
      </c>
      <c r="S2289">
        <v>6625</v>
      </c>
      <c r="T2289">
        <v>35000</v>
      </c>
      <c r="U2289">
        <v>36000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48407</v>
      </c>
      <c r="AC2289">
        <v>109049</v>
      </c>
      <c r="AD2289">
        <v>56182</v>
      </c>
      <c r="AE2289">
        <v>48407</v>
      </c>
      <c r="AF2289">
        <v>116824</v>
      </c>
      <c r="AG2289">
        <v>0</v>
      </c>
      <c r="AH2289">
        <v>0</v>
      </c>
      <c r="AI2289">
        <v>0</v>
      </c>
      <c r="AJ2289">
        <v>54054</v>
      </c>
      <c r="AK2289">
        <v>54054</v>
      </c>
      <c r="AL2289">
        <v>0</v>
      </c>
      <c r="AM2289">
        <v>0</v>
      </c>
      <c r="AN2289">
        <v>851447</v>
      </c>
      <c r="AO2289">
        <v>1073918</v>
      </c>
      <c r="AP2289">
        <v>165231</v>
      </c>
      <c r="AQ2289">
        <v>0</v>
      </c>
      <c r="AR2289">
        <v>20000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1259149</v>
      </c>
      <c r="BL2289">
        <v>102715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20000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610000</v>
      </c>
      <c r="CR2289">
        <v>100000</v>
      </c>
      <c r="CS2289">
        <v>10000</v>
      </c>
      <c r="CT2289">
        <v>154000</v>
      </c>
      <c r="CU2289">
        <v>65000</v>
      </c>
      <c r="CV2289">
        <v>34411</v>
      </c>
      <c r="CW2289">
        <v>788</v>
      </c>
      <c r="CX2289">
        <v>4129</v>
      </c>
      <c r="CY2289">
        <v>3097</v>
      </c>
      <c r="CZ2289">
        <v>1239</v>
      </c>
      <c r="DA2289">
        <v>1032</v>
      </c>
      <c r="DB2289">
        <v>4473</v>
      </c>
      <c r="DC2289">
        <v>26647</v>
      </c>
      <c r="DD2289">
        <v>1032</v>
      </c>
      <c r="DE2289">
        <v>35000</v>
      </c>
      <c r="DF2289">
        <v>355873</v>
      </c>
      <c r="DG2289">
        <v>0</v>
      </c>
      <c r="DH2289">
        <v>0</v>
      </c>
      <c r="DI2289">
        <v>0</v>
      </c>
      <c r="DJ2289">
        <v>11617</v>
      </c>
      <c r="DK2289">
        <v>0</v>
      </c>
      <c r="DL2289">
        <v>14954</v>
      </c>
      <c r="DM2289">
        <v>0</v>
      </c>
      <c r="DN2289">
        <v>0</v>
      </c>
      <c r="DO2289">
        <v>1487346</v>
      </c>
      <c r="DP2289">
        <v>317700</v>
      </c>
      <c r="DQ2289">
        <v>74054</v>
      </c>
      <c r="DR2289">
        <v>0</v>
      </c>
      <c r="DS2289">
        <v>0</v>
      </c>
    </row>
    <row r="2290" spans="1:123" x14ac:dyDescent="0.3">
      <c r="A2290" t="str">
        <f t="shared" si="35"/>
        <v>20292000</v>
      </c>
      <c r="B2290">
        <v>66</v>
      </c>
      <c r="C2290">
        <v>2029</v>
      </c>
      <c r="D2290">
        <v>200012</v>
      </c>
      <c r="E2290">
        <v>60</v>
      </c>
      <c r="F2290">
        <v>2149104</v>
      </c>
      <c r="G2290">
        <v>163097</v>
      </c>
      <c r="H2290">
        <v>550000</v>
      </c>
      <c r="I2290">
        <v>0</v>
      </c>
      <c r="J2290">
        <v>120000</v>
      </c>
      <c r="K2290">
        <v>85000</v>
      </c>
      <c r="L2290">
        <v>200000</v>
      </c>
      <c r="M2290">
        <v>56200</v>
      </c>
      <c r="N2290">
        <v>11500</v>
      </c>
      <c r="O2290">
        <v>25500</v>
      </c>
      <c r="P2290">
        <v>4500</v>
      </c>
      <c r="Q2290">
        <v>2000</v>
      </c>
      <c r="R2290">
        <v>0</v>
      </c>
      <c r="S2290">
        <v>6437</v>
      </c>
      <c r="T2290">
        <v>35000</v>
      </c>
      <c r="U2290">
        <v>36000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54054</v>
      </c>
      <c r="AC2290">
        <v>116563</v>
      </c>
      <c r="AD2290">
        <v>60053</v>
      </c>
      <c r="AE2290">
        <v>54054</v>
      </c>
      <c r="AF2290">
        <v>122563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899574</v>
      </c>
      <c r="AO2290">
        <v>1147917</v>
      </c>
      <c r="AP2290">
        <v>176616</v>
      </c>
      <c r="AQ2290">
        <v>0</v>
      </c>
      <c r="AR2290">
        <v>20000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1344534</v>
      </c>
      <c r="BL2290">
        <v>110169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6076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596076</v>
      </c>
      <c r="CR2290">
        <v>100000</v>
      </c>
      <c r="CS2290">
        <v>10000</v>
      </c>
      <c r="CT2290">
        <v>154000</v>
      </c>
      <c r="CU2290">
        <v>65000</v>
      </c>
      <c r="CV2290">
        <v>34411</v>
      </c>
      <c r="CW2290">
        <v>788</v>
      </c>
      <c r="CX2290">
        <v>4129</v>
      </c>
      <c r="CY2290">
        <v>3097</v>
      </c>
      <c r="CZ2290">
        <v>1239</v>
      </c>
      <c r="DA2290">
        <v>1032</v>
      </c>
      <c r="DB2290">
        <v>4473</v>
      </c>
      <c r="DC2290">
        <v>26647</v>
      </c>
      <c r="DD2290">
        <v>1032</v>
      </c>
      <c r="DE2290">
        <v>40000</v>
      </c>
      <c r="DF2290">
        <v>345197</v>
      </c>
      <c r="DG2290">
        <v>0</v>
      </c>
      <c r="DH2290">
        <v>0</v>
      </c>
      <c r="DI2290">
        <v>0</v>
      </c>
      <c r="DJ2290">
        <v>11617</v>
      </c>
      <c r="DK2290">
        <v>0</v>
      </c>
      <c r="DL2290">
        <v>14954</v>
      </c>
      <c r="DM2290">
        <v>0</v>
      </c>
      <c r="DN2290">
        <v>0</v>
      </c>
      <c r="DO2290">
        <v>1413692</v>
      </c>
      <c r="DP2290">
        <v>317700</v>
      </c>
      <c r="DQ2290">
        <v>6076</v>
      </c>
      <c r="DR2290">
        <v>0</v>
      </c>
      <c r="DS2290">
        <v>0</v>
      </c>
    </row>
    <row r="2291" spans="1:123" x14ac:dyDescent="0.3">
      <c r="A2291" t="str">
        <f t="shared" si="35"/>
        <v>20302001</v>
      </c>
      <c r="B2291">
        <v>66</v>
      </c>
      <c r="C2291">
        <v>2030</v>
      </c>
      <c r="D2291">
        <v>200112</v>
      </c>
      <c r="E2291">
        <v>46</v>
      </c>
      <c r="F2291">
        <v>2004321</v>
      </c>
      <c r="G2291">
        <v>163093</v>
      </c>
      <c r="H2291">
        <v>550000</v>
      </c>
      <c r="I2291">
        <v>0</v>
      </c>
      <c r="J2291">
        <v>90000</v>
      </c>
      <c r="K2291">
        <v>85000</v>
      </c>
      <c r="L2291">
        <v>200000</v>
      </c>
      <c r="M2291">
        <v>56200</v>
      </c>
      <c r="N2291">
        <v>11500</v>
      </c>
      <c r="O2291">
        <v>25500</v>
      </c>
      <c r="P2291">
        <v>4500</v>
      </c>
      <c r="Q2291">
        <v>2000</v>
      </c>
      <c r="R2291">
        <v>0</v>
      </c>
      <c r="S2291">
        <v>6248</v>
      </c>
      <c r="T2291">
        <v>35000</v>
      </c>
      <c r="U2291">
        <v>36000</v>
      </c>
      <c r="V2291">
        <v>0</v>
      </c>
      <c r="W2291">
        <v>0</v>
      </c>
      <c r="X2291">
        <v>0</v>
      </c>
      <c r="Y2291">
        <v>189816</v>
      </c>
      <c r="Z2291">
        <v>0</v>
      </c>
      <c r="AA2291">
        <v>0</v>
      </c>
      <c r="AB2291">
        <v>0</v>
      </c>
      <c r="AC2291">
        <v>89758</v>
      </c>
      <c r="AD2291">
        <v>46243</v>
      </c>
      <c r="AE2291">
        <v>0</v>
      </c>
      <c r="AF2291">
        <v>136001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1045763</v>
      </c>
      <c r="AO2291">
        <v>883938</v>
      </c>
      <c r="AP2291">
        <v>136001</v>
      </c>
      <c r="AQ2291">
        <v>0</v>
      </c>
      <c r="AR2291">
        <v>20000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1039939</v>
      </c>
      <c r="BL2291">
        <v>117712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576076</v>
      </c>
      <c r="CR2291">
        <v>100000</v>
      </c>
      <c r="CS2291">
        <v>10000</v>
      </c>
      <c r="CT2291">
        <v>154000</v>
      </c>
      <c r="CU2291">
        <v>65000</v>
      </c>
      <c r="CV2291">
        <v>34411</v>
      </c>
      <c r="CW2291">
        <v>788</v>
      </c>
      <c r="CX2291">
        <v>4129</v>
      </c>
      <c r="CY2291">
        <v>3097</v>
      </c>
      <c r="CZ2291">
        <v>1239</v>
      </c>
      <c r="DA2291">
        <v>1032</v>
      </c>
      <c r="DB2291">
        <v>4473</v>
      </c>
      <c r="DC2291">
        <v>26647</v>
      </c>
      <c r="DD2291">
        <v>1032</v>
      </c>
      <c r="DE2291">
        <v>45000</v>
      </c>
      <c r="DF2291">
        <v>145025</v>
      </c>
      <c r="DG2291">
        <v>0</v>
      </c>
      <c r="DH2291">
        <v>0</v>
      </c>
      <c r="DI2291">
        <v>0</v>
      </c>
      <c r="DJ2291">
        <v>11617</v>
      </c>
      <c r="DK2291">
        <v>0</v>
      </c>
      <c r="DL2291">
        <v>14954</v>
      </c>
      <c r="DM2291">
        <v>0</v>
      </c>
      <c r="DN2291">
        <v>0</v>
      </c>
      <c r="DO2291">
        <v>1198520</v>
      </c>
      <c r="DP2291">
        <v>317700</v>
      </c>
      <c r="DQ2291">
        <v>-189816</v>
      </c>
      <c r="DR2291">
        <v>0</v>
      </c>
      <c r="DS2291">
        <v>0</v>
      </c>
    </row>
    <row r="2292" spans="1:123" x14ac:dyDescent="0.3">
      <c r="A2292" t="str">
        <f t="shared" si="35"/>
        <v>20312002</v>
      </c>
      <c r="B2292">
        <v>66</v>
      </c>
      <c r="C2292">
        <v>2031</v>
      </c>
      <c r="D2292">
        <v>200212</v>
      </c>
      <c r="E2292">
        <v>58</v>
      </c>
      <c r="F2292">
        <v>2255592</v>
      </c>
      <c r="G2292">
        <v>163096</v>
      </c>
      <c r="H2292">
        <v>550000</v>
      </c>
      <c r="I2292">
        <v>0</v>
      </c>
      <c r="J2292">
        <v>90000</v>
      </c>
      <c r="K2292">
        <v>85000</v>
      </c>
      <c r="L2292">
        <v>200000</v>
      </c>
      <c r="M2292">
        <v>56200</v>
      </c>
      <c r="N2292">
        <v>11500</v>
      </c>
      <c r="O2292">
        <v>25500</v>
      </c>
      <c r="P2292">
        <v>4500</v>
      </c>
      <c r="Q2292">
        <v>2000</v>
      </c>
      <c r="R2292">
        <v>0</v>
      </c>
      <c r="S2292">
        <v>6059</v>
      </c>
      <c r="T2292">
        <v>35000</v>
      </c>
      <c r="U2292">
        <v>36000</v>
      </c>
      <c r="V2292">
        <v>0</v>
      </c>
      <c r="W2292">
        <v>0</v>
      </c>
      <c r="X2292">
        <v>0</v>
      </c>
      <c r="Y2292">
        <v>0</v>
      </c>
      <c r="Z2292">
        <v>18014</v>
      </c>
      <c r="AA2292">
        <v>0</v>
      </c>
      <c r="AB2292">
        <v>0</v>
      </c>
      <c r="AC2292">
        <v>113545</v>
      </c>
      <c r="AD2292">
        <v>58498</v>
      </c>
      <c r="AE2292">
        <v>0</v>
      </c>
      <c r="AF2292">
        <v>172043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801702</v>
      </c>
      <c r="AO2292">
        <v>1118191</v>
      </c>
      <c r="AP2292">
        <v>172043</v>
      </c>
      <c r="AQ2292">
        <v>270719</v>
      </c>
      <c r="AR2292">
        <v>20000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1580953</v>
      </c>
      <c r="BL2292">
        <v>125957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53924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610000</v>
      </c>
      <c r="CR2292">
        <v>100000</v>
      </c>
      <c r="CS2292">
        <v>10000</v>
      </c>
      <c r="CT2292">
        <v>154000</v>
      </c>
      <c r="CU2292">
        <v>65000</v>
      </c>
      <c r="CV2292">
        <v>34411</v>
      </c>
      <c r="CW2292">
        <v>788</v>
      </c>
      <c r="CX2292">
        <v>4129</v>
      </c>
      <c r="CY2292">
        <v>3097</v>
      </c>
      <c r="CZ2292">
        <v>1239</v>
      </c>
      <c r="DA2292">
        <v>1032</v>
      </c>
      <c r="DB2292">
        <v>4473</v>
      </c>
      <c r="DC2292">
        <v>26647</v>
      </c>
      <c r="DD2292">
        <v>1032</v>
      </c>
      <c r="DE2292">
        <v>50000</v>
      </c>
      <c r="DF2292">
        <v>158688</v>
      </c>
      <c r="DG2292">
        <v>0</v>
      </c>
      <c r="DH2292">
        <v>0</v>
      </c>
      <c r="DI2292">
        <v>0</v>
      </c>
      <c r="DJ2292">
        <v>11617</v>
      </c>
      <c r="DK2292">
        <v>0</v>
      </c>
      <c r="DL2292">
        <v>14954</v>
      </c>
      <c r="DM2292">
        <v>0</v>
      </c>
      <c r="DN2292">
        <v>0</v>
      </c>
      <c r="DO2292">
        <v>1251107</v>
      </c>
      <c r="DP2292">
        <v>317700</v>
      </c>
      <c r="DQ2292">
        <v>71938</v>
      </c>
      <c r="DR2292">
        <v>0</v>
      </c>
      <c r="DS2292">
        <v>0</v>
      </c>
    </row>
    <row r="2293" spans="1:123" x14ac:dyDescent="0.3">
      <c r="A2293" t="str">
        <f t="shared" si="35"/>
        <v>20322003</v>
      </c>
      <c r="B2293">
        <v>66</v>
      </c>
      <c r="C2293">
        <v>2032</v>
      </c>
      <c r="D2293">
        <v>200312</v>
      </c>
      <c r="E2293">
        <v>66</v>
      </c>
      <c r="F2293">
        <v>2158737</v>
      </c>
      <c r="G2293">
        <v>163099</v>
      </c>
      <c r="H2293">
        <v>550000</v>
      </c>
      <c r="I2293">
        <v>0</v>
      </c>
      <c r="J2293">
        <v>90000</v>
      </c>
      <c r="K2293">
        <v>85000</v>
      </c>
      <c r="L2293">
        <v>200000</v>
      </c>
      <c r="M2293">
        <v>56200</v>
      </c>
      <c r="N2293">
        <v>11500</v>
      </c>
      <c r="O2293">
        <v>25500</v>
      </c>
      <c r="P2293">
        <v>4500</v>
      </c>
      <c r="Q2293">
        <v>2000</v>
      </c>
      <c r="R2293">
        <v>0</v>
      </c>
      <c r="S2293">
        <v>5871</v>
      </c>
      <c r="T2293">
        <v>35000</v>
      </c>
      <c r="U2293">
        <v>36000</v>
      </c>
      <c r="V2293">
        <v>0</v>
      </c>
      <c r="W2293">
        <v>0</v>
      </c>
      <c r="X2293">
        <v>0</v>
      </c>
      <c r="Y2293">
        <v>0</v>
      </c>
      <c r="Z2293">
        <v>28161</v>
      </c>
      <c r="AA2293">
        <v>0</v>
      </c>
      <c r="AB2293">
        <v>0</v>
      </c>
      <c r="AC2293">
        <v>127962</v>
      </c>
      <c r="AD2293">
        <v>65926</v>
      </c>
      <c r="AE2293">
        <v>0</v>
      </c>
      <c r="AF2293">
        <v>193888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769522</v>
      </c>
      <c r="AO2293">
        <v>1260172</v>
      </c>
      <c r="AP2293">
        <v>193888</v>
      </c>
      <c r="AQ2293">
        <v>0</v>
      </c>
      <c r="AR2293">
        <v>20000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1474060</v>
      </c>
      <c r="BL2293">
        <v>134254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20000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610000</v>
      </c>
      <c r="CR2293">
        <v>100000</v>
      </c>
      <c r="CS2293">
        <v>10000</v>
      </c>
      <c r="CT2293">
        <v>154000</v>
      </c>
      <c r="CU2293">
        <v>65000</v>
      </c>
      <c r="CV2293">
        <v>34411</v>
      </c>
      <c r="CW2293">
        <v>788</v>
      </c>
      <c r="CX2293">
        <v>4129</v>
      </c>
      <c r="CY2293">
        <v>3097</v>
      </c>
      <c r="CZ2293">
        <v>1239</v>
      </c>
      <c r="DA2293">
        <v>1032</v>
      </c>
      <c r="DB2293">
        <v>4473</v>
      </c>
      <c r="DC2293">
        <v>26647</v>
      </c>
      <c r="DD2293">
        <v>1032</v>
      </c>
      <c r="DE2293">
        <v>55000</v>
      </c>
      <c r="DF2293">
        <v>181214</v>
      </c>
      <c r="DG2293">
        <v>0</v>
      </c>
      <c r="DH2293">
        <v>0</v>
      </c>
      <c r="DI2293">
        <v>0</v>
      </c>
      <c r="DJ2293">
        <v>11617</v>
      </c>
      <c r="DK2293">
        <v>0</v>
      </c>
      <c r="DL2293">
        <v>14954</v>
      </c>
      <c r="DM2293">
        <v>0</v>
      </c>
      <c r="DN2293">
        <v>0</v>
      </c>
      <c r="DO2293">
        <v>1278634</v>
      </c>
      <c r="DP2293">
        <v>317700</v>
      </c>
      <c r="DQ2293">
        <v>48161</v>
      </c>
      <c r="DR2293">
        <v>0</v>
      </c>
      <c r="DS2293">
        <v>0</v>
      </c>
    </row>
    <row r="2294" spans="1:123" x14ac:dyDescent="0.3">
      <c r="A2294" t="str">
        <f t="shared" si="35"/>
        <v>20332004</v>
      </c>
      <c r="B2294">
        <v>66</v>
      </c>
      <c r="C2294">
        <v>2033</v>
      </c>
      <c r="D2294">
        <v>200412</v>
      </c>
      <c r="E2294">
        <v>57</v>
      </c>
      <c r="F2294">
        <v>2097166</v>
      </c>
      <c r="G2294">
        <v>163102</v>
      </c>
      <c r="H2294">
        <v>550000</v>
      </c>
      <c r="I2294">
        <v>0</v>
      </c>
      <c r="J2294">
        <v>120000</v>
      </c>
      <c r="K2294">
        <v>85000</v>
      </c>
      <c r="L2294">
        <v>200000</v>
      </c>
      <c r="M2294">
        <v>56200</v>
      </c>
      <c r="N2294">
        <v>11500</v>
      </c>
      <c r="O2294">
        <v>25500</v>
      </c>
      <c r="P2294">
        <v>4500</v>
      </c>
      <c r="Q2294">
        <v>2000</v>
      </c>
      <c r="R2294">
        <v>0</v>
      </c>
      <c r="S2294">
        <v>5682</v>
      </c>
      <c r="T2294">
        <v>35000</v>
      </c>
      <c r="U2294">
        <v>36000</v>
      </c>
      <c r="V2294">
        <v>0</v>
      </c>
      <c r="W2294">
        <v>0</v>
      </c>
      <c r="X2294">
        <v>0</v>
      </c>
      <c r="Y2294">
        <v>16572</v>
      </c>
      <c r="Z2294">
        <v>0</v>
      </c>
      <c r="AA2294">
        <v>0</v>
      </c>
      <c r="AB2294">
        <v>0</v>
      </c>
      <c r="AC2294">
        <v>111224</v>
      </c>
      <c r="AD2294">
        <v>57302</v>
      </c>
      <c r="AE2294">
        <v>0</v>
      </c>
      <c r="AF2294">
        <v>168526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869428</v>
      </c>
      <c r="AO2294">
        <v>1095331</v>
      </c>
      <c r="AP2294">
        <v>168526</v>
      </c>
      <c r="AQ2294">
        <v>0</v>
      </c>
      <c r="AR2294">
        <v>20000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1283857</v>
      </c>
      <c r="BL2294">
        <v>142983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590000</v>
      </c>
      <c r="CR2294">
        <v>100000</v>
      </c>
      <c r="CS2294">
        <v>10000</v>
      </c>
      <c r="CT2294">
        <v>154000</v>
      </c>
      <c r="CU2294">
        <v>65000</v>
      </c>
      <c r="CV2294">
        <v>34411</v>
      </c>
      <c r="CW2294">
        <v>788</v>
      </c>
      <c r="CX2294">
        <v>4129</v>
      </c>
      <c r="CY2294">
        <v>3097</v>
      </c>
      <c r="CZ2294">
        <v>1239</v>
      </c>
      <c r="DA2294">
        <v>1032</v>
      </c>
      <c r="DB2294">
        <v>4473</v>
      </c>
      <c r="DC2294">
        <v>26647</v>
      </c>
      <c r="DD2294">
        <v>1032</v>
      </c>
      <c r="DE2294">
        <v>60000</v>
      </c>
      <c r="DF2294">
        <v>157840</v>
      </c>
      <c r="DG2294">
        <v>0</v>
      </c>
      <c r="DH2294">
        <v>0</v>
      </c>
      <c r="DI2294">
        <v>0</v>
      </c>
      <c r="DJ2294">
        <v>11617</v>
      </c>
      <c r="DK2294">
        <v>0</v>
      </c>
      <c r="DL2294">
        <v>14954</v>
      </c>
      <c r="DM2294">
        <v>0</v>
      </c>
      <c r="DN2294">
        <v>0</v>
      </c>
      <c r="DO2294">
        <v>1240259</v>
      </c>
      <c r="DP2294">
        <v>317700</v>
      </c>
      <c r="DQ2294">
        <v>-16572</v>
      </c>
      <c r="DR2294">
        <v>0</v>
      </c>
      <c r="DS2294">
        <v>0</v>
      </c>
    </row>
    <row r="2295" spans="1:123" x14ac:dyDescent="0.3">
      <c r="A2295" t="str">
        <f t="shared" si="35"/>
        <v>20342005</v>
      </c>
      <c r="B2295">
        <v>66</v>
      </c>
      <c r="C2295">
        <v>2034</v>
      </c>
      <c r="D2295">
        <v>200512</v>
      </c>
      <c r="E2295">
        <v>65</v>
      </c>
      <c r="F2295">
        <v>1805860</v>
      </c>
      <c r="G2295">
        <v>163105</v>
      </c>
      <c r="H2295">
        <v>550000</v>
      </c>
      <c r="I2295">
        <v>0</v>
      </c>
      <c r="J2295">
        <v>120000</v>
      </c>
      <c r="K2295">
        <v>85000</v>
      </c>
      <c r="L2295">
        <v>200000</v>
      </c>
      <c r="M2295">
        <v>56200</v>
      </c>
      <c r="N2295">
        <v>11500</v>
      </c>
      <c r="O2295">
        <v>25500</v>
      </c>
      <c r="P2295">
        <v>4500</v>
      </c>
      <c r="Q2295">
        <v>2000</v>
      </c>
      <c r="R2295">
        <v>0</v>
      </c>
      <c r="S2295">
        <v>5494</v>
      </c>
      <c r="T2295">
        <v>35000</v>
      </c>
      <c r="U2295">
        <v>36000</v>
      </c>
      <c r="V2295">
        <v>0</v>
      </c>
      <c r="W2295">
        <v>0</v>
      </c>
      <c r="X2295">
        <v>0</v>
      </c>
      <c r="Y2295">
        <v>0</v>
      </c>
      <c r="Z2295">
        <v>336110</v>
      </c>
      <c r="AA2295">
        <v>0</v>
      </c>
      <c r="AB2295">
        <v>0</v>
      </c>
      <c r="AC2295">
        <v>127003</v>
      </c>
      <c r="AD2295">
        <v>65432</v>
      </c>
      <c r="AE2295">
        <v>0</v>
      </c>
      <c r="AF2295">
        <v>192435</v>
      </c>
      <c r="AG2295">
        <v>0</v>
      </c>
      <c r="AH2295">
        <v>0</v>
      </c>
      <c r="AI2295">
        <v>0</v>
      </c>
      <c r="AJ2295">
        <v>57565</v>
      </c>
      <c r="AK2295">
        <v>57565</v>
      </c>
      <c r="AL2295">
        <v>0</v>
      </c>
      <c r="AM2295">
        <v>0</v>
      </c>
      <c r="AN2295">
        <v>435084</v>
      </c>
      <c r="AO2295">
        <v>1250732</v>
      </c>
      <c r="AP2295">
        <v>192435</v>
      </c>
      <c r="AQ2295">
        <v>0</v>
      </c>
      <c r="AR2295">
        <v>20000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1463167</v>
      </c>
      <c r="BL2295">
        <v>151686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40000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2415</v>
      </c>
      <c r="CH2295">
        <v>55</v>
      </c>
      <c r="CI2295">
        <v>290</v>
      </c>
      <c r="CJ2295">
        <v>217</v>
      </c>
      <c r="CK2295">
        <v>87</v>
      </c>
      <c r="CL2295">
        <v>72</v>
      </c>
      <c r="CM2295">
        <v>314</v>
      </c>
      <c r="CN2295">
        <v>1449</v>
      </c>
      <c r="CO2295">
        <v>72</v>
      </c>
      <c r="CP2295">
        <v>0</v>
      </c>
      <c r="CQ2295">
        <v>610000</v>
      </c>
      <c r="CR2295">
        <v>100000</v>
      </c>
      <c r="CS2295">
        <v>10000</v>
      </c>
      <c r="CT2295">
        <v>154000</v>
      </c>
      <c r="CU2295">
        <v>65000</v>
      </c>
      <c r="CV2295">
        <v>36826</v>
      </c>
      <c r="CW2295">
        <v>844</v>
      </c>
      <c r="CX2295">
        <v>4419</v>
      </c>
      <c r="CY2295">
        <v>3314</v>
      </c>
      <c r="CZ2295">
        <v>1326</v>
      </c>
      <c r="DA2295">
        <v>1105</v>
      </c>
      <c r="DB2295">
        <v>4787</v>
      </c>
      <c r="DC2295">
        <v>28096</v>
      </c>
      <c r="DD2295">
        <v>1105</v>
      </c>
      <c r="DE2295">
        <v>65000</v>
      </c>
      <c r="DF2295">
        <v>489215</v>
      </c>
      <c r="DG2295">
        <v>0</v>
      </c>
      <c r="DH2295">
        <v>0</v>
      </c>
      <c r="DI2295">
        <v>0</v>
      </c>
      <c r="DJ2295">
        <v>11617</v>
      </c>
      <c r="DK2295">
        <v>0</v>
      </c>
      <c r="DL2295">
        <v>14954</v>
      </c>
      <c r="DM2295">
        <v>0</v>
      </c>
      <c r="DN2295">
        <v>0</v>
      </c>
      <c r="DO2295">
        <v>1659171</v>
      </c>
      <c r="DP2295">
        <v>317700</v>
      </c>
      <c r="DQ2295">
        <v>438647</v>
      </c>
      <c r="DR2295">
        <v>0</v>
      </c>
      <c r="DS2295">
        <v>0</v>
      </c>
    </row>
    <row r="2296" spans="1:123" x14ac:dyDescent="0.3">
      <c r="A2296" t="str">
        <f t="shared" si="35"/>
        <v>20352006</v>
      </c>
      <c r="B2296">
        <v>66</v>
      </c>
      <c r="C2296">
        <v>2035</v>
      </c>
      <c r="D2296">
        <v>200612</v>
      </c>
      <c r="E2296">
        <v>93</v>
      </c>
      <c r="F2296">
        <v>2078358</v>
      </c>
      <c r="G2296">
        <v>163108</v>
      </c>
      <c r="H2296">
        <v>550000</v>
      </c>
      <c r="I2296">
        <v>0</v>
      </c>
      <c r="J2296">
        <v>120000</v>
      </c>
      <c r="K2296">
        <v>85000</v>
      </c>
      <c r="L2296">
        <v>200000</v>
      </c>
      <c r="M2296">
        <v>56200</v>
      </c>
      <c r="N2296">
        <v>11500</v>
      </c>
      <c r="O2296">
        <v>25500</v>
      </c>
      <c r="P2296">
        <v>4500</v>
      </c>
      <c r="Q2296">
        <v>2000</v>
      </c>
      <c r="R2296">
        <v>0</v>
      </c>
      <c r="S2296">
        <v>5305</v>
      </c>
      <c r="T2296">
        <v>35000</v>
      </c>
      <c r="U2296">
        <v>36000</v>
      </c>
      <c r="V2296">
        <v>0</v>
      </c>
      <c r="W2296">
        <v>5000</v>
      </c>
      <c r="X2296">
        <v>0</v>
      </c>
      <c r="Y2296">
        <v>0</v>
      </c>
      <c r="Z2296">
        <v>340208</v>
      </c>
      <c r="AA2296">
        <v>0</v>
      </c>
      <c r="AB2296">
        <v>57565</v>
      </c>
      <c r="AC2296">
        <v>179751</v>
      </c>
      <c r="AD2296">
        <v>92607</v>
      </c>
      <c r="AE2296">
        <v>57565</v>
      </c>
      <c r="AF2296">
        <v>214793</v>
      </c>
      <c r="AG2296">
        <v>0</v>
      </c>
      <c r="AH2296">
        <v>0</v>
      </c>
      <c r="AI2296">
        <v>0</v>
      </c>
      <c r="AJ2296">
        <v>35207</v>
      </c>
      <c r="AK2296">
        <v>35207</v>
      </c>
      <c r="AL2296">
        <v>0</v>
      </c>
      <c r="AM2296">
        <v>0</v>
      </c>
      <c r="AN2296">
        <v>425797</v>
      </c>
      <c r="AO2296">
        <v>1770187</v>
      </c>
      <c r="AP2296">
        <v>272358</v>
      </c>
      <c r="AQ2296">
        <v>91546</v>
      </c>
      <c r="AR2296">
        <v>20000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108411</v>
      </c>
      <c r="BE2296">
        <v>111111</v>
      </c>
      <c r="BF2296">
        <v>60000</v>
      </c>
      <c r="BG2296">
        <v>35194</v>
      </c>
      <c r="BH2296">
        <v>20000</v>
      </c>
      <c r="BI2296">
        <v>56200</v>
      </c>
      <c r="BJ2296">
        <v>0</v>
      </c>
      <c r="BK2296">
        <v>1763175</v>
      </c>
      <c r="BL2296">
        <v>159966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20000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25000</v>
      </c>
      <c r="CH2296">
        <v>572</v>
      </c>
      <c r="CI2296">
        <v>3000</v>
      </c>
      <c r="CJ2296">
        <v>2250</v>
      </c>
      <c r="CK2296">
        <v>900</v>
      </c>
      <c r="CL2296">
        <v>750</v>
      </c>
      <c r="CM2296">
        <v>3250</v>
      </c>
      <c r="CN2296">
        <v>15000</v>
      </c>
      <c r="CO2296">
        <v>750</v>
      </c>
      <c r="CP2296">
        <v>0</v>
      </c>
      <c r="CQ2296">
        <v>610000</v>
      </c>
      <c r="CR2296">
        <v>100000</v>
      </c>
      <c r="CS2296">
        <v>10000</v>
      </c>
      <c r="CT2296">
        <v>154000</v>
      </c>
      <c r="CU2296">
        <v>65000</v>
      </c>
      <c r="CV2296">
        <v>61826</v>
      </c>
      <c r="CW2296">
        <v>1416</v>
      </c>
      <c r="CX2296">
        <v>7419</v>
      </c>
      <c r="CY2296">
        <v>5564</v>
      </c>
      <c r="CZ2296">
        <v>2226</v>
      </c>
      <c r="DA2296">
        <v>1855</v>
      </c>
      <c r="DB2296">
        <v>8037</v>
      </c>
      <c r="DC2296">
        <v>43096</v>
      </c>
      <c r="DD2296">
        <v>1855</v>
      </c>
      <c r="DE2296">
        <v>70000</v>
      </c>
      <c r="DF2296">
        <v>798446</v>
      </c>
      <c r="DG2296">
        <v>0</v>
      </c>
      <c r="DH2296">
        <v>0</v>
      </c>
      <c r="DI2296">
        <v>108411</v>
      </c>
      <c r="DJ2296">
        <v>46811</v>
      </c>
      <c r="DK2296">
        <v>56200</v>
      </c>
      <c r="DL2296">
        <v>74954</v>
      </c>
      <c r="DM2296">
        <v>111111</v>
      </c>
      <c r="DN2296">
        <v>20000</v>
      </c>
      <c r="DO2296">
        <v>2393432</v>
      </c>
      <c r="DP2296">
        <v>317700</v>
      </c>
      <c r="DQ2296">
        <v>837803</v>
      </c>
      <c r="DR2296">
        <v>0</v>
      </c>
      <c r="DS2296">
        <v>0</v>
      </c>
    </row>
    <row r="2297" spans="1:123" x14ac:dyDescent="0.3">
      <c r="A2297" t="str">
        <f t="shared" si="35"/>
        <v>20362007</v>
      </c>
      <c r="B2297">
        <v>66</v>
      </c>
      <c r="C2297">
        <v>2036</v>
      </c>
      <c r="D2297">
        <v>200712</v>
      </c>
      <c r="E2297">
        <v>50</v>
      </c>
      <c r="F2297">
        <v>2253507</v>
      </c>
      <c r="G2297">
        <v>163099</v>
      </c>
      <c r="H2297">
        <v>550000</v>
      </c>
      <c r="I2297">
        <v>0</v>
      </c>
      <c r="J2297">
        <v>120000</v>
      </c>
      <c r="K2297">
        <v>85000</v>
      </c>
      <c r="L2297">
        <v>200000</v>
      </c>
      <c r="M2297">
        <v>56200</v>
      </c>
      <c r="N2297">
        <v>11500</v>
      </c>
      <c r="O2297">
        <v>25500</v>
      </c>
      <c r="P2297">
        <v>4500</v>
      </c>
      <c r="Q2297">
        <v>2000</v>
      </c>
      <c r="R2297">
        <v>0</v>
      </c>
      <c r="S2297">
        <v>5091</v>
      </c>
      <c r="T2297">
        <v>35000</v>
      </c>
      <c r="U2297">
        <v>36000</v>
      </c>
      <c r="V2297">
        <v>0</v>
      </c>
      <c r="W2297">
        <v>5000</v>
      </c>
      <c r="X2297">
        <v>0</v>
      </c>
      <c r="Y2297">
        <v>153556</v>
      </c>
      <c r="Z2297">
        <v>0</v>
      </c>
      <c r="AA2297">
        <v>0</v>
      </c>
      <c r="AB2297">
        <v>35207</v>
      </c>
      <c r="AC2297">
        <v>96613</v>
      </c>
      <c r="AD2297">
        <v>49775</v>
      </c>
      <c r="AE2297">
        <v>35207</v>
      </c>
      <c r="AF2297">
        <v>111181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1058166</v>
      </c>
      <c r="AO2297">
        <v>951443</v>
      </c>
      <c r="AP2297">
        <v>146387</v>
      </c>
      <c r="AQ2297">
        <v>0</v>
      </c>
      <c r="AR2297">
        <v>20000</v>
      </c>
      <c r="AS2297">
        <v>0</v>
      </c>
      <c r="AT2297">
        <v>0</v>
      </c>
      <c r="AU2297">
        <v>108411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1226241</v>
      </c>
      <c r="BL2297">
        <v>168199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590000</v>
      </c>
      <c r="CR2297">
        <v>100000</v>
      </c>
      <c r="CS2297">
        <v>10000</v>
      </c>
      <c r="CT2297">
        <v>154000</v>
      </c>
      <c r="CU2297">
        <v>65000</v>
      </c>
      <c r="CV2297">
        <v>61826</v>
      </c>
      <c r="CW2297">
        <v>1416</v>
      </c>
      <c r="CX2297">
        <v>7419</v>
      </c>
      <c r="CY2297">
        <v>5564</v>
      </c>
      <c r="CZ2297">
        <v>2226</v>
      </c>
      <c r="DA2297">
        <v>1855</v>
      </c>
      <c r="DB2297">
        <v>8037</v>
      </c>
      <c r="DC2297">
        <v>43096</v>
      </c>
      <c r="DD2297">
        <v>1855</v>
      </c>
      <c r="DE2297">
        <v>70000</v>
      </c>
      <c r="DF2297">
        <v>604437</v>
      </c>
      <c r="DG2297">
        <v>0</v>
      </c>
      <c r="DH2297">
        <v>0</v>
      </c>
      <c r="DI2297">
        <v>0</v>
      </c>
      <c r="DJ2297">
        <v>43291</v>
      </c>
      <c r="DK2297">
        <v>50018</v>
      </c>
      <c r="DL2297">
        <v>74954</v>
      </c>
      <c r="DM2297">
        <v>100000</v>
      </c>
      <c r="DN2297">
        <v>20000</v>
      </c>
      <c r="DO2297">
        <v>2014992</v>
      </c>
      <c r="DP2297">
        <v>317700</v>
      </c>
      <c r="DQ2297">
        <v>-261966</v>
      </c>
      <c r="DR2297">
        <v>0</v>
      </c>
      <c r="DS2297">
        <v>0</v>
      </c>
    </row>
    <row r="2298" spans="1:123" x14ac:dyDescent="0.3">
      <c r="A2298" t="str">
        <f t="shared" si="35"/>
        <v>20372008</v>
      </c>
      <c r="B2298">
        <v>66</v>
      </c>
      <c r="C2298">
        <v>2037</v>
      </c>
      <c r="D2298">
        <v>200812</v>
      </c>
      <c r="E2298">
        <v>44</v>
      </c>
      <c r="F2298">
        <v>2380234</v>
      </c>
      <c r="G2298">
        <v>163089</v>
      </c>
      <c r="H2298">
        <v>550000</v>
      </c>
      <c r="I2298">
        <v>0</v>
      </c>
      <c r="J2298">
        <v>90000</v>
      </c>
      <c r="K2298">
        <v>85000</v>
      </c>
      <c r="L2298">
        <v>200000</v>
      </c>
      <c r="M2298">
        <v>56200</v>
      </c>
      <c r="N2298">
        <v>11500</v>
      </c>
      <c r="O2298">
        <v>25500</v>
      </c>
      <c r="P2298">
        <v>4500</v>
      </c>
      <c r="Q2298">
        <v>2000</v>
      </c>
      <c r="R2298">
        <v>0</v>
      </c>
      <c r="S2298">
        <v>4878</v>
      </c>
      <c r="T2298">
        <v>35000</v>
      </c>
      <c r="U2298">
        <v>36000</v>
      </c>
      <c r="V2298">
        <v>0</v>
      </c>
      <c r="W2298">
        <v>5000</v>
      </c>
      <c r="X2298">
        <v>0</v>
      </c>
      <c r="Y2298">
        <v>229422</v>
      </c>
      <c r="Z2298">
        <v>0</v>
      </c>
      <c r="AA2298">
        <v>0</v>
      </c>
      <c r="AB2298">
        <v>0</v>
      </c>
      <c r="AC2298">
        <v>85791</v>
      </c>
      <c r="AD2298">
        <v>44199</v>
      </c>
      <c r="AE2298">
        <v>0</v>
      </c>
      <c r="AF2298">
        <v>129990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1085010</v>
      </c>
      <c r="AO2298">
        <v>844871</v>
      </c>
      <c r="AP2298">
        <v>129990</v>
      </c>
      <c r="AQ2298">
        <v>0</v>
      </c>
      <c r="AR2298">
        <v>20000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22718</v>
      </c>
      <c r="AY2298">
        <v>349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1017928</v>
      </c>
      <c r="BL2298">
        <v>176385</v>
      </c>
      <c r="BM2298">
        <v>190000</v>
      </c>
      <c r="BN2298">
        <v>0</v>
      </c>
      <c r="BO2298">
        <v>0</v>
      </c>
      <c r="BP2298">
        <v>100000</v>
      </c>
      <c r="BQ2298">
        <v>10000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380000</v>
      </c>
      <c r="CR2298">
        <v>0</v>
      </c>
      <c r="CS2298">
        <v>0</v>
      </c>
      <c r="CT2298">
        <v>154000</v>
      </c>
      <c r="CU2298">
        <v>65000</v>
      </c>
      <c r="CV2298">
        <v>61826</v>
      </c>
      <c r="CW2298">
        <v>1416</v>
      </c>
      <c r="CX2298">
        <v>7419</v>
      </c>
      <c r="CY2298">
        <v>5564</v>
      </c>
      <c r="CZ2298">
        <v>2226</v>
      </c>
      <c r="DA2298">
        <v>1855</v>
      </c>
      <c r="DB2298">
        <v>8037</v>
      </c>
      <c r="DC2298">
        <v>43096</v>
      </c>
      <c r="DD2298">
        <v>1855</v>
      </c>
      <c r="DE2298">
        <v>70000</v>
      </c>
      <c r="DF2298">
        <v>356881</v>
      </c>
      <c r="DG2298">
        <v>0</v>
      </c>
      <c r="DH2298">
        <v>0</v>
      </c>
      <c r="DI2298">
        <v>0</v>
      </c>
      <c r="DJ2298">
        <v>20573</v>
      </c>
      <c r="DK2298">
        <v>50018</v>
      </c>
      <c r="DL2298">
        <v>74954</v>
      </c>
      <c r="DM2298">
        <v>100000</v>
      </c>
      <c r="DN2298">
        <v>20000</v>
      </c>
      <c r="DO2298">
        <v>1424719</v>
      </c>
      <c r="DP2298">
        <v>317700</v>
      </c>
      <c r="DQ2298">
        <v>-552140</v>
      </c>
      <c r="DR2298">
        <v>0</v>
      </c>
      <c r="DS2298">
        <v>0</v>
      </c>
    </row>
    <row r="2299" spans="1:123" x14ac:dyDescent="0.3">
      <c r="A2299" t="str">
        <f t="shared" si="35"/>
        <v>20382009</v>
      </c>
      <c r="B2299">
        <v>66</v>
      </c>
      <c r="C2299">
        <v>2038</v>
      </c>
      <c r="D2299">
        <v>200912</v>
      </c>
      <c r="E2299">
        <v>48</v>
      </c>
      <c r="F2299">
        <v>2395120</v>
      </c>
      <c r="G2299">
        <v>163079</v>
      </c>
      <c r="H2299">
        <v>550000</v>
      </c>
      <c r="I2299">
        <v>0</v>
      </c>
      <c r="J2299">
        <v>60000</v>
      </c>
      <c r="K2299">
        <v>85000</v>
      </c>
      <c r="L2299">
        <v>200000</v>
      </c>
      <c r="M2299">
        <v>56200</v>
      </c>
      <c r="N2299">
        <v>11500</v>
      </c>
      <c r="O2299">
        <v>25500</v>
      </c>
      <c r="P2299">
        <v>4500</v>
      </c>
      <c r="Q2299">
        <v>2000</v>
      </c>
      <c r="R2299">
        <v>0</v>
      </c>
      <c r="S2299">
        <v>4664</v>
      </c>
      <c r="T2299">
        <v>35000</v>
      </c>
      <c r="U2299">
        <v>36000</v>
      </c>
      <c r="V2299">
        <v>0</v>
      </c>
      <c r="W2299">
        <v>5000</v>
      </c>
      <c r="X2299">
        <v>0</v>
      </c>
      <c r="Y2299">
        <v>259636</v>
      </c>
      <c r="Z2299">
        <v>0</v>
      </c>
      <c r="AA2299">
        <v>0</v>
      </c>
      <c r="AB2299">
        <v>0</v>
      </c>
      <c r="AC2299">
        <v>93797</v>
      </c>
      <c r="AD2299">
        <v>48324</v>
      </c>
      <c r="AE2299">
        <v>0</v>
      </c>
      <c r="AF2299">
        <v>142120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1072880</v>
      </c>
      <c r="AO2299">
        <v>923710</v>
      </c>
      <c r="AP2299">
        <v>142120</v>
      </c>
      <c r="AQ2299">
        <v>0</v>
      </c>
      <c r="AR2299">
        <v>20000</v>
      </c>
      <c r="AS2299">
        <v>0</v>
      </c>
      <c r="AT2299">
        <v>0</v>
      </c>
      <c r="AU2299">
        <v>0</v>
      </c>
      <c r="AV2299">
        <v>55809</v>
      </c>
      <c r="AW2299">
        <v>0</v>
      </c>
      <c r="AX2299">
        <v>20573</v>
      </c>
      <c r="AY2299">
        <v>4580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1166792</v>
      </c>
      <c r="BL2299">
        <v>184527</v>
      </c>
      <c r="BM2299">
        <v>170000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190000</v>
      </c>
      <c r="CR2299">
        <v>0</v>
      </c>
      <c r="CS2299">
        <v>0</v>
      </c>
      <c r="CT2299">
        <v>154000</v>
      </c>
      <c r="CU2299">
        <v>65000</v>
      </c>
      <c r="CV2299">
        <v>61826</v>
      </c>
      <c r="CW2299">
        <v>1416</v>
      </c>
      <c r="CX2299">
        <v>7419</v>
      </c>
      <c r="CY2299">
        <v>5564</v>
      </c>
      <c r="CZ2299">
        <v>2226</v>
      </c>
      <c r="DA2299">
        <v>1855</v>
      </c>
      <c r="DB2299">
        <v>8037</v>
      </c>
      <c r="DC2299">
        <v>43096</v>
      </c>
      <c r="DD2299">
        <v>1855</v>
      </c>
      <c r="DE2299">
        <v>70000</v>
      </c>
      <c r="DF2299">
        <v>86539</v>
      </c>
      <c r="DG2299">
        <v>0</v>
      </c>
      <c r="DH2299">
        <v>0</v>
      </c>
      <c r="DI2299">
        <v>0</v>
      </c>
      <c r="DJ2299">
        <v>0</v>
      </c>
      <c r="DK2299">
        <v>50018</v>
      </c>
      <c r="DL2299">
        <v>74954</v>
      </c>
      <c r="DM2299">
        <v>44191</v>
      </c>
      <c r="DN2299">
        <v>20000</v>
      </c>
      <c r="DO2299">
        <v>887995</v>
      </c>
      <c r="DP2299">
        <v>317700</v>
      </c>
      <c r="DQ2299">
        <v>-506018</v>
      </c>
      <c r="DR2299">
        <v>0</v>
      </c>
      <c r="DS2299">
        <v>0</v>
      </c>
    </row>
    <row r="2300" spans="1:123" x14ac:dyDescent="0.3">
      <c r="A2300" t="str">
        <f t="shared" si="35"/>
        <v>20392010</v>
      </c>
      <c r="B2300">
        <v>66</v>
      </c>
      <c r="C2300">
        <v>2039</v>
      </c>
      <c r="D2300">
        <v>201012</v>
      </c>
      <c r="E2300">
        <v>56</v>
      </c>
      <c r="F2300">
        <v>1953645</v>
      </c>
      <c r="G2300">
        <v>163069</v>
      </c>
      <c r="H2300">
        <v>550000</v>
      </c>
      <c r="I2300">
        <v>0</v>
      </c>
      <c r="J2300">
        <v>60000</v>
      </c>
      <c r="K2300">
        <v>85000</v>
      </c>
      <c r="L2300">
        <v>200000</v>
      </c>
      <c r="M2300">
        <v>56200</v>
      </c>
      <c r="N2300">
        <v>11500</v>
      </c>
      <c r="O2300">
        <v>25500</v>
      </c>
      <c r="P2300">
        <v>4500</v>
      </c>
      <c r="Q2300">
        <v>2000</v>
      </c>
      <c r="R2300">
        <v>0</v>
      </c>
      <c r="S2300">
        <v>4451</v>
      </c>
      <c r="T2300">
        <v>35000</v>
      </c>
      <c r="U2300">
        <v>36000</v>
      </c>
      <c r="V2300">
        <v>0</v>
      </c>
      <c r="W2300">
        <v>5000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109426</v>
      </c>
      <c r="AD2300">
        <v>56376</v>
      </c>
      <c r="AE2300">
        <v>0</v>
      </c>
      <c r="AF2300">
        <v>165802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789349</v>
      </c>
      <c r="AO2300">
        <v>1077626</v>
      </c>
      <c r="AP2300">
        <v>165802</v>
      </c>
      <c r="AQ2300">
        <v>0</v>
      </c>
      <c r="AR2300">
        <v>20000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1263428</v>
      </c>
      <c r="BL2300">
        <v>192623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92686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262686</v>
      </c>
      <c r="CR2300">
        <v>0</v>
      </c>
      <c r="CS2300">
        <v>0</v>
      </c>
      <c r="CT2300">
        <v>154000</v>
      </c>
      <c r="CU2300">
        <v>65000</v>
      </c>
      <c r="CV2300">
        <v>61826</v>
      </c>
      <c r="CW2300">
        <v>1416</v>
      </c>
      <c r="CX2300">
        <v>7419</v>
      </c>
      <c r="CY2300">
        <v>5564</v>
      </c>
      <c r="CZ2300">
        <v>2226</v>
      </c>
      <c r="DA2300">
        <v>1855</v>
      </c>
      <c r="DB2300">
        <v>8037</v>
      </c>
      <c r="DC2300">
        <v>43096</v>
      </c>
      <c r="DD2300">
        <v>1855</v>
      </c>
      <c r="DE2300">
        <v>70000</v>
      </c>
      <c r="DF2300">
        <v>83943</v>
      </c>
      <c r="DG2300">
        <v>0</v>
      </c>
      <c r="DH2300">
        <v>0</v>
      </c>
      <c r="DI2300">
        <v>0</v>
      </c>
      <c r="DJ2300">
        <v>0</v>
      </c>
      <c r="DK2300">
        <v>50018</v>
      </c>
      <c r="DL2300">
        <v>74954</v>
      </c>
      <c r="DM2300">
        <v>44191</v>
      </c>
      <c r="DN2300">
        <v>20000</v>
      </c>
      <c r="DO2300">
        <v>958084</v>
      </c>
      <c r="DP2300">
        <v>317700</v>
      </c>
      <c r="DQ2300">
        <v>92686</v>
      </c>
      <c r="DR2300">
        <v>0</v>
      </c>
      <c r="DS2300">
        <v>0</v>
      </c>
    </row>
    <row r="2301" spans="1:123" x14ac:dyDescent="0.3">
      <c r="A2301" t="str">
        <f t="shared" si="35"/>
        <v>20402011</v>
      </c>
      <c r="B2301">
        <v>66</v>
      </c>
      <c r="C2301">
        <v>2040</v>
      </c>
      <c r="D2301">
        <v>201112</v>
      </c>
      <c r="E2301">
        <v>78</v>
      </c>
      <c r="F2301">
        <v>1963820</v>
      </c>
      <c r="G2301">
        <v>163060</v>
      </c>
      <c r="H2301">
        <v>550000</v>
      </c>
      <c r="I2301">
        <v>0</v>
      </c>
      <c r="J2301">
        <v>90000</v>
      </c>
      <c r="K2301">
        <v>85000</v>
      </c>
      <c r="L2301">
        <v>200000</v>
      </c>
      <c r="M2301">
        <v>56200</v>
      </c>
      <c r="N2301">
        <v>11500</v>
      </c>
      <c r="O2301">
        <v>25500</v>
      </c>
      <c r="P2301">
        <v>4500</v>
      </c>
      <c r="Q2301">
        <v>2000</v>
      </c>
      <c r="R2301">
        <v>0</v>
      </c>
      <c r="S2301">
        <v>4237</v>
      </c>
      <c r="T2301">
        <v>35000</v>
      </c>
      <c r="U2301">
        <v>36000</v>
      </c>
      <c r="V2301">
        <v>0</v>
      </c>
      <c r="W2301">
        <v>10000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150649</v>
      </c>
      <c r="AD2301">
        <v>77614</v>
      </c>
      <c r="AE2301">
        <v>0</v>
      </c>
      <c r="AF2301">
        <v>228264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751673</v>
      </c>
      <c r="AO2301">
        <v>1483598</v>
      </c>
      <c r="AP2301">
        <v>228264</v>
      </c>
      <c r="AQ2301">
        <v>43258</v>
      </c>
      <c r="AR2301">
        <v>20000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55511</v>
      </c>
      <c r="BF2301">
        <v>0</v>
      </c>
      <c r="BG2301">
        <v>35194</v>
      </c>
      <c r="BH2301">
        <v>0</v>
      </c>
      <c r="BI2301">
        <v>0</v>
      </c>
      <c r="BJ2301">
        <v>0</v>
      </c>
      <c r="BK2301">
        <v>1684415</v>
      </c>
      <c r="BL2301">
        <v>200000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367314</v>
      </c>
      <c r="BS2301">
        <v>0</v>
      </c>
      <c r="BT2301">
        <v>0</v>
      </c>
      <c r="BU2301">
        <v>54422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25000</v>
      </c>
      <c r="CH2301">
        <v>572</v>
      </c>
      <c r="CI2301">
        <v>3000</v>
      </c>
      <c r="CJ2301">
        <v>2250</v>
      </c>
      <c r="CK2301">
        <v>900</v>
      </c>
      <c r="CL2301">
        <v>750</v>
      </c>
      <c r="CM2301">
        <v>3250</v>
      </c>
      <c r="CN2301">
        <v>15000</v>
      </c>
      <c r="CO2301">
        <v>750</v>
      </c>
      <c r="CP2301">
        <v>0</v>
      </c>
      <c r="CQ2301">
        <v>610000</v>
      </c>
      <c r="CR2301">
        <v>54422</v>
      </c>
      <c r="CS2301">
        <v>0</v>
      </c>
      <c r="CT2301">
        <v>154000</v>
      </c>
      <c r="CU2301">
        <v>65000</v>
      </c>
      <c r="CV2301">
        <v>86826</v>
      </c>
      <c r="CW2301">
        <v>1988</v>
      </c>
      <c r="CX2301">
        <v>10419</v>
      </c>
      <c r="CY2301">
        <v>7814</v>
      </c>
      <c r="CZ2301">
        <v>3126</v>
      </c>
      <c r="DA2301">
        <v>2605</v>
      </c>
      <c r="DB2301">
        <v>11287</v>
      </c>
      <c r="DC2301">
        <v>58096</v>
      </c>
      <c r="DD2301">
        <v>2605</v>
      </c>
      <c r="DE2301">
        <v>70000</v>
      </c>
      <c r="DF2301">
        <v>81425</v>
      </c>
      <c r="DG2301">
        <v>0</v>
      </c>
      <c r="DH2301">
        <v>0</v>
      </c>
      <c r="DI2301">
        <v>0</v>
      </c>
      <c r="DJ2301">
        <v>35194</v>
      </c>
      <c r="DK2301">
        <v>50018</v>
      </c>
      <c r="DL2301">
        <v>74954</v>
      </c>
      <c r="DM2301">
        <v>99702</v>
      </c>
      <c r="DN2301">
        <v>20000</v>
      </c>
      <c r="DO2301">
        <v>1499479</v>
      </c>
      <c r="DP2301">
        <v>317700</v>
      </c>
      <c r="DQ2301">
        <v>563913</v>
      </c>
      <c r="DR2301">
        <v>0</v>
      </c>
      <c r="DS2301">
        <v>0</v>
      </c>
    </row>
    <row r="2302" spans="1:123" x14ac:dyDescent="0.3">
      <c r="A2302" t="str">
        <f t="shared" si="35"/>
        <v>20412012</v>
      </c>
      <c r="B2302">
        <v>66</v>
      </c>
      <c r="C2302">
        <v>2041</v>
      </c>
      <c r="D2302">
        <v>201212</v>
      </c>
      <c r="E2302">
        <v>54</v>
      </c>
      <c r="F2302">
        <v>2183995</v>
      </c>
      <c r="G2302">
        <v>163056</v>
      </c>
      <c r="H2302">
        <v>550000</v>
      </c>
      <c r="I2302">
        <v>0</v>
      </c>
      <c r="J2302">
        <v>0</v>
      </c>
      <c r="K2302">
        <v>85000</v>
      </c>
      <c r="L2302">
        <v>200000</v>
      </c>
      <c r="M2302">
        <v>56200</v>
      </c>
      <c r="N2302">
        <v>11500</v>
      </c>
      <c r="O2302">
        <v>25500</v>
      </c>
      <c r="P2302">
        <v>4500</v>
      </c>
      <c r="Q2302">
        <v>2000</v>
      </c>
      <c r="R2302">
        <v>0</v>
      </c>
      <c r="S2302">
        <v>4023</v>
      </c>
      <c r="T2302">
        <v>35000</v>
      </c>
      <c r="U2302">
        <v>36000</v>
      </c>
      <c r="V2302">
        <v>0</v>
      </c>
      <c r="W2302">
        <v>10000</v>
      </c>
      <c r="X2302">
        <v>0</v>
      </c>
      <c r="Y2302">
        <v>78982</v>
      </c>
      <c r="Z2302">
        <v>0</v>
      </c>
      <c r="AA2302">
        <v>0</v>
      </c>
      <c r="AB2302">
        <v>0</v>
      </c>
      <c r="AC2302">
        <v>104534</v>
      </c>
      <c r="AD2302">
        <v>53856</v>
      </c>
      <c r="AE2302">
        <v>0</v>
      </c>
      <c r="AF2302">
        <v>158389</v>
      </c>
      <c r="AG2302">
        <v>53856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810316</v>
      </c>
      <c r="AO2302">
        <v>1029449</v>
      </c>
      <c r="AP2302">
        <v>158389</v>
      </c>
      <c r="AQ2302">
        <v>0</v>
      </c>
      <c r="AR2302">
        <v>20000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1207838</v>
      </c>
      <c r="BL2302">
        <v>206488</v>
      </c>
      <c r="BM2302">
        <v>158409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431591</v>
      </c>
      <c r="CR2302">
        <v>54422</v>
      </c>
      <c r="CS2302">
        <v>0</v>
      </c>
      <c r="CT2302">
        <v>154000</v>
      </c>
      <c r="CU2302">
        <v>65000</v>
      </c>
      <c r="CV2302">
        <v>86826</v>
      </c>
      <c r="CW2302">
        <v>1988</v>
      </c>
      <c r="CX2302">
        <v>10419</v>
      </c>
      <c r="CY2302">
        <v>7814</v>
      </c>
      <c r="CZ2302">
        <v>3126</v>
      </c>
      <c r="DA2302">
        <v>2605</v>
      </c>
      <c r="DB2302">
        <v>11287</v>
      </c>
      <c r="DC2302">
        <v>58096</v>
      </c>
      <c r="DD2302">
        <v>2605</v>
      </c>
      <c r="DE2302">
        <v>70000</v>
      </c>
      <c r="DF2302">
        <v>0</v>
      </c>
      <c r="DG2302">
        <v>0</v>
      </c>
      <c r="DH2302">
        <v>0</v>
      </c>
      <c r="DI2302">
        <v>0</v>
      </c>
      <c r="DJ2302">
        <v>31675</v>
      </c>
      <c r="DK2302">
        <v>50018</v>
      </c>
      <c r="DL2302">
        <v>74954</v>
      </c>
      <c r="DM2302">
        <v>94150</v>
      </c>
      <c r="DN2302">
        <v>20000</v>
      </c>
      <c r="DO2302">
        <v>1230575</v>
      </c>
      <c r="DP2302">
        <v>317700</v>
      </c>
      <c r="DQ2302">
        <v>-237391</v>
      </c>
      <c r="DR2302">
        <v>0</v>
      </c>
      <c r="DS2302">
        <v>0</v>
      </c>
    </row>
    <row r="2303" spans="1:123" x14ac:dyDescent="0.3">
      <c r="A2303" t="str">
        <f t="shared" si="35"/>
        <v>20421922</v>
      </c>
      <c r="B2303">
        <v>66</v>
      </c>
      <c r="C2303">
        <v>2042</v>
      </c>
      <c r="D2303">
        <v>192212</v>
      </c>
      <c r="E2303">
        <v>63</v>
      </c>
      <c r="F2303">
        <v>2001333</v>
      </c>
      <c r="G2303">
        <v>163053</v>
      </c>
      <c r="H2303">
        <v>550000</v>
      </c>
      <c r="I2303">
        <v>0</v>
      </c>
      <c r="J2303">
        <v>0</v>
      </c>
      <c r="K2303">
        <v>85000</v>
      </c>
      <c r="L2303">
        <v>200000</v>
      </c>
      <c r="M2303">
        <v>56200</v>
      </c>
      <c r="N2303">
        <v>11500</v>
      </c>
      <c r="O2303">
        <v>25500</v>
      </c>
      <c r="P2303">
        <v>4500</v>
      </c>
      <c r="Q2303">
        <v>2000</v>
      </c>
      <c r="R2303">
        <v>0</v>
      </c>
      <c r="S2303">
        <v>3810</v>
      </c>
      <c r="T2303">
        <v>35000</v>
      </c>
      <c r="U2303">
        <v>36000</v>
      </c>
      <c r="V2303">
        <v>0</v>
      </c>
      <c r="W2303">
        <v>10000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123144</v>
      </c>
      <c r="AD2303">
        <v>63444</v>
      </c>
      <c r="AE2303">
        <v>0</v>
      </c>
      <c r="AF2303">
        <v>186587</v>
      </c>
      <c r="AG2303">
        <v>0</v>
      </c>
      <c r="AH2303">
        <v>0</v>
      </c>
      <c r="AI2303">
        <v>53856</v>
      </c>
      <c r="AJ2303">
        <v>0</v>
      </c>
      <c r="AK2303">
        <v>53856</v>
      </c>
      <c r="AL2303">
        <v>53856</v>
      </c>
      <c r="AM2303">
        <v>0</v>
      </c>
      <c r="AN2303">
        <v>702923</v>
      </c>
      <c r="AO2303">
        <v>1212723</v>
      </c>
      <c r="AP2303">
        <v>186587</v>
      </c>
      <c r="AQ2303">
        <v>0</v>
      </c>
      <c r="AR2303">
        <v>20000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1419310</v>
      </c>
      <c r="BL2303">
        <v>212931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134778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546369</v>
      </c>
      <c r="CR2303">
        <v>54422</v>
      </c>
      <c r="CS2303">
        <v>0</v>
      </c>
      <c r="CT2303">
        <v>154000</v>
      </c>
      <c r="CU2303">
        <v>65000</v>
      </c>
      <c r="CV2303">
        <v>86826</v>
      </c>
      <c r="CW2303">
        <v>1988</v>
      </c>
      <c r="CX2303">
        <v>10419</v>
      </c>
      <c r="CY2303">
        <v>7814</v>
      </c>
      <c r="CZ2303">
        <v>3126</v>
      </c>
      <c r="DA2303">
        <v>2605</v>
      </c>
      <c r="DB2303">
        <v>11287</v>
      </c>
      <c r="DC2303">
        <v>58096</v>
      </c>
      <c r="DD2303">
        <v>2605</v>
      </c>
      <c r="DE2303">
        <v>70000</v>
      </c>
      <c r="DF2303">
        <v>0</v>
      </c>
      <c r="DG2303">
        <v>0</v>
      </c>
      <c r="DH2303">
        <v>0</v>
      </c>
      <c r="DI2303">
        <v>0</v>
      </c>
      <c r="DJ2303">
        <v>31675</v>
      </c>
      <c r="DK2303">
        <v>50018</v>
      </c>
      <c r="DL2303">
        <v>74954</v>
      </c>
      <c r="DM2303">
        <v>94150</v>
      </c>
      <c r="DN2303">
        <v>20000</v>
      </c>
      <c r="DO2303">
        <v>1399209</v>
      </c>
      <c r="DP2303">
        <v>317700</v>
      </c>
      <c r="DQ2303">
        <v>134778</v>
      </c>
      <c r="DR2303">
        <v>0</v>
      </c>
      <c r="DS2303">
        <v>0</v>
      </c>
    </row>
    <row r="2304" spans="1:123" x14ac:dyDescent="0.3">
      <c r="A2304" t="str">
        <f t="shared" si="35"/>
        <v>20431923</v>
      </c>
      <c r="B2304">
        <v>66</v>
      </c>
      <c r="C2304">
        <v>2043</v>
      </c>
      <c r="D2304">
        <v>192312</v>
      </c>
      <c r="E2304">
        <v>66</v>
      </c>
      <c r="F2304">
        <v>2026687</v>
      </c>
      <c r="G2304">
        <v>163049</v>
      </c>
      <c r="H2304">
        <v>550000</v>
      </c>
      <c r="I2304">
        <v>0</v>
      </c>
      <c r="J2304">
        <v>0</v>
      </c>
      <c r="K2304">
        <v>85000</v>
      </c>
      <c r="L2304">
        <v>200000</v>
      </c>
      <c r="M2304">
        <v>56200</v>
      </c>
      <c r="N2304">
        <v>11500</v>
      </c>
      <c r="O2304">
        <v>25500</v>
      </c>
      <c r="P2304">
        <v>4500</v>
      </c>
      <c r="Q2304">
        <v>2000</v>
      </c>
      <c r="R2304">
        <v>0</v>
      </c>
      <c r="S2304">
        <v>3595</v>
      </c>
      <c r="T2304">
        <v>35000</v>
      </c>
      <c r="U2304">
        <v>36000</v>
      </c>
      <c r="V2304">
        <v>0</v>
      </c>
      <c r="W2304">
        <v>10000</v>
      </c>
      <c r="X2304">
        <v>0</v>
      </c>
      <c r="Y2304">
        <v>0</v>
      </c>
      <c r="Z2304">
        <v>72078</v>
      </c>
      <c r="AA2304">
        <v>0</v>
      </c>
      <c r="AB2304">
        <v>53856</v>
      </c>
      <c r="AC2304">
        <v>127390</v>
      </c>
      <c r="AD2304">
        <v>65631</v>
      </c>
      <c r="AE2304">
        <v>53856</v>
      </c>
      <c r="AF2304">
        <v>139166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678052</v>
      </c>
      <c r="AO2304">
        <v>1254540</v>
      </c>
      <c r="AP2304">
        <v>193021</v>
      </c>
      <c r="AQ2304">
        <v>0</v>
      </c>
      <c r="AR2304">
        <v>20000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1467561</v>
      </c>
      <c r="BL2304">
        <v>219332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83631</v>
      </c>
      <c r="BS2304">
        <v>0</v>
      </c>
      <c r="BT2304">
        <v>0</v>
      </c>
      <c r="BU2304">
        <v>45578</v>
      </c>
      <c r="BV2304">
        <v>10000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610000</v>
      </c>
      <c r="CR2304">
        <v>100000</v>
      </c>
      <c r="CS2304">
        <v>10000</v>
      </c>
      <c r="CT2304">
        <v>154000</v>
      </c>
      <c r="CU2304">
        <v>65000</v>
      </c>
      <c r="CV2304">
        <v>86826</v>
      </c>
      <c r="CW2304">
        <v>1988</v>
      </c>
      <c r="CX2304">
        <v>10419</v>
      </c>
      <c r="CY2304">
        <v>7814</v>
      </c>
      <c r="CZ2304">
        <v>3126</v>
      </c>
      <c r="DA2304">
        <v>2605</v>
      </c>
      <c r="DB2304">
        <v>11287</v>
      </c>
      <c r="DC2304">
        <v>58096</v>
      </c>
      <c r="DD2304">
        <v>2605</v>
      </c>
      <c r="DE2304">
        <v>70000</v>
      </c>
      <c r="DF2304">
        <v>72078</v>
      </c>
      <c r="DG2304">
        <v>0</v>
      </c>
      <c r="DH2304">
        <v>0</v>
      </c>
      <c r="DI2304">
        <v>0</v>
      </c>
      <c r="DJ2304">
        <v>31675</v>
      </c>
      <c r="DK2304">
        <v>50018</v>
      </c>
      <c r="DL2304">
        <v>74954</v>
      </c>
      <c r="DM2304">
        <v>94150</v>
      </c>
      <c r="DN2304">
        <v>20000</v>
      </c>
      <c r="DO2304">
        <v>1536640</v>
      </c>
      <c r="DP2304">
        <v>317700</v>
      </c>
      <c r="DQ2304">
        <v>211287</v>
      </c>
      <c r="DR2304">
        <v>0</v>
      </c>
      <c r="DS2304">
        <v>0</v>
      </c>
    </row>
    <row r="2305" spans="1:123" x14ac:dyDescent="0.3">
      <c r="A2305" t="str">
        <f t="shared" si="35"/>
        <v>20441924</v>
      </c>
      <c r="B2305">
        <v>66</v>
      </c>
      <c r="C2305">
        <v>2044</v>
      </c>
      <c r="D2305">
        <v>192412</v>
      </c>
      <c r="E2305">
        <v>34</v>
      </c>
      <c r="F2305">
        <v>2201219</v>
      </c>
      <c r="G2305">
        <v>163046</v>
      </c>
      <c r="H2305">
        <v>550000</v>
      </c>
      <c r="I2305">
        <v>0</v>
      </c>
      <c r="J2305">
        <v>0</v>
      </c>
      <c r="K2305">
        <v>85000</v>
      </c>
      <c r="L2305">
        <v>200000</v>
      </c>
      <c r="M2305">
        <v>56200</v>
      </c>
      <c r="N2305">
        <v>11500</v>
      </c>
      <c r="O2305">
        <v>25500</v>
      </c>
      <c r="P2305">
        <v>4500</v>
      </c>
      <c r="Q2305">
        <v>2000</v>
      </c>
      <c r="R2305">
        <v>0</v>
      </c>
      <c r="S2305">
        <v>3381</v>
      </c>
      <c r="T2305">
        <v>35000</v>
      </c>
      <c r="U2305">
        <v>36000</v>
      </c>
      <c r="V2305">
        <v>0</v>
      </c>
      <c r="W2305">
        <v>10000</v>
      </c>
      <c r="X2305">
        <v>0</v>
      </c>
      <c r="Y2305">
        <v>66420</v>
      </c>
      <c r="Z2305">
        <v>0</v>
      </c>
      <c r="AA2305">
        <v>0</v>
      </c>
      <c r="AB2305">
        <v>0</v>
      </c>
      <c r="AC2305">
        <v>66921</v>
      </c>
      <c r="AD2305">
        <v>0</v>
      </c>
      <c r="AE2305">
        <v>0</v>
      </c>
      <c r="AF2305">
        <v>101398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854102</v>
      </c>
      <c r="AO2305">
        <v>659037</v>
      </c>
      <c r="AP2305">
        <v>101398</v>
      </c>
      <c r="AQ2305">
        <v>0</v>
      </c>
      <c r="AR2305">
        <v>10374</v>
      </c>
      <c r="AS2305">
        <v>0</v>
      </c>
      <c r="AT2305">
        <v>0</v>
      </c>
      <c r="AU2305">
        <v>0</v>
      </c>
      <c r="AV2305">
        <v>75000</v>
      </c>
      <c r="AW2305">
        <v>6334</v>
      </c>
      <c r="AX2305">
        <v>31675</v>
      </c>
      <c r="AY2305">
        <v>0</v>
      </c>
      <c r="AZ2305">
        <v>20000</v>
      </c>
      <c r="BA2305">
        <v>25000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928818</v>
      </c>
      <c r="BL2305">
        <v>225689</v>
      </c>
      <c r="BM2305">
        <v>196667</v>
      </c>
      <c r="BN2305">
        <v>0</v>
      </c>
      <c r="BO2305">
        <v>0</v>
      </c>
      <c r="BP2305">
        <v>100000</v>
      </c>
      <c r="BQ2305">
        <v>10000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23642</v>
      </c>
      <c r="BX2305">
        <v>527</v>
      </c>
      <c r="BY2305">
        <v>2760</v>
      </c>
      <c r="BZ2305">
        <v>2070</v>
      </c>
      <c r="CA2305">
        <v>828</v>
      </c>
      <c r="CB2305">
        <v>690</v>
      </c>
      <c r="CC2305">
        <v>2991</v>
      </c>
      <c r="CD2305">
        <v>19802</v>
      </c>
      <c r="CE2305">
        <v>690</v>
      </c>
      <c r="CF2305">
        <v>30988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393333</v>
      </c>
      <c r="CR2305">
        <v>0</v>
      </c>
      <c r="CS2305">
        <v>0</v>
      </c>
      <c r="CT2305">
        <v>154000</v>
      </c>
      <c r="CU2305">
        <v>65000</v>
      </c>
      <c r="CV2305">
        <v>63184</v>
      </c>
      <c r="CW2305">
        <v>1461</v>
      </c>
      <c r="CX2305">
        <v>7659</v>
      </c>
      <c r="CY2305">
        <v>5744</v>
      </c>
      <c r="CZ2305">
        <v>2298</v>
      </c>
      <c r="DA2305">
        <v>1915</v>
      </c>
      <c r="DB2305">
        <v>8296</v>
      </c>
      <c r="DC2305">
        <v>38293</v>
      </c>
      <c r="DD2305">
        <v>1915</v>
      </c>
      <c r="DE2305">
        <v>39012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25018</v>
      </c>
      <c r="DL2305">
        <v>68620</v>
      </c>
      <c r="DM2305">
        <v>19150</v>
      </c>
      <c r="DN2305">
        <v>0</v>
      </c>
      <c r="DO2305">
        <v>894897</v>
      </c>
      <c r="DP2305">
        <v>317700</v>
      </c>
      <c r="DQ2305">
        <v>-616084</v>
      </c>
      <c r="DR2305">
        <v>0</v>
      </c>
      <c r="DS2305">
        <v>0</v>
      </c>
    </row>
    <row r="2306" spans="1:123" x14ac:dyDescent="0.3">
      <c r="A2306" t="str">
        <f t="shared" si="35"/>
        <v>20451925</v>
      </c>
      <c r="B2306">
        <v>66</v>
      </c>
      <c r="C2306">
        <v>2045</v>
      </c>
      <c r="D2306">
        <v>192512</v>
      </c>
      <c r="E2306">
        <v>42</v>
      </c>
      <c r="F2306">
        <v>2320576</v>
      </c>
      <c r="G2306">
        <v>163042</v>
      </c>
      <c r="H2306">
        <v>550000</v>
      </c>
      <c r="I2306">
        <v>0</v>
      </c>
      <c r="J2306">
        <v>0</v>
      </c>
      <c r="K2306">
        <v>85000</v>
      </c>
      <c r="L2306">
        <v>200000</v>
      </c>
      <c r="M2306">
        <v>56200</v>
      </c>
      <c r="N2306">
        <v>11500</v>
      </c>
      <c r="O2306">
        <v>25500</v>
      </c>
      <c r="P2306">
        <v>4500</v>
      </c>
      <c r="Q2306">
        <v>2000</v>
      </c>
      <c r="R2306">
        <v>0</v>
      </c>
      <c r="S2306">
        <v>3166</v>
      </c>
      <c r="T2306">
        <v>35000</v>
      </c>
      <c r="U2306">
        <v>36000</v>
      </c>
      <c r="V2306">
        <v>0</v>
      </c>
      <c r="W2306">
        <v>15000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81353</v>
      </c>
      <c r="AD2306">
        <v>41913</v>
      </c>
      <c r="AE2306">
        <v>0</v>
      </c>
      <c r="AF2306">
        <v>123266</v>
      </c>
      <c r="AG2306">
        <v>41913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760600</v>
      </c>
      <c r="AO2306">
        <v>801166</v>
      </c>
      <c r="AP2306">
        <v>123266</v>
      </c>
      <c r="AQ2306">
        <v>0</v>
      </c>
      <c r="AR2306">
        <v>18003</v>
      </c>
      <c r="AS2306">
        <v>0</v>
      </c>
      <c r="AT2306">
        <v>0</v>
      </c>
      <c r="AU2306">
        <v>0</v>
      </c>
      <c r="AV2306">
        <v>19150</v>
      </c>
      <c r="AW2306">
        <v>11970</v>
      </c>
      <c r="AX2306">
        <v>0</v>
      </c>
      <c r="AY2306">
        <v>0</v>
      </c>
      <c r="AZ2306">
        <v>0</v>
      </c>
      <c r="BA2306">
        <v>25000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998555</v>
      </c>
      <c r="BL2306">
        <v>232241</v>
      </c>
      <c r="BM2306">
        <v>176667</v>
      </c>
      <c r="BN2306">
        <v>154000</v>
      </c>
      <c r="BO2306">
        <v>65000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33000</v>
      </c>
      <c r="BX2306">
        <v>763</v>
      </c>
      <c r="BY2306">
        <v>4000</v>
      </c>
      <c r="BZ2306">
        <v>3000</v>
      </c>
      <c r="CA2306">
        <v>1200</v>
      </c>
      <c r="CB2306">
        <v>1000</v>
      </c>
      <c r="CC2306">
        <v>4333</v>
      </c>
      <c r="CD2306">
        <v>20000</v>
      </c>
      <c r="CE2306">
        <v>1000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196667</v>
      </c>
      <c r="CR2306">
        <v>0</v>
      </c>
      <c r="CS2306">
        <v>0</v>
      </c>
      <c r="CT2306">
        <v>0</v>
      </c>
      <c r="CU2306">
        <v>0</v>
      </c>
      <c r="CV2306">
        <v>30184</v>
      </c>
      <c r="CW2306">
        <v>698</v>
      </c>
      <c r="CX2306">
        <v>3659</v>
      </c>
      <c r="CY2306">
        <v>2744</v>
      </c>
      <c r="CZ2306">
        <v>1098</v>
      </c>
      <c r="DA2306">
        <v>915</v>
      </c>
      <c r="DB2306">
        <v>3963</v>
      </c>
      <c r="DC2306">
        <v>18293</v>
      </c>
      <c r="DD2306">
        <v>915</v>
      </c>
      <c r="DE2306">
        <v>39012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18</v>
      </c>
      <c r="DL2306">
        <v>56650</v>
      </c>
      <c r="DM2306">
        <v>0</v>
      </c>
      <c r="DN2306">
        <v>0</v>
      </c>
      <c r="DO2306">
        <v>354814</v>
      </c>
      <c r="DP2306">
        <v>317700</v>
      </c>
      <c r="DQ2306">
        <v>-584342</v>
      </c>
      <c r="DR2306">
        <v>64259</v>
      </c>
      <c r="DS2306">
        <v>0</v>
      </c>
    </row>
    <row r="2307" spans="1:123" x14ac:dyDescent="0.3">
      <c r="A2307" t="str">
        <f t="shared" ref="A2307:A2370" si="36">CONCATENATE(C2307,LEFT(D2307,4))</f>
        <v>20461926</v>
      </c>
      <c r="B2307">
        <v>66</v>
      </c>
      <c r="C2307">
        <v>2046</v>
      </c>
      <c r="D2307">
        <v>192612</v>
      </c>
      <c r="E2307">
        <v>47</v>
      </c>
      <c r="F2307">
        <v>2096802</v>
      </c>
      <c r="G2307">
        <v>163038</v>
      </c>
      <c r="H2307">
        <v>550000</v>
      </c>
      <c r="I2307">
        <v>0</v>
      </c>
      <c r="J2307">
        <v>0</v>
      </c>
      <c r="K2307">
        <v>85000</v>
      </c>
      <c r="L2307">
        <v>200000</v>
      </c>
      <c r="M2307">
        <v>56200</v>
      </c>
      <c r="N2307">
        <v>11500</v>
      </c>
      <c r="O2307">
        <v>25500</v>
      </c>
      <c r="P2307">
        <v>4500</v>
      </c>
      <c r="Q2307">
        <v>2000</v>
      </c>
      <c r="R2307">
        <v>0</v>
      </c>
      <c r="S2307">
        <v>2951</v>
      </c>
      <c r="T2307">
        <v>35000</v>
      </c>
      <c r="U2307">
        <v>36000</v>
      </c>
      <c r="V2307">
        <v>0</v>
      </c>
      <c r="W2307">
        <v>15000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90565</v>
      </c>
      <c r="AD2307">
        <v>46659</v>
      </c>
      <c r="AE2307">
        <v>0</v>
      </c>
      <c r="AF2307">
        <v>137223</v>
      </c>
      <c r="AG2307">
        <v>46659</v>
      </c>
      <c r="AH2307">
        <v>0</v>
      </c>
      <c r="AI2307">
        <v>41913</v>
      </c>
      <c r="AJ2307">
        <v>0</v>
      </c>
      <c r="AK2307">
        <v>41913</v>
      </c>
      <c r="AL2307">
        <v>41913</v>
      </c>
      <c r="AM2307">
        <v>0</v>
      </c>
      <c r="AN2307">
        <v>746428</v>
      </c>
      <c r="AO2307">
        <v>891882</v>
      </c>
      <c r="AP2307">
        <v>137223</v>
      </c>
      <c r="AQ2307">
        <v>0</v>
      </c>
      <c r="AR2307">
        <v>20000</v>
      </c>
      <c r="AS2307">
        <v>0</v>
      </c>
      <c r="AT2307">
        <v>0</v>
      </c>
      <c r="AU2307">
        <v>0</v>
      </c>
      <c r="AV2307">
        <v>0</v>
      </c>
      <c r="AW2307">
        <v>15567</v>
      </c>
      <c r="AX2307">
        <v>0</v>
      </c>
      <c r="AY2307">
        <v>2872</v>
      </c>
      <c r="AZ2307">
        <v>0</v>
      </c>
      <c r="BA2307">
        <v>18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1067563</v>
      </c>
      <c r="BL2307">
        <v>238752</v>
      </c>
      <c r="BM2307">
        <v>156667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30184</v>
      </c>
      <c r="BX2307">
        <v>698</v>
      </c>
      <c r="BY2307">
        <v>3659</v>
      </c>
      <c r="BZ2307">
        <v>2744</v>
      </c>
      <c r="CA2307">
        <v>1098</v>
      </c>
      <c r="CB2307">
        <v>915</v>
      </c>
      <c r="CC2307">
        <v>3963</v>
      </c>
      <c r="CD2307">
        <v>18293</v>
      </c>
      <c r="CE2307">
        <v>915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20000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39012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41082</v>
      </c>
      <c r="DM2307">
        <v>0</v>
      </c>
      <c r="DN2307">
        <v>0</v>
      </c>
      <c r="DO2307">
        <v>142007</v>
      </c>
      <c r="DP2307">
        <v>317700</v>
      </c>
      <c r="DQ2307">
        <v>-258683</v>
      </c>
      <c r="DR2307">
        <v>23963</v>
      </c>
      <c r="DS2307">
        <v>0</v>
      </c>
    </row>
    <row r="2308" spans="1:123" x14ac:dyDescent="0.3">
      <c r="A2308" t="str">
        <f t="shared" si="36"/>
        <v>20471927</v>
      </c>
      <c r="B2308">
        <v>66</v>
      </c>
      <c r="C2308">
        <v>2047</v>
      </c>
      <c r="D2308">
        <v>192712</v>
      </c>
      <c r="E2308">
        <v>62</v>
      </c>
      <c r="F2308">
        <v>1929787</v>
      </c>
      <c r="G2308">
        <v>163034</v>
      </c>
      <c r="H2308">
        <v>550000</v>
      </c>
      <c r="I2308">
        <v>0</v>
      </c>
      <c r="J2308">
        <v>0</v>
      </c>
      <c r="K2308">
        <v>85000</v>
      </c>
      <c r="L2308">
        <v>200000</v>
      </c>
      <c r="M2308">
        <v>56200</v>
      </c>
      <c r="N2308">
        <v>11500</v>
      </c>
      <c r="O2308">
        <v>25500</v>
      </c>
      <c r="P2308">
        <v>4500</v>
      </c>
      <c r="Q2308">
        <v>2000</v>
      </c>
      <c r="R2308">
        <v>0</v>
      </c>
      <c r="S2308">
        <v>2737</v>
      </c>
      <c r="T2308">
        <v>35000</v>
      </c>
      <c r="U2308">
        <v>36000</v>
      </c>
      <c r="V2308">
        <v>0</v>
      </c>
      <c r="W2308">
        <v>15000</v>
      </c>
      <c r="X2308">
        <v>0</v>
      </c>
      <c r="Y2308">
        <v>0</v>
      </c>
      <c r="Z2308">
        <v>0</v>
      </c>
      <c r="AA2308">
        <v>0</v>
      </c>
      <c r="AB2308">
        <v>41913</v>
      </c>
      <c r="AC2308">
        <v>121032</v>
      </c>
      <c r="AD2308">
        <v>62356</v>
      </c>
      <c r="AE2308">
        <v>41913</v>
      </c>
      <c r="AF2308">
        <v>141475</v>
      </c>
      <c r="AG2308">
        <v>0</v>
      </c>
      <c r="AH2308">
        <v>0</v>
      </c>
      <c r="AI2308">
        <v>46659</v>
      </c>
      <c r="AJ2308">
        <v>0</v>
      </c>
      <c r="AK2308">
        <v>46659</v>
      </c>
      <c r="AL2308">
        <v>46659</v>
      </c>
      <c r="AM2308">
        <v>0</v>
      </c>
      <c r="AN2308">
        <v>741962</v>
      </c>
      <c r="AO2308">
        <v>1191928</v>
      </c>
      <c r="AP2308">
        <v>183388</v>
      </c>
      <c r="AQ2308">
        <v>133351</v>
      </c>
      <c r="AR2308">
        <v>20000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1528667</v>
      </c>
      <c r="BL2308">
        <v>245221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387029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387029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39012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41082</v>
      </c>
      <c r="DM2308">
        <v>0</v>
      </c>
      <c r="DN2308">
        <v>0</v>
      </c>
      <c r="DO2308">
        <v>513782</v>
      </c>
      <c r="DP2308">
        <v>317700</v>
      </c>
      <c r="DQ2308">
        <v>387029</v>
      </c>
      <c r="DR2308">
        <v>0</v>
      </c>
      <c r="DS2308">
        <v>0</v>
      </c>
    </row>
    <row r="2309" spans="1:123" x14ac:dyDescent="0.3">
      <c r="A2309" t="str">
        <f t="shared" si="36"/>
        <v>20481928</v>
      </c>
      <c r="B2309">
        <v>66</v>
      </c>
      <c r="C2309">
        <v>2048</v>
      </c>
      <c r="D2309">
        <v>192812</v>
      </c>
      <c r="E2309">
        <v>67</v>
      </c>
      <c r="F2309">
        <v>2171080</v>
      </c>
      <c r="G2309">
        <v>163030</v>
      </c>
      <c r="H2309">
        <v>550000</v>
      </c>
      <c r="I2309">
        <v>0</v>
      </c>
      <c r="J2309">
        <v>0</v>
      </c>
      <c r="K2309">
        <v>85000</v>
      </c>
      <c r="L2309">
        <v>200000</v>
      </c>
      <c r="M2309">
        <v>56200</v>
      </c>
      <c r="N2309">
        <v>11500</v>
      </c>
      <c r="O2309">
        <v>25500</v>
      </c>
      <c r="P2309">
        <v>4500</v>
      </c>
      <c r="Q2309">
        <v>2000</v>
      </c>
      <c r="R2309">
        <v>0</v>
      </c>
      <c r="S2309">
        <v>2522</v>
      </c>
      <c r="T2309">
        <v>35000</v>
      </c>
      <c r="U2309">
        <v>36000</v>
      </c>
      <c r="V2309">
        <v>0</v>
      </c>
      <c r="W2309">
        <v>15000</v>
      </c>
      <c r="X2309">
        <v>0</v>
      </c>
      <c r="Y2309">
        <v>0</v>
      </c>
      <c r="Z2309">
        <v>0</v>
      </c>
      <c r="AA2309">
        <v>0</v>
      </c>
      <c r="AB2309">
        <v>46659</v>
      </c>
      <c r="AC2309">
        <v>129095</v>
      </c>
      <c r="AD2309">
        <v>66509</v>
      </c>
      <c r="AE2309">
        <v>46659</v>
      </c>
      <c r="AF2309">
        <v>148945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734277</v>
      </c>
      <c r="AO2309">
        <v>1271325</v>
      </c>
      <c r="AP2309">
        <v>195604</v>
      </c>
      <c r="AQ2309">
        <v>39132</v>
      </c>
      <c r="AR2309">
        <v>20000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1526061</v>
      </c>
      <c r="BL2309">
        <v>251648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141876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508905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39012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41082</v>
      </c>
      <c r="DM2309">
        <v>0</v>
      </c>
      <c r="DN2309">
        <v>0</v>
      </c>
      <c r="DO2309">
        <v>588999</v>
      </c>
      <c r="DP2309">
        <v>317700</v>
      </c>
      <c r="DQ2309">
        <v>141876</v>
      </c>
      <c r="DR2309">
        <v>0</v>
      </c>
      <c r="DS2309">
        <v>0</v>
      </c>
    </row>
    <row r="2310" spans="1:123" x14ac:dyDescent="0.3">
      <c r="A2310" t="str">
        <f t="shared" si="36"/>
        <v>20491929</v>
      </c>
      <c r="B2310">
        <v>66</v>
      </c>
      <c r="C2310">
        <v>2049</v>
      </c>
      <c r="D2310">
        <v>192912</v>
      </c>
      <c r="E2310">
        <v>41</v>
      </c>
      <c r="F2310">
        <v>2379315</v>
      </c>
      <c r="G2310">
        <v>163025</v>
      </c>
      <c r="H2310">
        <v>550000</v>
      </c>
      <c r="I2310">
        <v>0</v>
      </c>
      <c r="J2310">
        <v>0</v>
      </c>
      <c r="K2310">
        <v>85000</v>
      </c>
      <c r="L2310">
        <v>200000</v>
      </c>
      <c r="M2310">
        <v>56200</v>
      </c>
      <c r="N2310">
        <v>11500</v>
      </c>
      <c r="O2310">
        <v>25500</v>
      </c>
      <c r="P2310">
        <v>4500</v>
      </c>
      <c r="Q2310">
        <v>2000</v>
      </c>
      <c r="R2310">
        <v>0</v>
      </c>
      <c r="S2310">
        <v>2308</v>
      </c>
      <c r="T2310">
        <v>35000</v>
      </c>
      <c r="U2310">
        <v>36000</v>
      </c>
      <c r="V2310">
        <v>0</v>
      </c>
      <c r="W2310">
        <v>15000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80313</v>
      </c>
      <c r="AD2310">
        <v>41377</v>
      </c>
      <c r="AE2310">
        <v>0</v>
      </c>
      <c r="AF2310">
        <v>121690</v>
      </c>
      <c r="AG2310">
        <v>41377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761318</v>
      </c>
      <c r="AO2310">
        <v>790925</v>
      </c>
      <c r="AP2310">
        <v>121690</v>
      </c>
      <c r="AQ2310">
        <v>0</v>
      </c>
      <c r="AR2310">
        <v>17453</v>
      </c>
      <c r="AS2310">
        <v>0</v>
      </c>
      <c r="AT2310">
        <v>0</v>
      </c>
      <c r="AU2310">
        <v>0</v>
      </c>
      <c r="AV2310">
        <v>0</v>
      </c>
      <c r="AW2310">
        <v>11564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941632</v>
      </c>
      <c r="BL2310">
        <v>258034</v>
      </c>
      <c r="BM2310">
        <v>162968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325936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39012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29518</v>
      </c>
      <c r="DM2310">
        <v>0</v>
      </c>
      <c r="DN2310">
        <v>0</v>
      </c>
      <c r="DO2310">
        <v>394467</v>
      </c>
      <c r="DP2310">
        <v>317700</v>
      </c>
      <c r="DQ2310">
        <v>-628920</v>
      </c>
      <c r="DR2310">
        <v>454388</v>
      </c>
      <c r="DS2310">
        <v>0</v>
      </c>
    </row>
    <row r="2311" spans="1:123" x14ac:dyDescent="0.3">
      <c r="A2311" t="str">
        <f t="shared" si="36"/>
        <v>20501930</v>
      </c>
      <c r="B2311">
        <v>66</v>
      </c>
      <c r="C2311">
        <v>2050</v>
      </c>
      <c r="D2311">
        <v>193012</v>
      </c>
      <c r="E2311">
        <v>49</v>
      </c>
      <c r="F2311">
        <v>2346234</v>
      </c>
      <c r="G2311">
        <v>163021</v>
      </c>
      <c r="H2311">
        <v>550000</v>
      </c>
      <c r="I2311">
        <v>0</v>
      </c>
      <c r="J2311">
        <v>0</v>
      </c>
      <c r="K2311">
        <v>85000</v>
      </c>
      <c r="L2311">
        <v>200000</v>
      </c>
      <c r="M2311">
        <v>56200</v>
      </c>
      <c r="N2311">
        <v>11500</v>
      </c>
      <c r="O2311">
        <v>25500</v>
      </c>
      <c r="P2311">
        <v>4500</v>
      </c>
      <c r="Q2311">
        <v>2000</v>
      </c>
      <c r="R2311">
        <v>0</v>
      </c>
      <c r="S2311">
        <v>2093</v>
      </c>
      <c r="T2311">
        <v>35000</v>
      </c>
      <c r="U2311">
        <v>36000</v>
      </c>
      <c r="V2311">
        <v>0</v>
      </c>
      <c r="W2311">
        <v>20000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94620</v>
      </c>
      <c r="AD2311">
        <v>48748</v>
      </c>
      <c r="AE2311">
        <v>0</v>
      </c>
      <c r="AF2311">
        <v>143368</v>
      </c>
      <c r="AG2311">
        <v>48748</v>
      </c>
      <c r="AH2311">
        <v>0</v>
      </c>
      <c r="AI2311">
        <v>41377</v>
      </c>
      <c r="AJ2311">
        <v>0</v>
      </c>
      <c r="AK2311">
        <v>41377</v>
      </c>
      <c r="AL2311">
        <v>41377</v>
      </c>
      <c r="AM2311">
        <v>0</v>
      </c>
      <c r="AN2311">
        <v>734425</v>
      </c>
      <c r="AO2311">
        <v>931817</v>
      </c>
      <c r="AP2311">
        <v>143368</v>
      </c>
      <c r="AQ2311">
        <v>0</v>
      </c>
      <c r="AR2311">
        <v>20000</v>
      </c>
      <c r="AS2311">
        <v>0</v>
      </c>
      <c r="AT2311">
        <v>0</v>
      </c>
      <c r="AU2311">
        <v>0</v>
      </c>
      <c r="AV2311">
        <v>0</v>
      </c>
      <c r="AW2311">
        <v>17151</v>
      </c>
      <c r="AX2311">
        <v>0</v>
      </c>
      <c r="AY2311">
        <v>5015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1117351</v>
      </c>
      <c r="BL2311">
        <v>262947</v>
      </c>
      <c r="BM2311">
        <v>142968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162968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39012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12368</v>
      </c>
      <c r="DM2311">
        <v>0</v>
      </c>
      <c r="DN2311">
        <v>0</v>
      </c>
      <c r="DO2311">
        <v>255725</v>
      </c>
      <c r="DP2311">
        <v>317700</v>
      </c>
      <c r="DQ2311">
        <v>-447683</v>
      </c>
      <c r="DR2311">
        <v>287563</v>
      </c>
      <c r="DS2311">
        <v>0</v>
      </c>
    </row>
    <row r="2312" spans="1:123" x14ac:dyDescent="0.3">
      <c r="A2312" t="str">
        <f t="shared" si="36"/>
        <v>20161988</v>
      </c>
      <c r="B2312">
        <v>67</v>
      </c>
      <c r="C2312">
        <v>2016</v>
      </c>
      <c r="D2312">
        <v>198812</v>
      </c>
      <c r="E2312">
        <v>22</v>
      </c>
      <c r="F2312">
        <v>1753791</v>
      </c>
      <c r="G2312">
        <v>211232</v>
      </c>
      <c r="H2312">
        <v>550000</v>
      </c>
      <c r="I2312">
        <v>0</v>
      </c>
      <c r="J2312">
        <v>126000</v>
      </c>
      <c r="K2312">
        <v>85000</v>
      </c>
      <c r="L2312">
        <v>100000</v>
      </c>
      <c r="M2312">
        <v>56200</v>
      </c>
      <c r="N2312">
        <v>11500</v>
      </c>
      <c r="O2312">
        <v>25500</v>
      </c>
      <c r="P2312">
        <v>4500</v>
      </c>
      <c r="Q2312">
        <v>2000</v>
      </c>
      <c r="R2312">
        <v>0</v>
      </c>
      <c r="S2312">
        <v>8370</v>
      </c>
      <c r="T2312">
        <v>35000</v>
      </c>
      <c r="U2312">
        <v>36000</v>
      </c>
      <c r="V2312">
        <v>0</v>
      </c>
      <c r="W2312">
        <v>0</v>
      </c>
      <c r="X2312">
        <v>79000</v>
      </c>
      <c r="Y2312">
        <v>0</v>
      </c>
      <c r="Z2312">
        <v>0</v>
      </c>
      <c r="AA2312">
        <v>0</v>
      </c>
      <c r="AB2312">
        <v>210000</v>
      </c>
      <c r="AC2312">
        <v>41844</v>
      </c>
      <c r="AD2312">
        <v>0</v>
      </c>
      <c r="AE2312">
        <v>63403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146597</v>
      </c>
      <c r="AL2312">
        <v>0</v>
      </c>
      <c r="AM2312">
        <v>0</v>
      </c>
      <c r="AN2312">
        <v>1009070</v>
      </c>
      <c r="AO2312">
        <v>412085</v>
      </c>
      <c r="AP2312">
        <v>63403</v>
      </c>
      <c r="AQ2312">
        <v>0</v>
      </c>
      <c r="AR2312">
        <v>0</v>
      </c>
      <c r="AS2312">
        <v>3000</v>
      </c>
      <c r="AT2312">
        <v>8000</v>
      </c>
      <c r="AU2312">
        <v>200000</v>
      </c>
      <c r="AV2312">
        <v>75000</v>
      </c>
      <c r="AW2312">
        <v>0</v>
      </c>
      <c r="AX2312">
        <v>35495</v>
      </c>
      <c r="AY2312">
        <v>0</v>
      </c>
      <c r="AZ2312">
        <v>0</v>
      </c>
      <c r="BA2312">
        <v>25000</v>
      </c>
      <c r="BB2312">
        <v>8000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829983</v>
      </c>
      <c r="BL2312">
        <v>8371</v>
      </c>
      <c r="BM2312">
        <v>32000</v>
      </c>
      <c r="BN2312">
        <v>18000</v>
      </c>
      <c r="BO2312">
        <v>0</v>
      </c>
      <c r="BP2312">
        <v>61000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5000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64000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90505</v>
      </c>
      <c r="DK2312">
        <v>99000</v>
      </c>
      <c r="DL2312">
        <v>30000</v>
      </c>
      <c r="DM2312">
        <v>62000</v>
      </c>
      <c r="DN2312">
        <v>0</v>
      </c>
      <c r="DO2312">
        <v>492102</v>
      </c>
      <c r="DP2312">
        <v>317700</v>
      </c>
      <c r="DQ2312">
        <v>-568094</v>
      </c>
      <c r="DR2312">
        <v>37599</v>
      </c>
      <c r="DS2312">
        <v>0</v>
      </c>
    </row>
    <row r="2313" spans="1:123" x14ac:dyDescent="0.3">
      <c r="A2313" t="str">
        <f t="shared" si="36"/>
        <v>20171989</v>
      </c>
      <c r="B2313">
        <v>67</v>
      </c>
      <c r="C2313">
        <v>2017</v>
      </c>
      <c r="D2313">
        <v>198912</v>
      </c>
      <c r="E2313">
        <v>62</v>
      </c>
      <c r="F2313">
        <v>1905035</v>
      </c>
      <c r="G2313">
        <v>215203</v>
      </c>
      <c r="H2313">
        <v>550000</v>
      </c>
      <c r="I2313">
        <v>0</v>
      </c>
      <c r="J2313">
        <v>126000</v>
      </c>
      <c r="K2313">
        <v>85000</v>
      </c>
      <c r="L2313">
        <v>100000</v>
      </c>
      <c r="M2313">
        <v>56200</v>
      </c>
      <c r="N2313">
        <v>11500</v>
      </c>
      <c r="O2313">
        <v>25500</v>
      </c>
      <c r="P2313">
        <v>4500</v>
      </c>
      <c r="Q2313">
        <v>2000</v>
      </c>
      <c r="R2313">
        <v>0</v>
      </c>
      <c r="S2313">
        <v>8311</v>
      </c>
      <c r="T2313">
        <v>35000</v>
      </c>
      <c r="U2313">
        <v>36000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146597</v>
      </c>
      <c r="AC2313">
        <v>119650</v>
      </c>
      <c r="AD2313">
        <v>0</v>
      </c>
      <c r="AE2313">
        <v>146597</v>
      </c>
      <c r="AF2313">
        <v>34695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895316</v>
      </c>
      <c r="AO2313">
        <v>1178310</v>
      </c>
      <c r="AP2313">
        <v>181293</v>
      </c>
      <c r="AQ2313">
        <v>0</v>
      </c>
      <c r="AR2313">
        <v>20000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1379603</v>
      </c>
      <c r="BL2313">
        <v>17530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136211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180211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5000</v>
      </c>
      <c r="DF2313">
        <v>0</v>
      </c>
      <c r="DG2313">
        <v>23750</v>
      </c>
      <c r="DH2313">
        <v>0</v>
      </c>
      <c r="DI2313">
        <v>0</v>
      </c>
      <c r="DJ2313">
        <v>90505</v>
      </c>
      <c r="DK2313">
        <v>99000</v>
      </c>
      <c r="DL2313">
        <v>30000</v>
      </c>
      <c r="DM2313">
        <v>62000</v>
      </c>
      <c r="DN2313">
        <v>0</v>
      </c>
      <c r="DO2313">
        <v>490465</v>
      </c>
      <c r="DP2313">
        <v>317700</v>
      </c>
      <c r="DQ2313">
        <v>136211</v>
      </c>
      <c r="DR2313">
        <v>0</v>
      </c>
      <c r="DS2313">
        <v>0</v>
      </c>
    </row>
    <row r="2314" spans="1:123" x14ac:dyDescent="0.3">
      <c r="A2314" t="str">
        <f t="shared" si="36"/>
        <v>20181990</v>
      </c>
      <c r="B2314">
        <v>67</v>
      </c>
      <c r="C2314">
        <v>2018</v>
      </c>
      <c r="D2314">
        <v>199012</v>
      </c>
      <c r="E2314">
        <v>25</v>
      </c>
      <c r="F2314">
        <v>2034671</v>
      </c>
      <c r="G2314">
        <v>186174</v>
      </c>
      <c r="H2314">
        <v>550000</v>
      </c>
      <c r="I2314">
        <v>0</v>
      </c>
      <c r="J2314">
        <v>120000</v>
      </c>
      <c r="K2314">
        <v>85000</v>
      </c>
      <c r="L2314">
        <v>130000</v>
      </c>
      <c r="M2314">
        <v>56200</v>
      </c>
      <c r="N2314">
        <v>11500</v>
      </c>
      <c r="O2314">
        <v>25500</v>
      </c>
      <c r="P2314">
        <v>4500</v>
      </c>
      <c r="Q2314">
        <v>2000</v>
      </c>
      <c r="R2314">
        <v>0</v>
      </c>
      <c r="S2314">
        <v>8252</v>
      </c>
      <c r="T2314">
        <v>35000</v>
      </c>
      <c r="U2314">
        <v>36000</v>
      </c>
      <c r="V2314">
        <v>0</v>
      </c>
      <c r="W2314">
        <v>0</v>
      </c>
      <c r="X2314">
        <v>23750</v>
      </c>
      <c r="Y2314">
        <v>0</v>
      </c>
      <c r="Z2314">
        <v>0</v>
      </c>
      <c r="AA2314">
        <v>0</v>
      </c>
      <c r="AB2314">
        <v>0</v>
      </c>
      <c r="AC2314">
        <v>47990</v>
      </c>
      <c r="AD2314">
        <v>0</v>
      </c>
      <c r="AE2314">
        <v>0</v>
      </c>
      <c r="AF2314">
        <v>72714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904988</v>
      </c>
      <c r="AO2314">
        <v>472606</v>
      </c>
      <c r="AP2314">
        <v>72714</v>
      </c>
      <c r="AQ2314">
        <v>0</v>
      </c>
      <c r="AR2314">
        <v>367</v>
      </c>
      <c r="AS2314">
        <v>3000</v>
      </c>
      <c r="AT2314">
        <v>8000</v>
      </c>
      <c r="AU2314">
        <v>0</v>
      </c>
      <c r="AV2314">
        <v>62000</v>
      </c>
      <c r="AW2314">
        <v>0</v>
      </c>
      <c r="AX2314">
        <v>37213</v>
      </c>
      <c r="AY2314">
        <v>0</v>
      </c>
      <c r="AZ2314">
        <v>0</v>
      </c>
      <c r="BA2314">
        <v>25000</v>
      </c>
      <c r="BB2314">
        <v>8000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688900</v>
      </c>
      <c r="BL2314">
        <v>26633</v>
      </c>
      <c r="BM2314">
        <v>53404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10000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106807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53292</v>
      </c>
      <c r="DK2314">
        <v>74000</v>
      </c>
      <c r="DL2314">
        <v>30000</v>
      </c>
      <c r="DM2314">
        <v>0</v>
      </c>
      <c r="DN2314">
        <v>0</v>
      </c>
      <c r="DO2314">
        <v>264099</v>
      </c>
      <c r="DP2314">
        <v>317700</v>
      </c>
      <c r="DQ2314">
        <v>-784287</v>
      </c>
      <c r="DR2314">
        <v>572920</v>
      </c>
      <c r="DS2314">
        <v>0</v>
      </c>
    </row>
    <row r="2315" spans="1:123" x14ac:dyDescent="0.3">
      <c r="A2315" t="str">
        <f t="shared" si="36"/>
        <v>20191991</v>
      </c>
      <c r="B2315">
        <v>67</v>
      </c>
      <c r="C2315">
        <v>2019</v>
      </c>
      <c r="D2315">
        <v>199112</v>
      </c>
      <c r="E2315">
        <v>15</v>
      </c>
      <c r="F2315">
        <v>2028196</v>
      </c>
      <c r="G2315">
        <v>163145</v>
      </c>
      <c r="H2315">
        <v>550000</v>
      </c>
      <c r="I2315">
        <v>0</v>
      </c>
      <c r="J2315">
        <v>120000</v>
      </c>
      <c r="K2315">
        <v>85000</v>
      </c>
      <c r="L2315">
        <v>160000</v>
      </c>
      <c r="M2315">
        <v>56200</v>
      </c>
      <c r="N2315">
        <v>11500</v>
      </c>
      <c r="O2315">
        <v>25500</v>
      </c>
      <c r="P2315">
        <v>4500</v>
      </c>
      <c r="Q2315">
        <v>2000</v>
      </c>
      <c r="R2315">
        <v>0</v>
      </c>
      <c r="S2315">
        <v>8193</v>
      </c>
      <c r="T2315">
        <v>35000</v>
      </c>
      <c r="U2315">
        <v>36000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29996</v>
      </c>
      <c r="AD2315">
        <v>0</v>
      </c>
      <c r="AE2315">
        <v>0</v>
      </c>
      <c r="AF2315">
        <v>45450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938443</v>
      </c>
      <c r="AO2315">
        <v>295404</v>
      </c>
      <c r="AP2315">
        <v>45450</v>
      </c>
      <c r="AQ2315">
        <v>0</v>
      </c>
      <c r="AR2315">
        <v>0</v>
      </c>
      <c r="AS2315">
        <v>6000</v>
      </c>
      <c r="AT2315">
        <v>8000</v>
      </c>
      <c r="AU2315">
        <v>0</v>
      </c>
      <c r="AV2315">
        <v>0</v>
      </c>
      <c r="AW2315">
        <v>0</v>
      </c>
      <c r="AX2315">
        <v>32184</v>
      </c>
      <c r="AY2315">
        <v>0</v>
      </c>
      <c r="AZ2315">
        <v>0</v>
      </c>
      <c r="BA2315">
        <v>25000</v>
      </c>
      <c r="BB2315">
        <v>8000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420038</v>
      </c>
      <c r="BL2315">
        <v>35681</v>
      </c>
      <c r="BM2315">
        <v>33404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5000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53404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21108</v>
      </c>
      <c r="DK2315">
        <v>49000</v>
      </c>
      <c r="DL2315">
        <v>30000</v>
      </c>
      <c r="DM2315">
        <v>0</v>
      </c>
      <c r="DN2315">
        <v>0</v>
      </c>
      <c r="DO2315">
        <v>153511</v>
      </c>
      <c r="DP2315">
        <v>317700</v>
      </c>
      <c r="DQ2315">
        <v>-890363</v>
      </c>
      <c r="DR2315">
        <v>794776</v>
      </c>
      <c r="DS2315">
        <v>0</v>
      </c>
    </row>
    <row r="2316" spans="1:123" x14ac:dyDescent="0.3">
      <c r="A2316" t="str">
        <f t="shared" si="36"/>
        <v>20201992</v>
      </c>
      <c r="B2316">
        <v>67</v>
      </c>
      <c r="C2316">
        <v>2020</v>
      </c>
      <c r="D2316">
        <v>199212</v>
      </c>
      <c r="E2316">
        <v>21</v>
      </c>
      <c r="F2316">
        <v>2019895</v>
      </c>
      <c r="G2316">
        <v>163116</v>
      </c>
      <c r="H2316">
        <v>550000</v>
      </c>
      <c r="I2316">
        <v>0</v>
      </c>
      <c r="J2316">
        <v>120000</v>
      </c>
      <c r="K2316">
        <v>85000</v>
      </c>
      <c r="L2316">
        <v>192500</v>
      </c>
      <c r="M2316">
        <v>56200</v>
      </c>
      <c r="N2316">
        <v>11500</v>
      </c>
      <c r="O2316">
        <v>25500</v>
      </c>
      <c r="P2316">
        <v>4500</v>
      </c>
      <c r="Q2316">
        <v>2000</v>
      </c>
      <c r="R2316">
        <v>0</v>
      </c>
      <c r="S2316">
        <v>8134</v>
      </c>
      <c r="T2316">
        <v>35000</v>
      </c>
      <c r="U2316">
        <v>36000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40905</v>
      </c>
      <c r="AD2316">
        <v>0</v>
      </c>
      <c r="AE2316">
        <v>0</v>
      </c>
      <c r="AF2316">
        <v>61979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954354</v>
      </c>
      <c r="AO2316">
        <v>402835</v>
      </c>
      <c r="AP2316">
        <v>61979</v>
      </c>
      <c r="AQ2316">
        <v>0</v>
      </c>
      <c r="AR2316">
        <v>0</v>
      </c>
      <c r="AS2316">
        <v>3000</v>
      </c>
      <c r="AT2316">
        <v>8000</v>
      </c>
      <c r="AU2316">
        <v>0</v>
      </c>
      <c r="AV2316">
        <v>0</v>
      </c>
      <c r="AW2316">
        <v>0</v>
      </c>
      <c r="AX2316">
        <v>21108</v>
      </c>
      <c r="AY2316">
        <v>0</v>
      </c>
      <c r="AZ2316">
        <v>0</v>
      </c>
      <c r="BA2316">
        <v>25000</v>
      </c>
      <c r="BB2316">
        <v>8000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529922</v>
      </c>
      <c r="BL2316">
        <v>43130</v>
      </c>
      <c r="BM2316">
        <v>13404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5000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20000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24000</v>
      </c>
      <c r="DL2316">
        <v>30000</v>
      </c>
      <c r="DM2316">
        <v>0</v>
      </c>
      <c r="DN2316">
        <v>0</v>
      </c>
      <c r="DO2316">
        <v>74000</v>
      </c>
      <c r="DP2316">
        <v>317700</v>
      </c>
      <c r="DQ2316">
        <v>-737712</v>
      </c>
      <c r="DR2316">
        <v>673200</v>
      </c>
      <c r="DS2316">
        <v>0</v>
      </c>
    </row>
    <row r="2317" spans="1:123" x14ac:dyDescent="0.3">
      <c r="A2317" t="str">
        <f t="shared" si="36"/>
        <v>20211993</v>
      </c>
      <c r="B2317">
        <v>67</v>
      </c>
      <c r="C2317">
        <v>2021</v>
      </c>
      <c r="D2317">
        <v>199312</v>
      </c>
      <c r="E2317">
        <v>51</v>
      </c>
      <c r="F2317">
        <v>1821025</v>
      </c>
      <c r="G2317">
        <v>163116</v>
      </c>
      <c r="H2317">
        <v>550000</v>
      </c>
      <c r="I2317">
        <v>0</v>
      </c>
      <c r="J2317">
        <v>120000</v>
      </c>
      <c r="K2317">
        <v>85000</v>
      </c>
      <c r="L2317">
        <v>205000</v>
      </c>
      <c r="M2317">
        <v>56200</v>
      </c>
      <c r="N2317">
        <v>11500</v>
      </c>
      <c r="O2317">
        <v>25500</v>
      </c>
      <c r="P2317">
        <v>4500</v>
      </c>
      <c r="Q2317">
        <v>2000</v>
      </c>
      <c r="R2317">
        <v>0</v>
      </c>
      <c r="S2317">
        <v>7945</v>
      </c>
      <c r="T2317">
        <v>35000</v>
      </c>
      <c r="U2317">
        <v>36000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99046</v>
      </c>
      <c r="AD2317">
        <v>51028</v>
      </c>
      <c r="AE2317">
        <v>0</v>
      </c>
      <c r="AF2317">
        <v>150074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878571</v>
      </c>
      <c r="AO2317">
        <v>975406</v>
      </c>
      <c r="AP2317">
        <v>150074</v>
      </c>
      <c r="AQ2317">
        <v>0</v>
      </c>
      <c r="AR2317">
        <v>20000</v>
      </c>
      <c r="AS2317">
        <v>3000</v>
      </c>
      <c r="AT2317">
        <v>8000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1156480</v>
      </c>
      <c r="BL2317">
        <v>50523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65433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65433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5000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24000</v>
      </c>
      <c r="DL2317">
        <v>30000</v>
      </c>
      <c r="DM2317">
        <v>0</v>
      </c>
      <c r="DN2317">
        <v>0</v>
      </c>
      <c r="DO2317">
        <v>124433</v>
      </c>
      <c r="DP2317">
        <v>317700</v>
      </c>
      <c r="DQ2317">
        <v>65433</v>
      </c>
      <c r="DR2317">
        <v>0</v>
      </c>
      <c r="DS2317">
        <v>0</v>
      </c>
    </row>
    <row r="2318" spans="1:123" x14ac:dyDescent="0.3">
      <c r="A2318" t="str">
        <f t="shared" si="36"/>
        <v>20221994</v>
      </c>
      <c r="B2318">
        <v>67</v>
      </c>
      <c r="C2318">
        <v>2022</v>
      </c>
      <c r="D2318">
        <v>199412</v>
      </c>
      <c r="E2318">
        <v>46</v>
      </c>
      <c r="F2318">
        <v>2008231</v>
      </c>
      <c r="G2318">
        <v>163115</v>
      </c>
      <c r="H2318">
        <v>550000</v>
      </c>
      <c r="I2318">
        <v>0</v>
      </c>
      <c r="J2318">
        <v>120000</v>
      </c>
      <c r="K2318">
        <v>85000</v>
      </c>
      <c r="L2318">
        <v>202500</v>
      </c>
      <c r="M2318">
        <v>56200</v>
      </c>
      <c r="N2318">
        <v>11500</v>
      </c>
      <c r="O2318">
        <v>25500</v>
      </c>
      <c r="P2318">
        <v>4500</v>
      </c>
      <c r="Q2318">
        <v>2000</v>
      </c>
      <c r="R2318">
        <v>0</v>
      </c>
      <c r="S2318">
        <v>7757</v>
      </c>
      <c r="T2318">
        <v>35000</v>
      </c>
      <c r="U2318">
        <v>36000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89231</v>
      </c>
      <c r="AD2318">
        <v>45971</v>
      </c>
      <c r="AE2318">
        <v>0</v>
      </c>
      <c r="AF2318">
        <v>135202</v>
      </c>
      <c r="AG2318">
        <v>45971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890755</v>
      </c>
      <c r="AO2318">
        <v>878744</v>
      </c>
      <c r="AP2318">
        <v>135202</v>
      </c>
      <c r="AQ2318">
        <v>0</v>
      </c>
      <c r="AR2318">
        <v>20000</v>
      </c>
      <c r="AS2318">
        <v>3000</v>
      </c>
      <c r="AT2318">
        <v>8000</v>
      </c>
      <c r="AU2318">
        <v>0</v>
      </c>
      <c r="AV2318">
        <v>0</v>
      </c>
      <c r="AW2318">
        <v>15046</v>
      </c>
      <c r="AX2318">
        <v>0</v>
      </c>
      <c r="AY2318">
        <v>2167</v>
      </c>
      <c r="AZ2318">
        <v>0</v>
      </c>
      <c r="BA2318">
        <v>24000</v>
      </c>
      <c r="BB2318">
        <v>8000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1094159</v>
      </c>
      <c r="BL2318">
        <v>57864</v>
      </c>
      <c r="BM2318">
        <v>15144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30289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10000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14954</v>
      </c>
      <c r="DM2318">
        <v>0</v>
      </c>
      <c r="DN2318">
        <v>0</v>
      </c>
      <c r="DO2318">
        <v>55242</v>
      </c>
      <c r="DP2318">
        <v>317700</v>
      </c>
      <c r="DQ2318">
        <v>-203614</v>
      </c>
      <c r="DR2318">
        <v>149424</v>
      </c>
      <c r="DS2318">
        <v>0</v>
      </c>
    </row>
    <row r="2319" spans="1:123" x14ac:dyDescent="0.3">
      <c r="A2319" t="str">
        <f t="shared" si="36"/>
        <v>20231995</v>
      </c>
      <c r="B2319">
        <v>67</v>
      </c>
      <c r="C2319">
        <v>2023</v>
      </c>
      <c r="D2319">
        <v>199512</v>
      </c>
      <c r="E2319">
        <v>58</v>
      </c>
      <c r="F2319">
        <v>1809834</v>
      </c>
      <c r="G2319">
        <v>163115</v>
      </c>
      <c r="H2319">
        <v>550000</v>
      </c>
      <c r="I2319">
        <v>0</v>
      </c>
      <c r="J2319">
        <v>120000</v>
      </c>
      <c r="K2319">
        <v>85000</v>
      </c>
      <c r="L2319">
        <v>200000</v>
      </c>
      <c r="M2319">
        <v>56200</v>
      </c>
      <c r="N2319">
        <v>11500</v>
      </c>
      <c r="O2319">
        <v>25500</v>
      </c>
      <c r="P2319">
        <v>4500</v>
      </c>
      <c r="Q2319">
        <v>2000</v>
      </c>
      <c r="R2319">
        <v>0</v>
      </c>
      <c r="S2319">
        <v>7568</v>
      </c>
      <c r="T2319">
        <v>35000</v>
      </c>
      <c r="U2319">
        <v>36000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113323</v>
      </c>
      <c r="AD2319">
        <v>58384</v>
      </c>
      <c r="AE2319">
        <v>0</v>
      </c>
      <c r="AF2319">
        <v>171707</v>
      </c>
      <c r="AG2319">
        <v>0</v>
      </c>
      <c r="AH2319">
        <v>0</v>
      </c>
      <c r="AI2319">
        <v>45971</v>
      </c>
      <c r="AJ2319">
        <v>0</v>
      </c>
      <c r="AK2319">
        <v>45971</v>
      </c>
      <c r="AL2319">
        <v>45971</v>
      </c>
      <c r="AM2319">
        <v>0</v>
      </c>
      <c r="AN2319">
        <v>851561</v>
      </c>
      <c r="AO2319">
        <v>1116005</v>
      </c>
      <c r="AP2319">
        <v>171707</v>
      </c>
      <c r="AQ2319">
        <v>0</v>
      </c>
      <c r="AR2319">
        <v>20000</v>
      </c>
      <c r="AS2319">
        <v>3000</v>
      </c>
      <c r="AT2319">
        <v>8000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1318712</v>
      </c>
      <c r="BL2319">
        <v>65151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226475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236764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15000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14954</v>
      </c>
      <c r="DM2319">
        <v>0</v>
      </c>
      <c r="DN2319">
        <v>0</v>
      </c>
      <c r="DO2319">
        <v>312689</v>
      </c>
      <c r="DP2319">
        <v>317700</v>
      </c>
      <c r="DQ2319">
        <v>226475</v>
      </c>
      <c r="DR2319">
        <v>0</v>
      </c>
      <c r="DS2319">
        <v>0</v>
      </c>
    </row>
    <row r="2320" spans="1:123" x14ac:dyDescent="0.3">
      <c r="A2320" t="str">
        <f t="shared" si="36"/>
        <v>20241996</v>
      </c>
      <c r="B2320">
        <v>67</v>
      </c>
      <c r="C2320">
        <v>2024</v>
      </c>
      <c r="D2320">
        <v>199612</v>
      </c>
      <c r="E2320">
        <v>63</v>
      </c>
      <c r="F2320">
        <v>1902467</v>
      </c>
      <c r="G2320">
        <v>163114</v>
      </c>
      <c r="H2320">
        <v>550000</v>
      </c>
      <c r="I2320">
        <v>0</v>
      </c>
      <c r="J2320">
        <v>120000</v>
      </c>
      <c r="K2320">
        <v>85000</v>
      </c>
      <c r="L2320">
        <v>200000</v>
      </c>
      <c r="M2320">
        <v>56200</v>
      </c>
      <c r="N2320">
        <v>11500</v>
      </c>
      <c r="O2320">
        <v>25500</v>
      </c>
      <c r="P2320">
        <v>4500</v>
      </c>
      <c r="Q2320">
        <v>2000</v>
      </c>
      <c r="R2320">
        <v>0</v>
      </c>
      <c r="S2320">
        <v>7380</v>
      </c>
      <c r="T2320">
        <v>35000</v>
      </c>
      <c r="U2320">
        <v>36000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45971</v>
      </c>
      <c r="AC2320">
        <v>122716</v>
      </c>
      <c r="AD2320">
        <v>63223</v>
      </c>
      <c r="AE2320">
        <v>45971</v>
      </c>
      <c r="AF2320">
        <v>139967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883113</v>
      </c>
      <c r="AO2320">
        <v>1208505</v>
      </c>
      <c r="AP2320">
        <v>185938</v>
      </c>
      <c r="AQ2320">
        <v>0</v>
      </c>
      <c r="AR2320">
        <v>20000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1414443</v>
      </c>
      <c r="BL2320">
        <v>72386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268361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485125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20000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14954</v>
      </c>
      <c r="DM2320">
        <v>0</v>
      </c>
      <c r="DN2320">
        <v>0</v>
      </c>
      <c r="DO2320">
        <v>520079</v>
      </c>
      <c r="DP2320">
        <v>317700</v>
      </c>
      <c r="DQ2320">
        <v>268361</v>
      </c>
      <c r="DR2320">
        <v>0</v>
      </c>
      <c r="DS2320">
        <v>0</v>
      </c>
    </row>
    <row r="2321" spans="1:123" x14ac:dyDescent="0.3">
      <c r="A2321" t="str">
        <f t="shared" si="36"/>
        <v>20251997</v>
      </c>
      <c r="B2321">
        <v>67</v>
      </c>
      <c r="C2321">
        <v>2025</v>
      </c>
      <c r="D2321">
        <v>199712</v>
      </c>
      <c r="E2321">
        <v>71</v>
      </c>
      <c r="F2321">
        <v>2023144</v>
      </c>
      <c r="G2321">
        <v>163114</v>
      </c>
      <c r="H2321">
        <v>550000</v>
      </c>
      <c r="I2321">
        <v>0</v>
      </c>
      <c r="J2321">
        <v>120000</v>
      </c>
      <c r="K2321">
        <v>85000</v>
      </c>
      <c r="L2321">
        <v>200000</v>
      </c>
      <c r="M2321">
        <v>56200</v>
      </c>
      <c r="N2321">
        <v>11500</v>
      </c>
      <c r="O2321">
        <v>25500</v>
      </c>
      <c r="P2321">
        <v>4500</v>
      </c>
      <c r="Q2321">
        <v>2000</v>
      </c>
      <c r="R2321">
        <v>0</v>
      </c>
      <c r="S2321">
        <v>7191</v>
      </c>
      <c r="T2321">
        <v>35000</v>
      </c>
      <c r="U2321">
        <v>36000</v>
      </c>
      <c r="V2321">
        <v>0</v>
      </c>
      <c r="W2321">
        <v>0</v>
      </c>
      <c r="X2321">
        <v>0</v>
      </c>
      <c r="Y2321">
        <v>0</v>
      </c>
      <c r="Z2321">
        <v>88178</v>
      </c>
      <c r="AA2321">
        <v>0</v>
      </c>
      <c r="AB2321">
        <v>0</v>
      </c>
      <c r="AC2321">
        <v>137368</v>
      </c>
      <c r="AD2321">
        <v>70772</v>
      </c>
      <c r="AE2321">
        <v>0</v>
      </c>
      <c r="AF2321">
        <v>208140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726573</v>
      </c>
      <c r="AO2321">
        <v>1352804</v>
      </c>
      <c r="AP2321">
        <v>208140</v>
      </c>
      <c r="AQ2321">
        <v>119787</v>
      </c>
      <c r="AR2321">
        <v>20000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1700731</v>
      </c>
      <c r="BL2321">
        <v>80045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144875</v>
      </c>
      <c r="BS2321">
        <v>0</v>
      </c>
      <c r="BT2321">
        <v>0</v>
      </c>
      <c r="BU2321">
        <v>100000</v>
      </c>
      <c r="BV2321">
        <v>10000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11761</v>
      </c>
      <c r="CH2321">
        <v>270</v>
      </c>
      <c r="CI2321">
        <v>1411</v>
      </c>
      <c r="CJ2321">
        <v>1059</v>
      </c>
      <c r="CK2321">
        <v>423</v>
      </c>
      <c r="CL2321">
        <v>353</v>
      </c>
      <c r="CM2321">
        <v>1529</v>
      </c>
      <c r="CN2321">
        <v>13057</v>
      </c>
      <c r="CO2321">
        <v>353</v>
      </c>
      <c r="CP2321">
        <v>0</v>
      </c>
      <c r="CQ2321">
        <v>610000</v>
      </c>
      <c r="CR2321">
        <v>100000</v>
      </c>
      <c r="CS2321">
        <v>10000</v>
      </c>
      <c r="CT2321">
        <v>0</v>
      </c>
      <c r="CU2321">
        <v>0</v>
      </c>
      <c r="CV2321">
        <v>11761</v>
      </c>
      <c r="CW2321">
        <v>270</v>
      </c>
      <c r="CX2321">
        <v>1411</v>
      </c>
      <c r="CY2321">
        <v>1059</v>
      </c>
      <c r="CZ2321">
        <v>423</v>
      </c>
      <c r="DA2321">
        <v>353</v>
      </c>
      <c r="DB2321">
        <v>1529</v>
      </c>
      <c r="DC2321">
        <v>13057</v>
      </c>
      <c r="DD2321">
        <v>353</v>
      </c>
      <c r="DE2321">
        <v>25000</v>
      </c>
      <c r="DF2321">
        <v>88178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14954</v>
      </c>
      <c r="DM2321">
        <v>0</v>
      </c>
      <c r="DN2321">
        <v>0</v>
      </c>
      <c r="DO2321">
        <v>878348</v>
      </c>
      <c r="DP2321">
        <v>317700</v>
      </c>
      <c r="DQ2321">
        <v>373269</v>
      </c>
      <c r="DR2321">
        <v>0</v>
      </c>
      <c r="DS2321">
        <v>0</v>
      </c>
    </row>
    <row r="2322" spans="1:123" x14ac:dyDescent="0.3">
      <c r="A2322" t="str">
        <f t="shared" si="36"/>
        <v>20261998</v>
      </c>
      <c r="B2322">
        <v>67</v>
      </c>
      <c r="C2322">
        <v>2026</v>
      </c>
      <c r="D2322">
        <v>199812</v>
      </c>
      <c r="E2322">
        <v>69</v>
      </c>
      <c r="F2322">
        <v>1552502</v>
      </c>
      <c r="G2322">
        <v>163110</v>
      </c>
      <c r="H2322">
        <v>550000</v>
      </c>
      <c r="I2322">
        <v>0</v>
      </c>
      <c r="J2322">
        <v>120000</v>
      </c>
      <c r="K2322">
        <v>85000</v>
      </c>
      <c r="L2322">
        <v>200000</v>
      </c>
      <c r="M2322">
        <v>56200</v>
      </c>
      <c r="N2322">
        <v>11500</v>
      </c>
      <c r="O2322">
        <v>25500</v>
      </c>
      <c r="P2322">
        <v>4500</v>
      </c>
      <c r="Q2322">
        <v>2000</v>
      </c>
      <c r="R2322">
        <v>0</v>
      </c>
      <c r="S2322">
        <v>7002</v>
      </c>
      <c r="T2322">
        <v>35000</v>
      </c>
      <c r="U2322">
        <v>36000</v>
      </c>
      <c r="V2322">
        <v>0</v>
      </c>
      <c r="W2322">
        <v>0</v>
      </c>
      <c r="X2322">
        <v>0</v>
      </c>
      <c r="Y2322">
        <v>0</v>
      </c>
      <c r="Z2322">
        <v>337466</v>
      </c>
      <c r="AA2322">
        <v>0</v>
      </c>
      <c r="AB2322">
        <v>0</v>
      </c>
      <c r="AC2322">
        <v>133048</v>
      </c>
      <c r="AD2322">
        <v>68546</v>
      </c>
      <c r="AE2322">
        <v>0</v>
      </c>
      <c r="AF2322">
        <v>201593</v>
      </c>
      <c r="AG2322">
        <v>0</v>
      </c>
      <c r="AH2322">
        <v>0</v>
      </c>
      <c r="AI2322">
        <v>0</v>
      </c>
      <c r="AJ2322">
        <v>48407</v>
      </c>
      <c r="AK2322">
        <v>48407</v>
      </c>
      <c r="AL2322">
        <v>0</v>
      </c>
      <c r="AM2322">
        <v>0</v>
      </c>
      <c r="AN2322">
        <v>435236</v>
      </c>
      <c r="AO2322">
        <v>1310254</v>
      </c>
      <c r="AP2322">
        <v>201593</v>
      </c>
      <c r="AQ2322">
        <v>0</v>
      </c>
      <c r="AR2322">
        <v>20000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12653</v>
      </c>
      <c r="BH2322">
        <v>0</v>
      </c>
      <c r="BI2322">
        <v>0</v>
      </c>
      <c r="BJ2322">
        <v>0</v>
      </c>
      <c r="BK2322">
        <v>1519195</v>
      </c>
      <c r="BL2322">
        <v>87653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20000</v>
      </c>
      <c r="BS2322">
        <v>154000</v>
      </c>
      <c r="BT2322">
        <v>65000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25000</v>
      </c>
      <c r="CH2322">
        <v>572</v>
      </c>
      <c r="CI2322">
        <v>3000</v>
      </c>
      <c r="CJ2322">
        <v>2250</v>
      </c>
      <c r="CK2322">
        <v>900</v>
      </c>
      <c r="CL2322">
        <v>750</v>
      </c>
      <c r="CM2322">
        <v>3250</v>
      </c>
      <c r="CN2322">
        <v>15000</v>
      </c>
      <c r="CO2322">
        <v>750</v>
      </c>
      <c r="CP2322">
        <v>0</v>
      </c>
      <c r="CQ2322">
        <v>610000</v>
      </c>
      <c r="CR2322">
        <v>100000</v>
      </c>
      <c r="CS2322">
        <v>10000</v>
      </c>
      <c r="CT2322">
        <v>154000</v>
      </c>
      <c r="CU2322">
        <v>65000</v>
      </c>
      <c r="CV2322">
        <v>36761</v>
      </c>
      <c r="CW2322">
        <v>842</v>
      </c>
      <c r="CX2322">
        <v>4411</v>
      </c>
      <c r="CY2322">
        <v>3309</v>
      </c>
      <c r="CZ2322">
        <v>1323</v>
      </c>
      <c r="DA2322">
        <v>1103</v>
      </c>
      <c r="DB2322">
        <v>4779</v>
      </c>
      <c r="DC2322">
        <v>28057</v>
      </c>
      <c r="DD2322">
        <v>1103</v>
      </c>
      <c r="DE2322">
        <v>30000</v>
      </c>
      <c r="DF2322">
        <v>418722</v>
      </c>
      <c r="DG2322">
        <v>0</v>
      </c>
      <c r="DH2322">
        <v>0</v>
      </c>
      <c r="DI2322">
        <v>0</v>
      </c>
      <c r="DJ2322">
        <v>12653</v>
      </c>
      <c r="DK2322">
        <v>0</v>
      </c>
      <c r="DL2322">
        <v>14954</v>
      </c>
      <c r="DM2322">
        <v>0</v>
      </c>
      <c r="DN2322">
        <v>0</v>
      </c>
      <c r="DO2322">
        <v>1545423</v>
      </c>
      <c r="DP2322">
        <v>317700</v>
      </c>
      <c r="DQ2322">
        <v>688997</v>
      </c>
      <c r="DR2322">
        <v>0</v>
      </c>
      <c r="DS2322">
        <v>0</v>
      </c>
    </row>
    <row r="2323" spans="1:123" x14ac:dyDescent="0.3">
      <c r="A2323" t="str">
        <f t="shared" si="36"/>
        <v>20271999</v>
      </c>
      <c r="B2323">
        <v>67</v>
      </c>
      <c r="C2323">
        <v>2027</v>
      </c>
      <c r="D2323">
        <v>199912</v>
      </c>
      <c r="E2323">
        <v>56</v>
      </c>
      <c r="F2323">
        <v>1984320</v>
      </c>
      <c r="G2323">
        <v>163106</v>
      </c>
      <c r="H2323">
        <v>550000</v>
      </c>
      <c r="I2323">
        <v>0</v>
      </c>
      <c r="J2323">
        <v>120000</v>
      </c>
      <c r="K2323">
        <v>85000</v>
      </c>
      <c r="L2323">
        <v>200000</v>
      </c>
      <c r="M2323">
        <v>56200</v>
      </c>
      <c r="N2323">
        <v>11500</v>
      </c>
      <c r="O2323">
        <v>25500</v>
      </c>
      <c r="P2323">
        <v>4500</v>
      </c>
      <c r="Q2323">
        <v>2000</v>
      </c>
      <c r="R2323">
        <v>0</v>
      </c>
      <c r="S2323">
        <v>6814</v>
      </c>
      <c r="T2323">
        <v>35000</v>
      </c>
      <c r="U2323">
        <v>36000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48407</v>
      </c>
      <c r="AC2323">
        <v>109049</v>
      </c>
      <c r="AD2323">
        <v>56182</v>
      </c>
      <c r="AE2323">
        <v>48407</v>
      </c>
      <c r="AF2323">
        <v>116824</v>
      </c>
      <c r="AG2323">
        <v>0</v>
      </c>
      <c r="AH2323">
        <v>0</v>
      </c>
      <c r="AI2323">
        <v>0</v>
      </c>
      <c r="AJ2323">
        <v>56622</v>
      </c>
      <c r="AK2323">
        <v>56622</v>
      </c>
      <c r="AL2323">
        <v>0</v>
      </c>
      <c r="AM2323">
        <v>0</v>
      </c>
      <c r="AN2323">
        <v>849068</v>
      </c>
      <c r="AO2323">
        <v>1073918</v>
      </c>
      <c r="AP2323">
        <v>165231</v>
      </c>
      <c r="AQ2323">
        <v>0</v>
      </c>
      <c r="AR2323">
        <v>20000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1259149</v>
      </c>
      <c r="BL2323">
        <v>95209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20000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610000</v>
      </c>
      <c r="CR2323">
        <v>100000</v>
      </c>
      <c r="CS2323">
        <v>10000</v>
      </c>
      <c r="CT2323">
        <v>154000</v>
      </c>
      <c r="CU2323">
        <v>65000</v>
      </c>
      <c r="CV2323">
        <v>36761</v>
      </c>
      <c r="CW2323">
        <v>842</v>
      </c>
      <c r="CX2323">
        <v>4411</v>
      </c>
      <c r="CY2323">
        <v>3309</v>
      </c>
      <c r="CZ2323">
        <v>1323</v>
      </c>
      <c r="DA2323">
        <v>1103</v>
      </c>
      <c r="DB2323">
        <v>4779</v>
      </c>
      <c r="DC2323">
        <v>28057</v>
      </c>
      <c r="DD2323">
        <v>1103</v>
      </c>
      <c r="DE2323">
        <v>35000</v>
      </c>
      <c r="DF2323">
        <v>389793</v>
      </c>
      <c r="DG2323">
        <v>0</v>
      </c>
      <c r="DH2323">
        <v>0</v>
      </c>
      <c r="DI2323">
        <v>0</v>
      </c>
      <c r="DJ2323">
        <v>11387</v>
      </c>
      <c r="DK2323">
        <v>0</v>
      </c>
      <c r="DL2323">
        <v>14954</v>
      </c>
      <c r="DM2323">
        <v>0</v>
      </c>
      <c r="DN2323">
        <v>0</v>
      </c>
      <c r="DO2323">
        <v>1528444</v>
      </c>
      <c r="DP2323">
        <v>317700</v>
      </c>
      <c r="DQ2323">
        <v>76622</v>
      </c>
      <c r="DR2323">
        <v>0</v>
      </c>
      <c r="DS2323">
        <v>0</v>
      </c>
    </row>
    <row r="2324" spans="1:123" x14ac:dyDescent="0.3">
      <c r="A2324" t="str">
        <f t="shared" si="36"/>
        <v>20282000</v>
      </c>
      <c r="B2324">
        <v>67</v>
      </c>
      <c r="C2324">
        <v>2028</v>
      </c>
      <c r="D2324">
        <v>200012</v>
      </c>
      <c r="E2324">
        <v>60</v>
      </c>
      <c r="F2324">
        <v>2139938</v>
      </c>
      <c r="G2324">
        <v>163102</v>
      </c>
      <c r="H2324">
        <v>550000</v>
      </c>
      <c r="I2324">
        <v>0</v>
      </c>
      <c r="J2324">
        <v>120000</v>
      </c>
      <c r="K2324">
        <v>85000</v>
      </c>
      <c r="L2324">
        <v>200000</v>
      </c>
      <c r="M2324">
        <v>56200</v>
      </c>
      <c r="N2324">
        <v>11500</v>
      </c>
      <c r="O2324">
        <v>25500</v>
      </c>
      <c r="P2324">
        <v>4500</v>
      </c>
      <c r="Q2324">
        <v>2000</v>
      </c>
      <c r="R2324">
        <v>0</v>
      </c>
      <c r="S2324">
        <v>6625</v>
      </c>
      <c r="T2324">
        <v>35000</v>
      </c>
      <c r="U2324">
        <v>36000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56622</v>
      </c>
      <c r="AC2324">
        <v>116563</v>
      </c>
      <c r="AD2324">
        <v>60053</v>
      </c>
      <c r="AE2324">
        <v>56622</v>
      </c>
      <c r="AF2324">
        <v>119995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902330</v>
      </c>
      <c r="AO2324">
        <v>1147917</v>
      </c>
      <c r="AP2324">
        <v>176616</v>
      </c>
      <c r="AQ2324">
        <v>0</v>
      </c>
      <c r="AR2324">
        <v>20000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1344534</v>
      </c>
      <c r="BL2324">
        <v>102715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10539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600539</v>
      </c>
      <c r="CR2324">
        <v>100000</v>
      </c>
      <c r="CS2324">
        <v>10000</v>
      </c>
      <c r="CT2324">
        <v>154000</v>
      </c>
      <c r="CU2324">
        <v>65000</v>
      </c>
      <c r="CV2324">
        <v>36761</v>
      </c>
      <c r="CW2324">
        <v>842</v>
      </c>
      <c r="CX2324">
        <v>4411</v>
      </c>
      <c r="CY2324">
        <v>3309</v>
      </c>
      <c r="CZ2324">
        <v>1323</v>
      </c>
      <c r="DA2324">
        <v>1103</v>
      </c>
      <c r="DB2324">
        <v>4779</v>
      </c>
      <c r="DC2324">
        <v>28057</v>
      </c>
      <c r="DD2324">
        <v>1103</v>
      </c>
      <c r="DE2324">
        <v>40000</v>
      </c>
      <c r="DF2324">
        <v>378099</v>
      </c>
      <c r="DG2324">
        <v>0</v>
      </c>
      <c r="DH2324">
        <v>0</v>
      </c>
      <c r="DI2324">
        <v>0</v>
      </c>
      <c r="DJ2324">
        <v>11387</v>
      </c>
      <c r="DK2324">
        <v>0</v>
      </c>
      <c r="DL2324">
        <v>14954</v>
      </c>
      <c r="DM2324">
        <v>0</v>
      </c>
      <c r="DN2324">
        <v>0</v>
      </c>
      <c r="DO2324">
        <v>1455667</v>
      </c>
      <c r="DP2324">
        <v>317700</v>
      </c>
      <c r="DQ2324">
        <v>10539</v>
      </c>
      <c r="DR2324">
        <v>0</v>
      </c>
      <c r="DS2324">
        <v>0</v>
      </c>
    </row>
    <row r="2325" spans="1:123" x14ac:dyDescent="0.3">
      <c r="A2325" t="str">
        <f t="shared" si="36"/>
        <v>20292001</v>
      </c>
      <c r="B2325">
        <v>67</v>
      </c>
      <c r="C2325">
        <v>2029</v>
      </c>
      <c r="D2325">
        <v>200112</v>
      </c>
      <c r="E2325">
        <v>35</v>
      </c>
      <c r="F2325">
        <v>1995417</v>
      </c>
      <c r="G2325">
        <v>163097</v>
      </c>
      <c r="H2325">
        <v>550000</v>
      </c>
      <c r="I2325">
        <v>0</v>
      </c>
      <c r="J2325">
        <v>120000</v>
      </c>
      <c r="K2325">
        <v>85000</v>
      </c>
      <c r="L2325">
        <v>200000</v>
      </c>
      <c r="M2325">
        <v>56200</v>
      </c>
      <c r="N2325">
        <v>11500</v>
      </c>
      <c r="O2325">
        <v>25500</v>
      </c>
      <c r="P2325">
        <v>4500</v>
      </c>
      <c r="Q2325">
        <v>2000</v>
      </c>
      <c r="R2325">
        <v>0</v>
      </c>
      <c r="S2325">
        <v>6437</v>
      </c>
      <c r="T2325">
        <v>35000</v>
      </c>
      <c r="U2325">
        <v>36000</v>
      </c>
      <c r="V2325">
        <v>0</v>
      </c>
      <c r="W2325">
        <v>0</v>
      </c>
      <c r="X2325">
        <v>0</v>
      </c>
      <c r="Y2325">
        <v>192863</v>
      </c>
      <c r="Z2325">
        <v>0</v>
      </c>
      <c r="AA2325">
        <v>0</v>
      </c>
      <c r="AB2325">
        <v>0</v>
      </c>
      <c r="AC2325">
        <v>67252</v>
      </c>
      <c r="AD2325">
        <v>0</v>
      </c>
      <c r="AE2325">
        <v>0</v>
      </c>
      <c r="AF2325">
        <v>101900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1113100</v>
      </c>
      <c r="AO2325">
        <v>662296</v>
      </c>
      <c r="AP2325">
        <v>101900</v>
      </c>
      <c r="AQ2325">
        <v>0</v>
      </c>
      <c r="AR2325">
        <v>10549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774744</v>
      </c>
      <c r="BL2325">
        <v>110169</v>
      </c>
      <c r="BM2325">
        <v>193513</v>
      </c>
      <c r="BN2325">
        <v>0</v>
      </c>
      <c r="BO2325">
        <v>0</v>
      </c>
      <c r="BP2325">
        <v>2987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387026</v>
      </c>
      <c r="CR2325">
        <v>97013</v>
      </c>
      <c r="CS2325">
        <v>10000</v>
      </c>
      <c r="CT2325">
        <v>154000</v>
      </c>
      <c r="CU2325">
        <v>65000</v>
      </c>
      <c r="CV2325">
        <v>36761</v>
      </c>
      <c r="CW2325">
        <v>842</v>
      </c>
      <c r="CX2325">
        <v>4411</v>
      </c>
      <c r="CY2325">
        <v>3309</v>
      </c>
      <c r="CZ2325">
        <v>1323</v>
      </c>
      <c r="DA2325">
        <v>1103</v>
      </c>
      <c r="DB2325">
        <v>4779</v>
      </c>
      <c r="DC2325">
        <v>28057</v>
      </c>
      <c r="DD2325">
        <v>1103</v>
      </c>
      <c r="DE2325">
        <v>45000</v>
      </c>
      <c r="DF2325">
        <v>173893</v>
      </c>
      <c r="DG2325">
        <v>0</v>
      </c>
      <c r="DH2325">
        <v>0</v>
      </c>
      <c r="DI2325">
        <v>0</v>
      </c>
      <c r="DJ2325">
        <v>11387</v>
      </c>
      <c r="DK2325">
        <v>0</v>
      </c>
      <c r="DL2325">
        <v>14954</v>
      </c>
      <c r="DM2325">
        <v>0</v>
      </c>
      <c r="DN2325">
        <v>0</v>
      </c>
      <c r="DO2325">
        <v>1039961</v>
      </c>
      <c r="DP2325">
        <v>317700</v>
      </c>
      <c r="DQ2325">
        <v>-389363</v>
      </c>
      <c r="DR2325">
        <v>0</v>
      </c>
      <c r="DS2325">
        <v>0</v>
      </c>
    </row>
    <row r="2326" spans="1:123" x14ac:dyDescent="0.3">
      <c r="A2326" t="str">
        <f t="shared" si="36"/>
        <v>20302002</v>
      </c>
      <c r="B2326">
        <v>67</v>
      </c>
      <c r="C2326">
        <v>2030</v>
      </c>
      <c r="D2326">
        <v>200212</v>
      </c>
      <c r="E2326">
        <v>58</v>
      </c>
      <c r="F2326">
        <v>2244833</v>
      </c>
      <c r="G2326">
        <v>163093</v>
      </c>
      <c r="H2326">
        <v>550000</v>
      </c>
      <c r="I2326">
        <v>0</v>
      </c>
      <c r="J2326">
        <v>90000</v>
      </c>
      <c r="K2326">
        <v>85000</v>
      </c>
      <c r="L2326">
        <v>200000</v>
      </c>
      <c r="M2326">
        <v>56200</v>
      </c>
      <c r="N2326">
        <v>11500</v>
      </c>
      <c r="O2326">
        <v>25500</v>
      </c>
      <c r="P2326">
        <v>4500</v>
      </c>
      <c r="Q2326">
        <v>2000</v>
      </c>
      <c r="R2326">
        <v>0</v>
      </c>
      <c r="S2326">
        <v>6248</v>
      </c>
      <c r="T2326">
        <v>35000</v>
      </c>
      <c r="U2326">
        <v>36000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113545</v>
      </c>
      <c r="AD2326">
        <v>58498</v>
      </c>
      <c r="AE2326">
        <v>0</v>
      </c>
      <c r="AF2326">
        <v>172043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819905</v>
      </c>
      <c r="AO2326">
        <v>1118191</v>
      </c>
      <c r="AP2326">
        <v>172043</v>
      </c>
      <c r="AQ2326">
        <v>270719</v>
      </c>
      <c r="AR2326">
        <v>20000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1580953</v>
      </c>
      <c r="BL2326">
        <v>117712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74644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441670</v>
      </c>
      <c r="CR2326">
        <v>97013</v>
      </c>
      <c r="CS2326">
        <v>10000</v>
      </c>
      <c r="CT2326">
        <v>154000</v>
      </c>
      <c r="CU2326">
        <v>65000</v>
      </c>
      <c r="CV2326">
        <v>36761</v>
      </c>
      <c r="CW2326">
        <v>842</v>
      </c>
      <c r="CX2326">
        <v>4411</v>
      </c>
      <c r="CY2326">
        <v>3309</v>
      </c>
      <c r="CZ2326">
        <v>1323</v>
      </c>
      <c r="DA2326">
        <v>1103</v>
      </c>
      <c r="DB2326">
        <v>4779</v>
      </c>
      <c r="DC2326">
        <v>28057</v>
      </c>
      <c r="DD2326">
        <v>1103</v>
      </c>
      <c r="DE2326">
        <v>50000</v>
      </c>
      <c r="DF2326">
        <v>168677</v>
      </c>
      <c r="DG2326">
        <v>0</v>
      </c>
      <c r="DH2326">
        <v>0</v>
      </c>
      <c r="DI2326">
        <v>0</v>
      </c>
      <c r="DJ2326">
        <v>11387</v>
      </c>
      <c r="DK2326">
        <v>0</v>
      </c>
      <c r="DL2326">
        <v>14954</v>
      </c>
      <c r="DM2326">
        <v>0</v>
      </c>
      <c r="DN2326">
        <v>0</v>
      </c>
      <c r="DO2326">
        <v>1094388</v>
      </c>
      <c r="DP2326">
        <v>317700</v>
      </c>
      <c r="DQ2326">
        <v>74644</v>
      </c>
      <c r="DR2326">
        <v>0</v>
      </c>
      <c r="DS2326">
        <v>0</v>
      </c>
    </row>
    <row r="2327" spans="1:123" x14ac:dyDescent="0.3">
      <c r="A2327" t="str">
        <f t="shared" si="36"/>
        <v>20312003</v>
      </c>
      <c r="B2327">
        <v>67</v>
      </c>
      <c r="C2327">
        <v>2031</v>
      </c>
      <c r="D2327">
        <v>200312</v>
      </c>
      <c r="E2327">
        <v>66</v>
      </c>
      <c r="F2327">
        <v>2147960</v>
      </c>
      <c r="G2327">
        <v>163096</v>
      </c>
      <c r="H2327">
        <v>550000</v>
      </c>
      <c r="I2327">
        <v>0</v>
      </c>
      <c r="J2327">
        <v>90000</v>
      </c>
      <c r="K2327">
        <v>85000</v>
      </c>
      <c r="L2327">
        <v>200000</v>
      </c>
      <c r="M2327">
        <v>56200</v>
      </c>
      <c r="N2327">
        <v>11500</v>
      </c>
      <c r="O2327">
        <v>25500</v>
      </c>
      <c r="P2327">
        <v>4500</v>
      </c>
      <c r="Q2327">
        <v>2000</v>
      </c>
      <c r="R2327">
        <v>0</v>
      </c>
      <c r="S2327">
        <v>6059</v>
      </c>
      <c r="T2327">
        <v>35000</v>
      </c>
      <c r="U2327">
        <v>36000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127962</v>
      </c>
      <c r="AD2327">
        <v>65926</v>
      </c>
      <c r="AE2327">
        <v>0</v>
      </c>
      <c r="AF2327">
        <v>193888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797871</v>
      </c>
      <c r="AO2327">
        <v>1260172</v>
      </c>
      <c r="AP2327">
        <v>193888</v>
      </c>
      <c r="AQ2327">
        <v>0</v>
      </c>
      <c r="AR2327">
        <v>20000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1474060</v>
      </c>
      <c r="BL2327">
        <v>125957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50832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472502</v>
      </c>
      <c r="CR2327">
        <v>97013</v>
      </c>
      <c r="CS2327">
        <v>10000</v>
      </c>
      <c r="CT2327">
        <v>154000</v>
      </c>
      <c r="CU2327">
        <v>65000</v>
      </c>
      <c r="CV2327">
        <v>36761</v>
      </c>
      <c r="CW2327">
        <v>842</v>
      </c>
      <c r="CX2327">
        <v>4411</v>
      </c>
      <c r="CY2327">
        <v>3309</v>
      </c>
      <c r="CZ2327">
        <v>1323</v>
      </c>
      <c r="DA2327">
        <v>1103</v>
      </c>
      <c r="DB2327">
        <v>4779</v>
      </c>
      <c r="DC2327">
        <v>28057</v>
      </c>
      <c r="DD2327">
        <v>1103</v>
      </c>
      <c r="DE2327">
        <v>55000</v>
      </c>
      <c r="DF2327">
        <v>163616</v>
      </c>
      <c r="DG2327">
        <v>0</v>
      </c>
      <c r="DH2327">
        <v>0</v>
      </c>
      <c r="DI2327">
        <v>0</v>
      </c>
      <c r="DJ2327">
        <v>11387</v>
      </c>
      <c r="DK2327">
        <v>0</v>
      </c>
      <c r="DL2327">
        <v>14954</v>
      </c>
      <c r="DM2327">
        <v>0</v>
      </c>
      <c r="DN2327">
        <v>0</v>
      </c>
      <c r="DO2327">
        <v>1125160</v>
      </c>
      <c r="DP2327">
        <v>317700</v>
      </c>
      <c r="DQ2327">
        <v>50832</v>
      </c>
      <c r="DR2327">
        <v>0</v>
      </c>
      <c r="DS2327">
        <v>0</v>
      </c>
    </row>
    <row r="2328" spans="1:123" x14ac:dyDescent="0.3">
      <c r="A2328" t="str">
        <f t="shared" si="36"/>
        <v>20322004</v>
      </c>
      <c r="B2328">
        <v>67</v>
      </c>
      <c r="C2328">
        <v>2032</v>
      </c>
      <c r="D2328">
        <v>200412</v>
      </c>
      <c r="E2328">
        <v>57</v>
      </c>
      <c r="F2328">
        <v>2086819</v>
      </c>
      <c r="G2328">
        <v>163099</v>
      </c>
      <c r="H2328">
        <v>550000</v>
      </c>
      <c r="I2328">
        <v>0</v>
      </c>
      <c r="J2328">
        <v>120000</v>
      </c>
      <c r="K2328">
        <v>85000</v>
      </c>
      <c r="L2328">
        <v>200000</v>
      </c>
      <c r="M2328">
        <v>56200</v>
      </c>
      <c r="N2328">
        <v>11500</v>
      </c>
      <c r="O2328">
        <v>25500</v>
      </c>
      <c r="P2328">
        <v>4500</v>
      </c>
      <c r="Q2328">
        <v>2000</v>
      </c>
      <c r="R2328">
        <v>0</v>
      </c>
      <c r="S2328">
        <v>5871</v>
      </c>
      <c r="T2328">
        <v>35000</v>
      </c>
      <c r="U2328">
        <v>36000</v>
      </c>
      <c r="V2328">
        <v>0</v>
      </c>
      <c r="W2328">
        <v>0</v>
      </c>
      <c r="X2328">
        <v>0</v>
      </c>
      <c r="Y2328">
        <v>14762</v>
      </c>
      <c r="Z2328">
        <v>0</v>
      </c>
      <c r="AA2328">
        <v>0</v>
      </c>
      <c r="AB2328">
        <v>0</v>
      </c>
      <c r="AC2328">
        <v>111224</v>
      </c>
      <c r="AD2328">
        <v>57302</v>
      </c>
      <c r="AE2328">
        <v>0</v>
      </c>
      <c r="AF2328">
        <v>168526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867807</v>
      </c>
      <c r="AO2328">
        <v>1095331</v>
      </c>
      <c r="AP2328">
        <v>168526</v>
      </c>
      <c r="AQ2328">
        <v>0</v>
      </c>
      <c r="AR2328">
        <v>20000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1283857</v>
      </c>
      <c r="BL2328">
        <v>134254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452502</v>
      </c>
      <c r="CR2328">
        <v>97013</v>
      </c>
      <c r="CS2328">
        <v>10000</v>
      </c>
      <c r="CT2328">
        <v>154000</v>
      </c>
      <c r="CU2328">
        <v>65000</v>
      </c>
      <c r="CV2328">
        <v>36761</v>
      </c>
      <c r="CW2328">
        <v>842</v>
      </c>
      <c r="CX2328">
        <v>4411</v>
      </c>
      <c r="CY2328">
        <v>3309</v>
      </c>
      <c r="CZ2328">
        <v>1323</v>
      </c>
      <c r="DA2328">
        <v>1103</v>
      </c>
      <c r="DB2328">
        <v>4779</v>
      </c>
      <c r="DC2328">
        <v>28057</v>
      </c>
      <c r="DD2328">
        <v>1103</v>
      </c>
      <c r="DE2328">
        <v>60000</v>
      </c>
      <c r="DF2328">
        <v>143946</v>
      </c>
      <c r="DG2328">
        <v>0</v>
      </c>
      <c r="DH2328">
        <v>0</v>
      </c>
      <c r="DI2328">
        <v>0</v>
      </c>
      <c r="DJ2328">
        <v>11387</v>
      </c>
      <c r="DK2328">
        <v>0</v>
      </c>
      <c r="DL2328">
        <v>14954</v>
      </c>
      <c r="DM2328">
        <v>0</v>
      </c>
      <c r="DN2328">
        <v>0</v>
      </c>
      <c r="DO2328">
        <v>1090489</v>
      </c>
      <c r="DP2328">
        <v>317700</v>
      </c>
      <c r="DQ2328">
        <v>-14762</v>
      </c>
      <c r="DR2328">
        <v>0</v>
      </c>
      <c r="DS2328">
        <v>0</v>
      </c>
    </row>
    <row r="2329" spans="1:123" x14ac:dyDescent="0.3">
      <c r="A2329" t="str">
        <f t="shared" si="36"/>
        <v>20332005</v>
      </c>
      <c r="B2329">
        <v>67</v>
      </c>
      <c r="C2329">
        <v>2033</v>
      </c>
      <c r="D2329">
        <v>200512</v>
      </c>
      <c r="E2329">
        <v>65</v>
      </c>
      <c r="F2329">
        <v>1796618</v>
      </c>
      <c r="G2329">
        <v>163102</v>
      </c>
      <c r="H2329">
        <v>550000</v>
      </c>
      <c r="I2329">
        <v>0</v>
      </c>
      <c r="J2329">
        <v>120000</v>
      </c>
      <c r="K2329">
        <v>85000</v>
      </c>
      <c r="L2329">
        <v>200000</v>
      </c>
      <c r="M2329">
        <v>56200</v>
      </c>
      <c r="N2329">
        <v>11500</v>
      </c>
      <c r="O2329">
        <v>25500</v>
      </c>
      <c r="P2329">
        <v>4500</v>
      </c>
      <c r="Q2329">
        <v>2000</v>
      </c>
      <c r="R2329">
        <v>0</v>
      </c>
      <c r="S2329">
        <v>5682</v>
      </c>
      <c r="T2329">
        <v>35000</v>
      </c>
      <c r="U2329">
        <v>36000</v>
      </c>
      <c r="V2329">
        <v>0</v>
      </c>
      <c r="W2329">
        <v>0</v>
      </c>
      <c r="X2329">
        <v>0</v>
      </c>
      <c r="Y2329">
        <v>0</v>
      </c>
      <c r="Z2329">
        <v>201327</v>
      </c>
      <c r="AA2329">
        <v>0</v>
      </c>
      <c r="AB2329">
        <v>0</v>
      </c>
      <c r="AC2329">
        <v>127003</v>
      </c>
      <c r="AD2329">
        <v>65432</v>
      </c>
      <c r="AE2329">
        <v>0</v>
      </c>
      <c r="AF2329">
        <v>192435</v>
      </c>
      <c r="AG2329">
        <v>0</v>
      </c>
      <c r="AH2329">
        <v>0</v>
      </c>
      <c r="AI2329">
        <v>0</v>
      </c>
      <c r="AJ2329">
        <v>57565</v>
      </c>
      <c r="AK2329">
        <v>57565</v>
      </c>
      <c r="AL2329">
        <v>0</v>
      </c>
      <c r="AM2329">
        <v>0</v>
      </c>
      <c r="AN2329">
        <v>570055</v>
      </c>
      <c r="AO2329">
        <v>1250732</v>
      </c>
      <c r="AP2329">
        <v>192435</v>
      </c>
      <c r="AQ2329">
        <v>0</v>
      </c>
      <c r="AR2329">
        <v>20000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1463167</v>
      </c>
      <c r="BL2329">
        <v>142983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177498</v>
      </c>
      <c r="BS2329">
        <v>0</v>
      </c>
      <c r="BT2329">
        <v>0</v>
      </c>
      <c r="BU2329">
        <v>2987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610000</v>
      </c>
      <c r="CR2329">
        <v>100000</v>
      </c>
      <c r="CS2329">
        <v>10000</v>
      </c>
      <c r="CT2329">
        <v>154000</v>
      </c>
      <c r="CU2329">
        <v>65000</v>
      </c>
      <c r="CV2329">
        <v>36761</v>
      </c>
      <c r="CW2329">
        <v>842</v>
      </c>
      <c r="CX2329">
        <v>4411</v>
      </c>
      <c r="CY2329">
        <v>3309</v>
      </c>
      <c r="CZ2329">
        <v>1323</v>
      </c>
      <c r="DA2329">
        <v>1103</v>
      </c>
      <c r="DB2329">
        <v>4779</v>
      </c>
      <c r="DC2329">
        <v>28057</v>
      </c>
      <c r="DD2329">
        <v>1103</v>
      </c>
      <c r="DE2329">
        <v>65000</v>
      </c>
      <c r="DF2329">
        <v>340954</v>
      </c>
      <c r="DG2329">
        <v>0</v>
      </c>
      <c r="DH2329">
        <v>0</v>
      </c>
      <c r="DI2329">
        <v>0</v>
      </c>
      <c r="DJ2329">
        <v>11387</v>
      </c>
      <c r="DK2329">
        <v>0</v>
      </c>
      <c r="DL2329">
        <v>14954</v>
      </c>
      <c r="DM2329">
        <v>0</v>
      </c>
      <c r="DN2329">
        <v>0</v>
      </c>
      <c r="DO2329">
        <v>1510548</v>
      </c>
      <c r="DP2329">
        <v>317700</v>
      </c>
      <c r="DQ2329">
        <v>439377</v>
      </c>
      <c r="DR2329">
        <v>0</v>
      </c>
      <c r="DS2329">
        <v>0</v>
      </c>
    </row>
    <row r="2330" spans="1:123" x14ac:dyDescent="0.3">
      <c r="A2330" t="str">
        <f t="shared" si="36"/>
        <v>20342006</v>
      </c>
      <c r="B2330">
        <v>67</v>
      </c>
      <c r="C2330">
        <v>2034</v>
      </c>
      <c r="D2330">
        <v>200612</v>
      </c>
      <c r="E2330">
        <v>93</v>
      </c>
      <c r="F2330">
        <v>2066464</v>
      </c>
      <c r="G2330">
        <v>163105</v>
      </c>
      <c r="H2330">
        <v>550000</v>
      </c>
      <c r="I2330">
        <v>0</v>
      </c>
      <c r="J2330">
        <v>120000</v>
      </c>
      <c r="K2330">
        <v>85000</v>
      </c>
      <c r="L2330">
        <v>200000</v>
      </c>
      <c r="M2330">
        <v>56200</v>
      </c>
      <c r="N2330">
        <v>11500</v>
      </c>
      <c r="O2330">
        <v>25500</v>
      </c>
      <c r="P2330">
        <v>4500</v>
      </c>
      <c r="Q2330">
        <v>2000</v>
      </c>
      <c r="R2330">
        <v>0</v>
      </c>
      <c r="S2330">
        <v>5494</v>
      </c>
      <c r="T2330">
        <v>35000</v>
      </c>
      <c r="U2330">
        <v>36000</v>
      </c>
      <c r="V2330">
        <v>0</v>
      </c>
      <c r="W2330">
        <v>0</v>
      </c>
      <c r="X2330">
        <v>0</v>
      </c>
      <c r="Y2330">
        <v>0</v>
      </c>
      <c r="Z2330">
        <v>355741</v>
      </c>
      <c r="AA2330">
        <v>0</v>
      </c>
      <c r="AB2330">
        <v>57565</v>
      </c>
      <c r="AC2330">
        <v>179751</v>
      </c>
      <c r="AD2330">
        <v>92607</v>
      </c>
      <c r="AE2330">
        <v>57565</v>
      </c>
      <c r="AF2330">
        <v>214793</v>
      </c>
      <c r="AG2330">
        <v>0</v>
      </c>
      <c r="AH2330">
        <v>0</v>
      </c>
      <c r="AI2330">
        <v>0</v>
      </c>
      <c r="AJ2330">
        <v>35207</v>
      </c>
      <c r="AK2330">
        <v>35207</v>
      </c>
      <c r="AL2330">
        <v>0</v>
      </c>
      <c r="AM2330">
        <v>0</v>
      </c>
      <c r="AN2330">
        <v>415453</v>
      </c>
      <c r="AO2330">
        <v>1770187</v>
      </c>
      <c r="AP2330">
        <v>272358</v>
      </c>
      <c r="AQ2330">
        <v>91546</v>
      </c>
      <c r="AR2330">
        <v>20000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101684</v>
      </c>
      <c r="BE2330">
        <v>111111</v>
      </c>
      <c r="BF2330">
        <v>60000</v>
      </c>
      <c r="BG2330">
        <v>35194</v>
      </c>
      <c r="BH2330">
        <v>20000</v>
      </c>
      <c r="BI2330">
        <v>56200</v>
      </c>
      <c r="BJ2330">
        <v>0</v>
      </c>
      <c r="BK2330">
        <v>1769902</v>
      </c>
      <c r="BL2330">
        <v>151686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20000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25000</v>
      </c>
      <c r="CH2330">
        <v>572</v>
      </c>
      <c r="CI2330">
        <v>3000</v>
      </c>
      <c r="CJ2330">
        <v>2250</v>
      </c>
      <c r="CK2330">
        <v>900</v>
      </c>
      <c r="CL2330">
        <v>750</v>
      </c>
      <c r="CM2330">
        <v>3250</v>
      </c>
      <c r="CN2330">
        <v>15000</v>
      </c>
      <c r="CO2330">
        <v>750</v>
      </c>
      <c r="CP2330">
        <v>0</v>
      </c>
      <c r="CQ2330">
        <v>610000</v>
      </c>
      <c r="CR2330">
        <v>100000</v>
      </c>
      <c r="CS2330">
        <v>10000</v>
      </c>
      <c r="CT2330">
        <v>154000</v>
      </c>
      <c r="CU2330">
        <v>65000</v>
      </c>
      <c r="CV2330">
        <v>61761</v>
      </c>
      <c r="CW2330">
        <v>1414</v>
      </c>
      <c r="CX2330">
        <v>7411</v>
      </c>
      <c r="CY2330">
        <v>5559</v>
      </c>
      <c r="CZ2330">
        <v>2223</v>
      </c>
      <c r="DA2330">
        <v>1853</v>
      </c>
      <c r="DB2330">
        <v>8029</v>
      </c>
      <c r="DC2330">
        <v>43057</v>
      </c>
      <c r="DD2330">
        <v>1853</v>
      </c>
      <c r="DE2330">
        <v>70000</v>
      </c>
      <c r="DF2330">
        <v>676702</v>
      </c>
      <c r="DG2330">
        <v>0</v>
      </c>
      <c r="DH2330">
        <v>0</v>
      </c>
      <c r="DI2330">
        <v>101684</v>
      </c>
      <c r="DJ2330">
        <v>46581</v>
      </c>
      <c r="DK2330">
        <v>56200</v>
      </c>
      <c r="DL2330">
        <v>74954</v>
      </c>
      <c r="DM2330">
        <v>111111</v>
      </c>
      <c r="DN2330">
        <v>20000</v>
      </c>
      <c r="DO2330">
        <v>2264599</v>
      </c>
      <c r="DP2330">
        <v>317700</v>
      </c>
      <c r="DQ2330">
        <v>846609</v>
      </c>
      <c r="DR2330">
        <v>0</v>
      </c>
      <c r="DS2330">
        <v>0</v>
      </c>
    </row>
    <row r="2331" spans="1:123" x14ac:dyDescent="0.3">
      <c r="A2331" t="str">
        <f t="shared" si="36"/>
        <v>20352007</v>
      </c>
      <c r="B2331">
        <v>67</v>
      </c>
      <c r="C2331">
        <v>2035</v>
      </c>
      <c r="D2331">
        <v>200712</v>
      </c>
      <c r="E2331">
        <v>50</v>
      </c>
      <c r="F2331">
        <v>2244986</v>
      </c>
      <c r="G2331">
        <v>163108</v>
      </c>
      <c r="H2331">
        <v>550000</v>
      </c>
      <c r="I2331">
        <v>0</v>
      </c>
      <c r="J2331">
        <v>120000</v>
      </c>
      <c r="K2331">
        <v>85000</v>
      </c>
      <c r="L2331">
        <v>200000</v>
      </c>
      <c r="M2331">
        <v>56200</v>
      </c>
      <c r="N2331">
        <v>11500</v>
      </c>
      <c r="O2331">
        <v>25500</v>
      </c>
      <c r="P2331">
        <v>4500</v>
      </c>
      <c r="Q2331">
        <v>2000</v>
      </c>
      <c r="R2331">
        <v>0</v>
      </c>
      <c r="S2331">
        <v>5305</v>
      </c>
      <c r="T2331">
        <v>35000</v>
      </c>
      <c r="U2331">
        <v>36000</v>
      </c>
      <c r="V2331">
        <v>0</v>
      </c>
      <c r="W2331">
        <v>5000</v>
      </c>
      <c r="X2331">
        <v>0</v>
      </c>
      <c r="Y2331">
        <v>159789</v>
      </c>
      <c r="Z2331">
        <v>0</v>
      </c>
      <c r="AA2331">
        <v>0</v>
      </c>
      <c r="AB2331">
        <v>35207</v>
      </c>
      <c r="AC2331">
        <v>96613</v>
      </c>
      <c r="AD2331">
        <v>49775</v>
      </c>
      <c r="AE2331">
        <v>35207</v>
      </c>
      <c r="AF2331">
        <v>111181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1064614</v>
      </c>
      <c r="AO2331">
        <v>951443</v>
      </c>
      <c r="AP2331">
        <v>146387</v>
      </c>
      <c r="AQ2331">
        <v>0</v>
      </c>
      <c r="AR2331">
        <v>20000</v>
      </c>
      <c r="AS2331">
        <v>0</v>
      </c>
      <c r="AT2331">
        <v>0</v>
      </c>
      <c r="AU2331">
        <v>101684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1219514</v>
      </c>
      <c r="BL2331">
        <v>159966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590000</v>
      </c>
      <c r="CR2331">
        <v>100000</v>
      </c>
      <c r="CS2331">
        <v>10000</v>
      </c>
      <c r="CT2331">
        <v>154000</v>
      </c>
      <c r="CU2331">
        <v>65000</v>
      </c>
      <c r="CV2331">
        <v>61761</v>
      </c>
      <c r="CW2331">
        <v>1414</v>
      </c>
      <c r="CX2331">
        <v>7411</v>
      </c>
      <c r="CY2331">
        <v>5559</v>
      </c>
      <c r="CZ2331">
        <v>2223</v>
      </c>
      <c r="DA2331">
        <v>1853</v>
      </c>
      <c r="DB2331">
        <v>8029</v>
      </c>
      <c r="DC2331">
        <v>43057</v>
      </c>
      <c r="DD2331">
        <v>1853</v>
      </c>
      <c r="DE2331">
        <v>75000</v>
      </c>
      <c r="DF2331">
        <v>479358</v>
      </c>
      <c r="DG2331">
        <v>0</v>
      </c>
      <c r="DH2331">
        <v>0</v>
      </c>
      <c r="DI2331">
        <v>0</v>
      </c>
      <c r="DJ2331">
        <v>43062</v>
      </c>
      <c r="DK2331">
        <v>50018</v>
      </c>
      <c r="DL2331">
        <v>74954</v>
      </c>
      <c r="DM2331">
        <v>100000</v>
      </c>
      <c r="DN2331">
        <v>20000</v>
      </c>
      <c r="DO2331">
        <v>1894552</v>
      </c>
      <c r="DP2331">
        <v>317700</v>
      </c>
      <c r="DQ2331">
        <v>-261473</v>
      </c>
      <c r="DR2331">
        <v>0</v>
      </c>
      <c r="DS2331">
        <v>0</v>
      </c>
    </row>
    <row r="2332" spans="1:123" x14ac:dyDescent="0.3">
      <c r="A2332" t="str">
        <f t="shared" si="36"/>
        <v>20362008</v>
      </c>
      <c r="B2332">
        <v>67</v>
      </c>
      <c r="C2332">
        <v>2036</v>
      </c>
      <c r="D2332">
        <v>200812</v>
      </c>
      <c r="E2332">
        <v>44</v>
      </c>
      <c r="F2332">
        <v>2371550</v>
      </c>
      <c r="G2332">
        <v>163099</v>
      </c>
      <c r="H2332">
        <v>550000</v>
      </c>
      <c r="I2332">
        <v>0</v>
      </c>
      <c r="J2332">
        <v>90000</v>
      </c>
      <c r="K2332">
        <v>85000</v>
      </c>
      <c r="L2332">
        <v>200000</v>
      </c>
      <c r="M2332">
        <v>56200</v>
      </c>
      <c r="N2332">
        <v>11500</v>
      </c>
      <c r="O2332">
        <v>25500</v>
      </c>
      <c r="P2332">
        <v>4500</v>
      </c>
      <c r="Q2332">
        <v>2000</v>
      </c>
      <c r="R2332">
        <v>0</v>
      </c>
      <c r="S2332">
        <v>5091</v>
      </c>
      <c r="T2332">
        <v>35000</v>
      </c>
      <c r="U2332">
        <v>36000</v>
      </c>
      <c r="V2332">
        <v>0</v>
      </c>
      <c r="W2332">
        <v>5000</v>
      </c>
      <c r="X2332">
        <v>0</v>
      </c>
      <c r="Y2332">
        <v>229209</v>
      </c>
      <c r="Z2332">
        <v>0</v>
      </c>
      <c r="AA2332">
        <v>0</v>
      </c>
      <c r="AB2332">
        <v>0</v>
      </c>
      <c r="AC2332">
        <v>85791</v>
      </c>
      <c r="AD2332">
        <v>44199</v>
      </c>
      <c r="AE2332">
        <v>0</v>
      </c>
      <c r="AF2332">
        <v>129990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1085010</v>
      </c>
      <c r="AO2332">
        <v>844871</v>
      </c>
      <c r="AP2332">
        <v>129990</v>
      </c>
      <c r="AQ2332">
        <v>0</v>
      </c>
      <c r="AR2332">
        <v>20000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22230</v>
      </c>
      <c r="AY2332">
        <v>349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1017440</v>
      </c>
      <c r="BL2332">
        <v>168199</v>
      </c>
      <c r="BM2332">
        <v>190000</v>
      </c>
      <c r="BN2332">
        <v>0</v>
      </c>
      <c r="BO2332">
        <v>0</v>
      </c>
      <c r="BP2332">
        <v>100000</v>
      </c>
      <c r="BQ2332">
        <v>10000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380000</v>
      </c>
      <c r="CR2332">
        <v>0</v>
      </c>
      <c r="CS2332">
        <v>0</v>
      </c>
      <c r="CT2332">
        <v>154000</v>
      </c>
      <c r="CU2332">
        <v>65000</v>
      </c>
      <c r="CV2332">
        <v>61761</v>
      </c>
      <c r="CW2332">
        <v>1414</v>
      </c>
      <c r="CX2332">
        <v>7411</v>
      </c>
      <c r="CY2332">
        <v>5559</v>
      </c>
      <c r="CZ2332">
        <v>2223</v>
      </c>
      <c r="DA2332">
        <v>1853</v>
      </c>
      <c r="DB2332">
        <v>8029</v>
      </c>
      <c r="DC2332">
        <v>43057</v>
      </c>
      <c r="DD2332">
        <v>1853</v>
      </c>
      <c r="DE2332">
        <v>75000</v>
      </c>
      <c r="DF2332">
        <v>235769</v>
      </c>
      <c r="DG2332">
        <v>0</v>
      </c>
      <c r="DH2332">
        <v>0</v>
      </c>
      <c r="DI2332">
        <v>0</v>
      </c>
      <c r="DJ2332">
        <v>20832</v>
      </c>
      <c r="DK2332">
        <v>50018</v>
      </c>
      <c r="DL2332">
        <v>74954</v>
      </c>
      <c r="DM2332">
        <v>100000</v>
      </c>
      <c r="DN2332">
        <v>20000</v>
      </c>
      <c r="DO2332">
        <v>1308732</v>
      </c>
      <c r="DP2332">
        <v>317700</v>
      </c>
      <c r="DQ2332">
        <v>-551439</v>
      </c>
      <c r="DR2332">
        <v>0</v>
      </c>
      <c r="DS2332">
        <v>0</v>
      </c>
    </row>
    <row r="2333" spans="1:123" x14ac:dyDescent="0.3">
      <c r="A2333" t="str">
        <f t="shared" si="36"/>
        <v>20372009</v>
      </c>
      <c r="B2333">
        <v>67</v>
      </c>
      <c r="C2333">
        <v>2037</v>
      </c>
      <c r="D2333">
        <v>200912</v>
      </c>
      <c r="E2333">
        <v>48</v>
      </c>
      <c r="F2333">
        <v>2385960</v>
      </c>
      <c r="G2333">
        <v>163089</v>
      </c>
      <c r="H2333">
        <v>550000</v>
      </c>
      <c r="I2333">
        <v>0</v>
      </c>
      <c r="J2333">
        <v>90000</v>
      </c>
      <c r="K2333">
        <v>85000</v>
      </c>
      <c r="L2333">
        <v>200000</v>
      </c>
      <c r="M2333">
        <v>56200</v>
      </c>
      <c r="N2333">
        <v>11500</v>
      </c>
      <c r="O2333">
        <v>25500</v>
      </c>
      <c r="P2333">
        <v>4500</v>
      </c>
      <c r="Q2333">
        <v>2000</v>
      </c>
      <c r="R2333">
        <v>0</v>
      </c>
      <c r="S2333">
        <v>4878</v>
      </c>
      <c r="T2333">
        <v>35000</v>
      </c>
      <c r="U2333">
        <v>36000</v>
      </c>
      <c r="V2333">
        <v>0</v>
      </c>
      <c r="W2333">
        <v>5000</v>
      </c>
      <c r="X2333">
        <v>0</v>
      </c>
      <c r="Y2333">
        <v>228696</v>
      </c>
      <c r="Z2333">
        <v>0</v>
      </c>
      <c r="AA2333">
        <v>0</v>
      </c>
      <c r="AB2333">
        <v>0</v>
      </c>
      <c r="AC2333">
        <v>93797</v>
      </c>
      <c r="AD2333">
        <v>48324</v>
      </c>
      <c r="AE2333">
        <v>0</v>
      </c>
      <c r="AF2333">
        <v>142120</v>
      </c>
      <c r="AG2333">
        <v>1453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1072153</v>
      </c>
      <c r="AO2333">
        <v>923710</v>
      </c>
      <c r="AP2333">
        <v>142120</v>
      </c>
      <c r="AQ2333">
        <v>0</v>
      </c>
      <c r="AR2333">
        <v>20000</v>
      </c>
      <c r="AS2333">
        <v>0</v>
      </c>
      <c r="AT2333">
        <v>0</v>
      </c>
      <c r="AU2333">
        <v>0</v>
      </c>
      <c r="AV2333">
        <v>55269</v>
      </c>
      <c r="AW2333">
        <v>0</v>
      </c>
      <c r="AX2333">
        <v>20832</v>
      </c>
      <c r="AY2333">
        <v>4580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1166511</v>
      </c>
      <c r="BL2333">
        <v>176385</v>
      </c>
      <c r="BM2333">
        <v>170000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190000</v>
      </c>
      <c r="CR2333">
        <v>0</v>
      </c>
      <c r="CS2333">
        <v>0</v>
      </c>
      <c r="CT2333">
        <v>154000</v>
      </c>
      <c r="CU2333">
        <v>65000</v>
      </c>
      <c r="CV2333">
        <v>61761</v>
      </c>
      <c r="CW2333">
        <v>1414</v>
      </c>
      <c r="CX2333">
        <v>7411</v>
      </c>
      <c r="CY2333">
        <v>5559</v>
      </c>
      <c r="CZ2333">
        <v>2223</v>
      </c>
      <c r="DA2333">
        <v>1853</v>
      </c>
      <c r="DB2333">
        <v>8029</v>
      </c>
      <c r="DC2333">
        <v>43057</v>
      </c>
      <c r="DD2333">
        <v>1853</v>
      </c>
      <c r="DE2333">
        <v>75000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50018</v>
      </c>
      <c r="DL2333">
        <v>74954</v>
      </c>
      <c r="DM2333">
        <v>44731</v>
      </c>
      <c r="DN2333">
        <v>20000</v>
      </c>
      <c r="DO2333">
        <v>806863</v>
      </c>
      <c r="DP2333">
        <v>317700</v>
      </c>
      <c r="DQ2333">
        <v>-474796</v>
      </c>
      <c r="DR2333">
        <v>0</v>
      </c>
      <c r="DS2333">
        <v>0</v>
      </c>
    </row>
    <row r="2334" spans="1:123" x14ac:dyDescent="0.3">
      <c r="A2334" t="str">
        <f t="shared" si="36"/>
        <v>20382010</v>
      </c>
      <c r="B2334">
        <v>67</v>
      </c>
      <c r="C2334">
        <v>2038</v>
      </c>
      <c r="D2334">
        <v>201012</v>
      </c>
      <c r="E2334">
        <v>56</v>
      </c>
      <c r="F2334">
        <v>1945294</v>
      </c>
      <c r="G2334">
        <v>163079</v>
      </c>
      <c r="H2334">
        <v>550000</v>
      </c>
      <c r="I2334">
        <v>0</v>
      </c>
      <c r="J2334">
        <v>60000</v>
      </c>
      <c r="K2334">
        <v>85000</v>
      </c>
      <c r="L2334">
        <v>200000</v>
      </c>
      <c r="M2334">
        <v>56200</v>
      </c>
      <c r="N2334">
        <v>11500</v>
      </c>
      <c r="O2334">
        <v>25500</v>
      </c>
      <c r="P2334">
        <v>4500</v>
      </c>
      <c r="Q2334">
        <v>2000</v>
      </c>
      <c r="R2334">
        <v>0</v>
      </c>
      <c r="S2334">
        <v>4664</v>
      </c>
      <c r="T2334">
        <v>35000</v>
      </c>
      <c r="U2334">
        <v>36000</v>
      </c>
      <c r="V2334">
        <v>0</v>
      </c>
      <c r="W2334">
        <v>5000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109426</v>
      </c>
      <c r="AD2334">
        <v>56376</v>
      </c>
      <c r="AE2334">
        <v>0</v>
      </c>
      <c r="AF2334">
        <v>165802</v>
      </c>
      <c r="AG2334">
        <v>0</v>
      </c>
      <c r="AH2334">
        <v>0</v>
      </c>
      <c r="AI2334">
        <v>1453</v>
      </c>
      <c r="AJ2334">
        <v>0</v>
      </c>
      <c r="AK2334">
        <v>1453</v>
      </c>
      <c r="AL2334">
        <v>1453</v>
      </c>
      <c r="AM2334">
        <v>0</v>
      </c>
      <c r="AN2334">
        <v>789562</v>
      </c>
      <c r="AO2334">
        <v>1077626</v>
      </c>
      <c r="AP2334">
        <v>165802</v>
      </c>
      <c r="AQ2334">
        <v>0</v>
      </c>
      <c r="AR2334">
        <v>20000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1263428</v>
      </c>
      <c r="BL2334">
        <v>184527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93144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263144</v>
      </c>
      <c r="CR2334">
        <v>0</v>
      </c>
      <c r="CS2334">
        <v>0</v>
      </c>
      <c r="CT2334">
        <v>154000</v>
      </c>
      <c r="CU2334">
        <v>65000</v>
      </c>
      <c r="CV2334">
        <v>61761</v>
      </c>
      <c r="CW2334">
        <v>1414</v>
      </c>
      <c r="CX2334">
        <v>7411</v>
      </c>
      <c r="CY2334">
        <v>5559</v>
      </c>
      <c r="CZ2334">
        <v>2223</v>
      </c>
      <c r="DA2334">
        <v>1853</v>
      </c>
      <c r="DB2334">
        <v>8029</v>
      </c>
      <c r="DC2334">
        <v>43057</v>
      </c>
      <c r="DD2334">
        <v>1853</v>
      </c>
      <c r="DE2334">
        <v>75000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50018</v>
      </c>
      <c r="DL2334">
        <v>74954</v>
      </c>
      <c r="DM2334">
        <v>44731</v>
      </c>
      <c r="DN2334">
        <v>20000</v>
      </c>
      <c r="DO2334">
        <v>881460</v>
      </c>
      <c r="DP2334">
        <v>317700</v>
      </c>
      <c r="DQ2334">
        <v>93144</v>
      </c>
      <c r="DR2334">
        <v>0</v>
      </c>
      <c r="DS2334">
        <v>0</v>
      </c>
    </row>
    <row r="2335" spans="1:123" x14ac:dyDescent="0.3">
      <c r="A2335" t="str">
        <f t="shared" si="36"/>
        <v>20392011</v>
      </c>
      <c r="B2335">
        <v>67</v>
      </c>
      <c r="C2335">
        <v>2039</v>
      </c>
      <c r="D2335">
        <v>201112</v>
      </c>
      <c r="E2335">
        <v>78</v>
      </c>
      <c r="F2335">
        <v>1954921</v>
      </c>
      <c r="G2335">
        <v>163069</v>
      </c>
      <c r="H2335">
        <v>550000</v>
      </c>
      <c r="I2335">
        <v>0</v>
      </c>
      <c r="J2335">
        <v>90000</v>
      </c>
      <c r="K2335">
        <v>85000</v>
      </c>
      <c r="L2335">
        <v>200000</v>
      </c>
      <c r="M2335">
        <v>56200</v>
      </c>
      <c r="N2335">
        <v>11500</v>
      </c>
      <c r="O2335">
        <v>25500</v>
      </c>
      <c r="P2335">
        <v>4500</v>
      </c>
      <c r="Q2335">
        <v>2000</v>
      </c>
      <c r="R2335">
        <v>0</v>
      </c>
      <c r="S2335">
        <v>4451</v>
      </c>
      <c r="T2335">
        <v>35000</v>
      </c>
      <c r="U2335">
        <v>36000</v>
      </c>
      <c r="V2335">
        <v>0</v>
      </c>
      <c r="W2335">
        <v>5000</v>
      </c>
      <c r="X2335">
        <v>0</v>
      </c>
      <c r="Y2335">
        <v>0</v>
      </c>
      <c r="Z2335">
        <v>0</v>
      </c>
      <c r="AA2335">
        <v>0</v>
      </c>
      <c r="AB2335">
        <v>1453</v>
      </c>
      <c r="AC2335">
        <v>150649</v>
      </c>
      <c r="AD2335">
        <v>77614</v>
      </c>
      <c r="AE2335">
        <v>1453</v>
      </c>
      <c r="AF2335">
        <v>226811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758340</v>
      </c>
      <c r="AO2335">
        <v>1483598</v>
      </c>
      <c r="AP2335">
        <v>228264</v>
      </c>
      <c r="AQ2335">
        <v>43258</v>
      </c>
      <c r="AR2335">
        <v>20000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62238</v>
      </c>
      <c r="BF2335">
        <v>0</v>
      </c>
      <c r="BG2335">
        <v>35194</v>
      </c>
      <c r="BH2335">
        <v>0</v>
      </c>
      <c r="BI2335">
        <v>0</v>
      </c>
      <c r="BJ2335">
        <v>0</v>
      </c>
      <c r="BK2335">
        <v>1677688</v>
      </c>
      <c r="BL2335">
        <v>192623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366856</v>
      </c>
      <c r="BS2335">
        <v>0</v>
      </c>
      <c r="BT2335">
        <v>0</v>
      </c>
      <c r="BU2335">
        <v>56333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25000</v>
      </c>
      <c r="CH2335">
        <v>572</v>
      </c>
      <c r="CI2335">
        <v>3000</v>
      </c>
      <c r="CJ2335">
        <v>2250</v>
      </c>
      <c r="CK2335">
        <v>900</v>
      </c>
      <c r="CL2335">
        <v>750</v>
      </c>
      <c r="CM2335">
        <v>3250</v>
      </c>
      <c r="CN2335">
        <v>15000</v>
      </c>
      <c r="CO2335">
        <v>750</v>
      </c>
      <c r="CP2335">
        <v>0</v>
      </c>
      <c r="CQ2335">
        <v>610000</v>
      </c>
      <c r="CR2335">
        <v>56333</v>
      </c>
      <c r="CS2335">
        <v>0</v>
      </c>
      <c r="CT2335">
        <v>154000</v>
      </c>
      <c r="CU2335">
        <v>65000</v>
      </c>
      <c r="CV2335">
        <v>86761</v>
      </c>
      <c r="CW2335">
        <v>1986</v>
      </c>
      <c r="CX2335">
        <v>10411</v>
      </c>
      <c r="CY2335">
        <v>7809</v>
      </c>
      <c r="CZ2335">
        <v>3123</v>
      </c>
      <c r="DA2335">
        <v>2603</v>
      </c>
      <c r="DB2335">
        <v>11279</v>
      </c>
      <c r="DC2335">
        <v>58057</v>
      </c>
      <c r="DD2335">
        <v>2603</v>
      </c>
      <c r="DE2335">
        <v>75000</v>
      </c>
      <c r="DF2335">
        <v>0</v>
      </c>
      <c r="DG2335">
        <v>0</v>
      </c>
      <c r="DH2335">
        <v>0</v>
      </c>
      <c r="DI2335">
        <v>0</v>
      </c>
      <c r="DJ2335">
        <v>35194</v>
      </c>
      <c r="DK2335">
        <v>50018</v>
      </c>
      <c r="DL2335">
        <v>74954</v>
      </c>
      <c r="DM2335">
        <v>106969</v>
      </c>
      <c r="DN2335">
        <v>20000</v>
      </c>
      <c r="DO2335">
        <v>1432100</v>
      </c>
      <c r="DP2335">
        <v>317700</v>
      </c>
      <c r="DQ2335">
        <v>572093</v>
      </c>
      <c r="DR2335">
        <v>0</v>
      </c>
      <c r="DS2335">
        <v>0</v>
      </c>
    </row>
    <row r="2336" spans="1:123" x14ac:dyDescent="0.3">
      <c r="A2336" t="str">
        <f t="shared" si="36"/>
        <v>20402012</v>
      </c>
      <c r="B2336">
        <v>67</v>
      </c>
      <c r="C2336">
        <v>2040</v>
      </c>
      <c r="D2336">
        <v>201212</v>
      </c>
      <c r="E2336">
        <v>54</v>
      </c>
      <c r="F2336">
        <v>2175551</v>
      </c>
      <c r="G2336">
        <v>163060</v>
      </c>
      <c r="H2336">
        <v>550000</v>
      </c>
      <c r="I2336">
        <v>0</v>
      </c>
      <c r="J2336">
        <v>90000</v>
      </c>
      <c r="K2336">
        <v>85000</v>
      </c>
      <c r="L2336">
        <v>200000</v>
      </c>
      <c r="M2336">
        <v>56200</v>
      </c>
      <c r="N2336">
        <v>11500</v>
      </c>
      <c r="O2336">
        <v>25500</v>
      </c>
      <c r="P2336">
        <v>4500</v>
      </c>
      <c r="Q2336">
        <v>2000</v>
      </c>
      <c r="R2336">
        <v>0</v>
      </c>
      <c r="S2336">
        <v>4237</v>
      </c>
      <c r="T2336">
        <v>35000</v>
      </c>
      <c r="U2336">
        <v>36000</v>
      </c>
      <c r="V2336">
        <v>0</v>
      </c>
      <c r="W2336">
        <v>10000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104534</v>
      </c>
      <c r="AD2336">
        <v>53856</v>
      </c>
      <c r="AE2336">
        <v>0</v>
      </c>
      <c r="AF2336">
        <v>158389</v>
      </c>
      <c r="AG2336">
        <v>53856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821548</v>
      </c>
      <c r="AO2336">
        <v>1029449</v>
      </c>
      <c r="AP2336">
        <v>158389</v>
      </c>
      <c r="AQ2336">
        <v>0</v>
      </c>
      <c r="AR2336">
        <v>20000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1207838</v>
      </c>
      <c r="BL2336">
        <v>200000</v>
      </c>
      <c r="BM2336">
        <v>145225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444775</v>
      </c>
      <c r="CR2336">
        <v>56333</v>
      </c>
      <c r="CS2336">
        <v>0</v>
      </c>
      <c r="CT2336">
        <v>154000</v>
      </c>
      <c r="CU2336">
        <v>65000</v>
      </c>
      <c r="CV2336">
        <v>86761</v>
      </c>
      <c r="CW2336">
        <v>1986</v>
      </c>
      <c r="CX2336">
        <v>10411</v>
      </c>
      <c r="CY2336">
        <v>7809</v>
      </c>
      <c r="CZ2336">
        <v>3123</v>
      </c>
      <c r="DA2336">
        <v>2603</v>
      </c>
      <c r="DB2336">
        <v>11279</v>
      </c>
      <c r="DC2336">
        <v>58057</v>
      </c>
      <c r="DD2336">
        <v>2603</v>
      </c>
      <c r="DE2336">
        <v>75000</v>
      </c>
      <c r="DF2336">
        <v>0</v>
      </c>
      <c r="DG2336">
        <v>0</v>
      </c>
      <c r="DH2336">
        <v>0</v>
      </c>
      <c r="DI2336">
        <v>0</v>
      </c>
      <c r="DJ2336">
        <v>31675</v>
      </c>
      <c r="DK2336">
        <v>50018</v>
      </c>
      <c r="DL2336">
        <v>74954</v>
      </c>
      <c r="DM2336">
        <v>100745</v>
      </c>
      <c r="DN2336">
        <v>20000</v>
      </c>
      <c r="DO2336">
        <v>1257131</v>
      </c>
      <c r="DP2336">
        <v>317700</v>
      </c>
      <c r="DQ2336">
        <v>-145225</v>
      </c>
      <c r="DR2336">
        <v>0</v>
      </c>
      <c r="DS2336">
        <v>0</v>
      </c>
    </row>
    <row r="2337" spans="1:123" x14ac:dyDescent="0.3">
      <c r="A2337" t="str">
        <f t="shared" si="36"/>
        <v>20411922</v>
      </c>
      <c r="B2337">
        <v>67</v>
      </c>
      <c r="C2337">
        <v>2041</v>
      </c>
      <c r="D2337">
        <v>192212</v>
      </c>
      <c r="E2337">
        <v>63</v>
      </c>
      <c r="F2337">
        <v>1994089</v>
      </c>
      <c r="G2337">
        <v>163056</v>
      </c>
      <c r="H2337">
        <v>550000</v>
      </c>
      <c r="I2337">
        <v>0</v>
      </c>
      <c r="J2337">
        <v>0</v>
      </c>
      <c r="K2337">
        <v>85000</v>
      </c>
      <c r="L2337">
        <v>200000</v>
      </c>
      <c r="M2337">
        <v>56200</v>
      </c>
      <c r="N2337">
        <v>11500</v>
      </c>
      <c r="O2337">
        <v>25500</v>
      </c>
      <c r="P2337">
        <v>4500</v>
      </c>
      <c r="Q2337">
        <v>2000</v>
      </c>
      <c r="R2337">
        <v>0</v>
      </c>
      <c r="S2337">
        <v>4023</v>
      </c>
      <c r="T2337">
        <v>35000</v>
      </c>
      <c r="U2337">
        <v>36000</v>
      </c>
      <c r="V2337">
        <v>0</v>
      </c>
      <c r="W2337">
        <v>10000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123144</v>
      </c>
      <c r="AD2337">
        <v>63444</v>
      </c>
      <c r="AE2337">
        <v>0</v>
      </c>
      <c r="AF2337">
        <v>186587</v>
      </c>
      <c r="AG2337">
        <v>0</v>
      </c>
      <c r="AH2337">
        <v>0</v>
      </c>
      <c r="AI2337">
        <v>53856</v>
      </c>
      <c r="AJ2337">
        <v>0</v>
      </c>
      <c r="AK2337">
        <v>53856</v>
      </c>
      <c r="AL2337">
        <v>53856</v>
      </c>
      <c r="AM2337">
        <v>0</v>
      </c>
      <c r="AN2337">
        <v>703136</v>
      </c>
      <c r="AO2337">
        <v>1212723</v>
      </c>
      <c r="AP2337">
        <v>186587</v>
      </c>
      <c r="AQ2337">
        <v>0</v>
      </c>
      <c r="AR2337">
        <v>20000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1419310</v>
      </c>
      <c r="BL2337">
        <v>206488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135789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560564</v>
      </c>
      <c r="CR2337">
        <v>56333</v>
      </c>
      <c r="CS2337">
        <v>0</v>
      </c>
      <c r="CT2337">
        <v>154000</v>
      </c>
      <c r="CU2337">
        <v>65000</v>
      </c>
      <c r="CV2337">
        <v>86761</v>
      </c>
      <c r="CW2337">
        <v>1986</v>
      </c>
      <c r="CX2337">
        <v>10411</v>
      </c>
      <c r="CY2337">
        <v>7809</v>
      </c>
      <c r="CZ2337">
        <v>3123</v>
      </c>
      <c r="DA2337">
        <v>2603</v>
      </c>
      <c r="DB2337">
        <v>11279</v>
      </c>
      <c r="DC2337">
        <v>58057</v>
      </c>
      <c r="DD2337">
        <v>2603</v>
      </c>
      <c r="DE2337">
        <v>75000</v>
      </c>
      <c r="DF2337">
        <v>0</v>
      </c>
      <c r="DG2337">
        <v>0</v>
      </c>
      <c r="DH2337">
        <v>0</v>
      </c>
      <c r="DI2337">
        <v>0</v>
      </c>
      <c r="DJ2337">
        <v>31675</v>
      </c>
      <c r="DK2337">
        <v>50018</v>
      </c>
      <c r="DL2337">
        <v>74954</v>
      </c>
      <c r="DM2337">
        <v>100745</v>
      </c>
      <c r="DN2337">
        <v>20000</v>
      </c>
      <c r="DO2337">
        <v>1426776</v>
      </c>
      <c r="DP2337">
        <v>317700</v>
      </c>
      <c r="DQ2337">
        <v>135789</v>
      </c>
      <c r="DR2337">
        <v>0</v>
      </c>
      <c r="DS2337">
        <v>0</v>
      </c>
    </row>
    <row r="2338" spans="1:123" x14ac:dyDescent="0.3">
      <c r="A2338" t="str">
        <f t="shared" si="36"/>
        <v>20421923</v>
      </c>
      <c r="B2338">
        <v>67</v>
      </c>
      <c r="C2338">
        <v>2042</v>
      </c>
      <c r="D2338">
        <v>192312</v>
      </c>
      <c r="E2338">
        <v>66</v>
      </c>
      <c r="F2338">
        <v>2018167</v>
      </c>
      <c r="G2338">
        <v>163053</v>
      </c>
      <c r="H2338">
        <v>550000</v>
      </c>
      <c r="I2338">
        <v>0</v>
      </c>
      <c r="J2338">
        <v>0</v>
      </c>
      <c r="K2338">
        <v>85000</v>
      </c>
      <c r="L2338">
        <v>200000</v>
      </c>
      <c r="M2338">
        <v>56200</v>
      </c>
      <c r="N2338">
        <v>11500</v>
      </c>
      <c r="O2338">
        <v>25500</v>
      </c>
      <c r="P2338">
        <v>4500</v>
      </c>
      <c r="Q2338">
        <v>2000</v>
      </c>
      <c r="R2338">
        <v>0</v>
      </c>
      <c r="S2338">
        <v>3810</v>
      </c>
      <c r="T2338">
        <v>35000</v>
      </c>
      <c r="U2338">
        <v>36000</v>
      </c>
      <c r="V2338">
        <v>0</v>
      </c>
      <c r="W2338">
        <v>10000</v>
      </c>
      <c r="X2338">
        <v>0</v>
      </c>
      <c r="Y2338">
        <v>0</v>
      </c>
      <c r="Z2338">
        <v>90514</v>
      </c>
      <c r="AA2338">
        <v>0</v>
      </c>
      <c r="AB2338">
        <v>53856</v>
      </c>
      <c r="AC2338">
        <v>127390</v>
      </c>
      <c r="AD2338">
        <v>65631</v>
      </c>
      <c r="AE2338">
        <v>53856</v>
      </c>
      <c r="AF2338">
        <v>139166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659831</v>
      </c>
      <c r="AO2338">
        <v>1254540</v>
      </c>
      <c r="AP2338">
        <v>193021</v>
      </c>
      <c r="AQ2338">
        <v>0</v>
      </c>
      <c r="AR2338">
        <v>20000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1467561</v>
      </c>
      <c r="BL2338">
        <v>212931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69436</v>
      </c>
      <c r="BS2338">
        <v>0</v>
      </c>
      <c r="BT2338">
        <v>0</v>
      </c>
      <c r="BU2338">
        <v>43667</v>
      </c>
      <c r="BV2338">
        <v>10000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610000</v>
      </c>
      <c r="CR2338">
        <v>100000</v>
      </c>
      <c r="CS2338">
        <v>10000</v>
      </c>
      <c r="CT2338">
        <v>154000</v>
      </c>
      <c r="CU2338">
        <v>65000</v>
      </c>
      <c r="CV2338">
        <v>86761</v>
      </c>
      <c r="CW2338">
        <v>1986</v>
      </c>
      <c r="CX2338">
        <v>10411</v>
      </c>
      <c r="CY2338">
        <v>7809</v>
      </c>
      <c r="CZ2338">
        <v>3123</v>
      </c>
      <c r="DA2338">
        <v>2603</v>
      </c>
      <c r="DB2338">
        <v>11279</v>
      </c>
      <c r="DC2338">
        <v>58057</v>
      </c>
      <c r="DD2338">
        <v>2603</v>
      </c>
      <c r="DE2338">
        <v>75000</v>
      </c>
      <c r="DF2338">
        <v>90514</v>
      </c>
      <c r="DG2338">
        <v>0</v>
      </c>
      <c r="DH2338">
        <v>0</v>
      </c>
      <c r="DI2338">
        <v>0</v>
      </c>
      <c r="DJ2338">
        <v>31675</v>
      </c>
      <c r="DK2338">
        <v>50018</v>
      </c>
      <c r="DL2338">
        <v>74954</v>
      </c>
      <c r="DM2338">
        <v>100745</v>
      </c>
      <c r="DN2338">
        <v>20000</v>
      </c>
      <c r="DO2338">
        <v>1566537</v>
      </c>
      <c r="DP2338">
        <v>317700</v>
      </c>
      <c r="DQ2338">
        <v>213617</v>
      </c>
      <c r="DR2338">
        <v>0</v>
      </c>
      <c r="DS2338">
        <v>0</v>
      </c>
    </row>
    <row r="2339" spans="1:123" x14ac:dyDescent="0.3">
      <c r="A2339" t="str">
        <f t="shared" si="36"/>
        <v>20431924</v>
      </c>
      <c r="B2339">
        <v>67</v>
      </c>
      <c r="C2339">
        <v>2043</v>
      </c>
      <c r="D2339">
        <v>192412</v>
      </c>
      <c r="E2339">
        <v>34</v>
      </c>
      <c r="F2339">
        <v>2193445</v>
      </c>
      <c r="G2339">
        <v>163049</v>
      </c>
      <c r="H2339">
        <v>550000</v>
      </c>
      <c r="I2339">
        <v>0</v>
      </c>
      <c r="J2339">
        <v>0</v>
      </c>
      <c r="K2339">
        <v>85000</v>
      </c>
      <c r="L2339">
        <v>200000</v>
      </c>
      <c r="M2339">
        <v>56200</v>
      </c>
      <c r="N2339">
        <v>11500</v>
      </c>
      <c r="O2339">
        <v>25500</v>
      </c>
      <c r="P2339">
        <v>4500</v>
      </c>
      <c r="Q2339">
        <v>2000</v>
      </c>
      <c r="R2339">
        <v>0</v>
      </c>
      <c r="S2339">
        <v>3595</v>
      </c>
      <c r="T2339">
        <v>35000</v>
      </c>
      <c r="U2339">
        <v>36000</v>
      </c>
      <c r="V2339">
        <v>0</v>
      </c>
      <c r="W2339">
        <v>10000</v>
      </c>
      <c r="X2339">
        <v>0</v>
      </c>
      <c r="Y2339">
        <v>83408</v>
      </c>
      <c r="Z2339">
        <v>0</v>
      </c>
      <c r="AA2339">
        <v>0</v>
      </c>
      <c r="AB2339">
        <v>0</v>
      </c>
      <c r="AC2339">
        <v>66921</v>
      </c>
      <c r="AD2339">
        <v>0</v>
      </c>
      <c r="AE2339">
        <v>0</v>
      </c>
      <c r="AF2339">
        <v>101398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871305</v>
      </c>
      <c r="AO2339">
        <v>659037</v>
      </c>
      <c r="AP2339">
        <v>101398</v>
      </c>
      <c r="AQ2339">
        <v>0</v>
      </c>
      <c r="AR2339">
        <v>10374</v>
      </c>
      <c r="AS2339">
        <v>0</v>
      </c>
      <c r="AT2339">
        <v>0</v>
      </c>
      <c r="AU2339">
        <v>0</v>
      </c>
      <c r="AV2339">
        <v>75000</v>
      </c>
      <c r="AW2339">
        <v>6334</v>
      </c>
      <c r="AX2339">
        <v>31675</v>
      </c>
      <c r="AY2339">
        <v>0</v>
      </c>
      <c r="AZ2339">
        <v>20000</v>
      </c>
      <c r="BA2339">
        <v>25000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928818</v>
      </c>
      <c r="BL2339">
        <v>219332</v>
      </c>
      <c r="BM2339">
        <v>196667</v>
      </c>
      <c r="BN2339">
        <v>0</v>
      </c>
      <c r="BO2339">
        <v>0</v>
      </c>
      <c r="BP2339">
        <v>100000</v>
      </c>
      <c r="BQ2339">
        <v>10000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15676</v>
      </c>
      <c r="BX2339">
        <v>343</v>
      </c>
      <c r="BY2339">
        <v>1795</v>
      </c>
      <c r="BZ2339">
        <v>1346</v>
      </c>
      <c r="CA2339">
        <v>538</v>
      </c>
      <c r="CB2339">
        <v>449</v>
      </c>
      <c r="CC2339">
        <v>1945</v>
      </c>
      <c r="CD2339">
        <v>14975</v>
      </c>
      <c r="CE2339">
        <v>449</v>
      </c>
      <c r="CF2339">
        <v>28857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393333</v>
      </c>
      <c r="CR2339">
        <v>0</v>
      </c>
      <c r="CS2339">
        <v>0</v>
      </c>
      <c r="CT2339">
        <v>154000</v>
      </c>
      <c r="CU2339">
        <v>65000</v>
      </c>
      <c r="CV2339">
        <v>71085</v>
      </c>
      <c r="CW2339">
        <v>1644</v>
      </c>
      <c r="CX2339">
        <v>8616</v>
      </c>
      <c r="CY2339">
        <v>6462</v>
      </c>
      <c r="CZ2339">
        <v>2585</v>
      </c>
      <c r="DA2339">
        <v>2154</v>
      </c>
      <c r="DB2339">
        <v>9334</v>
      </c>
      <c r="DC2339">
        <v>43082</v>
      </c>
      <c r="DD2339">
        <v>2154</v>
      </c>
      <c r="DE2339">
        <v>46143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25018</v>
      </c>
      <c r="DL2339">
        <v>68620</v>
      </c>
      <c r="DM2339">
        <v>25745</v>
      </c>
      <c r="DN2339">
        <v>0</v>
      </c>
      <c r="DO2339">
        <v>924976</v>
      </c>
      <c r="DP2339">
        <v>317700</v>
      </c>
      <c r="DQ2339">
        <v>-614456</v>
      </c>
      <c r="DR2339">
        <v>0</v>
      </c>
      <c r="DS2339">
        <v>0</v>
      </c>
    </row>
    <row r="2340" spans="1:123" x14ac:dyDescent="0.3">
      <c r="A2340" t="str">
        <f t="shared" si="36"/>
        <v>20441925</v>
      </c>
      <c r="B2340">
        <v>67</v>
      </c>
      <c r="C2340">
        <v>2044</v>
      </c>
      <c r="D2340">
        <v>192512</v>
      </c>
      <c r="E2340">
        <v>42</v>
      </c>
      <c r="F2340">
        <v>2311436</v>
      </c>
      <c r="G2340">
        <v>163046</v>
      </c>
      <c r="H2340">
        <v>550000</v>
      </c>
      <c r="I2340">
        <v>0</v>
      </c>
      <c r="J2340">
        <v>0</v>
      </c>
      <c r="K2340">
        <v>85000</v>
      </c>
      <c r="L2340">
        <v>200000</v>
      </c>
      <c r="M2340">
        <v>56200</v>
      </c>
      <c r="N2340">
        <v>11500</v>
      </c>
      <c r="O2340">
        <v>25500</v>
      </c>
      <c r="P2340">
        <v>4500</v>
      </c>
      <c r="Q2340">
        <v>2000</v>
      </c>
      <c r="R2340">
        <v>0</v>
      </c>
      <c r="S2340">
        <v>3381</v>
      </c>
      <c r="T2340">
        <v>35000</v>
      </c>
      <c r="U2340">
        <v>36000</v>
      </c>
      <c r="V2340">
        <v>0</v>
      </c>
      <c r="W2340">
        <v>10000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81353</v>
      </c>
      <c r="AD2340">
        <v>41913</v>
      </c>
      <c r="AE2340">
        <v>0</v>
      </c>
      <c r="AF2340">
        <v>123266</v>
      </c>
      <c r="AG2340">
        <v>41913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765815</v>
      </c>
      <c r="AO2340">
        <v>801166</v>
      </c>
      <c r="AP2340">
        <v>123266</v>
      </c>
      <c r="AQ2340">
        <v>0</v>
      </c>
      <c r="AR2340">
        <v>18003</v>
      </c>
      <c r="AS2340">
        <v>0</v>
      </c>
      <c r="AT2340">
        <v>0</v>
      </c>
      <c r="AU2340">
        <v>0</v>
      </c>
      <c r="AV2340">
        <v>25745</v>
      </c>
      <c r="AW2340">
        <v>11970</v>
      </c>
      <c r="AX2340">
        <v>0</v>
      </c>
      <c r="AY2340">
        <v>0</v>
      </c>
      <c r="AZ2340">
        <v>0</v>
      </c>
      <c r="BA2340">
        <v>25000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1005150</v>
      </c>
      <c r="BL2340">
        <v>225689</v>
      </c>
      <c r="BM2340">
        <v>176667</v>
      </c>
      <c r="BN2340">
        <v>154000</v>
      </c>
      <c r="BO2340">
        <v>65000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33000</v>
      </c>
      <c r="BX2340">
        <v>763</v>
      </c>
      <c r="BY2340">
        <v>4000</v>
      </c>
      <c r="BZ2340">
        <v>3000</v>
      </c>
      <c r="CA2340">
        <v>1200</v>
      </c>
      <c r="CB2340">
        <v>1000</v>
      </c>
      <c r="CC2340">
        <v>4333</v>
      </c>
      <c r="CD2340">
        <v>20000</v>
      </c>
      <c r="CE2340">
        <v>1000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196667</v>
      </c>
      <c r="CR2340">
        <v>0</v>
      </c>
      <c r="CS2340">
        <v>0</v>
      </c>
      <c r="CT2340">
        <v>0</v>
      </c>
      <c r="CU2340">
        <v>0</v>
      </c>
      <c r="CV2340">
        <v>38085</v>
      </c>
      <c r="CW2340">
        <v>881</v>
      </c>
      <c r="CX2340">
        <v>4616</v>
      </c>
      <c r="CY2340">
        <v>3462</v>
      </c>
      <c r="CZ2340">
        <v>1385</v>
      </c>
      <c r="DA2340">
        <v>1154</v>
      </c>
      <c r="DB2340">
        <v>5001</v>
      </c>
      <c r="DC2340">
        <v>23082</v>
      </c>
      <c r="DD2340">
        <v>1154</v>
      </c>
      <c r="DE2340">
        <v>46143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18</v>
      </c>
      <c r="DL2340">
        <v>56650</v>
      </c>
      <c r="DM2340">
        <v>0</v>
      </c>
      <c r="DN2340">
        <v>0</v>
      </c>
      <c r="DO2340">
        <v>378297</v>
      </c>
      <c r="DP2340">
        <v>317700</v>
      </c>
      <c r="DQ2340">
        <v>-576543</v>
      </c>
      <c r="DR2340">
        <v>49865</v>
      </c>
      <c r="DS2340">
        <v>0</v>
      </c>
    </row>
    <row r="2341" spans="1:123" x14ac:dyDescent="0.3">
      <c r="A2341" t="str">
        <f t="shared" si="36"/>
        <v>20451926</v>
      </c>
      <c r="B2341">
        <v>67</v>
      </c>
      <c r="C2341">
        <v>2045</v>
      </c>
      <c r="D2341">
        <v>192612</v>
      </c>
      <c r="E2341">
        <v>47</v>
      </c>
      <c r="F2341">
        <v>2082599</v>
      </c>
      <c r="G2341">
        <v>163042</v>
      </c>
      <c r="H2341">
        <v>550000</v>
      </c>
      <c r="I2341">
        <v>0</v>
      </c>
      <c r="J2341">
        <v>0</v>
      </c>
      <c r="K2341">
        <v>85000</v>
      </c>
      <c r="L2341">
        <v>200000</v>
      </c>
      <c r="M2341">
        <v>56200</v>
      </c>
      <c r="N2341">
        <v>11500</v>
      </c>
      <c r="O2341">
        <v>25500</v>
      </c>
      <c r="P2341">
        <v>4500</v>
      </c>
      <c r="Q2341">
        <v>2000</v>
      </c>
      <c r="R2341">
        <v>0</v>
      </c>
      <c r="S2341">
        <v>3166</v>
      </c>
      <c r="T2341">
        <v>35000</v>
      </c>
      <c r="U2341">
        <v>36000</v>
      </c>
      <c r="V2341">
        <v>0</v>
      </c>
      <c r="W2341">
        <v>15000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90565</v>
      </c>
      <c r="AD2341">
        <v>46659</v>
      </c>
      <c r="AE2341">
        <v>0</v>
      </c>
      <c r="AF2341">
        <v>137223</v>
      </c>
      <c r="AG2341">
        <v>46659</v>
      </c>
      <c r="AH2341">
        <v>0</v>
      </c>
      <c r="AI2341">
        <v>41913</v>
      </c>
      <c r="AJ2341">
        <v>0</v>
      </c>
      <c r="AK2341">
        <v>41913</v>
      </c>
      <c r="AL2341">
        <v>41913</v>
      </c>
      <c r="AM2341">
        <v>0</v>
      </c>
      <c r="AN2341">
        <v>746643</v>
      </c>
      <c r="AO2341">
        <v>891882</v>
      </c>
      <c r="AP2341">
        <v>137223</v>
      </c>
      <c r="AQ2341">
        <v>0</v>
      </c>
      <c r="AR2341">
        <v>20000</v>
      </c>
      <c r="AS2341">
        <v>0</v>
      </c>
      <c r="AT2341">
        <v>0</v>
      </c>
      <c r="AU2341">
        <v>0</v>
      </c>
      <c r="AV2341">
        <v>0</v>
      </c>
      <c r="AW2341">
        <v>15567</v>
      </c>
      <c r="AX2341">
        <v>0</v>
      </c>
      <c r="AY2341">
        <v>2872</v>
      </c>
      <c r="AZ2341">
        <v>0</v>
      </c>
      <c r="BA2341">
        <v>18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1067563</v>
      </c>
      <c r="BL2341">
        <v>232241</v>
      </c>
      <c r="BM2341">
        <v>156667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33000</v>
      </c>
      <c r="BX2341">
        <v>763</v>
      </c>
      <c r="BY2341">
        <v>4000</v>
      </c>
      <c r="BZ2341">
        <v>3000</v>
      </c>
      <c r="CA2341">
        <v>1200</v>
      </c>
      <c r="CB2341">
        <v>1000</v>
      </c>
      <c r="CC2341">
        <v>4333</v>
      </c>
      <c r="CD2341">
        <v>20000</v>
      </c>
      <c r="CE2341">
        <v>1000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20000</v>
      </c>
      <c r="CR2341">
        <v>0</v>
      </c>
      <c r="CS2341">
        <v>0</v>
      </c>
      <c r="CT2341">
        <v>0</v>
      </c>
      <c r="CU2341">
        <v>0</v>
      </c>
      <c r="CV2341">
        <v>5085</v>
      </c>
      <c r="CW2341">
        <v>118</v>
      </c>
      <c r="CX2341">
        <v>616</v>
      </c>
      <c r="CY2341">
        <v>462</v>
      </c>
      <c r="CZ2341">
        <v>185</v>
      </c>
      <c r="DA2341">
        <v>154</v>
      </c>
      <c r="DB2341">
        <v>668</v>
      </c>
      <c r="DC2341">
        <v>3082</v>
      </c>
      <c r="DD2341">
        <v>154</v>
      </c>
      <c r="DE2341">
        <v>46143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41082</v>
      </c>
      <c r="DM2341">
        <v>0</v>
      </c>
      <c r="DN2341">
        <v>0</v>
      </c>
      <c r="DO2341">
        <v>159662</v>
      </c>
      <c r="DP2341">
        <v>317700</v>
      </c>
      <c r="DQ2341">
        <v>-250780</v>
      </c>
      <c r="DR2341">
        <v>10232</v>
      </c>
      <c r="DS2341">
        <v>0</v>
      </c>
    </row>
    <row r="2342" spans="1:123" x14ac:dyDescent="0.3">
      <c r="A2342" t="str">
        <f t="shared" si="36"/>
        <v>20461927</v>
      </c>
      <c r="B2342">
        <v>67</v>
      </c>
      <c r="C2342">
        <v>2046</v>
      </c>
      <c r="D2342">
        <v>192712</v>
      </c>
      <c r="E2342">
        <v>62</v>
      </c>
      <c r="F2342">
        <v>1916789</v>
      </c>
      <c r="G2342">
        <v>163038</v>
      </c>
      <c r="H2342">
        <v>550000</v>
      </c>
      <c r="I2342">
        <v>0</v>
      </c>
      <c r="J2342">
        <v>0</v>
      </c>
      <c r="K2342">
        <v>85000</v>
      </c>
      <c r="L2342">
        <v>200000</v>
      </c>
      <c r="M2342">
        <v>56200</v>
      </c>
      <c r="N2342">
        <v>11500</v>
      </c>
      <c r="O2342">
        <v>25500</v>
      </c>
      <c r="P2342">
        <v>4500</v>
      </c>
      <c r="Q2342">
        <v>2000</v>
      </c>
      <c r="R2342">
        <v>0</v>
      </c>
      <c r="S2342">
        <v>2951</v>
      </c>
      <c r="T2342">
        <v>35000</v>
      </c>
      <c r="U2342">
        <v>36000</v>
      </c>
      <c r="V2342">
        <v>0</v>
      </c>
      <c r="W2342">
        <v>15000</v>
      </c>
      <c r="X2342">
        <v>0</v>
      </c>
      <c r="Y2342">
        <v>0</v>
      </c>
      <c r="Z2342">
        <v>0</v>
      </c>
      <c r="AA2342">
        <v>0</v>
      </c>
      <c r="AB2342">
        <v>41913</v>
      </c>
      <c r="AC2342">
        <v>121032</v>
      </c>
      <c r="AD2342">
        <v>62356</v>
      </c>
      <c r="AE2342">
        <v>41913</v>
      </c>
      <c r="AF2342">
        <v>141475</v>
      </c>
      <c r="AG2342">
        <v>0</v>
      </c>
      <c r="AH2342">
        <v>0</v>
      </c>
      <c r="AI2342">
        <v>46659</v>
      </c>
      <c r="AJ2342">
        <v>0</v>
      </c>
      <c r="AK2342">
        <v>46659</v>
      </c>
      <c r="AL2342">
        <v>46659</v>
      </c>
      <c r="AM2342">
        <v>0</v>
      </c>
      <c r="AN2342">
        <v>742176</v>
      </c>
      <c r="AO2342">
        <v>1191928</v>
      </c>
      <c r="AP2342">
        <v>183388</v>
      </c>
      <c r="AQ2342">
        <v>133351</v>
      </c>
      <c r="AR2342">
        <v>20000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1528667</v>
      </c>
      <c r="BL2342">
        <v>238752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393768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393768</v>
      </c>
      <c r="CR2342">
        <v>0</v>
      </c>
      <c r="CS2342">
        <v>0</v>
      </c>
      <c r="CT2342">
        <v>0</v>
      </c>
      <c r="CU2342">
        <v>0</v>
      </c>
      <c r="CV2342">
        <v>5085</v>
      </c>
      <c r="CW2342">
        <v>118</v>
      </c>
      <c r="CX2342">
        <v>616</v>
      </c>
      <c r="CY2342">
        <v>462</v>
      </c>
      <c r="CZ2342">
        <v>185</v>
      </c>
      <c r="DA2342">
        <v>154</v>
      </c>
      <c r="DB2342">
        <v>668</v>
      </c>
      <c r="DC2342">
        <v>3082</v>
      </c>
      <c r="DD2342">
        <v>154</v>
      </c>
      <c r="DE2342">
        <v>46143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41082</v>
      </c>
      <c r="DM2342">
        <v>0</v>
      </c>
      <c r="DN2342">
        <v>0</v>
      </c>
      <c r="DO2342">
        <v>538176</v>
      </c>
      <c r="DP2342">
        <v>317700</v>
      </c>
      <c r="DQ2342">
        <v>393768</v>
      </c>
      <c r="DR2342">
        <v>0</v>
      </c>
      <c r="DS2342">
        <v>0</v>
      </c>
    </row>
    <row r="2343" spans="1:123" x14ac:dyDescent="0.3">
      <c r="A2343" t="str">
        <f t="shared" si="36"/>
        <v>20471928</v>
      </c>
      <c r="B2343">
        <v>67</v>
      </c>
      <c r="C2343">
        <v>2047</v>
      </c>
      <c r="D2343">
        <v>192812</v>
      </c>
      <c r="E2343">
        <v>67</v>
      </c>
      <c r="F2343">
        <v>2156531</v>
      </c>
      <c r="G2343">
        <v>163034</v>
      </c>
      <c r="H2343">
        <v>550000</v>
      </c>
      <c r="I2343">
        <v>0</v>
      </c>
      <c r="J2343">
        <v>0</v>
      </c>
      <c r="K2343">
        <v>85000</v>
      </c>
      <c r="L2343">
        <v>200000</v>
      </c>
      <c r="M2343">
        <v>56200</v>
      </c>
      <c r="N2343">
        <v>11500</v>
      </c>
      <c r="O2343">
        <v>25500</v>
      </c>
      <c r="P2343">
        <v>4500</v>
      </c>
      <c r="Q2343">
        <v>2000</v>
      </c>
      <c r="R2343">
        <v>0</v>
      </c>
      <c r="S2343">
        <v>2737</v>
      </c>
      <c r="T2343">
        <v>35000</v>
      </c>
      <c r="U2343">
        <v>36000</v>
      </c>
      <c r="V2343">
        <v>0</v>
      </c>
      <c r="W2343">
        <v>15000</v>
      </c>
      <c r="X2343">
        <v>0</v>
      </c>
      <c r="Y2343">
        <v>0</v>
      </c>
      <c r="Z2343">
        <v>0</v>
      </c>
      <c r="AA2343">
        <v>0</v>
      </c>
      <c r="AB2343">
        <v>46659</v>
      </c>
      <c r="AC2343">
        <v>129095</v>
      </c>
      <c r="AD2343">
        <v>66509</v>
      </c>
      <c r="AE2343">
        <v>46659</v>
      </c>
      <c r="AF2343">
        <v>148945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734492</v>
      </c>
      <c r="AO2343">
        <v>1271325</v>
      </c>
      <c r="AP2343">
        <v>195604</v>
      </c>
      <c r="AQ2343">
        <v>39132</v>
      </c>
      <c r="AR2343">
        <v>20000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1526061</v>
      </c>
      <c r="BL2343">
        <v>245221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150209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523977</v>
      </c>
      <c r="CR2343">
        <v>0</v>
      </c>
      <c r="CS2343">
        <v>0</v>
      </c>
      <c r="CT2343">
        <v>0</v>
      </c>
      <c r="CU2343">
        <v>0</v>
      </c>
      <c r="CV2343">
        <v>5085</v>
      </c>
      <c r="CW2343">
        <v>118</v>
      </c>
      <c r="CX2343">
        <v>616</v>
      </c>
      <c r="CY2343">
        <v>462</v>
      </c>
      <c r="CZ2343">
        <v>185</v>
      </c>
      <c r="DA2343">
        <v>154</v>
      </c>
      <c r="DB2343">
        <v>668</v>
      </c>
      <c r="DC2343">
        <v>3082</v>
      </c>
      <c r="DD2343">
        <v>154</v>
      </c>
      <c r="DE2343">
        <v>46143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41082</v>
      </c>
      <c r="DM2343">
        <v>0</v>
      </c>
      <c r="DN2343">
        <v>0</v>
      </c>
      <c r="DO2343">
        <v>621726</v>
      </c>
      <c r="DP2343">
        <v>317700</v>
      </c>
      <c r="DQ2343">
        <v>150209</v>
      </c>
      <c r="DR2343">
        <v>0</v>
      </c>
      <c r="DS2343">
        <v>0</v>
      </c>
    </row>
    <row r="2344" spans="1:123" x14ac:dyDescent="0.3">
      <c r="A2344" t="str">
        <f t="shared" si="36"/>
        <v>20481929</v>
      </c>
      <c r="B2344">
        <v>67</v>
      </c>
      <c r="C2344">
        <v>2048</v>
      </c>
      <c r="D2344">
        <v>192912</v>
      </c>
      <c r="E2344">
        <v>41</v>
      </c>
      <c r="F2344">
        <v>2364354</v>
      </c>
      <c r="G2344">
        <v>163030</v>
      </c>
      <c r="H2344">
        <v>550000</v>
      </c>
      <c r="I2344">
        <v>0</v>
      </c>
      <c r="J2344">
        <v>0</v>
      </c>
      <c r="K2344">
        <v>85000</v>
      </c>
      <c r="L2344">
        <v>200000</v>
      </c>
      <c r="M2344">
        <v>56200</v>
      </c>
      <c r="N2344">
        <v>11500</v>
      </c>
      <c r="O2344">
        <v>25500</v>
      </c>
      <c r="P2344">
        <v>4500</v>
      </c>
      <c r="Q2344">
        <v>2000</v>
      </c>
      <c r="R2344">
        <v>0</v>
      </c>
      <c r="S2344">
        <v>2522</v>
      </c>
      <c r="T2344">
        <v>35000</v>
      </c>
      <c r="U2344">
        <v>36000</v>
      </c>
      <c r="V2344">
        <v>0</v>
      </c>
      <c r="W2344">
        <v>15000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80313</v>
      </c>
      <c r="AD2344">
        <v>41377</v>
      </c>
      <c r="AE2344">
        <v>0</v>
      </c>
      <c r="AF2344">
        <v>121690</v>
      </c>
      <c r="AG2344">
        <v>41377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761532</v>
      </c>
      <c r="AO2344">
        <v>790925</v>
      </c>
      <c r="AP2344">
        <v>121690</v>
      </c>
      <c r="AQ2344">
        <v>0</v>
      </c>
      <c r="AR2344">
        <v>17453</v>
      </c>
      <c r="AS2344">
        <v>0</v>
      </c>
      <c r="AT2344">
        <v>0</v>
      </c>
      <c r="AU2344">
        <v>0</v>
      </c>
      <c r="AV2344">
        <v>0</v>
      </c>
      <c r="AW2344">
        <v>11564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941632</v>
      </c>
      <c r="BL2344">
        <v>251648</v>
      </c>
      <c r="BM2344">
        <v>167992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5085</v>
      </c>
      <c r="BX2344">
        <v>118</v>
      </c>
      <c r="BY2344">
        <v>616</v>
      </c>
      <c r="BZ2344">
        <v>462</v>
      </c>
      <c r="CA2344">
        <v>185</v>
      </c>
      <c r="CB2344">
        <v>154</v>
      </c>
      <c r="CC2344">
        <v>668</v>
      </c>
      <c r="CD2344">
        <v>3082</v>
      </c>
      <c r="CE2344">
        <v>154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335984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46143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29518</v>
      </c>
      <c r="DM2344">
        <v>0</v>
      </c>
      <c r="DN2344">
        <v>0</v>
      </c>
      <c r="DO2344">
        <v>411646</v>
      </c>
      <c r="DP2344">
        <v>317700</v>
      </c>
      <c r="DQ2344">
        <v>-620136</v>
      </c>
      <c r="DR2344">
        <v>430056</v>
      </c>
      <c r="DS2344">
        <v>0</v>
      </c>
    </row>
    <row r="2345" spans="1:123" x14ac:dyDescent="0.3">
      <c r="A2345" t="str">
        <f t="shared" si="36"/>
        <v>20491930</v>
      </c>
      <c r="B2345">
        <v>67</v>
      </c>
      <c r="C2345">
        <v>2049</v>
      </c>
      <c r="D2345">
        <v>193012</v>
      </c>
      <c r="E2345">
        <v>49</v>
      </c>
      <c r="F2345">
        <v>2332027</v>
      </c>
      <c r="G2345">
        <v>163025</v>
      </c>
      <c r="H2345">
        <v>550000</v>
      </c>
      <c r="I2345">
        <v>0</v>
      </c>
      <c r="J2345">
        <v>0</v>
      </c>
      <c r="K2345">
        <v>85000</v>
      </c>
      <c r="L2345">
        <v>200000</v>
      </c>
      <c r="M2345">
        <v>56200</v>
      </c>
      <c r="N2345">
        <v>11500</v>
      </c>
      <c r="O2345">
        <v>25500</v>
      </c>
      <c r="P2345">
        <v>4500</v>
      </c>
      <c r="Q2345">
        <v>2000</v>
      </c>
      <c r="R2345">
        <v>0</v>
      </c>
      <c r="S2345">
        <v>2308</v>
      </c>
      <c r="T2345">
        <v>35000</v>
      </c>
      <c r="U2345">
        <v>36000</v>
      </c>
      <c r="V2345">
        <v>0</v>
      </c>
      <c r="W2345">
        <v>15000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94620</v>
      </c>
      <c r="AD2345">
        <v>48748</v>
      </c>
      <c r="AE2345">
        <v>0</v>
      </c>
      <c r="AF2345">
        <v>143368</v>
      </c>
      <c r="AG2345">
        <v>48748</v>
      </c>
      <c r="AH2345">
        <v>0</v>
      </c>
      <c r="AI2345">
        <v>41377</v>
      </c>
      <c r="AJ2345">
        <v>0</v>
      </c>
      <c r="AK2345">
        <v>41377</v>
      </c>
      <c r="AL2345">
        <v>41377</v>
      </c>
      <c r="AM2345">
        <v>0</v>
      </c>
      <c r="AN2345">
        <v>739640</v>
      </c>
      <c r="AO2345">
        <v>931817</v>
      </c>
      <c r="AP2345">
        <v>143368</v>
      </c>
      <c r="AQ2345">
        <v>0</v>
      </c>
      <c r="AR2345">
        <v>20000</v>
      </c>
      <c r="AS2345">
        <v>0</v>
      </c>
      <c r="AT2345">
        <v>0</v>
      </c>
      <c r="AU2345">
        <v>0</v>
      </c>
      <c r="AV2345">
        <v>0</v>
      </c>
      <c r="AW2345">
        <v>17151</v>
      </c>
      <c r="AX2345">
        <v>0</v>
      </c>
      <c r="AY2345">
        <v>5015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1117351</v>
      </c>
      <c r="BL2345">
        <v>258034</v>
      </c>
      <c r="BM2345">
        <v>147992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167992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46143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12368</v>
      </c>
      <c r="DM2345">
        <v>0</v>
      </c>
      <c r="DN2345">
        <v>0</v>
      </c>
      <c r="DO2345">
        <v>267880</v>
      </c>
      <c r="DP2345">
        <v>317700</v>
      </c>
      <c r="DQ2345">
        <v>-433178</v>
      </c>
      <c r="DR2345">
        <v>268034</v>
      </c>
      <c r="DS2345">
        <v>0</v>
      </c>
    </row>
    <row r="2346" spans="1:123" x14ac:dyDescent="0.3">
      <c r="A2346" t="str">
        <f t="shared" si="36"/>
        <v>20501931</v>
      </c>
      <c r="B2346">
        <v>67</v>
      </c>
      <c r="C2346">
        <v>2050</v>
      </c>
      <c r="D2346">
        <v>193112</v>
      </c>
      <c r="E2346">
        <v>32</v>
      </c>
      <c r="F2346">
        <v>2347511</v>
      </c>
      <c r="G2346">
        <v>163021</v>
      </c>
      <c r="H2346">
        <v>550000</v>
      </c>
      <c r="I2346">
        <v>0</v>
      </c>
      <c r="J2346">
        <v>0</v>
      </c>
      <c r="K2346">
        <v>85000</v>
      </c>
      <c r="L2346">
        <v>200000</v>
      </c>
      <c r="M2346">
        <v>56200</v>
      </c>
      <c r="N2346">
        <v>11500</v>
      </c>
      <c r="O2346">
        <v>25500</v>
      </c>
      <c r="P2346">
        <v>4500</v>
      </c>
      <c r="Q2346">
        <v>2000</v>
      </c>
      <c r="R2346">
        <v>0</v>
      </c>
      <c r="S2346">
        <v>2093</v>
      </c>
      <c r="T2346">
        <v>35000</v>
      </c>
      <c r="U2346">
        <v>36000</v>
      </c>
      <c r="V2346">
        <v>0</v>
      </c>
      <c r="W2346">
        <v>20000</v>
      </c>
      <c r="X2346">
        <v>0</v>
      </c>
      <c r="Y2346">
        <v>0</v>
      </c>
      <c r="Z2346">
        <v>0</v>
      </c>
      <c r="AA2346">
        <v>0</v>
      </c>
      <c r="AB2346">
        <v>41377</v>
      </c>
      <c r="AC2346">
        <v>61216</v>
      </c>
      <c r="AD2346">
        <v>0</v>
      </c>
      <c r="AE2346">
        <v>41377</v>
      </c>
      <c r="AF2346">
        <v>51378</v>
      </c>
      <c r="AG2346">
        <v>0</v>
      </c>
      <c r="AH2346">
        <v>0</v>
      </c>
      <c r="AI2346">
        <v>48748</v>
      </c>
      <c r="AJ2346">
        <v>0</v>
      </c>
      <c r="AK2346">
        <v>48748</v>
      </c>
      <c r="AL2346">
        <v>48748</v>
      </c>
      <c r="AM2346">
        <v>0</v>
      </c>
      <c r="AN2346">
        <v>826415</v>
      </c>
      <c r="AO2346">
        <v>602861</v>
      </c>
      <c r="AP2346">
        <v>92755</v>
      </c>
      <c r="AQ2346">
        <v>0</v>
      </c>
      <c r="AR2346">
        <v>7359</v>
      </c>
      <c r="AS2346">
        <v>0</v>
      </c>
      <c r="AT2346">
        <v>0</v>
      </c>
      <c r="AU2346">
        <v>0</v>
      </c>
      <c r="AV2346">
        <v>0</v>
      </c>
      <c r="AW2346">
        <v>4106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707081</v>
      </c>
      <c r="BL2346">
        <v>262947</v>
      </c>
      <c r="BM2346">
        <v>127992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46143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20000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8261</v>
      </c>
      <c r="DM2346">
        <v>0</v>
      </c>
      <c r="DN2346">
        <v>0</v>
      </c>
      <c r="DO2346">
        <v>77009</v>
      </c>
      <c r="DP2346">
        <v>317700</v>
      </c>
      <c r="DQ2346">
        <v>-754195</v>
      </c>
      <c r="DR2346">
        <v>575954</v>
      </c>
      <c r="DS2346">
        <v>0</v>
      </c>
    </row>
    <row r="2347" spans="1:123" x14ac:dyDescent="0.3">
      <c r="A2347" t="str">
        <f t="shared" si="36"/>
        <v>20161989</v>
      </c>
      <c r="B2347">
        <v>68</v>
      </c>
      <c r="C2347">
        <v>2016</v>
      </c>
      <c r="D2347">
        <v>198912</v>
      </c>
      <c r="E2347">
        <v>62</v>
      </c>
      <c r="F2347">
        <v>1815890</v>
      </c>
      <c r="G2347">
        <v>211232</v>
      </c>
      <c r="H2347">
        <v>550000</v>
      </c>
      <c r="I2347">
        <v>0</v>
      </c>
      <c r="J2347">
        <v>126000</v>
      </c>
      <c r="K2347">
        <v>85000</v>
      </c>
      <c r="L2347">
        <v>100000</v>
      </c>
      <c r="M2347">
        <v>56200</v>
      </c>
      <c r="N2347">
        <v>11500</v>
      </c>
      <c r="O2347">
        <v>25500</v>
      </c>
      <c r="P2347">
        <v>4500</v>
      </c>
      <c r="Q2347">
        <v>2000</v>
      </c>
      <c r="R2347">
        <v>0</v>
      </c>
      <c r="S2347">
        <v>8370</v>
      </c>
      <c r="T2347">
        <v>35000</v>
      </c>
      <c r="U2347">
        <v>36000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210000</v>
      </c>
      <c r="AC2347">
        <v>119992</v>
      </c>
      <c r="AD2347">
        <v>61820</v>
      </c>
      <c r="AE2347">
        <v>181811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28189</v>
      </c>
      <c r="AL2347">
        <v>0</v>
      </c>
      <c r="AM2347">
        <v>0</v>
      </c>
      <c r="AN2347">
        <v>930070</v>
      </c>
      <c r="AO2347">
        <v>1181680</v>
      </c>
      <c r="AP2347">
        <v>181811</v>
      </c>
      <c r="AQ2347">
        <v>0</v>
      </c>
      <c r="AR2347">
        <v>20000</v>
      </c>
      <c r="AS2347">
        <v>0</v>
      </c>
      <c r="AT2347">
        <v>0</v>
      </c>
      <c r="AU2347">
        <v>200000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1583491</v>
      </c>
      <c r="BL2347">
        <v>8371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458810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554810</v>
      </c>
      <c r="CR2347">
        <v>61000</v>
      </c>
      <c r="CS2347">
        <v>0</v>
      </c>
      <c r="CT2347">
        <v>18000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5000</v>
      </c>
      <c r="DF2347">
        <v>0</v>
      </c>
      <c r="DG2347">
        <v>79000</v>
      </c>
      <c r="DH2347">
        <v>0</v>
      </c>
      <c r="DI2347">
        <v>0</v>
      </c>
      <c r="DJ2347">
        <v>126000</v>
      </c>
      <c r="DK2347">
        <v>124000</v>
      </c>
      <c r="DL2347">
        <v>30000</v>
      </c>
      <c r="DM2347">
        <v>137000</v>
      </c>
      <c r="DN2347">
        <v>0</v>
      </c>
      <c r="DO2347">
        <v>1162999</v>
      </c>
      <c r="DP2347">
        <v>317700</v>
      </c>
      <c r="DQ2347">
        <v>258810</v>
      </c>
      <c r="DR2347">
        <v>0</v>
      </c>
      <c r="DS2347">
        <v>0</v>
      </c>
    </row>
    <row r="2348" spans="1:123" x14ac:dyDescent="0.3">
      <c r="A2348" t="str">
        <f t="shared" si="36"/>
        <v>20171990</v>
      </c>
      <c r="B2348">
        <v>68</v>
      </c>
      <c r="C2348">
        <v>2017</v>
      </c>
      <c r="D2348">
        <v>199012</v>
      </c>
      <c r="E2348">
        <v>25</v>
      </c>
      <c r="F2348">
        <v>1917545</v>
      </c>
      <c r="G2348">
        <v>215203</v>
      </c>
      <c r="H2348">
        <v>550000</v>
      </c>
      <c r="I2348">
        <v>0</v>
      </c>
      <c r="J2348">
        <v>126000</v>
      </c>
      <c r="K2348">
        <v>85000</v>
      </c>
      <c r="L2348">
        <v>100000</v>
      </c>
      <c r="M2348">
        <v>56200</v>
      </c>
      <c r="N2348">
        <v>11500</v>
      </c>
      <c r="O2348">
        <v>25500</v>
      </c>
      <c r="P2348">
        <v>4500</v>
      </c>
      <c r="Q2348">
        <v>2000</v>
      </c>
      <c r="R2348">
        <v>0</v>
      </c>
      <c r="S2348">
        <v>8311</v>
      </c>
      <c r="T2348">
        <v>35000</v>
      </c>
      <c r="U2348">
        <v>36000</v>
      </c>
      <c r="V2348">
        <v>0</v>
      </c>
      <c r="W2348">
        <v>0</v>
      </c>
      <c r="X2348">
        <v>25000</v>
      </c>
      <c r="Y2348">
        <v>0</v>
      </c>
      <c r="Z2348">
        <v>0</v>
      </c>
      <c r="AA2348">
        <v>0</v>
      </c>
      <c r="AB2348">
        <v>28189</v>
      </c>
      <c r="AC2348">
        <v>48275</v>
      </c>
      <c r="AD2348">
        <v>0</v>
      </c>
      <c r="AE2348">
        <v>28189</v>
      </c>
      <c r="AF2348">
        <v>44958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910053</v>
      </c>
      <c r="AO2348">
        <v>475414</v>
      </c>
      <c r="AP2348">
        <v>73146</v>
      </c>
      <c r="AQ2348">
        <v>0</v>
      </c>
      <c r="AR2348">
        <v>518</v>
      </c>
      <c r="AS2348">
        <v>3000</v>
      </c>
      <c r="AT2348">
        <v>8000</v>
      </c>
      <c r="AU2348">
        <v>0</v>
      </c>
      <c r="AV2348">
        <v>75000</v>
      </c>
      <c r="AW2348">
        <v>0</v>
      </c>
      <c r="AX2348">
        <v>37293</v>
      </c>
      <c r="AY2348">
        <v>0</v>
      </c>
      <c r="AZ2348">
        <v>0</v>
      </c>
      <c r="BA2348">
        <v>25000</v>
      </c>
      <c r="BB2348">
        <v>8000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705371</v>
      </c>
      <c r="BL2348">
        <v>17530</v>
      </c>
      <c r="BM2348">
        <v>178270</v>
      </c>
      <c r="BN2348">
        <v>18000</v>
      </c>
      <c r="BO2348">
        <v>0</v>
      </c>
      <c r="BP2348">
        <v>61000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10000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356540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75000</v>
      </c>
      <c r="DH2348">
        <v>0</v>
      </c>
      <c r="DI2348">
        <v>0</v>
      </c>
      <c r="DJ2348">
        <v>88707</v>
      </c>
      <c r="DK2348">
        <v>99000</v>
      </c>
      <c r="DL2348">
        <v>30000</v>
      </c>
      <c r="DM2348">
        <v>62000</v>
      </c>
      <c r="DN2348">
        <v>0</v>
      </c>
      <c r="DO2348">
        <v>711248</v>
      </c>
      <c r="DP2348">
        <v>317700</v>
      </c>
      <c r="DQ2348">
        <v>-698086</v>
      </c>
      <c r="DR2348">
        <v>268524</v>
      </c>
      <c r="DS2348">
        <v>0</v>
      </c>
    </row>
    <row r="2349" spans="1:123" x14ac:dyDescent="0.3">
      <c r="A2349" t="str">
        <f t="shared" si="36"/>
        <v>20181991</v>
      </c>
      <c r="B2349">
        <v>68</v>
      </c>
      <c r="C2349">
        <v>2018</v>
      </c>
      <c r="D2349">
        <v>199112</v>
      </c>
      <c r="E2349">
        <v>15</v>
      </c>
      <c r="F2349">
        <v>1954126</v>
      </c>
      <c r="G2349">
        <v>186174</v>
      </c>
      <c r="H2349">
        <v>550000</v>
      </c>
      <c r="I2349">
        <v>0</v>
      </c>
      <c r="J2349">
        <v>120000</v>
      </c>
      <c r="K2349">
        <v>85000</v>
      </c>
      <c r="L2349">
        <v>130000</v>
      </c>
      <c r="M2349">
        <v>56200</v>
      </c>
      <c r="N2349">
        <v>11500</v>
      </c>
      <c r="O2349">
        <v>25500</v>
      </c>
      <c r="P2349">
        <v>4500</v>
      </c>
      <c r="Q2349">
        <v>2000</v>
      </c>
      <c r="R2349">
        <v>0</v>
      </c>
      <c r="S2349">
        <v>8252</v>
      </c>
      <c r="T2349">
        <v>35000</v>
      </c>
      <c r="U2349">
        <v>36000</v>
      </c>
      <c r="V2349">
        <v>0</v>
      </c>
      <c r="W2349">
        <v>0</v>
      </c>
      <c r="X2349">
        <v>25000</v>
      </c>
      <c r="Y2349">
        <v>0</v>
      </c>
      <c r="Z2349">
        <v>0</v>
      </c>
      <c r="AA2349">
        <v>0</v>
      </c>
      <c r="AB2349">
        <v>0</v>
      </c>
      <c r="AC2349">
        <v>29876</v>
      </c>
      <c r="AD2349">
        <v>0</v>
      </c>
      <c r="AE2349">
        <v>0</v>
      </c>
      <c r="AF2349">
        <v>45267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933685</v>
      </c>
      <c r="AO2349">
        <v>294214</v>
      </c>
      <c r="AP2349">
        <v>45267</v>
      </c>
      <c r="AQ2349">
        <v>0</v>
      </c>
      <c r="AR2349">
        <v>0</v>
      </c>
      <c r="AS2349">
        <v>6000</v>
      </c>
      <c r="AT2349">
        <v>8000</v>
      </c>
      <c r="AU2349">
        <v>0</v>
      </c>
      <c r="AV2349">
        <v>62000</v>
      </c>
      <c r="AW2349">
        <v>0</v>
      </c>
      <c r="AX2349">
        <v>32150</v>
      </c>
      <c r="AY2349">
        <v>0</v>
      </c>
      <c r="AZ2349">
        <v>0</v>
      </c>
      <c r="BA2349">
        <v>25000</v>
      </c>
      <c r="BB2349">
        <v>8000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480632</v>
      </c>
      <c r="BL2349">
        <v>26633</v>
      </c>
      <c r="BM2349">
        <v>158270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5000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178270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50000</v>
      </c>
      <c r="DH2349">
        <v>0</v>
      </c>
      <c r="DI2349">
        <v>0</v>
      </c>
      <c r="DJ2349">
        <v>56557</v>
      </c>
      <c r="DK2349">
        <v>74000</v>
      </c>
      <c r="DL2349">
        <v>30000</v>
      </c>
      <c r="DM2349">
        <v>0</v>
      </c>
      <c r="DN2349">
        <v>0</v>
      </c>
      <c r="DO2349">
        <v>388827</v>
      </c>
      <c r="DP2349">
        <v>317700</v>
      </c>
      <c r="DQ2349">
        <v>-879501</v>
      </c>
      <c r="DR2349">
        <v>572080</v>
      </c>
      <c r="DS2349">
        <v>0</v>
      </c>
    </row>
    <row r="2350" spans="1:123" x14ac:dyDescent="0.3">
      <c r="A2350" t="str">
        <f t="shared" si="36"/>
        <v>20191992</v>
      </c>
      <c r="B2350">
        <v>68</v>
      </c>
      <c r="C2350">
        <v>2019</v>
      </c>
      <c r="D2350">
        <v>199212</v>
      </c>
      <c r="E2350">
        <v>24</v>
      </c>
      <c r="F2350">
        <v>1975553</v>
      </c>
      <c r="G2350">
        <v>163145</v>
      </c>
      <c r="H2350">
        <v>550000</v>
      </c>
      <c r="I2350">
        <v>0</v>
      </c>
      <c r="J2350">
        <v>120000</v>
      </c>
      <c r="K2350">
        <v>85000</v>
      </c>
      <c r="L2350">
        <v>160000</v>
      </c>
      <c r="M2350">
        <v>56200</v>
      </c>
      <c r="N2350">
        <v>11500</v>
      </c>
      <c r="O2350">
        <v>25500</v>
      </c>
      <c r="P2350">
        <v>4500</v>
      </c>
      <c r="Q2350">
        <v>2000</v>
      </c>
      <c r="R2350">
        <v>0</v>
      </c>
      <c r="S2350">
        <v>8193</v>
      </c>
      <c r="T2350">
        <v>35000</v>
      </c>
      <c r="U2350">
        <v>36000</v>
      </c>
      <c r="V2350">
        <v>0</v>
      </c>
      <c r="W2350">
        <v>0</v>
      </c>
      <c r="X2350">
        <v>25000</v>
      </c>
      <c r="Y2350">
        <v>0</v>
      </c>
      <c r="Z2350">
        <v>0</v>
      </c>
      <c r="AA2350">
        <v>0</v>
      </c>
      <c r="AB2350">
        <v>0</v>
      </c>
      <c r="AC2350">
        <v>45873</v>
      </c>
      <c r="AD2350">
        <v>0</v>
      </c>
      <c r="AE2350">
        <v>0</v>
      </c>
      <c r="AF2350">
        <v>69507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939386</v>
      </c>
      <c r="AO2350">
        <v>451760</v>
      </c>
      <c r="AP2350">
        <v>69507</v>
      </c>
      <c r="AQ2350">
        <v>0</v>
      </c>
      <c r="AR2350">
        <v>0</v>
      </c>
      <c r="AS2350">
        <v>3000</v>
      </c>
      <c r="AT2350">
        <v>8000</v>
      </c>
      <c r="AU2350">
        <v>0</v>
      </c>
      <c r="AV2350">
        <v>0</v>
      </c>
      <c r="AW2350">
        <v>0</v>
      </c>
      <c r="AX2350">
        <v>36621</v>
      </c>
      <c r="AY2350">
        <v>0</v>
      </c>
      <c r="AZ2350">
        <v>0</v>
      </c>
      <c r="BA2350">
        <v>25000</v>
      </c>
      <c r="BB2350">
        <v>8000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601888</v>
      </c>
      <c r="BL2350">
        <v>35681</v>
      </c>
      <c r="BM2350">
        <v>138270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5000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20000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25000</v>
      </c>
      <c r="DH2350">
        <v>0</v>
      </c>
      <c r="DI2350">
        <v>0</v>
      </c>
      <c r="DJ2350">
        <v>19936</v>
      </c>
      <c r="DK2350">
        <v>49000</v>
      </c>
      <c r="DL2350">
        <v>30000</v>
      </c>
      <c r="DM2350">
        <v>0</v>
      </c>
      <c r="DN2350">
        <v>0</v>
      </c>
      <c r="DO2350">
        <v>143936</v>
      </c>
      <c r="DP2350">
        <v>317700</v>
      </c>
      <c r="DQ2350">
        <v>-684364</v>
      </c>
      <c r="DR2350">
        <v>454473</v>
      </c>
      <c r="DS2350">
        <v>0</v>
      </c>
    </row>
    <row r="2351" spans="1:123" x14ac:dyDescent="0.3">
      <c r="A2351" t="str">
        <f t="shared" si="36"/>
        <v>20201993</v>
      </c>
      <c r="B2351">
        <v>68</v>
      </c>
      <c r="C2351">
        <v>2020</v>
      </c>
      <c r="D2351">
        <v>199312</v>
      </c>
      <c r="E2351">
        <v>51</v>
      </c>
      <c r="F2351">
        <v>1811409</v>
      </c>
      <c r="G2351">
        <v>163116</v>
      </c>
      <c r="H2351">
        <v>550000</v>
      </c>
      <c r="I2351">
        <v>0</v>
      </c>
      <c r="J2351">
        <v>120000</v>
      </c>
      <c r="K2351">
        <v>85000</v>
      </c>
      <c r="L2351">
        <v>192500</v>
      </c>
      <c r="M2351">
        <v>56200</v>
      </c>
      <c r="N2351">
        <v>11500</v>
      </c>
      <c r="O2351">
        <v>25500</v>
      </c>
      <c r="P2351">
        <v>4500</v>
      </c>
      <c r="Q2351">
        <v>2000</v>
      </c>
      <c r="R2351">
        <v>0</v>
      </c>
      <c r="S2351">
        <v>8134</v>
      </c>
      <c r="T2351">
        <v>35000</v>
      </c>
      <c r="U2351">
        <v>36000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99046</v>
      </c>
      <c r="AD2351">
        <v>51028</v>
      </c>
      <c r="AE2351">
        <v>0</v>
      </c>
      <c r="AF2351">
        <v>150074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866260</v>
      </c>
      <c r="AO2351">
        <v>975406</v>
      </c>
      <c r="AP2351">
        <v>150074</v>
      </c>
      <c r="AQ2351">
        <v>0</v>
      </c>
      <c r="AR2351">
        <v>20000</v>
      </c>
      <c r="AS2351">
        <v>3000</v>
      </c>
      <c r="AT2351">
        <v>8000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1156480</v>
      </c>
      <c r="BL2351">
        <v>43130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55345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55345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5000</v>
      </c>
      <c r="DF2351">
        <v>0</v>
      </c>
      <c r="DG2351">
        <v>25000</v>
      </c>
      <c r="DH2351">
        <v>0</v>
      </c>
      <c r="DI2351">
        <v>0</v>
      </c>
      <c r="DJ2351">
        <v>19936</v>
      </c>
      <c r="DK2351">
        <v>49000</v>
      </c>
      <c r="DL2351">
        <v>30000</v>
      </c>
      <c r="DM2351">
        <v>0</v>
      </c>
      <c r="DN2351">
        <v>0</v>
      </c>
      <c r="DO2351">
        <v>184281</v>
      </c>
      <c r="DP2351">
        <v>317700</v>
      </c>
      <c r="DQ2351">
        <v>55345</v>
      </c>
      <c r="DR2351">
        <v>0</v>
      </c>
      <c r="DS2351">
        <v>0</v>
      </c>
    </row>
    <row r="2352" spans="1:123" x14ac:dyDescent="0.3">
      <c r="A2352" t="str">
        <f t="shared" si="36"/>
        <v>20211994</v>
      </c>
      <c r="B2352">
        <v>68</v>
      </c>
      <c r="C2352">
        <v>2021</v>
      </c>
      <c r="D2352">
        <v>199412</v>
      </c>
      <c r="E2352">
        <v>46</v>
      </c>
      <c r="F2352">
        <v>1995228</v>
      </c>
      <c r="G2352">
        <v>163116</v>
      </c>
      <c r="H2352">
        <v>550000</v>
      </c>
      <c r="I2352">
        <v>0</v>
      </c>
      <c r="J2352">
        <v>120000</v>
      </c>
      <c r="K2352">
        <v>85000</v>
      </c>
      <c r="L2352">
        <v>205000</v>
      </c>
      <c r="M2352">
        <v>56200</v>
      </c>
      <c r="N2352">
        <v>11500</v>
      </c>
      <c r="O2352">
        <v>25500</v>
      </c>
      <c r="P2352">
        <v>4500</v>
      </c>
      <c r="Q2352">
        <v>2000</v>
      </c>
      <c r="R2352">
        <v>0</v>
      </c>
      <c r="S2352">
        <v>7945</v>
      </c>
      <c r="T2352">
        <v>35000</v>
      </c>
      <c r="U2352">
        <v>36000</v>
      </c>
      <c r="V2352">
        <v>0</v>
      </c>
      <c r="W2352">
        <v>0</v>
      </c>
      <c r="X2352">
        <v>25000</v>
      </c>
      <c r="Y2352">
        <v>0</v>
      </c>
      <c r="Z2352">
        <v>0</v>
      </c>
      <c r="AA2352">
        <v>0</v>
      </c>
      <c r="AB2352">
        <v>0</v>
      </c>
      <c r="AC2352">
        <v>89231</v>
      </c>
      <c r="AD2352">
        <v>45971</v>
      </c>
      <c r="AE2352">
        <v>0</v>
      </c>
      <c r="AF2352">
        <v>135202</v>
      </c>
      <c r="AG2352">
        <v>45971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918443</v>
      </c>
      <c r="AO2352">
        <v>878744</v>
      </c>
      <c r="AP2352">
        <v>135202</v>
      </c>
      <c r="AQ2352">
        <v>0</v>
      </c>
      <c r="AR2352">
        <v>20000</v>
      </c>
      <c r="AS2352">
        <v>3000</v>
      </c>
      <c r="AT2352">
        <v>8000</v>
      </c>
      <c r="AU2352">
        <v>0</v>
      </c>
      <c r="AV2352">
        <v>0</v>
      </c>
      <c r="AW2352">
        <v>15046</v>
      </c>
      <c r="AX2352">
        <v>19936</v>
      </c>
      <c r="AY2352">
        <v>2167</v>
      </c>
      <c r="AZ2352">
        <v>0</v>
      </c>
      <c r="BA2352">
        <v>25000</v>
      </c>
      <c r="BB2352">
        <v>8000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1115095</v>
      </c>
      <c r="BL2352">
        <v>50523</v>
      </c>
      <c r="BM2352">
        <v>11782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23563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10000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24000</v>
      </c>
      <c r="DL2352">
        <v>14954</v>
      </c>
      <c r="DM2352">
        <v>0</v>
      </c>
      <c r="DN2352">
        <v>0</v>
      </c>
      <c r="DO2352">
        <v>72517</v>
      </c>
      <c r="DP2352">
        <v>317700</v>
      </c>
      <c r="DQ2352">
        <v>-195265</v>
      </c>
      <c r="DR2352">
        <v>98501</v>
      </c>
      <c r="DS2352">
        <v>0</v>
      </c>
    </row>
    <row r="2353" spans="1:123" x14ac:dyDescent="0.3">
      <c r="A2353" t="str">
        <f t="shared" si="36"/>
        <v>20221995</v>
      </c>
      <c r="B2353">
        <v>68</v>
      </c>
      <c r="C2353">
        <v>2022</v>
      </c>
      <c r="D2353">
        <v>199512</v>
      </c>
      <c r="E2353">
        <v>58</v>
      </c>
      <c r="F2353">
        <v>1794453</v>
      </c>
      <c r="G2353">
        <v>163115</v>
      </c>
      <c r="H2353">
        <v>550000</v>
      </c>
      <c r="I2353">
        <v>0</v>
      </c>
      <c r="J2353">
        <v>120000</v>
      </c>
      <c r="K2353">
        <v>85000</v>
      </c>
      <c r="L2353">
        <v>202500</v>
      </c>
      <c r="M2353">
        <v>56200</v>
      </c>
      <c r="N2353">
        <v>11500</v>
      </c>
      <c r="O2353">
        <v>25500</v>
      </c>
      <c r="P2353">
        <v>4500</v>
      </c>
      <c r="Q2353">
        <v>2000</v>
      </c>
      <c r="R2353">
        <v>0</v>
      </c>
      <c r="S2353">
        <v>7757</v>
      </c>
      <c r="T2353">
        <v>35000</v>
      </c>
      <c r="U2353">
        <v>36000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113323</v>
      </c>
      <c r="AD2353">
        <v>58384</v>
      </c>
      <c r="AE2353">
        <v>0</v>
      </c>
      <c r="AF2353">
        <v>171707</v>
      </c>
      <c r="AG2353">
        <v>0</v>
      </c>
      <c r="AH2353">
        <v>0</v>
      </c>
      <c r="AI2353">
        <v>45971</v>
      </c>
      <c r="AJ2353">
        <v>0</v>
      </c>
      <c r="AK2353">
        <v>45971</v>
      </c>
      <c r="AL2353">
        <v>45971</v>
      </c>
      <c r="AM2353">
        <v>0</v>
      </c>
      <c r="AN2353">
        <v>854250</v>
      </c>
      <c r="AO2353">
        <v>1116005</v>
      </c>
      <c r="AP2353">
        <v>171707</v>
      </c>
      <c r="AQ2353">
        <v>0</v>
      </c>
      <c r="AR2353">
        <v>20000</v>
      </c>
      <c r="AS2353">
        <v>3000</v>
      </c>
      <c r="AT2353">
        <v>8000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1318712</v>
      </c>
      <c r="BL2353">
        <v>57864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237258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240821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15000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24000</v>
      </c>
      <c r="DL2353">
        <v>14954</v>
      </c>
      <c r="DM2353">
        <v>0</v>
      </c>
      <c r="DN2353">
        <v>0</v>
      </c>
      <c r="DO2353">
        <v>340746</v>
      </c>
      <c r="DP2353">
        <v>317700</v>
      </c>
      <c r="DQ2353">
        <v>237258</v>
      </c>
      <c r="DR2353">
        <v>0</v>
      </c>
      <c r="DS2353">
        <v>0</v>
      </c>
    </row>
    <row r="2354" spans="1:123" x14ac:dyDescent="0.3">
      <c r="A2354" t="str">
        <f t="shared" si="36"/>
        <v>20231996</v>
      </c>
      <c r="B2354">
        <v>68</v>
      </c>
      <c r="C2354">
        <v>2023</v>
      </c>
      <c r="D2354">
        <v>199612</v>
      </c>
      <c r="E2354">
        <v>63</v>
      </c>
      <c r="F2354">
        <v>1887283</v>
      </c>
      <c r="G2354">
        <v>163115</v>
      </c>
      <c r="H2354">
        <v>550000</v>
      </c>
      <c r="I2354">
        <v>0</v>
      </c>
      <c r="J2354">
        <v>120000</v>
      </c>
      <c r="K2354">
        <v>85000</v>
      </c>
      <c r="L2354">
        <v>200000</v>
      </c>
      <c r="M2354">
        <v>56200</v>
      </c>
      <c r="N2354">
        <v>11500</v>
      </c>
      <c r="O2354">
        <v>25500</v>
      </c>
      <c r="P2354">
        <v>4500</v>
      </c>
      <c r="Q2354">
        <v>2000</v>
      </c>
      <c r="R2354">
        <v>0</v>
      </c>
      <c r="S2354">
        <v>7568</v>
      </c>
      <c r="T2354">
        <v>35000</v>
      </c>
      <c r="U2354">
        <v>36000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45971</v>
      </c>
      <c r="AC2354">
        <v>122716</v>
      </c>
      <c r="AD2354">
        <v>63223</v>
      </c>
      <c r="AE2354">
        <v>45971</v>
      </c>
      <c r="AF2354">
        <v>139967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883301</v>
      </c>
      <c r="AO2354">
        <v>1208505</v>
      </c>
      <c r="AP2354">
        <v>185938</v>
      </c>
      <c r="AQ2354">
        <v>0</v>
      </c>
      <c r="AR2354">
        <v>20000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1414443</v>
      </c>
      <c r="BL2354">
        <v>65151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276497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497319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20000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24000</v>
      </c>
      <c r="DL2354">
        <v>14954</v>
      </c>
      <c r="DM2354">
        <v>0</v>
      </c>
      <c r="DN2354">
        <v>0</v>
      </c>
      <c r="DO2354">
        <v>556272</v>
      </c>
      <c r="DP2354">
        <v>317700</v>
      </c>
      <c r="DQ2354">
        <v>276497</v>
      </c>
      <c r="DR2354">
        <v>0</v>
      </c>
      <c r="DS2354">
        <v>0</v>
      </c>
    </row>
    <row r="2355" spans="1:123" x14ac:dyDescent="0.3">
      <c r="A2355" t="str">
        <f t="shared" si="36"/>
        <v>20241997</v>
      </c>
      <c r="B2355">
        <v>68</v>
      </c>
      <c r="C2355">
        <v>2024</v>
      </c>
      <c r="D2355">
        <v>199712</v>
      </c>
      <c r="E2355">
        <v>71</v>
      </c>
      <c r="F2355">
        <v>2007196</v>
      </c>
      <c r="G2355">
        <v>163114</v>
      </c>
      <c r="H2355">
        <v>550000</v>
      </c>
      <c r="I2355">
        <v>0</v>
      </c>
      <c r="J2355">
        <v>120000</v>
      </c>
      <c r="K2355">
        <v>85000</v>
      </c>
      <c r="L2355">
        <v>200000</v>
      </c>
      <c r="M2355">
        <v>56200</v>
      </c>
      <c r="N2355">
        <v>11500</v>
      </c>
      <c r="O2355">
        <v>25500</v>
      </c>
      <c r="P2355">
        <v>4500</v>
      </c>
      <c r="Q2355">
        <v>2000</v>
      </c>
      <c r="R2355">
        <v>0</v>
      </c>
      <c r="S2355">
        <v>7380</v>
      </c>
      <c r="T2355">
        <v>35000</v>
      </c>
      <c r="U2355">
        <v>36000</v>
      </c>
      <c r="V2355">
        <v>0</v>
      </c>
      <c r="W2355">
        <v>0</v>
      </c>
      <c r="X2355">
        <v>0</v>
      </c>
      <c r="Y2355">
        <v>0</v>
      </c>
      <c r="Z2355">
        <v>106493</v>
      </c>
      <c r="AA2355">
        <v>0</v>
      </c>
      <c r="AB2355">
        <v>0</v>
      </c>
      <c r="AC2355">
        <v>137368</v>
      </c>
      <c r="AD2355">
        <v>70772</v>
      </c>
      <c r="AE2355">
        <v>0</v>
      </c>
      <c r="AF2355">
        <v>208140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708447</v>
      </c>
      <c r="AO2355">
        <v>1352804</v>
      </c>
      <c r="AP2355">
        <v>208140</v>
      </c>
      <c r="AQ2355">
        <v>119787</v>
      </c>
      <c r="AR2355">
        <v>20000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1700731</v>
      </c>
      <c r="BL2355">
        <v>72386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132681</v>
      </c>
      <c r="BS2355">
        <v>0</v>
      </c>
      <c r="BT2355">
        <v>0</v>
      </c>
      <c r="BU2355">
        <v>100000</v>
      </c>
      <c r="BV2355">
        <v>10000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12906</v>
      </c>
      <c r="CH2355">
        <v>296</v>
      </c>
      <c r="CI2355">
        <v>1549</v>
      </c>
      <c r="CJ2355">
        <v>1162</v>
      </c>
      <c r="CK2355">
        <v>465</v>
      </c>
      <c r="CL2355">
        <v>387</v>
      </c>
      <c r="CM2355">
        <v>1678</v>
      </c>
      <c r="CN2355">
        <v>13743</v>
      </c>
      <c r="CO2355">
        <v>387</v>
      </c>
      <c r="CP2355">
        <v>0</v>
      </c>
      <c r="CQ2355">
        <v>610000</v>
      </c>
      <c r="CR2355">
        <v>100000</v>
      </c>
      <c r="CS2355">
        <v>10000</v>
      </c>
      <c r="CT2355">
        <v>0</v>
      </c>
      <c r="CU2355">
        <v>0</v>
      </c>
      <c r="CV2355">
        <v>12906</v>
      </c>
      <c r="CW2355">
        <v>296</v>
      </c>
      <c r="CX2355">
        <v>1549</v>
      </c>
      <c r="CY2355">
        <v>1162</v>
      </c>
      <c r="CZ2355">
        <v>465</v>
      </c>
      <c r="DA2355">
        <v>387</v>
      </c>
      <c r="DB2355">
        <v>1678</v>
      </c>
      <c r="DC2355">
        <v>13743</v>
      </c>
      <c r="DD2355">
        <v>387</v>
      </c>
      <c r="DE2355">
        <v>25000</v>
      </c>
      <c r="DF2355">
        <v>106493</v>
      </c>
      <c r="DG2355">
        <v>0</v>
      </c>
      <c r="DH2355">
        <v>0</v>
      </c>
      <c r="DI2355">
        <v>0</v>
      </c>
      <c r="DJ2355">
        <v>0</v>
      </c>
      <c r="DK2355">
        <v>24000</v>
      </c>
      <c r="DL2355">
        <v>14954</v>
      </c>
      <c r="DM2355">
        <v>0</v>
      </c>
      <c r="DN2355">
        <v>0</v>
      </c>
      <c r="DO2355">
        <v>923019</v>
      </c>
      <c r="DP2355">
        <v>317700</v>
      </c>
      <c r="DQ2355">
        <v>381747</v>
      </c>
      <c r="DR2355">
        <v>0</v>
      </c>
      <c r="DS2355">
        <v>0</v>
      </c>
    </row>
    <row r="2356" spans="1:123" x14ac:dyDescent="0.3">
      <c r="A2356" t="str">
        <f t="shared" si="36"/>
        <v>20251998</v>
      </c>
      <c r="B2356">
        <v>68</v>
      </c>
      <c r="C2356">
        <v>2025</v>
      </c>
      <c r="D2356">
        <v>199812</v>
      </c>
      <c r="E2356">
        <v>69</v>
      </c>
      <c r="F2356">
        <v>1545566</v>
      </c>
      <c r="G2356">
        <v>163114</v>
      </c>
      <c r="H2356">
        <v>550000</v>
      </c>
      <c r="I2356">
        <v>0</v>
      </c>
      <c r="J2356">
        <v>120000</v>
      </c>
      <c r="K2356">
        <v>85000</v>
      </c>
      <c r="L2356">
        <v>200000</v>
      </c>
      <c r="M2356">
        <v>56200</v>
      </c>
      <c r="N2356">
        <v>11500</v>
      </c>
      <c r="O2356">
        <v>25500</v>
      </c>
      <c r="P2356">
        <v>4500</v>
      </c>
      <c r="Q2356">
        <v>2000</v>
      </c>
      <c r="R2356">
        <v>0</v>
      </c>
      <c r="S2356">
        <v>7191</v>
      </c>
      <c r="T2356">
        <v>35000</v>
      </c>
      <c r="U2356">
        <v>36000</v>
      </c>
      <c r="V2356">
        <v>0</v>
      </c>
      <c r="W2356">
        <v>0</v>
      </c>
      <c r="X2356">
        <v>0</v>
      </c>
      <c r="Y2356">
        <v>0</v>
      </c>
      <c r="Z2356">
        <v>337630</v>
      </c>
      <c r="AA2356">
        <v>0</v>
      </c>
      <c r="AB2356">
        <v>0</v>
      </c>
      <c r="AC2356">
        <v>133048</v>
      </c>
      <c r="AD2356">
        <v>68546</v>
      </c>
      <c r="AE2356">
        <v>0</v>
      </c>
      <c r="AF2356">
        <v>201593</v>
      </c>
      <c r="AG2356">
        <v>0</v>
      </c>
      <c r="AH2356">
        <v>0</v>
      </c>
      <c r="AI2356">
        <v>0</v>
      </c>
      <c r="AJ2356">
        <v>48407</v>
      </c>
      <c r="AK2356">
        <v>48407</v>
      </c>
      <c r="AL2356">
        <v>0</v>
      </c>
      <c r="AM2356">
        <v>0</v>
      </c>
      <c r="AN2356">
        <v>435261</v>
      </c>
      <c r="AO2356">
        <v>1310254</v>
      </c>
      <c r="AP2356">
        <v>201593</v>
      </c>
      <c r="AQ2356">
        <v>0</v>
      </c>
      <c r="AR2356">
        <v>20000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12002</v>
      </c>
      <c r="BH2356">
        <v>0</v>
      </c>
      <c r="BI2356">
        <v>0</v>
      </c>
      <c r="BJ2356">
        <v>0</v>
      </c>
      <c r="BK2356">
        <v>1519846</v>
      </c>
      <c r="BL2356">
        <v>80045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20000</v>
      </c>
      <c r="BS2356">
        <v>154000</v>
      </c>
      <c r="BT2356">
        <v>65000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25000</v>
      </c>
      <c r="CH2356">
        <v>572</v>
      </c>
      <c r="CI2356">
        <v>3000</v>
      </c>
      <c r="CJ2356">
        <v>2250</v>
      </c>
      <c r="CK2356">
        <v>900</v>
      </c>
      <c r="CL2356">
        <v>750</v>
      </c>
      <c r="CM2356">
        <v>3250</v>
      </c>
      <c r="CN2356">
        <v>15000</v>
      </c>
      <c r="CO2356">
        <v>750</v>
      </c>
      <c r="CP2356">
        <v>0</v>
      </c>
      <c r="CQ2356">
        <v>610000</v>
      </c>
      <c r="CR2356">
        <v>100000</v>
      </c>
      <c r="CS2356">
        <v>10000</v>
      </c>
      <c r="CT2356">
        <v>154000</v>
      </c>
      <c r="CU2356">
        <v>65000</v>
      </c>
      <c r="CV2356">
        <v>37906</v>
      </c>
      <c r="CW2356">
        <v>868</v>
      </c>
      <c r="CX2356">
        <v>4549</v>
      </c>
      <c r="CY2356">
        <v>3412</v>
      </c>
      <c r="CZ2356">
        <v>1365</v>
      </c>
      <c r="DA2356">
        <v>1137</v>
      </c>
      <c r="DB2356">
        <v>4928</v>
      </c>
      <c r="DC2356">
        <v>28743</v>
      </c>
      <c r="DD2356">
        <v>1137</v>
      </c>
      <c r="DE2356">
        <v>30000</v>
      </c>
      <c r="DF2356">
        <v>435763</v>
      </c>
      <c r="DG2356">
        <v>0</v>
      </c>
      <c r="DH2356">
        <v>0</v>
      </c>
      <c r="DI2356">
        <v>0</v>
      </c>
      <c r="DJ2356">
        <v>12002</v>
      </c>
      <c r="DK2356">
        <v>24000</v>
      </c>
      <c r="DL2356">
        <v>14954</v>
      </c>
      <c r="DM2356">
        <v>0</v>
      </c>
      <c r="DN2356">
        <v>0</v>
      </c>
      <c r="DO2356">
        <v>1588170</v>
      </c>
      <c r="DP2356">
        <v>317700</v>
      </c>
      <c r="DQ2356">
        <v>688510</v>
      </c>
      <c r="DR2356">
        <v>0</v>
      </c>
      <c r="DS2356">
        <v>0</v>
      </c>
    </row>
    <row r="2357" spans="1:123" x14ac:dyDescent="0.3">
      <c r="A2357" t="str">
        <f t="shared" si="36"/>
        <v>20261999</v>
      </c>
      <c r="B2357">
        <v>68</v>
      </c>
      <c r="C2357">
        <v>2026</v>
      </c>
      <c r="D2357">
        <v>199912</v>
      </c>
      <c r="E2357">
        <v>56</v>
      </c>
      <c r="F2357">
        <v>1975053</v>
      </c>
      <c r="G2357">
        <v>163110</v>
      </c>
      <c r="H2357">
        <v>550000</v>
      </c>
      <c r="I2357">
        <v>0</v>
      </c>
      <c r="J2357">
        <v>120000</v>
      </c>
      <c r="K2357">
        <v>85000</v>
      </c>
      <c r="L2357">
        <v>200000</v>
      </c>
      <c r="M2357">
        <v>56200</v>
      </c>
      <c r="N2357">
        <v>11500</v>
      </c>
      <c r="O2357">
        <v>25500</v>
      </c>
      <c r="P2357">
        <v>4500</v>
      </c>
      <c r="Q2357">
        <v>2000</v>
      </c>
      <c r="R2357">
        <v>0</v>
      </c>
      <c r="S2357">
        <v>7002</v>
      </c>
      <c r="T2357">
        <v>35000</v>
      </c>
      <c r="U2357">
        <v>36000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48407</v>
      </c>
      <c r="AC2357">
        <v>109049</v>
      </c>
      <c r="AD2357">
        <v>56182</v>
      </c>
      <c r="AE2357">
        <v>48407</v>
      </c>
      <c r="AF2357">
        <v>116824</v>
      </c>
      <c r="AG2357">
        <v>0</v>
      </c>
      <c r="AH2357">
        <v>0</v>
      </c>
      <c r="AI2357">
        <v>0</v>
      </c>
      <c r="AJ2357">
        <v>58517</v>
      </c>
      <c r="AK2357">
        <v>58517</v>
      </c>
      <c r="AL2357">
        <v>0</v>
      </c>
      <c r="AM2357">
        <v>0</v>
      </c>
      <c r="AN2357">
        <v>847361</v>
      </c>
      <c r="AO2357">
        <v>1073918</v>
      </c>
      <c r="AP2357">
        <v>165231</v>
      </c>
      <c r="AQ2357">
        <v>0</v>
      </c>
      <c r="AR2357">
        <v>20000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1259149</v>
      </c>
      <c r="BL2357">
        <v>87653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20000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610000</v>
      </c>
      <c r="CR2357">
        <v>100000</v>
      </c>
      <c r="CS2357">
        <v>10000</v>
      </c>
      <c r="CT2357">
        <v>154000</v>
      </c>
      <c r="CU2357">
        <v>65000</v>
      </c>
      <c r="CV2357">
        <v>37906</v>
      </c>
      <c r="CW2357">
        <v>868</v>
      </c>
      <c r="CX2357">
        <v>4549</v>
      </c>
      <c r="CY2357">
        <v>3412</v>
      </c>
      <c r="CZ2357">
        <v>1365</v>
      </c>
      <c r="DA2357">
        <v>1137</v>
      </c>
      <c r="DB2357">
        <v>4928</v>
      </c>
      <c r="DC2357">
        <v>28743</v>
      </c>
      <c r="DD2357">
        <v>1137</v>
      </c>
      <c r="DE2357">
        <v>35000</v>
      </c>
      <c r="DF2357">
        <v>406315</v>
      </c>
      <c r="DG2357">
        <v>0</v>
      </c>
      <c r="DH2357">
        <v>0</v>
      </c>
      <c r="DI2357">
        <v>0</v>
      </c>
      <c r="DJ2357">
        <v>10802</v>
      </c>
      <c r="DK2357">
        <v>24000</v>
      </c>
      <c r="DL2357">
        <v>14954</v>
      </c>
      <c r="DM2357">
        <v>0</v>
      </c>
      <c r="DN2357">
        <v>0</v>
      </c>
      <c r="DO2357">
        <v>1572632</v>
      </c>
      <c r="DP2357">
        <v>317700</v>
      </c>
      <c r="DQ2357">
        <v>78517</v>
      </c>
      <c r="DR2357">
        <v>0</v>
      </c>
      <c r="DS2357">
        <v>0</v>
      </c>
    </row>
    <row r="2358" spans="1:123" x14ac:dyDescent="0.3">
      <c r="A2358" t="str">
        <f t="shared" si="36"/>
        <v>20272000</v>
      </c>
      <c r="B2358">
        <v>68</v>
      </c>
      <c r="C2358">
        <v>2027</v>
      </c>
      <c r="D2358">
        <v>200012</v>
      </c>
      <c r="E2358">
        <v>60</v>
      </c>
      <c r="F2358">
        <v>2129995</v>
      </c>
      <c r="G2358">
        <v>163106</v>
      </c>
      <c r="H2358">
        <v>550000</v>
      </c>
      <c r="I2358">
        <v>0</v>
      </c>
      <c r="J2358">
        <v>120000</v>
      </c>
      <c r="K2358">
        <v>85000</v>
      </c>
      <c r="L2358">
        <v>200000</v>
      </c>
      <c r="M2358">
        <v>56200</v>
      </c>
      <c r="N2358">
        <v>11500</v>
      </c>
      <c r="O2358">
        <v>25500</v>
      </c>
      <c r="P2358">
        <v>4500</v>
      </c>
      <c r="Q2358">
        <v>2000</v>
      </c>
      <c r="R2358">
        <v>0</v>
      </c>
      <c r="S2358">
        <v>6814</v>
      </c>
      <c r="T2358">
        <v>35000</v>
      </c>
      <c r="U2358">
        <v>36000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58517</v>
      </c>
      <c r="AC2358">
        <v>116563</v>
      </c>
      <c r="AD2358">
        <v>60053</v>
      </c>
      <c r="AE2358">
        <v>58517</v>
      </c>
      <c r="AF2358">
        <v>118100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904414</v>
      </c>
      <c r="AO2358">
        <v>1147917</v>
      </c>
      <c r="AP2358">
        <v>176616</v>
      </c>
      <c r="AQ2358">
        <v>0</v>
      </c>
      <c r="AR2358">
        <v>20000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1344534</v>
      </c>
      <c r="BL2358">
        <v>95209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15056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605056</v>
      </c>
      <c r="CR2358">
        <v>100000</v>
      </c>
      <c r="CS2358">
        <v>10000</v>
      </c>
      <c r="CT2358">
        <v>154000</v>
      </c>
      <c r="CU2358">
        <v>65000</v>
      </c>
      <c r="CV2358">
        <v>37906</v>
      </c>
      <c r="CW2358">
        <v>868</v>
      </c>
      <c r="CX2358">
        <v>4549</v>
      </c>
      <c r="CY2358">
        <v>3412</v>
      </c>
      <c r="CZ2358">
        <v>1365</v>
      </c>
      <c r="DA2358">
        <v>1137</v>
      </c>
      <c r="DB2358">
        <v>4928</v>
      </c>
      <c r="DC2358">
        <v>28743</v>
      </c>
      <c r="DD2358">
        <v>1137</v>
      </c>
      <c r="DE2358">
        <v>40000</v>
      </c>
      <c r="DF2358">
        <v>394126</v>
      </c>
      <c r="DG2358">
        <v>0</v>
      </c>
      <c r="DH2358">
        <v>0</v>
      </c>
      <c r="DI2358">
        <v>0</v>
      </c>
      <c r="DJ2358">
        <v>10802</v>
      </c>
      <c r="DK2358">
        <v>24000</v>
      </c>
      <c r="DL2358">
        <v>14954</v>
      </c>
      <c r="DM2358">
        <v>0</v>
      </c>
      <c r="DN2358">
        <v>0</v>
      </c>
      <c r="DO2358">
        <v>1501981</v>
      </c>
      <c r="DP2358">
        <v>317700</v>
      </c>
      <c r="DQ2358">
        <v>15056</v>
      </c>
      <c r="DR2358">
        <v>0</v>
      </c>
      <c r="DS2358">
        <v>0</v>
      </c>
    </row>
    <row r="2359" spans="1:123" x14ac:dyDescent="0.3">
      <c r="A2359" t="str">
        <f t="shared" si="36"/>
        <v>20282001</v>
      </c>
      <c r="B2359">
        <v>68</v>
      </c>
      <c r="C2359">
        <v>2028</v>
      </c>
      <c r="D2359">
        <v>200112</v>
      </c>
      <c r="E2359">
        <v>35</v>
      </c>
      <c r="F2359">
        <v>1987042</v>
      </c>
      <c r="G2359">
        <v>163102</v>
      </c>
      <c r="H2359">
        <v>550000</v>
      </c>
      <c r="I2359">
        <v>0</v>
      </c>
      <c r="J2359">
        <v>90000</v>
      </c>
      <c r="K2359">
        <v>85000</v>
      </c>
      <c r="L2359">
        <v>200000</v>
      </c>
      <c r="M2359">
        <v>56200</v>
      </c>
      <c r="N2359">
        <v>11500</v>
      </c>
      <c r="O2359">
        <v>25500</v>
      </c>
      <c r="P2359">
        <v>4500</v>
      </c>
      <c r="Q2359">
        <v>2000</v>
      </c>
      <c r="R2359">
        <v>0</v>
      </c>
      <c r="S2359">
        <v>6625</v>
      </c>
      <c r="T2359">
        <v>35000</v>
      </c>
      <c r="U2359">
        <v>36000</v>
      </c>
      <c r="V2359">
        <v>0</v>
      </c>
      <c r="W2359">
        <v>0</v>
      </c>
      <c r="X2359">
        <v>0</v>
      </c>
      <c r="Y2359">
        <v>222675</v>
      </c>
      <c r="Z2359">
        <v>0</v>
      </c>
      <c r="AA2359">
        <v>0</v>
      </c>
      <c r="AB2359">
        <v>0</v>
      </c>
      <c r="AC2359">
        <v>67252</v>
      </c>
      <c r="AD2359">
        <v>0</v>
      </c>
      <c r="AE2359">
        <v>0</v>
      </c>
      <c r="AF2359">
        <v>101900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1113100</v>
      </c>
      <c r="AO2359">
        <v>662296</v>
      </c>
      <c r="AP2359">
        <v>101900</v>
      </c>
      <c r="AQ2359">
        <v>0</v>
      </c>
      <c r="AR2359">
        <v>10549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774744</v>
      </c>
      <c r="BL2359">
        <v>102715</v>
      </c>
      <c r="BM2359">
        <v>195019</v>
      </c>
      <c r="BN2359">
        <v>0</v>
      </c>
      <c r="BO2359">
        <v>0</v>
      </c>
      <c r="BP2359">
        <v>566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390037</v>
      </c>
      <c r="CR2359">
        <v>99434</v>
      </c>
      <c r="CS2359">
        <v>10000</v>
      </c>
      <c r="CT2359">
        <v>154000</v>
      </c>
      <c r="CU2359">
        <v>65000</v>
      </c>
      <c r="CV2359">
        <v>37906</v>
      </c>
      <c r="CW2359">
        <v>868</v>
      </c>
      <c r="CX2359">
        <v>4549</v>
      </c>
      <c r="CY2359">
        <v>3412</v>
      </c>
      <c r="CZ2359">
        <v>1365</v>
      </c>
      <c r="DA2359">
        <v>1137</v>
      </c>
      <c r="DB2359">
        <v>4928</v>
      </c>
      <c r="DC2359">
        <v>28743</v>
      </c>
      <c r="DD2359">
        <v>1137</v>
      </c>
      <c r="DE2359">
        <v>45000</v>
      </c>
      <c r="DF2359">
        <v>159627</v>
      </c>
      <c r="DG2359">
        <v>0</v>
      </c>
      <c r="DH2359">
        <v>0</v>
      </c>
      <c r="DI2359">
        <v>0</v>
      </c>
      <c r="DJ2359">
        <v>10802</v>
      </c>
      <c r="DK2359">
        <v>24000</v>
      </c>
      <c r="DL2359">
        <v>14954</v>
      </c>
      <c r="DM2359">
        <v>0</v>
      </c>
      <c r="DN2359">
        <v>0</v>
      </c>
      <c r="DO2359">
        <v>1056898</v>
      </c>
      <c r="DP2359">
        <v>317700</v>
      </c>
      <c r="DQ2359">
        <v>-418259</v>
      </c>
      <c r="DR2359">
        <v>0</v>
      </c>
      <c r="DS2359">
        <v>0</v>
      </c>
    </row>
    <row r="2360" spans="1:123" x14ac:dyDescent="0.3">
      <c r="A2360" t="str">
        <f t="shared" si="36"/>
        <v>20292002</v>
      </c>
      <c r="B2360">
        <v>68</v>
      </c>
      <c r="C2360">
        <v>2029</v>
      </c>
      <c r="D2360">
        <v>200212</v>
      </c>
      <c r="E2360">
        <v>47</v>
      </c>
      <c r="F2360">
        <v>2235061</v>
      </c>
      <c r="G2360">
        <v>163097</v>
      </c>
      <c r="H2360">
        <v>550000</v>
      </c>
      <c r="I2360">
        <v>0</v>
      </c>
      <c r="J2360">
        <v>90000</v>
      </c>
      <c r="K2360">
        <v>85000</v>
      </c>
      <c r="L2360">
        <v>200000</v>
      </c>
      <c r="M2360">
        <v>56200</v>
      </c>
      <c r="N2360">
        <v>11500</v>
      </c>
      <c r="O2360">
        <v>25500</v>
      </c>
      <c r="P2360">
        <v>4500</v>
      </c>
      <c r="Q2360">
        <v>2000</v>
      </c>
      <c r="R2360">
        <v>0</v>
      </c>
      <c r="S2360">
        <v>6437</v>
      </c>
      <c r="T2360">
        <v>35000</v>
      </c>
      <c r="U2360">
        <v>36000</v>
      </c>
      <c r="V2360">
        <v>0</v>
      </c>
      <c r="W2360">
        <v>0</v>
      </c>
      <c r="X2360">
        <v>0</v>
      </c>
      <c r="Y2360">
        <v>154838</v>
      </c>
      <c r="Z2360">
        <v>0</v>
      </c>
      <c r="AA2360">
        <v>0</v>
      </c>
      <c r="AB2360">
        <v>0</v>
      </c>
      <c r="AC2360">
        <v>91156</v>
      </c>
      <c r="AD2360">
        <v>46963</v>
      </c>
      <c r="AE2360">
        <v>0</v>
      </c>
      <c r="AF2360">
        <v>138120</v>
      </c>
      <c r="AG2360">
        <v>46963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1008856</v>
      </c>
      <c r="AO2360">
        <v>897707</v>
      </c>
      <c r="AP2360">
        <v>138120</v>
      </c>
      <c r="AQ2360">
        <v>0</v>
      </c>
      <c r="AR2360">
        <v>20000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1055827</v>
      </c>
      <c r="BL2360">
        <v>110169</v>
      </c>
      <c r="BM2360">
        <v>175019</v>
      </c>
      <c r="BN2360">
        <v>0</v>
      </c>
      <c r="BO2360">
        <v>0</v>
      </c>
      <c r="BP2360">
        <v>84288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195019</v>
      </c>
      <c r="CR2360">
        <v>15146</v>
      </c>
      <c r="CS2360">
        <v>10000</v>
      </c>
      <c r="CT2360">
        <v>154000</v>
      </c>
      <c r="CU2360">
        <v>65000</v>
      </c>
      <c r="CV2360">
        <v>37906</v>
      </c>
      <c r="CW2360">
        <v>868</v>
      </c>
      <c r="CX2360">
        <v>4549</v>
      </c>
      <c r="CY2360">
        <v>3412</v>
      </c>
      <c r="CZ2360">
        <v>1365</v>
      </c>
      <c r="DA2360">
        <v>1137</v>
      </c>
      <c r="DB2360">
        <v>4928</v>
      </c>
      <c r="DC2360">
        <v>28743</v>
      </c>
      <c r="DD2360">
        <v>1137</v>
      </c>
      <c r="DE2360">
        <v>50000</v>
      </c>
      <c r="DF2360">
        <v>0</v>
      </c>
      <c r="DG2360">
        <v>0</v>
      </c>
      <c r="DH2360">
        <v>0</v>
      </c>
      <c r="DI2360">
        <v>0</v>
      </c>
      <c r="DJ2360">
        <v>10802</v>
      </c>
      <c r="DK2360">
        <v>24000</v>
      </c>
      <c r="DL2360">
        <v>14954</v>
      </c>
      <c r="DM2360">
        <v>0</v>
      </c>
      <c r="DN2360">
        <v>0</v>
      </c>
      <c r="DO2360">
        <v>622964</v>
      </c>
      <c r="DP2360">
        <v>317700</v>
      </c>
      <c r="DQ2360">
        <v>-414145</v>
      </c>
      <c r="DR2360">
        <v>0</v>
      </c>
      <c r="DS2360">
        <v>0</v>
      </c>
    </row>
    <row r="2361" spans="1:123" x14ac:dyDescent="0.3">
      <c r="A2361" t="str">
        <f t="shared" si="36"/>
        <v>20302003</v>
      </c>
      <c r="B2361">
        <v>68</v>
      </c>
      <c r="C2361">
        <v>2030</v>
      </c>
      <c r="D2361">
        <v>200312</v>
      </c>
      <c r="E2361">
        <v>66</v>
      </c>
      <c r="F2361">
        <v>2137816</v>
      </c>
      <c r="G2361">
        <v>163093</v>
      </c>
      <c r="H2361">
        <v>550000</v>
      </c>
      <c r="I2361">
        <v>0</v>
      </c>
      <c r="J2361">
        <v>90000</v>
      </c>
      <c r="K2361">
        <v>85000</v>
      </c>
      <c r="L2361">
        <v>200000</v>
      </c>
      <c r="M2361">
        <v>56200</v>
      </c>
      <c r="N2361">
        <v>11500</v>
      </c>
      <c r="O2361">
        <v>25500</v>
      </c>
      <c r="P2361">
        <v>4500</v>
      </c>
      <c r="Q2361">
        <v>2000</v>
      </c>
      <c r="R2361">
        <v>0</v>
      </c>
      <c r="S2361">
        <v>6248</v>
      </c>
      <c r="T2361">
        <v>35000</v>
      </c>
      <c r="U2361">
        <v>36000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127962</v>
      </c>
      <c r="AD2361">
        <v>65926</v>
      </c>
      <c r="AE2361">
        <v>0</v>
      </c>
      <c r="AF2361">
        <v>193888</v>
      </c>
      <c r="AG2361">
        <v>0</v>
      </c>
      <c r="AH2361">
        <v>0</v>
      </c>
      <c r="AI2361">
        <v>46963</v>
      </c>
      <c r="AJ2361">
        <v>0</v>
      </c>
      <c r="AK2361">
        <v>46963</v>
      </c>
      <c r="AL2361">
        <v>46963</v>
      </c>
      <c r="AM2361">
        <v>0</v>
      </c>
      <c r="AN2361">
        <v>798060</v>
      </c>
      <c r="AO2361">
        <v>1260172</v>
      </c>
      <c r="AP2361">
        <v>193888</v>
      </c>
      <c r="AQ2361">
        <v>0</v>
      </c>
      <c r="AR2361">
        <v>20000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1474060</v>
      </c>
      <c r="BL2361">
        <v>117712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52923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227942</v>
      </c>
      <c r="CR2361">
        <v>15146</v>
      </c>
      <c r="CS2361">
        <v>10000</v>
      </c>
      <c r="CT2361">
        <v>154000</v>
      </c>
      <c r="CU2361">
        <v>65000</v>
      </c>
      <c r="CV2361">
        <v>37906</v>
      </c>
      <c r="CW2361">
        <v>868</v>
      </c>
      <c r="CX2361">
        <v>4549</v>
      </c>
      <c r="CY2361">
        <v>3412</v>
      </c>
      <c r="CZ2361">
        <v>1365</v>
      </c>
      <c r="DA2361">
        <v>1137</v>
      </c>
      <c r="DB2361">
        <v>4928</v>
      </c>
      <c r="DC2361">
        <v>28743</v>
      </c>
      <c r="DD2361">
        <v>1137</v>
      </c>
      <c r="DE2361">
        <v>55000</v>
      </c>
      <c r="DF2361">
        <v>0</v>
      </c>
      <c r="DG2361">
        <v>0</v>
      </c>
      <c r="DH2361">
        <v>0</v>
      </c>
      <c r="DI2361">
        <v>0</v>
      </c>
      <c r="DJ2361">
        <v>10802</v>
      </c>
      <c r="DK2361">
        <v>24000</v>
      </c>
      <c r="DL2361">
        <v>14954</v>
      </c>
      <c r="DM2361">
        <v>0</v>
      </c>
      <c r="DN2361">
        <v>0</v>
      </c>
      <c r="DO2361">
        <v>707851</v>
      </c>
      <c r="DP2361">
        <v>317700</v>
      </c>
      <c r="DQ2361">
        <v>52923</v>
      </c>
      <c r="DR2361">
        <v>0</v>
      </c>
      <c r="DS2361">
        <v>0</v>
      </c>
    </row>
    <row r="2362" spans="1:123" x14ac:dyDescent="0.3">
      <c r="A2362" t="str">
        <f t="shared" si="36"/>
        <v>20312004</v>
      </c>
      <c r="B2362">
        <v>68</v>
      </c>
      <c r="C2362">
        <v>2031</v>
      </c>
      <c r="D2362">
        <v>200412</v>
      </c>
      <c r="E2362">
        <v>57</v>
      </c>
      <c r="F2362">
        <v>2076020</v>
      </c>
      <c r="G2362">
        <v>163096</v>
      </c>
      <c r="H2362">
        <v>550000</v>
      </c>
      <c r="I2362">
        <v>0</v>
      </c>
      <c r="J2362">
        <v>120000</v>
      </c>
      <c r="K2362">
        <v>85000</v>
      </c>
      <c r="L2362">
        <v>200000</v>
      </c>
      <c r="M2362">
        <v>56200</v>
      </c>
      <c r="N2362">
        <v>11500</v>
      </c>
      <c r="O2362">
        <v>25500</v>
      </c>
      <c r="P2362">
        <v>4500</v>
      </c>
      <c r="Q2362">
        <v>2000</v>
      </c>
      <c r="R2362">
        <v>0</v>
      </c>
      <c r="S2362">
        <v>6059</v>
      </c>
      <c r="T2362">
        <v>35000</v>
      </c>
      <c r="U2362">
        <v>36000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46963</v>
      </c>
      <c r="AC2362">
        <v>111224</v>
      </c>
      <c r="AD2362">
        <v>57302</v>
      </c>
      <c r="AE2362">
        <v>46963</v>
      </c>
      <c r="AF2362">
        <v>121562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900197</v>
      </c>
      <c r="AO2362">
        <v>1095331</v>
      </c>
      <c r="AP2362">
        <v>168526</v>
      </c>
      <c r="AQ2362">
        <v>0</v>
      </c>
      <c r="AR2362">
        <v>20000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1283857</v>
      </c>
      <c r="BL2362">
        <v>125957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34894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242836</v>
      </c>
      <c r="CR2362">
        <v>15146</v>
      </c>
      <c r="CS2362">
        <v>10000</v>
      </c>
      <c r="CT2362">
        <v>154000</v>
      </c>
      <c r="CU2362">
        <v>65000</v>
      </c>
      <c r="CV2362">
        <v>37906</v>
      </c>
      <c r="CW2362">
        <v>868</v>
      </c>
      <c r="CX2362">
        <v>4549</v>
      </c>
      <c r="CY2362">
        <v>3412</v>
      </c>
      <c r="CZ2362">
        <v>1365</v>
      </c>
      <c r="DA2362">
        <v>1137</v>
      </c>
      <c r="DB2362">
        <v>4928</v>
      </c>
      <c r="DC2362">
        <v>28743</v>
      </c>
      <c r="DD2362">
        <v>1137</v>
      </c>
      <c r="DE2362">
        <v>60000</v>
      </c>
      <c r="DF2362">
        <v>0</v>
      </c>
      <c r="DG2362">
        <v>0</v>
      </c>
      <c r="DH2362">
        <v>0</v>
      </c>
      <c r="DI2362">
        <v>0</v>
      </c>
      <c r="DJ2362">
        <v>10802</v>
      </c>
      <c r="DK2362">
        <v>24000</v>
      </c>
      <c r="DL2362">
        <v>14954</v>
      </c>
      <c r="DM2362">
        <v>0</v>
      </c>
      <c r="DN2362">
        <v>0</v>
      </c>
      <c r="DO2362">
        <v>680782</v>
      </c>
      <c r="DP2362">
        <v>317700</v>
      </c>
      <c r="DQ2362">
        <v>34894</v>
      </c>
      <c r="DR2362">
        <v>0</v>
      </c>
      <c r="DS2362">
        <v>0</v>
      </c>
    </row>
    <row r="2363" spans="1:123" x14ac:dyDescent="0.3">
      <c r="A2363" t="str">
        <f t="shared" si="36"/>
        <v>20322005</v>
      </c>
      <c r="B2363">
        <v>68</v>
      </c>
      <c r="C2363">
        <v>2032</v>
      </c>
      <c r="D2363">
        <v>200512</v>
      </c>
      <c r="E2363">
        <v>65</v>
      </c>
      <c r="F2363">
        <v>1787477</v>
      </c>
      <c r="G2363">
        <v>163099</v>
      </c>
      <c r="H2363">
        <v>550000</v>
      </c>
      <c r="I2363">
        <v>0</v>
      </c>
      <c r="J2363">
        <v>120000</v>
      </c>
      <c r="K2363">
        <v>85000</v>
      </c>
      <c r="L2363">
        <v>200000</v>
      </c>
      <c r="M2363">
        <v>56200</v>
      </c>
      <c r="N2363">
        <v>11500</v>
      </c>
      <c r="O2363">
        <v>25500</v>
      </c>
      <c r="P2363">
        <v>4500</v>
      </c>
      <c r="Q2363">
        <v>2000</v>
      </c>
      <c r="R2363">
        <v>0</v>
      </c>
      <c r="S2363">
        <v>5871</v>
      </c>
      <c r="T2363">
        <v>35000</v>
      </c>
      <c r="U2363">
        <v>36000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127003</v>
      </c>
      <c r="AD2363">
        <v>65432</v>
      </c>
      <c r="AE2363">
        <v>0</v>
      </c>
      <c r="AF2363">
        <v>192435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829136</v>
      </c>
      <c r="AO2363">
        <v>1250732</v>
      </c>
      <c r="AP2363">
        <v>192435</v>
      </c>
      <c r="AQ2363">
        <v>0</v>
      </c>
      <c r="AR2363">
        <v>20000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1463167</v>
      </c>
      <c r="BL2363">
        <v>134254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387164</v>
      </c>
      <c r="BS2363">
        <v>0</v>
      </c>
      <c r="BT2363">
        <v>0</v>
      </c>
      <c r="BU2363">
        <v>52817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610000</v>
      </c>
      <c r="CR2363">
        <v>67963</v>
      </c>
      <c r="CS2363">
        <v>10000</v>
      </c>
      <c r="CT2363">
        <v>154000</v>
      </c>
      <c r="CU2363">
        <v>65000</v>
      </c>
      <c r="CV2363">
        <v>37906</v>
      </c>
      <c r="CW2363">
        <v>868</v>
      </c>
      <c r="CX2363">
        <v>4549</v>
      </c>
      <c r="CY2363">
        <v>3412</v>
      </c>
      <c r="CZ2363">
        <v>1365</v>
      </c>
      <c r="DA2363">
        <v>1137</v>
      </c>
      <c r="DB2363">
        <v>4928</v>
      </c>
      <c r="DC2363">
        <v>28743</v>
      </c>
      <c r="DD2363">
        <v>1137</v>
      </c>
      <c r="DE2363">
        <v>65000</v>
      </c>
      <c r="DF2363">
        <v>0</v>
      </c>
      <c r="DG2363">
        <v>0</v>
      </c>
      <c r="DH2363">
        <v>0</v>
      </c>
      <c r="DI2363">
        <v>0</v>
      </c>
      <c r="DJ2363">
        <v>10802</v>
      </c>
      <c r="DK2363">
        <v>24000</v>
      </c>
      <c r="DL2363">
        <v>14954</v>
      </c>
      <c r="DM2363">
        <v>0</v>
      </c>
      <c r="DN2363">
        <v>0</v>
      </c>
      <c r="DO2363">
        <v>1105763</v>
      </c>
      <c r="DP2363">
        <v>317700</v>
      </c>
      <c r="DQ2363">
        <v>439981</v>
      </c>
      <c r="DR2363">
        <v>0</v>
      </c>
      <c r="DS2363">
        <v>0</v>
      </c>
    </row>
    <row r="2364" spans="1:123" x14ac:dyDescent="0.3">
      <c r="A2364" t="str">
        <f t="shared" si="36"/>
        <v>20332006</v>
      </c>
      <c r="B2364">
        <v>68</v>
      </c>
      <c r="C2364">
        <v>2033</v>
      </c>
      <c r="D2364">
        <v>200612</v>
      </c>
      <c r="E2364">
        <v>93</v>
      </c>
      <c r="F2364">
        <v>2055469</v>
      </c>
      <c r="G2364">
        <v>163102</v>
      </c>
      <c r="H2364">
        <v>550000</v>
      </c>
      <c r="I2364">
        <v>0</v>
      </c>
      <c r="J2364">
        <v>120000</v>
      </c>
      <c r="K2364">
        <v>85000</v>
      </c>
      <c r="L2364">
        <v>200000</v>
      </c>
      <c r="M2364">
        <v>56200</v>
      </c>
      <c r="N2364">
        <v>11500</v>
      </c>
      <c r="O2364">
        <v>25500</v>
      </c>
      <c r="P2364">
        <v>4500</v>
      </c>
      <c r="Q2364">
        <v>2000</v>
      </c>
      <c r="R2364">
        <v>0</v>
      </c>
      <c r="S2364">
        <v>5682</v>
      </c>
      <c r="T2364">
        <v>35000</v>
      </c>
      <c r="U2364">
        <v>36000</v>
      </c>
      <c r="V2364">
        <v>0</v>
      </c>
      <c r="W2364">
        <v>0</v>
      </c>
      <c r="X2364">
        <v>0</v>
      </c>
      <c r="Y2364">
        <v>0</v>
      </c>
      <c r="Z2364">
        <v>347963</v>
      </c>
      <c r="AA2364">
        <v>0</v>
      </c>
      <c r="AB2364">
        <v>0</v>
      </c>
      <c r="AC2364">
        <v>179751</v>
      </c>
      <c r="AD2364">
        <v>92607</v>
      </c>
      <c r="AE2364">
        <v>0</v>
      </c>
      <c r="AF2364">
        <v>272358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401061</v>
      </c>
      <c r="AO2364">
        <v>1770187</v>
      </c>
      <c r="AP2364">
        <v>272358</v>
      </c>
      <c r="AQ2364">
        <v>91546</v>
      </c>
      <c r="AR2364">
        <v>20000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57550</v>
      </c>
      <c r="BE2364">
        <v>111111</v>
      </c>
      <c r="BF2364">
        <v>60000</v>
      </c>
      <c r="BG2364">
        <v>35194</v>
      </c>
      <c r="BH2364">
        <v>20000</v>
      </c>
      <c r="BI2364">
        <v>56200</v>
      </c>
      <c r="BJ2364">
        <v>0</v>
      </c>
      <c r="BK2364">
        <v>1814036</v>
      </c>
      <c r="BL2364">
        <v>142983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20000</v>
      </c>
      <c r="BS2364">
        <v>0</v>
      </c>
      <c r="BT2364">
        <v>0</v>
      </c>
      <c r="BU2364">
        <v>32037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25000</v>
      </c>
      <c r="CH2364">
        <v>572</v>
      </c>
      <c r="CI2364">
        <v>3000</v>
      </c>
      <c r="CJ2364">
        <v>2250</v>
      </c>
      <c r="CK2364">
        <v>900</v>
      </c>
      <c r="CL2364">
        <v>750</v>
      </c>
      <c r="CM2364">
        <v>3250</v>
      </c>
      <c r="CN2364">
        <v>15000</v>
      </c>
      <c r="CO2364">
        <v>750</v>
      </c>
      <c r="CP2364">
        <v>0</v>
      </c>
      <c r="CQ2364">
        <v>610000</v>
      </c>
      <c r="CR2364">
        <v>100000</v>
      </c>
      <c r="CS2364">
        <v>10000</v>
      </c>
      <c r="CT2364">
        <v>154000</v>
      </c>
      <c r="CU2364">
        <v>65000</v>
      </c>
      <c r="CV2364">
        <v>62906</v>
      </c>
      <c r="CW2364">
        <v>1440</v>
      </c>
      <c r="CX2364">
        <v>7549</v>
      </c>
      <c r="CY2364">
        <v>5662</v>
      </c>
      <c r="CZ2364">
        <v>2265</v>
      </c>
      <c r="DA2364">
        <v>1887</v>
      </c>
      <c r="DB2364">
        <v>8178</v>
      </c>
      <c r="DC2364">
        <v>43743</v>
      </c>
      <c r="DD2364">
        <v>1887</v>
      </c>
      <c r="DE2364">
        <v>70000</v>
      </c>
      <c r="DF2364">
        <v>347963</v>
      </c>
      <c r="DG2364">
        <v>0</v>
      </c>
      <c r="DH2364">
        <v>0</v>
      </c>
      <c r="DI2364">
        <v>57550</v>
      </c>
      <c r="DJ2364">
        <v>45996</v>
      </c>
      <c r="DK2364">
        <v>80200</v>
      </c>
      <c r="DL2364">
        <v>74954</v>
      </c>
      <c r="DM2364">
        <v>111111</v>
      </c>
      <c r="DN2364">
        <v>20000</v>
      </c>
      <c r="DO2364">
        <v>1882290</v>
      </c>
      <c r="DP2364">
        <v>317700</v>
      </c>
      <c r="DQ2364">
        <v>791527</v>
      </c>
      <c r="DR2364">
        <v>0</v>
      </c>
      <c r="DS2364">
        <v>0</v>
      </c>
    </row>
    <row r="2365" spans="1:123" x14ac:dyDescent="0.3">
      <c r="A2365" t="str">
        <f t="shared" si="36"/>
        <v>20342007</v>
      </c>
      <c r="B2365">
        <v>68</v>
      </c>
      <c r="C2365">
        <v>2034</v>
      </c>
      <c r="D2365">
        <v>200712</v>
      </c>
      <c r="E2365">
        <v>50</v>
      </c>
      <c r="F2365">
        <v>2232685</v>
      </c>
      <c r="G2365">
        <v>163105</v>
      </c>
      <c r="H2365">
        <v>550000</v>
      </c>
      <c r="I2365">
        <v>0</v>
      </c>
      <c r="J2365">
        <v>120000</v>
      </c>
      <c r="K2365">
        <v>85000</v>
      </c>
      <c r="L2365">
        <v>200000</v>
      </c>
      <c r="M2365">
        <v>56200</v>
      </c>
      <c r="N2365">
        <v>11500</v>
      </c>
      <c r="O2365">
        <v>25500</v>
      </c>
      <c r="P2365">
        <v>4500</v>
      </c>
      <c r="Q2365">
        <v>2000</v>
      </c>
      <c r="R2365">
        <v>0</v>
      </c>
      <c r="S2365">
        <v>5494</v>
      </c>
      <c r="T2365">
        <v>35000</v>
      </c>
      <c r="U2365">
        <v>36000</v>
      </c>
      <c r="V2365">
        <v>0</v>
      </c>
      <c r="W2365">
        <v>0</v>
      </c>
      <c r="X2365">
        <v>0</v>
      </c>
      <c r="Y2365">
        <v>193806</v>
      </c>
      <c r="Z2365">
        <v>0</v>
      </c>
      <c r="AA2365">
        <v>0</v>
      </c>
      <c r="AB2365">
        <v>0</v>
      </c>
      <c r="AC2365">
        <v>96613</v>
      </c>
      <c r="AD2365">
        <v>49775</v>
      </c>
      <c r="AE2365">
        <v>0</v>
      </c>
      <c r="AF2365">
        <v>146387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1068613</v>
      </c>
      <c r="AO2365">
        <v>951443</v>
      </c>
      <c r="AP2365">
        <v>146387</v>
      </c>
      <c r="AQ2365">
        <v>0</v>
      </c>
      <c r="AR2365">
        <v>20000</v>
      </c>
      <c r="AS2365">
        <v>0</v>
      </c>
      <c r="AT2365">
        <v>0</v>
      </c>
      <c r="AU2365">
        <v>57550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1175380</v>
      </c>
      <c r="BL2365">
        <v>151686</v>
      </c>
      <c r="BM2365">
        <v>36111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553889</v>
      </c>
      <c r="CR2365">
        <v>100000</v>
      </c>
      <c r="CS2365">
        <v>10000</v>
      </c>
      <c r="CT2365">
        <v>154000</v>
      </c>
      <c r="CU2365">
        <v>65000</v>
      </c>
      <c r="CV2365">
        <v>62906</v>
      </c>
      <c r="CW2365">
        <v>1440</v>
      </c>
      <c r="CX2365">
        <v>7549</v>
      </c>
      <c r="CY2365">
        <v>5662</v>
      </c>
      <c r="CZ2365">
        <v>2265</v>
      </c>
      <c r="DA2365">
        <v>1887</v>
      </c>
      <c r="DB2365">
        <v>8178</v>
      </c>
      <c r="DC2365">
        <v>43743</v>
      </c>
      <c r="DD2365">
        <v>1887</v>
      </c>
      <c r="DE2365">
        <v>75000</v>
      </c>
      <c r="DF2365">
        <v>126842</v>
      </c>
      <c r="DG2365">
        <v>0</v>
      </c>
      <c r="DH2365">
        <v>0</v>
      </c>
      <c r="DI2365">
        <v>0</v>
      </c>
      <c r="DJ2365">
        <v>42476</v>
      </c>
      <c r="DK2365">
        <v>74018</v>
      </c>
      <c r="DL2365">
        <v>74954</v>
      </c>
      <c r="DM2365">
        <v>100000</v>
      </c>
      <c r="DN2365">
        <v>20000</v>
      </c>
      <c r="DO2365">
        <v>1531695</v>
      </c>
      <c r="DP2365">
        <v>317700</v>
      </c>
      <c r="DQ2365">
        <v>-287467</v>
      </c>
      <c r="DR2365">
        <v>0</v>
      </c>
      <c r="DS2365">
        <v>0</v>
      </c>
    </row>
    <row r="2366" spans="1:123" x14ac:dyDescent="0.3">
      <c r="A2366" t="str">
        <f t="shared" si="36"/>
        <v>20352008</v>
      </c>
      <c r="B2366">
        <v>68</v>
      </c>
      <c r="C2366">
        <v>2035</v>
      </c>
      <c r="D2366">
        <v>200812</v>
      </c>
      <c r="E2366">
        <v>44</v>
      </c>
      <c r="F2366">
        <v>2363254</v>
      </c>
      <c r="G2366">
        <v>163108</v>
      </c>
      <c r="H2366">
        <v>550000</v>
      </c>
      <c r="I2366">
        <v>0</v>
      </c>
      <c r="J2366">
        <v>120000</v>
      </c>
      <c r="K2366">
        <v>85000</v>
      </c>
      <c r="L2366">
        <v>200000</v>
      </c>
      <c r="M2366">
        <v>56200</v>
      </c>
      <c r="N2366">
        <v>11500</v>
      </c>
      <c r="O2366">
        <v>25500</v>
      </c>
      <c r="P2366">
        <v>4500</v>
      </c>
      <c r="Q2366">
        <v>2000</v>
      </c>
      <c r="R2366">
        <v>0</v>
      </c>
      <c r="S2366">
        <v>5305</v>
      </c>
      <c r="T2366">
        <v>35000</v>
      </c>
      <c r="U2366">
        <v>36000</v>
      </c>
      <c r="V2366">
        <v>0</v>
      </c>
      <c r="W2366">
        <v>5000</v>
      </c>
      <c r="X2366">
        <v>0</v>
      </c>
      <c r="Y2366">
        <v>123037</v>
      </c>
      <c r="Z2366">
        <v>0</v>
      </c>
      <c r="AA2366">
        <v>0</v>
      </c>
      <c r="AB2366">
        <v>0</v>
      </c>
      <c r="AC2366">
        <v>85791</v>
      </c>
      <c r="AD2366">
        <v>44199</v>
      </c>
      <c r="AE2366">
        <v>0</v>
      </c>
      <c r="AF2366">
        <v>129990</v>
      </c>
      <c r="AG2366">
        <v>44199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1009051</v>
      </c>
      <c r="AO2366">
        <v>844871</v>
      </c>
      <c r="AP2366">
        <v>129990</v>
      </c>
      <c r="AQ2366">
        <v>0</v>
      </c>
      <c r="AR2366">
        <v>20000</v>
      </c>
      <c r="AS2366">
        <v>0</v>
      </c>
      <c r="AT2366">
        <v>0</v>
      </c>
      <c r="AU2366">
        <v>0</v>
      </c>
      <c r="AV2366">
        <v>68992</v>
      </c>
      <c r="AW2366">
        <v>0</v>
      </c>
      <c r="AX2366">
        <v>42476</v>
      </c>
      <c r="AY2366">
        <v>349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1106678</v>
      </c>
      <c r="BL2366">
        <v>159966</v>
      </c>
      <c r="BM2366">
        <v>176667</v>
      </c>
      <c r="BN2366">
        <v>0</v>
      </c>
      <c r="BO2366">
        <v>0</v>
      </c>
      <c r="BP2366">
        <v>100000</v>
      </c>
      <c r="BQ2366">
        <v>10000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357222</v>
      </c>
      <c r="CR2366">
        <v>0</v>
      </c>
      <c r="CS2366">
        <v>0</v>
      </c>
      <c r="CT2366">
        <v>154000</v>
      </c>
      <c r="CU2366">
        <v>65000</v>
      </c>
      <c r="CV2366">
        <v>62906</v>
      </c>
      <c r="CW2366">
        <v>1440</v>
      </c>
      <c r="CX2366">
        <v>7549</v>
      </c>
      <c r="CY2366">
        <v>5662</v>
      </c>
      <c r="CZ2366">
        <v>2265</v>
      </c>
      <c r="DA2366">
        <v>1887</v>
      </c>
      <c r="DB2366">
        <v>8178</v>
      </c>
      <c r="DC2366">
        <v>43743</v>
      </c>
      <c r="DD2366">
        <v>1887</v>
      </c>
      <c r="DE2366">
        <v>80000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74018</v>
      </c>
      <c r="DL2366">
        <v>74954</v>
      </c>
      <c r="DM2366">
        <v>31008</v>
      </c>
      <c r="DN2366">
        <v>20000</v>
      </c>
      <c r="DO2366">
        <v>991719</v>
      </c>
      <c r="DP2366">
        <v>317700</v>
      </c>
      <c r="DQ2366">
        <v>-521171</v>
      </c>
      <c r="DR2366">
        <v>0</v>
      </c>
      <c r="DS2366">
        <v>0</v>
      </c>
    </row>
    <row r="2367" spans="1:123" x14ac:dyDescent="0.3">
      <c r="A2367" t="str">
        <f t="shared" si="36"/>
        <v>20362009</v>
      </c>
      <c r="B2367">
        <v>68</v>
      </c>
      <c r="C2367">
        <v>2036</v>
      </c>
      <c r="D2367">
        <v>200912</v>
      </c>
      <c r="E2367">
        <v>48</v>
      </c>
      <c r="F2367">
        <v>2377184</v>
      </c>
      <c r="G2367">
        <v>163099</v>
      </c>
      <c r="H2367">
        <v>550000</v>
      </c>
      <c r="I2367">
        <v>0</v>
      </c>
      <c r="J2367">
        <v>90000</v>
      </c>
      <c r="K2367">
        <v>85000</v>
      </c>
      <c r="L2367">
        <v>200000</v>
      </c>
      <c r="M2367">
        <v>56200</v>
      </c>
      <c r="N2367">
        <v>11500</v>
      </c>
      <c r="O2367">
        <v>25500</v>
      </c>
      <c r="P2367">
        <v>4500</v>
      </c>
      <c r="Q2367">
        <v>2000</v>
      </c>
      <c r="R2367">
        <v>0</v>
      </c>
      <c r="S2367">
        <v>5091</v>
      </c>
      <c r="T2367">
        <v>35000</v>
      </c>
      <c r="U2367">
        <v>36000</v>
      </c>
      <c r="V2367">
        <v>0</v>
      </c>
      <c r="W2367">
        <v>5000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93797</v>
      </c>
      <c r="AD2367">
        <v>48324</v>
      </c>
      <c r="AE2367">
        <v>0</v>
      </c>
      <c r="AF2367">
        <v>142120</v>
      </c>
      <c r="AG2367">
        <v>48324</v>
      </c>
      <c r="AH2367">
        <v>0</v>
      </c>
      <c r="AI2367">
        <v>44199</v>
      </c>
      <c r="AJ2367">
        <v>0</v>
      </c>
      <c r="AK2367">
        <v>44199</v>
      </c>
      <c r="AL2367">
        <v>44199</v>
      </c>
      <c r="AM2367">
        <v>0</v>
      </c>
      <c r="AN2367">
        <v>843671</v>
      </c>
      <c r="AO2367">
        <v>923710</v>
      </c>
      <c r="AP2367">
        <v>142120</v>
      </c>
      <c r="AQ2367">
        <v>0</v>
      </c>
      <c r="AR2367">
        <v>20000</v>
      </c>
      <c r="AS2367">
        <v>0</v>
      </c>
      <c r="AT2367">
        <v>0</v>
      </c>
      <c r="AU2367">
        <v>0</v>
      </c>
      <c r="AV2367">
        <v>31008</v>
      </c>
      <c r="AW2367">
        <v>16829</v>
      </c>
      <c r="AX2367">
        <v>0</v>
      </c>
      <c r="AY2367">
        <v>4580</v>
      </c>
      <c r="AZ2367">
        <v>20000</v>
      </c>
      <c r="BA2367">
        <v>25000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1183248</v>
      </c>
      <c r="BL2367">
        <v>168199</v>
      </c>
      <c r="BM2367">
        <v>156667</v>
      </c>
      <c r="BN2367">
        <v>154000</v>
      </c>
      <c r="BO2367">
        <v>2203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33000</v>
      </c>
      <c r="BX2367">
        <v>763</v>
      </c>
      <c r="BY2367">
        <v>4000</v>
      </c>
      <c r="BZ2367">
        <v>3000</v>
      </c>
      <c r="CA2367">
        <v>1200</v>
      </c>
      <c r="CB2367">
        <v>1000</v>
      </c>
      <c r="CC2367">
        <v>4333</v>
      </c>
      <c r="CD2367">
        <v>20000</v>
      </c>
      <c r="CE2367">
        <v>1000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180556</v>
      </c>
      <c r="CR2367">
        <v>0</v>
      </c>
      <c r="CS2367">
        <v>0</v>
      </c>
      <c r="CT2367">
        <v>0</v>
      </c>
      <c r="CU2367">
        <v>62797</v>
      </c>
      <c r="CV2367">
        <v>29906</v>
      </c>
      <c r="CW2367">
        <v>677</v>
      </c>
      <c r="CX2367">
        <v>3549</v>
      </c>
      <c r="CY2367">
        <v>2662</v>
      </c>
      <c r="CZ2367">
        <v>1065</v>
      </c>
      <c r="DA2367">
        <v>887</v>
      </c>
      <c r="DB2367">
        <v>3845</v>
      </c>
      <c r="DC2367">
        <v>23743</v>
      </c>
      <c r="DD2367">
        <v>887</v>
      </c>
      <c r="DE2367">
        <v>80000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49018</v>
      </c>
      <c r="DL2367">
        <v>58124</v>
      </c>
      <c r="DM2367">
        <v>0</v>
      </c>
      <c r="DN2367">
        <v>0</v>
      </c>
      <c r="DO2367">
        <v>541915</v>
      </c>
      <c r="DP2367">
        <v>317700</v>
      </c>
      <c r="DQ2367">
        <v>-474003</v>
      </c>
      <c r="DR2367">
        <v>0</v>
      </c>
      <c r="DS2367">
        <v>0</v>
      </c>
    </row>
    <row r="2368" spans="1:123" x14ac:dyDescent="0.3">
      <c r="A2368" t="str">
        <f t="shared" si="36"/>
        <v>20372010</v>
      </c>
      <c r="B2368">
        <v>68</v>
      </c>
      <c r="C2368">
        <v>2037</v>
      </c>
      <c r="D2368">
        <v>201012</v>
      </c>
      <c r="E2368">
        <v>56</v>
      </c>
      <c r="F2368">
        <v>1937258</v>
      </c>
      <c r="G2368">
        <v>163089</v>
      </c>
      <c r="H2368">
        <v>550000</v>
      </c>
      <c r="I2368">
        <v>0</v>
      </c>
      <c r="J2368">
        <v>120000</v>
      </c>
      <c r="K2368">
        <v>85000</v>
      </c>
      <c r="L2368">
        <v>200000</v>
      </c>
      <c r="M2368">
        <v>56200</v>
      </c>
      <c r="N2368">
        <v>11500</v>
      </c>
      <c r="O2368">
        <v>25500</v>
      </c>
      <c r="P2368">
        <v>4500</v>
      </c>
      <c r="Q2368">
        <v>2000</v>
      </c>
      <c r="R2368">
        <v>0</v>
      </c>
      <c r="S2368">
        <v>4878</v>
      </c>
      <c r="T2368">
        <v>35000</v>
      </c>
      <c r="U2368">
        <v>36000</v>
      </c>
      <c r="V2368">
        <v>0</v>
      </c>
      <c r="W2368">
        <v>5000</v>
      </c>
      <c r="X2368">
        <v>0</v>
      </c>
      <c r="Y2368">
        <v>0</v>
      </c>
      <c r="Z2368">
        <v>0</v>
      </c>
      <c r="AA2368">
        <v>0</v>
      </c>
      <c r="AB2368">
        <v>44199</v>
      </c>
      <c r="AC2368">
        <v>109426</v>
      </c>
      <c r="AD2368">
        <v>56376</v>
      </c>
      <c r="AE2368">
        <v>44199</v>
      </c>
      <c r="AF2368">
        <v>121602</v>
      </c>
      <c r="AG2368">
        <v>0</v>
      </c>
      <c r="AH2368">
        <v>0</v>
      </c>
      <c r="AI2368">
        <v>48324</v>
      </c>
      <c r="AJ2368">
        <v>0</v>
      </c>
      <c r="AK2368">
        <v>48324</v>
      </c>
      <c r="AL2368">
        <v>48324</v>
      </c>
      <c r="AM2368">
        <v>0</v>
      </c>
      <c r="AN2368">
        <v>893976</v>
      </c>
      <c r="AO2368">
        <v>1077626</v>
      </c>
      <c r="AP2368">
        <v>165802</v>
      </c>
      <c r="AQ2368">
        <v>0</v>
      </c>
      <c r="AR2368">
        <v>20000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1263428</v>
      </c>
      <c r="BL2368">
        <v>176385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197441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357997</v>
      </c>
      <c r="CR2368">
        <v>0</v>
      </c>
      <c r="CS2368">
        <v>0</v>
      </c>
      <c r="CT2368">
        <v>0</v>
      </c>
      <c r="CU2368">
        <v>62797</v>
      </c>
      <c r="CV2368">
        <v>29906</v>
      </c>
      <c r="CW2368">
        <v>677</v>
      </c>
      <c r="CX2368">
        <v>3549</v>
      </c>
      <c r="CY2368">
        <v>2662</v>
      </c>
      <c r="CZ2368">
        <v>1065</v>
      </c>
      <c r="DA2368">
        <v>887</v>
      </c>
      <c r="DB2368">
        <v>3845</v>
      </c>
      <c r="DC2368">
        <v>23743</v>
      </c>
      <c r="DD2368">
        <v>887</v>
      </c>
      <c r="DE2368">
        <v>80000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49018</v>
      </c>
      <c r="DL2368">
        <v>58124</v>
      </c>
      <c r="DM2368">
        <v>0</v>
      </c>
      <c r="DN2368">
        <v>0</v>
      </c>
      <c r="DO2368">
        <v>723481</v>
      </c>
      <c r="DP2368">
        <v>317700</v>
      </c>
      <c r="DQ2368">
        <v>197441</v>
      </c>
      <c r="DR2368">
        <v>0</v>
      </c>
      <c r="DS2368">
        <v>0</v>
      </c>
    </row>
    <row r="2369" spans="1:123" x14ac:dyDescent="0.3">
      <c r="A2369" t="str">
        <f t="shared" si="36"/>
        <v>20382011</v>
      </c>
      <c r="B2369">
        <v>68</v>
      </c>
      <c r="C2369">
        <v>2038</v>
      </c>
      <c r="D2369">
        <v>201112</v>
      </c>
      <c r="E2369">
        <v>78</v>
      </c>
      <c r="F2369">
        <v>1946345</v>
      </c>
      <c r="G2369">
        <v>163079</v>
      </c>
      <c r="H2369">
        <v>550000</v>
      </c>
      <c r="I2369">
        <v>0</v>
      </c>
      <c r="J2369">
        <v>90000</v>
      </c>
      <c r="K2369">
        <v>85000</v>
      </c>
      <c r="L2369">
        <v>200000</v>
      </c>
      <c r="M2369">
        <v>56200</v>
      </c>
      <c r="N2369">
        <v>11500</v>
      </c>
      <c r="O2369">
        <v>25500</v>
      </c>
      <c r="P2369">
        <v>4500</v>
      </c>
      <c r="Q2369">
        <v>2000</v>
      </c>
      <c r="R2369">
        <v>0</v>
      </c>
      <c r="S2369">
        <v>4664</v>
      </c>
      <c r="T2369">
        <v>35000</v>
      </c>
      <c r="U2369">
        <v>36000</v>
      </c>
      <c r="V2369">
        <v>0</v>
      </c>
      <c r="W2369">
        <v>5000</v>
      </c>
      <c r="X2369">
        <v>0</v>
      </c>
      <c r="Y2369">
        <v>0</v>
      </c>
      <c r="Z2369">
        <v>88057</v>
      </c>
      <c r="AA2369">
        <v>0</v>
      </c>
      <c r="AB2369">
        <v>48324</v>
      </c>
      <c r="AC2369">
        <v>150649</v>
      </c>
      <c r="AD2369">
        <v>77614</v>
      </c>
      <c r="AE2369">
        <v>48324</v>
      </c>
      <c r="AF2369">
        <v>179940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717367</v>
      </c>
      <c r="AO2369">
        <v>1483598</v>
      </c>
      <c r="AP2369">
        <v>228264</v>
      </c>
      <c r="AQ2369">
        <v>43258</v>
      </c>
      <c r="AR2369">
        <v>20000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1775120</v>
      </c>
      <c r="BL2369">
        <v>184527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272003</v>
      </c>
      <c r="BS2369">
        <v>149587</v>
      </c>
      <c r="BT2369">
        <v>0</v>
      </c>
      <c r="BU2369">
        <v>100000</v>
      </c>
      <c r="BV2369">
        <v>10000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610000</v>
      </c>
      <c r="CR2369">
        <v>100000</v>
      </c>
      <c r="CS2369">
        <v>10000</v>
      </c>
      <c r="CT2369">
        <v>149587</v>
      </c>
      <c r="CU2369">
        <v>62797</v>
      </c>
      <c r="CV2369">
        <v>29906</v>
      </c>
      <c r="CW2369">
        <v>677</v>
      </c>
      <c r="CX2369">
        <v>3549</v>
      </c>
      <c r="CY2369">
        <v>2662</v>
      </c>
      <c r="CZ2369">
        <v>1065</v>
      </c>
      <c r="DA2369">
        <v>887</v>
      </c>
      <c r="DB2369">
        <v>3845</v>
      </c>
      <c r="DC2369">
        <v>23743</v>
      </c>
      <c r="DD2369">
        <v>887</v>
      </c>
      <c r="DE2369">
        <v>80000</v>
      </c>
      <c r="DF2369">
        <v>88057</v>
      </c>
      <c r="DG2369">
        <v>0</v>
      </c>
      <c r="DH2369">
        <v>0</v>
      </c>
      <c r="DI2369">
        <v>0</v>
      </c>
      <c r="DJ2369">
        <v>0</v>
      </c>
      <c r="DK2369">
        <v>49018</v>
      </c>
      <c r="DL2369">
        <v>58124</v>
      </c>
      <c r="DM2369">
        <v>0</v>
      </c>
      <c r="DN2369">
        <v>0</v>
      </c>
      <c r="DO2369">
        <v>1274804</v>
      </c>
      <c r="DP2369">
        <v>317700</v>
      </c>
      <c r="DQ2369">
        <v>619647</v>
      </c>
      <c r="DR2369">
        <v>0</v>
      </c>
      <c r="DS2369">
        <v>0</v>
      </c>
    </row>
    <row r="2370" spans="1:123" x14ac:dyDescent="0.3">
      <c r="A2370" t="str">
        <f t="shared" si="36"/>
        <v>20392012</v>
      </c>
      <c r="B2370">
        <v>68</v>
      </c>
      <c r="C2370">
        <v>2039</v>
      </c>
      <c r="D2370">
        <v>201212</v>
      </c>
      <c r="E2370">
        <v>54</v>
      </c>
      <c r="F2370">
        <v>2165842</v>
      </c>
      <c r="G2370">
        <v>163069</v>
      </c>
      <c r="H2370">
        <v>550000</v>
      </c>
      <c r="I2370">
        <v>0</v>
      </c>
      <c r="J2370">
        <v>90000</v>
      </c>
      <c r="K2370">
        <v>85000</v>
      </c>
      <c r="L2370">
        <v>200000</v>
      </c>
      <c r="M2370">
        <v>56200</v>
      </c>
      <c r="N2370">
        <v>11500</v>
      </c>
      <c r="O2370">
        <v>25500</v>
      </c>
      <c r="P2370">
        <v>4500</v>
      </c>
      <c r="Q2370">
        <v>2000</v>
      </c>
      <c r="R2370">
        <v>0</v>
      </c>
      <c r="S2370">
        <v>4451</v>
      </c>
      <c r="T2370">
        <v>35000</v>
      </c>
      <c r="U2370">
        <v>36000</v>
      </c>
      <c r="V2370">
        <v>0</v>
      </c>
      <c r="W2370">
        <v>5000</v>
      </c>
      <c r="X2370">
        <v>0</v>
      </c>
      <c r="Y2370">
        <v>81145</v>
      </c>
      <c r="Z2370">
        <v>0</v>
      </c>
      <c r="AA2370">
        <v>0</v>
      </c>
      <c r="AB2370">
        <v>0</v>
      </c>
      <c r="AC2370">
        <v>104534</v>
      </c>
      <c r="AD2370">
        <v>53856</v>
      </c>
      <c r="AE2370">
        <v>0</v>
      </c>
      <c r="AF2370">
        <v>158389</v>
      </c>
      <c r="AG2370">
        <v>53856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907906</v>
      </c>
      <c r="AO2370">
        <v>1029449</v>
      </c>
      <c r="AP2370">
        <v>158389</v>
      </c>
      <c r="AQ2370">
        <v>0</v>
      </c>
      <c r="AR2370">
        <v>20000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1207838</v>
      </c>
      <c r="BL2370">
        <v>192623</v>
      </c>
      <c r="BM2370">
        <v>56543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533457</v>
      </c>
      <c r="CR2370">
        <v>100000</v>
      </c>
      <c r="CS2370">
        <v>10000</v>
      </c>
      <c r="CT2370">
        <v>149587</v>
      </c>
      <c r="CU2370">
        <v>62797</v>
      </c>
      <c r="CV2370">
        <v>29906</v>
      </c>
      <c r="CW2370">
        <v>677</v>
      </c>
      <c r="CX2370">
        <v>3549</v>
      </c>
      <c r="CY2370">
        <v>2662</v>
      </c>
      <c r="CZ2370">
        <v>1065</v>
      </c>
      <c r="DA2370">
        <v>887</v>
      </c>
      <c r="DB2370">
        <v>3845</v>
      </c>
      <c r="DC2370">
        <v>23743</v>
      </c>
      <c r="DD2370">
        <v>887</v>
      </c>
      <c r="DE2370">
        <v>80000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49018</v>
      </c>
      <c r="DL2370">
        <v>58124</v>
      </c>
      <c r="DM2370">
        <v>0</v>
      </c>
      <c r="DN2370">
        <v>0</v>
      </c>
      <c r="DO2370">
        <v>1110204</v>
      </c>
      <c r="DP2370">
        <v>317700</v>
      </c>
      <c r="DQ2370">
        <v>-137688</v>
      </c>
      <c r="DR2370">
        <v>0</v>
      </c>
      <c r="DS2370">
        <v>0</v>
      </c>
    </row>
    <row r="2371" spans="1:123" x14ac:dyDescent="0.3">
      <c r="A2371" t="str">
        <f t="shared" ref="A2371:A2434" si="37">CONCATENATE(C2371,LEFT(D2371,4))</f>
        <v>20401922</v>
      </c>
      <c r="B2371">
        <v>68</v>
      </c>
      <c r="C2371">
        <v>2040</v>
      </c>
      <c r="D2371">
        <v>192212</v>
      </c>
      <c r="E2371">
        <v>63</v>
      </c>
      <c r="F2371">
        <v>1986830</v>
      </c>
      <c r="G2371">
        <v>163060</v>
      </c>
      <c r="H2371">
        <v>550000</v>
      </c>
      <c r="I2371">
        <v>0</v>
      </c>
      <c r="J2371">
        <v>90000</v>
      </c>
      <c r="K2371">
        <v>85000</v>
      </c>
      <c r="L2371">
        <v>200000</v>
      </c>
      <c r="M2371">
        <v>56200</v>
      </c>
      <c r="N2371">
        <v>11500</v>
      </c>
      <c r="O2371">
        <v>25500</v>
      </c>
      <c r="P2371">
        <v>4500</v>
      </c>
      <c r="Q2371">
        <v>2000</v>
      </c>
      <c r="R2371">
        <v>0</v>
      </c>
      <c r="S2371">
        <v>4237</v>
      </c>
      <c r="T2371">
        <v>35000</v>
      </c>
      <c r="U2371">
        <v>36000</v>
      </c>
      <c r="V2371">
        <v>0</v>
      </c>
      <c r="W2371">
        <v>10000</v>
      </c>
      <c r="X2371">
        <v>0</v>
      </c>
      <c r="Y2371">
        <v>0</v>
      </c>
      <c r="Z2371">
        <v>130227</v>
      </c>
      <c r="AA2371">
        <v>0</v>
      </c>
      <c r="AB2371">
        <v>0</v>
      </c>
      <c r="AC2371">
        <v>123144</v>
      </c>
      <c r="AD2371">
        <v>63444</v>
      </c>
      <c r="AE2371">
        <v>0</v>
      </c>
      <c r="AF2371">
        <v>186587</v>
      </c>
      <c r="AG2371">
        <v>0</v>
      </c>
      <c r="AH2371">
        <v>0</v>
      </c>
      <c r="AI2371">
        <v>53856</v>
      </c>
      <c r="AJ2371">
        <v>0</v>
      </c>
      <c r="AK2371">
        <v>53856</v>
      </c>
      <c r="AL2371">
        <v>53856</v>
      </c>
      <c r="AM2371">
        <v>0</v>
      </c>
      <c r="AN2371">
        <v>663123</v>
      </c>
      <c r="AO2371">
        <v>1212723</v>
      </c>
      <c r="AP2371">
        <v>186587</v>
      </c>
      <c r="AQ2371">
        <v>0</v>
      </c>
      <c r="AR2371">
        <v>20000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1419310</v>
      </c>
      <c r="BL2371">
        <v>200000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96543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610000</v>
      </c>
      <c r="CR2371">
        <v>100000</v>
      </c>
      <c r="CS2371">
        <v>10000</v>
      </c>
      <c r="CT2371">
        <v>149587</v>
      </c>
      <c r="CU2371">
        <v>62797</v>
      </c>
      <c r="CV2371">
        <v>29906</v>
      </c>
      <c r="CW2371">
        <v>677</v>
      </c>
      <c r="CX2371">
        <v>3549</v>
      </c>
      <c r="CY2371">
        <v>2662</v>
      </c>
      <c r="CZ2371">
        <v>1065</v>
      </c>
      <c r="DA2371">
        <v>887</v>
      </c>
      <c r="DB2371">
        <v>3845</v>
      </c>
      <c r="DC2371">
        <v>23743</v>
      </c>
      <c r="DD2371">
        <v>887</v>
      </c>
      <c r="DE2371">
        <v>80000</v>
      </c>
      <c r="DF2371">
        <v>130227</v>
      </c>
      <c r="DG2371">
        <v>0</v>
      </c>
      <c r="DH2371">
        <v>0</v>
      </c>
      <c r="DI2371">
        <v>0</v>
      </c>
      <c r="DJ2371">
        <v>0</v>
      </c>
      <c r="DK2371">
        <v>49018</v>
      </c>
      <c r="DL2371">
        <v>58124</v>
      </c>
      <c r="DM2371">
        <v>0</v>
      </c>
      <c r="DN2371">
        <v>0</v>
      </c>
      <c r="DO2371">
        <v>1370829</v>
      </c>
      <c r="DP2371">
        <v>317700</v>
      </c>
      <c r="DQ2371">
        <v>226770</v>
      </c>
      <c r="DR2371">
        <v>0</v>
      </c>
      <c r="DS2371">
        <v>0</v>
      </c>
    </row>
    <row r="2372" spans="1:123" x14ac:dyDescent="0.3">
      <c r="A2372" t="str">
        <f t="shared" si="37"/>
        <v>20411923</v>
      </c>
      <c r="B2372">
        <v>68</v>
      </c>
      <c r="C2372">
        <v>2041</v>
      </c>
      <c r="D2372">
        <v>192312</v>
      </c>
      <c r="E2372">
        <v>66</v>
      </c>
      <c r="F2372">
        <v>2010252</v>
      </c>
      <c r="G2372">
        <v>163056</v>
      </c>
      <c r="H2372">
        <v>550000</v>
      </c>
      <c r="I2372">
        <v>0</v>
      </c>
      <c r="J2372">
        <v>0</v>
      </c>
      <c r="K2372">
        <v>85000</v>
      </c>
      <c r="L2372">
        <v>200000</v>
      </c>
      <c r="M2372">
        <v>56200</v>
      </c>
      <c r="N2372">
        <v>11500</v>
      </c>
      <c r="O2372">
        <v>25500</v>
      </c>
      <c r="P2372">
        <v>4500</v>
      </c>
      <c r="Q2372">
        <v>2000</v>
      </c>
      <c r="R2372">
        <v>0</v>
      </c>
      <c r="S2372">
        <v>4023</v>
      </c>
      <c r="T2372">
        <v>35000</v>
      </c>
      <c r="U2372">
        <v>36000</v>
      </c>
      <c r="V2372">
        <v>0</v>
      </c>
      <c r="W2372">
        <v>10000</v>
      </c>
      <c r="X2372">
        <v>0</v>
      </c>
      <c r="Y2372">
        <v>0</v>
      </c>
      <c r="Z2372">
        <v>158644</v>
      </c>
      <c r="AA2372">
        <v>0</v>
      </c>
      <c r="AB2372">
        <v>53856</v>
      </c>
      <c r="AC2372">
        <v>127390</v>
      </c>
      <c r="AD2372">
        <v>65631</v>
      </c>
      <c r="AE2372">
        <v>53856</v>
      </c>
      <c r="AF2372">
        <v>139166</v>
      </c>
      <c r="AG2372">
        <v>0</v>
      </c>
      <c r="AH2372">
        <v>0</v>
      </c>
      <c r="AI2372">
        <v>0</v>
      </c>
      <c r="AJ2372">
        <v>36655</v>
      </c>
      <c r="AK2372">
        <v>36655</v>
      </c>
      <c r="AL2372">
        <v>0</v>
      </c>
      <c r="AM2372">
        <v>0</v>
      </c>
      <c r="AN2372">
        <v>555259</v>
      </c>
      <c r="AO2372">
        <v>1254540</v>
      </c>
      <c r="AP2372">
        <v>193021</v>
      </c>
      <c r="AQ2372">
        <v>0</v>
      </c>
      <c r="AR2372">
        <v>20000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1467561</v>
      </c>
      <c r="BL2372">
        <v>206488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20000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610000</v>
      </c>
      <c r="CR2372">
        <v>100000</v>
      </c>
      <c r="CS2372">
        <v>10000</v>
      </c>
      <c r="CT2372">
        <v>149587</v>
      </c>
      <c r="CU2372">
        <v>62797</v>
      </c>
      <c r="CV2372">
        <v>29906</v>
      </c>
      <c r="CW2372">
        <v>677</v>
      </c>
      <c r="CX2372">
        <v>3549</v>
      </c>
      <c r="CY2372">
        <v>2662</v>
      </c>
      <c r="CZ2372">
        <v>1065</v>
      </c>
      <c r="DA2372">
        <v>887</v>
      </c>
      <c r="DB2372">
        <v>3845</v>
      </c>
      <c r="DC2372">
        <v>23743</v>
      </c>
      <c r="DD2372">
        <v>887</v>
      </c>
      <c r="DE2372">
        <v>80000</v>
      </c>
      <c r="DF2372">
        <v>278648</v>
      </c>
      <c r="DG2372">
        <v>0</v>
      </c>
      <c r="DH2372">
        <v>0</v>
      </c>
      <c r="DI2372">
        <v>0</v>
      </c>
      <c r="DJ2372">
        <v>0</v>
      </c>
      <c r="DK2372">
        <v>49018</v>
      </c>
      <c r="DL2372">
        <v>58124</v>
      </c>
      <c r="DM2372">
        <v>0</v>
      </c>
      <c r="DN2372">
        <v>0</v>
      </c>
      <c r="DO2372">
        <v>1502049</v>
      </c>
      <c r="DP2372">
        <v>317700</v>
      </c>
      <c r="DQ2372">
        <v>215299</v>
      </c>
      <c r="DR2372">
        <v>0</v>
      </c>
      <c r="DS2372">
        <v>0</v>
      </c>
    </row>
    <row r="2373" spans="1:123" x14ac:dyDescent="0.3">
      <c r="A2373" t="str">
        <f t="shared" si="37"/>
        <v>20421924</v>
      </c>
      <c r="B2373">
        <v>68</v>
      </c>
      <c r="C2373">
        <v>2042</v>
      </c>
      <c r="D2373">
        <v>192412</v>
      </c>
      <c r="E2373">
        <v>34</v>
      </c>
      <c r="F2373">
        <v>2184791</v>
      </c>
      <c r="G2373">
        <v>163053</v>
      </c>
      <c r="H2373">
        <v>550000</v>
      </c>
      <c r="I2373">
        <v>0</v>
      </c>
      <c r="J2373">
        <v>0</v>
      </c>
      <c r="K2373">
        <v>85000</v>
      </c>
      <c r="L2373">
        <v>200000</v>
      </c>
      <c r="M2373">
        <v>56200</v>
      </c>
      <c r="N2373">
        <v>11500</v>
      </c>
      <c r="O2373">
        <v>25500</v>
      </c>
      <c r="P2373">
        <v>4500</v>
      </c>
      <c r="Q2373">
        <v>2000</v>
      </c>
      <c r="R2373">
        <v>0</v>
      </c>
      <c r="S2373">
        <v>3810</v>
      </c>
      <c r="T2373">
        <v>35000</v>
      </c>
      <c r="U2373">
        <v>36000</v>
      </c>
      <c r="V2373">
        <v>0</v>
      </c>
      <c r="W2373">
        <v>10000</v>
      </c>
      <c r="X2373">
        <v>0</v>
      </c>
      <c r="Y2373">
        <v>262594</v>
      </c>
      <c r="Z2373">
        <v>0</v>
      </c>
      <c r="AA2373">
        <v>0</v>
      </c>
      <c r="AB2373">
        <v>36655</v>
      </c>
      <c r="AC2373">
        <v>66921</v>
      </c>
      <c r="AD2373">
        <v>0</v>
      </c>
      <c r="AE2373">
        <v>36655</v>
      </c>
      <c r="AF2373">
        <v>64743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1087360</v>
      </c>
      <c r="AO2373">
        <v>659037</v>
      </c>
      <c r="AP2373">
        <v>101398</v>
      </c>
      <c r="AQ2373">
        <v>0</v>
      </c>
      <c r="AR2373">
        <v>10374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770809</v>
      </c>
      <c r="BL2373">
        <v>212931</v>
      </c>
      <c r="BM2373">
        <v>196667</v>
      </c>
      <c r="BN2373">
        <v>0</v>
      </c>
      <c r="BO2373">
        <v>0</v>
      </c>
      <c r="BP2373">
        <v>90292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25785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393333</v>
      </c>
      <c r="CR2373">
        <v>9708</v>
      </c>
      <c r="CS2373">
        <v>10000</v>
      </c>
      <c r="CT2373">
        <v>149587</v>
      </c>
      <c r="CU2373">
        <v>62797</v>
      </c>
      <c r="CV2373">
        <v>29906</v>
      </c>
      <c r="CW2373">
        <v>677</v>
      </c>
      <c r="CX2373">
        <v>3549</v>
      </c>
      <c r="CY2373">
        <v>2662</v>
      </c>
      <c r="CZ2373">
        <v>1065</v>
      </c>
      <c r="DA2373">
        <v>887</v>
      </c>
      <c r="DB2373">
        <v>3845</v>
      </c>
      <c r="DC2373">
        <v>23743</v>
      </c>
      <c r="DD2373">
        <v>887</v>
      </c>
      <c r="DE2373">
        <v>54215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49018</v>
      </c>
      <c r="DL2373">
        <v>58124</v>
      </c>
      <c r="DM2373">
        <v>0</v>
      </c>
      <c r="DN2373">
        <v>0</v>
      </c>
      <c r="DO2373">
        <v>854004</v>
      </c>
      <c r="DP2373">
        <v>317700</v>
      </c>
      <c r="DQ2373">
        <v>-575337</v>
      </c>
      <c r="DR2373">
        <v>0</v>
      </c>
      <c r="DS2373">
        <v>0</v>
      </c>
    </row>
    <row r="2374" spans="1:123" x14ac:dyDescent="0.3">
      <c r="A2374" t="str">
        <f t="shared" si="37"/>
        <v>20431925</v>
      </c>
      <c r="B2374">
        <v>68</v>
      </c>
      <c r="C2374">
        <v>2043</v>
      </c>
      <c r="D2374">
        <v>192512</v>
      </c>
      <c r="E2374">
        <v>42</v>
      </c>
      <c r="F2374">
        <v>2303813</v>
      </c>
      <c r="G2374">
        <v>163049</v>
      </c>
      <c r="H2374">
        <v>550000</v>
      </c>
      <c r="I2374">
        <v>0</v>
      </c>
      <c r="J2374">
        <v>0</v>
      </c>
      <c r="K2374">
        <v>85000</v>
      </c>
      <c r="L2374">
        <v>200000</v>
      </c>
      <c r="M2374">
        <v>56200</v>
      </c>
      <c r="N2374">
        <v>11500</v>
      </c>
      <c r="O2374">
        <v>25500</v>
      </c>
      <c r="P2374">
        <v>4500</v>
      </c>
      <c r="Q2374">
        <v>2000</v>
      </c>
      <c r="R2374">
        <v>0</v>
      </c>
      <c r="S2374">
        <v>3595</v>
      </c>
      <c r="T2374">
        <v>35000</v>
      </c>
      <c r="U2374">
        <v>36000</v>
      </c>
      <c r="V2374">
        <v>0</v>
      </c>
      <c r="W2374">
        <v>10000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81353</v>
      </c>
      <c r="AD2374">
        <v>41913</v>
      </c>
      <c r="AE2374">
        <v>0</v>
      </c>
      <c r="AF2374">
        <v>123266</v>
      </c>
      <c r="AG2374">
        <v>41913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766029</v>
      </c>
      <c r="AO2374">
        <v>801166</v>
      </c>
      <c r="AP2374">
        <v>123266</v>
      </c>
      <c r="AQ2374">
        <v>0</v>
      </c>
      <c r="AR2374">
        <v>18003</v>
      </c>
      <c r="AS2374">
        <v>0</v>
      </c>
      <c r="AT2374">
        <v>0</v>
      </c>
      <c r="AU2374">
        <v>0</v>
      </c>
      <c r="AV2374">
        <v>0</v>
      </c>
      <c r="AW2374">
        <v>11970</v>
      </c>
      <c r="AX2374">
        <v>0</v>
      </c>
      <c r="AY2374">
        <v>0</v>
      </c>
      <c r="AZ2374">
        <v>0</v>
      </c>
      <c r="BA2374">
        <v>25000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979405</v>
      </c>
      <c r="BL2374">
        <v>219332</v>
      </c>
      <c r="BM2374">
        <v>176667</v>
      </c>
      <c r="BN2374">
        <v>149587</v>
      </c>
      <c r="BO2374">
        <v>62797</v>
      </c>
      <c r="BP2374">
        <v>9708</v>
      </c>
      <c r="BQ2374">
        <v>10000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29906</v>
      </c>
      <c r="BX2374">
        <v>677</v>
      </c>
      <c r="BY2374">
        <v>3549</v>
      </c>
      <c r="BZ2374">
        <v>2662</v>
      </c>
      <c r="CA2374">
        <v>1065</v>
      </c>
      <c r="CB2374">
        <v>887</v>
      </c>
      <c r="CC2374">
        <v>3845</v>
      </c>
      <c r="CD2374">
        <v>20000</v>
      </c>
      <c r="CE2374">
        <v>887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196667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3743</v>
      </c>
      <c r="DD2374">
        <v>0</v>
      </c>
      <c r="DE2374">
        <v>54215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24018</v>
      </c>
      <c r="DL2374">
        <v>46154</v>
      </c>
      <c r="DM2374">
        <v>0</v>
      </c>
      <c r="DN2374">
        <v>0</v>
      </c>
      <c r="DO2374">
        <v>324798</v>
      </c>
      <c r="DP2374">
        <v>317700</v>
      </c>
      <c r="DQ2374">
        <v>-575066</v>
      </c>
      <c r="DR2374">
        <v>65860</v>
      </c>
      <c r="DS2374">
        <v>0</v>
      </c>
    </row>
    <row r="2375" spans="1:123" x14ac:dyDescent="0.3">
      <c r="A2375" t="str">
        <f t="shared" si="37"/>
        <v>20441926</v>
      </c>
      <c r="B2375">
        <v>68</v>
      </c>
      <c r="C2375">
        <v>2044</v>
      </c>
      <c r="D2375">
        <v>192612</v>
      </c>
      <c r="E2375">
        <v>47</v>
      </c>
      <c r="F2375">
        <v>2073778</v>
      </c>
      <c r="G2375">
        <v>163046</v>
      </c>
      <c r="H2375">
        <v>550000</v>
      </c>
      <c r="I2375">
        <v>0</v>
      </c>
      <c r="J2375">
        <v>0</v>
      </c>
      <c r="K2375">
        <v>85000</v>
      </c>
      <c r="L2375">
        <v>200000</v>
      </c>
      <c r="M2375">
        <v>56200</v>
      </c>
      <c r="N2375">
        <v>11500</v>
      </c>
      <c r="O2375">
        <v>25500</v>
      </c>
      <c r="P2375">
        <v>4500</v>
      </c>
      <c r="Q2375">
        <v>2000</v>
      </c>
      <c r="R2375">
        <v>0</v>
      </c>
      <c r="S2375">
        <v>3381</v>
      </c>
      <c r="T2375">
        <v>35000</v>
      </c>
      <c r="U2375">
        <v>36000</v>
      </c>
      <c r="V2375">
        <v>0</v>
      </c>
      <c r="W2375">
        <v>10000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90565</v>
      </c>
      <c r="AD2375">
        <v>46659</v>
      </c>
      <c r="AE2375">
        <v>0</v>
      </c>
      <c r="AF2375">
        <v>137223</v>
      </c>
      <c r="AG2375">
        <v>46659</v>
      </c>
      <c r="AH2375">
        <v>0</v>
      </c>
      <c r="AI2375">
        <v>41913</v>
      </c>
      <c r="AJ2375">
        <v>0</v>
      </c>
      <c r="AK2375">
        <v>41913</v>
      </c>
      <c r="AL2375">
        <v>41913</v>
      </c>
      <c r="AM2375">
        <v>0</v>
      </c>
      <c r="AN2375">
        <v>751858</v>
      </c>
      <c r="AO2375">
        <v>891882</v>
      </c>
      <c r="AP2375">
        <v>137223</v>
      </c>
      <c r="AQ2375">
        <v>0</v>
      </c>
      <c r="AR2375">
        <v>20000</v>
      </c>
      <c r="AS2375">
        <v>0</v>
      </c>
      <c r="AT2375">
        <v>0</v>
      </c>
      <c r="AU2375">
        <v>0</v>
      </c>
      <c r="AV2375">
        <v>0</v>
      </c>
      <c r="AW2375">
        <v>15567</v>
      </c>
      <c r="AX2375">
        <v>0</v>
      </c>
      <c r="AY2375">
        <v>2872</v>
      </c>
      <c r="AZ2375">
        <v>0</v>
      </c>
      <c r="BA2375">
        <v>24018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1091563</v>
      </c>
      <c r="BL2375">
        <v>225689</v>
      </c>
      <c r="BM2375">
        <v>156667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3743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20000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54215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30587</v>
      </c>
      <c r="DM2375">
        <v>0</v>
      </c>
      <c r="DN2375">
        <v>0</v>
      </c>
      <c r="DO2375">
        <v>146715</v>
      </c>
      <c r="DP2375">
        <v>317700</v>
      </c>
      <c r="DQ2375">
        <v>-243300</v>
      </c>
      <c r="DR2375">
        <v>43305</v>
      </c>
      <c r="DS2375">
        <v>0</v>
      </c>
    </row>
    <row r="2376" spans="1:123" x14ac:dyDescent="0.3">
      <c r="A2376" t="str">
        <f t="shared" si="37"/>
        <v>20451927</v>
      </c>
      <c r="B2376">
        <v>68</v>
      </c>
      <c r="C2376">
        <v>2045</v>
      </c>
      <c r="D2376">
        <v>192712</v>
      </c>
      <c r="E2376">
        <v>62</v>
      </c>
      <c r="F2376">
        <v>1903122</v>
      </c>
      <c r="G2376">
        <v>163042</v>
      </c>
      <c r="H2376">
        <v>550000</v>
      </c>
      <c r="I2376">
        <v>0</v>
      </c>
      <c r="J2376">
        <v>0</v>
      </c>
      <c r="K2376">
        <v>85000</v>
      </c>
      <c r="L2376">
        <v>200000</v>
      </c>
      <c r="M2376">
        <v>56200</v>
      </c>
      <c r="N2376">
        <v>11500</v>
      </c>
      <c r="O2376">
        <v>25500</v>
      </c>
      <c r="P2376">
        <v>4500</v>
      </c>
      <c r="Q2376">
        <v>2000</v>
      </c>
      <c r="R2376">
        <v>0</v>
      </c>
      <c r="S2376">
        <v>3166</v>
      </c>
      <c r="T2376">
        <v>35000</v>
      </c>
      <c r="U2376">
        <v>36000</v>
      </c>
      <c r="V2376">
        <v>0</v>
      </c>
      <c r="W2376">
        <v>15000</v>
      </c>
      <c r="X2376">
        <v>0</v>
      </c>
      <c r="Y2376">
        <v>0</v>
      </c>
      <c r="Z2376">
        <v>0</v>
      </c>
      <c r="AA2376">
        <v>0</v>
      </c>
      <c r="AB2376">
        <v>41913</v>
      </c>
      <c r="AC2376">
        <v>121032</v>
      </c>
      <c r="AD2376">
        <v>62356</v>
      </c>
      <c r="AE2376">
        <v>41913</v>
      </c>
      <c r="AF2376">
        <v>141475</v>
      </c>
      <c r="AG2376">
        <v>0</v>
      </c>
      <c r="AH2376">
        <v>0</v>
      </c>
      <c r="AI2376">
        <v>46659</v>
      </c>
      <c r="AJ2376">
        <v>0</v>
      </c>
      <c r="AK2376">
        <v>46659</v>
      </c>
      <c r="AL2376">
        <v>46659</v>
      </c>
      <c r="AM2376">
        <v>0</v>
      </c>
      <c r="AN2376">
        <v>742391</v>
      </c>
      <c r="AO2376">
        <v>1191928</v>
      </c>
      <c r="AP2376">
        <v>183388</v>
      </c>
      <c r="AQ2376">
        <v>133351</v>
      </c>
      <c r="AR2376">
        <v>20000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1528667</v>
      </c>
      <c r="BL2376">
        <v>232241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401135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401135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54215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30587</v>
      </c>
      <c r="DM2376">
        <v>0</v>
      </c>
      <c r="DN2376">
        <v>0</v>
      </c>
      <c r="DO2376">
        <v>532596</v>
      </c>
      <c r="DP2376">
        <v>317700</v>
      </c>
      <c r="DQ2376">
        <v>401135</v>
      </c>
      <c r="DR2376">
        <v>0</v>
      </c>
      <c r="DS2376">
        <v>0</v>
      </c>
    </row>
    <row r="2377" spans="1:123" x14ac:dyDescent="0.3">
      <c r="A2377" t="str">
        <f t="shared" si="37"/>
        <v>20461928</v>
      </c>
      <c r="B2377">
        <v>68</v>
      </c>
      <c r="C2377">
        <v>2046</v>
      </c>
      <c r="D2377">
        <v>192812</v>
      </c>
      <c r="E2377">
        <v>67</v>
      </c>
      <c r="F2377">
        <v>2142283</v>
      </c>
      <c r="G2377">
        <v>163038</v>
      </c>
      <c r="H2377">
        <v>550000</v>
      </c>
      <c r="I2377">
        <v>0</v>
      </c>
      <c r="J2377">
        <v>0</v>
      </c>
      <c r="K2377">
        <v>85000</v>
      </c>
      <c r="L2377">
        <v>200000</v>
      </c>
      <c r="M2377">
        <v>56200</v>
      </c>
      <c r="N2377">
        <v>11500</v>
      </c>
      <c r="O2377">
        <v>25500</v>
      </c>
      <c r="P2377">
        <v>4500</v>
      </c>
      <c r="Q2377">
        <v>2000</v>
      </c>
      <c r="R2377">
        <v>0</v>
      </c>
      <c r="S2377">
        <v>2951</v>
      </c>
      <c r="T2377">
        <v>35000</v>
      </c>
      <c r="U2377">
        <v>36000</v>
      </c>
      <c r="V2377">
        <v>0</v>
      </c>
      <c r="W2377">
        <v>15000</v>
      </c>
      <c r="X2377">
        <v>0</v>
      </c>
      <c r="Y2377">
        <v>0</v>
      </c>
      <c r="Z2377">
        <v>0</v>
      </c>
      <c r="AA2377">
        <v>0</v>
      </c>
      <c r="AB2377">
        <v>46659</v>
      </c>
      <c r="AC2377">
        <v>129095</v>
      </c>
      <c r="AD2377">
        <v>66509</v>
      </c>
      <c r="AE2377">
        <v>46659</v>
      </c>
      <c r="AF2377">
        <v>148945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734706</v>
      </c>
      <c r="AO2377">
        <v>1271325</v>
      </c>
      <c r="AP2377">
        <v>195604</v>
      </c>
      <c r="AQ2377">
        <v>39132</v>
      </c>
      <c r="AR2377">
        <v>20000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1526061</v>
      </c>
      <c r="BL2377">
        <v>238752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158198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539333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54215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30587</v>
      </c>
      <c r="DM2377">
        <v>0</v>
      </c>
      <c r="DN2377">
        <v>0</v>
      </c>
      <c r="DO2377">
        <v>624135</v>
      </c>
      <c r="DP2377">
        <v>317700</v>
      </c>
      <c r="DQ2377">
        <v>158198</v>
      </c>
      <c r="DR2377">
        <v>0</v>
      </c>
      <c r="DS2377">
        <v>0</v>
      </c>
    </row>
    <row r="2378" spans="1:123" x14ac:dyDescent="0.3">
      <c r="A2378" t="str">
        <f t="shared" si="37"/>
        <v>20471929</v>
      </c>
      <c r="B2378">
        <v>68</v>
      </c>
      <c r="C2378">
        <v>2047</v>
      </c>
      <c r="D2378">
        <v>192912</v>
      </c>
      <c r="E2378">
        <v>41</v>
      </c>
      <c r="F2378">
        <v>2349668</v>
      </c>
      <c r="G2378">
        <v>163034</v>
      </c>
      <c r="H2378">
        <v>550000</v>
      </c>
      <c r="I2378">
        <v>0</v>
      </c>
      <c r="J2378">
        <v>0</v>
      </c>
      <c r="K2378">
        <v>85000</v>
      </c>
      <c r="L2378">
        <v>200000</v>
      </c>
      <c r="M2378">
        <v>56200</v>
      </c>
      <c r="N2378">
        <v>11500</v>
      </c>
      <c r="O2378">
        <v>25500</v>
      </c>
      <c r="P2378">
        <v>4500</v>
      </c>
      <c r="Q2378">
        <v>2000</v>
      </c>
      <c r="R2378">
        <v>0</v>
      </c>
      <c r="S2378">
        <v>2737</v>
      </c>
      <c r="T2378">
        <v>35000</v>
      </c>
      <c r="U2378">
        <v>36000</v>
      </c>
      <c r="V2378">
        <v>0</v>
      </c>
      <c r="W2378">
        <v>15000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80313</v>
      </c>
      <c r="AD2378">
        <v>41377</v>
      </c>
      <c r="AE2378">
        <v>0</v>
      </c>
      <c r="AF2378">
        <v>121690</v>
      </c>
      <c r="AG2378">
        <v>41377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761747</v>
      </c>
      <c r="AO2378">
        <v>790925</v>
      </c>
      <c r="AP2378">
        <v>121690</v>
      </c>
      <c r="AQ2378">
        <v>0</v>
      </c>
      <c r="AR2378">
        <v>17453</v>
      </c>
      <c r="AS2378">
        <v>0</v>
      </c>
      <c r="AT2378">
        <v>0</v>
      </c>
      <c r="AU2378">
        <v>0</v>
      </c>
      <c r="AV2378">
        <v>0</v>
      </c>
      <c r="AW2378">
        <v>11564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941632</v>
      </c>
      <c r="BL2378">
        <v>245221</v>
      </c>
      <c r="BM2378">
        <v>173111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346222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54215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19023</v>
      </c>
      <c r="DM2378">
        <v>0</v>
      </c>
      <c r="DN2378">
        <v>0</v>
      </c>
      <c r="DO2378">
        <v>419460</v>
      </c>
      <c r="DP2378">
        <v>317700</v>
      </c>
      <c r="DQ2378">
        <v>-611666</v>
      </c>
      <c r="DR2378">
        <v>426991</v>
      </c>
      <c r="DS2378">
        <v>0</v>
      </c>
    </row>
    <row r="2379" spans="1:123" x14ac:dyDescent="0.3">
      <c r="A2379" t="str">
        <f t="shared" si="37"/>
        <v>20481930</v>
      </c>
      <c r="B2379">
        <v>68</v>
      </c>
      <c r="C2379">
        <v>2048</v>
      </c>
      <c r="D2379">
        <v>193012</v>
      </c>
      <c r="E2379">
        <v>49</v>
      </c>
      <c r="F2379">
        <v>2317470</v>
      </c>
      <c r="G2379">
        <v>163030</v>
      </c>
      <c r="H2379">
        <v>550000</v>
      </c>
      <c r="I2379">
        <v>0</v>
      </c>
      <c r="J2379">
        <v>0</v>
      </c>
      <c r="K2379">
        <v>85000</v>
      </c>
      <c r="L2379">
        <v>200000</v>
      </c>
      <c r="M2379">
        <v>56200</v>
      </c>
      <c r="N2379">
        <v>11500</v>
      </c>
      <c r="O2379">
        <v>25500</v>
      </c>
      <c r="P2379">
        <v>4500</v>
      </c>
      <c r="Q2379">
        <v>2000</v>
      </c>
      <c r="R2379">
        <v>0</v>
      </c>
      <c r="S2379">
        <v>2522</v>
      </c>
      <c r="T2379">
        <v>35000</v>
      </c>
      <c r="U2379">
        <v>36000</v>
      </c>
      <c r="V2379">
        <v>0</v>
      </c>
      <c r="W2379">
        <v>15000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94620</v>
      </c>
      <c r="AD2379">
        <v>48748</v>
      </c>
      <c r="AE2379">
        <v>0</v>
      </c>
      <c r="AF2379">
        <v>143368</v>
      </c>
      <c r="AG2379">
        <v>48748</v>
      </c>
      <c r="AH2379">
        <v>0</v>
      </c>
      <c r="AI2379">
        <v>41377</v>
      </c>
      <c r="AJ2379">
        <v>0</v>
      </c>
      <c r="AK2379">
        <v>41377</v>
      </c>
      <c r="AL2379">
        <v>41377</v>
      </c>
      <c r="AM2379">
        <v>0</v>
      </c>
      <c r="AN2379">
        <v>739854</v>
      </c>
      <c r="AO2379">
        <v>931817</v>
      </c>
      <c r="AP2379">
        <v>143368</v>
      </c>
      <c r="AQ2379">
        <v>0</v>
      </c>
      <c r="AR2379">
        <v>20000</v>
      </c>
      <c r="AS2379">
        <v>0</v>
      </c>
      <c r="AT2379">
        <v>0</v>
      </c>
      <c r="AU2379">
        <v>0</v>
      </c>
      <c r="AV2379">
        <v>0</v>
      </c>
      <c r="AW2379">
        <v>17151</v>
      </c>
      <c r="AX2379">
        <v>0</v>
      </c>
      <c r="AY2379">
        <v>5015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1117351</v>
      </c>
      <c r="BL2379">
        <v>251648</v>
      </c>
      <c r="BM2379">
        <v>153111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173111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54215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1872</v>
      </c>
      <c r="DM2379">
        <v>0</v>
      </c>
      <c r="DN2379">
        <v>0</v>
      </c>
      <c r="DO2379">
        <v>270575</v>
      </c>
      <c r="DP2379">
        <v>317700</v>
      </c>
      <c r="DQ2379">
        <v>-424798</v>
      </c>
      <c r="DR2379">
        <v>254536</v>
      </c>
      <c r="DS2379">
        <v>0</v>
      </c>
    </row>
    <row r="2380" spans="1:123" x14ac:dyDescent="0.3">
      <c r="A2380" t="str">
        <f t="shared" si="37"/>
        <v>20491931</v>
      </c>
      <c r="B2380">
        <v>68</v>
      </c>
      <c r="C2380">
        <v>2049</v>
      </c>
      <c r="D2380">
        <v>193112</v>
      </c>
      <c r="E2380">
        <v>32</v>
      </c>
      <c r="F2380">
        <v>2333086</v>
      </c>
      <c r="G2380">
        <v>163025</v>
      </c>
      <c r="H2380">
        <v>550000</v>
      </c>
      <c r="I2380">
        <v>0</v>
      </c>
      <c r="J2380">
        <v>0</v>
      </c>
      <c r="K2380">
        <v>85000</v>
      </c>
      <c r="L2380">
        <v>200000</v>
      </c>
      <c r="M2380">
        <v>56200</v>
      </c>
      <c r="N2380">
        <v>11500</v>
      </c>
      <c r="O2380">
        <v>25500</v>
      </c>
      <c r="P2380">
        <v>4500</v>
      </c>
      <c r="Q2380">
        <v>2000</v>
      </c>
      <c r="R2380">
        <v>0</v>
      </c>
      <c r="S2380">
        <v>2308</v>
      </c>
      <c r="T2380">
        <v>35000</v>
      </c>
      <c r="U2380">
        <v>36000</v>
      </c>
      <c r="V2380">
        <v>0</v>
      </c>
      <c r="W2380">
        <v>15000</v>
      </c>
      <c r="X2380">
        <v>0</v>
      </c>
      <c r="Y2380">
        <v>0</v>
      </c>
      <c r="Z2380">
        <v>0</v>
      </c>
      <c r="AA2380">
        <v>0</v>
      </c>
      <c r="AB2380">
        <v>41377</v>
      </c>
      <c r="AC2380">
        <v>61216</v>
      </c>
      <c r="AD2380">
        <v>0</v>
      </c>
      <c r="AE2380">
        <v>41377</v>
      </c>
      <c r="AF2380">
        <v>51378</v>
      </c>
      <c r="AG2380">
        <v>0</v>
      </c>
      <c r="AH2380">
        <v>0</v>
      </c>
      <c r="AI2380">
        <v>48748</v>
      </c>
      <c r="AJ2380">
        <v>0</v>
      </c>
      <c r="AK2380">
        <v>48748</v>
      </c>
      <c r="AL2380">
        <v>48748</v>
      </c>
      <c r="AM2380">
        <v>0</v>
      </c>
      <c r="AN2380">
        <v>831630</v>
      </c>
      <c r="AO2380">
        <v>602861</v>
      </c>
      <c r="AP2380">
        <v>92755</v>
      </c>
      <c r="AQ2380">
        <v>0</v>
      </c>
      <c r="AR2380">
        <v>7359</v>
      </c>
      <c r="AS2380">
        <v>0</v>
      </c>
      <c r="AT2380">
        <v>0</v>
      </c>
      <c r="AU2380">
        <v>0</v>
      </c>
      <c r="AV2380">
        <v>0</v>
      </c>
      <c r="AW2380">
        <v>1872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704847</v>
      </c>
      <c r="BL2380">
        <v>258034</v>
      </c>
      <c r="BM2380">
        <v>133111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54215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20000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68748</v>
      </c>
      <c r="DP2380">
        <v>317700</v>
      </c>
      <c r="DQ2380">
        <v>-739472</v>
      </c>
      <c r="DR2380">
        <v>550274</v>
      </c>
      <c r="DS2380">
        <v>0</v>
      </c>
    </row>
    <row r="2381" spans="1:123" x14ac:dyDescent="0.3">
      <c r="A2381" t="str">
        <f t="shared" si="37"/>
        <v>20501932</v>
      </c>
      <c r="B2381">
        <v>68</v>
      </c>
      <c r="C2381">
        <v>2050</v>
      </c>
      <c r="D2381">
        <v>193212</v>
      </c>
      <c r="E2381">
        <v>34</v>
      </c>
      <c r="F2381">
        <v>2252826</v>
      </c>
      <c r="G2381">
        <v>163021</v>
      </c>
      <c r="H2381">
        <v>550000</v>
      </c>
      <c r="I2381">
        <v>0</v>
      </c>
      <c r="J2381">
        <v>0</v>
      </c>
      <c r="K2381">
        <v>85000</v>
      </c>
      <c r="L2381">
        <v>200000</v>
      </c>
      <c r="M2381">
        <v>56200</v>
      </c>
      <c r="N2381">
        <v>11500</v>
      </c>
      <c r="O2381">
        <v>25500</v>
      </c>
      <c r="P2381">
        <v>4500</v>
      </c>
      <c r="Q2381">
        <v>2000</v>
      </c>
      <c r="R2381">
        <v>0</v>
      </c>
      <c r="S2381">
        <v>2093</v>
      </c>
      <c r="T2381">
        <v>35000</v>
      </c>
      <c r="U2381">
        <v>36000</v>
      </c>
      <c r="V2381">
        <v>0</v>
      </c>
      <c r="W2381">
        <v>20000</v>
      </c>
      <c r="X2381">
        <v>0</v>
      </c>
      <c r="Y2381">
        <v>0</v>
      </c>
      <c r="Z2381">
        <v>0</v>
      </c>
      <c r="AA2381">
        <v>0</v>
      </c>
      <c r="AB2381">
        <v>48748</v>
      </c>
      <c r="AC2381">
        <v>66501</v>
      </c>
      <c r="AD2381">
        <v>0</v>
      </c>
      <c r="AE2381">
        <v>48748</v>
      </c>
      <c r="AF2381">
        <v>52015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825778</v>
      </c>
      <c r="AO2381">
        <v>654907</v>
      </c>
      <c r="AP2381">
        <v>100763</v>
      </c>
      <c r="AQ2381">
        <v>101801</v>
      </c>
      <c r="AR2381">
        <v>10152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867623</v>
      </c>
      <c r="BL2381">
        <v>262947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317700</v>
      </c>
      <c r="DQ2381">
        <v>-495499</v>
      </c>
      <c r="DR2381">
        <v>495499</v>
      </c>
      <c r="DS2381">
        <v>0</v>
      </c>
    </row>
    <row r="2382" spans="1:123" x14ac:dyDescent="0.3">
      <c r="A2382" t="str">
        <f t="shared" si="37"/>
        <v>20161990</v>
      </c>
      <c r="B2382">
        <v>69</v>
      </c>
      <c r="C2382">
        <v>2016</v>
      </c>
      <c r="D2382">
        <v>199012</v>
      </c>
      <c r="E2382">
        <v>25</v>
      </c>
      <c r="F2382">
        <v>1822858</v>
      </c>
      <c r="G2382">
        <v>211232</v>
      </c>
      <c r="H2382">
        <v>550000</v>
      </c>
      <c r="I2382">
        <v>0</v>
      </c>
      <c r="J2382">
        <v>126000</v>
      </c>
      <c r="K2382">
        <v>85000</v>
      </c>
      <c r="L2382">
        <v>100000</v>
      </c>
      <c r="M2382">
        <v>56200</v>
      </c>
      <c r="N2382">
        <v>11500</v>
      </c>
      <c r="O2382">
        <v>25500</v>
      </c>
      <c r="P2382">
        <v>4500</v>
      </c>
      <c r="Q2382">
        <v>2000</v>
      </c>
      <c r="R2382">
        <v>0</v>
      </c>
      <c r="S2382">
        <v>8370</v>
      </c>
      <c r="T2382">
        <v>35000</v>
      </c>
      <c r="U2382">
        <v>36000</v>
      </c>
      <c r="V2382">
        <v>0</v>
      </c>
      <c r="W2382">
        <v>0</v>
      </c>
      <c r="X2382">
        <v>79000</v>
      </c>
      <c r="Y2382">
        <v>0</v>
      </c>
      <c r="Z2382">
        <v>0</v>
      </c>
      <c r="AA2382">
        <v>0</v>
      </c>
      <c r="AB2382">
        <v>210000</v>
      </c>
      <c r="AC2382">
        <v>48560</v>
      </c>
      <c r="AD2382">
        <v>0</v>
      </c>
      <c r="AE2382">
        <v>73578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136422</v>
      </c>
      <c r="AL2382">
        <v>0</v>
      </c>
      <c r="AM2382">
        <v>0</v>
      </c>
      <c r="AN2382">
        <v>1009070</v>
      </c>
      <c r="AO2382">
        <v>478222</v>
      </c>
      <c r="AP2382">
        <v>73578</v>
      </c>
      <c r="AQ2382">
        <v>0</v>
      </c>
      <c r="AR2382">
        <v>669</v>
      </c>
      <c r="AS2382">
        <v>3000</v>
      </c>
      <c r="AT2382">
        <v>8000</v>
      </c>
      <c r="AU2382">
        <v>200000</v>
      </c>
      <c r="AV2382">
        <v>75000</v>
      </c>
      <c r="AW2382">
        <v>0</v>
      </c>
      <c r="AX2382">
        <v>37372</v>
      </c>
      <c r="AY2382">
        <v>0</v>
      </c>
      <c r="AZ2382">
        <v>0</v>
      </c>
      <c r="BA2382">
        <v>25000</v>
      </c>
      <c r="BB2382">
        <v>8000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908841</v>
      </c>
      <c r="BL2382">
        <v>8371</v>
      </c>
      <c r="BM2382">
        <v>32000</v>
      </c>
      <c r="BN2382">
        <v>18000</v>
      </c>
      <c r="BO2382">
        <v>0</v>
      </c>
      <c r="BP2382">
        <v>61000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64000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5000</v>
      </c>
      <c r="DF2382">
        <v>0</v>
      </c>
      <c r="DG2382">
        <v>0</v>
      </c>
      <c r="DH2382">
        <v>0</v>
      </c>
      <c r="DI2382">
        <v>0</v>
      </c>
      <c r="DJ2382">
        <v>88628</v>
      </c>
      <c r="DK2382">
        <v>99000</v>
      </c>
      <c r="DL2382">
        <v>30000</v>
      </c>
      <c r="DM2382">
        <v>62000</v>
      </c>
      <c r="DN2382">
        <v>0</v>
      </c>
      <c r="DO2382">
        <v>485049</v>
      </c>
      <c r="DP2382">
        <v>317700</v>
      </c>
      <c r="DQ2382">
        <v>-560180</v>
      </c>
      <c r="DR2382">
        <v>32808</v>
      </c>
      <c r="DS2382">
        <v>0</v>
      </c>
    </row>
    <row r="2383" spans="1:123" x14ac:dyDescent="0.3">
      <c r="A2383" t="str">
        <f t="shared" si="37"/>
        <v>20171991</v>
      </c>
      <c r="B2383">
        <v>69</v>
      </c>
      <c r="C2383">
        <v>2017</v>
      </c>
      <c r="D2383">
        <v>199112</v>
      </c>
      <c r="E2383">
        <v>15</v>
      </c>
      <c r="F2383">
        <v>1873299</v>
      </c>
      <c r="G2383">
        <v>215203</v>
      </c>
      <c r="H2383">
        <v>550000</v>
      </c>
      <c r="I2383">
        <v>0</v>
      </c>
      <c r="J2383">
        <v>126000</v>
      </c>
      <c r="K2383">
        <v>85000</v>
      </c>
      <c r="L2383">
        <v>100000</v>
      </c>
      <c r="M2383">
        <v>56200</v>
      </c>
      <c r="N2383">
        <v>11500</v>
      </c>
      <c r="O2383">
        <v>25500</v>
      </c>
      <c r="P2383">
        <v>4500</v>
      </c>
      <c r="Q2383">
        <v>2000</v>
      </c>
      <c r="R2383">
        <v>0</v>
      </c>
      <c r="S2383">
        <v>8311</v>
      </c>
      <c r="T2383">
        <v>35000</v>
      </c>
      <c r="U2383">
        <v>36000</v>
      </c>
      <c r="V2383">
        <v>0</v>
      </c>
      <c r="W2383">
        <v>0</v>
      </c>
      <c r="X2383">
        <v>23750</v>
      </c>
      <c r="Y2383">
        <v>0</v>
      </c>
      <c r="Z2383">
        <v>0</v>
      </c>
      <c r="AA2383">
        <v>0</v>
      </c>
      <c r="AB2383">
        <v>136422</v>
      </c>
      <c r="AC2383">
        <v>29755</v>
      </c>
      <c r="AD2383">
        <v>0</v>
      </c>
      <c r="AE2383">
        <v>45084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91337</v>
      </c>
      <c r="AL2383">
        <v>0</v>
      </c>
      <c r="AM2383">
        <v>0</v>
      </c>
      <c r="AN2383">
        <v>953761</v>
      </c>
      <c r="AO2383">
        <v>293025</v>
      </c>
      <c r="AP2383">
        <v>45084</v>
      </c>
      <c r="AQ2383">
        <v>0</v>
      </c>
      <c r="AR2383">
        <v>0</v>
      </c>
      <c r="AS2383">
        <v>6000</v>
      </c>
      <c r="AT2383">
        <v>8000</v>
      </c>
      <c r="AU2383">
        <v>0</v>
      </c>
      <c r="AV2383">
        <v>62000</v>
      </c>
      <c r="AW2383">
        <v>0</v>
      </c>
      <c r="AX2383">
        <v>32116</v>
      </c>
      <c r="AY2383">
        <v>0</v>
      </c>
      <c r="AZ2383">
        <v>0</v>
      </c>
      <c r="BA2383">
        <v>25000</v>
      </c>
      <c r="BB2383">
        <v>8000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479226</v>
      </c>
      <c r="BL2383">
        <v>17530</v>
      </c>
      <c r="BM2383">
        <v>12000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10000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32000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56511</v>
      </c>
      <c r="DK2383">
        <v>74000</v>
      </c>
      <c r="DL2383">
        <v>30000</v>
      </c>
      <c r="DM2383">
        <v>0</v>
      </c>
      <c r="DN2383">
        <v>0</v>
      </c>
      <c r="DO2383">
        <v>283849</v>
      </c>
      <c r="DP2383">
        <v>317700</v>
      </c>
      <c r="DQ2383">
        <v>-816851</v>
      </c>
      <c r="DR2383">
        <v>651985</v>
      </c>
      <c r="DS2383">
        <v>0</v>
      </c>
    </row>
    <row r="2384" spans="1:123" x14ac:dyDescent="0.3">
      <c r="A2384" t="str">
        <f t="shared" si="37"/>
        <v>20181992</v>
      </c>
      <c r="B2384">
        <v>69</v>
      </c>
      <c r="C2384">
        <v>2018</v>
      </c>
      <c r="D2384">
        <v>199212</v>
      </c>
      <c r="E2384">
        <v>24</v>
      </c>
      <c r="F2384">
        <v>1891278</v>
      </c>
      <c r="G2384">
        <v>186174</v>
      </c>
      <c r="H2384">
        <v>550000</v>
      </c>
      <c r="I2384">
        <v>0</v>
      </c>
      <c r="J2384">
        <v>120000</v>
      </c>
      <c r="K2384">
        <v>85000</v>
      </c>
      <c r="L2384">
        <v>130000</v>
      </c>
      <c r="M2384">
        <v>56200</v>
      </c>
      <c r="N2384">
        <v>11500</v>
      </c>
      <c r="O2384">
        <v>25500</v>
      </c>
      <c r="P2384">
        <v>4500</v>
      </c>
      <c r="Q2384">
        <v>2000</v>
      </c>
      <c r="R2384">
        <v>0</v>
      </c>
      <c r="S2384">
        <v>8252</v>
      </c>
      <c r="T2384">
        <v>35000</v>
      </c>
      <c r="U2384">
        <v>36000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91337</v>
      </c>
      <c r="AC2384">
        <v>46158</v>
      </c>
      <c r="AD2384">
        <v>0</v>
      </c>
      <c r="AE2384">
        <v>69939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21398</v>
      </c>
      <c r="AL2384">
        <v>0</v>
      </c>
      <c r="AM2384">
        <v>0</v>
      </c>
      <c r="AN2384">
        <v>953952</v>
      </c>
      <c r="AO2384">
        <v>454568</v>
      </c>
      <c r="AP2384">
        <v>69939</v>
      </c>
      <c r="AQ2384">
        <v>0</v>
      </c>
      <c r="AR2384">
        <v>0</v>
      </c>
      <c r="AS2384">
        <v>3000</v>
      </c>
      <c r="AT2384">
        <v>8000</v>
      </c>
      <c r="AU2384">
        <v>0</v>
      </c>
      <c r="AV2384">
        <v>0</v>
      </c>
      <c r="AW2384">
        <v>0</v>
      </c>
      <c r="AX2384">
        <v>36701</v>
      </c>
      <c r="AY2384">
        <v>0</v>
      </c>
      <c r="AZ2384">
        <v>0</v>
      </c>
      <c r="BA2384">
        <v>25000</v>
      </c>
      <c r="BB2384">
        <v>8000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605208</v>
      </c>
      <c r="BL2384">
        <v>26633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5000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12000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19810</v>
      </c>
      <c r="DK2384">
        <v>49000</v>
      </c>
      <c r="DL2384">
        <v>30000</v>
      </c>
      <c r="DM2384">
        <v>0</v>
      </c>
      <c r="DN2384">
        <v>0</v>
      </c>
      <c r="DO2384">
        <v>132209</v>
      </c>
      <c r="DP2384">
        <v>317700</v>
      </c>
      <c r="DQ2384">
        <v>-589360</v>
      </c>
      <c r="DR2384">
        <v>522659</v>
      </c>
      <c r="DS2384">
        <v>0</v>
      </c>
    </row>
    <row r="2385" spans="1:123" x14ac:dyDescent="0.3">
      <c r="A2385" t="str">
        <f t="shared" si="37"/>
        <v>20191993</v>
      </c>
      <c r="B2385">
        <v>69</v>
      </c>
      <c r="C2385">
        <v>2019</v>
      </c>
      <c r="D2385">
        <v>199312</v>
      </c>
      <c r="E2385">
        <v>63</v>
      </c>
      <c r="F2385">
        <v>1829281</v>
      </c>
      <c r="G2385">
        <v>163145</v>
      </c>
      <c r="H2385">
        <v>550000</v>
      </c>
      <c r="I2385">
        <v>0</v>
      </c>
      <c r="J2385">
        <v>120000</v>
      </c>
      <c r="K2385">
        <v>85000</v>
      </c>
      <c r="L2385">
        <v>160000</v>
      </c>
      <c r="M2385">
        <v>56200</v>
      </c>
      <c r="N2385">
        <v>11500</v>
      </c>
      <c r="O2385">
        <v>25500</v>
      </c>
      <c r="P2385">
        <v>4500</v>
      </c>
      <c r="Q2385">
        <v>2000</v>
      </c>
      <c r="R2385">
        <v>0</v>
      </c>
      <c r="S2385">
        <v>8193</v>
      </c>
      <c r="T2385">
        <v>35000</v>
      </c>
      <c r="U2385">
        <v>36000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21398</v>
      </c>
      <c r="AC2385">
        <v>122538</v>
      </c>
      <c r="AD2385">
        <v>63131</v>
      </c>
      <c r="AE2385">
        <v>21398</v>
      </c>
      <c r="AF2385">
        <v>164271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819622</v>
      </c>
      <c r="AO2385">
        <v>1206754</v>
      </c>
      <c r="AP2385">
        <v>185669</v>
      </c>
      <c r="AQ2385">
        <v>0</v>
      </c>
      <c r="AR2385">
        <v>20000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1412423</v>
      </c>
      <c r="BL2385">
        <v>35681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239300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231300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5000</v>
      </c>
      <c r="DF2385">
        <v>0</v>
      </c>
      <c r="DG2385">
        <v>0</v>
      </c>
      <c r="DH2385">
        <v>0</v>
      </c>
      <c r="DI2385">
        <v>0</v>
      </c>
      <c r="DJ2385">
        <v>19810</v>
      </c>
      <c r="DK2385">
        <v>49000</v>
      </c>
      <c r="DL2385">
        <v>30000</v>
      </c>
      <c r="DM2385">
        <v>0</v>
      </c>
      <c r="DN2385">
        <v>0</v>
      </c>
      <c r="DO2385">
        <v>335110</v>
      </c>
      <c r="DP2385">
        <v>317700</v>
      </c>
      <c r="DQ2385">
        <v>239300</v>
      </c>
      <c r="DR2385">
        <v>0</v>
      </c>
      <c r="DS2385">
        <v>0</v>
      </c>
    </row>
    <row r="2386" spans="1:123" x14ac:dyDescent="0.3">
      <c r="A2386" t="str">
        <f t="shared" si="37"/>
        <v>20201994</v>
      </c>
      <c r="B2386">
        <v>69</v>
      </c>
      <c r="C2386">
        <v>2020</v>
      </c>
      <c r="D2386">
        <v>199412</v>
      </c>
      <c r="E2386">
        <v>46</v>
      </c>
      <c r="F2386">
        <v>1980340</v>
      </c>
      <c r="G2386">
        <v>163116</v>
      </c>
      <c r="H2386">
        <v>550000</v>
      </c>
      <c r="I2386">
        <v>0</v>
      </c>
      <c r="J2386">
        <v>120000</v>
      </c>
      <c r="K2386">
        <v>85000</v>
      </c>
      <c r="L2386">
        <v>192500</v>
      </c>
      <c r="M2386">
        <v>56200</v>
      </c>
      <c r="N2386">
        <v>11500</v>
      </c>
      <c r="O2386">
        <v>25500</v>
      </c>
      <c r="P2386">
        <v>4500</v>
      </c>
      <c r="Q2386">
        <v>2000</v>
      </c>
      <c r="R2386">
        <v>0</v>
      </c>
      <c r="S2386">
        <v>8134</v>
      </c>
      <c r="T2386">
        <v>35000</v>
      </c>
      <c r="U2386">
        <v>36000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89231</v>
      </c>
      <c r="AD2386">
        <v>45971</v>
      </c>
      <c r="AE2386">
        <v>0</v>
      </c>
      <c r="AF2386">
        <v>135202</v>
      </c>
      <c r="AG2386">
        <v>45971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881132</v>
      </c>
      <c r="AO2386">
        <v>878744</v>
      </c>
      <c r="AP2386">
        <v>135202</v>
      </c>
      <c r="AQ2386">
        <v>0</v>
      </c>
      <c r="AR2386">
        <v>20000</v>
      </c>
      <c r="AS2386">
        <v>3000</v>
      </c>
      <c r="AT2386">
        <v>8000</v>
      </c>
      <c r="AU2386">
        <v>0</v>
      </c>
      <c r="AV2386">
        <v>0</v>
      </c>
      <c r="AW2386">
        <v>15046</v>
      </c>
      <c r="AX2386">
        <v>19810</v>
      </c>
      <c r="AY2386">
        <v>2167</v>
      </c>
      <c r="AZ2386">
        <v>0</v>
      </c>
      <c r="BA2386">
        <v>25000</v>
      </c>
      <c r="BB2386">
        <v>8000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1114969</v>
      </c>
      <c r="BL2386">
        <v>43130</v>
      </c>
      <c r="BM2386">
        <v>70433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140867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10000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24000</v>
      </c>
      <c r="DL2386">
        <v>14954</v>
      </c>
      <c r="DM2386">
        <v>0</v>
      </c>
      <c r="DN2386">
        <v>0</v>
      </c>
      <c r="DO2386">
        <v>189820</v>
      </c>
      <c r="DP2386">
        <v>317700</v>
      </c>
      <c r="DQ2386">
        <v>-200081</v>
      </c>
      <c r="DR2386">
        <v>69791</v>
      </c>
      <c r="DS2386">
        <v>0</v>
      </c>
    </row>
    <row r="2387" spans="1:123" x14ac:dyDescent="0.3">
      <c r="A2387" t="str">
        <f t="shared" si="37"/>
        <v>20211995</v>
      </c>
      <c r="B2387">
        <v>69</v>
      </c>
      <c r="C2387">
        <v>2021</v>
      </c>
      <c r="D2387">
        <v>199512</v>
      </c>
      <c r="E2387">
        <v>58</v>
      </c>
      <c r="F2387">
        <v>1783184</v>
      </c>
      <c r="G2387">
        <v>163116</v>
      </c>
      <c r="H2387">
        <v>550000</v>
      </c>
      <c r="I2387">
        <v>0</v>
      </c>
      <c r="J2387">
        <v>120000</v>
      </c>
      <c r="K2387">
        <v>85000</v>
      </c>
      <c r="L2387">
        <v>205000</v>
      </c>
      <c r="M2387">
        <v>56200</v>
      </c>
      <c r="N2387">
        <v>11500</v>
      </c>
      <c r="O2387">
        <v>25500</v>
      </c>
      <c r="P2387">
        <v>4500</v>
      </c>
      <c r="Q2387">
        <v>2000</v>
      </c>
      <c r="R2387">
        <v>0</v>
      </c>
      <c r="S2387">
        <v>7945</v>
      </c>
      <c r="T2387">
        <v>35000</v>
      </c>
      <c r="U2387">
        <v>36000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113323</v>
      </c>
      <c r="AD2387">
        <v>58384</v>
      </c>
      <c r="AE2387">
        <v>0</v>
      </c>
      <c r="AF2387">
        <v>171707</v>
      </c>
      <c r="AG2387">
        <v>0</v>
      </c>
      <c r="AH2387">
        <v>0</v>
      </c>
      <c r="AI2387">
        <v>45971</v>
      </c>
      <c r="AJ2387">
        <v>0</v>
      </c>
      <c r="AK2387">
        <v>45971</v>
      </c>
      <c r="AL2387">
        <v>45971</v>
      </c>
      <c r="AM2387">
        <v>0</v>
      </c>
      <c r="AN2387">
        <v>856938</v>
      </c>
      <c r="AO2387">
        <v>1116005</v>
      </c>
      <c r="AP2387">
        <v>171707</v>
      </c>
      <c r="AQ2387">
        <v>0</v>
      </c>
      <c r="AR2387">
        <v>20000</v>
      </c>
      <c r="AS2387">
        <v>3000</v>
      </c>
      <c r="AT2387">
        <v>8000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1318712</v>
      </c>
      <c r="BL2387">
        <v>50523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243873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364740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15000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24000</v>
      </c>
      <c r="DL2387">
        <v>14954</v>
      </c>
      <c r="DM2387">
        <v>0</v>
      </c>
      <c r="DN2387">
        <v>0</v>
      </c>
      <c r="DO2387">
        <v>464665</v>
      </c>
      <c r="DP2387">
        <v>317700</v>
      </c>
      <c r="DQ2387">
        <v>243873</v>
      </c>
      <c r="DR2387">
        <v>0</v>
      </c>
      <c r="DS2387">
        <v>0</v>
      </c>
    </row>
    <row r="2388" spans="1:123" x14ac:dyDescent="0.3">
      <c r="A2388" t="str">
        <f t="shared" si="37"/>
        <v>20221996</v>
      </c>
      <c r="B2388">
        <v>69</v>
      </c>
      <c r="C2388">
        <v>2022</v>
      </c>
      <c r="D2388">
        <v>199612</v>
      </c>
      <c r="E2388">
        <v>63</v>
      </c>
      <c r="F2388">
        <v>1873213</v>
      </c>
      <c r="G2388">
        <v>163115</v>
      </c>
      <c r="H2388">
        <v>550000</v>
      </c>
      <c r="I2388">
        <v>0</v>
      </c>
      <c r="J2388">
        <v>120000</v>
      </c>
      <c r="K2388">
        <v>85000</v>
      </c>
      <c r="L2388">
        <v>202500</v>
      </c>
      <c r="M2388">
        <v>56200</v>
      </c>
      <c r="N2388">
        <v>11500</v>
      </c>
      <c r="O2388">
        <v>25500</v>
      </c>
      <c r="P2388">
        <v>4500</v>
      </c>
      <c r="Q2388">
        <v>2000</v>
      </c>
      <c r="R2388">
        <v>0</v>
      </c>
      <c r="S2388">
        <v>7757</v>
      </c>
      <c r="T2388">
        <v>35000</v>
      </c>
      <c r="U2388">
        <v>36000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45971</v>
      </c>
      <c r="AC2388">
        <v>122716</v>
      </c>
      <c r="AD2388">
        <v>63223</v>
      </c>
      <c r="AE2388">
        <v>45971</v>
      </c>
      <c r="AF2388">
        <v>139967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885990</v>
      </c>
      <c r="AO2388">
        <v>1208505</v>
      </c>
      <c r="AP2388">
        <v>185938</v>
      </c>
      <c r="AQ2388">
        <v>0</v>
      </c>
      <c r="AR2388">
        <v>20000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1414443</v>
      </c>
      <c r="BL2388">
        <v>57864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265260</v>
      </c>
      <c r="BS2388">
        <v>0</v>
      </c>
      <c r="BT2388">
        <v>0</v>
      </c>
      <c r="BU2388">
        <v>20709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610000</v>
      </c>
      <c r="CR2388">
        <v>20709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20000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24000</v>
      </c>
      <c r="DL2388">
        <v>14954</v>
      </c>
      <c r="DM2388">
        <v>0</v>
      </c>
      <c r="DN2388">
        <v>0</v>
      </c>
      <c r="DO2388">
        <v>689663</v>
      </c>
      <c r="DP2388">
        <v>317700</v>
      </c>
      <c r="DQ2388">
        <v>285969</v>
      </c>
      <c r="DR2388">
        <v>0</v>
      </c>
      <c r="DS2388">
        <v>0</v>
      </c>
    </row>
    <row r="2389" spans="1:123" x14ac:dyDescent="0.3">
      <c r="A2389" t="str">
        <f t="shared" si="37"/>
        <v>20231997</v>
      </c>
      <c r="B2389">
        <v>69</v>
      </c>
      <c r="C2389">
        <v>2023</v>
      </c>
      <c r="D2389">
        <v>199712</v>
      </c>
      <c r="E2389">
        <v>71</v>
      </c>
      <c r="F2389">
        <v>1991442</v>
      </c>
      <c r="G2389">
        <v>163115</v>
      </c>
      <c r="H2389">
        <v>550000</v>
      </c>
      <c r="I2389">
        <v>0</v>
      </c>
      <c r="J2389">
        <v>120000</v>
      </c>
      <c r="K2389">
        <v>85000</v>
      </c>
      <c r="L2389">
        <v>200000</v>
      </c>
      <c r="M2389">
        <v>56200</v>
      </c>
      <c r="N2389">
        <v>11500</v>
      </c>
      <c r="O2389">
        <v>25500</v>
      </c>
      <c r="P2389">
        <v>4500</v>
      </c>
      <c r="Q2389">
        <v>2000</v>
      </c>
      <c r="R2389">
        <v>0</v>
      </c>
      <c r="S2389">
        <v>7568</v>
      </c>
      <c r="T2389">
        <v>35000</v>
      </c>
      <c r="U2389">
        <v>36000</v>
      </c>
      <c r="V2389">
        <v>0</v>
      </c>
      <c r="W2389">
        <v>0</v>
      </c>
      <c r="X2389">
        <v>0</v>
      </c>
      <c r="Y2389">
        <v>0</v>
      </c>
      <c r="Z2389">
        <v>229896</v>
      </c>
      <c r="AA2389">
        <v>0</v>
      </c>
      <c r="AB2389">
        <v>0</v>
      </c>
      <c r="AC2389">
        <v>137368</v>
      </c>
      <c r="AD2389">
        <v>70772</v>
      </c>
      <c r="AE2389">
        <v>0</v>
      </c>
      <c r="AF2389">
        <v>208140</v>
      </c>
      <c r="AG2389">
        <v>0</v>
      </c>
      <c r="AH2389">
        <v>0</v>
      </c>
      <c r="AI2389">
        <v>0</v>
      </c>
      <c r="AJ2389">
        <v>6185</v>
      </c>
      <c r="AK2389">
        <v>6185</v>
      </c>
      <c r="AL2389">
        <v>0</v>
      </c>
      <c r="AM2389">
        <v>0</v>
      </c>
      <c r="AN2389">
        <v>579047</v>
      </c>
      <c r="AO2389">
        <v>1352804</v>
      </c>
      <c r="AP2389">
        <v>208140</v>
      </c>
      <c r="AQ2389">
        <v>119787</v>
      </c>
      <c r="AR2389">
        <v>20000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1700731</v>
      </c>
      <c r="BL2389">
        <v>65151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20000</v>
      </c>
      <c r="BS2389">
        <v>0</v>
      </c>
      <c r="BT2389">
        <v>0</v>
      </c>
      <c r="BU2389">
        <v>79291</v>
      </c>
      <c r="BV2389">
        <v>10000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20619</v>
      </c>
      <c r="CH2389">
        <v>473</v>
      </c>
      <c r="CI2389">
        <v>2474</v>
      </c>
      <c r="CJ2389">
        <v>1856</v>
      </c>
      <c r="CK2389">
        <v>742</v>
      </c>
      <c r="CL2389">
        <v>619</v>
      </c>
      <c r="CM2389">
        <v>2680</v>
      </c>
      <c r="CN2389">
        <v>15000</v>
      </c>
      <c r="CO2389">
        <v>619</v>
      </c>
      <c r="CP2389">
        <v>0</v>
      </c>
      <c r="CQ2389">
        <v>610000</v>
      </c>
      <c r="CR2389">
        <v>100000</v>
      </c>
      <c r="CS2389">
        <v>10000</v>
      </c>
      <c r="CT2389">
        <v>0</v>
      </c>
      <c r="CU2389">
        <v>0</v>
      </c>
      <c r="CV2389">
        <v>20619</v>
      </c>
      <c r="CW2389">
        <v>473</v>
      </c>
      <c r="CX2389">
        <v>2474</v>
      </c>
      <c r="CY2389">
        <v>1856</v>
      </c>
      <c r="CZ2389">
        <v>742</v>
      </c>
      <c r="DA2389">
        <v>619</v>
      </c>
      <c r="DB2389">
        <v>2680</v>
      </c>
      <c r="DC2389">
        <v>15000</v>
      </c>
      <c r="DD2389">
        <v>619</v>
      </c>
      <c r="DE2389">
        <v>25000</v>
      </c>
      <c r="DF2389">
        <v>229896</v>
      </c>
      <c r="DG2389">
        <v>0</v>
      </c>
      <c r="DH2389">
        <v>0</v>
      </c>
      <c r="DI2389">
        <v>0</v>
      </c>
      <c r="DJ2389">
        <v>0</v>
      </c>
      <c r="DK2389">
        <v>24000</v>
      </c>
      <c r="DL2389">
        <v>14954</v>
      </c>
      <c r="DM2389">
        <v>0</v>
      </c>
      <c r="DN2389">
        <v>0</v>
      </c>
      <c r="DO2389">
        <v>1065116</v>
      </c>
      <c r="DP2389">
        <v>317700</v>
      </c>
      <c r="DQ2389">
        <v>390453</v>
      </c>
      <c r="DR2389">
        <v>0</v>
      </c>
      <c r="DS2389">
        <v>0</v>
      </c>
    </row>
    <row r="2390" spans="1:123" x14ac:dyDescent="0.3">
      <c r="A2390" t="str">
        <f t="shared" si="37"/>
        <v>20241998</v>
      </c>
      <c r="B2390">
        <v>69</v>
      </c>
      <c r="C2390">
        <v>2024</v>
      </c>
      <c r="D2390">
        <v>199812</v>
      </c>
      <c r="E2390">
        <v>69</v>
      </c>
      <c r="F2390">
        <v>1533030</v>
      </c>
      <c r="G2390">
        <v>163114</v>
      </c>
      <c r="H2390">
        <v>550000</v>
      </c>
      <c r="I2390">
        <v>0</v>
      </c>
      <c r="J2390">
        <v>120000</v>
      </c>
      <c r="K2390">
        <v>85000</v>
      </c>
      <c r="L2390">
        <v>200000</v>
      </c>
      <c r="M2390">
        <v>56200</v>
      </c>
      <c r="N2390">
        <v>11500</v>
      </c>
      <c r="O2390">
        <v>25500</v>
      </c>
      <c r="P2390">
        <v>4500</v>
      </c>
      <c r="Q2390">
        <v>2000</v>
      </c>
      <c r="R2390">
        <v>0</v>
      </c>
      <c r="S2390">
        <v>7380</v>
      </c>
      <c r="T2390">
        <v>35000</v>
      </c>
      <c r="U2390">
        <v>36000</v>
      </c>
      <c r="V2390">
        <v>0</v>
      </c>
      <c r="W2390">
        <v>0</v>
      </c>
      <c r="X2390">
        <v>0</v>
      </c>
      <c r="Y2390">
        <v>0</v>
      </c>
      <c r="Z2390">
        <v>336008</v>
      </c>
      <c r="AA2390">
        <v>0</v>
      </c>
      <c r="AB2390">
        <v>6185</v>
      </c>
      <c r="AC2390">
        <v>133048</v>
      </c>
      <c r="AD2390">
        <v>68546</v>
      </c>
      <c r="AE2390">
        <v>6185</v>
      </c>
      <c r="AF2390">
        <v>195408</v>
      </c>
      <c r="AG2390">
        <v>0</v>
      </c>
      <c r="AH2390">
        <v>0</v>
      </c>
      <c r="AI2390">
        <v>0</v>
      </c>
      <c r="AJ2390">
        <v>54592</v>
      </c>
      <c r="AK2390">
        <v>54592</v>
      </c>
      <c r="AL2390">
        <v>0</v>
      </c>
      <c r="AM2390">
        <v>0</v>
      </c>
      <c r="AN2390">
        <v>437072</v>
      </c>
      <c r="AO2390">
        <v>1310254</v>
      </c>
      <c r="AP2390">
        <v>201593</v>
      </c>
      <c r="AQ2390">
        <v>0</v>
      </c>
      <c r="AR2390">
        <v>20000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18689</v>
      </c>
      <c r="BH2390">
        <v>0</v>
      </c>
      <c r="BI2390">
        <v>0</v>
      </c>
      <c r="BJ2390">
        <v>0</v>
      </c>
      <c r="BK2390">
        <v>1513158</v>
      </c>
      <c r="BL2390">
        <v>72386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20000</v>
      </c>
      <c r="BS2390">
        <v>154000</v>
      </c>
      <c r="BT2390">
        <v>65000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25000</v>
      </c>
      <c r="CH2390">
        <v>572</v>
      </c>
      <c r="CI2390">
        <v>3000</v>
      </c>
      <c r="CJ2390">
        <v>2250</v>
      </c>
      <c r="CK2390">
        <v>900</v>
      </c>
      <c r="CL2390">
        <v>750</v>
      </c>
      <c r="CM2390">
        <v>3250</v>
      </c>
      <c r="CN2390">
        <v>15000</v>
      </c>
      <c r="CO2390">
        <v>750</v>
      </c>
      <c r="CP2390">
        <v>0</v>
      </c>
      <c r="CQ2390">
        <v>610000</v>
      </c>
      <c r="CR2390">
        <v>100000</v>
      </c>
      <c r="CS2390">
        <v>10000</v>
      </c>
      <c r="CT2390">
        <v>154000</v>
      </c>
      <c r="CU2390">
        <v>65000</v>
      </c>
      <c r="CV2390">
        <v>45619</v>
      </c>
      <c r="CW2390">
        <v>1045</v>
      </c>
      <c r="CX2390">
        <v>5474</v>
      </c>
      <c r="CY2390">
        <v>4106</v>
      </c>
      <c r="CZ2390">
        <v>1642</v>
      </c>
      <c r="DA2390">
        <v>1369</v>
      </c>
      <c r="DB2390">
        <v>5930</v>
      </c>
      <c r="DC2390">
        <v>30000</v>
      </c>
      <c r="DD2390">
        <v>1369</v>
      </c>
      <c r="DE2390">
        <v>30000</v>
      </c>
      <c r="DF2390">
        <v>547858</v>
      </c>
      <c r="DG2390">
        <v>0</v>
      </c>
      <c r="DH2390">
        <v>0</v>
      </c>
      <c r="DI2390">
        <v>0</v>
      </c>
      <c r="DJ2390">
        <v>18689</v>
      </c>
      <c r="DK2390">
        <v>24000</v>
      </c>
      <c r="DL2390">
        <v>14954</v>
      </c>
      <c r="DM2390">
        <v>0</v>
      </c>
      <c r="DN2390">
        <v>0</v>
      </c>
      <c r="DO2390">
        <v>1725645</v>
      </c>
      <c r="DP2390">
        <v>317700</v>
      </c>
      <c r="DQ2390">
        <v>699761</v>
      </c>
      <c r="DR2390">
        <v>0</v>
      </c>
      <c r="DS2390">
        <v>0</v>
      </c>
    </row>
    <row r="2391" spans="1:123" x14ac:dyDescent="0.3">
      <c r="A2391" t="str">
        <f t="shared" si="37"/>
        <v>20251999</v>
      </c>
      <c r="B2391">
        <v>69</v>
      </c>
      <c r="C2391">
        <v>2025</v>
      </c>
      <c r="D2391">
        <v>199912</v>
      </c>
      <c r="E2391">
        <v>56</v>
      </c>
      <c r="F2391">
        <v>1966304</v>
      </c>
      <c r="G2391">
        <v>163114</v>
      </c>
      <c r="H2391">
        <v>550000</v>
      </c>
      <c r="I2391">
        <v>0</v>
      </c>
      <c r="J2391">
        <v>120000</v>
      </c>
      <c r="K2391">
        <v>85000</v>
      </c>
      <c r="L2391">
        <v>200000</v>
      </c>
      <c r="M2391">
        <v>56200</v>
      </c>
      <c r="N2391">
        <v>11500</v>
      </c>
      <c r="O2391">
        <v>25500</v>
      </c>
      <c r="P2391">
        <v>4500</v>
      </c>
      <c r="Q2391">
        <v>2000</v>
      </c>
      <c r="R2391">
        <v>0</v>
      </c>
      <c r="S2391">
        <v>7191</v>
      </c>
      <c r="T2391">
        <v>35000</v>
      </c>
      <c r="U2391">
        <v>36000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54592</v>
      </c>
      <c r="AC2391">
        <v>109049</v>
      </c>
      <c r="AD2391">
        <v>56182</v>
      </c>
      <c r="AE2391">
        <v>54592</v>
      </c>
      <c r="AF2391">
        <v>110639</v>
      </c>
      <c r="AG2391">
        <v>0</v>
      </c>
      <c r="AH2391">
        <v>0</v>
      </c>
      <c r="AI2391">
        <v>0</v>
      </c>
      <c r="AJ2391">
        <v>77028</v>
      </c>
      <c r="AK2391">
        <v>77028</v>
      </c>
      <c r="AL2391">
        <v>0</v>
      </c>
      <c r="AM2391">
        <v>0</v>
      </c>
      <c r="AN2391">
        <v>835224</v>
      </c>
      <c r="AO2391">
        <v>1073918</v>
      </c>
      <c r="AP2391">
        <v>165231</v>
      </c>
      <c r="AQ2391">
        <v>0</v>
      </c>
      <c r="AR2391">
        <v>20000</v>
      </c>
      <c r="AS2391">
        <v>3000</v>
      </c>
      <c r="AT2391">
        <v>8000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1270149</v>
      </c>
      <c r="BL2391">
        <v>80045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20000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610000</v>
      </c>
      <c r="CR2391">
        <v>100000</v>
      </c>
      <c r="CS2391">
        <v>10000</v>
      </c>
      <c r="CT2391">
        <v>154000</v>
      </c>
      <c r="CU2391">
        <v>65000</v>
      </c>
      <c r="CV2391">
        <v>45619</v>
      </c>
      <c r="CW2391">
        <v>1045</v>
      </c>
      <c r="CX2391">
        <v>5474</v>
      </c>
      <c r="CY2391">
        <v>4106</v>
      </c>
      <c r="CZ2391">
        <v>1642</v>
      </c>
      <c r="DA2391">
        <v>1369</v>
      </c>
      <c r="DB2391">
        <v>5930</v>
      </c>
      <c r="DC2391">
        <v>30000</v>
      </c>
      <c r="DD2391">
        <v>1369</v>
      </c>
      <c r="DE2391">
        <v>35000</v>
      </c>
      <c r="DF2391">
        <v>515125</v>
      </c>
      <c r="DG2391">
        <v>0</v>
      </c>
      <c r="DH2391">
        <v>0</v>
      </c>
      <c r="DI2391">
        <v>0</v>
      </c>
      <c r="DJ2391">
        <v>16820</v>
      </c>
      <c r="DK2391">
        <v>24000</v>
      </c>
      <c r="DL2391">
        <v>14954</v>
      </c>
      <c r="DM2391">
        <v>0</v>
      </c>
      <c r="DN2391">
        <v>0</v>
      </c>
      <c r="DO2391">
        <v>1718480</v>
      </c>
      <c r="DP2391">
        <v>317700</v>
      </c>
      <c r="DQ2391">
        <v>97028</v>
      </c>
      <c r="DR2391">
        <v>0</v>
      </c>
      <c r="DS2391">
        <v>0</v>
      </c>
    </row>
    <row r="2392" spans="1:123" x14ac:dyDescent="0.3">
      <c r="A2392" t="str">
        <f t="shared" si="37"/>
        <v>20262000</v>
      </c>
      <c r="B2392">
        <v>69</v>
      </c>
      <c r="C2392">
        <v>2026</v>
      </c>
      <c r="D2392">
        <v>200012</v>
      </c>
      <c r="E2392">
        <v>60</v>
      </c>
      <c r="F2392">
        <v>2120676</v>
      </c>
      <c r="G2392">
        <v>163110</v>
      </c>
      <c r="H2392">
        <v>550000</v>
      </c>
      <c r="I2392">
        <v>0</v>
      </c>
      <c r="J2392">
        <v>120000</v>
      </c>
      <c r="K2392">
        <v>85000</v>
      </c>
      <c r="L2392">
        <v>200000</v>
      </c>
      <c r="M2392">
        <v>56200</v>
      </c>
      <c r="N2392">
        <v>11500</v>
      </c>
      <c r="O2392">
        <v>25500</v>
      </c>
      <c r="P2392">
        <v>4500</v>
      </c>
      <c r="Q2392">
        <v>2000</v>
      </c>
      <c r="R2392">
        <v>0</v>
      </c>
      <c r="S2392">
        <v>7002</v>
      </c>
      <c r="T2392">
        <v>35000</v>
      </c>
      <c r="U2392">
        <v>36000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77028</v>
      </c>
      <c r="AC2392">
        <v>116563</v>
      </c>
      <c r="AD2392">
        <v>60053</v>
      </c>
      <c r="AE2392">
        <v>77028</v>
      </c>
      <c r="AF2392">
        <v>99589</v>
      </c>
      <c r="AG2392">
        <v>0</v>
      </c>
      <c r="AH2392">
        <v>0</v>
      </c>
      <c r="AI2392">
        <v>0</v>
      </c>
      <c r="AJ2392">
        <v>15514</v>
      </c>
      <c r="AK2392">
        <v>15514</v>
      </c>
      <c r="AL2392">
        <v>0</v>
      </c>
      <c r="AM2392">
        <v>0</v>
      </c>
      <c r="AN2392">
        <v>907600</v>
      </c>
      <c r="AO2392">
        <v>1147917</v>
      </c>
      <c r="AP2392">
        <v>176616</v>
      </c>
      <c r="AQ2392">
        <v>0</v>
      </c>
      <c r="AR2392">
        <v>20000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1344534</v>
      </c>
      <c r="BL2392">
        <v>87653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20000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610000</v>
      </c>
      <c r="CR2392">
        <v>100000</v>
      </c>
      <c r="CS2392">
        <v>10000</v>
      </c>
      <c r="CT2392">
        <v>154000</v>
      </c>
      <c r="CU2392">
        <v>65000</v>
      </c>
      <c r="CV2392">
        <v>45619</v>
      </c>
      <c r="CW2392">
        <v>1045</v>
      </c>
      <c r="CX2392">
        <v>5474</v>
      </c>
      <c r="CY2392">
        <v>4106</v>
      </c>
      <c r="CZ2392">
        <v>1642</v>
      </c>
      <c r="DA2392">
        <v>1369</v>
      </c>
      <c r="DB2392">
        <v>5930</v>
      </c>
      <c r="DC2392">
        <v>30000</v>
      </c>
      <c r="DD2392">
        <v>1369</v>
      </c>
      <c r="DE2392">
        <v>40000</v>
      </c>
      <c r="DF2392">
        <v>499672</v>
      </c>
      <c r="DG2392">
        <v>0</v>
      </c>
      <c r="DH2392">
        <v>0</v>
      </c>
      <c r="DI2392">
        <v>0</v>
      </c>
      <c r="DJ2392">
        <v>16820</v>
      </c>
      <c r="DK2392">
        <v>24000</v>
      </c>
      <c r="DL2392">
        <v>14954</v>
      </c>
      <c r="DM2392">
        <v>0</v>
      </c>
      <c r="DN2392">
        <v>0</v>
      </c>
      <c r="DO2392">
        <v>1646512</v>
      </c>
      <c r="DP2392">
        <v>317700</v>
      </c>
      <c r="DQ2392">
        <v>35514</v>
      </c>
      <c r="DR2392">
        <v>0</v>
      </c>
      <c r="DS2392">
        <v>0</v>
      </c>
    </row>
    <row r="2393" spans="1:123" x14ac:dyDescent="0.3">
      <c r="A2393" t="str">
        <f t="shared" si="37"/>
        <v>20272001</v>
      </c>
      <c r="B2393">
        <v>69</v>
      </c>
      <c r="C2393">
        <v>2027</v>
      </c>
      <c r="D2393">
        <v>200112</v>
      </c>
      <c r="E2393">
        <v>35</v>
      </c>
      <c r="F2393">
        <v>1977893</v>
      </c>
      <c r="G2393">
        <v>163106</v>
      </c>
      <c r="H2393">
        <v>550000</v>
      </c>
      <c r="I2393">
        <v>0</v>
      </c>
      <c r="J2393">
        <v>120000</v>
      </c>
      <c r="K2393">
        <v>85000</v>
      </c>
      <c r="L2393">
        <v>200000</v>
      </c>
      <c r="M2393">
        <v>56200</v>
      </c>
      <c r="N2393">
        <v>11500</v>
      </c>
      <c r="O2393">
        <v>25500</v>
      </c>
      <c r="P2393">
        <v>4500</v>
      </c>
      <c r="Q2393">
        <v>2000</v>
      </c>
      <c r="R2393">
        <v>0</v>
      </c>
      <c r="S2393">
        <v>6814</v>
      </c>
      <c r="T2393">
        <v>35000</v>
      </c>
      <c r="U2393">
        <v>36000</v>
      </c>
      <c r="V2393">
        <v>0</v>
      </c>
      <c r="W2393">
        <v>0</v>
      </c>
      <c r="X2393">
        <v>0</v>
      </c>
      <c r="Y2393">
        <v>192486</v>
      </c>
      <c r="Z2393">
        <v>0</v>
      </c>
      <c r="AA2393">
        <v>0</v>
      </c>
      <c r="AB2393">
        <v>15514</v>
      </c>
      <c r="AC2393">
        <v>67252</v>
      </c>
      <c r="AD2393">
        <v>0</v>
      </c>
      <c r="AE2393">
        <v>15514</v>
      </c>
      <c r="AF2393">
        <v>86386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1128614</v>
      </c>
      <c r="AO2393">
        <v>662296</v>
      </c>
      <c r="AP2393">
        <v>101900</v>
      </c>
      <c r="AQ2393">
        <v>0</v>
      </c>
      <c r="AR2393">
        <v>10549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774744</v>
      </c>
      <c r="BL2393">
        <v>95209</v>
      </c>
      <c r="BM2393">
        <v>178431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411569</v>
      </c>
      <c r="CR2393">
        <v>100000</v>
      </c>
      <c r="CS2393">
        <v>10000</v>
      </c>
      <c r="CT2393">
        <v>154000</v>
      </c>
      <c r="CU2393">
        <v>65000</v>
      </c>
      <c r="CV2393">
        <v>45619</v>
      </c>
      <c r="CW2393">
        <v>1045</v>
      </c>
      <c r="CX2393">
        <v>5474</v>
      </c>
      <c r="CY2393">
        <v>4106</v>
      </c>
      <c r="CZ2393">
        <v>1642</v>
      </c>
      <c r="DA2393">
        <v>1369</v>
      </c>
      <c r="DB2393">
        <v>5930</v>
      </c>
      <c r="DC2393">
        <v>30000</v>
      </c>
      <c r="DD2393">
        <v>1369</v>
      </c>
      <c r="DE2393">
        <v>45000</v>
      </c>
      <c r="DF2393">
        <v>292196</v>
      </c>
      <c r="DG2393">
        <v>0</v>
      </c>
      <c r="DH2393">
        <v>0</v>
      </c>
      <c r="DI2393">
        <v>0</v>
      </c>
      <c r="DJ2393">
        <v>16820</v>
      </c>
      <c r="DK2393">
        <v>24000</v>
      </c>
      <c r="DL2393">
        <v>14954</v>
      </c>
      <c r="DM2393">
        <v>0</v>
      </c>
      <c r="DN2393">
        <v>0</v>
      </c>
      <c r="DO2393">
        <v>1230091</v>
      </c>
      <c r="DP2393">
        <v>317700</v>
      </c>
      <c r="DQ2393">
        <v>-370917</v>
      </c>
      <c r="DR2393">
        <v>0</v>
      </c>
      <c r="DS2393">
        <v>0</v>
      </c>
    </row>
    <row r="2394" spans="1:123" x14ac:dyDescent="0.3">
      <c r="A2394" t="str">
        <f t="shared" si="37"/>
        <v>20282002</v>
      </c>
      <c r="B2394">
        <v>69</v>
      </c>
      <c r="C2394">
        <v>2028</v>
      </c>
      <c r="D2394">
        <v>200212</v>
      </c>
      <c r="E2394">
        <v>47</v>
      </c>
      <c r="F2394">
        <v>2225817</v>
      </c>
      <c r="G2394">
        <v>163102</v>
      </c>
      <c r="H2394">
        <v>550000</v>
      </c>
      <c r="I2394">
        <v>0</v>
      </c>
      <c r="J2394">
        <v>90000</v>
      </c>
      <c r="K2394">
        <v>85000</v>
      </c>
      <c r="L2394">
        <v>200000</v>
      </c>
      <c r="M2394">
        <v>56200</v>
      </c>
      <c r="N2394">
        <v>11500</v>
      </c>
      <c r="O2394">
        <v>25500</v>
      </c>
      <c r="P2394">
        <v>4500</v>
      </c>
      <c r="Q2394">
        <v>2000</v>
      </c>
      <c r="R2394">
        <v>0</v>
      </c>
      <c r="S2394">
        <v>6625</v>
      </c>
      <c r="T2394">
        <v>35000</v>
      </c>
      <c r="U2394">
        <v>36000</v>
      </c>
      <c r="V2394">
        <v>0</v>
      </c>
      <c r="W2394">
        <v>0</v>
      </c>
      <c r="X2394">
        <v>0</v>
      </c>
      <c r="Y2394">
        <v>222675</v>
      </c>
      <c r="Z2394">
        <v>0</v>
      </c>
      <c r="AA2394">
        <v>0</v>
      </c>
      <c r="AB2394">
        <v>0</v>
      </c>
      <c r="AC2394">
        <v>91156</v>
      </c>
      <c r="AD2394">
        <v>46963</v>
      </c>
      <c r="AE2394">
        <v>0</v>
      </c>
      <c r="AF2394">
        <v>138120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1076880</v>
      </c>
      <c r="AO2394">
        <v>897707</v>
      </c>
      <c r="AP2394">
        <v>138120</v>
      </c>
      <c r="AQ2394">
        <v>0</v>
      </c>
      <c r="AR2394">
        <v>20000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1055827</v>
      </c>
      <c r="BL2394">
        <v>102715</v>
      </c>
      <c r="BM2394">
        <v>176667</v>
      </c>
      <c r="BN2394">
        <v>0</v>
      </c>
      <c r="BO2394">
        <v>0</v>
      </c>
      <c r="BP2394">
        <v>12830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214902</v>
      </c>
      <c r="CR2394">
        <v>87170</v>
      </c>
      <c r="CS2394">
        <v>10000</v>
      </c>
      <c r="CT2394">
        <v>154000</v>
      </c>
      <c r="CU2394">
        <v>65000</v>
      </c>
      <c r="CV2394">
        <v>45619</v>
      </c>
      <c r="CW2394">
        <v>1045</v>
      </c>
      <c r="CX2394">
        <v>5474</v>
      </c>
      <c r="CY2394">
        <v>4106</v>
      </c>
      <c r="CZ2394">
        <v>1642</v>
      </c>
      <c r="DA2394">
        <v>1369</v>
      </c>
      <c r="DB2394">
        <v>5930</v>
      </c>
      <c r="DC2394">
        <v>30000</v>
      </c>
      <c r="DD2394">
        <v>1369</v>
      </c>
      <c r="DE2394">
        <v>50000</v>
      </c>
      <c r="DF2394">
        <v>60755</v>
      </c>
      <c r="DG2394">
        <v>0</v>
      </c>
      <c r="DH2394">
        <v>0</v>
      </c>
      <c r="DI2394">
        <v>0</v>
      </c>
      <c r="DJ2394">
        <v>16820</v>
      </c>
      <c r="DK2394">
        <v>24000</v>
      </c>
      <c r="DL2394">
        <v>14954</v>
      </c>
      <c r="DM2394">
        <v>0</v>
      </c>
      <c r="DN2394">
        <v>0</v>
      </c>
      <c r="DO2394">
        <v>794153</v>
      </c>
      <c r="DP2394">
        <v>317700</v>
      </c>
      <c r="DQ2394">
        <v>-412172</v>
      </c>
      <c r="DR2394">
        <v>0</v>
      </c>
      <c r="DS2394">
        <v>0</v>
      </c>
    </row>
    <row r="2395" spans="1:123" x14ac:dyDescent="0.3">
      <c r="A2395" t="str">
        <f t="shared" si="37"/>
        <v>20292003</v>
      </c>
      <c r="B2395">
        <v>69</v>
      </c>
      <c r="C2395">
        <v>2029</v>
      </c>
      <c r="D2395">
        <v>200312</v>
      </c>
      <c r="E2395">
        <v>50</v>
      </c>
      <c r="F2395">
        <v>2128630</v>
      </c>
      <c r="G2395">
        <v>163097</v>
      </c>
      <c r="H2395">
        <v>550000</v>
      </c>
      <c r="I2395">
        <v>0</v>
      </c>
      <c r="J2395">
        <v>90000</v>
      </c>
      <c r="K2395">
        <v>85000</v>
      </c>
      <c r="L2395">
        <v>200000</v>
      </c>
      <c r="M2395">
        <v>56200</v>
      </c>
      <c r="N2395">
        <v>11500</v>
      </c>
      <c r="O2395">
        <v>25500</v>
      </c>
      <c r="P2395">
        <v>4500</v>
      </c>
      <c r="Q2395">
        <v>2000</v>
      </c>
      <c r="R2395">
        <v>0</v>
      </c>
      <c r="S2395">
        <v>6437</v>
      </c>
      <c r="T2395">
        <v>35000</v>
      </c>
      <c r="U2395">
        <v>36000</v>
      </c>
      <c r="V2395">
        <v>0</v>
      </c>
      <c r="W2395">
        <v>0</v>
      </c>
      <c r="X2395">
        <v>0</v>
      </c>
      <c r="Y2395">
        <v>58932</v>
      </c>
      <c r="Z2395">
        <v>0</v>
      </c>
      <c r="AA2395">
        <v>0</v>
      </c>
      <c r="AB2395">
        <v>0</v>
      </c>
      <c r="AC2395">
        <v>98013</v>
      </c>
      <c r="AD2395">
        <v>50496</v>
      </c>
      <c r="AE2395">
        <v>0</v>
      </c>
      <c r="AF2395">
        <v>148509</v>
      </c>
      <c r="AG2395">
        <v>50496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902560</v>
      </c>
      <c r="AO2395">
        <v>965231</v>
      </c>
      <c r="AP2395">
        <v>148509</v>
      </c>
      <c r="AQ2395">
        <v>0</v>
      </c>
      <c r="AR2395">
        <v>20000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1133740</v>
      </c>
      <c r="BL2395">
        <v>110169</v>
      </c>
      <c r="BM2395">
        <v>156667</v>
      </c>
      <c r="BN2395">
        <v>0</v>
      </c>
      <c r="BO2395">
        <v>0</v>
      </c>
      <c r="BP2395">
        <v>24591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38235</v>
      </c>
      <c r="CR2395">
        <v>62578</v>
      </c>
      <c r="CS2395">
        <v>10000</v>
      </c>
      <c r="CT2395">
        <v>154000</v>
      </c>
      <c r="CU2395">
        <v>65000</v>
      </c>
      <c r="CV2395">
        <v>45619</v>
      </c>
      <c r="CW2395">
        <v>1045</v>
      </c>
      <c r="CX2395">
        <v>5474</v>
      </c>
      <c r="CY2395">
        <v>4106</v>
      </c>
      <c r="CZ2395">
        <v>1642</v>
      </c>
      <c r="DA2395">
        <v>1369</v>
      </c>
      <c r="DB2395">
        <v>5930</v>
      </c>
      <c r="DC2395">
        <v>30000</v>
      </c>
      <c r="DD2395">
        <v>1369</v>
      </c>
      <c r="DE2395">
        <v>55000</v>
      </c>
      <c r="DF2395">
        <v>0</v>
      </c>
      <c r="DG2395">
        <v>0</v>
      </c>
      <c r="DH2395">
        <v>0</v>
      </c>
      <c r="DI2395">
        <v>0</v>
      </c>
      <c r="DJ2395">
        <v>16820</v>
      </c>
      <c r="DK2395">
        <v>24000</v>
      </c>
      <c r="DL2395">
        <v>14954</v>
      </c>
      <c r="DM2395">
        <v>0</v>
      </c>
      <c r="DN2395">
        <v>0</v>
      </c>
      <c r="DO2395">
        <v>537140</v>
      </c>
      <c r="DP2395">
        <v>317700</v>
      </c>
      <c r="DQ2395">
        <v>-240190</v>
      </c>
      <c r="DR2395">
        <v>0</v>
      </c>
      <c r="DS2395">
        <v>0</v>
      </c>
    </row>
    <row r="2396" spans="1:123" x14ac:dyDescent="0.3">
      <c r="A2396" t="str">
        <f t="shared" si="37"/>
        <v>20302004</v>
      </c>
      <c r="B2396">
        <v>69</v>
      </c>
      <c r="C2396">
        <v>2030</v>
      </c>
      <c r="D2396">
        <v>200412</v>
      </c>
      <c r="E2396">
        <v>57</v>
      </c>
      <c r="F2396">
        <v>2065856</v>
      </c>
      <c r="G2396">
        <v>163093</v>
      </c>
      <c r="H2396">
        <v>550000</v>
      </c>
      <c r="I2396">
        <v>0</v>
      </c>
      <c r="J2396">
        <v>120000</v>
      </c>
      <c r="K2396">
        <v>85000</v>
      </c>
      <c r="L2396">
        <v>200000</v>
      </c>
      <c r="M2396">
        <v>56200</v>
      </c>
      <c r="N2396">
        <v>11500</v>
      </c>
      <c r="O2396">
        <v>25500</v>
      </c>
      <c r="P2396">
        <v>4500</v>
      </c>
      <c r="Q2396">
        <v>2000</v>
      </c>
      <c r="R2396">
        <v>0</v>
      </c>
      <c r="S2396">
        <v>6248</v>
      </c>
      <c r="T2396">
        <v>35000</v>
      </c>
      <c r="U2396">
        <v>36000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111224</v>
      </c>
      <c r="AD2396">
        <v>57302</v>
      </c>
      <c r="AE2396">
        <v>0</v>
      </c>
      <c r="AF2396">
        <v>168526</v>
      </c>
      <c r="AG2396">
        <v>28651</v>
      </c>
      <c r="AH2396">
        <v>0</v>
      </c>
      <c r="AI2396">
        <v>50496</v>
      </c>
      <c r="AJ2396">
        <v>0</v>
      </c>
      <c r="AK2396">
        <v>50496</v>
      </c>
      <c r="AL2396">
        <v>50496</v>
      </c>
      <c r="AM2396">
        <v>0</v>
      </c>
      <c r="AN2396">
        <v>853422</v>
      </c>
      <c r="AO2396">
        <v>1095331</v>
      </c>
      <c r="AP2396">
        <v>168526</v>
      </c>
      <c r="AQ2396">
        <v>0</v>
      </c>
      <c r="AR2396">
        <v>20000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1283857</v>
      </c>
      <c r="BL2396">
        <v>117712</v>
      </c>
      <c r="BM2396">
        <v>9958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8277</v>
      </c>
      <c r="CR2396">
        <v>62578</v>
      </c>
      <c r="CS2396">
        <v>10000</v>
      </c>
      <c r="CT2396">
        <v>154000</v>
      </c>
      <c r="CU2396">
        <v>65000</v>
      </c>
      <c r="CV2396">
        <v>45619</v>
      </c>
      <c r="CW2396">
        <v>1045</v>
      </c>
      <c r="CX2396">
        <v>5474</v>
      </c>
      <c r="CY2396">
        <v>4106</v>
      </c>
      <c r="CZ2396">
        <v>1642</v>
      </c>
      <c r="DA2396">
        <v>1369</v>
      </c>
      <c r="DB2396">
        <v>5930</v>
      </c>
      <c r="DC2396">
        <v>30000</v>
      </c>
      <c r="DD2396">
        <v>1369</v>
      </c>
      <c r="DE2396">
        <v>60000</v>
      </c>
      <c r="DF2396">
        <v>0</v>
      </c>
      <c r="DG2396">
        <v>0</v>
      </c>
      <c r="DH2396">
        <v>0</v>
      </c>
      <c r="DI2396">
        <v>0</v>
      </c>
      <c r="DJ2396">
        <v>16820</v>
      </c>
      <c r="DK2396">
        <v>24000</v>
      </c>
      <c r="DL2396">
        <v>14954</v>
      </c>
      <c r="DM2396">
        <v>0</v>
      </c>
      <c r="DN2396">
        <v>0</v>
      </c>
      <c r="DO2396">
        <v>562678</v>
      </c>
      <c r="DP2396">
        <v>317700</v>
      </c>
      <c r="DQ2396">
        <v>-9958</v>
      </c>
      <c r="DR2396">
        <v>0</v>
      </c>
      <c r="DS2396">
        <v>0</v>
      </c>
    </row>
    <row r="2397" spans="1:123" x14ac:dyDescent="0.3">
      <c r="A2397" t="str">
        <f t="shared" si="37"/>
        <v>20312005</v>
      </c>
      <c r="B2397">
        <v>69</v>
      </c>
      <c r="C2397">
        <v>2031</v>
      </c>
      <c r="D2397">
        <v>200512</v>
      </c>
      <c r="E2397">
        <v>65</v>
      </c>
      <c r="F2397">
        <v>1777880</v>
      </c>
      <c r="G2397">
        <v>163096</v>
      </c>
      <c r="H2397">
        <v>550000</v>
      </c>
      <c r="I2397">
        <v>0</v>
      </c>
      <c r="J2397">
        <v>120000</v>
      </c>
      <c r="K2397">
        <v>85000</v>
      </c>
      <c r="L2397">
        <v>200000</v>
      </c>
      <c r="M2397">
        <v>56200</v>
      </c>
      <c r="N2397">
        <v>11500</v>
      </c>
      <c r="O2397">
        <v>25500</v>
      </c>
      <c r="P2397">
        <v>4500</v>
      </c>
      <c r="Q2397">
        <v>2000</v>
      </c>
      <c r="R2397">
        <v>0</v>
      </c>
      <c r="S2397">
        <v>6059</v>
      </c>
      <c r="T2397">
        <v>35000</v>
      </c>
      <c r="U2397">
        <v>36000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50496</v>
      </c>
      <c r="AC2397">
        <v>127003</v>
      </c>
      <c r="AD2397">
        <v>65432</v>
      </c>
      <c r="AE2397">
        <v>50496</v>
      </c>
      <c r="AF2397">
        <v>141939</v>
      </c>
      <c r="AG2397">
        <v>0</v>
      </c>
      <c r="AH2397">
        <v>0</v>
      </c>
      <c r="AI2397">
        <v>28651</v>
      </c>
      <c r="AJ2397">
        <v>0</v>
      </c>
      <c r="AK2397">
        <v>28651</v>
      </c>
      <c r="AL2397">
        <v>28651</v>
      </c>
      <c r="AM2397">
        <v>0</v>
      </c>
      <c r="AN2397">
        <v>879820</v>
      </c>
      <c r="AO2397">
        <v>1250732</v>
      </c>
      <c r="AP2397">
        <v>192435</v>
      </c>
      <c r="AQ2397">
        <v>0</v>
      </c>
      <c r="AR2397">
        <v>20000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1463167</v>
      </c>
      <c r="BL2397">
        <v>125957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491968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480245</v>
      </c>
      <c r="CR2397">
        <v>62578</v>
      </c>
      <c r="CS2397">
        <v>10000</v>
      </c>
      <c r="CT2397">
        <v>154000</v>
      </c>
      <c r="CU2397">
        <v>65000</v>
      </c>
      <c r="CV2397">
        <v>45619</v>
      </c>
      <c r="CW2397">
        <v>1045</v>
      </c>
      <c r="CX2397">
        <v>5474</v>
      </c>
      <c r="CY2397">
        <v>4106</v>
      </c>
      <c r="CZ2397">
        <v>1642</v>
      </c>
      <c r="DA2397">
        <v>1369</v>
      </c>
      <c r="DB2397">
        <v>5930</v>
      </c>
      <c r="DC2397">
        <v>30000</v>
      </c>
      <c r="DD2397">
        <v>1369</v>
      </c>
      <c r="DE2397">
        <v>65000</v>
      </c>
      <c r="DF2397">
        <v>0</v>
      </c>
      <c r="DG2397">
        <v>0</v>
      </c>
      <c r="DH2397">
        <v>0</v>
      </c>
      <c r="DI2397">
        <v>0</v>
      </c>
      <c r="DJ2397">
        <v>16820</v>
      </c>
      <c r="DK2397">
        <v>24000</v>
      </c>
      <c r="DL2397">
        <v>14954</v>
      </c>
      <c r="DM2397">
        <v>0</v>
      </c>
      <c r="DN2397">
        <v>0</v>
      </c>
      <c r="DO2397">
        <v>1017801</v>
      </c>
      <c r="DP2397">
        <v>317700</v>
      </c>
      <c r="DQ2397">
        <v>491968</v>
      </c>
      <c r="DR2397">
        <v>0</v>
      </c>
      <c r="DS2397">
        <v>0</v>
      </c>
    </row>
    <row r="2398" spans="1:123" x14ac:dyDescent="0.3">
      <c r="A2398" t="str">
        <f t="shared" si="37"/>
        <v>20322006</v>
      </c>
      <c r="B2398">
        <v>69</v>
      </c>
      <c r="C2398">
        <v>2032</v>
      </c>
      <c r="D2398">
        <v>200612</v>
      </c>
      <c r="E2398">
        <v>93</v>
      </c>
      <c r="F2398">
        <v>2044571</v>
      </c>
      <c r="G2398">
        <v>163099</v>
      </c>
      <c r="H2398">
        <v>550000</v>
      </c>
      <c r="I2398">
        <v>0</v>
      </c>
      <c r="J2398">
        <v>120000</v>
      </c>
      <c r="K2398">
        <v>85000</v>
      </c>
      <c r="L2398">
        <v>200000</v>
      </c>
      <c r="M2398">
        <v>56200</v>
      </c>
      <c r="N2398">
        <v>11500</v>
      </c>
      <c r="O2398">
        <v>25500</v>
      </c>
      <c r="P2398">
        <v>4500</v>
      </c>
      <c r="Q2398">
        <v>2000</v>
      </c>
      <c r="R2398">
        <v>0</v>
      </c>
      <c r="S2398">
        <v>5871</v>
      </c>
      <c r="T2398">
        <v>35000</v>
      </c>
      <c r="U2398">
        <v>36000</v>
      </c>
      <c r="V2398">
        <v>0</v>
      </c>
      <c r="W2398">
        <v>0</v>
      </c>
      <c r="X2398">
        <v>0</v>
      </c>
      <c r="Y2398">
        <v>0</v>
      </c>
      <c r="Z2398">
        <v>219117</v>
      </c>
      <c r="AA2398">
        <v>0</v>
      </c>
      <c r="AB2398">
        <v>28651</v>
      </c>
      <c r="AC2398">
        <v>179751</v>
      </c>
      <c r="AD2398">
        <v>92607</v>
      </c>
      <c r="AE2398">
        <v>28651</v>
      </c>
      <c r="AF2398">
        <v>243707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558748</v>
      </c>
      <c r="AO2398">
        <v>1770187</v>
      </c>
      <c r="AP2398">
        <v>272358</v>
      </c>
      <c r="AQ2398">
        <v>91546</v>
      </c>
      <c r="AR2398">
        <v>20000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82269</v>
      </c>
      <c r="BE2398">
        <v>111111</v>
      </c>
      <c r="BF2398">
        <v>60000</v>
      </c>
      <c r="BG2398">
        <v>35194</v>
      </c>
      <c r="BH2398">
        <v>20000</v>
      </c>
      <c r="BI2398">
        <v>56200</v>
      </c>
      <c r="BJ2398">
        <v>0</v>
      </c>
      <c r="BK2398">
        <v>1789317</v>
      </c>
      <c r="BL2398">
        <v>134254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149755</v>
      </c>
      <c r="BS2398">
        <v>0</v>
      </c>
      <c r="BT2398">
        <v>0</v>
      </c>
      <c r="BU2398">
        <v>37422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25000</v>
      </c>
      <c r="CH2398">
        <v>572</v>
      </c>
      <c r="CI2398">
        <v>3000</v>
      </c>
      <c r="CJ2398">
        <v>2250</v>
      </c>
      <c r="CK2398">
        <v>900</v>
      </c>
      <c r="CL2398">
        <v>750</v>
      </c>
      <c r="CM2398">
        <v>3250</v>
      </c>
      <c r="CN2398">
        <v>15000</v>
      </c>
      <c r="CO2398">
        <v>750</v>
      </c>
      <c r="CP2398">
        <v>0</v>
      </c>
      <c r="CQ2398">
        <v>610000</v>
      </c>
      <c r="CR2398">
        <v>100000</v>
      </c>
      <c r="CS2398">
        <v>10000</v>
      </c>
      <c r="CT2398">
        <v>154000</v>
      </c>
      <c r="CU2398">
        <v>65000</v>
      </c>
      <c r="CV2398">
        <v>70619</v>
      </c>
      <c r="CW2398">
        <v>1617</v>
      </c>
      <c r="CX2398">
        <v>8474</v>
      </c>
      <c r="CY2398">
        <v>6356</v>
      </c>
      <c r="CZ2398">
        <v>2542</v>
      </c>
      <c r="DA2398">
        <v>2119</v>
      </c>
      <c r="DB2398">
        <v>9180</v>
      </c>
      <c r="DC2398">
        <v>45000</v>
      </c>
      <c r="DD2398">
        <v>2119</v>
      </c>
      <c r="DE2398">
        <v>70000</v>
      </c>
      <c r="DF2398">
        <v>219117</v>
      </c>
      <c r="DG2398">
        <v>0</v>
      </c>
      <c r="DH2398">
        <v>0</v>
      </c>
      <c r="DI2398">
        <v>82269</v>
      </c>
      <c r="DJ2398">
        <v>52014</v>
      </c>
      <c r="DK2398">
        <v>80200</v>
      </c>
      <c r="DL2398">
        <v>74954</v>
      </c>
      <c r="DM2398">
        <v>111111</v>
      </c>
      <c r="DN2398">
        <v>20000</v>
      </c>
      <c r="DO2398">
        <v>1796689</v>
      </c>
      <c r="DP2398">
        <v>317700</v>
      </c>
      <c r="DQ2398">
        <v>822539</v>
      </c>
      <c r="DR2398">
        <v>0</v>
      </c>
      <c r="DS2398">
        <v>0</v>
      </c>
    </row>
    <row r="2399" spans="1:123" x14ac:dyDescent="0.3">
      <c r="A2399" t="str">
        <f t="shared" si="37"/>
        <v>20332007</v>
      </c>
      <c r="B2399">
        <v>69</v>
      </c>
      <c r="C2399">
        <v>2033</v>
      </c>
      <c r="D2399">
        <v>200712</v>
      </c>
      <c r="E2399">
        <v>50</v>
      </c>
      <c r="F2399">
        <v>2221279</v>
      </c>
      <c r="G2399">
        <v>163102</v>
      </c>
      <c r="H2399">
        <v>550000</v>
      </c>
      <c r="I2399">
        <v>0</v>
      </c>
      <c r="J2399">
        <v>120000</v>
      </c>
      <c r="K2399">
        <v>85000</v>
      </c>
      <c r="L2399">
        <v>200000</v>
      </c>
      <c r="M2399">
        <v>56200</v>
      </c>
      <c r="N2399">
        <v>11500</v>
      </c>
      <c r="O2399">
        <v>25500</v>
      </c>
      <c r="P2399">
        <v>4500</v>
      </c>
      <c r="Q2399">
        <v>2000</v>
      </c>
      <c r="R2399">
        <v>0</v>
      </c>
      <c r="S2399">
        <v>5682</v>
      </c>
      <c r="T2399">
        <v>35000</v>
      </c>
      <c r="U2399">
        <v>36000</v>
      </c>
      <c r="V2399">
        <v>0</v>
      </c>
      <c r="W2399">
        <v>0</v>
      </c>
      <c r="X2399">
        <v>0</v>
      </c>
      <c r="Y2399">
        <v>193618</v>
      </c>
      <c r="Z2399">
        <v>0</v>
      </c>
      <c r="AA2399">
        <v>0</v>
      </c>
      <c r="AB2399">
        <v>0</v>
      </c>
      <c r="AC2399">
        <v>96613</v>
      </c>
      <c r="AD2399">
        <v>49775</v>
      </c>
      <c r="AE2399">
        <v>0</v>
      </c>
      <c r="AF2399">
        <v>146387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1068613</v>
      </c>
      <c r="AO2399">
        <v>951443</v>
      </c>
      <c r="AP2399">
        <v>146387</v>
      </c>
      <c r="AQ2399">
        <v>0</v>
      </c>
      <c r="AR2399">
        <v>20000</v>
      </c>
      <c r="AS2399">
        <v>0</v>
      </c>
      <c r="AT2399">
        <v>0</v>
      </c>
      <c r="AU2399">
        <v>82269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1200099</v>
      </c>
      <c r="BL2399">
        <v>142983</v>
      </c>
      <c r="BM2399">
        <v>8686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581314</v>
      </c>
      <c r="CR2399">
        <v>100000</v>
      </c>
      <c r="CS2399">
        <v>10000</v>
      </c>
      <c r="CT2399">
        <v>154000</v>
      </c>
      <c r="CU2399">
        <v>65000</v>
      </c>
      <c r="CV2399">
        <v>70619</v>
      </c>
      <c r="CW2399">
        <v>1617</v>
      </c>
      <c r="CX2399">
        <v>8474</v>
      </c>
      <c r="CY2399">
        <v>6356</v>
      </c>
      <c r="CZ2399">
        <v>2542</v>
      </c>
      <c r="DA2399">
        <v>2119</v>
      </c>
      <c r="DB2399">
        <v>9180</v>
      </c>
      <c r="DC2399">
        <v>45000</v>
      </c>
      <c r="DD2399">
        <v>2119</v>
      </c>
      <c r="DE2399">
        <v>75000</v>
      </c>
      <c r="DF2399">
        <v>8298</v>
      </c>
      <c r="DG2399">
        <v>0</v>
      </c>
      <c r="DH2399">
        <v>0</v>
      </c>
      <c r="DI2399">
        <v>0</v>
      </c>
      <c r="DJ2399">
        <v>48495</v>
      </c>
      <c r="DK2399">
        <v>74018</v>
      </c>
      <c r="DL2399">
        <v>74954</v>
      </c>
      <c r="DM2399">
        <v>100000</v>
      </c>
      <c r="DN2399">
        <v>20000</v>
      </c>
      <c r="DO2399">
        <v>1459103</v>
      </c>
      <c r="DP2399">
        <v>317700</v>
      </c>
      <c r="DQ2399">
        <v>-284573</v>
      </c>
      <c r="DR2399">
        <v>0</v>
      </c>
      <c r="DS2399">
        <v>0</v>
      </c>
    </row>
    <row r="2400" spans="1:123" x14ac:dyDescent="0.3">
      <c r="A2400" t="str">
        <f t="shared" si="37"/>
        <v>20342008</v>
      </c>
      <c r="B2400">
        <v>69</v>
      </c>
      <c r="C2400">
        <v>2034</v>
      </c>
      <c r="D2400">
        <v>200812</v>
      </c>
      <c r="E2400">
        <v>44</v>
      </c>
      <c r="F2400">
        <v>2351264</v>
      </c>
      <c r="G2400">
        <v>163105</v>
      </c>
      <c r="H2400">
        <v>550000</v>
      </c>
      <c r="I2400">
        <v>0</v>
      </c>
      <c r="J2400">
        <v>120000</v>
      </c>
      <c r="K2400">
        <v>85000</v>
      </c>
      <c r="L2400">
        <v>200000</v>
      </c>
      <c r="M2400">
        <v>56200</v>
      </c>
      <c r="N2400">
        <v>11500</v>
      </c>
      <c r="O2400">
        <v>25500</v>
      </c>
      <c r="P2400">
        <v>4500</v>
      </c>
      <c r="Q2400">
        <v>2000</v>
      </c>
      <c r="R2400">
        <v>0</v>
      </c>
      <c r="S2400">
        <v>5494</v>
      </c>
      <c r="T2400">
        <v>35000</v>
      </c>
      <c r="U2400">
        <v>36000</v>
      </c>
      <c r="V2400">
        <v>0</v>
      </c>
      <c r="W2400">
        <v>0</v>
      </c>
      <c r="X2400">
        <v>0</v>
      </c>
      <c r="Y2400">
        <v>8049</v>
      </c>
      <c r="Z2400">
        <v>0</v>
      </c>
      <c r="AA2400">
        <v>0</v>
      </c>
      <c r="AB2400">
        <v>0</v>
      </c>
      <c r="AC2400">
        <v>85791</v>
      </c>
      <c r="AD2400">
        <v>44199</v>
      </c>
      <c r="AE2400">
        <v>0</v>
      </c>
      <c r="AF2400">
        <v>129990</v>
      </c>
      <c r="AG2400">
        <v>44199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899253</v>
      </c>
      <c r="AO2400">
        <v>844871</v>
      </c>
      <c r="AP2400">
        <v>129990</v>
      </c>
      <c r="AQ2400">
        <v>0</v>
      </c>
      <c r="AR2400">
        <v>20000</v>
      </c>
      <c r="AS2400">
        <v>0</v>
      </c>
      <c r="AT2400">
        <v>0</v>
      </c>
      <c r="AU2400">
        <v>0</v>
      </c>
      <c r="AV2400">
        <v>75000</v>
      </c>
      <c r="AW2400">
        <v>13703</v>
      </c>
      <c r="AX2400">
        <v>47778</v>
      </c>
      <c r="AY2400">
        <v>349</v>
      </c>
      <c r="AZ2400">
        <v>20000</v>
      </c>
      <c r="BA2400">
        <v>25000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1176691</v>
      </c>
      <c r="BL2400">
        <v>151686</v>
      </c>
      <c r="BM2400">
        <v>176667</v>
      </c>
      <c r="BN2400">
        <v>0</v>
      </c>
      <c r="BO2400">
        <v>0</v>
      </c>
      <c r="BP2400">
        <v>100000</v>
      </c>
      <c r="BQ2400">
        <v>10000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16524</v>
      </c>
      <c r="BX2400">
        <v>366</v>
      </c>
      <c r="BY2400">
        <v>1917</v>
      </c>
      <c r="BZ2400">
        <v>1438</v>
      </c>
      <c r="CA2400">
        <v>575</v>
      </c>
      <c r="CB2400">
        <v>479</v>
      </c>
      <c r="CC2400">
        <v>2078</v>
      </c>
      <c r="CD2400">
        <v>12215</v>
      </c>
      <c r="CE2400">
        <v>479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384647</v>
      </c>
      <c r="CR2400">
        <v>0</v>
      </c>
      <c r="CS2400">
        <v>0</v>
      </c>
      <c r="CT2400">
        <v>154000</v>
      </c>
      <c r="CU2400">
        <v>65000</v>
      </c>
      <c r="CV2400">
        <v>54094</v>
      </c>
      <c r="CW2400">
        <v>1251</v>
      </c>
      <c r="CX2400">
        <v>6557</v>
      </c>
      <c r="CY2400">
        <v>4918</v>
      </c>
      <c r="CZ2400">
        <v>1967</v>
      </c>
      <c r="DA2400">
        <v>1639</v>
      </c>
      <c r="DB2400">
        <v>7103</v>
      </c>
      <c r="DC2400">
        <v>32785</v>
      </c>
      <c r="DD2400">
        <v>1639</v>
      </c>
      <c r="DE2400">
        <v>80000</v>
      </c>
      <c r="DF2400">
        <v>0</v>
      </c>
      <c r="DG2400">
        <v>0</v>
      </c>
      <c r="DH2400">
        <v>0</v>
      </c>
      <c r="DI2400">
        <v>0</v>
      </c>
      <c r="DJ2400">
        <v>717</v>
      </c>
      <c r="DK2400">
        <v>49018</v>
      </c>
      <c r="DL2400">
        <v>61251</v>
      </c>
      <c r="DM2400">
        <v>25000</v>
      </c>
      <c r="DN2400">
        <v>0</v>
      </c>
      <c r="DO2400">
        <v>931585</v>
      </c>
      <c r="DP2400">
        <v>317700</v>
      </c>
      <c r="DQ2400">
        <v>-512269</v>
      </c>
      <c r="DR2400">
        <v>0</v>
      </c>
      <c r="DS2400">
        <v>0</v>
      </c>
    </row>
    <row r="2401" spans="1:123" x14ac:dyDescent="0.3">
      <c r="A2401" t="str">
        <f t="shared" si="37"/>
        <v>20352009</v>
      </c>
      <c r="B2401">
        <v>69</v>
      </c>
      <c r="C2401">
        <v>2035</v>
      </c>
      <c r="D2401">
        <v>200912</v>
      </c>
      <c r="E2401">
        <v>48</v>
      </c>
      <c r="F2401">
        <v>2368799</v>
      </c>
      <c r="G2401">
        <v>163108</v>
      </c>
      <c r="H2401">
        <v>550000</v>
      </c>
      <c r="I2401">
        <v>0</v>
      </c>
      <c r="J2401">
        <v>120000</v>
      </c>
      <c r="K2401">
        <v>85000</v>
      </c>
      <c r="L2401">
        <v>200000</v>
      </c>
      <c r="M2401">
        <v>56200</v>
      </c>
      <c r="N2401">
        <v>11500</v>
      </c>
      <c r="O2401">
        <v>25500</v>
      </c>
      <c r="P2401">
        <v>4500</v>
      </c>
      <c r="Q2401">
        <v>2000</v>
      </c>
      <c r="R2401">
        <v>0</v>
      </c>
      <c r="S2401">
        <v>5305</v>
      </c>
      <c r="T2401">
        <v>35000</v>
      </c>
      <c r="U2401">
        <v>36000</v>
      </c>
      <c r="V2401">
        <v>0</v>
      </c>
      <c r="W2401">
        <v>5000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93797</v>
      </c>
      <c r="AD2401">
        <v>48324</v>
      </c>
      <c r="AE2401">
        <v>0</v>
      </c>
      <c r="AF2401">
        <v>142120</v>
      </c>
      <c r="AG2401">
        <v>48324</v>
      </c>
      <c r="AH2401">
        <v>0</v>
      </c>
      <c r="AI2401">
        <v>44199</v>
      </c>
      <c r="AJ2401">
        <v>0</v>
      </c>
      <c r="AK2401">
        <v>44199</v>
      </c>
      <c r="AL2401">
        <v>44199</v>
      </c>
      <c r="AM2401">
        <v>0</v>
      </c>
      <c r="AN2401">
        <v>873885</v>
      </c>
      <c r="AO2401">
        <v>923710</v>
      </c>
      <c r="AP2401">
        <v>142120</v>
      </c>
      <c r="AQ2401">
        <v>0</v>
      </c>
      <c r="AR2401">
        <v>20000</v>
      </c>
      <c r="AS2401">
        <v>0</v>
      </c>
      <c r="AT2401">
        <v>0</v>
      </c>
      <c r="AU2401">
        <v>0</v>
      </c>
      <c r="AV2401">
        <v>25000</v>
      </c>
      <c r="AW2401">
        <v>16829</v>
      </c>
      <c r="AX2401">
        <v>717</v>
      </c>
      <c r="AY2401">
        <v>4580</v>
      </c>
      <c r="AZ2401">
        <v>0</v>
      </c>
      <c r="BA2401">
        <v>25000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1157957</v>
      </c>
      <c r="BL2401">
        <v>159966</v>
      </c>
      <c r="BM2401">
        <v>156667</v>
      </c>
      <c r="BN2401">
        <v>151137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33000</v>
      </c>
      <c r="BX2401">
        <v>763</v>
      </c>
      <c r="BY2401">
        <v>4000</v>
      </c>
      <c r="BZ2401">
        <v>3000</v>
      </c>
      <c r="CA2401">
        <v>1200</v>
      </c>
      <c r="CB2401">
        <v>1000</v>
      </c>
      <c r="CC2401">
        <v>4333</v>
      </c>
      <c r="CD2401">
        <v>20000</v>
      </c>
      <c r="CE2401">
        <v>1000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207980</v>
      </c>
      <c r="CR2401">
        <v>0</v>
      </c>
      <c r="CS2401">
        <v>0</v>
      </c>
      <c r="CT2401">
        <v>2863</v>
      </c>
      <c r="CU2401">
        <v>65000</v>
      </c>
      <c r="CV2401">
        <v>21094</v>
      </c>
      <c r="CW2401">
        <v>488</v>
      </c>
      <c r="CX2401">
        <v>2557</v>
      </c>
      <c r="CY2401">
        <v>1918</v>
      </c>
      <c r="CZ2401">
        <v>767</v>
      </c>
      <c r="DA2401">
        <v>639</v>
      </c>
      <c r="DB2401">
        <v>2770</v>
      </c>
      <c r="DC2401">
        <v>12785</v>
      </c>
      <c r="DD2401">
        <v>639</v>
      </c>
      <c r="DE2401">
        <v>85000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24018</v>
      </c>
      <c r="DL2401">
        <v>44421</v>
      </c>
      <c r="DM2401">
        <v>0</v>
      </c>
      <c r="DN2401">
        <v>0</v>
      </c>
      <c r="DO2401">
        <v>517138</v>
      </c>
      <c r="DP2401">
        <v>317700</v>
      </c>
      <c r="DQ2401">
        <v>-443646</v>
      </c>
      <c r="DR2401">
        <v>0</v>
      </c>
      <c r="DS2401">
        <v>0</v>
      </c>
    </row>
    <row r="2402" spans="1:123" x14ac:dyDescent="0.3">
      <c r="A2402" t="str">
        <f t="shared" si="37"/>
        <v>20362010</v>
      </c>
      <c r="B2402">
        <v>69</v>
      </c>
      <c r="C2402">
        <v>2036</v>
      </c>
      <c r="D2402">
        <v>201012</v>
      </c>
      <c r="E2402">
        <v>56</v>
      </c>
      <c r="F2402">
        <v>1929610</v>
      </c>
      <c r="G2402">
        <v>163099</v>
      </c>
      <c r="H2402">
        <v>550000</v>
      </c>
      <c r="I2402">
        <v>0</v>
      </c>
      <c r="J2402">
        <v>120000</v>
      </c>
      <c r="K2402">
        <v>85000</v>
      </c>
      <c r="L2402">
        <v>200000</v>
      </c>
      <c r="M2402">
        <v>56200</v>
      </c>
      <c r="N2402">
        <v>11500</v>
      </c>
      <c r="O2402">
        <v>25500</v>
      </c>
      <c r="P2402">
        <v>4500</v>
      </c>
      <c r="Q2402">
        <v>2000</v>
      </c>
      <c r="R2402">
        <v>0</v>
      </c>
      <c r="S2402">
        <v>5091</v>
      </c>
      <c r="T2402">
        <v>35000</v>
      </c>
      <c r="U2402">
        <v>36000</v>
      </c>
      <c r="V2402">
        <v>0</v>
      </c>
      <c r="W2402">
        <v>5000</v>
      </c>
      <c r="X2402">
        <v>0</v>
      </c>
      <c r="Y2402">
        <v>0</v>
      </c>
      <c r="Z2402">
        <v>0</v>
      </c>
      <c r="AA2402">
        <v>0</v>
      </c>
      <c r="AB2402">
        <v>44199</v>
      </c>
      <c r="AC2402">
        <v>109426</v>
      </c>
      <c r="AD2402">
        <v>56376</v>
      </c>
      <c r="AE2402">
        <v>44199</v>
      </c>
      <c r="AF2402">
        <v>121602</v>
      </c>
      <c r="AG2402">
        <v>0</v>
      </c>
      <c r="AH2402">
        <v>0</v>
      </c>
      <c r="AI2402">
        <v>48324</v>
      </c>
      <c r="AJ2402">
        <v>0</v>
      </c>
      <c r="AK2402">
        <v>48324</v>
      </c>
      <c r="AL2402">
        <v>48324</v>
      </c>
      <c r="AM2402">
        <v>0</v>
      </c>
      <c r="AN2402">
        <v>894189</v>
      </c>
      <c r="AO2402">
        <v>1077626</v>
      </c>
      <c r="AP2402">
        <v>165802</v>
      </c>
      <c r="AQ2402">
        <v>0</v>
      </c>
      <c r="AR2402">
        <v>20000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1263428</v>
      </c>
      <c r="BL2402">
        <v>168199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197106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385087</v>
      </c>
      <c r="CR2402">
        <v>0</v>
      </c>
      <c r="CS2402">
        <v>0</v>
      </c>
      <c r="CT2402">
        <v>2863</v>
      </c>
      <c r="CU2402">
        <v>65000</v>
      </c>
      <c r="CV2402">
        <v>21094</v>
      </c>
      <c r="CW2402">
        <v>488</v>
      </c>
      <c r="CX2402">
        <v>2557</v>
      </c>
      <c r="CY2402">
        <v>1918</v>
      </c>
      <c r="CZ2402">
        <v>767</v>
      </c>
      <c r="DA2402">
        <v>639</v>
      </c>
      <c r="DB2402">
        <v>2770</v>
      </c>
      <c r="DC2402">
        <v>12785</v>
      </c>
      <c r="DD2402">
        <v>639</v>
      </c>
      <c r="DE2402">
        <v>85000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24018</v>
      </c>
      <c r="DL2402">
        <v>44421</v>
      </c>
      <c r="DM2402">
        <v>0</v>
      </c>
      <c r="DN2402">
        <v>0</v>
      </c>
      <c r="DO2402">
        <v>698369</v>
      </c>
      <c r="DP2402">
        <v>317700</v>
      </c>
      <c r="DQ2402">
        <v>197106</v>
      </c>
      <c r="DR2402">
        <v>0</v>
      </c>
      <c r="DS2402">
        <v>0</v>
      </c>
    </row>
    <row r="2403" spans="1:123" x14ac:dyDescent="0.3">
      <c r="A2403" t="str">
        <f t="shared" si="37"/>
        <v>20372011</v>
      </c>
      <c r="B2403">
        <v>69</v>
      </c>
      <c r="C2403">
        <v>2037</v>
      </c>
      <c r="D2403">
        <v>201112</v>
      </c>
      <c r="E2403">
        <v>78</v>
      </c>
      <c r="F2403">
        <v>1938084</v>
      </c>
      <c r="G2403">
        <v>163089</v>
      </c>
      <c r="H2403">
        <v>550000</v>
      </c>
      <c r="I2403">
        <v>0</v>
      </c>
      <c r="J2403">
        <v>120000</v>
      </c>
      <c r="K2403">
        <v>85000</v>
      </c>
      <c r="L2403">
        <v>200000</v>
      </c>
      <c r="M2403">
        <v>56200</v>
      </c>
      <c r="N2403">
        <v>11500</v>
      </c>
      <c r="O2403">
        <v>25500</v>
      </c>
      <c r="P2403">
        <v>4500</v>
      </c>
      <c r="Q2403">
        <v>2000</v>
      </c>
      <c r="R2403">
        <v>0</v>
      </c>
      <c r="S2403">
        <v>4878</v>
      </c>
      <c r="T2403">
        <v>35000</v>
      </c>
      <c r="U2403">
        <v>36000</v>
      </c>
      <c r="V2403">
        <v>0</v>
      </c>
      <c r="W2403">
        <v>5000</v>
      </c>
      <c r="X2403">
        <v>0</v>
      </c>
      <c r="Y2403">
        <v>0</v>
      </c>
      <c r="Z2403">
        <v>113910</v>
      </c>
      <c r="AA2403">
        <v>0</v>
      </c>
      <c r="AB2403">
        <v>48324</v>
      </c>
      <c r="AC2403">
        <v>150649</v>
      </c>
      <c r="AD2403">
        <v>77614</v>
      </c>
      <c r="AE2403">
        <v>48324</v>
      </c>
      <c r="AF2403">
        <v>179940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721728</v>
      </c>
      <c r="AO2403">
        <v>1483598</v>
      </c>
      <c r="AP2403">
        <v>228264</v>
      </c>
      <c r="AQ2403">
        <v>43258</v>
      </c>
      <c r="AR2403">
        <v>20000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1775120</v>
      </c>
      <c r="BL2403">
        <v>176385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244913</v>
      </c>
      <c r="BS2403">
        <v>151137</v>
      </c>
      <c r="BT2403">
        <v>0</v>
      </c>
      <c r="BU2403">
        <v>100000</v>
      </c>
      <c r="BV2403">
        <v>10000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14500</v>
      </c>
      <c r="CH2403">
        <v>335</v>
      </c>
      <c r="CI2403">
        <v>1758</v>
      </c>
      <c r="CJ2403">
        <v>1318</v>
      </c>
      <c r="CK2403">
        <v>527</v>
      </c>
      <c r="CL2403">
        <v>439</v>
      </c>
      <c r="CM2403">
        <v>1904</v>
      </c>
      <c r="CN2403">
        <v>8788</v>
      </c>
      <c r="CO2403">
        <v>439</v>
      </c>
      <c r="CP2403">
        <v>0</v>
      </c>
      <c r="CQ2403">
        <v>610000</v>
      </c>
      <c r="CR2403">
        <v>100000</v>
      </c>
      <c r="CS2403">
        <v>10000</v>
      </c>
      <c r="CT2403">
        <v>154000</v>
      </c>
      <c r="CU2403">
        <v>65000</v>
      </c>
      <c r="CV2403">
        <v>35595</v>
      </c>
      <c r="CW2403">
        <v>823</v>
      </c>
      <c r="CX2403">
        <v>4315</v>
      </c>
      <c r="CY2403">
        <v>3236</v>
      </c>
      <c r="CZ2403">
        <v>1294</v>
      </c>
      <c r="DA2403">
        <v>1079</v>
      </c>
      <c r="DB2403">
        <v>4674</v>
      </c>
      <c r="DC2403">
        <v>21573</v>
      </c>
      <c r="DD2403">
        <v>1079</v>
      </c>
      <c r="DE2403">
        <v>85000</v>
      </c>
      <c r="DF2403">
        <v>113910</v>
      </c>
      <c r="DG2403">
        <v>0</v>
      </c>
      <c r="DH2403">
        <v>0</v>
      </c>
      <c r="DI2403">
        <v>0</v>
      </c>
      <c r="DJ2403">
        <v>0</v>
      </c>
      <c r="DK2403">
        <v>24018</v>
      </c>
      <c r="DL2403">
        <v>44421</v>
      </c>
      <c r="DM2403">
        <v>0</v>
      </c>
      <c r="DN2403">
        <v>0</v>
      </c>
      <c r="DO2403">
        <v>1280015</v>
      </c>
      <c r="DP2403">
        <v>317700</v>
      </c>
      <c r="DQ2403">
        <v>649970</v>
      </c>
      <c r="DR2403">
        <v>0</v>
      </c>
      <c r="DS2403">
        <v>0</v>
      </c>
    </row>
    <row r="2404" spans="1:123" x14ac:dyDescent="0.3">
      <c r="A2404" t="str">
        <f t="shared" si="37"/>
        <v>20382012</v>
      </c>
      <c r="B2404">
        <v>69</v>
      </c>
      <c r="C2404">
        <v>2038</v>
      </c>
      <c r="D2404">
        <v>201212</v>
      </c>
      <c r="E2404">
        <v>54</v>
      </c>
      <c r="F2404">
        <v>2156456</v>
      </c>
      <c r="G2404">
        <v>163079</v>
      </c>
      <c r="H2404">
        <v>550000</v>
      </c>
      <c r="I2404">
        <v>0</v>
      </c>
      <c r="J2404">
        <v>90000</v>
      </c>
      <c r="K2404">
        <v>85000</v>
      </c>
      <c r="L2404">
        <v>200000</v>
      </c>
      <c r="M2404">
        <v>56200</v>
      </c>
      <c r="N2404">
        <v>11500</v>
      </c>
      <c r="O2404">
        <v>25500</v>
      </c>
      <c r="P2404">
        <v>4500</v>
      </c>
      <c r="Q2404">
        <v>2000</v>
      </c>
      <c r="R2404">
        <v>0</v>
      </c>
      <c r="S2404">
        <v>4664</v>
      </c>
      <c r="T2404">
        <v>35000</v>
      </c>
      <c r="U2404">
        <v>36000</v>
      </c>
      <c r="V2404">
        <v>0</v>
      </c>
      <c r="W2404">
        <v>5000</v>
      </c>
      <c r="X2404">
        <v>0</v>
      </c>
      <c r="Y2404">
        <v>104968</v>
      </c>
      <c r="Z2404">
        <v>0</v>
      </c>
      <c r="AA2404">
        <v>0</v>
      </c>
      <c r="AB2404">
        <v>0</v>
      </c>
      <c r="AC2404">
        <v>104534</v>
      </c>
      <c r="AD2404">
        <v>53856</v>
      </c>
      <c r="AE2404">
        <v>0</v>
      </c>
      <c r="AF2404">
        <v>158389</v>
      </c>
      <c r="AG2404">
        <v>53856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931943</v>
      </c>
      <c r="AO2404">
        <v>1029449</v>
      </c>
      <c r="AP2404">
        <v>158389</v>
      </c>
      <c r="AQ2404">
        <v>0</v>
      </c>
      <c r="AR2404">
        <v>20000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1207838</v>
      </c>
      <c r="BL2404">
        <v>184527</v>
      </c>
      <c r="BM2404">
        <v>31227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558773</v>
      </c>
      <c r="CR2404">
        <v>100000</v>
      </c>
      <c r="CS2404">
        <v>10000</v>
      </c>
      <c r="CT2404">
        <v>154000</v>
      </c>
      <c r="CU2404">
        <v>65000</v>
      </c>
      <c r="CV2404">
        <v>35595</v>
      </c>
      <c r="CW2404">
        <v>823</v>
      </c>
      <c r="CX2404">
        <v>4315</v>
      </c>
      <c r="CY2404">
        <v>3236</v>
      </c>
      <c r="CZ2404">
        <v>1294</v>
      </c>
      <c r="DA2404">
        <v>1079</v>
      </c>
      <c r="DB2404">
        <v>4674</v>
      </c>
      <c r="DC2404">
        <v>21573</v>
      </c>
      <c r="DD2404">
        <v>1079</v>
      </c>
      <c r="DE2404">
        <v>85000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24018</v>
      </c>
      <c r="DL2404">
        <v>44421</v>
      </c>
      <c r="DM2404">
        <v>0</v>
      </c>
      <c r="DN2404">
        <v>0</v>
      </c>
      <c r="DO2404">
        <v>1114878</v>
      </c>
      <c r="DP2404">
        <v>317700</v>
      </c>
      <c r="DQ2404">
        <v>-136195</v>
      </c>
      <c r="DR2404">
        <v>0</v>
      </c>
      <c r="DS2404">
        <v>0</v>
      </c>
    </row>
    <row r="2405" spans="1:123" x14ac:dyDescent="0.3">
      <c r="A2405" t="str">
        <f t="shared" si="37"/>
        <v>20391922</v>
      </c>
      <c r="B2405">
        <v>69</v>
      </c>
      <c r="C2405">
        <v>2039</v>
      </c>
      <c r="D2405">
        <v>192212</v>
      </c>
      <c r="E2405">
        <v>63</v>
      </c>
      <c r="F2405">
        <v>1978336</v>
      </c>
      <c r="G2405">
        <v>163069</v>
      </c>
      <c r="H2405">
        <v>550000</v>
      </c>
      <c r="I2405">
        <v>0</v>
      </c>
      <c r="J2405">
        <v>90000</v>
      </c>
      <c r="K2405">
        <v>85000</v>
      </c>
      <c r="L2405">
        <v>200000</v>
      </c>
      <c r="M2405">
        <v>56200</v>
      </c>
      <c r="N2405">
        <v>11500</v>
      </c>
      <c r="O2405">
        <v>25500</v>
      </c>
      <c r="P2405">
        <v>4500</v>
      </c>
      <c r="Q2405">
        <v>2000</v>
      </c>
      <c r="R2405">
        <v>0</v>
      </c>
      <c r="S2405">
        <v>4451</v>
      </c>
      <c r="T2405">
        <v>35000</v>
      </c>
      <c r="U2405">
        <v>36000</v>
      </c>
      <c r="V2405">
        <v>0</v>
      </c>
      <c r="W2405">
        <v>5000</v>
      </c>
      <c r="X2405">
        <v>0</v>
      </c>
      <c r="Y2405">
        <v>0</v>
      </c>
      <c r="Z2405">
        <v>161865</v>
      </c>
      <c r="AA2405">
        <v>0</v>
      </c>
      <c r="AB2405">
        <v>0</v>
      </c>
      <c r="AC2405">
        <v>123144</v>
      </c>
      <c r="AD2405">
        <v>63444</v>
      </c>
      <c r="AE2405">
        <v>0</v>
      </c>
      <c r="AF2405">
        <v>186587</v>
      </c>
      <c r="AG2405">
        <v>0</v>
      </c>
      <c r="AH2405">
        <v>0</v>
      </c>
      <c r="AI2405">
        <v>53856</v>
      </c>
      <c r="AJ2405">
        <v>0</v>
      </c>
      <c r="AK2405">
        <v>53856</v>
      </c>
      <c r="AL2405">
        <v>53856</v>
      </c>
      <c r="AM2405">
        <v>0</v>
      </c>
      <c r="AN2405">
        <v>636699</v>
      </c>
      <c r="AO2405">
        <v>1212723</v>
      </c>
      <c r="AP2405">
        <v>186587</v>
      </c>
      <c r="AQ2405">
        <v>0</v>
      </c>
      <c r="AR2405">
        <v>20000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1419310</v>
      </c>
      <c r="BL2405">
        <v>192623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71227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610000</v>
      </c>
      <c r="CR2405">
        <v>100000</v>
      </c>
      <c r="CS2405">
        <v>10000</v>
      </c>
      <c r="CT2405">
        <v>154000</v>
      </c>
      <c r="CU2405">
        <v>65000</v>
      </c>
      <c r="CV2405">
        <v>35595</v>
      </c>
      <c r="CW2405">
        <v>823</v>
      </c>
      <c r="CX2405">
        <v>4315</v>
      </c>
      <c r="CY2405">
        <v>3236</v>
      </c>
      <c r="CZ2405">
        <v>1294</v>
      </c>
      <c r="DA2405">
        <v>1079</v>
      </c>
      <c r="DB2405">
        <v>4674</v>
      </c>
      <c r="DC2405">
        <v>21573</v>
      </c>
      <c r="DD2405">
        <v>1079</v>
      </c>
      <c r="DE2405">
        <v>85000</v>
      </c>
      <c r="DF2405">
        <v>161865</v>
      </c>
      <c r="DG2405">
        <v>0</v>
      </c>
      <c r="DH2405">
        <v>0</v>
      </c>
      <c r="DI2405">
        <v>0</v>
      </c>
      <c r="DJ2405">
        <v>0</v>
      </c>
      <c r="DK2405">
        <v>24018</v>
      </c>
      <c r="DL2405">
        <v>44421</v>
      </c>
      <c r="DM2405">
        <v>0</v>
      </c>
      <c r="DN2405">
        <v>0</v>
      </c>
      <c r="DO2405">
        <v>1381826</v>
      </c>
      <c r="DP2405">
        <v>317700</v>
      </c>
      <c r="DQ2405">
        <v>233092</v>
      </c>
      <c r="DR2405">
        <v>0</v>
      </c>
      <c r="DS2405">
        <v>0</v>
      </c>
    </row>
    <row r="2406" spans="1:123" x14ac:dyDescent="0.3">
      <c r="A2406" t="str">
        <f t="shared" si="37"/>
        <v>20401923</v>
      </c>
      <c r="B2406">
        <v>69</v>
      </c>
      <c r="C2406">
        <v>2040</v>
      </c>
      <c r="D2406">
        <v>192312</v>
      </c>
      <c r="E2406">
        <v>66</v>
      </c>
      <c r="F2406">
        <v>2002325</v>
      </c>
      <c r="G2406">
        <v>163060</v>
      </c>
      <c r="H2406">
        <v>550000</v>
      </c>
      <c r="I2406">
        <v>0</v>
      </c>
      <c r="J2406">
        <v>90000</v>
      </c>
      <c r="K2406">
        <v>85000</v>
      </c>
      <c r="L2406">
        <v>200000</v>
      </c>
      <c r="M2406">
        <v>56200</v>
      </c>
      <c r="N2406">
        <v>11500</v>
      </c>
      <c r="O2406">
        <v>25500</v>
      </c>
      <c r="P2406">
        <v>4500</v>
      </c>
      <c r="Q2406">
        <v>2000</v>
      </c>
      <c r="R2406">
        <v>0</v>
      </c>
      <c r="S2406">
        <v>4237</v>
      </c>
      <c r="T2406">
        <v>35000</v>
      </c>
      <c r="U2406">
        <v>36000</v>
      </c>
      <c r="V2406">
        <v>0</v>
      </c>
      <c r="W2406">
        <v>10000</v>
      </c>
      <c r="X2406">
        <v>0</v>
      </c>
      <c r="Y2406">
        <v>0</v>
      </c>
      <c r="Z2406">
        <v>202979</v>
      </c>
      <c r="AA2406">
        <v>0</v>
      </c>
      <c r="AB2406">
        <v>53856</v>
      </c>
      <c r="AC2406">
        <v>127390</v>
      </c>
      <c r="AD2406">
        <v>65631</v>
      </c>
      <c r="AE2406">
        <v>53856</v>
      </c>
      <c r="AF2406">
        <v>139166</v>
      </c>
      <c r="AG2406">
        <v>0</v>
      </c>
      <c r="AH2406">
        <v>0</v>
      </c>
      <c r="AI2406">
        <v>0</v>
      </c>
      <c r="AJ2406">
        <v>82586</v>
      </c>
      <c r="AK2406">
        <v>82586</v>
      </c>
      <c r="AL2406">
        <v>0</v>
      </c>
      <c r="AM2406">
        <v>0</v>
      </c>
      <c r="AN2406">
        <v>555206</v>
      </c>
      <c r="AO2406">
        <v>1254540</v>
      </c>
      <c r="AP2406">
        <v>193021</v>
      </c>
      <c r="AQ2406">
        <v>0</v>
      </c>
      <c r="AR2406">
        <v>20000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1467561</v>
      </c>
      <c r="BL2406">
        <v>200000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20000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1382</v>
      </c>
      <c r="CO2406">
        <v>0</v>
      </c>
      <c r="CP2406">
        <v>0</v>
      </c>
      <c r="CQ2406">
        <v>610000</v>
      </c>
      <c r="CR2406">
        <v>100000</v>
      </c>
      <c r="CS2406">
        <v>10000</v>
      </c>
      <c r="CT2406">
        <v>154000</v>
      </c>
      <c r="CU2406">
        <v>65000</v>
      </c>
      <c r="CV2406">
        <v>35595</v>
      </c>
      <c r="CW2406">
        <v>823</v>
      </c>
      <c r="CX2406">
        <v>4315</v>
      </c>
      <c r="CY2406">
        <v>3236</v>
      </c>
      <c r="CZ2406">
        <v>1294</v>
      </c>
      <c r="DA2406">
        <v>1079</v>
      </c>
      <c r="DB2406">
        <v>4674</v>
      </c>
      <c r="DC2406">
        <v>22955</v>
      </c>
      <c r="DD2406">
        <v>1079</v>
      </c>
      <c r="DE2406">
        <v>85000</v>
      </c>
      <c r="DF2406">
        <v>352138</v>
      </c>
      <c r="DG2406">
        <v>0</v>
      </c>
      <c r="DH2406">
        <v>0</v>
      </c>
      <c r="DI2406">
        <v>0</v>
      </c>
      <c r="DJ2406">
        <v>0</v>
      </c>
      <c r="DK2406">
        <v>24018</v>
      </c>
      <c r="DL2406">
        <v>44421</v>
      </c>
      <c r="DM2406">
        <v>0</v>
      </c>
      <c r="DN2406">
        <v>0</v>
      </c>
      <c r="DO2406">
        <v>1602212</v>
      </c>
      <c r="DP2406">
        <v>317700</v>
      </c>
      <c r="DQ2406">
        <v>306948</v>
      </c>
      <c r="DR2406">
        <v>0</v>
      </c>
      <c r="DS2406">
        <v>0</v>
      </c>
    </row>
    <row r="2407" spans="1:123" x14ac:dyDescent="0.3">
      <c r="A2407" t="str">
        <f t="shared" si="37"/>
        <v>20411924</v>
      </c>
      <c r="B2407">
        <v>69</v>
      </c>
      <c r="C2407">
        <v>2041</v>
      </c>
      <c r="D2407">
        <v>192412</v>
      </c>
      <c r="E2407">
        <v>34</v>
      </c>
      <c r="F2407">
        <v>2176744</v>
      </c>
      <c r="G2407">
        <v>163056</v>
      </c>
      <c r="H2407">
        <v>550000</v>
      </c>
      <c r="I2407">
        <v>0</v>
      </c>
      <c r="J2407">
        <v>0</v>
      </c>
      <c r="K2407">
        <v>85000</v>
      </c>
      <c r="L2407">
        <v>200000</v>
      </c>
      <c r="M2407">
        <v>56200</v>
      </c>
      <c r="N2407">
        <v>11500</v>
      </c>
      <c r="O2407">
        <v>25500</v>
      </c>
      <c r="P2407">
        <v>4500</v>
      </c>
      <c r="Q2407">
        <v>2000</v>
      </c>
      <c r="R2407">
        <v>0</v>
      </c>
      <c r="S2407">
        <v>4023</v>
      </c>
      <c r="T2407">
        <v>35000</v>
      </c>
      <c r="U2407">
        <v>36000</v>
      </c>
      <c r="V2407">
        <v>0</v>
      </c>
      <c r="W2407">
        <v>10000</v>
      </c>
      <c r="X2407">
        <v>0</v>
      </c>
      <c r="Y2407">
        <v>325277</v>
      </c>
      <c r="Z2407">
        <v>0</v>
      </c>
      <c r="AA2407">
        <v>0</v>
      </c>
      <c r="AB2407">
        <v>82586</v>
      </c>
      <c r="AC2407">
        <v>66921</v>
      </c>
      <c r="AD2407">
        <v>0</v>
      </c>
      <c r="AE2407">
        <v>82586</v>
      </c>
      <c r="AF2407">
        <v>18812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1196188</v>
      </c>
      <c r="AO2407">
        <v>659037</v>
      </c>
      <c r="AP2407">
        <v>101398</v>
      </c>
      <c r="AQ2407">
        <v>0</v>
      </c>
      <c r="AR2407">
        <v>10374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770809</v>
      </c>
      <c r="BL2407">
        <v>206488</v>
      </c>
      <c r="BM2407">
        <v>179004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23312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410996</v>
      </c>
      <c r="CR2407">
        <v>100000</v>
      </c>
      <c r="CS2407">
        <v>10000</v>
      </c>
      <c r="CT2407">
        <v>154000</v>
      </c>
      <c r="CU2407">
        <v>65000</v>
      </c>
      <c r="CV2407">
        <v>35595</v>
      </c>
      <c r="CW2407">
        <v>823</v>
      </c>
      <c r="CX2407">
        <v>4315</v>
      </c>
      <c r="CY2407">
        <v>3236</v>
      </c>
      <c r="CZ2407">
        <v>1294</v>
      </c>
      <c r="DA2407">
        <v>1079</v>
      </c>
      <c r="DB2407">
        <v>4674</v>
      </c>
      <c r="DC2407">
        <v>22955</v>
      </c>
      <c r="DD2407">
        <v>1079</v>
      </c>
      <c r="DE2407">
        <v>61688</v>
      </c>
      <c r="DF2407">
        <v>6452</v>
      </c>
      <c r="DG2407">
        <v>0</v>
      </c>
      <c r="DH2407">
        <v>0</v>
      </c>
      <c r="DI2407">
        <v>0</v>
      </c>
      <c r="DJ2407">
        <v>0</v>
      </c>
      <c r="DK2407">
        <v>24018</v>
      </c>
      <c r="DL2407">
        <v>44421</v>
      </c>
      <c r="DM2407">
        <v>0</v>
      </c>
      <c r="DN2407">
        <v>0</v>
      </c>
      <c r="DO2407">
        <v>951625</v>
      </c>
      <c r="DP2407">
        <v>317700</v>
      </c>
      <c r="DQ2407">
        <v>-527592</v>
      </c>
      <c r="DR2407">
        <v>0</v>
      </c>
      <c r="DS2407">
        <v>0</v>
      </c>
    </row>
    <row r="2408" spans="1:123" x14ac:dyDescent="0.3">
      <c r="A2408" t="str">
        <f t="shared" si="37"/>
        <v>20421925</v>
      </c>
      <c r="B2408">
        <v>69</v>
      </c>
      <c r="C2408">
        <v>2042</v>
      </c>
      <c r="D2408">
        <v>192512</v>
      </c>
      <c r="E2408">
        <v>42</v>
      </c>
      <c r="F2408">
        <v>2295308</v>
      </c>
      <c r="G2408">
        <v>163053</v>
      </c>
      <c r="H2408">
        <v>550000</v>
      </c>
      <c r="I2408">
        <v>0</v>
      </c>
      <c r="J2408">
        <v>0</v>
      </c>
      <c r="K2408">
        <v>85000</v>
      </c>
      <c r="L2408">
        <v>200000</v>
      </c>
      <c r="M2408">
        <v>56200</v>
      </c>
      <c r="N2408">
        <v>11500</v>
      </c>
      <c r="O2408">
        <v>25500</v>
      </c>
      <c r="P2408">
        <v>4500</v>
      </c>
      <c r="Q2408">
        <v>2000</v>
      </c>
      <c r="R2408">
        <v>0</v>
      </c>
      <c r="S2408">
        <v>3810</v>
      </c>
      <c r="T2408">
        <v>35000</v>
      </c>
      <c r="U2408">
        <v>36000</v>
      </c>
      <c r="V2408">
        <v>0</v>
      </c>
      <c r="W2408">
        <v>10000</v>
      </c>
      <c r="X2408">
        <v>0</v>
      </c>
      <c r="Y2408">
        <v>6258</v>
      </c>
      <c r="Z2408">
        <v>0</v>
      </c>
      <c r="AA2408">
        <v>0</v>
      </c>
      <c r="AB2408">
        <v>0</v>
      </c>
      <c r="AC2408">
        <v>81353</v>
      </c>
      <c r="AD2408">
        <v>41913</v>
      </c>
      <c r="AE2408">
        <v>0</v>
      </c>
      <c r="AF2408">
        <v>123266</v>
      </c>
      <c r="AG2408">
        <v>41913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772502</v>
      </c>
      <c r="AO2408">
        <v>801166</v>
      </c>
      <c r="AP2408">
        <v>123266</v>
      </c>
      <c r="AQ2408">
        <v>0</v>
      </c>
      <c r="AR2408">
        <v>18003</v>
      </c>
      <c r="AS2408">
        <v>0</v>
      </c>
      <c r="AT2408">
        <v>0</v>
      </c>
      <c r="AU2408">
        <v>0</v>
      </c>
      <c r="AV2408">
        <v>0</v>
      </c>
      <c r="AW2408">
        <v>11970</v>
      </c>
      <c r="AX2408">
        <v>0</v>
      </c>
      <c r="AY2408">
        <v>0</v>
      </c>
      <c r="AZ2408">
        <v>0</v>
      </c>
      <c r="BA2408">
        <v>24018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978423</v>
      </c>
      <c r="BL2408">
        <v>212931</v>
      </c>
      <c r="BM2408">
        <v>176667</v>
      </c>
      <c r="BN2408">
        <v>154000</v>
      </c>
      <c r="BO2408">
        <v>21542</v>
      </c>
      <c r="BP2408">
        <v>100000</v>
      </c>
      <c r="BQ2408">
        <v>10000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33000</v>
      </c>
      <c r="BX2408">
        <v>763</v>
      </c>
      <c r="BY2408">
        <v>4000</v>
      </c>
      <c r="BZ2408">
        <v>3000</v>
      </c>
      <c r="CA2408">
        <v>1200</v>
      </c>
      <c r="CB2408">
        <v>1000</v>
      </c>
      <c r="CC2408">
        <v>4333</v>
      </c>
      <c r="CD2408">
        <v>20000</v>
      </c>
      <c r="CE2408">
        <v>1000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214330</v>
      </c>
      <c r="CR2408">
        <v>0</v>
      </c>
      <c r="CS2408">
        <v>0</v>
      </c>
      <c r="CT2408">
        <v>0</v>
      </c>
      <c r="CU2408">
        <v>43458</v>
      </c>
      <c r="CV2408">
        <v>2595</v>
      </c>
      <c r="CW2408">
        <v>60</v>
      </c>
      <c r="CX2408">
        <v>315</v>
      </c>
      <c r="CY2408">
        <v>236</v>
      </c>
      <c r="CZ2408">
        <v>94</v>
      </c>
      <c r="DA2408">
        <v>79</v>
      </c>
      <c r="DB2408">
        <v>341</v>
      </c>
      <c r="DC2408">
        <v>2955</v>
      </c>
      <c r="DD2408">
        <v>79</v>
      </c>
      <c r="DE2408">
        <v>61688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32451</v>
      </c>
      <c r="DM2408">
        <v>0</v>
      </c>
      <c r="DN2408">
        <v>0</v>
      </c>
      <c r="DO2408">
        <v>358680</v>
      </c>
      <c r="DP2408">
        <v>317700</v>
      </c>
      <c r="DQ2408">
        <v>-572751</v>
      </c>
      <c r="DR2408">
        <v>0</v>
      </c>
      <c r="DS2408">
        <v>0</v>
      </c>
    </row>
    <row r="2409" spans="1:123" x14ac:dyDescent="0.3">
      <c r="A2409" t="str">
        <f t="shared" si="37"/>
        <v>20431926</v>
      </c>
      <c r="B2409">
        <v>69</v>
      </c>
      <c r="C2409">
        <v>2043</v>
      </c>
      <c r="D2409">
        <v>192612</v>
      </c>
      <c r="E2409">
        <v>47</v>
      </c>
      <c r="F2409">
        <v>2066473</v>
      </c>
      <c r="G2409">
        <v>163049</v>
      </c>
      <c r="H2409">
        <v>550000</v>
      </c>
      <c r="I2409">
        <v>0</v>
      </c>
      <c r="J2409">
        <v>0</v>
      </c>
      <c r="K2409">
        <v>85000</v>
      </c>
      <c r="L2409">
        <v>200000</v>
      </c>
      <c r="M2409">
        <v>56200</v>
      </c>
      <c r="N2409">
        <v>11500</v>
      </c>
      <c r="O2409">
        <v>25500</v>
      </c>
      <c r="P2409">
        <v>4500</v>
      </c>
      <c r="Q2409">
        <v>2000</v>
      </c>
      <c r="R2409">
        <v>0</v>
      </c>
      <c r="S2409">
        <v>3595</v>
      </c>
      <c r="T2409">
        <v>35000</v>
      </c>
      <c r="U2409">
        <v>36000</v>
      </c>
      <c r="V2409">
        <v>0</v>
      </c>
      <c r="W2409">
        <v>10000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90565</v>
      </c>
      <c r="AD2409">
        <v>46659</v>
      </c>
      <c r="AE2409">
        <v>0</v>
      </c>
      <c r="AF2409">
        <v>137223</v>
      </c>
      <c r="AG2409">
        <v>46659</v>
      </c>
      <c r="AH2409">
        <v>0</v>
      </c>
      <c r="AI2409">
        <v>41913</v>
      </c>
      <c r="AJ2409">
        <v>0</v>
      </c>
      <c r="AK2409">
        <v>41913</v>
      </c>
      <c r="AL2409">
        <v>41913</v>
      </c>
      <c r="AM2409">
        <v>0</v>
      </c>
      <c r="AN2409">
        <v>752072</v>
      </c>
      <c r="AO2409">
        <v>891882</v>
      </c>
      <c r="AP2409">
        <v>137223</v>
      </c>
      <c r="AQ2409">
        <v>0</v>
      </c>
      <c r="AR2409">
        <v>20000</v>
      </c>
      <c r="AS2409">
        <v>0</v>
      </c>
      <c r="AT2409">
        <v>0</v>
      </c>
      <c r="AU2409">
        <v>0</v>
      </c>
      <c r="AV2409">
        <v>0</v>
      </c>
      <c r="AW2409">
        <v>15567</v>
      </c>
      <c r="AX2409">
        <v>0</v>
      </c>
      <c r="AY2409">
        <v>2872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1067545</v>
      </c>
      <c r="BL2409">
        <v>219332</v>
      </c>
      <c r="BM2409">
        <v>156667</v>
      </c>
      <c r="BN2409">
        <v>0</v>
      </c>
      <c r="BO2409">
        <v>43458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2595</v>
      </c>
      <c r="BX2409">
        <v>60</v>
      </c>
      <c r="BY2409">
        <v>315</v>
      </c>
      <c r="BZ2409">
        <v>236</v>
      </c>
      <c r="CA2409">
        <v>94</v>
      </c>
      <c r="CB2409">
        <v>79</v>
      </c>
      <c r="CC2409">
        <v>341</v>
      </c>
      <c r="CD2409">
        <v>2955</v>
      </c>
      <c r="CE2409">
        <v>79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37663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61688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16884</v>
      </c>
      <c r="DM2409">
        <v>0</v>
      </c>
      <c r="DN2409">
        <v>0</v>
      </c>
      <c r="DO2409">
        <v>158148</v>
      </c>
      <c r="DP2409">
        <v>317700</v>
      </c>
      <c r="DQ2409">
        <v>-242141</v>
      </c>
      <c r="DR2409">
        <v>19697</v>
      </c>
      <c r="DS2409">
        <v>0</v>
      </c>
    </row>
    <row r="2410" spans="1:123" x14ac:dyDescent="0.3">
      <c r="A2410" t="str">
        <f t="shared" si="37"/>
        <v>20441927</v>
      </c>
      <c r="B2410">
        <v>69</v>
      </c>
      <c r="C2410">
        <v>2044</v>
      </c>
      <c r="D2410">
        <v>192712</v>
      </c>
      <c r="E2410">
        <v>62</v>
      </c>
      <c r="F2410">
        <v>1894667</v>
      </c>
      <c r="G2410">
        <v>163046</v>
      </c>
      <c r="H2410">
        <v>550000</v>
      </c>
      <c r="I2410">
        <v>0</v>
      </c>
      <c r="J2410">
        <v>0</v>
      </c>
      <c r="K2410">
        <v>85000</v>
      </c>
      <c r="L2410">
        <v>200000</v>
      </c>
      <c r="M2410">
        <v>56200</v>
      </c>
      <c r="N2410">
        <v>11500</v>
      </c>
      <c r="O2410">
        <v>25500</v>
      </c>
      <c r="P2410">
        <v>4500</v>
      </c>
      <c r="Q2410">
        <v>2000</v>
      </c>
      <c r="R2410">
        <v>0</v>
      </c>
      <c r="S2410">
        <v>3381</v>
      </c>
      <c r="T2410">
        <v>35000</v>
      </c>
      <c r="U2410">
        <v>36000</v>
      </c>
      <c r="V2410">
        <v>0</v>
      </c>
      <c r="W2410">
        <v>10000</v>
      </c>
      <c r="X2410">
        <v>0</v>
      </c>
      <c r="Y2410">
        <v>0</v>
      </c>
      <c r="Z2410">
        <v>0</v>
      </c>
      <c r="AA2410">
        <v>0</v>
      </c>
      <c r="AB2410">
        <v>41913</v>
      </c>
      <c r="AC2410">
        <v>121032</v>
      </c>
      <c r="AD2410">
        <v>62356</v>
      </c>
      <c r="AE2410">
        <v>41913</v>
      </c>
      <c r="AF2410">
        <v>141475</v>
      </c>
      <c r="AG2410">
        <v>0</v>
      </c>
      <c r="AH2410">
        <v>0</v>
      </c>
      <c r="AI2410">
        <v>46659</v>
      </c>
      <c r="AJ2410">
        <v>0</v>
      </c>
      <c r="AK2410">
        <v>46659</v>
      </c>
      <c r="AL2410">
        <v>46659</v>
      </c>
      <c r="AM2410">
        <v>0</v>
      </c>
      <c r="AN2410">
        <v>747606</v>
      </c>
      <c r="AO2410">
        <v>1191928</v>
      </c>
      <c r="AP2410">
        <v>183388</v>
      </c>
      <c r="AQ2410">
        <v>133351</v>
      </c>
      <c r="AR2410">
        <v>20000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1528667</v>
      </c>
      <c r="BL2410">
        <v>225689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408249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425912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61688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16884</v>
      </c>
      <c r="DM2410">
        <v>0</v>
      </c>
      <c r="DN2410">
        <v>0</v>
      </c>
      <c r="DO2410">
        <v>551143</v>
      </c>
      <c r="DP2410">
        <v>317700</v>
      </c>
      <c r="DQ2410">
        <v>408249</v>
      </c>
      <c r="DR2410">
        <v>0</v>
      </c>
      <c r="DS2410">
        <v>0</v>
      </c>
    </row>
    <row r="2411" spans="1:123" x14ac:dyDescent="0.3">
      <c r="A2411" t="str">
        <f t="shared" si="37"/>
        <v>20451928</v>
      </c>
      <c r="B2411">
        <v>69</v>
      </c>
      <c r="C2411">
        <v>2045</v>
      </c>
      <c r="D2411">
        <v>192812</v>
      </c>
      <c r="E2411">
        <v>67</v>
      </c>
      <c r="F2411">
        <v>2127363</v>
      </c>
      <c r="G2411">
        <v>163042</v>
      </c>
      <c r="H2411">
        <v>550000</v>
      </c>
      <c r="I2411">
        <v>0</v>
      </c>
      <c r="J2411">
        <v>0</v>
      </c>
      <c r="K2411">
        <v>85000</v>
      </c>
      <c r="L2411">
        <v>200000</v>
      </c>
      <c r="M2411">
        <v>56200</v>
      </c>
      <c r="N2411">
        <v>11500</v>
      </c>
      <c r="O2411">
        <v>25500</v>
      </c>
      <c r="P2411">
        <v>4500</v>
      </c>
      <c r="Q2411">
        <v>2000</v>
      </c>
      <c r="R2411">
        <v>0</v>
      </c>
      <c r="S2411">
        <v>3166</v>
      </c>
      <c r="T2411">
        <v>35000</v>
      </c>
      <c r="U2411">
        <v>36000</v>
      </c>
      <c r="V2411">
        <v>0</v>
      </c>
      <c r="W2411">
        <v>15000</v>
      </c>
      <c r="X2411">
        <v>0</v>
      </c>
      <c r="Y2411">
        <v>0</v>
      </c>
      <c r="Z2411">
        <v>0</v>
      </c>
      <c r="AA2411">
        <v>0</v>
      </c>
      <c r="AB2411">
        <v>46659</v>
      </c>
      <c r="AC2411">
        <v>129095</v>
      </c>
      <c r="AD2411">
        <v>66509</v>
      </c>
      <c r="AE2411">
        <v>46659</v>
      </c>
      <c r="AF2411">
        <v>148945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734921</v>
      </c>
      <c r="AO2411">
        <v>1271325</v>
      </c>
      <c r="AP2411">
        <v>195604</v>
      </c>
      <c r="AQ2411">
        <v>39132</v>
      </c>
      <c r="AR2411">
        <v>20000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1526061</v>
      </c>
      <c r="BL2411">
        <v>232241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166818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572730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61688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16884</v>
      </c>
      <c r="DM2411">
        <v>0</v>
      </c>
      <c r="DN2411">
        <v>0</v>
      </c>
      <c r="DO2411">
        <v>651302</v>
      </c>
      <c r="DP2411">
        <v>317700</v>
      </c>
      <c r="DQ2411">
        <v>166818</v>
      </c>
      <c r="DR2411">
        <v>0</v>
      </c>
      <c r="DS2411">
        <v>0</v>
      </c>
    </row>
    <row r="2412" spans="1:123" x14ac:dyDescent="0.3">
      <c r="A2412" t="str">
        <f t="shared" si="37"/>
        <v>20461929</v>
      </c>
      <c r="B2412">
        <v>69</v>
      </c>
      <c r="C2412">
        <v>2046</v>
      </c>
      <c r="D2412">
        <v>192912</v>
      </c>
      <c r="E2412">
        <v>41</v>
      </c>
      <c r="F2412">
        <v>2335285</v>
      </c>
      <c r="G2412">
        <v>163038</v>
      </c>
      <c r="H2412">
        <v>550000</v>
      </c>
      <c r="I2412">
        <v>0</v>
      </c>
      <c r="J2412">
        <v>0</v>
      </c>
      <c r="K2412">
        <v>85000</v>
      </c>
      <c r="L2412">
        <v>200000</v>
      </c>
      <c r="M2412">
        <v>56200</v>
      </c>
      <c r="N2412">
        <v>11500</v>
      </c>
      <c r="O2412">
        <v>25500</v>
      </c>
      <c r="P2412">
        <v>4500</v>
      </c>
      <c r="Q2412">
        <v>2000</v>
      </c>
      <c r="R2412">
        <v>0</v>
      </c>
      <c r="S2412">
        <v>2951</v>
      </c>
      <c r="T2412">
        <v>35000</v>
      </c>
      <c r="U2412">
        <v>36000</v>
      </c>
      <c r="V2412">
        <v>0</v>
      </c>
      <c r="W2412">
        <v>15000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80313</v>
      </c>
      <c r="AD2412">
        <v>41377</v>
      </c>
      <c r="AE2412">
        <v>0</v>
      </c>
      <c r="AF2412">
        <v>121690</v>
      </c>
      <c r="AG2412">
        <v>41377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761961</v>
      </c>
      <c r="AO2412">
        <v>790925</v>
      </c>
      <c r="AP2412">
        <v>121690</v>
      </c>
      <c r="AQ2412">
        <v>0</v>
      </c>
      <c r="AR2412">
        <v>17453</v>
      </c>
      <c r="AS2412">
        <v>0</v>
      </c>
      <c r="AT2412">
        <v>0</v>
      </c>
      <c r="AU2412">
        <v>0</v>
      </c>
      <c r="AV2412">
        <v>0</v>
      </c>
      <c r="AW2412">
        <v>11564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941632</v>
      </c>
      <c r="BL2412">
        <v>238752</v>
      </c>
      <c r="BM2412">
        <v>184243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368486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61688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5320</v>
      </c>
      <c r="DM2412">
        <v>0</v>
      </c>
      <c r="DN2412">
        <v>0</v>
      </c>
      <c r="DO2412">
        <v>435495</v>
      </c>
      <c r="DP2412">
        <v>317700</v>
      </c>
      <c r="DQ2412">
        <v>-603542</v>
      </c>
      <c r="DR2412">
        <v>407735</v>
      </c>
      <c r="DS2412">
        <v>0</v>
      </c>
    </row>
    <row r="2413" spans="1:123" x14ac:dyDescent="0.3">
      <c r="A2413" t="str">
        <f t="shared" si="37"/>
        <v>20471930</v>
      </c>
      <c r="B2413">
        <v>69</v>
      </c>
      <c r="C2413">
        <v>2047</v>
      </c>
      <c r="D2413">
        <v>193012</v>
      </c>
      <c r="E2413">
        <v>49</v>
      </c>
      <c r="F2413">
        <v>2303187</v>
      </c>
      <c r="G2413">
        <v>163034</v>
      </c>
      <c r="H2413">
        <v>550000</v>
      </c>
      <c r="I2413">
        <v>0</v>
      </c>
      <c r="J2413">
        <v>0</v>
      </c>
      <c r="K2413">
        <v>85000</v>
      </c>
      <c r="L2413">
        <v>200000</v>
      </c>
      <c r="M2413">
        <v>56200</v>
      </c>
      <c r="N2413">
        <v>11500</v>
      </c>
      <c r="O2413">
        <v>25500</v>
      </c>
      <c r="P2413">
        <v>4500</v>
      </c>
      <c r="Q2413">
        <v>2000</v>
      </c>
      <c r="R2413">
        <v>0</v>
      </c>
      <c r="S2413">
        <v>2737</v>
      </c>
      <c r="T2413">
        <v>35000</v>
      </c>
      <c r="U2413">
        <v>36000</v>
      </c>
      <c r="V2413">
        <v>0</v>
      </c>
      <c r="W2413">
        <v>15000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94620</v>
      </c>
      <c r="AD2413">
        <v>48748</v>
      </c>
      <c r="AE2413">
        <v>0</v>
      </c>
      <c r="AF2413">
        <v>143368</v>
      </c>
      <c r="AG2413">
        <v>48748</v>
      </c>
      <c r="AH2413">
        <v>0</v>
      </c>
      <c r="AI2413">
        <v>41377</v>
      </c>
      <c r="AJ2413">
        <v>0</v>
      </c>
      <c r="AK2413">
        <v>41377</v>
      </c>
      <c r="AL2413">
        <v>41377</v>
      </c>
      <c r="AM2413">
        <v>0</v>
      </c>
      <c r="AN2413">
        <v>740069</v>
      </c>
      <c r="AO2413">
        <v>931817</v>
      </c>
      <c r="AP2413">
        <v>143368</v>
      </c>
      <c r="AQ2413">
        <v>0</v>
      </c>
      <c r="AR2413">
        <v>20000</v>
      </c>
      <c r="AS2413">
        <v>0</v>
      </c>
      <c r="AT2413">
        <v>0</v>
      </c>
      <c r="AU2413">
        <v>0</v>
      </c>
      <c r="AV2413">
        <v>0</v>
      </c>
      <c r="AW2413">
        <v>5320</v>
      </c>
      <c r="AX2413">
        <v>0</v>
      </c>
      <c r="AY2413">
        <v>5015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1105520</v>
      </c>
      <c r="BL2413">
        <v>245221</v>
      </c>
      <c r="BM2413">
        <v>164243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184243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61688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287309</v>
      </c>
      <c r="DP2413">
        <v>317700</v>
      </c>
      <c r="DQ2413">
        <v>-416731</v>
      </c>
      <c r="DR2413">
        <v>247168</v>
      </c>
      <c r="DS2413">
        <v>0</v>
      </c>
    </row>
    <row r="2414" spans="1:123" x14ac:dyDescent="0.3">
      <c r="A2414" t="str">
        <f t="shared" si="37"/>
        <v>20481931</v>
      </c>
      <c r="B2414">
        <v>69</v>
      </c>
      <c r="C2414">
        <v>2048</v>
      </c>
      <c r="D2414">
        <v>193112</v>
      </c>
      <c r="E2414">
        <v>32</v>
      </c>
      <c r="F2414">
        <v>2318311</v>
      </c>
      <c r="G2414">
        <v>163030</v>
      </c>
      <c r="H2414">
        <v>550000</v>
      </c>
      <c r="I2414">
        <v>0</v>
      </c>
      <c r="J2414">
        <v>0</v>
      </c>
      <c r="K2414">
        <v>85000</v>
      </c>
      <c r="L2414">
        <v>200000</v>
      </c>
      <c r="M2414">
        <v>56200</v>
      </c>
      <c r="N2414">
        <v>11500</v>
      </c>
      <c r="O2414">
        <v>25500</v>
      </c>
      <c r="P2414">
        <v>4500</v>
      </c>
      <c r="Q2414">
        <v>2000</v>
      </c>
      <c r="R2414">
        <v>0</v>
      </c>
      <c r="S2414">
        <v>2522</v>
      </c>
      <c r="T2414">
        <v>35000</v>
      </c>
      <c r="U2414">
        <v>36000</v>
      </c>
      <c r="V2414">
        <v>0</v>
      </c>
      <c r="W2414">
        <v>15000</v>
      </c>
      <c r="X2414">
        <v>0</v>
      </c>
      <c r="Y2414">
        <v>0</v>
      </c>
      <c r="Z2414">
        <v>0</v>
      </c>
      <c r="AA2414">
        <v>0</v>
      </c>
      <c r="AB2414">
        <v>41377</v>
      </c>
      <c r="AC2414">
        <v>61216</v>
      </c>
      <c r="AD2414">
        <v>0</v>
      </c>
      <c r="AE2414">
        <v>41377</v>
      </c>
      <c r="AF2414">
        <v>51378</v>
      </c>
      <c r="AG2414">
        <v>0</v>
      </c>
      <c r="AH2414">
        <v>0</v>
      </c>
      <c r="AI2414">
        <v>48748</v>
      </c>
      <c r="AJ2414">
        <v>0</v>
      </c>
      <c r="AK2414">
        <v>48748</v>
      </c>
      <c r="AL2414">
        <v>48748</v>
      </c>
      <c r="AM2414">
        <v>0</v>
      </c>
      <c r="AN2414">
        <v>831844</v>
      </c>
      <c r="AO2414">
        <v>602861</v>
      </c>
      <c r="AP2414">
        <v>92755</v>
      </c>
      <c r="AQ2414">
        <v>0</v>
      </c>
      <c r="AR2414">
        <v>7359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702975</v>
      </c>
      <c r="BL2414">
        <v>251648</v>
      </c>
      <c r="BM2414">
        <v>144243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61688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20000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68748</v>
      </c>
      <c r="DP2414">
        <v>317700</v>
      </c>
      <c r="DQ2414">
        <v>-730874</v>
      </c>
      <c r="DR2414">
        <v>524942</v>
      </c>
      <c r="DS2414">
        <v>0</v>
      </c>
    </row>
    <row r="2415" spans="1:123" x14ac:dyDescent="0.3">
      <c r="A2415" t="str">
        <f t="shared" si="37"/>
        <v>20491932</v>
      </c>
      <c r="B2415">
        <v>69</v>
      </c>
      <c r="C2415">
        <v>2049</v>
      </c>
      <c r="D2415">
        <v>193212</v>
      </c>
      <c r="E2415">
        <v>34</v>
      </c>
      <c r="F2415">
        <v>2239026</v>
      </c>
      <c r="G2415">
        <v>163025</v>
      </c>
      <c r="H2415">
        <v>550000</v>
      </c>
      <c r="I2415">
        <v>0</v>
      </c>
      <c r="J2415">
        <v>0</v>
      </c>
      <c r="K2415">
        <v>85000</v>
      </c>
      <c r="L2415">
        <v>200000</v>
      </c>
      <c r="M2415">
        <v>56200</v>
      </c>
      <c r="N2415">
        <v>11500</v>
      </c>
      <c r="O2415">
        <v>25500</v>
      </c>
      <c r="P2415">
        <v>4500</v>
      </c>
      <c r="Q2415">
        <v>2000</v>
      </c>
      <c r="R2415">
        <v>0</v>
      </c>
      <c r="S2415">
        <v>2308</v>
      </c>
      <c r="T2415">
        <v>35000</v>
      </c>
      <c r="U2415">
        <v>36000</v>
      </c>
      <c r="V2415">
        <v>0</v>
      </c>
      <c r="W2415">
        <v>15000</v>
      </c>
      <c r="X2415">
        <v>0</v>
      </c>
      <c r="Y2415">
        <v>0</v>
      </c>
      <c r="Z2415">
        <v>0</v>
      </c>
      <c r="AA2415">
        <v>0</v>
      </c>
      <c r="AB2415">
        <v>48748</v>
      </c>
      <c r="AC2415">
        <v>66501</v>
      </c>
      <c r="AD2415">
        <v>0</v>
      </c>
      <c r="AE2415">
        <v>48748</v>
      </c>
      <c r="AF2415">
        <v>52015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830993</v>
      </c>
      <c r="AO2415">
        <v>654907</v>
      </c>
      <c r="AP2415">
        <v>100763</v>
      </c>
      <c r="AQ2415">
        <v>101801</v>
      </c>
      <c r="AR2415">
        <v>10152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867623</v>
      </c>
      <c r="BL2415">
        <v>258034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317700</v>
      </c>
      <c r="DQ2415">
        <v>-481401</v>
      </c>
      <c r="DR2415">
        <v>481401</v>
      </c>
      <c r="DS2415">
        <v>0</v>
      </c>
    </row>
    <row r="2416" spans="1:123" x14ac:dyDescent="0.3">
      <c r="A2416" t="str">
        <f t="shared" si="37"/>
        <v>20501933</v>
      </c>
      <c r="B2416">
        <v>69</v>
      </c>
      <c r="C2416">
        <v>2050</v>
      </c>
      <c r="D2416">
        <v>193312</v>
      </c>
      <c r="E2416">
        <v>42</v>
      </c>
      <c r="F2416">
        <v>2071451</v>
      </c>
      <c r="G2416">
        <v>163021</v>
      </c>
      <c r="H2416">
        <v>550000</v>
      </c>
      <c r="I2416">
        <v>0</v>
      </c>
      <c r="J2416">
        <v>0</v>
      </c>
      <c r="K2416">
        <v>85000</v>
      </c>
      <c r="L2416">
        <v>200000</v>
      </c>
      <c r="M2416">
        <v>56200</v>
      </c>
      <c r="N2416">
        <v>11500</v>
      </c>
      <c r="O2416">
        <v>25500</v>
      </c>
      <c r="P2416">
        <v>4500</v>
      </c>
      <c r="Q2416">
        <v>2000</v>
      </c>
      <c r="R2416">
        <v>0</v>
      </c>
      <c r="S2416">
        <v>2093</v>
      </c>
      <c r="T2416">
        <v>35000</v>
      </c>
      <c r="U2416">
        <v>36000</v>
      </c>
      <c r="V2416">
        <v>0</v>
      </c>
      <c r="W2416">
        <v>20000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81537</v>
      </c>
      <c r="AD2416">
        <v>42008</v>
      </c>
      <c r="AE2416">
        <v>0</v>
      </c>
      <c r="AF2416">
        <v>123545</v>
      </c>
      <c r="AG2416">
        <v>21004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754248</v>
      </c>
      <c r="AO2416">
        <v>802978</v>
      </c>
      <c r="AP2416">
        <v>123545</v>
      </c>
      <c r="AQ2416">
        <v>0</v>
      </c>
      <c r="AR2416">
        <v>18100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944623</v>
      </c>
      <c r="BL2416">
        <v>262947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297700</v>
      </c>
      <c r="DQ2416">
        <v>-308654</v>
      </c>
      <c r="DR2416">
        <v>308654</v>
      </c>
      <c r="DS2416">
        <v>0</v>
      </c>
    </row>
    <row r="2417" spans="1:123" x14ac:dyDescent="0.3">
      <c r="A2417" t="str">
        <f t="shared" si="37"/>
        <v>20161991</v>
      </c>
      <c r="B2417">
        <v>70</v>
      </c>
      <c r="C2417">
        <v>2016</v>
      </c>
      <c r="D2417">
        <v>199112</v>
      </c>
      <c r="E2417">
        <v>15</v>
      </c>
      <c r="F2417">
        <v>1784759</v>
      </c>
      <c r="G2417">
        <v>211232</v>
      </c>
      <c r="H2417">
        <v>550000</v>
      </c>
      <c r="I2417">
        <v>0</v>
      </c>
      <c r="J2417">
        <v>126000</v>
      </c>
      <c r="K2417">
        <v>85000</v>
      </c>
      <c r="L2417">
        <v>100000</v>
      </c>
      <c r="M2417">
        <v>56200</v>
      </c>
      <c r="N2417">
        <v>11500</v>
      </c>
      <c r="O2417">
        <v>25500</v>
      </c>
      <c r="P2417">
        <v>4500</v>
      </c>
      <c r="Q2417">
        <v>2000</v>
      </c>
      <c r="R2417">
        <v>0</v>
      </c>
      <c r="S2417">
        <v>8370</v>
      </c>
      <c r="T2417">
        <v>35000</v>
      </c>
      <c r="U2417">
        <v>36000</v>
      </c>
      <c r="V2417">
        <v>0</v>
      </c>
      <c r="W2417">
        <v>0</v>
      </c>
      <c r="X2417">
        <v>79000</v>
      </c>
      <c r="Y2417">
        <v>0</v>
      </c>
      <c r="Z2417">
        <v>0</v>
      </c>
      <c r="AA2417">
        <v>0</v>
      </c>
      <c r="AB2417">
        <v>210000</v>
      </c>
      <c r="AC2417">
        <v>29634</v>
      </c>
      <c r="AD2417">
        <v>0</v>
      </c>
      <c r="AE2417">
        <v>44901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165099</v>
      </c>
      <c r="AL2417">
        <v>0</v>
      </c>
      <c r="AM2417">
        <v>0</v>
      </c>
      <c r="AN2417">
        <v>1009070</v>
      </c>
      <c r="AO2417">
        <v>291836</v>
      </c>
      <c r="AP2417">
        <v>44901</v>
      </c>
      <c r="AQ2417">
        <v>0</v>
      </c>
      <c r="AR2417">
        <v>0</v>
      </c>
      <c r="AS2417">
        <v>6000</v>
      </c>
      <c r="AT2417">
        <v>8000</v>
      </c>
      <c r="AU2417">
        <v>200000</v>
      </c>
      <c r="AV2417">
        <v>75000</v>
      </c>
      <c r="AW2417">
        <v>0</v>
      </c>
      <c r="AX2417">
        <v>32083</v>
      </c>
      <c r="AY2417">
        <v>0</v>
      </c>
      <c r="AZ2417">
        <v>0</v>
      </c>
      <c r="BA2417">
        <v>25000</v>
      </c>
      <c r="BB2417">
        <v>8000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690820</v>
      </c>
      <c r="BL2417">
        <v>8371</v>
      </c>
      <c r="BM2417">
        <v>32000</v>
      </c>
      <c r="BN2417">
        <v>18000</v>
      </c>
      <c r="BO2417">
        <v>0</v>
      </c>
      <c r="BP2417">
        <v>61000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5000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64000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93917</v>
      </c>
      <c r="DK2417">
        <v>99000</v>
      </c>
      <c r="DL2417">
        <v>30000</v>
      </c>
      <c r="DM2417">
        <v>62000</v>
      </c>
      <c r="DN2417">
        <v>0</v>
      </c>
      <c r="DO2417">
        <v>514016</v>
      </c>
      <c r="DP2417">
        <v>317700</v>
      </c>
      <c r="DQ2417">
        <v>-734813</v>
      </c>
      <c r="DR2417">
        <v>207730</v>
      </c>
      <c r="DS2417">
        <v>0</v>
      </c>
    </row>
    <row r="2418" spans="1:123" x14ac:dyDescent="0.3">
      <c r="A2418" t="str">
        <f t="shared" si="37"/>
        <v>20171992</v>
      </c>
      <c r="B2418">
        <v>70</v>
      </c>
      <c r="C2418">
        <v>2017</v>
      </c>
      <c r="D2418">
        <v>199212</v>
      </c>
      <c r="E2418">
        <v>24</v>
      </c>
      <c r="F2418">
        <v>1805246</v>
      </c>
      <c r="G2418">
        <v>215203</v>
      </c>
      <c r="H2418">
        <v>550000</v>
      </c>
      <c r="I2418">
        <v>0</v>
      </c>
      <c r="J2418">
        <v>126000</v>
      </c>
      <c r="K2418">
        <v>85000</v>
      </c>
      <c r="L2418">
        <v>100000</v>
      </c>
      <c r="M2418">
        <v>56200</v>
      </c>
      <c r="N2418">
        <v>11500</v>
      </c>
      <c r="O2418">
        <v>25500</v>
      </c>
      <c r="P2418">
        <v>4500</v>
      </c>
      <c r="Q2418">
        <v>2000</v>
      </c>
      <c r="R2418">
        <v>0</v>
      </c>
      <c r="S2418">
        <v>8311</v>
      </c>
      <c r="T2418">
        <v>35000</v>
      </c>
      <c r="U2418">
        <v>36000</v>
      </c>
      <c r="V2418">
        <v>0</v>
      </c>
      <c r="W2418">
        <v>0</v>
      </c>
      <c r="X2418">
        <v>23750</v>
      </c>
      <c r="Y2418">
        <v>0</v>
      </c>
      <c r="Z2418">
        <v>0</v>
      </c>
      <c r="AA2418">
        <v>0</v>
      </c>
      <c r="AB2418">
        <v>165099</v>
      </c>
      <c r="AC2418">
        <v>46443</v>
      </c>
      <c r="AD2418">
        <v>0</v>
      </c>
      <c r="AE2418">
        <v>70371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94728</v>
      </c>
      <c r="AL2418">
        <v>0</v>
      </c>
      <c r="AM2418">
        <v>0</v>
      </c>
      <c r="AN2418">
        <v>953761</v>
      </c>
      <c r="AO2418">
        <v>457376</v>
      </c>
      <c r="AP2418">
        <v>70371</v>
      </c>
      <c r="AQ2418">
        <v>0</v>
      </c>
      <c r="AR2418">
        <v>0</v>
      </c>
      <c r="AS2418">
        <v>3000</v>
      </c>
      <c r="AT2418">
        <v>8000</v>
      </c>
      <c r="AU2418">
        <v>0</v>
      </c>
      <c r="AV2418">
        <v>62000</v>
      </c>
      <c r="AW2418">
        <v>0</v>
      </c>
      <c r="AX2418">
        <v>36781</v>
      </c>
      <c r="AY2418">
        <v>0</v>
      </c>
      <c r="AZ2418">
        <v>0</v>
      </c>
      <c r="BA2418">
        <v>25000</v>
      </c>
      <c r="BB2418">
        <v>8000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670528</v>
      </c>
      <c r="BL2418">
        <v>17530</v>
      </c>
      <c r="BM2418">
        <v>12000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5000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32000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57137</v>
      </c>
      <c r="DK2418">
        <v>74000</v>
      </c>
      <c r="DL2418">
        <v>30000</v>
      </c>
      <c r="DM2418">
        <v>0</v>
      </c>
      <c r="DN2418">
        <v>0</v>
      </c>
      <c r="DO2418">
        <v>287864</v>
      </c>
      <c r="DP2418">
        <v>317700</v>
      </c>
      <c r="DQ2418">
        <v>-562161</v>
      </c>
      <c r="DR2418">
        <v>397630</v>
      </c>
      <c r="DS2418">
        <v>0</v>
      </c>
    </row>
    <row r="2419" spans="1:123" x14ac:dyDescent="0.3">
      <c r="A2419" t="str">
        <f t="shared" si="37"/>
        <v>20181993</v>
      </c>
      <c r="B2419">
        <v>70</v>
      </c>
      <c r="C2419">
        <v>2018</v>
      </c>
      <c r="D2419">
        <v>199312</v>
      </c>
      <c r="E2419">
        <v>63</v>
      </c>
      <c r="F2419">
        <v>1786673</v>
      </c>
      <c r="G2419">
        <v>186174</v>
      </c>
      <c r="H2419">
        <v>550000</v>
      </c>
      <c r="I2419">
        <v>0</v>
      </c>
      <c r="J2419">
        <v>120000</v>
      </c>
      <c r="K2419">
        <v>85000</v>
      </c>
      <c r="L2419">
        <v>130000</v>
      </c>
      <c r="M2419">
        <v>56200</v>
      </c>
      <c r="N2419">
        <v>11500</v>
      </c>
      <c r="O2419">
        <v>25500</v>
      </c>
      <c r="P2419">
        <v>4500</v>
      </c>
      <c r="Q2419">
        <v>2000</v>
      </c>
      <c r="R2419">
        <v>0</v>
      </c>
      <c r="S2419">
        <v>8252</v>
      </c>
      <c r="T2419">
        <v>35000</v>
      </c>
      <c r="U2419">
        <v>36000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94728</v>
      </c>
      <c r="AC2419">
        <v>122863</v>
      </c>
      <c r="AD2419">
        <v>63299</v>
      </c>
      <c r="AE2419">
        <v>94728</v>
      </c>
      <c r="AF2419">
        <v>91434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862518</v>
      </c>
      <c r="AO2419">
        <v>1209958</v>
      </c>
      <c r="AP2419">
        <v>186162</v>
      </c>
      <c r="AQ2419">
        <v>0</v>
      </c>
      <c r="AR2419">
        <v>20000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1416120</v>
      </c>
      <c r="BL2419">
        <v>26633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296424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308424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5000</v>
      </c>
      <c r="DF2419">
        <v>0</v>
      </c>
      <c r="DG2419">
        <v>0</v>
      </c>
      <c r="DH2419">
        <v>0</v>
      </c>
      <c r="DI2419">
        <v>0</v>
      </c>
      <c r="DJ2419">
        <v>57137</v>
      </c>
      <c r="DK2419">
        <v>74000</v>
      </c>
      <c r="DL2419">
        <v>30000</v>
      </c>
      <c r="DM2419">
        <v>0</v>
      </c>
      <c r="DN2419">
        <v>0</v>
      </c>
      <c r="DO2419">
        <v>474560</v>
      </c>
      <c r="DP2419">
        <v>317700</v>
      </c>
      <c r="DQ2419">
        <v>296424</v>
      </c>
      <c r="DR2419">
        <v>0</v>
      </c>
      <c r="DS2419">
        <v>0</v>
      </c>
    </row>
    <row r="2420" spans="1:123" x14ac:dyDescent="0.3">
      <c r="A2420" t="str">
        <f t="shared" si="37"/>
        <v>20191994</v>
      </c>
      <c r="B2420">
        <v>70</v>
      </c>
      <c r="C2420">
        <v>2019</v>
      </c>
      <c r="D2420">
        <v>199412</v>
      </c>
      <c r="E2420">
        <v>46</v>
      </c>
      <c r="F2420">
        <v>1908341</v>
      </c>
      <c r="G2420">
        <v>163145</v>
      </c>
      <c r="H2420">
        <v>550000</v>
      </c>
      <c r="I2420">
        <v>0</v>
      </c>
      <c r="J2420">
        <v>120000</v>
      </c>
      <c r="K2420">
        <v>85000</v>
      </c>
      <c r="L2420">
        <v>160000</v>
      </c>
      <c r="M2420">
        <v>56200</v>
      </c>
      <c r="N2420">
        <v>11500</v>
      </c>
      <c r="O2420">
        <v>25500</v>
      </c>
      <c r="P2420">
        <v>4500</v>
      </c>
      <c r="Q2420">
        <v>2000</v>
      </c>
      <c r="R2420">
        <v>0</v>
      </c>
      <c r="S2420">
        <v>8193</v>
      </c>
      <c r="T2420">
        <v>35000</v>
      </c>
      <c r="U2420">
        <v>36000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89559</v>
      </c>
      <c r="AD2420">
        <v>46141</v>
      </c>
      <c r="AE2420">
        <v>0</v>
      </c>
      <c r="AF2420">
        <v>135700</v>
      </c>
      <c r="AG2420">
        <v>46141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848193</v>
      </c>
      <c r="AO2420">
        <v>881982</v>
      </c>
      <c r="AP2420">
        <v>135700</v>
      </c>
      <c r="AQ2420">
        <v>0</v>
      </c>
      <c r="AR2420">
        <v>20000</v>
      </c>
      <c r="AS2420">
        <v>3000</v>
      </c>
      <c r="AT2420">
        <v>8000</v>
      </c>
      <c r="AU2420">
        <v>0</v>
      </c>
      <c r="AV2420">
        <v>0</v>
      </c>
      <c r="AW2420">
        <v>0</v>
      </c>
      <c r="AX2420">
        <v>48831</v>
      </c>
      <c r="AY2420">
        <v>2340</v>
      </c>
      <c r="AZ2420">
        <v>0</v>
      </c>
      <c r="BA2420">
        <v>19617</v>
      </c>
      <c r="BB2420">
        <v>8000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1127471</v>
      </c>
      <c r="BL2420">
        <v>35681</v>
      </c>
      <c r="BM2420">
        <v>96141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192282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10000</v>
      </c>
      <c r="DF2420">
        <v>0</v>
      </c>
      <c r="DG2420">
        <v>0</v>
      </c>
      <c r="DH2420">
        <v>0</v>
      </c>
      <c r="DI2420">
        <v>0</v>
      </c>
      <c r="DJ2420">
        <v>8305</v>
      </c>
      <c r="DK2420">
        <v>54383</v>
      </c>
      <c r="DL2420">
        <v>30000</v>
      </c>
      <c r="DM2420">
        <v>0</v>
      </c>
      <c r="DN2420">
        <v>0</v>
      </c>
      <c r="DO2420">
        <v>294970</v>
      </c>
      <c r="DP2420">
        <v>317700</v>
      </c>
      <c r="DQ2420">
        <v>-164590</v>
      </c>
      <c r="DR2420">
        <v>0</v>
      </c>
      <c r="DS2420">
        <v>0</v>
      </c>
    </row>
    <row r="2421" spans="1:123" x14ac:dyDescent="0.3">
      <c r="A2421" t="str">
        <f t="shared" si="37"/>
        <v>20201995</v>
      </c>
      <c r="B2421">
        <v>70</v>
      </c>
      <c r="C2421">
        <v>2020</v>
      </c>
      <c r="D2421">
        <v>199512</v>
      </c>
      <c r="E2421">
        <v>58</v>
      </c>
      <c r="F2421">
        <v>1773646</v>
      </c>
      <c r="G2421">
        <v>163116</v>
      </c>
      <c r="H2421">
        <v>550000</v>
      </c>
      <c r="I2421">
        <v>0</v>
      </c>
      <c r="J2421">
        <v>120000</v>
      </c>
      <c r="K2421">
        <v>85000</v>
      </c>
      <c r="L2421">
        <v>192500</v>
      </c>
      <c r="M2421">
        <v>56200</v>
      </c>
      <c r="N2421">
        <v>11500</v>
      </c>
      <c r="O2421">
        <v>25500</v>
      </c>
      <c r="P2421">
        <v>4500</v>
      </c>
      <c r="Q2421">
        <v>2000</v>
      </c>
      <c r="R2421">
        <v>0</v>
      </c>
      <c r="S2421">
        <v>8134</v>
      </c>
      <c r="T2421">
        <v>35000</v>
      </c>
      <c r="U2421">
        <v>36000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113323</v>
      </c>
      <c r="AD2421">
        <v>58384</v>
      </c>
      <c r="AE2421">
        <v>0</v>
      </c>
      <c r="AF2421">
        <v>171707</v>
      </c>
      <c r="AG2421">
        <v>0</v>
      </c>
      <c r="AH2421">
        <v>0</v>
      </c>
      <c r="AI2421">
        <v>46141</v>
      </c>
      <c r="AJ2421">
        <v>0</v>
      </c>
      <c r="AK2421">
        <v>46141</v>
      </c>
      <c r="AL2421">
        <v>46141</v>
      </c>
      <c r="AM2421">
        <v>0</v>
      </c>
      <c r="AN2421">
        <v>844627</v>
      </c>
      <c r="AO2421">
        <v>1116005</v>
      </c>
      <c r="AP2421">
        <v>171707</v>
      </c>
      <c r="AQ2421">
        <v>0</v>
      </c>
      <c r="AR2421">
        <v>20000</v>
      </c>
      <c r="AS2421">
        <v>3000</v>
      </c>
      <c r="AT2421">
        <v>8000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1318712</v>
      </c>
      <c r="BL2421">
        <v>43130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233707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405989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15000</v>
      </c>
      <c r="DF2421">
        <v>0</v>
      </c>
      <c r="DG2421">
        <v>0</v>
      </c>
      <c r="DH2421">
        <v>0</v>
      </c>
      <c r="DI2421">
        <v>0</v>
      </c>
      <c r="DJ2421">
        <v>8305</v>
      </c>
      <c r="DK2421">
        <v>54383</v>
      </c>
      <c r="DL2421">
        <v>30000</v>
      </c>
      <c r="DM2421">
        <v>0</v>
      </c>
      <c r="DN2421">
        <v>0</v>
      </c>
      <c r="DO2421">
        <v>559818</v>
      </c>
      <c r="DP2421">
        <v>317700</v>
      </c>
      <c r="DQ2421">
        <v>233707</v>
      </c>
      <c r="DR2421">
        <v>0</v>
      </c>
      <c r="DS2421">
        <v>0</v>
      </c>
    </row>
    <row r="2422" spans="1:123" x14ac:dyDescent="0.3">
      <c r="A2422" t="str">
        <f t="shared" si="37"/>
        <v>20211996</v>
      </c>
      <c r="B2422">
        <v>70</v>
      </c>
      <c r="C2422">
        <v>2021</v>
      </c>
      <c r="D2422">
        <v>199612</v>
      </c>
      <c r="E2422">
        <v>63</v>
      </c>
      <c r="F2422">
        <v>1860150</v>
      </c>
      <c r="G2422">
        <v>163116</v>
      </c>
      <c r="H2422">
        <v>550000</v>
      </c>
      <c r="I2422">
        <v>0</v>
      </c>
      <c r="J2422">
        <v>120000</v>
      </c>
      <c r="K2422">
        <v>85000</v>
      </c>
      <c r="L2422">
        <v>205000</v>
      </c>
      <c r="M2422">
        <v>56200</v>
      </c>
      <c r="N2422">
        <v>11500</v>
      </c>
      <c r="O2422">
        <v>25500</v>
      </c>
      <c r="P2422">
        <v>4500</v>
      </c>
      <c r="Q2422">
        <v>2000</v>
      </c>
      <c r="R2422">
        <v>0</v>
      </c>
      <c r="S2422">
        <v>7945</v>
      </c>
      <c r="T2422">
        <v>35000</v>
      </c>
      <c r="U2422">
        <v>36000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46141</v>
      </c>
      <c r="AC2422">
        <v>122716</v>
      </c>
      <c r="AD2422">
        <v>63223</v>
      </c>
      <c r="AE2422">
        <v>46141</v>
      </c>
      <c r="AF2422">
        <v>139798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888847</v>
      </c>
      <c r="AO2422">
        <v>1208505</v>
      </c>
      <c r="AP2422">
        <v>185938</v>
      </c>
      <c r="AQ2422">
        <v>0</v>
      </c>
      <c r="AR2422">
        <v>20000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1414443</v>
      </c>
      <c r="BL2422">
        <v>50523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224011</v>
      </c>
      <c r="BS2422">
        <v>0</v>
      </c>
      <c r="BT2422">
        <v>0</v>
      </c>
      <c r="BU2422">
        <v>70537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610000</v>
      </c>
      <c r="CR2422">
        <v>70537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20000</v>
      </c>
      <c r="DF2422">
        <v>0</v>
      </c>
      <c r="DG2422">
        <v>0</v>
      </c>
      <c r="DH2422">
        <v>0</v>
      </c>
      <c r="DI2422">
        <v>0</v>
      </c>
      <c r="DJ2422">
        <v>8305</v>
      </c>
      <c r="DK2422">
        <v>54383</v>
      </c>
      <c r="DL2422">
        <v>30000</v>
      </c>
      <c r="DM2422">
        <v>0</v>
      </c>
      <c r="DN2422">
        <v>0</v>
      </c>
      <c r="DO2422">
        <v>793225</v>
      </c>
      <c r="DP2422">
        <v>317700</v>
      </c>
      <c r="DQ2422">
        <v>294548</v>
      </c>
      <c r="DR2422">
        <v>0</v>
      </c>
      <c r="DS2422">
        <v>0</v>
      </c>
    </row>
    <row r="2423" spans="1:123" x14ac:dyDescent="0.3">
      <c r="A2423" t="str">
        <f t="shared" si="37"/>
        <v>20221997</v>
      </c>
      <c r="B2423">
        <v>70</v>
      </c>
      <c r="C2423">
        <v>2022</v>
      </c>
      <c r="D2423">
        <v>199712</v>
      </c>
      <c r="E2423">
        <v>71</v>
      </c>
      <c r="F2423">
        <v>1976812</v>
      </c>
      <c r="G2423">
        <v>163115</v>
      </c>
      <c r="H2423">
        <v>550000</v>
      </c>
      <c r="I2423">
        <v>0</v>
      </c>
      <c r="J2423">
        <v>120000</v>
      </c>
      <c r="K2423">
        <v>85000</v>
      </c>
      <c r="L2423">
        <v>202500</v>
      </c>
      <c r="M2423">
        <v>56200</v>
      </c>
      <c r="N2423">
        <v>11500</v>
      </c>
      <c r="O2423">
        <v>25500</v>
      </c>
      <c r="P2423">
        <v>4500</v>
      </c>
      <c r="Q2423">
        <v>2000</v>
      </c>
      <c r="R2423">
        <v>0</v>
      </c>
      <c r="S2423">
        <v>7757</v>
      </c>
      <c r="T2423">
        <v>35000</v>
      </c>
      <c r="U2423">
        <v>36000</v>
      </c>
      <c r="V2423">
        <v>0</v>
      </c>
      <c r="W2423">
        <v>0</v>
      </c>
      <c r="X2423">
        <v>0</v>
      </c>
      <c r="Y2423">
        <v>0</v>
      </c>
      <c r="Z2423">
        <v>264776</v>
      </c>
      <c r="AA2423">
        <v>0</v>
      </c>
      <c r="AB2423">
        <v>0</v>
      </c>
      <c r="AC2423">
        <v>137368</v>
      </c>
      <c r="AD2423">
        <v>70772</v>
      </c>
      <c r="AE2423">
        <v>0</v>
      </c>
      <c r="AF2423">
        <v>208140</v>
      </c>
      <c r="AG2423">
        <v>0</v>
      </c>
      <c r="AH2423">
        <v>0</v>
      </c>
      <c r="AI2423">
        <v>0</v>
      </c>
      <c r="AJ2423">
        <v>27985</v>
      </c>
      <c r="AK2423">
        <v>27985</v>
      </c>
      <c r="AL2423">
        <v>0</v>
      </c>
      <c r="AM2423">
        <v>0</v>
      </c>
      <c r="AN2423">
        <v>525056</v>
      </c>
      <c r="AO2423">
        <v>1352804</v>
      </c>
      <c r="AP2423">
        <v>208140</v>
      </c>
      <c r="AQ2423">
        <v>119787</v>
      </c>
      <c r="AR2423">
        <v>20000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1700731</v>
      </c>
      <c r="BL2423">
        <v>57864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20000</v>
      </c>
      <c r="BS2423">
        <v>0</v>
      </c>
      <c r="BT2423">
        <v>0</v>
      </c>
      <c r="BU2423">
        <v>29463</v>
      </c>
      <c r="BV2423">
        <v>10000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22798</v>
      </c>
      <c r="CH2423">
        <v>523</v>
      </c>
      <c r="CI2423">
        <v>2736</v>
      </c>
      <c r="CJ2423">
        <v>2052</v>
      </c>
      <c r="CK2423">
        <v>821</v>
      </c>
      <c r="CL2423">
        <v>684</v>
      </c>
      <c r="CM2423">
        <v>2964</v>
      </c>
      <c r="CN2423">
        <v>15000</v>
      </c>
      <c r="CO2423">
        <v>684</v>
      </c>
      <c r="CP2423">
        <v>0</v>
      </c>
      <c r="CQ2423">
        <v>610000</v>
      </c>
      <c r="CR2423">
        <v>100000</v>
      </c>
      <c r="CS2423">
        <v>10000</v>
      </c>
      <c r="CT2423">
        <v>0</v>
      </c>
      <c r="CU2423">
        <v>0</v>
      </c>
      <c r="CV2423">
        <v>22798</v>
      </c>
      <c r="CW2423">
        <v>523</v>
      </c>
      <c r="CX2423">
        <v>2736</v>
      </c>
      <c r="CY2423">
        <v>2052</v>
      </c>
      <c r="CZ2423">
        <v>821</v>
      </c>
      <c r="DA2423">
        <v>684</v>
      </c>
      <c r="DB2423">
        <v>2964</v>
      </c>
      <c r="DC2423">
        <v>15000</v>
      </c>
      <c r="DD2423">
        <v>684</v>
      </c>
      <c r="DE2423">
        <v>25000</v>
      </c>
      <c r="DF2423">
        <v>264776</v>
      </c>
      <c r="DG2423">
        <v>0</v>
      </c>
      <c r="DH2423">
        <v>0</v>
      </c>
      <c r="DI2423">
        <v>0</v>
      </c>
      <c r="DJ2423">
        <v>8305</v>
      </c>
      <c r="DK2423">
        <v>54383</v>
      </c>
      <c r="DL2423">
        <v>30000</v>
      </c>
      <c r="DM2423">
        <v>0</v>
      </c>
      <c r="DN2423">
        <v>0</v>
      </c>
      <c r="DO2423">
        <v>1178710</v>
      </c>
      <c r="DP2423">
        <v>317700</v>
      </c>
      <c r="DQ2423">
        <v>400485</v>
      </c>
      <c r="DR2423">
        <v>0</v>
      </c>
      <c r="DS2423">
        <v>0</v>
      </c>
    </row>
    <row r="2424" spans="1:123" x14ac:dyDescent="0.3">
      <c r="A2424" t="str">
        <f t="shared" si="37"/>
        <v>20231998</v>
      </c>
      <c r="B2424">
        <v>70</v>
      </c>
      <c r="C2424">
        <v>2023</v>
      </c>
      <c r="D2424">
        <v>199812</v>
      </c>
      <c r="E2424">
        <v>69</v>
      </c>
      <c r="F2424">
        <v>1520715</v>
      </c>
      <c r="G2424">
        <v>163115</v>
      </c>
      <c r="H2424">
        <v>550000</v>
      </c>
      <c r="I2424">
        <v>0</v>
      </c>
      <c r="J2424">
        <v>120000</v>
      </c>
      <c r="K2424">
        <v>85000</v>
      </c>
      <c r="L2424">
        <v>200000</v>
      </c>
      <c r="M2424">
        <v>56200</v>
      </c>
      <c r="N2424">
        <v>11500</v>
      </c>
      <c r="O2424">
        <v>25500</v>
      </c>
      <c r="P2424">
        <v>4500</v>
      </c>
      <c r="Q2424">
        <v>2000</v>
      </c>
      <c r="R2424">
        <v>0</v>
      </c>
      <c r="S2424">
        <v>7568</v>
      </c>
      <c r="T2424">
        <v>35000</v>
      </c>
      <c r="U2424">
        <v>36000</v>
      </c>
      <c r="V2424">
        <v>0</v>
      </c>
      <c r="W2424">
        <v>0</v>
      </c>
      <c r="X2424">
        <v>0</v>
      </c>
      <c r="Y2424">
        <v>0</v>
      </c>
      <c r="Z2424">
        <v>336237</v>
      </c>
      <c r="AA2424">
        <v>0</v>
      </c>
      <c r="AB2424">
        <v>27985</v>
      </c>
      <c r="AC2424">
        <v>133048</v>
      </c>
      <c r="AD2424">
        <v>68546</v>
      </c>
      <c r="AE2424">
        <v>27985</v>
      </c>
      <c r="AF2424">
        <v>173608</v>
      </c>
      <c r="AG2424">
        <v>0</v>
      </c>
      <c r="AH2424">
        <v>0</v>
      </c>
      <c r="AI2424">
        <v>0</v>
      </c>
      <c r="AJ2424">
        <v>76392</v>
      </c>
      <c r="AK2424">
        <v>76392</v>
      </c>
      <c r="AL2424">
        <v>0</v>
      </c>
      <c r="AM2424">
        <v>0</v>
      </c>
      <c r="AN2424">
        <v>437031</v>
      </c>
      <c r="AO2424">
        <v>1310254</v>
      </c>
      <c r="AP2424">
        <v>201593</v>
      </c>
      <c r="AQ2424">
        <v>0</v>
      </c>
      <c r="AR2424">
        <v>20000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23727</v>
      </c>
      <c r="BH2424">
        <v>0</v>
      </c>
      <c r="BI2424">
        <v>0</v>
      </c>
      <c r="BJ2424">
        <v>0</v>
      </c>
      <c r="BK2424">
        <v>1508120</v>
      </c>
      <c r="BL2424">
        <v>65151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20000</v>
      </c>
      <c r="BS2424">
        <v>154000</v>
      </c>
      <c r="BT2424">
        <v>65000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25000</v>
      </c>
      <c r="CH2424">
        <v>572</v>
      </c>
      <c r="CI2424">
        <v>3000</v>
      </c>
      <c r="CJ2424">
        <v>2250</v>
      </c>
      <c r="CK2424">
        <v>900</v>
      </c>
      <c r="CL2424">
        <v>750</v>
      </c>
      <c r="CM2424">
        <v>3250</v>
      </c>
      <c r="CN2424">
        <v>15000</v>
      </c>
      <c r="CO2424">
        <v>750</v>
      </c>
      <c r="CP2424">
        <v>0</v>
      </c>
      <c r="CQ2424">
        <v>610000</v>
      </c>
      <c r="CR2424">
        <v>100000</v>
      </c>
      <c r="CS2424">
        <v>10000</v>
      </c>
      <c r="CT2424">
        <v>154000</v>
      </c>
      <c r="CU2424">
        <v>65000</v>
      </c>
      <c r="CV2424">
        <v>47798</v>
      </c>
      <c r="CW2424">
        <v>1095</v>
      </c>
      <c r="CX2424">
        <v>5736</v>
      </c>
      <c r="CY2424">
        <v>4302</v>
      </c>
      <c r="CZ2424">
        <v>1721</v>
      </c>
      <c r="DA2424">
        <v>1434</v>
      </c>
      <c r="DB2424">
        <v>6214</v>
      </c>
      <c r="DC2424">
        <v>30000</v>
      </c>
      <c r="DD2424">
        <v>1434</v>
      </c>
      <c r="DE2424">
        <v>30000</v>
      </c>
      <c r="DF2424">
        <v>580228</v>
      </c>
      <c r="DG2424">
        <v>0</v>
      </c>
      <c r="DH2424">
        <v>0</v>
      </c>
      <c r="DI2424">
        <v>0</v>
      </c>
      <c r="DJ2424">
        <v>32033</v>
      </c>
      <c r="DK2424">
        <v>54383</v>
      </c>
      <c r="DL2424">
        <v>30000</v>
      </c>
      <c r="DM2424">
        <v>0</v>
      </c>
      <c r="DN2424">
        <v>0</v>
      </c>
      <c r="DO2424">
        <v>1841768</v>
      </c>
      <c r="DP2424">
        <v>317700</v>
      </c>
      <c r="DQ2424">
        <v>726828</v>
      </c>
      <c r="DR2424">
        <v>0</v>
      </c>
      <c r="DS2424">
        <v>0</v>
      </c>
    </row>
    <row r="2425" spans="1:123" x14ac:dyDescent="0.3">
      <c r="A2425" t="str">
        <f t="shared" si="37"/>
        <v>20241999</v>
      </c>
      <c r="B2425">
        <v>70</v>
      </c>
      <c r="C2425">
        <v>2024</v>
      </c>
      <c r="D2425">
        <v>199912</v>
      </c>
      <c r="E2425">
        <v>56</v>
      </c>
      <c r="F2425">
        <v>1950870</v>
      </c>
      <c r="G2425">
        <v>163114</v>
      </c>
      <c r="H2425">
        <v>550000</v>
      </c>
      <c r="I2425">
        <v>0</v>
      </c>
      <c r="J2425">
        <v>120000</v>
      </c>
      <c r="K2425">
        <v>85000</v>
      </c>
      <c r="L2425">
        <v>200000</v>
      </c>
      <c r="M2425">
        <v>56200</v>
      </c>
      <c r="N2425">
        <v>11500</v>
      </c>
      <c r="O2425">
        <v>25500</v>
      </c>
      <c r="P2425">
        <v>4500</v>
      </c>
      <c r="Q2425">
        <v>2000</v>
      </c>
      <c r="R2425">
        <v>0</v>
      </c>
      <c r="S2425">
        <v>7380</v>
      </c>
      <c r="T2425">
        <v>35000</v>
      </c>
      <c r="U2425">
        <v>36000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76392</v>
      </c>
      <c r="AC2425">
        <v>109049</v>
      </c>
      <c r="AD2425">
        <v>56182</v>
      </c>
      <c r="AE2425">
        <v>76392</v>
      </c>
      <c r="AF2425">
        <v>88839</v>
      </c>
      <c r="AG2425">
        <v>0</v>
      </c>
      <c r="AH2425">
        <v>0</v>
      </c>
      <c r="AI2425">
        <v>0</v>
      </c>
      <c r="AJ2425">
        <v>106792</v>
      </c>
      <c r="AK2425">
        <v>106792</v>
      </c>
      <c r="AL2425">
        <v>0</v>
      </c>
      <c r="AM2425">
        <v>0</v>
      </c>
      <c r="AN2425">
        <v>827449</v>
      </c>
      <c r="AO2425">
        <v>1073918</v>
      </c>
      <c r="AP2425">
        <v>165231</v>
      </c>
      <c r="AQ2425">
        <v>0</v>
      </c>
      <c r="AR2425">
        <v>20000</v>
      </c>
      <c r="AS2425">
        <v>3000</v>
      </c>
      <c r="AT2425">
        <v>8000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1270149</v>
      </c>
      <c r="BL2425">
        <v>72386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20000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610000</v>
      </c>
      <c r="CR2425">
        <v>100000</v>
      </c>
      <c r="CS2425">
        <v>10000</v>
      </c>
      <c r="CT2425">
        <v>154000</v>
      </c>
      <c r="CU2425">
        <v>65000</v>
      </c>
      <c r="CV2425">
        <v>47798</v>
      </c>
      <c r="CW2425">
        <v>1095</v>
      </c>
      <c r="CX2425">
        <v>5736</v>
      </c>
      <c r="CY2425">
        <v>4302</v>
      </c>
      <c r="CZ2425">
        <v>1721</v>
      </c>
      <c r="DA2425">
        <v>1434</v>
      </c>
      <c r="DB2425">
        <v>6214</v>
      </c>
      <c r="DC2425">
        <v>30000</v>
      </c>
      <c r="DD2425">
        <v>1434</v>
      </c>
      <c r="DE2425">
        <v>35000</v>
      </c>
      <c r="DF2425">
        <v>546514</v>
      </c>
      <c r="DG2425">
        <v>0</v>
      </c>
      <c r="DH2425">
        <v>0</v>
      </c>
      <c r="DI2425">
        <v>0</v>
      </c>
      <c r="DJ2425">
        <v>29660</v>
      </c>
      <c r="DK2425">
        <v>54383</v>
      </c>
      <c r="DL2425">
        <v>30000</v>
      </c>
      <c r="DM2425">
        <v>0</v>
      </c>
      <c r="DN2425">
        <v>0</v>
      </c>
      <c r="DO2425">
        <v>1841081</v>
      </c>
      <c r="DP2425">
        <v>317700</v>
      </c>
      <c r="DQ2425">
        <v>126792</v>
      </c>
      <c r="DR2425">
        <v>0</v>
      </c>
      <c r="DS2425">
        <v>0</v>
      </c>
    </row>
    <row r="2426" spans="1:123" x14ac:dyDescent="0.3">
      <c r="A2426" t="str">
        <f t="shared" si="37"/>
        <v>20252000</v>
      </c>
      <c r="B2426">
        <v>70</v>
      </c>
      <c r="C2426">
        <v>2025</v>
      </c>
      <c r="D2426">
        <v>200012</v>
      </c>
      <c r="E2426">
        <v>60</v>
      </c>
      <c r="F2426">
        <v>2111874</v>
      </c>
      <c r="G2426">
        <v>163114</v>
      </c>
      <c r="H2426">
        <v>550000</v>
      </c>
      <c r="I2426">
        <v>0</v>
      </c>
      <c r="J2426">
        <v>120000</v>
      </c>
      <c r="K2426">
        <v>85000</v>
      </c>
      <c r="L2426">
        <v>200000</v>
      </c>
      <c r="M2426">
        <v>56200</v>
      </c>
      <c r="N2426">
        <v>11500</v>
      </c>
      <c r="O2426">
        <v>25500</v>
      </c>
      <c r="P2426">
        <v>4500</v>
      </c>
      <c r="Q2426">
        <v>2000</v>
      </c>
      <c r="R2426">
        <v>0</v>
      </c>
      <c r="S2426">
        <v>7191</v>
      </c>
      <c r="T2426">
        <v>35000</v>
      </c>
      <c r="U2426">
        <v>36000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106792</v>
      </c>
      <c r="AC2426">
        <v>116563</v>
      </c>
      <c r="AD2426">
        <v>0</v>
      </c>
      <c r="AE2426">
        <v>106792</v>
      </c>
      <c r="AF2426">
        <v>69825</v>
      </c>
      <c r="AG2426">
        <v>0</v>
      </c>
      <c r="AH2426">
        <v>0</v>
      </c>
      <c r="AI2426">
        <v>0</v>
      </c>
      <c r="AJ2426">
        <v>46657</v>
      </c>
      <c r="AK2426">
        <v>46657</v>
      </c>
      <c r="AL2426">
        <v>0</v>
      </c>
      <c r="AM2426">
        <v>0</v>
      </c>
      <c r="AN2426">
        <v>906410</v>
      </c>
      <c r="AO2426">
        <v>1147917</v>
      </c>
      <c r="AP2426">
        <v>176616</v>
      </c>
      <c r="AQ2426">
        <v>0</v>
      </c>
      <c r="AR2426">
        <v>20000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1344534</v>
      </c>
      <c r="BL2426">
        <v>80045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20000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610000</v>
      </c>
      <c r="CR2426">
        <v>100000</v>
      </c>
      <c r="CS2426">
        <v>10000</v>
      </c>
      <c r="CT2426">
        <v>154000</v>
      </c>
      <c r="CU2426">
        <v>65000</v>
      </c>
      <c r="CV2426">
        <v>47798</v>
      </c>
      <c r="CW2426">
        <v>1095</v>
      </c>
      <c r="CX2426">
        <v>5736</v>
      </c>
      <c r="CY2426">
        <v>4302</v>
      </c>
      <c r="CZ2426">
        <v>1721</v>
      </c>
      <c r="DA2426">
        <v>1434</v>
      </c>
      <c r="DB2426">
        <v>6214</v>
      </c>
      <c r="DC2426">
        <v>30000</v>
      </c>
      <c r="DD2426">
        <v>1434</v>
      </c>
      <c r="DE2426">
        <v>40000</v>
      </c>
      <c r="DF2426">
        <v>530118</v>
      </c>
      <c r="DG2426">
        <v>0</v>
      </c>
      <c r="DH2426">
        <v>0</v>
      </c>
      <c r="DI2426">
        <v>0</v>
      </c>
      <c r="DJ2426">
        <v>29660</v>
      </c>
      <c r="DK2426">
        <v>54383</v>
      </c>
      <c r="DL2426">
        <v>30000</v>
      </c>
      <c r="DM2426">
        <v>0</v>
      </c>
      <c r="DN2426">
        <v>0</v>
      </c>
      <c r="DO2426">
        <v>1769551</v>
      </c>
      <c r="DP2426">
        <v>317700</v>
      </c>
      <c r="DQ2426">
        <v>66657</v>
      </c>
      <c r="DR2426">
        <v>0</v>
      </c>
      <c r="DS2426">
        <v>0</v>
      </c>
    </row>
    <row r="2427" spans="1:123" x14ac:dyDescent="0.3">
      <c r="A2427" t="str">
        <f t="shared" si="37"/>
        <v>20262001</v>
      </c>
      <c r="B2427">
        <v>70</v>
      </c>
      <c r="C2427">
        <v>2026</v>
      </c>
      <c r="D2427">
        <v>200112</v>
      </c>
      <c r="E2427">
        <v>35</v>
      </c>
      <c r="F2427">
        <v>1969368</v>
      </c>
      <c r="G2427">
        <v>163110</v>
      </c>
      <c r="H2427">
        <v>550000</v>
      </c>
      <c r="I2427">
        <v>0</v>
      </c>
      <c r="J2427">
        <v>90000</v>
      </c>
      <c r="K2427">
        <v>85000</v>
      </c>
      <c r="L2427">
        <v>200000</v>
      </c>
      <c r="M2427">
        <v>56200</v>
      </c>
      <c r="N2427">
        <v>11500</v>
      </c>
      <c r="O2427">
        <v>25500</v>
      </c>
      <c r="P2427">
        <v>4500</v>
      </c>
      <c r="Q2427">
        <v>2000</v>
      </c>
      <c r="R2427">
        <v>0</v>
      </c>
      <c r="S2427">
        <v>7002</v>
      </c>
      <c r="T2427">
        <v>35000</v>
      </c>
      <c r="U2427">
        <v>36000</v>
      </c>
      <c r="V2427">
        <v>0</v>
      </c>
      <c r="W2427">
        <v>0</v>
      </c>
      <c r="X2427">
        <v>0</v>
      </c>
      <c r="Y2427">
        <v>222298</v>
      </c>
      <c r="Z2427">
        <v>0</v>
      </c>
      <c r="AA2427">
        <v>0</v>
      </c>
      <c r="AB2427">
        <v>46657</v>
      </c>
      <c r="AC2427">
        <v>67252</v>
      </c>
      <c r="AD2427">
        <v>0</v>
      </c>
      <c r="AE2427">
        <v>46657</v>
      </c>
      <c r="AF2427">
        <v>55243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1159757</v>
      </c>
      <c r="AO2427">
        <v>662296</v>
      </c>
      <c r="AP2427">
        <v>101900</v>
      </c>
      <c r="AQ2427">
        <v>0</v>
      </c>
      <c r="AR2427">
        <v>10549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774744</v>
      </c>
      <c r="BL2427">
        <v>87653</v>
      </c>
      <c r="BM2427">
        <v>146324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443676</v>
      </c>
      <c r="CR2427">
        <v>100000</v>
      </c>
      <c r="CS2427">
        <v>10000</v>
      </c>
      <c r="CT2427">
        <v>154000</v>
      </c>
      <c r="CU2427">
        <v>65000</v>
      </c>
      <c r="CV2427">
        <v>47798</v>
      </c>
      <c r="CW2427">
        <v>1095</v>
      </c>
      <c r="CX2427">
        <v>5736</v>
      </c>
      <c r="CY2427">
        <v>4302</v>
      </c>
      <c r="CZ2427">
        <v>1721</v>
      </c>
      <c r="DA2427">
        <v>1434</v>
      </c>
      <c r="DB2427">
        <v>6214</v>
      </c>
      <c r="DC2427">
        <v>30000</v>
      </c>
      <c r="DD2427">
        <v>1434</v>
      </c>
      <c r="DE2427">
        <v>45000</v>
      </c>
      <c r="DF2427">
        <v>291917</v>
      </c>
      <c r="DG2427">
        <v>0</v>
      </c>
      <c r="DH2427">
        <v>0</v>
      </c>
      <c r="DI2427">
        <v>0</v>
      </c>
      <c r="DJ2427">
        <v>29660</v>
      </c>
      <c r="DK2427">
        <v>54383</v>
      </c>
      <c r="DL2427">
        <v>30000</v>
      </c>
      <c r="DM2427">
        <v>0</v>
      </c>
      <c r="DN2427">
        <v>0</v>
      </c>
      <c r="DO2427">
        <v>1323369</v>
      </c>
      <c r="DP2427">
        <v>317700</v>
      </c>
      <c r="DQ2427">
        <v>-368622</v>
      </c>
      <c r="DR2427">
        <v>0</v>
      </c>
      <c r="DS2427">
        <v>0</v>
      </c>
    </row>
    <row r="2428" spans="1:123" x14ac:dyDescent="0.3">
      <c r="A2428" t="str">
        <f t="shared" si="37"/>
        <v>20272002</v>
      </c>
      <c r="B2428">
        <v>70</v>
      </c>
      <c r="C2428">
        <v>2027</v>
      </c>
      <c r="D2428">
        <v>200212</v>
      </c>
      <c r="E2428">
        <v>47</v>
      </c>
      <c r="F2428">
        <v>2215799</v>
      </c>
      <c r="G2428">
        <v>163106</v>
      </c>
      <c r="H2428">
        <v>550000</v>
      </c>
      <c r="I2428">
        <v>0</v>
      </c>
      <c r="J2428">
        <v>90000</v>
      </c>
      <c r="K2428">
        <v>85000</v>
      </c>
      <c r="L2428">
        <v>200000</v>
      </c>
      <c r="M2428">
        <v>56200</v>
      </c>
      <c r="N2428">
        <v>11500</v>
      </c>
      <c r="O2428">
        <v>25500</v>
      </c>
      <c r="P2428">
        <v>4500</v>
      </c>
      <c r="Q2428">
        <v>2000</v>
      </c>
      <c r="R2428">
        <v>0</v>
      </c>
      <c r="S2428">
        <v>6814</v>
      </c>
      <c r="T2428">
        <v>35000</v>
      </c>
      <c r="U2428">
        <v>36000</v>
      </c>
      <c r="V2428">
        <v>0</v>
      </c>
      <c r="W2428">
        <v>0</v>
      </c>
      <c r="X2428">
        <v>0</v>
      </c>
      <c r="Y2428">
        <v>222486</v>
      </c>
      <c r="Z2428">
        <v>0</v>
      </c>
      <c r="AA2428">
        <v>0</v>
      </c>
      <c r="AB2428">
        <v>0</v>
      </c>
      <c r="AC2428">
        <v>91156</v>
      </c>
      <c r="AD2428">
        <v>46963</v>
      </c>
      <c r="AE2428">
        <v>0</v>
      </c>
      <c r="AF2428">
        <v>138120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1076880</v>
      </c>
      <c r="AO2428">
        <v>897707</v>
      </c>
      <c r="AP2428">
        <v>138120</v>
      </c>
      <c r="AQ2428">
        <v>0</v>
      </c>
      <c r="AR2428">
        <v>20000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1055827</v>
      </c>
      <c r="BL2428">
        <v>95209</v>
      </c>
      <c r="BM2428">
        <v>176667</v>
      </c>
      <c r="BN2428">
        <v>0</v>
      </c>
      <c r="BO2428">
        <v>0</v>
      </c>
      <c r="BP2428">
        <v>10322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247010</v>
      </c>
      <c r="CR2428">
        <v>89678</v>
      </c>
      <c r="CS2428">
        <v>10000</v>
      </c>
      <c r="CT2428">
        <v>154000</v>
      </c>
      <c r="CU2428">
        <v>65000</v>
      </c>
      <c r="CV2428">
        <v>47798</v>
      </c>
      <c r="CW2428">
        <v>1095</v>
      </c>
      <c r="CX2428">
        <v>5736</v>
      </c>
      <c r="CY2428">
        <v>4302</v>
      </c>
      <c r="CZ2428">
        <v>1721</v>
      </c>
      <c r="DA2428">
        <v>1434</v>
      </c>
      <c r="DB2428">
        <v>6214</v>
      </c>
      <c r="DC2428">
        <v>30000</v>
      </c>
      <c r="DD2428">
        <v>1434</v>
      </c>
      <c r="DE2428">
        <v>50000</v>
      </c>
      <c r="DF2428">
        <v>60673</v>
      </c>
      <c r="DG2428">
        <v>0</v>
      </c>
      <c r="DH2428">
        <v>0</v>
      </c>
      <c r="DI2428">
        <v>0</v>
      </c>
      <c r="DJ2428">
        <v>29660</v>
      </c>
      <c r="DK2428">
        <v>54383</v>
      </c>
      <c r="DL2428">
        <v>30000</v>
      </c>
      <c r="DM2428">
        <v>0</v>
      </c>
      <c r="DN2428">
        <v>0</v>
      </c>
      <c r="DO2428">
        <v>890137</v>
      </c>
      <c r="DP2428">
        <v>317700</v>
      </c>
      <c r="DQ2428">
        <v>-409475</v>
      </c>
      <c r="DR2428">
        <v>0</v>
      </c>
      <c r="DS2428">
        <v>0</v>
      </c>
    </row>
    <row r="2429" spans="1:123" x14ac:dyDescent="0.3">
      <c r="A2429" t="str">
        <f t="shared" si="37"/>
        <v>20282003</v>
      </c>
      <c r="B2429">
        <v>70</v>
      </c>
      <c r="C2429">
        <v>2028</v>
      </c>
      <c r="D2429">
        <v>200312</v>
      </c>
      <c r="E2429">
        <v>50</v>
      </c>
      <c r="F2429">
        <v>2119974</v>
      </c>
      <c r="G2429">
        <v>163102</v>
      </c>
      <c r="H2429">
        <v>550000</v>
      </c>
      <c r="I2429">
        <v>0</v>
      </c>
      <c r="J2429">
        <v>90000</v>
      </c>
      <c r="K2429">
        <v>85000</v>
      </c>
      <c r="L2429">
        <v>200000</v>
      </c>
      <c r="M2429">
        <v>56200</v>
      </c>
      <c r="N2429">
        <v>11500</v>
      </c>
      <c r="O2429">
        <v>25500</v>
      </c>
      <c r="P2429">
        <v>4500</v>
      </c>
      <c r="Q2429">
        <v>2000</v>
      </c>
      <c r="R2429">
        <v>0</v>
      </c>
      <c r="S2429">
        <v>6625</v>
      </c>
      <c r="T2429">
        <v>35000</v>
      </c>
      <c r="U2429">
        <v>36000</v>
      </c>
      <c r="V2429">
        <v>0</v>
      </c>
      <c r="W2429">
        <v>0</v>
      </c>
      <c r="X2429">
        <v>0</v>
      </c>
      <c r="Y2429">
        <v>58853</v>
      </c>
      <c r="Z2429">
        <v>0</v>
      </c>
      <c r="AA2429">
        <v>0</v>
      </c>
      <c r="AB2429">
        <v>0</v>
      </c>
      <c r="AC2429">
        <v>98013</v>
      </c>
      <c r="AD2429">
        <v>50496</v>
      </c>
      <c r="AE2429">
        <v>0</v>
      </c>
      <c r="AF2429">
        <v>148509</v>
      </c>
      <c r="AG2429">
        <v>50496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902669</v>
      </c>
      <c r="AO2429">
        <v>965231</v>
      </c>
      <c r="AP2429">
        <v>148509</v>
      </c>
      <c r="AQ2429">
        <v>0</v>
      </c>
      <c r="AR2429">
        <v>20000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1133740</v>
      </c>
      <c r="BL2429">
        <v>102715</v>
      </c>
      <c r="BM2429">
        <v>156667</v>
      </c>
      <c r="BN2429">
        <v>0</v>
      </c>
      <c r="BO2429">
        <v>0</v>
      </c>
      <c r="BP2429">
        <v>23285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70343</v>
      </c>
      <c r="CR2429">
        <v>66392</v>
      </c>
      <c r="CS2429">
        <v>10000</v>
      </c>
      <c r="CT2429">
        <v>154000</v>
      </c>
      <c r="CU2429">
        <v>65000</v>
      </c>
      <c r="CV2429">
        <v>47798</v>
      </c>
      <c r="CW2429">
        <v>1095</v>
      </c>
      <c r="CX2429">
        <v>5736</v>
      </c>
      <c r="CY2429">
        <v>4302</v>
      </c>
      <c r="CZ2429">
        <v>1721</v>
      </c>
      <c r="DA2429">
        <v>1434</v>
      </c>
      <c r="DB2429">
        <v>6214</v>
      </c>
      <c r="DC2429">
        <v>30000</v>
      </c>
      <c r="DD2429">
        <v>1434</v>
      </c>
      <c r="DE2429">
        <v>55000</v>
      </c>
      <c r="DF2429">
        <v>0</v>
      </c>
      <c r="DG2429">
        <v>0</v>
      </c>
      <c r="DH2429">
        <v>0</v>
      </c>
      <c r="DI2429">
        <v>0</v>
      </c>
      <c r="DJ2429">
        <v>29660</v>
      </c>
      <c r="DK2429">
        <v>54383</v>
      </c>
      <c r="DL2429">
        <v>30000</v>
      </c>
      <c r="DM2429">
        <v>0</v>
      </c>
      <c r="DN2429">
        <v>0</v>
      </c>
      <c r="DO2429">
        <v>634511</v>
      </c>
      <c r="DP2429">
        <v>317700</v>
      </c>
      <c r="DQ2429">
        <v>-238805</v>
      </c>
      <c r="DR2429">
        <v>0</v>
      </c>
      <c r="DS2429">
        <v>0</v>
      </c>
    </row>
    <row r="2430" spans="1:123" x14ac:dyDescent="0.3">
      <c r="A2430" t="str">
        <f t="shared" si="37"/>
        <v>20292004</v>
      </c>
      <c r="B2430">
        <v>70</v>
      </c>
      <c r="C2430">
        <v>2029</v>
      </c>
      <c r="D2430">
        <v>200412</v>
      </c>
      <c r="E2430">
        <v>45</v>
      </c>
      <c r="F2430">
        <v>2056653</v>
      </c>
      <c r="G2430">
        <v>163097</v>
      </c>
      <c r="H2430">
        <v>550000</v>
      </c>
      <c r="I2430">
        <v>0</v>
      </c>
      <c r="J2430">
        <v>120000</v>
      </c>
      <c r="K2430">
        <v>85000</v>
      </c>
      <c r="L2430">
        <v>200000</v>
      </c>
      <c r="M2430">
        <v>56200</v>
      </c>
      <c r="N2430">
        <v>11500</v>
      </c>
      <c r="O2430">
        <v>25500</v>
      </c>
      <c r="P2430">
        <v>4500</v>
      </c>
      <c r="Q2430">
        <v>2000</v>
      </c>
      <c r="R2430">
        <v>0</v>
      </c>
      <c r="S2430">
        <v>6437</v>
      </c>
      <c r="T2430">
        <v>35000</v>
      </c>
      <c r="U2430">
        <v>36000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87347</v>
      </c>
      <c r="AD2430">
        <v>45001</v>
      </c>
      <c r="AE2430">
        <v>0</v>
      </c>
      <c r="AF2430">
        <v>132348</v>
      </c>
      <c r="AG2430">
        <v>45001</v>
      </c>
      <c r="AH2430">
        <v>0</v>
      </c>
      <c r="AI2430">
        <v>50496</v>
      </c>
      <c r="AJ2430">
        <v>0</v>
      </c>
      <c r="AK2430">
        <v>50496</v>
      </c>
      <c r="AL2430">
        <v>50496</v>
      </c>
      <c r="AM2430">
        <v>0</v>
      </c>
      <c r="AN2430">
        <v>889789</v>
      </c>
      <c r="AO2430">
        <v>860196</v>
      </c>
      <c r="AP2430">
        <v>132348</v>
      </c>
      <c r="AQ2430">
        <v>0</v>
      </c>
      <c r="AR2430">
        <v>20000</v>
      </c>
      <c r="AS2430">
        <v>0</v>
      </c>
      <c r="AT2430">
        <v>0</v>
      </c>
      <c r="AU2430">
        <v>0</v>
      </c>
      <c r="AV2430">
        <v>0</v>
      </c>
      <c r="AW2430">
        <v>14311</v>
      </c>
      <c r="AX2430">
        <v>29660</v>
      </c>
      <c r="AY2430">
        <v>1171</v>
      </c>
      <c r="AZ2430">
        <v>0</v>
      </c>
      <c r="BA2430">
        <v>25000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1082686</v>
      </c>
      <c r="BL2430">
        <v>110169</v>
      </c>
      <c r="BM2430">
        <v>50343</v>
      </c>
      <c r="BN2430">
        <v>0</v>
      </c>
      <c r="BO2430">
        <v>0</v>
      </c>
      <c r="BP2430">
        <v>66392</v>
      </c>
      <c r="BQ2430">
        <v>10000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22014</v>
      </c>
      <c r="BX2430">
        <v>498</v>
      </c>
      <c r="BY2430">
        <v>2610</v>
      </c>
      <c r="BZ2430">
        <v>1958</v>
      </c>
      <c r="CA2430">
        <v>783</v>
      </c>
      <c r="CB2430">
        <v>653</v>
      </c>
      <c r="CC2430">
        <v>2828</v>
      </c>
      <c r="CD2430">
        <v>14373</v>
      </c>
      <c r="CE2430">
        <v>653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154000</v>
      </c>
      <c r="CU2430">
        <v>65000</v>
      </c>
      <c r="CV2430">
        <v>25784</v>
      </c>
      <c r="CW2430">
        <v>596</v>
      </c>
      <c r="CX2430">
        <v>3125</v>
      </c>
      <c r="CY2430">
        <v>2344</v>
      </c>
      <c r="CZ2430">
        <v>938</v>
      </c>
      <c r="DA2430">
        <v>781</v>
      </c>
      <c r="DB2430">
        <v>3386</v>
      </c>
      <c r="DC2430">
        <v>15627</v>
      </c>
      <c r="DD2430">
        <v>781</v>
      </c>
      <c r="DE2430">
        <v>60000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29383</v>
      </c>
      <c r="DL2430">
        <v>15689</v>
      </c>
      <c r="DM2430">
        <v>0</v>
      </c>
      <c r="DN2430">
        <v>0</v>
      </c>
      <c r="DO2430">
        <v>427930</v>
      </c>
      <c r="DP2430">
        <v>317700</v>
      </c>
      <c r="DQ2430">
        <v>-242077</v>
      </c>
      <c r="DR2430">
        <v>0</v>
      </c>
      <c r="DS2430">
        <v>0</v>
      </c>
    </row>
    <row r="2431" spans="1:123" x14ac:dyDescent="0.3">
      <c r="A2431" t="str">
        <f t="shared" si="37"/>
        <v>20302005</v>
      </c>
      <c r="B2431">
        <v>70</v>
      </c>
      <c r="C2431">
        <v>2030</v>
      </c>
      <c r="D2431">
        <v>200512</v>
      </c>
      <c r="E2431">
        <v>65</v>
      </c>
      <c r="F2431">
        <v>1768918</v>
      </c>
      <c r="G2431">
        <v>163093</v>
      </c>
      <c r="H2431">
        <v>550000</v>
      </c>
      <c r="I2431">
        <v>0</v>
      </c>
      <c r="J2431">
        <v>120000</v>
      </c>
      <c r="K2431">
        <v>85000</v>
      </c>
      <c r="L2431">
        <v>200000</v>
      </c>
      <c r="M2431">
        <v>56200</v>
      </c>
      <c r="N2431">
        <v>11500</v>
      </c>
      <c r="O2431">
        <v>25500</v>
      </c>
      <c r="P2431">
        <v>4500</v>
      </c>
      <c r="Q2431">
        <v>2000</v>
      </c>
      <c r="R2431">
        <v>0</v>
      </c>
      <c r="S2431">
        <v>6248</v>
      </c>
      <c r="T2431">
        <v>35000</v>
      </c>
      <c r="U2431">
        <v>36000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50496</v>
      </c>
      <c r="AC2431">
        <v>127003</v>
      </c>
      <c r="AD2431">
        <v>65432</v>
      </c>
      <c r="AE2431">
        <v>50496</v>
      </c>
      <c r="AF2431">
        <v>141939</v>
      </c>
      <c r="AG2431">
        <v>0</v>
      </c>
      <c r="AH2431">
        <v>0</v>
      </c>
      <c r="AI2431">
        <v>45001</v>
      </c>
      <c r="AJ2431">
        <v>0</v>
      </c>
      <c r="AK2431">
        <v>45001</v>
      </c>
      <c r="AL2431">
        <v>45001</v>
      </c>
      <c r="AM2431">
        <v>0</v>
      </c>
      <c r="AN2431">
        <v>880009</v>
      </c>
      <c r="AO2431">
        <v>1250732</v>
      </c>
      <c r="AP2431">
        <v>192435</v>
      </c>
      <c r="AQ2431">
        <v>0</v>
      </c>
      <c r="AR2431">
        <v>20000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1463167</v>
      </c>
      <c r="BL2431">
        <v>117712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492877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472877</v>
      </c>
      <c r="CR2431">
        <v>0</v>
      </c>
      <c r="CS2431">
        <v>0</v>
      </c>
      <c r="CT2431">
        <v>154000</v>
      </c>
      <c r="CU2431">
        <v>65000</v>
      </c>
      <c r="CV2431">
        <v>25784</v>
      </c>
      <c r="CW2431">
        <v>596</v>
      </c>
      <c r="CX2431">
        <v>3125</v>
      </c>
      <c r="CY2431">
        <v>2344</v>
      </c>
      <c r="CZ2431">
        <v>938</v>
      </c>
      <c r="DA2431">
        <v>781</v>
      </c>
      <c r="DB2431">
        <v>3386</v>
      </c>
      <c r="DC2431">
        <v>15627</v>
      </c>
      <c r="DD2431">
        <v>781</v>
      </c>
      <c r="DE2431">
        <v>65000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29383</v>
      </c>
      <c r="DL2431">
        <v>15689</v>
      </c>
      <c r="DM2431">
        <v>0</v>
      </c>
      <c r="DN2431">
        <v>0</v>
      </c>
      <c r="DO2431">
        <v>900313</v>
      </c>
      <c r="DP2431">
        <v>317700</v>
      </c>
      <c r="DQ2431">
        <v>492877</v>
      </c>
      <c r="DR2431">
        <v>0</v>
      </c>
      <c r="DS2431">
        <v>0</v>
      </c>
    </row>
    <row r="2432" spans="1:123" x14ac:dyDescent="0.3">
      <c r="A2432" t="str">
        <f t="shared" si="37"/>
        <v>20312006</v>
      </c>
      <c r="B2432">
        <v>70</v>
      </c>
      <c r="C2432">
        <v>2031</v>
      </c>
      <c r="D2432">
        <v>200612</v>
      </c>
      <c r="E2432">
        <v>93</v>
      </c>
      <c r="F2432">
        <v>2033221</v>
      </c>
      <c r="G2432">
        <v>163096</v>
      </c>
      <c r="H2432">
        <v>550000</v>
      </c>
      <c r="I2432">
        <v>0</v>
      </c>
      <c r="J2432">
        <v>120000</v>
      </c>
      <c r="K2432">
        <v>85000</v>
      </c>
      <c r="L2432">
        <v>200000</v>
      </c>
      <c r="M2432">
        <v>56200</v>
      </c>
      <c r="N2432">
        <v>11500</v>
      </c>
      <c r="O2432">
        <v>25500</v>
      </c>
      <c r="P2432">
        <v>4500</v>
      </c>
      <c r="Q2432">
        <v>2000</v>
      </c>
      <c r="R2432">
        <v>0</v>
      </c>
      <c r="S2432">
        <v>6059</v>
      </c>
      <c r="T2432">
        <v>35000</v>
      </c>
      <c r="U2432">
        <v>36000</v>
      </c>
      <c r="V2432">
        <v>0</v>
      </c>
      <c r="W2432">
        <v>0</v>
      </c>
      <c r="X2432">
        <v>0</v>
      </c>
      <c r="Y2432">
        <v>0</v>
      </c>
      <c r="Z2432">
        <v>155520</v>
      </c>
      <c r="AA2432">
        <v>0</v>
      </c>
      <c r="AB2432">
        <v>45001</v>
      </c>
      <c r="AC2432">
        <v>179751</v>
      </c>
      <c r="AD2432">
        <v>92607</v>
      </c>
      <c r="AE2432">
        <v>45001</v>
      </c>
      <c r="AF2432">
        <v>227357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638882</v>
      </c>
      <c r="AO2432">
        <v>1770187</v>
      </c>
      <c r="AP2432">
        <v>272358</v>
      </c>
      <c r="AQ2432">
        <v>91546</v>
      </c>
      <c r="AR2432">
        <v>20000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85513</v>
      </c>
      <c r="BE2432">
        <v>111111</v>
      </c>
      <c r="BF2432">
        <v>60000</v>
      </c>
      <c r="BG2432">
        <v>35194</v>
      </c>
      <c r="BH2432">
        <v>20000</v>
      </c>
      <c r="BI2432">
        <v>56200</v>
      </c>
      <c r="BJ2432">
        <v>0</v>
      </c>
      <c r="BK2432">
        <v>1786073</v>
      </c>
      <c r="BL2432">
        <v>125957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157123</v>
      </c>
      <c r="BS2432">
        <v>0</v>
      </c>
      <c r="BT2432">
        <v>0</v>
      </c>
      <c r="BU2432">
        <v>100000</v>
      </c>
      <c r="BV2432">
        <v>10000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25000</v>
      </c>
      <c r="CH2432">
        <v>572</v>
      </c>
      <c r="CI2432">
        <v>3000</v>
      </c>
      <c r="CJ2432">
        <v>2250</v>
      </c>
      <c r="CK2432">
        <v>900</v>
      </c>
      <c r="CL2432">
        <v>750</v>
      </c>
      <c r="CM2432">
        <v>3250</v>
      </c>
      <c r="CN2432">
        <v>15000</v>
      </c>
      <c r="CO2432">
        <v>750</v>
      </c>
      <c r="CP2432">
        <v>0</v>
      </c>
      <c r="CQ2432">
        <v>610000</v>
      </c>
      <c r="CR2432">
        <v>100000</v>
      </c>
      <c r="CS2432">
        <v>10000</v>
      </c>
      <c r="CT2432">
        <v>154000</v>
      </c>
      <c r="CU2432">
        <v>65000</v>
      </c>
      <c r="CV2432">
        <v>50784</v>
      </c>
      <c r="CW2432">
        <v>1168</v>
      </c>
      <c r="CX2432">
        <v>6125</v>
      </c>
      <c r="CY2432">
        <v>4594</v>
      </c>
      <c r="CZ2432">
        <v>1838</v>
      </c>
      <c r="DA2432">
        <v>1531</v>
      </c>
      <c r="DB2432">
        <v>6636</v>
      </c>
      <c r="DC2432">
        <v>30627</v>
      </c>
      <c r="DD2432">
        <v>1531</v>
      </c>
      <c r="DE2432">
        <v>70000</v>
      </c>
      <c r="DF2432">
        <v>155520</v>
      </c>
      <c r="DG2432">
        <v>0</v>
      </c>
      <c r="DH2432">
        <v>0</v>
      </c>
      <c r="DI2432">
        <v>85513</v>
      </c>
      <c r="DJ2432">
        <v>35194</v>
      </c>
      <c r="DK2432">
        <v>85583</v>
      </c>
      <c r="DL2432">
        <v>75689</v>
      </c>
      <c r="DM2432">
        <v>111111</v>
      </c>
      <c r="DN2432">
        <v>20000</v>
      </c>
      <c r="DO2432">
        <v>1682445</v>
      </c>
      <c r="DP2432">
        <v>317700</v>
      </c>
      <c r="DQ2432">
        <v>842133</v>
      </c>
      <c r="DR2432">
        <v>0</v>
      </c>
      <c r="DS2432">
        <v>0</v>
      </c>
    </row>
    <row r="2433" spans="1:123" x14ac:dyDescent="0.3">
      <c r="A2433" t="str">
        <f t="shared" si="37"/>
        <v>20322007</v>
      </c>
      <c r="B2433">
        <v>70</v>
      </c>
      <c r="C2433">
        <v>2032</v>
      </c>
      <c r="D2433">
        <v>200712</v>
      </c>
      <c r="E2433">
        <v>50</v>
      </c>
      <c r="F2433">
        <v>2209973</v>
      </c>
      <c r="G2433">
        <v>163099</v>
      </c>
      <c r="H2433">
        <v>550000</v>
      </c>
      <c r="I2433">
        <v>0</v>
      </c>
      <c r="J2433">
        <v>120000</v>
      </c>
      <c r="K2433">
        <v>85000</v>
      </c>
      <c r="L2433">
        <v>200000</v>
      </c>
      <c r="M2433">
        <v>56200</v>
      </c>
      <c r="N2433">
        <v>11500</v>
      </c>
      <c r="O2433">
        <v>25500</v>
      </c>
      <c r="P2433">
        <v>4500</v>
      </c>
      <c r="Q2433">
        <v>2000</v>
      </c>
      <c r="R2433">
        <v>0</v>
      </c>
      <c r="S2433">
        <v>5871</v>
      </c>
      <c r="T2433">
        <v>35000</v>
      </c>
      <c r="U2433">
        <v>36000</v>
      </c>
      <c r="V2433">
        <v>0</v>
      </c>
      <c r="W2433">
        <v>0</v>
      </c>
      <c r="X2433">
        <v>0</v>
      </c>
      <c r="Y2433">
        <v>143312</v>
      </c>
      <c r="Z2433">
        <v>0</v>
      </c>
      <c r="AA2433">
        <v>0</v>
      </c>
      <c r="AB2433">
        <v>0</v>
      </c>
      <c r="AC2433">
        <v>96613</v>
      </c>
      <c r="AD2433">
        <v>49775</v>
      </c>
      <c r="AE2433">
        <v>0</v>
      </c>
      <c r="AF2433">
        <v>146387</v>
      </c>
      <c r="AG2433">
        <v>49775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1018496</v>
      </c>
      <c r="AO2433">
        <v>951443</v>
      </c>
      <c r="AP2433">
        <v>146387</v>
      </c>
      <c r="AQ2433">
        <v>0</v>
      </c>
      <c r="AR2433">
        <v>20000</v>
      </c>
      <c r="AS2433">
        <v>0</v>
      </c>
      <c r="AT2433">
        <v>0</v>
      </c>
      <c r="AU2433">
        <v>85513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1203343</v>
      </c>
      <c r="BL2433">
        <v>134254</v>
      </c>
      <c r="BM2433">
        <v>52979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537021</v>
      </c>
      <c r="CR2433">
        <v>100000</v>
      </c>
      <c r="CS2433">
        <v>10000</v>
      </c>
      <c r="CT2433">
        <v>154000</v>
      </c>
      <c r="CU2433">
        <v>65000</v>
      </c>
      <c r="CV2433">
        <v>50784</v>
      </c>
      <c r="CW2433">
        <v>1168</v>
      </c>
      <c r="CX2433">
        <v>6125</v>
      </c>
      <c r="CY2433">
        <v>4594</v>
      </c>
      <c r="CZ2433">
        <v>1838</v>
      </c>
      <c r="DA2433">
        <v>1531</v>
      </c>
      <c r="DB2433">
        <v>6636</v>
      </c>
      <c r="DC2433">
        <v>30627</v>
      </c>
      <c r="DD2433">
        <v>1531</v>
      </c>
      <c r="DE2433">
        <v>75000</v>
      </c>
      <c r="DF2433">
        <v>0</v>
      </c>
      <c r="DG2433">
        <v>0</v>
      </c>
      <c r="DH2433">
        <v>0</v>
      </c>
      <c r="DI2433">
        <v>0</v>
      </c>
      <c r="DJ2433">
        <v>31675</v>
      </c>
      <c r="DK2433">
        <v>79401</v>
      </c>
      <c r="DL2433">
        <v>75689</v>
      </c>
      <c r="DM2433">
        <v>100000</v>
      </c>
      <c r="DN2433">
        <v>20000</v>
      </c>
      <c r="DO2433">
        <v>1352620</v>
      </c>
      <c r="DP2433">
        <v>317700</v>
      </c>
      <c r="DQ2433">
        <v>-281804</v>
      </c>
      <c r="DR2433">
        <v>0</v>
      </c>
      <c r="DS2433">
        <v>0</v>
      </c>
    </row>
    <row r="2434" spans="1:123" x14ac:dyDescent="0.3">
      <c r="A2434" t="str">
        <f t="shared" si="37"/>
        <v>20332008</v>
      </c>
      <c r="B2434">
        <v>70</v>
      </c>
      <c r="C2434">
        <v>2033</v>
      </c>
      <c r="D2434">
        <v>200812</v>
      </c>
      <c r="E2434">
        <v>44</v>
      </c>
      <c r="F2434">
        <v>2340173</v>
      </c>
      <c r="G2434">
        <v>163102</v>
      </c>
      <c r="H2434">
        <v>550000</v>
      </c>
      <c r="I2434">
        <v>0</v>
      </c>
      <c r="J2434">
        <v>120000</v>
      </c>
      <c r="K2434">
        <v>85000</v>
      </c>
      <c r="L2434">
        <v>200000</v>
      </c>
      <c r="M2434">
        <v>56200</v>
      </c>
      <c r="N2434">
        <v>11500</v>
      </c>
      <c r="O2434">
        <v>25500</v>
      </c>
      <c r="P2434">
        <v>4500</v>
      </c>
      <c r="Q2434">
        <v>2000</v>
      </c>
      <c r="R2434">
        <v>0</v>
      </c>
      <c r="S2434">
        <v>5682</v>
      </c>
      <c r="T2434">
        <v>35000</v>
      </c>
      <c r="U2434">
        <v>36000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85791</v>
      </c>
      <c r="AD2434">
        <v>44199</v>
      </c>
      <c r="AE2434">
        <v>0</v>
      </c>
      <c r="AF2434">
        <v>129990</v>
      </c>
      <c r="AG2434">
        <v>44199</v>
      </c>
      <c r="AH2434">
        <v>0</v>
      </c>
      <c r="AI2434">
        <v>49775</v>
      </c>
      <c r="AJ2434">
        <v>0</v>
      </c>
      <c r="AK2434">
        <v>49775</v>
      </c>
      <c r="AL2434">
        <v>49775</v>
      </c>
      <c r="AM2434">
        <v>0</v>
      </c>
      <c r="AN2434">
        <v>891392</v>
      </c>
      <c r="AO2434">
        <v>844871</v>
      </c>
      <c r="AP2434">
        <v>129990</v>
      </c>
      <c r="AQ2434">
        <v>0</v>
      </c>
      <c r="AR2434">
        <v>20000</v>
      </c>
      <c r="AS2434">
        <v>0</v>
      </c>
      <c r="AT2434">
        <v>0</v>
      </c>
      <c r="AU2434">
        <v>0</v>
      </c>
      <c r="AV2434">
        <v>75000</v>
      </c>
      <c r="AW2434">
        <v>13703</v>
      </c>
      <c r="AX2434">
        <v>31675</v>
      </c>
      <c r="AY2434">
        <v>349</v>
      </c>
      <c r="AZ2434">
        <v>20000</v>
      </c>
      <c r="BA2434">
        <v>25000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1160588</v>
      </c>
      <c r="BL2434">
        <v>142983</v>
      </c>
      <c r="BM2434">
        <v>176667</v>
      </c>
      <c r="BN2434">
        <v>0</v>
      </c>
      <c r="BO2434">
        <v>0</v>
      </c>
      <c r="BP2434">
        <v>100000</v>
      </c>
      <c r="BQ2434">
        <v>10000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27983</v>
      </c>
      <c r="BX2434">
        <v>641</v>
      </c>
      <c r="BY2434">
        <v>3362</v>
      </c>
      <c r="BZ2434">
        <v>2521</v>
      </c>
      <c r="CA2434">
        <v>1008</v>
      </c>
      <c r="CB2434">
        <v>840</v>
      </c>
      <c r="CC2434">
        <v>3642</v>
      </c>
      <c r="CD2434">
        <v>16808</v>
      </c>
      <c r="CE2434">
        <v>840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340354</v>
      </c>
      <c r="CR2434">
        <v>0</v>
      </c>
      <c r="CS2434">
        <v>0</v>
      </c>
      <c r="CT2434">
        <v>154000</v>
      </c>
      <c r="CU2434">
        <v>65000</v>
      </c>
      <c r="CV2434">
        <v>22801</v>
      </c>
      <c r="CW2434">
        <v>527</v>
      </c>
      <c r="CX2434">
        <v>2764</v>
      </c>
      <c r="CY2434">
        <v>2073</v>
      </c>
      <c r="CZ2434">
        <v>829</v>
      </c>
      <c r="DA2434">
        <v>691</v>
      </c>
      <c r="DB2434">
        <v>2994</v>
      </c>
      <c r="DC2434">
        <v>13819</v>
      </c>
      <c r="DD2434">
        <v>691</v>
      </c>
      <c r="DE2434">
        <v>80000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54401</v>
      </c>
      <c r="DL2434">
        <v>61986</v>
      </c>
      <c r="DM2434">
        <v>25000</v>
      </c>
      <c r="DN2434">
        <v>0</v>
      </c>
      <c r="DO2434">
        <v>877704</v>
      </c>
      <c r="DP2434">
        <v>317700</v>
      </c>
      <c r="DQ2434">
        <v>-509690</v>
      </c>
      <c r="DR2434">
        <v>0</v>
      </c>
      <c r="DS2434">
        <v>0</v>
      </c>
    </row>
    <row r="2435" spans="1:123" x14ac:dyDescent="0.3">
      <c r="A2435" t="str">
        <f t="shared" ref="A2435:A2498" si="38">CONCATENATE(C2435,LEFT(D2435,4))</f>
        <v>20342009</v>
      </c>
      <c r="B2435">
        <v>70</v>
      </c>
      <c r="C2435">
        <v>2034</v>
      </c>
      <c r="D2435">
        <v>200912</v>
      </c>
      <c r="E2435">
        <v>48</v>
      </c>
      <c r="F2435">
        <v>2356681</v>
      </c>
      <c r="G2435">
        <v>163105</v>
      </c>
      <c r="H2435">
        <v>550000</v>
      </c>
      <c r="I2435">
        <v>0</v>
      </c>
      <c r="J2435">
        <v>120000</v>
      </c>
      <c r="K2435">
        <v>85000</v>
      </c>
      <c r="L2435">
        <v>200000</v>
      </c>
      <c r="M2435">
        <v>56200</v>
      </c>
      <c r="N2435">
        <v>11500</v>
      </c>
      <c r="O2435">
        <v>25500</v>
      </c>
      <c r="P2435">
        <v>4500</v>
      </c>
      <c r="Q2435">
        <v>2000</v>
      </c>
      <c r="R2435">
        <v>0</v>
      </c>
      <c r="S2435">
        <v>5494</v>
      </c>
      <c r="T2435">
        <v>35000</v>
      </c>
      <c r="U2435">
        <v>36000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49775</v>
      </c>
      <c r="AC2435">
        <v>93797</v>
      </c>
      <c r="AD2435">
        <v>48324</v>
      </c>
      <c r="AE2435">
        <v>49775</v>
      </c>
      <c r="AF2435">
        <v>92346</v>
      </c>
      <c r="AG2435">
        <v>48324</v>
      </c>
      <c r="AH2435">
        <v>0</v>
      </c>
      <c r="AI2435">
        <v>44199</v>
      </c>
      <c r="AJ2435">
        <v>0</v>
      </c>
      <c r="AK2435">
        <v>44199</v>
      </c>
      <c r="AL2435">
        <v>44199</v>
      </c>
      <c r="AM2435">
        <v>0</v>
      </c>
      <c r="AN2435">
        <v>928848</v>
      </c>
      <c r="AO2435">
        <v>923710</v>
      </c>
      <c r="AP2435">
        <v>142120</v>
      </c>
      <c r="AQ2435">
        <v>0</v>
      </c>
      <c r="AR2435">
        <v>20000</v>
      </c>
      <c r="AS2435">
        <v>0</v>
      </c>
      <c r="AT2435">
        <v>0</v>
      </c>
      <c r="AU2435">
        <v>0</v>
      </c>
      <c r="AV2435">
        <v>25000</v>
      </c>
      <c r="AW2435">
        <v>16829</v>
      </c>
      <c r="AX2435">
        <v>0</v>
      </c>
      <c r="AY2435">
        <v>4580</v>
      </c>
      <c r="AZ2435">
        <v>0</v>
      </c>
      <c r="BA2435">
        <v>25000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1157240</v>
      </c>
      <c r="BL2435">
        <v>151686</v>
      </c>
      <c r="BM2435">
        <v>156667</v>
      </c>
      <c r="BN2435">
        <v>114156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22801</v>
      </c>
      <c r="BX2435">
        <v>527</v>
      </c>
      <c r="BY2435">
        <v>2764</v>
      </c>
      <c r="BZ2435">
        <v>2073</v>
      </c>
      <c r="CA2435">
        <v>829</v>
      </c>
      <c r="CB2435">
        <v>691</v>
      </c>
      <c r="CC2435">
        <v>2994</v>
      </c>
      <c r="CD2435">
        <v>13819</v>
      </c>
      <c r="CE2435">
        <v>691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163687</v>
      </c>
      <c r="CR2435">
        <v>0</v>
      </c>
      <c r="CS2435">
        <v>0</v>
      </c>
      <c r="CT2435">
        <v>39844</v>
      </c>
      <c r="CU2435">
        <v>65000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85000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29401</v>
      </c>
      <c r="DL2435">
        <v>45157</v>
      </c>
      <c r="DM2435">
        <v>0</v>
      </c>
      <c r="DN2435">
        <v>0</v>
      </c>
      <c r="DO2435">
        <v>472288</v>
      </c>
      <c r="DP2435">
        <v>317700</v>
      </c>
      <c r="DQ2435">
        <v>-384841</v>
      </c>
      <c r="DR2435">
        <v>0</v>
      </c>
      <c r="DS2435">
        <v>0</v>
      </c>
    </row>
    <row r="2436" spans="1:123" x14ac:dyDescent="0.3">
      <c r="A2436" t="str">
        <f t="shared" si="38"/>
        <v>20352010</v>
      </c>
      <c r="B2436">
        <v>70</v>
      </c>
      <c r="C2436">
        <v>2035</v>
      </c>
      <c r="D2436">
        <v>201012</v>
      </c>
      <c r="E2436">
        <v>56</v>
      </c>
      <c r="F2436">
        <v>1922348</v>
      </c>
      <c r="G2436">
        <v>163108</v>
      </c>
      <c r="H2436">
        <v>550000</v>
      </c>
      <c r="I2436">
        <v>0</v>
      </c>
      <c r="J2436">
        <v>120000</v>
      </c>
      <c r="K2436">
        <v>85000</v>
      </c>
      <c r="L2436">
        <v>200000</v>
      </c>
      <c r="M2436">
        <v>56200</v>
      </c>
      <c r="N2436">
        <v>11500</v>
      </c>
      <c r="O2436">
        <v>25500</v>
      </c>
      <c r="P2436">
        <v>4500</v>
      </c>
      <c r="Q2436">
        <v>2000</v>
      </c>
      <c r="R2436">
        <v>0</v>
      </c>
      <c r="S2436">
        <v>5305</v>
      </c>
      <c r="T2436">
        <v>35000</v>
      </c>
      <c r="U2436">
        <v>36000</v>
      </c>
      <c r="V2436">
        <v>0</v>
      </c>
      <c r="W2436">
        <v>5000</v>
      </c>
      <c r="X2436">
        <v>0</v>
      </c>
      <c r="Y2436">
        <v>0</v>
      </c>
      <c r="Z2436">
        <v>0</v>
      </c>
      <c r="AA2436">
        <v>0</v>
      </c>
      <c r="AB2436">
        <v>44199</v>
      </c>
      <c r="AC2436">
        <v>109426</v>
      </c>
      <c r="AD2436">
        <v>56376</v>
      </c>
      <c r="AE2436">
        <v>44199</v>
      </c>
      <c r="AF2436">
        <v>121602</v>
      </c>
      <c r="AG2436">
        <v>0</v>
      </c>
      <c r="AH2436">
        <v>0</v>
      </c>
      <c r="AI2436">
        <v>48324</v>
      </c>
      <c r="AJ2436">
        <v>0</v>
      </c>
      <c r="AK2436">
        <v>48324</v>
      </c>
      <c r="AL2436">
        <v>48324</v>
      </c>
      <c r="AM2436">
        <v>0</v>
      </c>
      <c r="AN2436">
        <v>894403</v>
      </c>
      <c r="AO2436">
        <v>1077626</v>
      </c>
      <c r="AP2436">
        <v>165802</v>
      </c>
      <c r="AQ2436">
        <v>0</v>
      </c>
      <c r="AR2436">
        <v>20000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1263428</v>
      </c>
      <c r="BL2436">
        <v>159966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196340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340028</v>
      </c>
      <c r="CR2436">
        <v>0</v>
      </c>
      <c r="CS2436">
        <v>0</v>
      </c>
      <c r="CT2436">
        <v>39844</v>
      </c>
      <c r="CU2436">
        <v>65000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90000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29401</v>
      </c>
      <c r="DL2436">
        <v>45157</v>
      </c>
      <c r="DM2436">
        <v>0</v>
      </c>
      <c r="DN2436">
        <v>0</v>
      </c>
      <c r="DO2436">
        <v>657752</v>
      </c>
      <c r="DP2436">
        <v>317700</v>
      </c>
      <c r="DQ2436">
        <v>196340</v>
      </c>
      <c r="DR2436">
        <v>0</v>
      </c>
      <c r="DS2436">
        <v>0</v>
      </c>
    </row>
    <row r="2437" spans="1:123" x14ac:dyDescent="0.3">
      <c r="A2437" t="str">
        <f t="shared" si="38"/>
        <v>20362011</v>
      </c>
      <c r="B2437">
        <v>70</v>
      </c>
      <c r="C2437">
        <v>2036</v>
      </c>
      <c r="D2437">
        <v>201112</v>
      </c>
      <c r="E2437">
        <v>78</v>
      </c>
      <c r="F2437">
        <v>1930209</v>
      </c>
      <c r="G2437">
        <v>163099</v>
      </c>
      <c r="H2437">
        <v>550000</v>
      </c>
      <c r="I2437">
        <v>0</v>
      </c>
      <c r="J2437">
        <v>120000</v>
      </c>
      <c r="K2437">
        <v>85000</v>
      </c>
      <c r="L2437">
        <v>200000</v>
      </c>
      <c r="M2437">
        <v>56200</v>
      </c>
      <c r="N2437">
        <v>11500</v>
      </c>
      <c r="O2437">
        <v>25500</v>
      </c>
      <c r="P2437">
        <v>4500</v>
      </c>
      <c r="Q2437">
        <v>2000</v>
      </c>
      <c r="R2437">
        <v>0</v>
      </c>
      <c r="S2437">
        <v>5091</v>
      </c>
      <c r="T2437">
        <v>35000</v>
      </c>
      <c r="U2437">
        <v>36000</v>
      </c>
      <c r="V2437">
        <v>0</v>
      </c>
      <c r="W2437">
        <v>5000</v>
      </c>
      <c r="X2437">
        <v>0</v>
      </c>
      <c r="Y2437">
        <v>0</v>
      </c>
      <c r="Z2437">
        <v>45379</v>
      </c>
      <c r="AA2437">
        <v>0</v>
      </c>
      <c r="AB2437">
        <v>48324</v>
      </c>
      <c r="AC2437">
        <v>150649</v>
      </c>
      <c r="AD2437">
        <v>77614</v>
      </c>
      <c r="AE2437">
        <v>48324</v>
      </c>
      <c r="AF2437">
        <v>179940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790472</v>
      </c>
      <c r="AO2437">
        <v>1483598</v>
      </c>
      <c r="AP2437">
        <v>228264</v>
      </c>
      <c r="AQ2437">
        <v>43258</v>
      </c>
      <c r="AR2437">
        <v>20000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3688</v>
      </c>
      <c r="BF2437">
        <v>0</v>
      </c>
      <c r="BG2437">
        <v>35194</v>
      </c>
      <c r="BH2437">
        <v>0</v>
      </c>
      <c r="BI2437">
        <v>0</v>
      </c>
      <c r="BJ2437">
        <v>0</v>
      </c>
      <c r="BK2437">
        <v>1736238</v>
      </c>
      <c r="BL2437">
        <v>168199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289972</v>
      </c>
      <c r="BS2437">
        <v>114156</v>
      </c>
      <c r="BT2437">
        <v>0</v>
      </c>
      <c r="BU2437">
        <v>100000</v>
      </c>
      <c r="BV2437">
        <v>10000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25000</v>
      </c>
      <c r="CH2437">
        <v>572</v>
      </c>
      <c r="CI2437">
        <v>3000</v>
      </c>
      <c r="CJ2437">
        <v>2250</v>
      </c>
      <c r="CK2437">
        <v>900</v>
      </c>
      <c r="CL2437">
        <v>750</v>
      </c>
      <c r="CM2437">
        <v>3250</v>
      </c>
      <c r="CN2437">
        <v>15000</v>
      </c>
      <c r="CO2437">
        <v>750</v>
      </c>
      <c r="CP2437">
        <v>0</v>
      </c>
      <c r="CQ2437">
        <v>610000</v>
      </c>
      <c r="CR2437">
        <v>100000</v>
      </c>
      <c r="CS2437">
        <v>10000</v>
      </c>
      <c r="CT2437">
        <v>154000</v>
      </c>
      <c r="CU2437">
        <v>65000</v>
      </c>
      <c r="CV2437">
        <v>25000</v>
      </c>
      <c r="CW2437">
        <v>572</v>
      </c>
      <c r="CX2437">
        <v>3000</v>
      </c>
      <c r="CY2437">
        <v>2250</v>
      </c>
      <c r="CZ2437">
        <v>900</v>
      </c>
      <c r="DA2437">
        <v>750</v>
      </c>
      <c r="DB2437">
        <v>3250</v>
      </c>
      <c r="DC2437">
        <v>15000</v>
      </c>
      <c r="DD2437">
        <v>750</v>
      </c>
      <c r="DE2437">
        <v>90000</v>
      </c>
      <c r="DF2437">
        <v>45379</v>
      </c>
      <c r="DG2437">
        <v>0</v>
      </c>
      <c r="DH2437">
        <v>0</v>
      </c>
      <c r="DI2437">
        <v>0</v>
      </c>
      <c r="DJ2437">
        <v>35194</v>
      </c>
      <c r="DK2437">
        <v>29401</v>
      </c>
      <c r="DL2437">
        <v>45157</v>
      </c>
      <c r="DM2437">
        <v>3688</v>
      </c>
      <c r="DN2437">
        <v>0</v>
      </c>
      <c r="DO2437">
        <v>1239290</v>
      </c>
      <c r="DP2437">
        <v>317700</v>
      </c>
      <c r="DQ2437">
        <v>649862</v>
      </c>
      <c r="DR2437">
        <v>0</v>
      </c>
      <c r="DS2437">
        <v>0</v>
      </c>
    </row>
    <row r="2438" spans="1:123" x14ac:dyDescent="0.3">
      <c r="A2438" t="str">
        <f t="shared" si="38"/>
        <v>20372012</v>
      </c>
      <c r="B2438">
        <v>70</v>
      </c>
      <c r="C2438">
        <v>2037</v>
      </c>
      <c r="D2438">
        <v>201212</v>
      </c>
      <c r="E2438">
        <v>54</v>
      </c>
      <c r="F2438">
        <v>2147385</v>
      </c>
      <c r="G2438">
        <v>163089</v>
      </c>
      <c r="H2438">
        <v>550000</v>
      </c>
      <c r="I2438">
        <v>0</v>
      </c>
      <c r="J2438">
        <v>120000</v>
      </c>
      <c r="K2438">
        <v>85000</v>
      </c>
      <c r="L2438">
        <v>200000</v>
      </c>
      <c r="M2438">
        <v>56200</v>
      </c>
      <c r="N2438">
        <v>11500</v>
      </c>
      <c r="O2438">
        <v>25500</v>
      </c>
      <c r="P2438">
        <v>4500</v>
      </c>
      <c r="Q2438">
        <v>2000</v>
      </c>
      <c r="R2438">
        <v>0</v>
      </c>
      <c r="S2438">
        <v>4878</v>
      </c>
      <c r="T2438">
        <v>35000</v>
      </c>
      <c r="U2438">
        <v>36000</v>
      </c>
      <c r="V2438">
        <v>0</v>
      </c>
      <c r="W2438">
        <v>5000</v>
      </c>
      <c r="X2438">
        <v>0</v>
      </c>
      <c r="Y2438">
        <v>41817</v>
      </c>
      <c r="Z2438">
        <v>0</v>
      </c>
      <c r="AA2438">
        <v>0</v>
      </c>
      <c r="AB2438">
        <v>0</v>
      </c>
      <c r="AC2438">
        <v>104534</v>
      </c>
      <c r="AD2438">
        <v>53856</v>
      </c>
      <c r="AE2438">
        <v>0</v>
      </c>
      <c r="AF2438">
        <v>158389</v>
      </c>
      <c r="AG2438">
        <v>53856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899006</v>
      </c>
      <c r="AO2438">
        <v>1029449</v>
      </c>
      <c r="AP2438">
        <v>158389</v>
      </c>
      <c r="AQ2438">
        <v>0</v>
      </c>
      <c r="AR2438">
        <v>20000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1207838</v>
      </c>
      <c r="BL2438">
        <v>176385</v>
      </c>
      <c r="BM2438">
        <v>63245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526755</v>
      </c>
      <c r="CR2438">
        <v>100000</v>
      </c>
      <c r="CS2438">
        <v>10000</v>
      </c>
      <c r="CT2438">
        <v>154000</v>
      </c>
      <c r="CU2438">
        <v>65000</v>
      </c>
      <c r="CV2438">
        <v>25000</v>
      </c>
      <c r="CW2438">
        <v>572</v>
      </c>
      <c r="CX2438">
        <v>3000</v>
      </c>
      <c r="CY2438">
        <v>2250</v>
      </c>
      <c r="CZ2438">
        <v>900</v>
      </c>
      <c r="DA2438">
        <v>750</v>
      </c>
      <c r="DB2438">
        <v>3250</v>
      </c>
      <c r="DC2438">
        <v>15000</v>
      </c>
      <c r="DD2438">
        <v>750</v>
      </c>
      <c r="DE2438">
        <v>90000</v>
      </c>
      <c r="DF2438">
        <v>0</v>
      </c>
      <c r="DG2438">
        <v>0</v>
      </c>
      <c r="DH2438">
        <v>0</v>
      </c>
      <c r="DI2438">
        <v>0</v>
      </c>
      <c r="DJ2438">
        <v>31675</v>
      </c>
      <c r="DK2438">
        <v>29401</v>
      </c>
      <c r="DL2438">
        <v>45157</v>
      </c>
      <c r="DM2438">
        <v>3319</v>
      </c>
      <c r="DN2438">
        <v>0</v>
      </c>
      <c r="DO2438">
        <v>1106778</v>
      </c>
      <c r="DP2438">
        <v>317700</v>
      </c>
      <c r="DQ2438">
        <v>-105062</v>
      </c>
      <c r="DR2438">
        <v>0</v>
      </c>
      <c r="DS2438">
        <v>0</v>
      </c>
    </row>
    <row r="2439" spans="1:123" x14ac:dyDescent="0.3">
      <c r="A2439" t="str">
        <f t="shared" si="38"/>
        <v>20381922</v>
      </c>
      <c r="B2439">
        <v>70</v>
      </c>
      <c r="C2439">
        <v>2038</v>
      </c>
      <c r="D2439">
        <v>192212</v>
      </c>
      <c r="E2439">
        <v>63</v>
      </c>
      <c r="F2439">
        <v>1970162</v>
      </c>
      <c r="G2439">
        <v>163079</v>
      </c>
      <c r="H2439">
        <v>550000</v>
      </c>
      <c r="I2439">
        <v>0</v>
      </c>
      <c r="J2439">
        <v>90000</v>
      </c>
      <c r="K2439">
        <v>85000</v>
      </c>
      <c r="L2439">
        <v>200000</v>
      </c>
      <c r="M2439">
        <v>56200</v>
      </c>
      <c r="N2439">
        <v>11500</v>
      </c>
      <c r="O2439">
        <v>25500</v>
      </c>
      <c r="P2439">
        <v>4500</v>
      </c>
      <c r="Q2439">
        <v>2000</v>
      </c>
      <c r="R2439">
        <v>0</v>
      </c>
      <c r="S2439">
        <v>4664</v>
      </c>
      <c r="T2439">
        <v>35000</v>
      </c>
      <c r="U2439">
        <v>36000</v>
      </c>
      <c r="V2439">
        <v>0</v>
      </c>
      <c r="W2439">
        <v>5000</v>
      </c>
      <c r="X2439">
        <v>0</v>
      </c>
      <c r="Y2439">
        <v>0</v>
      </c>
      <c r="Z2439">
        <v>130128</v>
      </c>
      <c r="AA2439">
        <v>0</v>
      </c>
      <c r="AB2439">
        <v>0</v>
      </c>
      <c r="AC2439">
        <v>123144</v>
      </c>
      <c r="AD2439">
        <v>63444</v>
      </c>
      <c r="AE2439">
        <v>0</v>
      </c>
      <c r="AF2439">
        <v>186587</v>
      </c>
      <c r="AG2439">
        <v>0</v>
      </c>
      <c r="AH2439">
        <v>0</v>
      </c>
      <c r="AI2439">
        <v>53856</v>
      </c>
      <c r="AJ2439">
        <v>0</v>
      </c>
      <c r="AK2439">
        <v>53856</v>
      </c>
      <c r="AL2439">
        <v>53856</v>
      </c>
      <c r="AM2439">
        <v>0</v>
      </c>
      <c r="AN2439">
        <v>668648</v>
      </c>
      <c r="AO2439">
        <v>1212723</v>
      </c>
      <c r="AP2439">
        <v>186587</v>
      </c>
      <c r="AQ2439">
        <v>0</v>
      </c>
      <c r="AR2439">
        <v>20000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1419310</v>
      </c>
      <c r="BL2439">
        <v>184527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103245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610000</v>
      </c>
      <c r="CR2439">
        <v>100000</v>
      </c>
      <c r="CS2439">
        <v>10000</v>
      </c>
      <c r="CT2439">
        <v>154000</v>
      </c>
      <c r="CU2439">
        <v>65000</v>
      </c>
      <c r="CV2439">
        <v>25000</v>
      </c>
      <c r="CW2439">
        <v>572</v>
      </c>
      <c r="CX2439">
        <v>3000</v>
      </c>
      <c r="CY2439">
        <v>2250</v>
      </c>
      <c r="CZ2439">
        <v>900</v>
      </c>
      <c r="DA2439">
        <v>750</v>
      </c>
      <c r="DB2439">
        <v>3250</v>
      </c>
      <c r="DC2439">
        <v>15000</v>
      </c>
      <c r="DD2439">
        <v>750</v>
      </c>
      <c r="DE2439">
        <v>90000</v>
      </c>
      <c r="DF2439">
        <v>130128</v>
      </c>
      <c r="DG2439">
        <v>0</v>
      </c>
      <c r="DH2439">
        <v>0</v>
      </c>
      <c r="DI2439">
        <v>0</v>
      </c>
      <c r="DJ2439">
        <v>31675</v>
      </c>
      <c r="DK2439">
        <v>29401</v>
      </c>
      <c r="DL2439">
        <v>45157</v>
      </c>
      <c r="DM2439">
        <v>3319</v>
      </c>
      <c r="DN2439">
        <v>0</v>
      </c>
      <c r="DO2439">
        <v>1374006</v>
      </c>
      <c r="DP2439">
        <v>317700</v>
      </c>
      <c r="DQ2439">
        <v>233373</v>
      </c>
      <c r="DR2439">
        <v>0</v>
      </c>
      <c r="DS2439">
        <v>0</v>
      </c>
    </row>
    <row r="2440" spans="1:123" x14ac:dyDescent="0.3">
      <c r="A2440" t="str">
        <f t="shared" si="38"/>
        <v>20391923</v>
      </c>
      <c r="B2440">
        <v>70</v>
      </c>
      <c r="C2440">
        <v>2039</v>
      </c>
      <c r="D2440">
        <v>192312</v>
      </c>
      <c r="E2440">
        <v>66</v>
      </c>
      <c r="F2440">
        <v>1993142</v>
      </c>
      <c r="G2440">
        <v>163069</v>
      </c>
      <c r="H2440">
        <v>550000</v>
      </c>
      <c r="I2440">
        <v>0</v>
      </c>
      <c r="J2440">
        <v>90000</v>
      </c>
      <c r="K2440">
        <v>85000</v>
      </c>
      <c r="L2440">
        <v>200000</v>
      </c>
      <c r="M2440">
        <v>56200</v>
      </c>
      <c r="N2440">
        <v>11500</v>
      </c>
      <c r="O2440">
        <v>25500</v>
      </c>
      <c r="P2440">
        <v>4500</v>
      </c>
      <c r="Q2440">
        <v>2000</v>
      </c>
      <c r="R2440">
        <v>0</v>
      </c>
      <c r="S2440">
        <v>4451</v>
      </c>
      <c r="T2440">
        <v>35000</v>
      </c>
      <c r="U2440">
        <v>36000</v>
      </c>
      <c r="V2440">
        <v>0</v>
      </c>
      <c r="W2440">
        <v>5000</v>
      </c>
      <c r="X2440">
        <v>0</v>
      </c>
      <c r="Y2440">
        <v>0</v>
      </c>
      <c r="Z2440">
        <v>213086</v>
      </c>
      <c r="AA2440">
        <v>0</v>
      </c>
      <c r="AB2440">
        <v>53856</v>
      </c>
      <c r="AC2440">
        <v>127390</v>
      </c>
      <c r="AD2440">
        <v>65631</v>
      </c>
      <c r="AE2440">
        <v>53856</v>
      </c>
      <c r="AF2440">
        <v>139166</v>
      </c>
      <c r="AG2440">
        <v>0</v>
      </c>
      <c r="AH2440">
        <v>0</v>
      </c>
      <c r="AI2440">
        <v>0</v>
      </c>
      <c r="AJ2440">
        <v>70625</v>
      </c>
      <c r="AK2440">
        <v>70625</v>
      </c>
      <c r="AL2440">
        <v>0</v>
      </c>
      <c r="AM2440">
        <v>0</v>
      </c>
      <c r="AN2440">
        <v>562274</v>
      </c>
      <c r="AO2440">
        <v>1254540</v>
      </c>
      <c r="AP2440">
        <v>193021</v>
      </c>
      <c r="AQ2440">
        <v>0</v>
      </c>
      <c r="AR2440">
        <v>20000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1467561</v>
      </c>
      <c r="BL2440">
        <v>192623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20000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2062</v>
      </c>
      <c r="CH2440">
        <v>48</v>
      </c>
      <c r="CI2440">
        <v>247</v>
      </c>
      <c r="CJ2440">
        <v>186</v>
      </c>
      <c r="CK2440">
        <v>74</v>
      </c>
      <c r="CL2440">
        <v>62</v>
      </c>
      <c r="CM2440">
        <v>268</v>
      </c>
      <c r="CN2440">
        <v>7237</v>
      </c>
      <c r="CO2440">
        <v>62</v>
      </c>
      <c r="CP2440">
        <v>0</v>
      </c>
      <c r="CQ2440">
        <v>610000</v>
      </c>
      <c r="CR2440">
        <v>100000</v>
      </c>
      <c r="CS2440">
        <v>10000</v>
      </c>
      <c r="CT2440">
        <v>154000</v>
      </c>
      <c r="CU2440">
        <v>65000</v>
      </c>
      <c r="CV2440">
        <v>27062</v>
      </c>
      <c r="CW2440">
        <v>620</v>
      </c>
      <c r="CX2440">
        <v>3247</v>
      </c>
      <c r="CY2440">
        <v>2436</v>
      </c>
      <c r="CZ2440">
        <v>974</v>
      </c>
      <c r="DA2440">
        <v>812</v>
      </c>
      <c r="DB2440">
        <v>3518</v>
      </c>
      <c r="DC2440">
        <v>22237</v>
      </c>
      <c r="DD2440">
        <v>812</v>
      </c>
      <c r="DE2440">
        <v>90000</v>
      </c>
      <c r="DF2440">
        <v>333000</v>
      </c>
      <c r="DG2440">
        <v>0</v>
      </c>
      <c r="DH2440">
        <v>0</v>
      </c>
      <c r="DI2440">
        <v>0</v>
      </c>
      <c r="DJ2440">
        <v>31675</v>
      </c>
      <c r="DK2440">
        <v>29401</v>
      </c>
      <c r="DL2440">
        <v>45157</v>
      </c>
      <c r="DM2440">
        <v>3319</v>
      </c>
      <c r="DN2440">
        <v>0</v>
      </c>
      <c r="DO2440">
        <v>1603894</v>
      </c>
      <c r="DP2440">
        <v>317700</v>
      </c>
      <c r="DQ2440">
        <v>313959</v>
      </c>
      <c r="DR2440">
        <v>0</v>
      </c>
      <c r="DS2440">
        <v>0</v>
      </c>
    </row>
    <row r="2441" spans="1:123" x14ac:dyDescent="0.3">
      <c r="A2441" t="str">
        <f t="shared" si="38"/>
        <v>20401924</v>
      </c>
      <c r="B2441">
        <v>70</v>
      </c>
      <c r="C2441">
        <v>2040</v>
      </c>
      <c r="D2441">
        <v>192412</v>
      </c>
      <c r="E2441">
        <v>34</v>
      </c>
      <c r="F2441">
        <v>2168683</v>
      </c>
      <c r="G2441">
        <v>163060</v>
      </c>
      <c r="H2441">
        <v>550000</v>
      </c>
      <c r="I2441">
        <v>0</v>
      </c>
      <c r="J2441">
        <v>90000</v>
      </c>
      <c r="K2441">
        <v>85000</v>
      </c>
      <c r="L2441">
        <v>200000</v>
      </c>
      <c r="M2441">
        <v>56200</v>
      </c>
      <c r="N2441">
        <v>11500</v>
      </c>
      <c r="O2441">
        <v>25500</v>
      </c>
      <c r="P2441">
        <v>4500</v>
      </c>
      <c r="Q2441">
        <v>2000</v>
      </c>
      <c r="R2441">
        <v>0</v>
      </c>
      <c r="S2441">
        <v>4237</v>
      </c>
      <c r="T2441">
        <v>35000</v>
      </c>
      <c r="U2441">
        <v>36000</v>
      </c>
      <c r="V2441">
        <v>0</v>
      </c>
      <c r="W2441">
        <v>10000</v>
      </c>
      <c r="X2441">
        <v>0</v>
      </c>
      <c r="Y2441">
        <v>235063</v>
      </c>
      <c r="Z2441">
        <v>0</v>
      </c>
      <c r="AA2441">
        <v>0</v>
      </c>
      <c r="AB2441">
        <v>70625</v>
      </c>
      <c r="AC2441">
        <v>66921</v>
      </c>
      <c r="AD2441">
        <v>0</v>
      </c>
      <c r="AE2441">
        <v>70625</v>
      </c>
      <c r="AF2441">
        <v>30774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1184226</v>
      </c>
      <c r="AO2441">
        <v>659037</v>
      </c>
      <c r="AP2441">
        <v>101398</v>
      </c>
      <c r="AQ2441">
        <v>0</v>
      </c>
      <c r="AR2441">
        <v>10374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770809</v>
      </c>
      <c r="BL2441">
        <v>200000</v>
      </c>
      <c r="BM2441">
        <v>191946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20761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398054</v>
      </c>
      <c r="CR2441">
        <v>100000</v>
      </c>
      <c r="CS2441">
        <v>10000</v>
      </c>
      <c r="CT2441">
        <v>154000</v>
      </c>
      <c r="CU2441">
        <v>65000</v>
      </c>
      <c r="CV2441">
        <v>27062</v>
      </c>
      <c r="CW2441">
        <v>620</v>
      </c>
      <c r="CX2441">
        <v>3247</v>
      </c>
      <c r="CY2441">
        <v>2436</v>
      </c>
      <c r="CZ2441">
        <v>974</v>
      </c>
      <c r="DA2441">
        <v>812</v>
      </c>
      <c r="DB2441">
        <v>3518</v>
      </c>
      <c r="DC2441">
        <v>22237</v>
      </c>
      <c r="DD2441">
        <v>812</v>
      </c>
      <c r="DE2441">
        <v>69239</v>
      </c>
      <c r="DF2441">
        <v>77612</v>
      </c>
      <c r="DG2441">
        <v>0</v>
      </c>
      <c r="DH2441">
        <v>0</v>
      </c>
      <c r="DI2441">
        <v>0</v>
      </c>
      <c r="DJ2441">
        <v>31675</v>
      </c>
      <c r="DK2441">
        <v>29401</v>
      </c>
      <c r="DL2441">
        <v>45157</v>
      </c>
      <c r="DM2441">
        <v>3319</v>
      </c>
      <c r="DN2441">
        <v>0</v>
      </c>
      <c r="DO2441">
        <v>1045175</v>
      </c>
      <c r="DP2441">
        <v>317700</v>
      </c>
      <c r="DQ2441">
        <v>-447770</v>
      </c>
      <c r="DR2441">
        <v>0</v>
      </c>
      <c r="DS2441">
        <v>0</v>
      </c>
    </row>
    <row r="2442" spans="1:123" x14ac:dyDescent="0.3">
      <c r="A2442" t="str">
        <f t="shared" si="38"/>
        <v>20411925</v>
      </c>
      <c r="B2442">
        <v>70</v>
      </c>
      <c r="C2442">
        <v>2041</v>
      </c>
      <c r="D2442">
        <v>192512</v>
      </c>
      <c r="E2442">
        <v>42</v>
      </c>
      <c r="F2442">
        <v>2287410</v>
      </c>
      <c r="G2442">
        <v>163056</v>
      </c>
      <c r="H2442">
        <v>550000</v>
      </c>
      <c r="I2442">
        <v>0</v>
      </c>
      <c r="J2442">
        <v>0</v>
      </c>
      <c r="K2442">
        <v>85000</v>
      </c>
      <c r="L2442">
        <v>200000</v>
      </c>
      <c r="M2442">
        <v>56200</v>
      </c>
      <c r="N2442">
        <v>11500</v>
      </c>
      <c r="O2442">
        <v>25500</v>
      </c>
      <c r="P2442">
        <v>4500</v>
      </c>
      <c r="Q2442">
        <v>2000</v>
      </c>
      <c r="R2442">
        <v>0</v>
      </c>
      <c r="S2442">
        <v>4023</v>
      </c>
      <c r="T2442">
        <v>35000</v>
      </c>
      <c r="U2442">
        <v>36000</v>
      </c>
      <c r="V2442">
        <v>0</v>
      </c>
      <c r="W2442">
        <v>10000</v>
      </c>
      <c r="X2442">
        <v>0</v>
      </c>
      <c r="Y2442">
        <v>75284</v>
      </c>
      <c r="Z2442">
        <v>0</v>
      </c>
      <c r="AA2442">
        <v>0</v>
      </c>
      <c r="AB2442">
        <v>0</v>
      </c>
      <c r="AC2442">
        <v>81353</v>
      </c>
      <c r="AD2442">
        <v>41913</v>
      </c>
      <c r="AE2442">
        <v>0</v>
      </c>
      <c r="AF2442">
        <v>123266</v>
      </c>
      <c r="AG2442">
        <v>41913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841741</v>
      </c>
      <c r="AO2442">
        <v>801166</v>
      </c>
      <c r="AP2442">
        <v>123266</v>
      </c>
      <c r="AQ2442">
        <v>0</v>
      </c>
      <c r="AR2442">
        <v>18003</v>
      </c>
      <c r="AS2442">
        <v>0</v>
      </c>
      <c r="AT2442">
        <v>0</v>
      </c>
      <c r="AU2442">
        <v>0</v>
      </c>
      <c r="AV2442">
        <v>3319</v>
      </c>
      <c r="AW2442">
        <v>11970</v>
      </c>
      <c r="AX2442">
        <v>31675</v>
      </c>
      <c r="AY2442">
        <v>0</v>
      </c>
      <c r="AZ2442">
        <v>0</v>
      </c>
      <c r="BA2442">
        <v>25000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1014398</v>
      </c>
      <c r="BL2442">
        <v>206488</v>
      </c>
      <c r="BM2442">
        <v>176667</v>
      </c>
      <c r="BN2442">
        <v>77691</v>
      </c>
      <c r="BO2442">
        <v>0</v>
      </c>
      <c r="BP2442">
        <v>100000</v>
      </c>
      <c r="BQ2442">
        <v>10000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27062</v>
      </c>
      <c r="BX2442">
        <v>620</v>
      </c>
      <c r="BY2442">
        <v>3247</v>
      </c>
      <c r="BZ2442">
        <v>2436</v>
      </c>
      <c r="CA2442">
        <v>974</v>
      </c>
      <c r="CB2442">
        <v>812</v>
      </c>
      <c r="CC2442">
        <v>3518</v>
      </c>
      <c r="CD2442">
        <v>20000</v>
      </c>
      <c r="CE2442">
        <v>812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201387</v>
      </c>
      <c r="CR2442">
        <v>0</v>
      </c>
      <c r="CS2442">
        <v>0</v>
      </c>
      <c r="CT2442">
        <v>76309</v>
      </c>
      <c r="CU2442">
        <v>65000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2237</v>
      </c>
      <c r="DD2442">
        <v>0</v>
      </c>
      <c r="DE2442">
        <v>69239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4401</v>
      </c>
      <c r="DL2442">
        <v>33187</v>
      </c>
      <c r="DM2442">
        <v>0</v>
      </c>
      <c r="DN2442">
        <v>0</v>
      </c>
      <c r="DO2442">
        <v>451760</v>
      </c>
      <c r="DP2442">
        <v>317700</v>
      </c>
      <c r="DQ2442">
        <v>-571086</v>
      </c>
      <c r="DR2442">
        <v>0</v>
      </c>
      <c r="DS2442">
        <v>0</v>
      </c>
    </row>
    <row r="2443" spans="1:123" x14ac:dyDescent="0.3">
      <c r="A2443" t="str">
        <f t="shared" si="38"/>
        <v>20421926</v>
      </c>
      <c r="B2443">
        <v>70</v>
      </c>
      <c r="C2443">
        <v>2042</v>
      </c>
      <c r="D2443">
        <v>192612</v>
      </c>
      <c r="E2443">
        <v>47</v>
      </c>
      <c r="F2443">
        <v>2058287</v>
      </c>
      <c r="G2443">
        <v>163053</v>
      </c>
      <c r="H2443">
        <v>550000</v>
      </c>
      <c r="I2443">
        <v>0</v>
      </c>
      <c r="J2443">
        <v>0</v>
      </c>
      <c r="K2443">
        <v>85000</v>
      </c>
      <c r="L2443">
        <v>200000</v>
      </c>
      <c r="M2443">
        <v>56200</v>
      </c>
      <c r="N2443">
        <v>11500</v>
      </c>
      <c r="O2443">
        <v>25500</v>
      </c>
      <c r="P2443">
        <v>4500</v>
      </c>
      <c r="Q2443">
        <v>2000</v>
      </c>
      <c r="R2443">
        <v>0</v>
      </c>
      <c r="S2443">
        <v>3810</v>
      </c>
      <c r="T2443">
        <v>35000</v>
      </c>
      <c r="U2443">
        <v>36000</v>
      </c>
      <c r="V2443">
        <v>0</v>
      </c>
      <c r="W2443">
        <v>10000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90565</v>
      </c>
      <c r="AD2443">
        <v>46659</v>
      </c>
      <c r="AE2443">
        <v>0</v>
      </c>
      <c r="AF2443">
        <v>137223</v>
      </c>
      <c r="AG2443">
        <v>46659</v>
      </c>
      <c r="AH2443">
        <v>0</v>
      </c>
      <c r="AI2443">
        <v>41913</v>
      </c>
      <c r="AJ2443">
        <v>0</v>
      </c>
      <c r="AK2443">
        <v>41913</v>
      </c>
      <c r="AL2443">
        <v>41913</v>
      </c>
      <c r="AM2443">
        <v>0</v>
      </c>
      <c r="AN2443">
        <v>752287</v>
      </c>
      <c r="AO2443">
        <v>891882</v>
      </c>
      <c r="AP2443">
        <v>137223</v>
      </c>
      <c r="AQ2443">
        <v>0</v>
      </c>
      <c r="AR2443">
        <v>20000</v>
      </c>
      <c r="AS2443">
        <v>0</v>
      </c>
      <c r="AT2443">
        <v>0</v>
      </c>
      <c r="AU2443">
        <v>0</v>
      </c>
      <c r="AV2443">
        <v>0</v>
      </c>
      <c r="AW2443">
        <v>15567</v>
      </c>
      <c r="AX2443">
        <v>0</v>
      </c>
      <c r="AY2443">
        <v>2872</v>
      </c>
      <c r="AZ2443">
        <v>0</v>
      </c>
      <c r="BA2443">
        <v>4401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1071945</v>
      </c>
      <c r="BL2443">
        <v>212931</v>
      </c>
      <c r="BM2443">
        <v>156667</v>
      </c>
      <c r="BN2443">
        <v>61273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2237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24720</v>
      </c>
      <c r="CR2443">
        <v>0</v>
      </c>
      <c r="CS2443">
        <v>0</v>
      </c>
      <c r="CT2443">
        <v>15036</v>
      </c>
      <c r="CU2443">
        <v>65000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69239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17619</v>
      </c>
      <c r="DM2443">
        <v>0</v>
      </c>
      <c r="DN2443">
        <v>0</v>
      </c>
      <c r="DO2443">
        <v>233528</v>
      </c>
      <c r="DP2443">
        <v>317700</v>
      </c>
      <c r="DQ2443">
        <v>-240145</v>
      </c>
      <c r="DR2443">
        <v>0</v>
      </c>
      <c r="DS2443">
        <v>0</v>
      </c>
    </row>
    <row r="2444" spans="1:123" x14ac:dyDescent="0.3">
      <c r="A2444" t="str">
        <f t="shared" si="38"/>
        <v>20431927</v>
      </c>
      <c r="B2444">
        <v>70</v>
      </c>
      <c r="C2444">
        <v>2043</v>
      </c>
      <c r="D2444">
        <v>192712</v>
      </c>
      <c r="E2444">
        <v>62</v>
      </c>
      <c r="F2444">
        <v>1887726</v>
      </c>
      <c r="G2444">
        <v>163049</v>
      </c>
      <c r="H2444">
        <v>550000</v>
      </c>
      <c r="I2444">
        <v>0</v>
      </c>
      <c r="J2444">
        <v>0</v>
      </c>
      <c r="K2444">
        <v>85000</v>
      </c>
      <c r="L2444">
        <v>200000</v>
      </c>
      <c r="M2444">
        <v>56200</v>
      </c>
      <c r="N2444">
        <v>11500</v>
      </c>
      <c r="O2444">
        <v>25500</v>
      </c>
      <c r="P2444">
        <v>4500</v>
      </c>
      <c r="Q2444">
        <v>2000</v>
      </c>
      <c r="R2444">
        <v>0</v>
      </c>
      <c r="S2444">
        <v>3595</v>
      </c>
      <c r="T2444">
        <v>35000</v>
      </c>
      <c r="U2444">
        <v>36000</v>
      </c>
      <c r="V2444">
        <v>0</v>
      </c>
      <c r="W2444">
        <v>10000</v>
      </c>
      <c r="X2444">
        <v>0</v>
      </c>
      <c r="Y2444">
        <v>0</v>
      </c>
      <c r="Z2444">
        <v>0</v>
      </c>
      <c r="AA2444">
        <v>0</v>
      </c>
      <c r="AB2444">
        <v>41913</v>
      </c>
      <c r="AC2444">
        <v>121032</v>
      </c>
      <c r="AD2444">
        <v>62356</v>
      </c>
      <c r="AE2444">
        <v>41913</v>
      </c>
      <c r="AF2444">
        <v>141475</v>
      </c>
      <c r="AG2444">
        <v>0</v>
      </c>
      <c r="AH2444">
        <v>0</v>
      </c>
      <c r="AI2444">
        <v>46659</v>
      </c>
      <c r="AJ2444">
        <v>0</v>
      </c>
      <c r="AK2444">
        <v>46659</v>
      </c>
      <c r="AL2444">
        <v>46659</v>
      </c>
      <c r="AM2444">
        <v>0</v>
      </c>
      <c r="AN2444">
        <v>747820</v>
      </c>
      <c r="AO2444">
        <v>1191928</v>
      </c>
      <c r="AP2444">
        <v>183388</v>
      </c>
      <c r="AQ2444">
        <v>133351</v>
      </c>
      <c r="AR2444">
        <v>20000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1528667</v>
      </c>
      <c r="BL2444">
        <v>219332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409044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413764</v>
      </c>
      <c r="CR2444">
        <v>0</v>
      </c>
      <c r="CS2444">
        <v>0</v>
      </c>
      <c r="CT2444">
        <v>15036</v>
      </c>
      <c r="CU2444">
        <v>65000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69239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17619</v>
      </c>
      <c r="DM2444">
        <v>0</v>
      </c>
      <c r="DN2444">
        <v>0</v>
      </c>
      <c r="DO2444">
        <v>627318</v>
      </c>
      <c r="DP2444">
        <v>317700</v>
      </c>
      <c r="DQ2444">
        <v>409044</v>
      </c>
      <c r="DR2444">
        <v>0</v>
      </c>
      <c r="DS2444">
        <v>0</v>
      </c>
    </row>
    <row r="2445" spans="1:123" x14ac:dyDescent="0.3">
      <c r="A2445" t="str">
        <f t="shared" si="38"/>
        <v>20441928</v>
      </c>
      <c r="B2445">
        <v>70</v>
      </c>
      <c r="C2445">
        <v>2044</v>
      </c>
      <c r="D2445">
        <v>192812</v>
      </c>
      <c r="E2445">
        <v>67</v>
      </c>
      <c r="F2445">
        <v>2118061</v>
      </c>
      <c r="G2445">
        <v>163046</v>
      </c>
      <c r="H2445">
        <v>550000</v>
      </c>
      <c r="I2445">
        <v>0</v>
      </c>
      <c r="J2445">
        <v>0</v>
      </c>
      <c r="K2445">
        <v>85000</v>
      </c>
      <c r="L2445">
        <v>200000</v>
      </c>
      <c r="M2445">
        <v>56200</v>
      </c>
      <c r="N2445">
        <v>11500</v>
      </c>
      <c r="O2445">
        <v>25500</v>
      </c>
      <c r="P2445">
        <v>4500</v>
      </c>
      <c r="Q2445">
        <v>2000</v>
      </c>
      <c r="R2445">
        <v>0</v>
      </c>
      <c r="S2445">
        <v>3381</v>
      </c>
      <c r="T2445">
        <v>35000</v>
      </c>
      <c r="U2445">
        <v>36000</v>
      </c>
      <c r="V2445">
        <v>0</v>
      </c>
      <c r="W2445">
        <v>10000</v>
      </c>
      <c r="X2445">
        <v>0</v>
      </c>
      <c r="Y2445">
        <v>0</v>
      </c>
      <c r="Z2445">
        <v>0</v>
      </c>
      <c r="AA2445">
        <v>0</v>
      </c>
      <c r="AB2445">
        <v>46659</v>
      </c>
      <c r="AC2445">
        <v>129095</v>
      </c>
      <c r="AD2445">
        <v>66509</v>
      </c>
      <c r="AE2445">
        <v>46659</v>
      </c>
      <c r="AF2445">
        <v>148945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740136</v>
      </c>
      <c r="AO2445">
        <v>1271325</v>
      </c>
      <c r="AP2445">
        <v>195604</v>
      </c>
      <c r="AQ2445">
        <v>39132</v>
      </c>
      <c r="AR2445">
        <v>20000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1526061</v>
      </c>
      <c r="BL2445">
        <v>225689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174779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568543</v>
      </c>
      <c r="CR2445">
        <v>0</v>
      </c>
      <c r="CS2445">
        <v>0</v>
      </c>
      <c r="CT2445">
        <v>15036</v>
      </c>
      <c r="CU2445">
        <v>65000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69239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17619</v>
      </c>
      <c r="DM2445">
        <v>0</v>
      </c>
      <c r="DN2445">
        <v>0</v>
      </c>
      <c r="DO2445">
        <v>735438</v>
      </c>
      <c r="DP2445">
        <v>317700</v>
      </c>
      <c r="DQ2445">
        <v>174779</v>
      </c>
      <c r="DR2445">
        <v>0</v>
      </c>
      <c r="DS2445">
        <v>0</v>
      </c>
    </row>
    <row r="2446" spans="1:123" x14ac:dyDescent="0.3">
      <c r="A2446" t="str">
        <f t="shared" si="38"/>
        <v>20451929</v>
      </c>
      <c r="B2446">
        <v>70</v>
      </c>
      <c r="C2446">
        <v>2045</v>
      </c>
      <c r="D2446">
        <v>192912</v>
      </c>
      <c r="E2446">
        <v>41</v>
      </c>
      <c r="F2446">
        <v>2320229</v>
      </c>
      <c r="G2446">
        <v>163042</v>
      </c>
      <c r="H2446">
        <v>550000</v>
      </c>
      <c r="I2446">
        <v>0</v>
      </c>
      <c r="J2446">
        <v>0</v>
      </c>
      <c r="K2446">
        <v>85000</v>
      </c>
      <c r="L2446">
        <v>200000</v>
      </c>
      <c r="M2446">
        <v>56200</v>
      </c>
      <c r="N2446">
        <v>11500</v>
      </c>
      <c r="O2446">
        <v>25500</v>
      </c>
      <c r="P2446">
        <v>4500</v>
      </c>
      <c r="Q2446">
        <v>2000</v>
      </c>
      <c r="R2446">
        <v>0</v>
      </c>
      <c r="S2446">
        <v>3166</v>
      </c>
      <c r="T2446">
        <v>35000</v>
      </c>
      <c r="U2446">
        <v>36000</v>
      </c>
      <c r="V2446">
        <v>0</v>
      </c>
      <c r="W2446">
        <v>15000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80313</v>
      </c>
      <c r="AD2446">
        <v>41377</v>
      </c>
      <c r="AE2446">
        <v>0</v>
      </c>
      <c r="AF2446">
        <v>121690</v>
      </c>
      <c r="AG2446">
        <v>41377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762176</v>
      </c>
      <c r="AO2446">
        <v>790925</v>
      </c>
      <c r="AP2446">
        <v>121690</v>
      </c>
      <c r="AQ2446">
        <v>0</v>
      </c>
      <c r="AR2446">
        <v>17453</v>
      </c>
      <c r="AS2446">
        <v>0</v>
      </c>
      <c r="AT2446">
        <v>0</v>
      </c>
      <c r="AU2446">
        <v>0</v>
      </c>
      <c r="AV2446">
        <v>0</v>
      </c>
      <c r="AW2446">
        <v>11564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941632</v>
      </c>
      <c r="BL2446">
        <v>232241</v>
      </c>
      <c r="BM2446">
        <v>182848</v>
      </c>
      <c r="BN2446">
        <v>15036</v>
      </c>
      <c r="BO2446">
        <v>65000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365695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69239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6055</v>
      </c>
      <c r="DM2446">
        <v>0</v>
      </c>
      <c r="DN2446">
        <v>0</v>
      </c>
      <c r="DO2446">
        <v>440990</v>
      </c>
      <c r="DP2446">
        <v>317700</v>
      </c>
      <c r="DQ2446">
        <v>-594786</v>
      </c>
      <c r="DR2446">
        <v>320338</v>
      </c>
      <c r="DS2446">
        <v>0</v>
      </c>
    </row>
    <row r="2447" spans="1:123" x14ac:dyDescent="0.3">
      <c r="A2447" t="str">
        <f t="shared" si="38"/>
        <v>20461930</v>
      </c>
      <c r="B2447">
        <v>70</v>
      </c>
      <c r="C2447">
        <v>2046</v>
      </c>
      <c r="D2447">
        <v>193012</v>
      </c>
      <c r="E2447">
        <v>49</v>
      </c>
      <c r="F2447">
        <v>2289206</v>
      </c>
      <c r="G2447">
        <v>163038</v>
      </c>
      <c r="H2447">
        <v>550000</v>
      </c>
      <c r="I2447">
        <v>0</v>
      </c>
      <c r="J2447">
        <v>0</v>
      </c>
      <c r="K2447">
        <v>85000</v>
      </c>
      <c r="L2447">
        <v>200000</v>
      </c>
      <c r="M2447">
        <v>56200</v>
      </c>
      <c r="N2447">
        <v>11500</v>
      </c>
      <c r="O2447">
        <v>25500</v>
      </c>
      <c r="P2447">
        <v>4500</v>
      </c>
      <c r="Q2447">
        <v>2000</v>
      </c>
      <c r="R2447">
        <v>0</v>
      </c>
      <c r="S2447">
        <v>2951</v>
      </c>
      <c r="T2447">
        <v>35000</v>
      </c>
      <c r="U2447">
        <v>36000</v>
      </c>
      <c r="V2447">
        <v>0</v>
      </c>
      <c r="W2447">
        <v>15000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94620</v>
      </c>
      <c r="AD2447">
        <v>48748</v>
      </c>
      <c r="AE2447">
        <v>0</v>
      </c>
      <c r="AF2447">
        <v>143368</v>
      </c>
      <c r="AG2447">
        <v>24374</v>
      </c>
      <c r="AH2447">
        <v>0</v>
      </c>
      <c r="AI2447">
        <v>41377</v>
      </c>
      <c r="AJ2447">
        <v>0</v>
      </c>
      <c r="AK2447">
        <v>41377</v>
      </c>
      <c r="AL2447">
        <v>41377</v>
      </c>
      <c r="AM2447">
        <v>0</v>
      </c>
      <c r="AN2447">
        <v>740283</v>
      </c>
      <c r="AO2447">
        <v>931817</v>
      </c>
      <c r="AP2447">
        <v>143368</v>
      </c>
      <c r="AQ2447">
        <v>0</v>
      </c>
      <c r="AR2447">
        <v>20000</v>
      </c>
      <c r="AS2447">
        <v>0</v>
      </c>
      <c r="AT2447">
        <v>0</v>
      </c>
      <c r="AU2447">
        <v>0</v>
      </c>
      <c r="AV2447">
        <v>0</v>
      </c>
      <c r="AW2447">
        <v>6055</v>
      </c>
      <c r="AX2447">
        <v>0</v>
      </c>
      <c r="AY2447">
        <v>5015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1106255</v>
      </c>
      <c r="BL2447">
        <v>238752</v>
      </c>
      <c r="BM2447">
        <v>162848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182848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69239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293464</v>
      </c>
      <c r="DP2447">
        <v>317700</v>
      </c>
      <c r="DQ2447">
        <v>-409009</v>
      </c>
      <c r="DR2447">
        <v>240106</v>
      </c>
      <c r="DS2447">
        <v>0</v>
      </c>
    </row>
    <row r="2448" spans="1:123" x14ac:dyDescent="0.3">
      <c r="A2448" t="str">
        <f t="shared" si="38"/>
        <v>20471931</v>
      </c>
      <c r="B2448">
        <v>70</v>
      </c>
      <c r="C2448">
        <v>2047</v>
      </c>
      <c r="D2448">
        <v>193112</v>
      </c>
      <c r="E2448">
        <v>32</v>
      </c>
      <c r="F2448">
        <v>2303809</v>
      </c>
      <c r="G2448">
        <v>163034</v>
      </c>
      <c r="H2448">
        <v>550000</v>
      </c>
      <c r="I2448">
        <v>0</v>
      </c>
      <c r="J2448">
        <v>0</v>
      </c>
      <c r="K2448">
        <v>85000</v>
      </c>
      <c r="L2448">
        <v>200000</v>
      </c>
      <c r="M2448">
        <v>56200</v>
      </c>
      <c r="N2448">
        <v>11500</v>
      </c>
      <c r="O2448">
        <v>25500</v>
      </c>
      <c r="P2448">
        <v>4500</v>
      </c>
      <c r="Q2448">
        <v>2000</v>
      </c>
      <c r="R2448">
        <v>0</v>
      </c>
      <c r="S2448">
        <v>2737</v>
      </c>
      <c r="T2448">
        <v>35000</v>
      </c>
      <c r="U2448">
        <v>36000</v>
      </c>
      <c r="V2448">
        <v>0</v>
      </c>
      <c r="W2448">
        <v>15000</v>
      </c>
      <c r="X2448">
        <v>0</v>
      </c>
      <c r="Y2448">
        <v>0</v>
      </c>
      <c r="Z2448">
        <v>0</v>
      </c>
      <c r="AA2448">
        <v>0</v>
      </c>
      <c r="AB2448">
        <v>41377</v>
      </c>
      <c r="AC2448">
        <v>61216</v>
      </c>
      <c r="AD2448">
        <v>0</v>
      </c>
      <c r="AE2448">
        <v>41377</v>
      </c>
      <c r="AF2448">
        <v>51378</v>
      </c>
      <c r="AG2448">
        <v>0</v>
      </c>
      <c r="AH2448">
        <v>0</v>
      </c>
      <c r="AI2448">
        <v>24374</v>
      </c>
      <c r="AJ2448">
        <v>0</v>
      </c>
      <c r="AK2448">
        <v>24374</v>
      </c>
      <c r="AL2448">
        <v>24374</v>
      </c>
      <c r="AM2448">
        <v>0</v>
      </c>
      <c r="AN2448">
        <v>832059</v>
      </c>
      <c r="AO2448">
        <v>602861</v>
      </c>
      <c r="AP2448">
        <v>92755</v>
      </c>
      <c r="AQ2448">
        <v>0</v>
      </c>
      <c r="AR2448">
        <v>7359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702975</v>
      </c>
      <c r="BL2448">
        <v>245221</v>
      </c>
      <c r="BM2448">
        <v>142848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68917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20000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322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44696</v>
      </c>
      <c r="DP2448">
        <v>317700</v>
      </c>
      <c r="DQ2448">
        <v>-722588</v>
      </c>
      <c r="DR2448">
        <v>510823</v>
      </c>
      <c r="DS2448">
        <v>0</v>
      </c>
    </row>
    <row r="2449" spans="1:123" x14ac:dyDescent="0.3">
      <c r="A2449" t="str">
        <f t="shared" si="38"/>
        <v>20481932</v>
      </c>
      <c r="B2449">
        <v>70</v>
      </c>
      <c r="C2449">
        <v>2048</v>
      </c>
      <c r="D2449">
        <v>193212</v>
      </c>
      <c r="E2449">
        <v>34</v>
      </c>
      <c r="F2449">
        <v>2224876</v>
      </c>
      <c r="G2449">
        <v>163030</v>
      </c>
      <c r="H2449">
        <v>550000</v>
      </c>
      <c r="I2449">
        <v>0</v>
      </c>
      <c r="J2449">
        <v>0</v>
      </c>
      <c r="K2449">
        <v>85000</v>
      </c>
      <c r="L2449">
        <v>200000</v>
      </c>
      <c r="M2449">
        <v>56200</v>
      </c>
      <c r="N2449">
        <v>11500</v>
      </c>
      <c r="O2449">
        <v>25500</v>
      </c>
      <c r="P2449">
        <v>4500</v>
      </c>
      <c r="Q2449">
        <v>2000</v>
      </c>
      <c r="R2449">
        <v>0</v>
      </c>
      <c r="S2449">
        <v>2522</v>
      </c>
      <c r="T2449">
        <v>35000</v>
      </c>
      <c r="U2449">
        <v>36000</v>
      </c>
      <c r="V2449">
        <v>0</v>
      </c>
      <c r="W2449">
        <v>15000</v>
      </c>
      <c r="X2449">
        <v>0</v>
      </c>
      <c r="Y2449">
        <v>0</v>
      </c>
      <c r="Z2449">
        <v>0</v>
      </c>
      <c r="AA2449">
        <v>0</v>
      </c>
      <c r="AB2449">
        <v>24374</v>
      </c>
      <c r="AC2449">
        <v>66501</v>
      </c>
      <c r="AD2449">
        <v>0</v>
      </c>
      <c r="AE2449">
        <v>24374</v>
      </c>
      <c r="AF2449">
        <v>76389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806833</v>
      </c>
      <c r="AO2449">
        <v>654907</v>
      </c>
      <c r="AP2449">
        <v>100763</v>
      </c>
      <c r="AQ2449">
        <v>101801</v>
      </c>
      <c r="AR2449">
        <v>10152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867623</v>
      </c>
      <c r="BL2449">
        <v>251648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322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317700</v>
      </c>
      <c r="DQ2449">
        <v>-497802</v>
      </c>
      <c r="DR2449">
        <v>497480</v>
      </c>
      <c r="DS2449">
        <v>0</v>
      </c>
    </row>
    <row r="2450" spans="1:123" x14ac:dyDescent="0.3">
      <c r="A2450" t="str">
        <f t="shared" si="38"/>
        <v>20491933</v>
      </c>
      <c r="B2450">
        <v>70</v>
      </c>
      <c r="C2450">
        <v>2049</v>
      </c>
      <c r="D2450">
        <v>193312</v>
      </c>
      <c r="E2450">
        <v>42</v>
      </c>
      <c r="F2450">
        <v>2057569</v>
      </c>
      <c r="G2450">
        <v>163025</v>
      </c>
      <c r="H2450">
        <v>550000</v>
      </c>
      <c r="I2450">
        <v>0</v>
      </c>
      <c r="J2450">
        <v>0</v>
      </c>
      <c r="K2450">
        <v>85000</v>
      </c>
      <c r="L2450">
        <v>200000</v>
      </c>
      <c r="M2450">
        <v>56200</v>
      </c>
      <c r="N2450">
        <v>11500</v>
      </c>
      <c r="O2450">
        <v>25500</v>
      </c>
      <c r="P2450">
        <v>4500</v>
      </c>
      <c r="Q2450">
        <v>2000</v>
      </c>
      <c r="R2450">
        <v>0</v>
      </c>
      <c r="S2450">
        <v>2308</v>
      </c>
      <c r="T2450">
        <v>35000</v>
      </c>
      <c r="U2450">
        <v>36000</v>
      </c>
      <c r="V2450">
        <v>0</v>
      </c>
      <c r="W2450">
        <v>15000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81537</v>
      </c>
      <c r="AD2450">
        <v>42008</v>
      </c>
      <c r="AE2450">
        <v>0</v>
      </c>
      <c r="AF2450">
        <v>123545</v>
      </c>
      <c r="AG2450">
        <v>21004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759463</v>
      </c>
      <c r="AO2450">
        <v>802978</v>
      </c>
      <c r="AP2450">
        <v>123545</v>
      </c>
      <c r="AQ2450">
        <v>0</v>
      </c>
      <c r="AR2450">
        <v>18100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944623</v>
      </c>
      <c r="BL2450">
        <v>258034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297700</v>
      </c>
      <c r="DQ2450">
        <v>-294474</v>
      </c>
      <c r="DR2450">
        <v>294474</v>
      </c>
      <c r="DS2450">
        <v>0</v>
      </c>
    </row>
    <row r="2451" spans="1:123" x14ac:dyDescent="0.3">
      <c r="A2451" t="str">
        <f t="shared" si="38"/>
        <v>20501934</v>
      </c>
      <c r="B2451">
        <v>70</v>
      </c>
      <c r="C2451">
        <v>2050</v>
      </c>
      <c r="D2451">
        <v>193412</v>
      </c>
      <c r="E2451">
        <v>28</v>
      </c>
      <c r="F2451">
        <v>2351996</v>
      </c>
      <c r="G2451">
        <v>163021</v>
      </c>
      <c r="H2451">
        <v>550000</v>
      </c>
      <c r="I2451">
        <v>0</v>
      </c>
      <c r="J2451">
        <v>0</v>
      </c>
      <c r="K2451">
        <v>85000</v>
      </c>
      <c r="L2451">
        <v>200000</v>
      </c>
      <c r="M2451">
        <v>56200</v>
      </c>
      <c r="N2451">
        <v>11500</v>
      </c>
      <c r="O2451">
        <v>25500</v>
      </c>
      <c r="P2451">
        <v>4500</v>
      </c>
      <c r="Q2451">
        <v>2000</v>
      </c>
      <c r="R2451">
        <v>0</v>
      </c>
      <c r="S2451">
        <v>2093</v>
      </c>
      <c r="T2451">
        <v>35000</v>
      </c>
      <c r="U2451">
        <v>36000</v>
      </c>
      <c r="V2451">
        <v>0</v>
      </c>
      <c r="W2451">
        <v>20000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55265</v>
      </c>
      <c r="AD2451">
        <v>0</v>
      </c>
      <c r="AE2451">
        <v>0</v>
      </c>
      <c r="AF2451">
        <v>83738</v>
      </c>
      <c r="AG2451">
        <v>0</v>
      </c>
      <c r="AH2451">
        <v>0</v>
      </c>
      <c r="AI2451">
        <v>21004</v>
      </c>
      <c r="AJ2451">
        <v>0</v>
      </c>
      <c r="AK2451">
        <v>21004</v>
      </c>
      <c r="AL2451">
        <v>21004</v>
      </c>
      <c r="AM2451">
        <v>0</v>
      </c>
      <c r="AN2451">
        <v>794055</v>
      </c>
      <c r="AO2451">
        <v>544255</v>
      </c>
      <c r="AP2451">
        <v>83738</v>
      </c>
      <c r="AQ2451">
        <v>0</v>
      </c>
      <c r="AR2451">
        <v>4213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632206</v>
      </c>
      <c r="BL2451">
        <v>262947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21004</v>
      </c>
      <c r="DP2451">
        <v>277700</v>
      </c>
      <c r="DQ2451">
        <v>-861809</v>
      </c>
      <c r="DR2451">
        <v>861809</v>
      </c>
      <c r="DS2451">
        <v>0</v>
      </c>
    </row>
    <row r="2452" spans="1:123" x14ac:dyDescent="0.3">
      <c r="A2452" t="str">
        <f t="shared" si="38"/>
        <v>20161992</v>
      </c>
      <c r="B2452">
        <v>71</v>
      </c>
      <c r="C2452">
        <v>2016</v>
      </c>
      <c r="D2452">
        <v>199212</v>
      </c>
      <c r="E2452">
        <v>24</v>
      </c>
      <c r="F2452">
        <v>1722249</v>
      </c>
      <c r="G2452">
        <v>211232</v>
      </c>
      <c r="H2452">
        <v>550000</v>
      </c>
      <c r="I2452">
        <v>0</v>
      </c>
      <c r="J2452">
        <v>126000</v>
      </c>
      <c r="K2452">
        <v>85000</v>
      </c>
      <c r="L2452">
        <v>100000</v>
      </c>
      <c r="M2452">
        <v>56200</v>
      </c>
      <c r="N2452">
        <v>11500</v>
      </c>
      <c r="O2452">
        <v>25500</v>
      </c>
      <c r="P2452">
        <v>4500</v>
      </c>
      <c r="Q2452">
        <v>2000</v>
      </c>
      <c r="R2452">
        <v>0</v>
      </c>
      <c r="S2452">
        <v>8370</v>
      </c>
      <c r="T2452">
        <v>35000</v>
      </c>
      <c r="U2452">
        <v>36000</v>
      </c>
      <c r="V2452">
        <v>0</v>
      </c>
      <c r="W2452">
        <v>0</v>
      </c>
      <c r="X2452">
        <v>79000</v>
      </c>
      <c r="Y2452">
        <v>0</v>
      </c>
      <c r="Z2452">
        <v>0</v>
      </c>
      <c r="AA2452">
        <v>0</v>
      </c>
      <c r="AB2452">
        <v>210000</v>
      </c>
      <c r="AC2452">
        <v>46729</v>
      </c>
      <c r="AD2452">
        <v>0</v>
      </c>
      <c r="AE2452">
        <v>70803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139197</v>
      </c>
      <c r="AL2452">
        <v>0</v>
      </c>
      <c r="AM2452">
        <v>0</v>
      </c>
      <c r="AN2452">
        <v>1009070</v>
      </c>
      <c r="AO2452">
        <v>460184</v>
      </c>
      <c r="AP2452">
        <v>70803</v>
      </c>
      <c r="AQ2452">
        <v>0</v>
      </c>
      <c r="AR2452">
        <v>0</v>
      </c>
      <c r="AS2452">
        <v>3000</v>
      </c>
      <c r="AT2452">
        <v>8000</v>
      </c>
      <c r="AU2452">
        <v>200000</v>
      </c>
      <c r="AV2452">
        <v>72192</v>
      </c>
      <c r="AW2452">
        <v>0</v>
      </c>
      <c r="AX2452">
        <v>36860</v>
      </c>
      <c r="AY2452">
        <v>0</v>
      </c>
      <c r="AZ2452">
        <v>0</v>
      </c>
      <c r="BA2452">
        <v>0</v>
      </c>
      <c r="BB2452">
        <v>8000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859040</v>
      </c>
      <c r="BL2452">
        <v>8371</v>
      </c>
      <c r="BM2452">
        <v>32000</v>
      </c>
      <c r="BN2452">
        <v>0</v>
      </c>
      <c r="BO2452">
        <v>0</v>
      </c>
      <c r="BP2452">
        <v>61000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64000</v>
      </c>
      <c r="CR2452">
        <v>0</v>
      </c>
      <c r="CS2452">
        <v>0</v>
      </c>
      <c r="CT2452">
        <v>18000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5000</v>
      </c>
      <c r="DF2452">
        <v>0</v>
      </c>
      <c r="DG2452">
        <v>0</v>
      </c>
      <c r="DH2452">
        <v>0</v>
      </c>
      <c r="DI2452">
        <v>0</v>
      </c>
      <c r="DJ2452">
        <v>89140</v>
      </c>
      <c r="DK2452">
        <v>124000</v>
      </c>
      <c r="DL2452">
        <v>30000</v>
      </c>
      <c r="DM2452">
        <v>64808</v>
      </c>
      <c r="DN2452">
        <v>0</v>
      </c>
      <c r="DO2452">
        <v>534144</v>
      </c>
      <c r="DP2452">
        <v>317700</v>
      </c>
      <c r="DQ2452">
        <v>-481053</v>
      </c>
      <c r="DR2452">
        <v>0</v>
      </c>
      <c r="DS2452">
        <v>0</v>
      </c>
    </row>
    <row r="2453" spans="1:123" x14ac:dyDescent="0.3">
      <c r="A2453" t="str">
        <f t="shared" si="38"/>
        <v>20171993</v>
      </c>
      <c r="B2453">
        <v>71</v>
      </c>
      <c r="C2453">
        <v>2017</v>
      </c>
      <c r="D2453">
        <v>199312</v>
      </c>
      <c r="E2453">
        <v>63</v>
      </c>
      <c r="F2453">
        <v>1723346</v>
      </c>
      <c r="G2453">
        <v>215203</v>
      </c>
      <c r="H2453">
        <v>550000</v>
      </c>
      <c r="I2453">
        <v>0</v>
      </c>
      <c r="J2453">
        <v>126000</v>
      </c>
      <c r="K2453">
        <v>85000</v>
      </c>
      <c r="L2453">
        <v>100000</v>
      </c>
      <c r="M2453">
        <v>56200</v>
      </c>
      <c r="N2453">
        <v>11500</v>
      </c>
      <c r="O2453">
        <v>25500</v>
      </c>
      <c r="P2453">
        <v>4500</v>
      </c>
      <c r="Q2453">
        <v>2000</v>
      </c>
      <c r="R2453">
        <v>0</v>
      </c>
      <c r="S2453">
        <v>8311</v>
      </c>
      <c r="T2453">
        <v>35000</v>
      </c>
      <c r="U2453">
        <v>36000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139197</v>
      </c>
      <c r="AC2453">
        <v>123189</v>
      </c>
      <c r="AD2453">
        <v>0</v>
      </c>
      <c r="AE2453">
        <v>139197</v>
      </c>
      <c r="AF2453">
        <v>47458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882553</v>
      </c>
      <c r="AO2453">
        <v>1213163</v>
      </c>
      <c r="AP2453">
        <v>186655</v>
      </c>
      <c r="AQ2453">
        <v>0</v>
      </c>
      <c r="AR2453">
        <v>20000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1419818</v>
      </c>
      <c r="BL2453">
        <v>17530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345351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389351</v>
      </c>
      <c r="CR2453">
        <v>0</v>
      </c>
      <c r="CS2453">
        <v>0</v>
      </c>
      <c r="CT2453">
        <v>18000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10000</v>
      </c>
      <c r="DF2453">
        <v>0</v>
      </c>
      <c r="DG2453">
        <v>23750</v>
      </c>
      <c r="DH2453">
        <v>0</v>
      </c>
      <c r="DI2453">
        <v>0</v>
      </c>
      <c r="DJ2453">
        <v>89140</v>
      </c>
      <c r="DK2453">
        <v>124000</v>
      </c>
      <c r="DL2453">
        <v>30000</v>
      </c>
      <c r="DM2453">
        <v>64808</v>
      </c>
      <c r="DN2453">
        <v>0</v>
      </c>
      <c r="DO2453">
        <v>749049</v>
      </c>
      <c r="DP2453">
        <v>317700</v>
      </c>
      <c r="DQ2453">
        <v>345351</v>
      </c>
      <c r="DR2453">
        <v>0</v>
      </c>
      <c r="DS2453">
        <v>0</v>
      </c>
    </row>
    <row r="2454" spans="1:123" x14ac:dyDescent="0.3">
      <c r="A2454" t="str">
        <f t="shared" si="38"/>
        <v>20181994</v>
      </c>
      <c r="B2454">
        <v>71</v>
      </c>
      <c r="C2454">
        <v>2018</v>
      </c>
      <c r="D2454">
        <v>199412</v>
      </c>
      <c r="E2454">
        <v>46</v>
      </c>
      <c r="F2454">
        <v>1806772</v>
      </c>
      <c r="G2454">
        <v>186174</v>
      </c>
      <c r="H2454">
        <v>550000</v>
      </c>
      <c r="I2454">
        <v>0</v>
      </c>
      <c r="J2454">
        <v>120000</v>
      </c>
      <c r="K2454">
        <v>85000</v>
      </c>
      <c r="L2454">
        <v>130000</v>
      </c>
      <c r="M2454">
        <v>56200</v>
      </c>
      <c r="N2454">
        <v>11500</v>
      </c>
      <c r="O2454">
        <v>25500</v>
      </c>
      <c r="P2454">
        <v>4500</v>
      </c>
      <c r="Q2454">
        <v>2000</v>
      </c>
      <c r="R2454">
        <v>0</v>
      </c>
      <c r="S2454">
        <v>8252</v>
      </c>
      <c r="T2454">
        <v>35000</v>
      </c>
      <c r="U2454">
        <v>36000</v>
      </c>
      <c r="V2454">
        <v>0</v>
      </c>
      <c r="W2454">
        <v>0</v>
      </c>
      <c r="X2454">
        <v>23750</v>
      </c>
      <c r="Y2454">
        <v>0</v>
      </c>
      <c r="Z2454">
        <v>0</v>
      </c>
      <c r="AA2454">
        <v>0</v>
      </c>
      <c r="AB2454">
        <v>0</v>
      </c>
      <c r="AC2454">
        <v>89606</v>
      </c>
      <c r="AD2454">
        <v>46165</v>
      </c>
      <c r="AE2454">
        <v>0</v>
      </c>
      <c r="AF2454">
        <v>135771</v>
      </c>
      <c r="AG2454">
        <v>46165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841931</v>
      </c>
      <c r="AO2454">
        <v>882444</v>
      </c>
      <c r="AP2454">
        <v>135771</v>
      </c>
      <c r="AQ2454">
        <v>0</v>
      </c>
      <c r="AR2454">
        <v>20000</v>
      </c>
      <c r="AS2454">
        <v>3000</v>
      </c>
      <c r="AT2454">
        <v>8000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1049215</v>
      </c>
      <c r="BL2454">
        <v>26633</v>
      </c>
      <c r="BM2454">
        <v>111167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258184</v>
      </c>
      <c r="CR2454">
        <v>0</v>
      </c>
      <c r="CS2454">
        <v>0</v>
      </c>
      <c r="CT2454">
        <v>18000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15000</v>
      </c>
      <c r="DF2454">
        <v>0</v>
      </c>
      <c r="DG2454">
        <v>0</v>
      </c>
      <c r="DH2454">
        <v>0</v>
      </c>
      <c r="DI2454">
        <v>0</v>
      </c>
      <c r="DJ2454">
        <v>89140</v>
      </c>
      <c r="DK2454">
        <v>124000</v>
      </c>
      <c r="DL2454">
        <v>30000</v>
      </c>
      <c r="DM2454">
        <v>64808</v>
      </c>
      <c r="DN2454">
        <v>0</v>
      </c>
      <c r="DO2454">
        <v>599132</v>
      </c>
      <c r="DP2454">
        <v>317700</v>
      </c>
      <c r="DQ2454">
        <v>-134917</v>
      </c>
      <c r="DR2454">
        <v>0</v>
      </c>
      <c r="DS2454">
        <v>0</v>
      </c>
    </row>
    <row r="2455" spans="1:123" x14ac:dyDescent="0.3">
      <c r="A2455" t="str">
        <f t="shared" si="38"/>
        <v>20191995</v>
      </c>
      <c r="B2455">
        <v>71</v>
      </c>
      <c r="C2455">
        <v>2019</v>
      </c>
      <c r="D2455">
        <v>199512</v>
      </c>
      <c r="E2455">
        <v>76</v>
      </c>
      <c r="F2455">
        <v>1796252</v>
      </c>
      <c r="G2455">
        <v>163145</v>
      </c>
      <c r="H2455">
        <v>550000</v>
      </c>
      <c r="I2455">
        <v>0</v>
      </c>
      <c r="J2455">
        <v>120000</v>
      </c>
      <c r="K2455">
        <v>85000</v>
      </c>
      <c r="L2455">
        <v>160000</v>
      </c>
      <c r="M2455">
        <v>56200</v>
      </c>
      <c r="N2455">
        <v>11500</v>
      </c>
      <c r="O2455">
        <v>25500</v>
      </c>
      <c r="P2455">
        <v>4500</v>
      </c>
      <c r="Q2455">
        <v>2000</v>
      </c>
      <c r="R2455">
        <v>0</v>
      </c>
      <c r="S2455">
        <v>8193</v>
      </c>
      <c r="T2455">
        <v>35000</v>
      </c>
      <c r="U2455">
        <v>36000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148458</v>
      </c>
      <c r="AD2455">
        <v>76485</v>
      </c>
      <c r="AE2455">
        <v>0</v>
      </c>
      <c r="AF2455">
        <v>224944</v>
      </c>
      <c r="AG2455">
        <v>0</v>
      </c>
      <c r="AH2455">
        <v>0</v>
      </c>
      <c r="AI2455">
        <v>46165</v>
      </c>
      <c r="AJ2455">
        <v>0</v>
      </c>
      <c r="AK2455">
        <v>46165</v>
      </c>
      <c r="AL2455">
        <v>46165</v>
      </c>
      <c r="AM2455">
        <v>0</v>
      </c>
      <c r="AN2455">
        <v>758949</v>
      </c>
      <c r="AO2455">
        <v>1462019</v>
      </c>
      <c r="AP2455">
        <v>224944</v>
      </c>
      <c r="AQ2455">
        <v>0</v>
      </c>
      <c r="AR2455">
        <v>20000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1706963</v>
      </c>
      <c r="BL2455">
        <v>35681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371816</v>
      </c>
      <c r="BS2455">
        <v>81140</v>
      </c>
      <c r="BT2455">
        <v>0</v>
      </c>
      <c r="BU2455">
        <v>53241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610000</v>
      </c>
      <c r="CR2455">
        <v>53241</v>
      </c>
      <c r="CS2455">
        <v>0</v>
      </c>
      <c r="CT2455">
        <v>99140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20000</v>
      </c>
      <c r="DF2455">
        <v>0</v>
      </c>
      <c r="DG2455">
        <v>0</v>
      </c>
      <c r="DH2455">
        <v>0</v>
      </c>
      <c r="DI2455">
        <v>0</v>
      </c>
      <c r="DJ2455">
        <v>89140</v>
      </c>
      <c r="DK2455">
        <v>124000</v>
      </c>
      <c r="DL2455">
        <v>30000</v>
      </c>
      <c r="DM2455">
        <v>64808</v>
      </c>
      <c r="DN2455">
        <v>0</v>
      </c>
      <c r="DO2455">
        <v>1136493</v>
      </c>
      <c r="DP2455">
        <v>317700</v>
      </c>
      <c r="DQ2455">
        <v>506196</v>
      </c>
      <c r="DR2455">
        <v>0</v>
      </c>
      <c r="DS2455">
        <v>0</v>
      </c>
    </row>
    <row r="2456" spans="1:123" x14ac:dyDescent="0.3">
      <c r="A2456" t="str">
        <f t="shared" si="38"/>
        <v>20201996</v>
      </c>
      <c r="B2456">
        <v>71</v>
      </c>
      <c r="C2456">
        <v>2020</v>
      </c>
      <c r="D2456">
        <v>199612</v>
      </c>
      <c r="E2456">
        <v>63</v>
      </c>
      <c r="F2456">
        <v>1848644</v>
      </c>
      <c r="G2456">
        <v>163116</v>
      </c>
      <c r="H2456">
        <v>550000</v>
      </c>
      <c r="I2456">
        <v>0</v>
      </c>
      <c r="J2456">
        <v>120000</v>
      </c>
      <c r="K2456">
        <v>85000</v>
      </c>
      <c r="L2456">
        <v>192500</v>
      </c>
      <c r="M2456">
        <v>56200</v>
      </c>
      <c r="N2456">
        <v>11500</v>
      </c>
      <c r="O2456">
        <v>25500</v>
      </c>
      <c r="P2456">
        <v>4500</v>
      </c>
      <c r="Q2456">
        <v>2000</v>
      </c>
      <c r="R2456">
        <v>0</v>
      </c>
      <c r="S2456">
        <v>8134</v>
      </c>
      <c r="T2456">
        <v>35000</v>
      </c>
      <c r="U2456">
        <v>36000</v>
      </c>
      <c r="V2456">
        <v>0</v>
      </c>
      <c r="W2456">
        <v>0</v>
      </c>
      <c r="X2456">
        <v>0</v>
      </c>
      <c r="Y2456">
        <v>0</v>
      </c>
      <c r="Z2456">
        <v>169996</v>
      </c>
      <c r="AA2456">
        <v>0</v>
      </c>
      <c r="AB2456">
        <v>46165</v>
      </c>
      <c r="AC2456">
        <v>122716</v>
      </c>
      <c r="AD2456">
        <v>63223</v>
      </c>
      <c r="AE2456">
        <v>46165</v>
      </c>
      <c r="AF2456">
        <v>139773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706565</v>
      </c>
      <c r="AO2456">
        <v>1208505</v>
      </c>
      <c r="AP2456">
        <v>185938</v>
      </c>
      <c r="AQ2456">
        <v>0</v>
      </c>
      <c r="AR2456">
        <v>20000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1414443</v>
      </c>
      <c r="BL2456">
        <v>43130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20000</v>
      </c>
      <c r="BS2456">
        <v>0</v>
      </c>
      <c r="BT2456">
        <v>0</v>
      </c>
      <c r="BU2456">
        <v>46759</v>
      </c>
      <c r="BV2456">
        <v>10000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16875</v>
      </c>
      <c r="CH2456">
        <v>387</v>
      </c>
      <c r="CI2456">
        <v>2025</v>
      </c>
      <c r="CJ2456">
        <v>1519</v>
      </c>
      <c r="CK2456">
        <v>607</v>
      </c>
      <c r="CL2456">
        <v>506</v>
      </c>
      <c r="CM2456">
        <v>2194</v>
      </c>
      <c r="CN2456">
        <v>15000</v>
      </c>
      <c r="CO2456">
        <v>506</v>
      </c>
      <c r="CP2456">
        <v>0</v>
      </c>
      <c r="CQ2456">
        <v>610000</v>
      </c>
      <c r="CR2456">
        <v>100000</v>
      </c>
      <c r="CS2456">
        <v>10000</v>
      </c>
      <c r="CT2456">
        <v>99140</v>
      </c>
      <c r="CU2456">
        <v>0</v>
      </c>
      <c r="CV2456">
        <v>16875</v>
      </c>
      <c r="CW2456">
        <v>387</v>
      </c>
      <c r="CX2456">
        <v>2025</v>
      </c>
      <c r="CY2456">
        <v>1519</v>
      </c>
      <c r="CZ2456">
        <v>607</v>
      </c>
      <c r="DA2456">
        <v>506</v>
      </c>
      <c r="DB2456">
        <v>2194</v>
      </c>
      <c r="DC2456">
        <v>15000</v>
      </c>
      <c r="DD2456">
        <v>506</v>
      </c>
      <c r="DE2456">
        <v>25000</v>
      </c>
      <c r="DF2456">
        <v>169996</v>
      </c>
      <c r="DG2456">
        <v>0</v>
      </c>
      <c r="DH2456">
        <v>0</v>
      </c>
      <c r="DI2456">
        <v>0</v>
      </c>
      <c r="DJ2456">
        <v>89140</v>
      </c>
      <c r="DK2456">
        <v>124000</v>
      </c>
      <c r="DL2456">
        <v>30000</v>
      </c>
      <c r="DM2456">
        <v>64808</v>
      </c>
      <c r="DN2456">
        <v>0</v>
      </c>
      <c r="DO2456">
        <v>1361702</v>
      </c>
      <c r="DP2456">
        <v>317700</v>
      </c>
      <c r="DQ2456">
        <v>286374</v>
      </c>
      <c r="DR2456">
        <v>0</v>
      </c>
      <c r="DS2456">
        <v>0</v>
      </c>
    </row>
    <row r="2457" spans="1:123" x14ac:dyDescent="0.3">
      <c r="A2457" t="str">
        <f t="shared" si="38"/>
        <v>20211997</v>
      </c>
      <c r="B2457">
        <v>71</v>
      </c>
      <c r="C2457">
        <v>2021</v>
      </c>
      <c r="D2457">
        <v>199712</v>
      </c>
      <c r="E2457">
        <v>71</v>
      </c>
      <c r="F2457">
        <v>1963149</v>
      </c>
      <c r="G2457">
        <v>163116</v>
      </c>
      <c r="H2457">
        <v>550000</v>
      </c>
      <c r="I2457">
        <v>0</v>
      </c>
      <c r="J2457">
        <v>120000</v>
      </c>
      <c r="K2457">
        <v>85000</v>
      </c>
      <c r="L2457">
        <v>205000</v>
      </c>
      <c r="M2457">
        <v>56200</v>
      </c>
      <c r="N2457">
        <v>11500</v>
      </c>
      <c r="O2457">
        <v>25500</v>
      </c>
      <c r="P2457">
        <v>4500</v>
      </c>
      <c r="Q2457">
        <v>2000</v>
      </c>
      <c r="R2457">
        <v>0</v>
      </c>
      <c r="S2457">
        <v>7945</v>
      </c>
      <c r="T2457">
        <v>35000</v>
      </c>
      <c r="U2457">
        <v>36000</v>
      </c>
      <c r="V2457">
        <v>0</v>
      </c>
      <c r="W2457">
        <v>0</v>
      </c>
      <c r="X2457">
        <v>0</v>
      </c>
      <c r="Y2457">
        <v>0</v>
      </c>
      <c r="Z2457">
        <v>308525</v>
      </c>
      <c r="AA2457">
        <v>0</v>
      </c>
      <c r="AB2457">
        <v>0</v>
      </c>
      <c r="AC2457">
        <v>137368</v>
      </c>
      <c r="AD2457">
        <v>70772</v>
      </c>
      <c r="AE2457">
        <v>0</v>
      </c>
      <c r="AF2457">
        <v>208140</v>
      </c>
      <c r="AG2457">
        <v>0</v>
      </c>
      <c r="AH2457">
        <v>0</v>
      </c>
      <c r="AI2457">
        <v>0</v>
      </c>
      <c r="AJ2457">
        <v>41860</v>
      </c>
      <c r="AK2457">
        <v>41860</v>
      </c>
      <c r="AL2457">
        <v>0</v>
      </c>
      <c r="AM2457">
        <v>0</v>
      </c>
      <c r="AN2457">
        <v>470120</v>
      </c>
      <c r="AO2457">
        <v>1352804</v>
      </c>
      <c r="AP2457">
        <v>208140</v>
      </c>
      <c r="AQ2457">
        <v>119787</v>
      </c>
      <c r="AR2457">
        <v>20000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1700731</v>
      </c>
      <c r="BL2457">
        <v>50523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20000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18449</v>
      </c>
      <c r="CH2457">
        <v>422</v>
      </c>
      <c r="CI2457">
        <v>2214</v>
      </c>
      <c r="CJ2457">
        <v>1660</v>
      </c>
      <c r="CK2457">
        <v>664</v>
      </c>
      <c r="CL2457">
        <v>553</v>
      </c>
      <c r="CM2457">
        <v>2398</v>
      </c>
      <c r="CN2457">
        <v>12194</v>
      </c>
      <c r="CO2457">
        <v>553</v>
      </c>
      <c r="CP2457">
        <v>0</v>
      </c>
      <c r="CQ2457">
        <v>610000</v>
      </c>
      <c r="CR2457">
        <v>100000</v>
      </c>
      <c r="CS2457">
        <v>10000</v>
      </c>
      <c r="CT2457">
        <v>99140</v>
      </c>
      <c r="CU2457">
        <v>0</v>
      </c>
      <c r="CV2457">
        <v>35324</v>
      </c>
      <c r="CW2457">
        <v>809</v>
      </c>
      <c r="CX2457">
        <v>4239</v>
      </c>
      <c r="CY2457">
        <v>3179</v>
      </c>
      <c r="CZ2457">
        <v>1272</v>
      </c>
      <c r="DA2457">
        <v>1060</v>
      </c>
      <c r="DB2457">
        <v>4592</v>
      </c>
      <c r="DC2457">
        <v>27194</v>
      </c>
      <c r="DD2457">
        <v>1060</v>
      </c>
      <c r="DE2457">
        <v>30000</v>
      </c>
      <c r="DF2457">
        <v>465176</v>
      </c>
      <c r="DG2457">
        <v>0</v>
      </c>
      <c r="DH2457">
        <v>0</v>
      </c>
      <c r="DI2457">
        <v>0</v>
      </c>
      <c r="DJ2457">
        <v>89140</v>
      </c>
      <c r="DK2457">
        <v>124000</v>
      </c>
      <c r="DL2457">
        <v>30000</v>
      </c>
      <c r="DM2457">
        <v>64808</v>
      </c>
      <c r="DN2457">
        <v>0</v>
      </c>
      <c r="DO2457">
        <v>1742851</v>
      </c>
      <c r="DP2457">
        <v>317700</v>
      </c>
      <c r="DQ2457">
        <v>409494</v>
      </c>
      <c r="DR2457">
        <v>0</v>
      </c>
      <c r="DS2457">
        <v>0</v>
      </c>
    </row>
    <row r="2458" spans="1:123" x14ac:dyDescent="0.3">
      <c r="A2458" t="str">
        <f t="shared" si="38"/>
        <v>20221998</v>
      </c>
      <c r="B2458">
        <v>71</v>
      </c>
      <c r="C2458">
        <v>2022</v>
      </c>
      <c r="D2458">
        <v>199812</v>
      </c>
      <c r="E2458">
        <v>69</v>
      </c>
      <c r="F2458">
        <v>1509449</v>
      </c>
      <c r="G2458">
        <v>163115</v>
      </c>
      <c r="H2458">
        <v>550000</v>
      </c>
      <c r="I2458">
        <v>0</v>
      </c>
      <c r="J2458">
        <v>120000</v>
      </c>
      <c r="K2458">
        <v>85000</v>
      </c>
      <c r="L2458">
        <v>202500</v>
      </c>
      <c r="M2458">
        <v>56200</v>
      </c>
      <c r="N2458">
        <v>11500</v>
      </c>
      <c r="O2458">
        <v>25500</v>
      </c>
      <c r="P2458">
        <v>4500</v>
      </c>
      <c r="Q2458">
        <v>2000</v>
      </c>
      <c r="R2458">
        <v>0</v>
      </c>
      <c r="S2458">
        <v>7757</v>
      </c>
      <c r="T2458">
        <v>35000</v>
      </c>
      <c r="U2458">
        <v>36000</v>
      </c>
      <c r="V2458">
        <v>0</v>
      </c>
      <c r="W2458">
        <v>0</v>
      </c>
      <c r="X2458">
        <v>0</v>
      </c>
      <c r="Y2458">
        <v>0</v>
      </c>
      <c r="Z2458">
        <v>339973</v>
      </c>
      <c r="AA2458">
        <v>0</v>
      </c>
      <c r="AB2458">
        <v>41860</v>
      </c>
      <c r="AC2458">
        <v>133048</v>
      </c>
      <c r="AD2458">
        <v>68546</v>
      </c>
      <c r="AE2458">
        <v>41860</v>
      </c>
      <c r="AF2458">
        <v>159733</v>
      </c>
      <c r="AG2458">
        <v>0</v>
      </c>
      <c r="AH2458">
        <v>0</v>
      </c>
      <c r="AI2458">
        <v>0</v>
      </c>
      <c r="AJ2458">
        <v>90267</v>
      </c>
      <c r="AK2458">
        <v>90267</v>
      </c>
      <c r="AL2458">
        <v>0</v>
      </c>
      <c r="AM2458">
        <v>0</v>
      </c>
      <c r="AN2458">
        <v>435984</v>
      </c>
      <c r="AO2458">
        <v>1310254</v>
      </c>
      <c r="AP2458">
        <v>201593</v>
      </c>
      <c r="AQ2458">
        <v>0</v>
      </c>
      <c r="AR2458">
        <v>20000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90605</v>
      </c>
      <c r="BF2458">
        <v>0</v>
      </c>
      <c r="BG2458">
        <v>35194</v>
      </c>
      <c r="BH2458">
        <v>0</v>
      </c>
      <c r="BI2458">
        <v>0</v>
      </c>
      <c r="BJ2458">
        <v>0</v>
      </c>
      <c r="BK2458">
        <v>1406048</v>
      </c>
      <c r="BL2458">
        <v>57864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20000</v>
      </c>
      <c r="BS2458">
        <v>54860</v>
      </c>
      <c r="BT2458">
        <v>65000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25000</v>
      </c>
      <c r="CH2458">
        <v>572</v>
      </c>
      <c r="CI2458">
        <v>3000</v>
      </c>
      <c r="CJ2458">
        <v>2250</v>
      </c>
      <c r="CK2458">
        <v>900</v>
      </c>
      <c r="CL2458">
        <v>750</v>
      </c>
      <c r="CM2458">
        <v>3250</v>
      </c>
      <c r="CN2458">
        <v>15000</v>
      </c>
      <c r="CO2458">
        <v>750</v>
      </c>
      <c r="CP2458">
        <v>0</v>
      </c>
      <c r="CQ2458">
        <v>610000</v>
      </c>
      <c r="CR2458">
        <v>100000</v>
      </c>
      <c r="CS2458">
        <v>10000</v>
      </c>
      <c r="CT2458">
        <v>154000</v>
      </c>
      <c r="CU2458">
        <v>65000</v>
      </c>
      <c r="CV2458">
        <v>60324</v>
      </c>
      <c r="CW2458">
        <v>1381</v>
      </c>
      <c r="CX2458">
        <v>7239</v>
      </c>
      <c r="CY2458">
        <v>5429</v>
      </c>
      <c r="CZ2458">
        <v>2172</v>
      </c>
      <c r="DA2458">
        <v>1810</v>
      </c>
      <c r="DB2458">
        <v>7842</v>
      </c>
      <c r="DC2458">
        <v>42194</v>
      </c>
      <c r="DD2458">
        <v>1810</v>
      </c>
      <c r="DE2458">
        <v>35000</v>
      </c>
      <c r="DF2458">
        <v>776231</v>
      </c>
      <c r="DG2458">
        <v>0</v>
      </c>
      <c r="DH2458">
        <v>0</v>
      </c>
      <c r="DI2458">
        <v>0</v>
      </c>
      <c r="DJ2458">
        <v>124334</v>
      </c>
      <c r="DK2458">
        <v>124000</v>
      </c>
      <c r="DL2458">
        <v>30000</v>
      </c>
      <c r="DM2458">
        <v>155412</v>
      </c>
      <c r="DN2458">
        <v>0</v>
      </c>
      <c r="DO2458">
        <v>2404444</v>
      </c>
      <c r="DP2458">
        <v>317700</v>
      </c>
      <c r="DQ2458">
        <v>747371</v>
      </c>
      <c r="DR2458">
        <v>0</v>
      </c>
      <c r="DS2458">
        <v>0</v>
      </c>
    </row>
    <row r="2459" spans="1:123" x14ac:dyDescent="0.3">
      <c r="A2459" t="str">
        <f t="shared" si="38"/>
        <v>20231999</v>
      </c>
      <c r="B2459">
        <v>71</v>
      </c>
      <c r="C2459">
        <v>2023</v>
      </c>
      <c r="D2459">
        <v>199912</v>
      </c>
      <c r="E2459">
        <v>56</v>
      </c>
      <c r="F2459">
        <v>1935657</v>
      </c>
      <c r="G2459">
        <v>163115</v>
      </c>
      <c r="H2459">
        <v>550000</v>
      </c>
      <c r="I2459">
        <v>0</v>
      </c>
      <c r="J2459">
        <v>120000</v>
      </c>
      <c r="K2459">
        <v>85000</v>
      </c>
      <c r="L2459">
        <v>200000</v>
      </c>
      <c r="M2459">
        <v>56200</v>
      </c>
      <c r="N2459">
        <v>11500</v>
      </c>
      <c r="O2459">
        <v>25500</v>
      </c>
      <c r="P2459">
        <v>4500</v>
      </c>
      <c r="Q2459">
        <v>2000</v>
      </c>
      <c r="R2459">
        <v>0</v>
      </c>
      <c r="S2459">
        <v>7568</v>
      </c>
      <c r="T2459">
        <v>35000</v>
      </c>
      <c r="U2459">
        <v>36000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90267</v>
      </c>
      <c r="AC2459">
        <v>109049</v>
      </c>
      <c r="AD2459">
        <v>56182</v>
      </c>
      <c r="AE2459">
        <v>90267</v>
      </c>
      <c r="AF2459">
        <v>74964</v>
      </c>
      <c r="AG2459">
        <v>0</v>
      </c>
      <c r="AH2459">
        <v>0</v>
      </c>
      <c r="AI2459">
        <v>0</v>
      </c>
      <c r="AJ2459">
        <v>128832</v>
      </c>
      <c r="AK2459">
        <v>128832</v>
      </c>
      <c r="AL2459">
        <v>0</v>
      </c>
      <c r="AM2459">
        <v>0</v>
      </c>
      <c r="AN2459">
        <v>819472</v>
      </c>
      <c r="AO2459">
        <v>1073918</v>
      </c>
      <c r="AP2459">
        <v>165231</v>
      </c>
      <c r="AQ2459">
        <v>0</v>
      </c>
      <c r="AR2459">
        <v>20000</v>
      </c>
      <c r="AS2459">
        <v>3000</v>
      </c>
      <c r="AT2459">
        <v>8000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1270149</v>
      </c>
      <c r="BL2459">
        <v>65151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20000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610000</v>
      </c>
      <c r="CR2459">
        <v>100000</v>
      </c>
      <c r="CS2459">
        <v>10000</v>
      </c>
      <c r="CT2459">
        <v>154000</v>
      </c>
      <c r="CU2459">
        <v>65000</v>
      </c>
      <c r="CV2459">
        <v>60324</v>
      </c>
      <c r="CW2459">
        <v>1381</v>
      </c>
      <c r="CX2459">
        <v>7239</v>
      </c>
      <c r="CY2459">
        <v>5429</v>
      </c>
      <c r="CZ2459">
        <v>2172</v>
      </c>
      <c r="DA2459">
        <v>1810</v>
      </c>
      <c r="DB2459">
        <v>7842</v>
      </c>
      <c r="DC2459">
        <v>42194</v>
      </c>
      <c r="DD2459">
        <v>1810</v>
      </c>
      <c r="DE2459">
        <v>40000</v>
      </c>
      <c r="DF2459">
        <v>736455</v>
      </c>
      <c r="DG2459">
        <v>0</v>
      </c>
      <c r="DH2459">
        <v>0</v>
      </c>
      <c r="DI2459">
        <v>0</v>
      </c>
      <c r="DJ2459">
        <v>120814</v>
      </c>
      <c r="DK2459">
        <v>124000</v>
      </c>
      <c r="DL2459">
        <v>30000</v>
      </c>
      <c r="DM2459">
        <v>146352</v>
      </c>
      <c r="DN2459">
        <v>0</v>
      </c>
      <c r="DO2459">
        <v>2395653</v>
      </c>
      <c r="DP2459">
        <v>317700</v>
      </c>
      <c r="DQ2459">
        <v>148832</v>
      </c>
      <c r="DR2459">
        <v>0</v>
      </c>
      <c r="DS2459">
        <v>0</v>
      </c>
    </row>
    <row r="2460" spans="1:123" x14ac:dyDescent="0.3">
      <c r="A2460" t="str">
        <f t="shared" si="38"/>
        <v>20242000</v>
      </c>
      <c r="B2460">
        <v>71</v>
      </c>
      <c r="C2460">
        <v>2024</v>
      </c>
      <c r="D2460">
        <v>200012</v>
      </c>
      <c r="E2460">
        <v>60</v>
      </c>
      <c r="F2460">
        <v>2096353</v>
      </c>
      <c r="G2460">
        <v>163114</v>
      </c>
      <c r="H2460">
        <v>550000</v>
      </c>
      <c r="I2460">
        <v>0</v>
      </c>
      <c r="J2460">
        <v>90000</v>
      </c>
      <c r="K2460">
        <v>85000</v>
      </c>
      <c r="L2460">
        <v>200000</v>
      </c>
      <c r="M2460">
        <v>56200</v>
      </c>
      <c r="N2460">
        <v>11500</v>
      </c>
      <c r="O2460">
        <v>25500</v>
      </c>
      <c r="P2460">
        <v>4500</v>
      </c>
      <c r="Q2460">
        <v>2000</v>
      </c>
      <c r="R2460">
        <v>0</v>
      </c>
      <c r="S2460">
        <v>7380</v>
      </c>
      <c r="T2460">
        <v>35000</v>
      </c>
      <c r="U2460">
        <v>36000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128832</v>
      </c>
      <c r="AC2460">
        <v>116563</v>
      </c>
      <c r="AD2460">
        <v>0</v>
      </c>
      <c r="AE2460">
        <v>128832</v>
      </c>
      <c r="AF2460">
        <v>47785</v>
      </c>
      <c r="AG2460">
        <v>0</v>
      </c>
      <c r="AH2460">
        <v>0</v>
      </c>
      <c r="AI2460">
        <v>0</v>
      </c>
      <c r="AJ2460">
        <v>46748</v>
      </c>
      <c r="AK2460">
        <v>46748</v>
      </c>
      <c r="AL2460">
        <v>0</v>
      </c>
      <c r="AM2460">
        <v>0</v>
      </c>
      <c r="AN2460">
        <v>898548</v>
      </c>
      <c r="AO2460">
        <v>1147917</v>
      </c>
      <c r="AP2460">
        <v>176616</v>
      </c>
      <c r="AQ2460">
        <v>0</v>
      </c>
      <c r="AR2460">
        <v>20000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1344534</v>
      </c>
      <c r="BL2460">
        <v>72386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20000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610000</v>
      </c>
      <c r="CR2460">
        <v>100000</v>
      </c>
      <c r="CS2460">
        <v>10000</v>
      </c>
      <c r="CT2460">
        <v>154000</v>
      </c>
      <c r="CU2460">
        <v>65000</v>
      </c>
      <c r="CV2460">
        <v>60324</v>
      </c>
      <c r="CW2460">
        <v>1381</v>
      </c>
      <c r="CX2460">
        <v>7239</v>
      </c>
      <c r="CY2460">
        <v>5429</v>
      </c>
      <c r="CZ2460">
        <v>2172</v>
      </c>
      <c r="DA2460">
        <v>1810</v>
      </c>
      <c r="DB2460">
        <v>7842</v>
      </c>
      <c r="DC2460">
        <v>42194</v>
      </c>
      <c r="DD2460">
        <v>1810</v>
      </c>
      <c r="DE2460">
        <v>45000</v>
      </c>
      <c r="DF2460">
        <v>714362</v>
      </c>
      <c r="DG2460">
        <v>0</v>
      </c>
      <c r="DH2460">
        <v>0</v>
      </c>
      <c r="DI2460">
        <v>0</v>
      </c>
      <c r="DJ2460">
        <v>120814</v>
      </c>
      <c r="DK2460">
        <v>124000</v>
      </c>
      <c r="DL2460">
        <v>30000</v>
      </c>
      <c r="DM2460">
        <v>146352</v>
      </c>
      <c r="DN2460">
        <v>0</v>
      </c>
      <c r="DO2460">
        <v>2296475</v>
      </c>
      <c r="DP2460">
        <v>317700</v>
      </c>
      <c r="DQ2460">
        <v>66748</v>
      </c>
      <c r="DR2460">
        <v>0</v>
      </c>
      <c r="DS2460">
        <v>0</v>
      </c>
    </row>
    <row r="2461" spans="1:123" x14ac:dyDescent="0.3">
      <c r="A2461" t="str">
        <f t="shared" si="38"/>
        <v>20252001</v>
      </c>
      <c r="B2461">
        <v>71</v>
      </c>
      <c r="C2461">
        <v>2025</v>
      </c>
      <c r="D2461">
        <v>200112</v>
      </c>
      <c r="E2461">
        <v>35</v>
      </c>
      <c r="F2461">
        <v>1961360</v>
      </c>
      <c r="G2461">
        <v>163114</v>
      </c>
      <c r="H2461">
        <v>550000</v>
      </c>
      <c r="I2461">
        <v>0</v>
      </c>
      <c r="J2461">
        <v>90000</v>
      </c>
      <c r="K2461">
        <v>85000</v>
      </c>
      <c r="L2461">
        <v>200000</v>
      </c>
      <c r="M2461">
        <v>56200</v>
      </c>
      <c r="N2461">
        <v>11500</v>
      </c>
      <c r="O2461">
        <v>25500</v>
      </c>
      <c r="P2461">
        <v>4500</v>
      </c>
      <c r="Q2461">
        <v>2000</v>
      </c>
      <c r="R2461">
        <v>0</v>
      </c>
      <c r="S2461">
        <v>7191</v>
      </c>
      <c r="T2461">
        <v>35000</v>
      </c>
      <c r="U2461">
        <v>36000</v>
      </c>
      <c r="V2461">
        <v>0</v>
      </c>
      <c r="W2461">
        <v>0</v>
      </c>
      <c r="X2461">
        <v>0</v>
      </c>
      <c r="Y2461">
        <v>222109</v>
      </c>
      <c r="Z2461">
        <v>0</v>
      </c>
      <c r="AA2461">
        <v>0</v>
      </c>
      <c r="AB2461">
        <v>46748</v>
      </c>
      <c r="AC2461">
        <v>67252</v>
      </c>
      <c r="AD2461">
        <v>0</v>
      </c>
      <c r="AE2461">
        <v>46748</v>
      </c>
      <c r="AF2461">
        <v>55152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1159848</v>
      </c>
      <c r="AO2461">
        <v>662296</v>
      </c>
      <c r="AP2461">
        <v>101900</v>
      </c>
      <c r="AQ2461">
        <v>0</v>
      </c>
      <c r="AR2461">
        <v>10549</v>
      </c>
      <c r="AS2461">
        <v>3000</v>
      </c>
      <c r="AT2461">
        <v>8000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785744</v>
      </c>
      <c r="BL2461">
        <v>80045</v>
      </c>
      <c r="BM2461">
        <v>134837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455163</v>
      </c>
      <c r="CR2461">
        <v>100000</v>
      </c>
      <c r="CS2461">
        <v>10000</v>
      </c>
      <c r="CT2461">
        <v>154000</v>
      </c>
      <c r="CU2461">
        <v>65000</v>
      </c>
      <c r="CV2461">
        <v>60324</v>
      </c>
      <c r="CW2461">
        <v>1381</v>
      </c>
      <c r="CX2461">
        <v>7239</v>
      </c>
      <c r="CY2461">
        <v>5429</v>
      </c>
      <c r="CZ2461">
        <v>2172</v>
      </c>
      <c r="DA2461">
        <v>1810</v>
      </c>
      <c r="DB2461">
        <v>7842</v>
      </c>
      <c r="DC2461">
        <v>42194</v>
      </c>
      <c r="DD2461">
        <v>1810</v>
      </c>
      <c r="DE2461">
        <v>50000</v>
      </c>
      <c r="DF2461">
        <v>470822</v>
      </c>
      <c r="DG2461">
        <v>0</v>
      </c>
      <c r="DH2461">
        <v>0</v>
      </c>
      <c r="DI2461">
        <v>0</v>
      </c>
      <c r="DJ2461">
        <v>120814</v>
      </c>
      <c r="DK2461">
        <v>124000</v>
      </c>
      <c r="DL2461">
        <v>30000</v>
      </c>
      <c r="DM2461">
        <v>146352</v>
      </c>
      <c r="DN2461">
        <v>0</v>
      </c>
      <c r="DO2461">
        <v>1856351</v>
      </c>
      <c r="DP2461">
        <v>317700</v>
      </c>
      <c r="DQ2461">
        <v>-356946</v>
      </c>
      <c r="DR2461">
        <v>0</v>
      </c>
      <c r="DS2461">
        <v>0</v>
      </c>
    </row>
    <row r="2462" spans="1:123" x14ac:dyDescent="0.3">
      <c r="A2462" t="str">
        <f t="shared" si="38"/>
        <v>20262002</v>
      </c>
      <c r="B2462">
        <v>71</v>
      </c>
      <c r="C2462">
        <v>2026</v>
      </c>
      <c r="D2462">
        <v>200212</v>
      </c>
      <c r="E2462">
        <v>47</v>
      </c>
      <c r="F2462">
        <v>2206404</v>
      </c>
      <c r="G2462">
        <v>163110</v>
      </c>
      <c r="H2462">
        <v>550000</v>
      </c>
      <c r="I2462">
        <v>0</v>
      </c>
      <c r="J2462">
        <v>90000</v>
      </c>
      <c r="K2462">
        <v>85000</v>
      </c>
      <c r="L2462">
        <v>200000</v>
      </c>
      <c r="M2462">
        <v>56200</v>
      </c>
      <c r="N2462">
        <v>11500</v>
      </c>
      <c r="O2462">
        <v>25500</v>
      </c>
      <c r="P2462">
        <v>4500</v>
      </c>
      <c r="Q2462">
        <v>2000</v>
      </c>
      <c r="R2462">
        <v>0</v>
      </c>
      <c r="S2462">
        <v>7002</v>
      </c>
      <c r="T2462">
        <v>35000</v>
      </c>
      <c r="U2462">
        <v>36000</v>
      </c>
      <c r="V2462">
        <v>0</v>
      </c>
      <c r="W2462">
        <v>0</v>
      </c>
      <c r="X2462">
        <v>0</v>
      </c>
      <c r="Y2462">
        <v>222298</v>
      </c>
      <c r="Z2462">
        <v>0</v>
      </c>
      <c r="AA2462">
        <v>0</v>
      </c>
      <c r="AB2462">
        <v>0</v>
      </c>
      <c r="AC2462">
        <v>91156</v>
      </c>
      <c r="AD2462">
        <v>46963</v>
      </c>
      <c r="AE2462">
        <v>0</v>
      </c>
      <c r="AF2462">
        <v>138120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1076880</v>
      </c>
      <c r="AO2462">
        <v>897707</v>
      </c>
      <c r="AP2462">
        <v>138120</v>
      </c>
      <c r="AQ2462">
        <v>0</v>
      </c>
      <c r="AR2462">
        <v>20000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1055827</v>
      </c>
      <c r="BL2462">
        <v>87653</v>
      </c>
      <c r="BM2462">
        <v>176667</v>
      </c>
      <c r="BN2462">
        <v>0</v>
      </c>
      <c r="BO2462">
        <v>0</v>
      </c>
      <c r="BP2462">
        <v>8487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258497</v>
      </c>
      <c r="CR2462">
        <v>91513</v>
      </c>
      <c r="CS2462">
        <v>10000</v>
      </c>
      <c r="CT2462">
        <v>154000</v>
      </c>
      <c r="CU2462">
        <v>65000</v>
      </c>
      <c r="CV2462">
        <v>60324</v>
      </c>
      <c r="CW2462">
        <v>1381</v>
      </c>
      <c r="CX2462">
        <v>7239</v>
      </c>
      <c r="CY2462">
        <v>5429</v>
      </c>
      <c r="CZ2462">
        <v>2172</v>
      </c>
      <c r="DA2462">
        <v>1810</v>
      </c>
      <c r="DB2462">
        <v>7842</v>
      </c>
      <c r="DC2462">
        <v>42194</v>
      </c>
      <c r="DD2462">
        <v>1810</v>
      </c>
      <c r="DE2462">
        <v>55000</v>
      </c>
      <c r="DF2462">
        <v>234399</v>
      </c>
      <c r="DG2462">
        <v>0</v>
      </c>
      <c r="DH2462">
        <v>0</v>
      </c>
      <c r="DI2462">
        <v>0</v>
      </c>
      <c r="DJ2462">
        <v>120814</v>
      </c>
      <c r="DK2462">
        <v>124000</v>
      </c>
      <c r="DL2462">
        <v>30000</v>
      </c>
      <c r="DM2462">
        <v>146352</v>
      </c>
      <c r="DN2462">
        <v>0</v>
      </c>
      <c r="DO2462">
        <v>1419775</v>
      </c>
      <c r="DP2462">
        <v>317700</v>
      </c>
      <c r="DQ2462">
        <v>-407452</v>
      </c>
      <c r="DR2462">
        <v>0</v>
      </c>
      <c r="DS2462">
        <v>0</v>
      </c>
    </row>
    <row r="2463" spans="1:123" x14ac:dyDescent="0.3">
      <c r="A2463" t="str">
        <f t="shared" si="38"/>
        <v>20272003</v>
      </c>
      <c r="B2463">
        <v>71</v>
      </c>
      <c r="C2463">
        <v>2027</v>
      </c>
      <c r="D2463">
        <v>200312</v>
      </c>
      <c r="E2463">
        <v>50</v>
      </c>
      <c r="F2463">
        <v>2110545</v>
      </c>
      <c r="G2463">
        <v>163106</v>
      </c>
      <c r="H2463">
        <v>550000</v>
      </c>
      <c r="I2463">
        <v>0</v>
      </c>
      <c r="J2463">
        <v>90000</v>
      </c>
      <c r="K2463">
        <v>85000</v>
      </c>
      <c r="L2463">
        <v>200000</v>
      </c>
      <c r="M2463">
        <v>56200</v>
      </c>
      <c r="N2463">
        <v>11500</v>
      </c>
      <c r="O2463">
        <v>25500</v>
      </c>
      <c r="P2463">
        <v>4500</v>
      </c>
      <c r="Q2463">
        <v>2000</v>
      </c>
      <c r="R2463">
        <v>0</v>
      </c>
      <c r="S2463">
        <v>6814</v>
      </c>
      <c r="T2463">
        <v>35000</v>
      </c>
      <c r="U2463">
        <v>36000</v>
      </c>
      <c r="V2463">
        <v>0</v>
      </c>
      <c r="W2463">
        <v>0</v>
      </c>
      <c r="X2463">
        <v>0</v>
      </c>
      <c r="Y2463">
        <v>222486</v>
      </c>
      <c r="Z2463">
        <v>0</v>
      </c>
      <c r="AA2463">
        <v>0</v>
      </c>
      <c r="AB2463">
        <v>0</v>
      </c>
      <c r="AC2463">
        <v>98013</v>
      </c>
      <c r="AD2463">
        <v>50496</v>
      </c>
      <c r="AE2463">
        <v>0</v>
      </c>
      <c r="AF2463">
        <v>148509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1066491</v>
      </c>
      <c r="AO2463">
        <v>965231</v>
      </c>
      <c r="AP2463">
        <v>148509</v>
      </c>
      <c r="AQ2463">
        <v>0</v>
      </c>
      <c r="AR2463">
        <v>20000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1133740</v>
      </c>
      <c r="BL2463">
        <v>95209</v>
      </c>
      <c r="BM2463">
        <v>14211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224286</v>
      </c>
      <c r="CR2463">
        <v>91513</v>
      </c>
      <c r="CS2463">
        <v>10000</v>
      </c>
      <c r="CT2463">
        <v>154000</v>
      </c>
      <c r="CU2463">
        <v>65000</v>
      </c>
      <c r="CV2463">
        <v>60324</v>
      </c>
      <c r="CW2463">
        <v>1381</v>
      </c>
      <c r="CX2463">
        <v>7239</v>
      </c>
      <c r="CY2463">
        <v>5429</v>
      </c>
      <c r="CZ2463">
        <v>2172</v>
      </c>
      <c r="DA2463">
        <v>1810</v>
      </c>
      <c r="DB2463">
        <v>7842</v>
      </c>
      <c r="DC2463">
        <v>42194</v>
      </c>
      <c r="DD2463">
        <v>1810</v>
      </c>
      <c r="DE2463">
        <v>60000</v>
      </c>
      <c r="DF2463">
        <v>4881</v>
      </c>
      <c r="DG2463">
        <v>0</v>
      </c>
      <c r="DH2463">
        <v>0</v>
      </c>
      <c r="DI2463">
        <v>0</v>
      </c>
      <c r="DJ2463">
        <v>120814</v>
      </c>
      <c r="DK2463">
        <v>124000</v>
      </c>
      <c r="DL2463">
        <v>30000</v>
      </c>
      <c r="DM2463">
        <v>146352</v>
      </c>
      <c r="DN2463">
        <v>0</v>
      </c>
      <c r="DO2463">
        <v>1161046</v>
      </c>
      <c r="DP2463">
        <v>317700</v>
      </c>
      <c r="DQ2463">
        <v>-236697</v>
      </c>
      <c r="DR2463">
        <v>0</v>
      </c>
      <c r="DS2463">
        <v>0</v>
      </c>
    </row>
    <row r="2464" spans="1:123" x14ac:dyDescent="0.3">
      <c r="A2464" t="str">
        <f t="shared" si="38"/>
        <v>20282004</v>
      </c>
      <c r="B2464">
        <v>71</v>
      </c>
      <c r="C2464">
        <v>2028</v>
      </c>
      <c r="D2464">
        <v>200412</v>
      </c>
      <c r="E2464">
        <v>45</v>
      </c>
      <c r="F2464">
        <v>2047982</v>
      </c>
      <c r="G2464">
        <v>163102</v>
      </c>
      <c r="H2464">
        <v>550000</v>
      </c>
      <c r="I2464">
        <v>0</v>
      </c>
      <c r="J2464">
        <v>90000</v>
      </c>
      <c r="K2464">
        <v>85000</v>
      </c>
      <c r="L2464">
        <v>200000</v>
      </c>
      <c r="M2464">
        <v>56200</v>
      </c>
      <c r="N2464">
        <v>11500</v>
      </c>
      <c r="O2464">
        <v>25500</v>
      </c>
      <c r="P2464">
        <v>4500</v>
      </c>
      <c r="Q2464">
        <v>2000</v>
      </c>
      <c r="R2464">
        <v>0</v>
      </c>
      <c r="S2464">
        <v>6625</v>
      </c>
      <c r="T2464">
        <v>35000</v>
      </c>
      <c r="U2464">
        <v>36000</v>
      </c>
      <c r="V2464">
        <v>0</v>
      </c>
      <c r="W2464">
        <v>0</v>
      </c>
      <c r="X2464">
        <v>0</v>
      </c>
      <c r="Y2464">
        <v>4735</v>
      </c>
      <c r="Z2464">
        <v>0</v>
      </c>
      <c r="AA2464">
        <v>0</v>
      </c>
      <c r="AB2464">
        <v>0</v>
      </c>
      <c r="AC2464">
        <v>87347</v>
      </c>
      <c r="AD2464">
        <v>45001</v>
      </c>
      <c r="AE2464">
        <v>0</v>
      </c>
      <c r="AF2464">
        <v>132348</v>
      </c>
      <c r="AG2464">
        <v>45001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864712</v>
      </c>
      <c r="AO2464">
        <v>860196</v>
      </c>
      <c r="AP2464">
        <v>132348</v>
      </c>
      <c r="AQ2464">
        <v>0</v>
      </c>
      <c r="AR2464">
        <v>20000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27763</v>
      </c>
      <c r="AY2464">
        <v>1171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1041478</v>
      </c>
      <c r="BL2464">
        <v>102715</v>
      </c>
      <c r="BM2464">
        <v>136667</v>
      </c>
      <c r="BN2464">
        <v>0</v>
      </c>
      <c r="BO2464">
        <v>0</v>
      </c>
      <c r="BP2464">
        <v>91513</v>
      </c>
      <c r="BQ2464">
        <v>10000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67619</v>
      </c>
      <c r="CR2464">
        <v>0</v>
      </c>
      <c r="CS2464">
        <v>0</v>
      </c>
      <c r="CT2464">
        <v>154000</v>
      </c>
      <c r="CU2464">
        <v>65000</v>
      </c>
      <c r="CV2464">
        <v>60324</v>
      </c>
      <c r="CW2464">
        <v>1381</v>
      </c>
      <c r="CX2464">
        <v>7239</v>
      </c>
      <c r="CY2464">
        <v>5429</v>
      </c>
      <c r="CZ2464">
        <v>2172</v>
      </c>
      <c r="DA2464">
        <v>1810</v>
      </c>
      <c r="DB2464">
        <v>7842</v>
      </c>
      <c r="DC2464">
        <v>42194</v>
      </c>
      <c r="DD2464">
        <v>1810</v>
      </c>
      <c r="DE2464">
        <v>65000</v>
      </c>
      <c r="DF2464">
        <v>0</v>
      </c>
      <c r="DG2464">
        <v>0</v>
      </c>
      <c r="DH2464">
        <v>0</v>
      </c>
      <c r="DI2464">
        <v>0</v>
      </c>
      <c r="DJ2464">
        <v>93051</v>
      </c>
      <c r="DK2464">
        <v>124000</v>
      </c>
      <c r="DL2464">
        <v>30000</v>
      </c>
      <c r="DM2464">
        <v>146352</v>
      </c>
      <c r="DN2464">
        <v>0</v>
      </c>
      <c r="DO2464">
        <v>875222</v>
      </c>
      <c r="DP2464">
        <v>317700</v>
      </c>
      <c r="DQ2464">
        <v>-270677</v>
      </c>
      <c r="DR2464">
        <v>0</v>
      </c>
      <c r="DS2464">
        <v>0</v>
      </c>
    </row>
    <row r="2465" spans="1:123" x14ac:dyDescent="0.3">
      <c r="A2465" t="str">
        <f t="shared" si="38"/>
        <v>20292005</v>
      </c>
      <c r="B2465">
        <v>71</v>
      </c>
      <c r="C2465">
        <v>2029</v>
      </c>
      <c r="D2465">
        <v>200512</v>
      </c>
      <c r="E2465">
        <v>60</v>
      </c>
      <c r="F2465">
        <v>1760873</v>
      </c>
      <c r="G2465">
        <v>163097</v>
      </c>
      <c r="H2465">
        <v>550000</v>
      </c>
      <c r="I2465">
        <v>0</v>
      </c>
      <c r="J2465">
        <v>120000</v>
      </c>
      <c r="K2465">
        <v>85000</v>
      </c>
      <c r="L2465">
        <v>200000</v>
      </c>
      <c r="M2465">
        <v>56200</v>
      </c>
      <c r="N2465">
        <v>11500</v>
      </c>
      <c r="O2465">
        <v>25500</v>
      </c>
      <c r="P2465">
        <v>4500</v>
      </c>
      <c r="Q2465">
        <v>2000</v>
      </c>
      <c r="R2465">
        <v>0</v>
      </c>
      <c r="S2465">
        <v>6437</v>
      </c>
      <c r="T2465">
        <v>35000</v>
      </c>
      <c r="U2465">
        <v>36000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116317</v>
      </c>
      <c r="AD2465">
        <v>59926</v>
      </c>
      <c r="AE2465">
        <v>0</v>
      </c>
      <c r="AF2465">
        <v>176243</v>
      </c>
      <c r="AG2465">
        <v>0</v>
      </c>
      <c r="AH2465">
        <v>0</v>
      </c>
      <c r="AI2465">
        <v>45001</v>
      </c>
      <c r="AJ2465">
        <v>0</v>
      </c>
      <c r="AK2465">
        <v>45001</v>
      </c>
      <c r="AL2465">
        <v>45001</v>
      </c>
      <c r="AM2465">
        <v>0</v>
      </c>
      <c r="AN2465">
        <v>845894</v>
      </c>
      <c r="AO2465">
        <v>1145492</v>
      </c>
      <c r="AP2465">
        <v>176243</v>
      </c>
      <c r="AQ2465">
        <v>0</v>
      </c>
      <c r="AR2465">
        <v>20000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1341735</v>
      </c>
      <c r="BL2465">
        <v>110169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337828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385447</v>
      </c>
      <c r="CR2465">
        <v>0</v>
      </c>
      <c r="CS2465">
        <v>0</v>
      </c>
      <c r="CT2465">
        <v>154000</v>
      </c>
      <c r="CU2465">
        <v>65000</v>
      </c>
      <c r="CV2465">
        <v>60324</v>
      </c>
      <c r="CW2465">
        <v>1381</v>
      </c>
      <c r="CX2465">
        <v>7239</v>
      </c>
      <c r="CY2465">
        <v>5429</v>
      </c>
      <c r="CZ2465">
        <v>2172</v>
      </c>
      <c r="DA2465">
        <v>1810</v>
      </c>
      <c r="DB2465">
        <v>7842</v>
      </c>
      <c r="DC2465">
        <v>42194</v>
      </c>
      <c r="DD2465">
        <v>1810</v>
      </c>
      <c r="DE2465">
        <v>70000</v>
      </c>
      <c r="DF2465">
        <v>0</v>
      </c>
      <c r="DG2465">
        <v>0</v>
      </c>
      <c r="DH2465">
        <v>0</v>
      </c>
      <c r="DI2465">
        <v>0</v>
      </c>
      <c r="DJ2465">
        <v>93051</v>
      </c>
      <c r="DK2465">
        <v>124000</v>
      </c>
      <c r="DL2465">
        <v>30000</v>
      </c>
      <c r="DM2465">
        <v>146352</v>
      </c>
      <c r="DN2465">
        <v>0</v>
      </c>
      <c r="DO2465">
        <v>1243052</v>
      </c>
      <c r="DP2465">
        <v>317700</v>
      </c>
      <c r="DQ2465">
        <v>337828</v>
      </c>
      <c r="DR2465">
        <v>0</v>
      </c>
      <c r="DS2465">
        <v>0</v>
      </c>
    </row>
    <row r="2466" spans="1:123" x14ac:dyDescent="0.3">
      <c r="A2466" t="str">
        <f t="shared" si="38"/>
        <v>20302006</v>
      </c>
      <c r="B2466">
        <v>71</v>
      </c>
      <c r="C2466">
        <v>2030</v>
      </c>
      <c r="D2466">
        <v>200612</v>
      </c>
      <c r="E2466">
        <v>93</v>
      </c>
      <c r="F2466">
        <v>2022504</v>
      </c>
      <c r="G2466">
        <v>163093</v>
      </c>
      <c r="H2466">
        <v>550000</v>
      </c>
      <c r="I2466">
        <v>0</v>
      </c>
      <c r="J2466">
        <v>120000</v>
      </c>
      <c r="K2466">
        <v>85000</v>
      </c>
      <c r="L2466">
        <v>200000</v>
      </c>
      <c r="M2466">
        <v>56200</v>
      </c>
      <c r="N2466">
        <v>11500</v>
      </c>
      <c r="O2466">
        <v>25500</v>
      </c>
      <c r="P2466">
        <v>4500</v>
      </c>
      <c r="Q2466">
        <v>2000</v>
      </c>
      <c r="R2466">
        <v>0</v>
      </c>
      <c r="S2466">
        <v>6248</v>
      </c>
      <c r="T2466">
        <v>35000</v>
      </c>
      <c r="U2466">
        <v>36000</v>
      </c>
      <c r="V2466">
        <v>0</v>
      </c>
      <c r="W2466">
        <v>0</v>
      </c>
      <c r="X2466">
        <v>0</v>
      </c>
      <c r="Y2466">
        <v>0</v>
      </c>
      <c r="Z2466">
        <v>68090</v>
      </c>
      <c r="AA2466">
        <v>0</v>
      </c>
      <c r="AB2466">
        <v>45001</v>
      </c>
      <c r="AC2466">
        <v>179751</v>
      </c>
      <c r="AD2466">
        <v>92607</v>
      </c>
      <c r="AE2466">
        <v>45001</v>
      </c>
      <c r="AF2466">
        <v>227357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726501</v>
      </c>
      <c r="AO2466">
        <v>1770187</v>
      </c>
      <c r="AP2466">
        <v>272358</v>
      </c>
      <c r="AQ2466">
        <v>91546</v>
      </c>
      <c r="AR2466">
        <v>20000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88177</v>
      </c>
      <c r="BE2466">
        <v>111111</v>
      </c>
      <c r="BF2466">
        <v>60000</v>
      </c>
      <c r="BG2466">
        <v>35194</v>
      </c>
      <c r="BH2466">
        <v>20000</v>
      </c>
      <c r="BI2466">
        <v>56200</v>
      </c>
      <c r="BJ2466">
        <v>0</v>
      </c>
      <c r="BK2466">
        <v>1783409</v>
      </c>
      <c r="BL2466">
        <v>117712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244553</v>
      </c>
      <c r="BS2466">
        <v>0</v>
      </c>
      <c r="BT2466">
        <v>0</v>
      </c>
      <c r="BU2466">
        <v>100000</v>
      </c>
      <c r="BV2466">
        <v>10000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25000</v>
      </c>
      <c r="CH2466">
        <v>572</v>
      </c>
      <c r="CI2466">
        <v>3000</v>
      </c>
      <c r="CJ2466">
        <v>2250</v>
      </c>
      <c r="CK2466">
        <v>900</v>
      </c>
      <c r="CL2466">
        <v>750</v>
      </c>
      <c r="CM2466">
        <v>3250</v>
      </c>
      <c r="CN2466">
        <v>15000</v>
      </c>
      <c r="CO2466">
        <v>750</v>
      </c>
      <c r="CP2466">
        <v>0</v>
      </c>
      <c r="CQ2466">
        <v>610000</v>
      </c>
      <c r="CR2466">
        <v>100000</v>
      </c>
      <c r="CS2466">
        <v>10000</v>
      </c>
      <c r="CT2466">
        <v>154000</v>
      </c>
      <c r="CU2466">
        <v>65000</v>
      </c>
      <c r="CV2466">
        <v>85324</v>
      </c>
      <c r="CW2466">
        <v>1953</v>
      </c>
      <c r="CX2466">
        <v>10239</v>
      </c>
      <c r="CY2466">
        <v>7679</v>
      </c>
      <c r="CZ2466">
        <v>3072</v>
      </c>
      <c r="DA2466">
        <v>2560</v>
      </c>
      <c r="DB2466">
        <v>11092</v>
      </c>
      <c r="DC2466">
        <v>57194</v>
      </c>
      <c r="DD2466">
        <v>2560</v>
      </c>
      <c r="DE2466">
        <v>75000</v>
      </c>
      <c r="DF2466">
        <v>68090</v>
      </c>
      <c r="DG2466">
        <v>0</v>
      </c>
      <c r="DH2466">
        <v>0</v>
      </c>
      <c r="DI2466">
        <v>88177</v>
      </c>
      <c r="DJ2466">
        <v>128245</v>
      </c>
      <c r="DK2466">
        <v>180200</v>
      </c>
      <c r="DL2466">
        <v>90000</v>
      </c>
      <c r="DM2466">
        <v>257463</v>
      </c>
      <c r="DN2466">
        <v>20000</v>
      </c>
      <c r="DO2466">
        <v>2027848</v>
      </c>
      <c r="DP2466">
        <v>317700</v>
      </c>
      <c r="DQ2466">
        <v>844797</v>
      </c>
      <c r="DR2466">
        <v>0</v>
      </c>
      <c r="DS2466">
        <v>0</v>
      </c>
    </row>
    <row r="2467" spans="1:123" x14ac:dyDescent="0.3">
      <c r="A2467" t="str">
        <f t="shared" si="38"/>
        <v>20312007</v>
      </c>
      <c r="B2467">
        <v>71</v>
      </c>
      <c r="C2467">
        <v>2031</v>
      </c>
      <c r="D2467">
        <v>200712</v>
      </c>
      <c r="E2467">
        <v>50</v>
      </c>
      <c r="F2467">
        <v>2198213</v>
      </c>
      <c r="G2467">
        <v>163096</v>
      </c>
      <c r="H2467">
        <v>550000</v>
      </c>
      <c r="I2467">
        <v>0</v>
      </c>
      <c r="J2467">
        <v>120000</v>
      </c>
      <c r="K2467">
        <v>85000</v>
      </c>
      <c r="L2467">
        <v>200000</v>
      </c>
      <c r="M2467">
        <v>56200</v>
      </c>
      <c r="N2467">
        <v>11500</v>
      </c>
      <c r="O2467">
        <v>25500</v>
      </c>
      <c r="P2467">
        <v>4500</v>
      </c>
      <c r="Q2467">
        <v>2000</v>
      </c>
      <c r="R2467">
        <v>0</v>
      </c>
      <c r="S2467">
        <v>6059</v>
      </c>
      <c r="T2467">
        <v>35000</v>
      </c>
      <c r="U2467">
        <v>36000</v>
      </c>
      <c r="V2467">
        <v>0</v>
      </c>
      <c r="W2467">
        <v>0</v>
      </c>
      <c r="X2467">
        <v>0</v>
      </c>
      <c r="Y2467">
        <v>62745</v>
      </c>
      <c r="Z2467">
        <v>0</v>
      </c>
      <c r="AA2467">
        <v>0</v>
      </c>
      <c r="AB2467">
        <v>0</v>
      </c>
      <c r="AC2467">
        <v>96613</v>
      </c>
      <c r="AD2467">
        <v>49775</v>
      </c>
      <c r="AE2467">
        <v>0</v>
      </c>
      <c r="AF2467">
        <v>146387</v>
      </c>
      <c r="AG2467">
        <v>49775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938117</v>
      </c>
      <c r="AO2467">
        <v>951443</v>
      </c>
      <c r="AP2467">
        <v>146387</v>
      </c>
      <c r="AQ2467">
        <v>0</v>
      </c>
      <c r="AR2467">
        <v>20000</v>
      </c>
      <c r="AS2467">
        <v>0</v>
      </c>
      <c r="AT2467">
        <v>0</v>
      </c>
      <c r="AU2467">
        <v>88177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1206007</v>
      </c>
      <c r="BL2467">
        <v>125957</v>
      </c>
      <c r="BM2467">
        <v>127228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462772</v>
      </c>
      <c r="CR2467">
        <v>100000</v>
      </c>
      <c r="CS2467">
        <v>10000</v>
      </c>
      <c r="CT2467">
        <v>154000</v>
      </c>
      <c r="CU2467">
        <v>65000</v>
      </c>
      <c r="CV2467">
        <v>85324</v>
      </c>
      <c r="CW2467">
        <v>1953</v>
      </c>
      <c r="CX2467">
        <v>10239</v>
      </c>
      <c r="CY2467">
        <v>7679</v>
      </c>
      <c r="CZ2467">
        <v>3072</v>
      </c>
      <c r="DA2467">
        <v>2560</v>
      </c>
      <c r="DB2467">
        <v>11092</v>
      </c>
      <c r="DC2467">
        <v>57194</v>
      </c>
      <c r="DD2467">
        <v>2560</v>
      </c>
      <c r="DE2467">
        <v>80000</v>
      </c>
      <c r="DF2467">
        <v>0</v>
      </c>
      <c r="DG2467">
        <v>0</v>
      </c>
      <c r="DH2467">
        <v>0</v>
      </c>
      <c r="DI2467">
        <v>0</v>
      </c>
      <c r="DJ2467">
        <v>124726</v>
      </c>
      <c r="DK2467">
        <v>174018</v>
      </c>
      <c r="DL2467">
        <v>90000</v>
      </c>
      <c r="DM2467">
        <v>246352</v>
      </c>
      <c r="DN2467">
        <v>20000</v>
      </c>
      <c r="DO2467">
        <v>1708540</v>
      </c>
      <c r="DP2467">
        <v>317700</v>
      </c>
      <c r="DQ2467">
        <v>-278150</v>
      </c>
      <c r="DR2467">
        <v>0</v>
      </c>
      <c r="DS2467">
        <v>0</v>
      </c>
    </row>
    <row r="2468" spans="1:123" x14ac:dyDescent="0.3">
      <c r="A2468" t="str">
        <f t="shared" si="38"/>
        <v>20322008</v>
      </c>
      <c r="B2468">
        <v>71</v>
      </c>
      <c r="C2468">
        <v>2032</v>
      </c>
      <c r="D2468">
        <v>200812</v>
      </c>
      <c r="E2468">
        <v>44</v>
      </c>
      <c r="F2468">
        <v>2329180</v>
      </c>
      <c r="G2468">
        <v>163099</v>
      </c>
      <c r="H2468">
        <v>550000</v>
      </c>
      <c r="I2468">
        <v>0</v>
      </c>
      <c r="J2468">
        <v>120000</v>
      </c>
      <c r="K2468">
        <v>85000</v>
      </c>
      <c r="L2468">
        <v>200000</v>
      </c>
      <c r="M2468">
        <v>56200</v>
      </c>
      <c r="N2468">
        <v>11500</v>
      </c>
      <c r="O2468">
        <v>25500</v>
      </c>
      <c r="P2468">
        <v>4500</v>
      </c>
      <c r="Q2468">
        <v>2000</v>
      </c>
      <c r="R2468">
        <v>0</v>
      </c>
      <c r="S2468">
        <v>5871</v>
      </c>
      <c r="T2468">
        <v>35000</v>
      </c>
      <c r="U2468">
        <v>36000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85791</v>
      </c>
      <c r="AD2468">
        <v>44199</v>
      </c>
      <c r="AE2468">
        <v>0</v>
      </c>
      <c r="AF2468">
        <v>129990</v>
      </c>
      <c r="AG2468">
        <v>44199</v>
      </c>
      <c r="AH2468">
        <v>0</v>
      </c>
      <c r="AI2468">
        <v>49775</v>
      </c>
      <c r="AJ2468">
        <v>0</v>
      </c>
      <c r="AK2468">
        <v>49775</v>
      </c>
      <c r="AL2468">
        <v>49775</v>
      </c>
      <c r="AM2468">
        <v>0</v>
      </c>
      <c r="AN2468">
        <v>891581</v>
      </c>
      <c r="AO2468">
        <v>844871</v>
      </c>
      <c r="AP2468">
        <v>129990</v>
      </c>
      <c r="AQ2468">
        <v>0</v>
      </c>
      <c r="AR2468">
        <v>20000</v>
      </c>
      <c r="AS2468">
        <v>0</v>
      </c>
      <c r="AT2468">
        <v>0</v>
      </c>
      <c r="AU2468">
        <v>0</v>
      </c>
      <c r="AV2468">
        <v>75000</v>
      </c>
      <c r="AW2468">
        <v>13703</v>
      </c>
      <c r="AX2468">
        <v>47778</v>
      </c>
      <c r="AY2468">
        <v>349</v>
      </c>
      <c r="AZ2468">
        <v>20000</v>
      </c>
      <c r="BA2468">
        <v>25000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1176691</v>
      </c>
      <c r="BL2468">
        <v>134254</v>
      </c>
      <c r="BM2468">
        <v>176667</v>
      </c>
      <c r="BN2468">
        <v>0</v>
      </c>
      <c r="BO2468">
        <v>0</v>
      </c>
      <c r="BP2468">
        <v>100000</v>
      </c>
      <c r="BQ2468">
        <v>10000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16428</v>
      </c>
      <c r="BX2468">
        <v>360</v>
      </c>
      <c r="BY2468">
        <v>1888</v>
      </c>
      <c r="BZ2468">
        <v>1416</v>
      </c>
      <c r="CA2468">
        <v>566</v>
      </c>
      <c r="CB2468">
        <v>472</v>
      </c>
      <c r="CC2468">
        <v>2046</v>
      </c>
      <c r="CD2468">
        <v>15439</v>
      </c>
      <c r="CE2468">
        <v>472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266105</v>
      </c>
      <c r="CR2468">
        <v>0</v>
      </c>
      <c r="CS2468">
        <v>0</v>
      </c>
      <c r="CT2468">
        <v>154000</v>
      </c>
      <c r="CU2468">
        <v>65000</v>
      </c>
      <c r="CV2468">
        <v>68896</v>
      </c>
      <c r="CW2468">
        <v>1593</v>
      </c>
      <c r="CX2468">
        <v>8351</v>
      </c>
      <c r="CY2468">
        <v>6263</v>
      </c>
      <c r="CZ2468">
        <v>2505</v>
      </c>
      <c r="DA2468">
        <v>2088</v>
      </c>
      <c r="DB2468">
        <v>9046</v>
      </c>
      <c r="DC2468">
        <v>41755</v>
      </c>
      <c r="DD2468">
        <v>2088</v>
      </c>
      <c r="DE2468">
        <v>85000</v>
      </c>
      <c r="DF2468">
        <v>0</v>
      </c>
      <c r="DG2468">
        <v>0</v>
      </c>
      <c r="DH2468">
        <v>0</v>
      </c>
      <c r="DI2468">
        <v>0</v>
      </c>
      <c r="DJ2468">
        <v>76948</v>
      </c>
      <c r="DK2468">
        <v>149018</v>
      </c>
      <c r="DL2468">
        <v>76297</v>
      </c>
      <c r="DM2468">
        <v>171352</v>
      </c>
      <c r="DN2468">
        <v>0</v>
      </c>
      <c r="DO2468">
        <v>1236080</v>
      </c>
      <c r="DP2468">
        <v>317700</v>
      </c>
      <c r="DQ2468">
        <v>-507234</v>
      </c>
      <c r="DR2468">
        <v>0</v>
      </c>
      <c r="DS2468">
        <v>0</v>
      </c>
    </row>
    <row r="2469" spans="1:123" x14ac:dyDescent="0.3">
      <c r="A2469" t="str">
        <f t="shared" si="38"/>
        <v>20332009</v>
      </c>
      <c r="B2469">
        <v>71</v>
      </c>
      <c r="C2469">
        <v>2033</v>
      </c>
      <c r="D2469">
        <v>200912</v>
      </c>
      <c r="E2469">
        <v>48</v>
      </c>
      <c r="F2469">
        <v>2345462</v>
      </c>
      <c r="G2469">
        <v>163102</v>
      </c>
      <c r="H2469">
        <v>550000</v>
      </c>
      <c r="I2469">
        <v>0</v>
      </c>
      <c r="J2469">
        <v>120000</v>
      </c>
      <c r="K2469">
        <v>85000</v>
      </c>
      <c r="L2469">
        <v>200000</v>
      </c>
      <c r="M2469">
        <v>56200</v>
      </c>
      <c r="N2469">
        <v>11500</v>
      </c>
      <c r="O2469">
        <v>25500</v>
      </c>
      <c r="P2469">
        <v>4500</v>
      </c>
      <c r="Q2469">
        <v>2000</v>
      </c>
      <c r="R2469">
        <v>0</v>
      </c>
      <c r="S2469">
        <v>5682</v>
      </c>
      <c r="T2469">
        <v>35000</v>
      </c>
      <c r="U2469">
        <v>36000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49775</v>
      </c>
      <c r="AC2469">
        <v>93797</v>
      </c>
      <c r="AD2469">
        <v>48324</v>
      </c>
      <c r="AE2469">
        <v>49775</v>
      </c>
      <c r="AF2469">
        <v>92346</v>
      </c>
      <c r="AG2469">
        <v>48324</v>
      </c>
      <c r="AH2469">
        <v>0</v>
      </c>
      <c r="AI2469">
        <v>44199</v>
      </c>
      <c r="AJ2469">
        <v>0</v>
      </c>
      <c r="AK2469">
        <v>44199</v>
      </c>
      <c r="AL2469">
        <v>44199</v>
      </c>
      <c r="AM2469">
        <v>0</v>
      </c>
      <c r="AN2469">
        <v>929036</v>
      </c>
      <c r="AO2469">
        <v>923710</v>
      </c>
      <c r="AP2469">
        <v>142120</v>
      </c>
      <c r="AQ2469">
        <v>0</v>
      </c>
      <c r="AR2469">
        <v>20000</v>
      </c>
      <c r="AS2469">
        <v>0</v>
      </c>
      <c r="AT2469">
        <v>0</v>
      </c>
      <c r="AU2469">
        <v>0</v>
      </c>
      <c r="AV2469">
        <v>75000</v>
      </c>
      <c r="AW2469">
        <v>16829</v>
      </c>
      <c r="AX2469">
        <v>50016</v>
      </c>
      <c r="AY2469">
        <v>4580</v>
      </c>
      <c r="AZ2469">
        <v>0</v>
      </c>
      <c r="BA2469">
        <v>25000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1257256</v>
      </c>
      <c r="BL2469">
        <v>142983</v>
      </c>
      <c r="BM2469">
        <v>156667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28326</v>
      </c>
      <c r="BX2469">
        <v>655</v>
      </c>
      <c r="BY2469">
        <v>3433</v>
      </c>
      <c r="BZ2469">
        <v>2575</v>
      </c>
      <c r="CA2469">
        <v>1030</v>
      </c>
      <c r="CB2469">
        <v>858</v>
      </c>
      <c r="CC2469">
        <v>3719</v>
      </c>
      <c r="CD2469">
        <v>17167</v>
      </c>
      <c r="CE2469">
        <v>858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89439</v>
      </c>
      <c r="CR2469">
        <v>0</v>
      </c>
      <c r="CS2469">
        <v>0</v>
      </c>
      <c r="CT2469">
        <v>154000</v>
      </c>
      <c r="CU2469">
        <v>65000</v>
      </c>
      <c r="CV2469">
        <v>40570</v>
      </c>
      <c r="CW2469">
        <v>938</v>
      </c>
      <c r="CX2469">
        <v>4918</v>
      </c>
      <c r="CY2469">
        <v>3688</v>
      </c>
      <c r="CZ2469">
        <v>1475</v>
      </c>
      <c r="DA2469">
        <v>1229</v>
      </c>
      <c r="DB2469">
        <v>5327</v>
      </c>
      <c r="DC2469">
        <v>24588</v>
      </c>
      <c r="DD2469">
        <v>1229</v>
      </c>
      <c r="DE2469">
        <v>90000</v>
      </c>
      <c r="DF2469">
        <v>0</v>
      </c>
      <c r="DG2469">
        <v>0</v>
      </c>
      <c r="DH2469">
        <v>0</v>
      </c>
      <c r="DI2469">
        <v>0</v>
      </c>
      <c r="DJ2469">
        <v>26932</v>
      </c>
      <c r="DK2469">
        <v>124018</v>
      </c>
      <c r="DL2469">
        <v>59467</v>
      </c>
      <c r="DM2469">
        <v>96352</v>
      </c>
      <c r="DN2469">
        <v>0</v>
      </c>
      <c r="DO2469">
        <v>833371</v>
      </c>
      <c r="DP2469">
        <v>317700</v>
      </c>
      <c r="DQ2469">
        <v>-382134</v>
      </c>
      <c r="DR2469">
        <v>0</v>
      </c>
      <c r="DS2469">
        <v>0</v>
      </c>
    </row>
    <row r="2470" spans="1:123" x14ac:dyDescent="0.3">
      <c r="A2470" t="str">
        <f t="shared" si="38"/>
        <v>20342010</v>
      </c>
      <c r="B2470">
        <v>71</v>
      </c>
      <c r="C2470">
        <v>2034</v>
      </c>
      <c r="D2470">
        <v>201012</v>
      </c>
      <c r="E2470">
        <v>56</v>
      </c>
      <c r="F2470">
        <v>1911834</v>
      </c>
      <c r="G2470">
        <v>163105</v>
      </c>
      <c r="H2470">
        <v>550000</v>
      </c>
      <c r="I2470">
        <v>0</v>
      </c>
      <c r="J2470">
        <v>120000</v>
      </c>
      <c r="K2470">
        <v>85000</v>
      </c>
      <c r="L2470">
        <v>200000</v>
      </c>
      <c r="M2470">
        <v>56200</v>
      </c>
      <c r="N2470">
        <v>11500</v>
      </c>
      <c r="O2470">
        <v>25500</v>
      </c>
      <c r="P2470">
        <v>4500</v>
      </c>
      <c r="Q2470">
        <v>2000</v>
      </c>
      <c r="R2470">
        <v>0</v>
      </c>
      <c r="S2470">
        <v>5494</v>
      </c>
      <c r="T2470">
        <v>35000</v>
      </c>
      <c r="U2470">
        <v>36000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44199</v>
      </c>
      <c r="AC2470">
        <v>109426</v>
      </c>
      <c r="AD2470">
        <v>56376</v>
      </c>
      <c r="AE2470">
        <v>44199</v>
      </c>
      <c r="AF2470">
        <v>121602</v>
      </c>
      <c r="AG2470">
        <v>0</v>
      </c>
      <c r="AH2470">
        <v>0</v>
      </c>
      <c r="AI2470">
        <v>48324</v>
      </c>
      <c r="AJ2470">
        <v>0</v>
      </c>
      <c r="AK2470">
        <v>48324</v>
      </c>
      <c r="AL2470">
        <v>48324</v>
      </c>
      <c r="AM2470">
        <v>0</v>
      </c>
      <c r="AN2470">
        <v>899592</v>
      </c>
      <c r="AO2470">
        <v>1077626</v>
      </c>
      <c r="AP2470">
        <v>165802</v>
      </c>
      <c r="AQ2470">
        <v>0</v>
      </c>
      <c r="AR2470">
        <v>20000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1263428</v>
      </c>
      <c r="BL2470">
        <v>151686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203766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273205</v>
      </c>
      <c r="CR2470">
        <v>0</v>
      </c>
      <c r="CS2470">
        <v>0</v>
      </c>
      <c r="CT2470">
        <v>154000</v>
      </c>
      <c r="CU2470">
        <v>65000</v>
      </c>
      <c r="CV2470">
        <v>40570</v>
      </c>
      <c r="CW2470">
        <v>938</v>
      </c>
      <c r="CX2470">
        <v>4918</v>
      </c>
      <c r="CY2470">
        <v>3688</v>
      </c>
      <c r="CZ2470">
        <v>1475</v>
      </c>
      <c r="DA2470">
        <v>1229</v>
      </c>
      <c r="DB2470">
        <v>5327</v>
      </c>
      <c r="DC2470">
        <v>24588</v>
      </c>
      <c r="DD2470">
        <v>1229</v>
      </c>
      <c r="DE2470">
        <v>95000</v>
      </c>
      <c r="DF2470">
        <v>0</v>
      </c>
      <c r="DG2470">
        <v>0</v>
      </c>
      <c r="DH2470">
        <v>0</v>
      </c>
      <c r="DI2470">
        <v>0</v>
      </c>
      <c r="DJ2470">
        <v>26932</v>
      </c>
      <c r="DK2470">
        <v>124018</v>
      </c>
      <c r="DL2470">
        <v>59467</v>
      </c>
      <c r="DM2470">
        <v>96352</v>
      </c>
      <c r="DN2470">
        <v>0</v>
      </c>
      <c r="DO2470">
        <v>1026262</v>
      </c>
      <c r="DP2470">
        <v>317700</v>
      </c>
      <c r="DQ2470">
        <v>203766</v>
      </c>
      <c r="DR2470">
        <v>0</v>
      </c>
      <c r="DS2470">
        <v>0</v>
      </c>
    </row>
    <row r="2471" spans="1:123" x14ac:dyDescent="0.3">
      <c r="A2471" t="str">
        <f t="shared" si="38"/>
        <v>20352011</v>
      </c>
      <c r="B2471">
        <v>71</v>
      </c>
      <c r="C2471">
        <v>2035</v>
      </c>
      <c r="D2471">
        <v>201112</v>
      </c>
      <c r="E2471">
        <v>78</v>
      </c>
      <c r="F2471">
        <v>1922722</v>
      </c>
      <c r="G2471">
        <v>163108</v>
      </c>
      <c r="H2471">
        <v>550000</v>
      </c>
      <c r="I2471">
        <v>0</v>
      </c>
      <c r="J2471">
        <v>120000</v>
      </c>
      <c r="K2471">
        <v>85000</v>
      </c>
      <c r="L2471">
        <v>200000</v>
      </c>
      <c r="M2471">
        <v>56200</v>
      </c>
      <c r="N2471">
        <v>11500</v>
      </c>
      <c r="O2471">
        <v>25500</v>
      </c>
      <c r="P2471">
        <v>4500</v>
      </c>
      <c r="Q2471">
        <v>2000</v>
      </c>
      <c r="R2471">
        <v>0</v>
      </c>
      <c r="S2471">
        <v>5305</v>
      </c>
      <c r="T2471">
        <v>35000</v>
      </c>
      <c r="U2471">
        <v>36000</v>
      </c>
      <c r="V2471">
        <v>0</v>
      </c>
      <c r="W2471">
        <v>5000</v>
      </c>
      <c r="X2471">
        <v>0</v>
      </c>
      <c r="Y2471">
        <v>0</v>
      </c>
      <c r="Z2471">
        <v>3265</v>
      </c>
      <c r="AA2471">
        <v>0</v>
      </c>
      <c r="AB2471">
        <v>48324</v>
      </c>
      <c r="AC2471">
        <v>150649</v>
      </c>
      <c r="AD2471">
        <v>77614</v>
      </c>
      <c r="AE2471">
        <v>48324</v>
      </c>
      <c r="AF2471">
        <v>179940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832800</v>
      </c>
      <c r="AO2471">
        <v>1483598</v>
      </c>
      <c r="AP2471">
        <v>228264</v>
      </c>
      <c r="AQ2471">
        <v>43258</v>
      </c>
      <c r="AR2471">
        <v>20000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92595</v>
      </c>
      <c r="BF2471">
        <v>0</v>
      </c>
      <c r="BG2471">
        <v>35194</v>
      </c>
      <c r="BH2471">
        <v>0</v>
      </c>
      <c r="BI2471">
        <v>0</v>
      </c>
      <c r="BJ2471">
        <v>0</v>
      </c>
      <c r="BK2471">
        <v>1647331</v>
      </c>
      <c r="BL2471">
        <v>159966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356795</v>
      </c>
      <c r="BS2471">
        <v>0</v>
      </c>
      <c r="BT2471">
        <v>0</v>
      </c>
      <c r="BU2471">
        <v>100000</v>
      </c>
      <c r="BV2471">
        <v>10000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25000</v>
      </c>
      <c r="CH2471">
        <v>572</v>
      </c>
      <c r="CI2471">
        <v>3000</v>
      </c>
      <c r="CJ2471">
        <v>2250</v>
      </c>
      <c r="CK2471">
        <v>900</v>
      </c>
      <c r="CL2471">
        <v>750</v>
      </c>
      <c r="CM2471">
        <v>3250</v>
      </c>
      <c r="CN2471">
        <v>15000</v>
      </c>
      <c r="CO2471">
        <v>750</v>
      </c>
      <c r="CP2471">
        <v>0</v>
      </c>
      <c r="CQ2471">
        <v>610000</v>
      </c>
      <c r="CR2471">
        <v>100000</v>
      </c>
      <c r="CS2471">
        <v>10000</v>
      </c>
      <c r="CT2471">
        <v>154000</v>
      </c>
      <c r="CU2471">
        <v>65000</v>
      </c>
      <c r="CV2471">
        <v>65570</v>
      </c>
      <c r="CW2471">
        <v>1510</v>
      </c>
      <c r="CX2471">
        <v>7918</v>
      </c>
      <c r="CY2471">
        <v>5938</v>
      </c>
      <c r="CZ2471">
        <v>2375</v>
      </c>
      <c r="DA2471">
        <v>1979</v>
      </c>
      <c r="DB2471">
        <v>8577</v>
      </c>
      <c r="DC2471">
        <v>39588</v>
      </c>
      <c r="DD2471">
        <v>1979</v>
      </c>
      <c r="DE2471">
        <v>100000</v>
      </c>
      <c r="DF2471">
        <v>3265</v>
      </c>
      <c r="DG2471">
        <v>0</v>
      </c>
      <c r="DH2471">
        <v>0</v>
      </c>
      <c r="DI2471">
        <v>0</v>
      </c>
      <c r="DJ2471">
        <v>62126</v>
      </c>
      <c r="DK2471">
        <v>124018</v>
      </c>
      <c r="DL2471">
        <v>59467</v>
      </c>
      <c r="DM2471">
        <v>188947</v>
      </c>
      <c r="DN2471">
        <v>0</v>
      </c>
      <c r="DO2471">
        <v>1612258</v>
      </c>
      <c r="DP2471">
        <v>317700</v>
      </c>
      <c r="DQ2471">
        <v>649321</v>
      </c>
      <c r="DR2471">
        <v>0</v>
      </c>
      <c r="DS2471">
        <v>0</v>
      </c>
    </row>
    <row r="2472" spans="1:123" x14ac:dyDescent="0.3">
      <c r="A2472" t="str">
        <f t="shared" si="38"/>
        <v>20362012</v>
      </c>
      <c r="B2472">
        <v>71</v>
      </c>
      <c r="C2472">
        <v>2036</v>
      </c>
      <c r="D2472">
        <v>201212</v>
      </c>
      <c r="E2472">
        <v>54</v>
      </c>
      <c r="F2472">
        <v>2138699</v>
      </c>
      <c r="G2472">
        <v>163099</v>
      </c>
      <c r="H2472">
        <v>550000</v>
      </c>
      <c r="I2472">
        <v>0</v>
      </c>
      <c r="J2472">
        <v>120000</v>
      </c>
      <c r="K2472">
        <v>85000</v>
      </c>
      <c r="L2472">
        <v>200000</v>
      </c>
      <c r="M2472">
        <v>56200</v>
      </c>
      <c r="N2472">
        <v>11500</v>
      </c>
      <c r="O2472">
        <v>25500</v>
      </c>
      <c r="P2472">
        <v>4500</v>
      </c>
      <c r="Q2472">
        <v>2000</v>
      </c>
      <c r="R2472">
        <v>0</v>
      </c>
      <c r="S2472">
        <v>5091</v>
      </c>
      <c r="T2472">
        <v>35000</v>
      </c>
      <c r="U2472">
        <v>36000</v>
      </c>
      <c r="V2472">
        <v>0</v>
      </c>
      <c r="W2472">
        <v>5000</v>
      </c>
      <c r="X2472">
        <v>0</v>
      </c>
      <c r="Y2472">
        <v>3009</v>
      </c>
      <c r="Z2472">
        <v>0</v>
      </c>
      <c r="AA2472">
        <v>0</v>
      </c>
      <c r="AB2472">
        <v>0</v>
      </c>
      <c r="AC2472">
        <v>104534</v>
      </c>
      <c r="AD2472">
        <v>53856</v>
      </c>
      <c r="AE2472">
        <v>0</v>
      </c>
      <c r="AF2472">
        <v>158389</v>
      </c>
      <c r="AG2472">
        <v>53856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860411</v>
      </c>
      <c r="AO2472">
        <v>1029449</v>
      </c>
      <c r="AP2472">
        <v>158389</v>
      </c>
      <c r="AQ2472">
        <v>0</v>
      </c>
      <c r="AR2472">
        <v>20000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1207838</v>
      </c>
      <c r="BL2472">
        <v>168199</v>
      </c>
      <c r="BM2472">
        <v>101350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488650</v>
      </c>
      <c r="CR2472">
        <v>100000</v>
      </c>
      <c r="CS2472">
        <v>10000</v>
      </c>
      <c r="CT2472">
        <v>154000</v>
      </c>
      <c r="CU2472">
        <v>65000</v>
      </c>
      <c r="CV2472">
        <v>65570</v>
      </c>
      <c r="CW2472">
        <v>1510</v>
      </c>
      <c r="CX2472">
        <v>7918</v>
      </c>
      <c r="CY2472">
        <v>5938</v>
      </c>
      <c r="CZ2472">
        <v>2375</v>
      </c>
      <c r="DA2472">
        <v>1979</v>
      </c>
      <c r="DB2472">
        <v>8577</v>
      </c>
      <c r="DC2472">
        <v>39588</v>
      </c>
      <c r="DD2472">
        <v>1979</v>
      </c>
      <c r="DE2472">
        <v>100000</v>
      </c>
      <c r="DF2472">
        <v>0</v>
      </c>
      <c r="DG2472">
        <v>0</v>
      </c>
      <c r="DH2472">
        <v>0</v>
      </c>
      <c r="DI2472">
        <v>0</v>
      </c>
      <c r="DJ2472">
        <v>58607</v>
      </c>
      <c r="DK2472">
        <v>124018</v>
      </c>
      <c r="DL2472">
        <v>59467</v>
      </c>
      <c r="DM2472">
        <v>179687</v>
      </c>
      <c r="DN2472">
        <v>0</v>
      </c>
      <c r="DO2472">
        <v>1474864</v>
      </c>
      <c r="DP2472">
        <v>317700</v>
      </c>
      <c r="DQ2472">
        <v>-104359</v>
      </c>
      <c r="DR2472">
        <v>0</v>
      </c>
      <c r="DS2472">
        <v>0</v>
      </c>
    </row>
    <row r="2473" spans="1:123" x14ac:dyDescent="0.3">
      <c r="A2473" t="str">
        <f t="shared" si="38"/>
        <v>20371922</v>
      </c>
      <c r="B2473">
        <v>71</v>
      </c>
      <c r="C2473">
        <v>2037</v>
      </c>
      <c r="D2473">
        <v>192212</v>
      </c>
      <c r="E2473">
        <v>63</v>
      </c>
      <c r="F2473">
        <v>1962305</v>
      </c>
      <c r="G2473">
        <v>163089</v>
      </c>
      <c r="H2473">
        <v>550000</v>
      </c>
      <c r="I2473">
        <v>0</v>
      </c>
      <c r="J2473">
        <v>120000</v>
      </c>
      <c r="K2473">
        <v>85000</v>
      </c>
      <c r="L2473">
        <v>200000</v>
      </c>
      <c r="M2473">
        <v>56200</v>
      </c>
      <c r="N2473">
        <v>11500</v>
      </c>
      <c r="O2473">
        <v>25500</v>
      </c>
      <c r="P2473">
        <v>4500</v>
      </c>
      <c r="Q2473">
        <v>2000</v>
      </c>
      <c r="R2473">
        <v>0</v>
      </c>
      <c r="S2473">
        <v>4878</v>
      </c>
      <c r="T2473">
        <v>35000</v>
      </c>
      <c r="U2473">
        <v>36000</v>
      </c>
      <c r="V2473">
        <v>0</v>
      </c>
      <c r="W2473">
        <v>5000</v>
      </c>
      <c r="X2473">
        <v>0</v>
      </c>
      <c r="Y2473">
        <v>0</v>
      </c>
      <c r="Z2473">
        <v>121942</v>
      </c>
      <c r="AA2473">
        <v>0</v>
      </c>
      <c r="AB2473">
        <v>0</v>
      </c>
      <c r="AC2473">
        <v>123144</v>
      </c>
      <c r="AD2473">
        <v>63444</v>
      </c>
      <c r="AE2473">
        <v>0</v>
      </c>
      <c r="AF2473">
        <v>186587</v>
      </c>
      <c r="AG2473">
        <v>0</v>
      </c>
      <c r="AH2473">
        <v>0</v>
      </c>
      <c r="AI2473">
        <v>53856</v>
      </c>
      <c r="AJ2473">
        <v>0</v>
      </c>
      <c r="AK2473">
        <v>53856</v>
      </c>
      <c r="AL2473">
        <v>53856</v>
      </c>
      <c r="AM2473">
        <v>0</v>
      </c>
      <c r="AN2473">
        <v>707049</v>
      </c>
      <c r="AO2473">
        <v>1212723</v>
      </c>
      <c r="AP2473">
        <v>186587</v>
      </c>
      <c r="AQ2473">
        <v>0</v>
      </c>
      <c r="AR2473">
        <v>20000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1419310</v>
      </c>
      <c r="BL2473">
        <v>176385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141350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610000</v>
      </c>
      <c r="CR2473">
        <v>100000</v>
      </c>
      <c r="CS2473">
        <v>10000</v>
      </c>
      <c r="CT2473">
        <v>154000</v>
      </c>
      <c r="CU2473">
        <v>65000</v>
      </c>
      <c r="CV2473">
        <v>65570</v>
      </c>
      <c r="CW2473">
        <v>1510</v>
      </c>
      <c r="CX2473">
        <v>7918</v>
      </c>
      <c r="CY2473">
        <v>5938</v>
      </c>
      <c r="CZ2473">
        <v>2375</v>
      </c>
      <c r="DA2473">
        <v>1979</v>
      </c>
      <c r="DB2473">
        <v>8577</v>
      </c>
      <c r="DC2473">
        <v>39588</v>
      </c>
      <c r="DD2473">
        <v>1979</v>
      </c>
      <c r="DE2473">
        <v>100000</v>
      </c>
      <c r="DF2473">
        <v>121942</v>
      </c>
      <c r="DG2473">
        <v>0</v>
      </c>
      <c r="DH2473">
        <v>0</v>
      </c>
      <c r="DI2473">
        <v>0</v>
      </c>
      <c r="DJ2473">
        <v>58607</v>
      </c>
      <c r="DK2473">
        <v>124018</v>
      </c>
      <c r="DL2473">
        <v>59467</v>
      </c>
      <c r="DM2473">
        <v>179687</v>
      </c>
      <c r="DN2473">
        <v>0</v>
      </c>
      <c r="DO2473">
        <v>1772012</v>
      </c>
      <c r="DP2473">
        <v>317700</v>
      </c>
      <c r="DQ2473">
        <v>263292</v>
      </c>
      <c r="DR2473">
        <v>0</v>
      </c>
      <c r="DS2473">
        <v>0</v>
      </c>
    </row>
    <row r="2474" spans="1:123" x14ac:dyDescent="0.3">
      <c r="A2474" t="str">
        <f t="shared" si="38"/>
        <v>20381923</v>
      </c>
      <c r="B2474">
        <v>71</v>
      </c>
      <c r="C2474">
        <v>2038</v>
      </c>
      <c r="D2474">
        <v>192312</v>
      </c>
      <c r="E2474">
        <v>66</v>
      </c>
      <c r="F2474">
        <v>1984279</v>
      </c>
      <c r="G2474">
        <v>163079</v>
      </c>
      <c r="H2474">
        <v>550000</v>
      </c>
      <c r="I2474">
        <v>0</v>
      </c>
      <c r="J2474">
        <v>90000</v>
      </c>
      <c r="K2474">
        <v>85000</v>
      </c>
      <c r="L2474">
        <v>200000</v>
      </c>
      <c r="M2474">
        <v>56200</v>
      </c>
      <c r="N2474">
        <v>11500</v>
      </c>
      <c r="O2474">
        <v>25500</v>
      </c>
      <c r="P2474">
        <v>4500</v>
      </c>
      <c r="Q2474">
        <v>2000</v>
      </c>
      <c r="R2474">
        <v>0</v>
      </c>
      <c r="S2474">
        <v>4664</v>
      </c>
      <c r="T2474">
        <v>35000</v>
      </c>
      <c r="U2474">
        <v>36000</v>
      </c>
      <c r="V2474">
        <v>0</v>
      </c>
      <c r="W2474">
        <v>5000</v>
      </c>
      <c r="X2474">
        <v>0</v>
      </c>
      <c r="Y2474">
        <v>0</v>
      </c>
      <c r="Z2474">
        <v>222891</v>
      </c>
      <c r="AA2474">
        <v>0</v>
      </c>
      <c r="AB2474">
        <v>53856</v>
      </c>
      <c r="AC2474">
        <v>127390</v>
      </c>
      <c r="AD2474">
        <v>65631</v>
      </c>
      <c r="AE2474">
        <v>53856</v>
      </c>
      <c r="AF2474">
        <v>139166</v>
      </c>
      <c r="AG2474">
        <v>0</v>
      </c>
      <c r="AH2474">
        <v>0</v>
      </c>
      <c r="AI2474">
        <v>0</v>
      </c>
      <c r="AJ2474">
        <v>72038</v>
      </c>
      <c r="AK2474">
        <v>72038</v>
      </c>
      <c r="AL2474">
        <v>0</v>
      </c>
      <c r="AM2474">
        <v>0</v>
      </c>
      <c r="AN2474">
        <v>551270</v>
      </c>
      <c r="AO2474">
        <v>1254540</v>
      </c>
      <c r="AP2474">
        <v>193021</v>
      </c>
      <c r="AQ2474">
        <v>0</v>
      </c>
      <c r="AR2474">
        <v>20000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1467561</v>
      </c>
      <c r="BL2474">
        <v>184527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20000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610000</v>
      </c>
      <c r="CR2474">
        <v>100000</v>
      </c>
      <c r="CS2474">
        <v>10000</v>
      </c>
      <c r="CT2474">
        <v>154000</v>
      </c>
      <c r="CU2474">
        <v>65000</v>
      </c>
      <c r="CV2474">
        <v>65570</v>
      </c>
      <c r="CW2474">
        <v>1510</v>
      </c>
      <c r="CX2474">
        <v>7918</v>
      </c>
      <c r="CY2474">
        <v>5938</v>
      </c>
      <c r="CZ2474">
        <v>2375</v>
      </c>
      <c r="DA2474">
        <v>1979</v>
      </c>
      <c r="DB2474">
        <v>8577</v>
      </c>
      <c r="DC2474">
        <v>39588</v>
      </c>
      <c r="DD2474">
        <v>1979</v>
      </c>
      <c r="DE2474">
        <v>100000</v>
      </c>
      <c r="DF2474">
        <v>335260</v>
      </c>
      <c r="DG2474">
        <v>0</v>
      </c>
      <c r="DH2474">
        <v>0</v>
      </c>
      <c r="DI2474">
        <v>0</v>
      </c>
      <c r="DJ2474">
        <v>58607</v>
      </c>
      <c r="DK2474">
        <v>124018</v>
      </c>
      <c r="DL2474">
        <v>59467</v>
      </c>
      <c r="DM2474">
        <v>179687</v>
      </c>
      <c r="DN2474">
        <v>0</v>
      </c>
      <c r="DO2474">
        <v>2003512</v>
      </c>
      <c r="DP2474">
        <v>317700</v>
      </c>
      <c r="DQ2474">
        <v>314929</v>
      </c>
      <c r="DR2474">
        <v>0</v>
      </c>
      <c r="DS2474">
        <v>0</v>
      </c>
    </row>
    <row r="2475" spans="1:123" x14ac:dyDescent="0.3">
      <c r="A2475" t="str">
        <f t="shared" si="38"/>
        <v>20391924</v>
      </c>
      <c r="B2475">
        <v>71</v>
      </c>
      <c r="C2475">
        <v>2039</v>
      </c>
      <c r="D2475">
        <v>192412</v>
      </c>
      <c r="E2475">
        <v>34</v>
      </c>
      <c r="F2475">
        <v>2159367</v>
      </c>
      <c r="G2475">
        <v>163069</v>
      </c>
      <c r="H2475">
        <v>550000</v>
      </c>
      <c r="I2475">
        <v>0</v>
      </c>
      <c r="J2475">
        <v>90000</v>
      </c>
      <c r="K2475">
        <v>85000</v>
      </c>
      <c r="L2475">
        <v>200000</v>
      </c>
      <c r="M2475">
        <v>56200</v>
      </c>
      <c r="N2475">
        <v>11500</v>
      </c>
      <c r="O2475">
        <v>25500</v>
      </c>
      <c r="P2475">
        <v>4500</v>
      </c>
      <c r="Q2475">
        <v>2000</v>
      </c>
      <c r="R2475">
        <v>0</v>
      </c>
      <c r="S2475">
        <v>4451</v>
      </c>
      <c r="T2475">
        <v>35000</v>
      </c>
      <c r="U2475">
        <v>36000</v>
      </c>
      <c r="V2475">
        <v>0</v>
      </c>
      <c r="W2475">
        <v>5000</v>
      </c>
      <c r="X2475">
        <v>0</v>
      </c>
      <c r="Y2475">
        <v>229849</v>
      </c>
      <c r="Z2475">
        <v>0</v>
      </c>
      <c r="AA2475">
        <v>0</v>
      </c>
      <c r="AB2475">
        <v>72038</v>
      </c>
      <c r="AC2475">
        <v>66921</v>
      </c>
      <c r="AD2475">
        <v>0</v>
      </c>
      <c r="AE2475">
        <v>72038</v>
      </c>
      <c r="AF2475">
        <v>29361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1185639</v>
      </c>
      <c r="AO2475">
        <v>659037</v>
      </c>
      <c r="AP2475">
        <v>101398</v>
      </c>
      <c r="AQ2475">
        <v>0</v>
      </c>
      <c r="AR2475">
        <v>10374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770809</v>
      </c>
      <c r="BL2475">
        <v>192623</v>
      </c>
      <c r="BM2475">
        <v>191676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17688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398324</v>
      </c>
      <c r="CR2475">
        <v>100000</v>
      </c>
      <c r="CS2475">
        <v>10000</v>
      </c>
      <c r="CT2475">
        <v>154000</v>
      </c>
      <c r="CU2475">
        <v>65000</v>
      </c>
      <c r="CV2475">
        <v>65570</v>
      </c>
      <c r="CW2475">
        <v>1510</v>
      </c>
      <c r="CX2475">
        <v>7918</v>
      </c>
      <c r="CY2475">
        <v>5938</v>
      </c>
      <c r="CZ2475">
        <v>2375</v>
      </c>
      <c r="DA2475">
        <v>1979</v>
      </c>
      <c r="DB2475">
        <v>8577</v>
      </c>
      <c r="DC2475">
        <v>39588</v>
      </c>
      <c r="DD2475">
        <v>1979</v>
      </c>
      <c r="DE2475">
        <v>82312</v>
      </c>
      <c r="DF2475">
        <v>84543</v>
      </c>
      <c r="DG2475">
        <v>0</v>
      </c>
      <c r="DH2475">
        <v>0</v>
      </c>
      <c r="DI2475">
        <v>0</v>
      </c>
      <c r="DJ2475">
        <v>58607</v>
      </c>
      <c r="DK2475">
        <v>124018</v>
      </c>
      <c r="DL2475">
        <v>59467</v>
      </c>
      <c r="DM2475">
        <v>179687</v>
      </c>
      <c r="DN2475">
        <v>0</v>
      </c>
      <c r="DO2475">
        <v>1451393</v>
      </c>
      <c r="DP2475">
        <v>317700</v>
      </c>
      <c r="DQ2475">
        <v>-439213</v>
      </c>
      <c r="DR2475">
        <v>0</v>
      </c>
      <c r="DS2475">
        <v>0</v>
      </c>
    </row>
    <row r="2476" spans="1:123" x14ac:dyDescent="0.3">
      <c r="A2476" t="str">
        <f t="shared" si="38"/>
        <v>20401925</v>
      </c>
      <c r="B2476">
        <v>71</v>
      </c>
      <c r="C2476">
        <v>2040</v>
      </c>
      <c r="D2476">
        <v>192512</v>
      </c>
      <c r="E2476">
        <v>42</v>
      </c>
      <c r="F2476">
        <v>2279499</v>
      </c>
      <c r="G2476">
        <v>163060</v>
      </c>
      <c r="H2476">
        <v>550000</v>
      </c>
      <c r="I2476">
        <v>0</v>
      </c>
      <c r="J2476">
        <v>90000</v>
      </c>
      <c r="K2476">
        <v>85000</v>
      </c>
      <c r="L2476">
        <v>200000</v>
      </c>
      <c r="M2476">
        <v>56200</v>
      </c>
      <c r="N2476">
        <v>11500</v>
      </c>
      <c r="O2476">
        <v>25500</v>
      </c>
      <c r="P2476">
        <v>4500</v>
      </c>
      <c r="Q2476">
        <v>2000</v>
      </c>
      <c r="R2476">
        <v>0</v>
      </c>
      <c r="S2476">
        <v>4237</v>
      </c>
      <c r="T2476">
        <v>35000</v>
      </c>
      <c r="U2476">
        <v>36000</v>
      </c>
      <c r="V2476">
        <v>0</v>
      </c>
      <c r="W2476">
        <v>10000</v>
      </c>
      <c r="X2476">
        <v>0</v>
      </c>
      <c r="Y2476">
        <v>82007</v>
      </c>
      <c r="Z2476">
        <v>0</v>
      </c>
      <c r="AA2476">
        <v>0</v>
      </c>
      <c r="AB2476">
        <v>0</v>
      </c>
      <c r="AC2476">
        <v>81353</v>
      </c>
      <c r="AD2476">
        <v>41913</v>
      </c>
      <c r="AE2476">
        <v>0</v>
      </c>
      <c r="AF2476">
        <v>123266</v>
      </c>
      <c r="AG2476">
        <v>41913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938678</v>
      </c>
      <c r="AO2476">
        <v>801166</v>
      </c>
      <c r="AP2476">
        <v>123266</v>
      </c>
      <c r="AQ2476">
        <v>0</v>
      </c>
      <c r="AR2476">
        <v>18003</v>
      </c>
      <c r="AS2476">
        <v>0</v>
      </c>
      <c r="AT2476">
        <v>0</v>
      </c>
      <c r="AU2476">
        <v>0</v>
      </c>
      <c r="AV2476">
        <v>64242</v>
      </c>
      <c r="AW2476">
        <v>0</v>
      </c>
      <c r="AX2476">
        <v>46538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1053214</v>
      </c>
      <c r="BL2476">
        <v>200000</v>
      </c>
      <c r="BM2476">
        <v>176667</v>
      </c>
      <c r="BN2476">
        <v>0</v>
      </c>
      <c r="BO2476">
        <v>0</v>
      </c>
      <c r="BP2476">
        <v>100000</v>
      </c>
      <c r="BQ2476">
        <v>10000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201657</v>
      </c>
      <c r="CR2476">
        <v>0</v>
      </c>
      <c r="CS2476">
        <v>0</v>
      </c>
      <c r="CT2476">
        <v>154000</v>
      </c>
      <c r="CU2476">
        <v>65000</v>
      </c>
      <c r="CV2476">
        <v>65570</v>
      </c>
      <c r="CW2476">
        <v>1510</v>
      </c>
      <c r="CX2476">
        <v>7918</v>
      </c>
      <c r="CY2476">
        <v>5938</v>
      </c>
      <c r="CZ2476">
        <v>2375</v>
      </c>
      <c r="DA2476">
        <v>1979</v>
      </c>
      <c r="DB2476">
        <v>8577</v>
      </c>
      <c r="DC2476">
        <v>39588</v>
      </c>
      <c r="DD2476">
        <v>1979</v>
      </c>
      <c r="DE2476">
        <v>82312</v>
      </c>
      <c r="DF2476">
        <v>0</v>
      </c>
      <c r="DG2476">
        <v>0</v>
      </c>
      <c r="DH2476">
        <v>0</v>
      </c>
      <c r="DI2476">
        <v>0</v>
      </c>
      <c r="DJ2476">
        <v>12069</v>
      </c>
      <c r="DK2476">
        <v>124018</v>
      </c>
      <c r="DL2476">
        <v>59467</v>
      </c>
      <c r="DM2476">
        <v>115445</v>
      </c>
      <c r="DN2476">
        <v>0</v>
      </c>
      <c r="DO2476">
        <v>949404</v>
      </c>
      <c r="DP2476">
        <v>317700</v>
      </c>
      <c r="DQ2476">
        <v>-479453</v>
      </c>
      <c r="DR2476">
        <v>0</v>
      </c>
      <c r="DS2476">
        <v>0</v>
      </c>
    </row>
    <row r="2477" spans="1:123" x14ac:dyDescent="0.3">
      <c r="A2477" t="str">
        <f t="shared" si="38"/>
        <v>20411926</v>
      </c>
      <c r="B2477">
        <v>71</v>
      </c>
      <c r="C2477">
        <v>2041</v>
      </c>
      <c r="D2477">
        <v>192612</v>
      </c>
      <c r="E2477">
        <v>47</v>
      </c>
      <c r="F2477">
        <v>2050706</v>
      </c>
      <c r="G2477">
        <v>163056</v>
      </c>
      <c r="H2477">
        <v>550000</v>
      </c>
      <c r="I2477">
        <v>0</v>
      </c>
      <c r="J2477">
        <v>0</v>
      </c>
      <c r="K2477">
        <v>85000</v>
      </c>
      <c r="L2477">
        <v>200000</v>
      </c>
      <c r="M2477">
        <v>56200</v>
      </c>
      <c r="N2477">
        <v>11500</v>
      </c>
      <c r="O2477">
        <v>25500</v>
      </c>
      <c r="P2477">
        <v>4500</v>
      </c>
      <c r="Q2477">
        <v>2000</v>
      </c>
      <c r="R2477">
        <v>0</v>
      </c>
      <c r="S2477">
        <v>4023</v>
      </c>
      <c r="T2477">
        <v>35000</v>
      </c>
      <c r="U2477">
        <v>36000</v>
      </c>
      <c r="V2477">
        <v>0</v>
      </c>
      <c r="W2477">
        <v>10000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90565</v>
      </c>
      <c r="AD2477">
        <v>46659</v>
      </c>
      <c r="AE2477">
        <v>0</v>
      </c>
      <c r="AF2477">
        <v>137223</v>
      </c>
      <c r="AG2477">
        <v>46659</v>
      </c>
      <c r="AH2477">
        <v>0</v>
      </c>
      <c r="AI2477">
        <v>41913</v>
      </c>
      <c r="AJ2477">
        <v>0</v>
      </c>
      <c r="AK2477">
        <v>41913</v>
      </c>
      <c r="AL2477">
        <v>41913</v>
      </c>
      <c r="AM2477">
        <v>0</v>
      </c>
      <c r="AN2477">
        <v>752500</v>
      </c>
      <c r="AO2477">
        <v>891882</v>
      </c>
      <c r="AP2477">
        <v>137223</v>
      </c>
      <c r="AQ2477">
        <v>0</v>
      </c>
      <c r="AR2477">
        <v>20000</v>
      </c>
      <c r="AS2477">
        <v>0</v>
      </c>
      <c r="AT2477">
        <v>0</v>
      </c>
      <c r="AU2477">
        <v>0</v>
      </c>
      <c r="AV2477">
        <v>70061</v>
      </c>
      <c r="AW2477">
        <v>0</v>
      </c>
      <c r="AX2477">
        <v>12069</v>
      </c>
      <c r="AY2477">
        <v>2872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1134108</v>
      </c>
      <c r="BL2477">
        <v>206488</v>
      </c>
      <c r="BM2477">
        <v>156667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24990</v>
      </c>
      <c r="CR2477">
        <v>0</v>
      </c>
      <c r="CS2477">
        <v>0</v>
      </c>
      <c r="CT2477">
        <v>154000</v>
      </c>
      <c r="CU2477">
        <v>65000</v>
      </c>
      <c r="CV2477">
        <v>65570</v>
      </c>
      <c r="CW2477">
        <v>1510</v>
      </c>
      <c r="CX2477">
        <v>7918</v>
      </c>
      <c r="CY2477">
        <v>5938</v>
      </c>
      <c r="CZ2477">
        <v>2375</v>
      </c>
      <c r="DA2477">
        <v>1979</v>
      </c>
      <c r="DB2477">
        <v>8577</v>
      </c>
      <c r="DC2477">
        <v>39588</v>
      </c>
      <c r="DD2477">
        <v>1979</v>
      </c>
      <c r="DE2477">
        <v>82312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124018</v>
      </c>
      <c r="DL2477">
        <v>59467</v>
      </c>
      <c r="DM2477">
        <v>45384</v>
      </c>
      <c r="DN2477">
        <v>0</v>
      </c>
      <c r="DO2477">
        <v>732520</v>
      </c>
      <c r="DP2477">
        <v>317700</v>
      </c>
      <c r="DQ2477">
        <v>-238797</v>
      </c>
      <c r="DR2477">
        <v>0</v>
      </c>
      <c r="DS2477">
        <v>0</v>
      </c>
    </row>
    <row r="2478" spans="1:123" x14ac:dyDescent="0.3">
      <c r="A2478" t="str">
        <f t="shared" si="38"/>
        <v>20421927</v>
      </c>
      <c r="B2478">
        <v>71</v>
      </c>
      <c r="C2478">
        <v>2042</v>
      </c>
      <c r="D2478">
        <v>192712</v>
      </c>
      <c r="E2478">
        <v>62</v>
      </c>
      <c r="F2478">
        <v>1879906</v>
      </c>
      <c r="G2478">
        <v>163053</v>
      </c>
      <c r="H2478">
        <v>550000</v>
      </c>
      <c r="I2478">
        <v>0</v>
      </c>
      <c r="J2478">
        <v>0</v>
      </c>
      <c r="K2478">
        <v>85000</v>
      </c>
      <c r="L2478">
        <v>200000</v>
      </c>
      <c r="M2478">
        <v>56200</v>
      </c>
      <c r="N2478">
        <v>11500</v>
      </c>
      <c r="O2478">
        <v>25500</v>
      </c>
      <c r="P2478">
        <v>4500</v>
      </c>
      <c r="Q2478">
        <v>2000</v>
      </c>
      <c r="R2478">
        <v>0</v>
      </c>
      <c r="S2478">
        <v>3810</v>
      </c>
      <c r="T2478">
        <v>35000</v>
      </c>
      <c r="U2478">
        <v>36000</v>
      </c>
      <c r="V2478">
        <v>0</v>
      </c>
      <c r="W2478">
        <v>10000</v>
      </c>
      <c r="X2478">
        <v>0</v>
      </c>
      <c r="Y2478">
        <v>0</v>
      </c>
      <c r="Z2478">
        <v>0</v>
      </c>
      <c r="AA2478">
        <v>0</v>
      </c>
      <c r="AB2478">
        <v>41913</v>
      </c>
      <c r="AC2478">
        <v>121032</v>
      </c>
      <c r="AD2478">
        <v>62356</v>
      </c>
      <c r="AE2478">
        <v>41913</v>
      </c>
      <c r="AF2478">
        <v>141475</v>
      </c>
      <c r="AG2478">
        <v>0</v>
      </c>
      <c r="AH2478">
        <v>0</v>
      </c>
      <c r="AI2478">
        <v>46659</v>
      </c>
      <c r="AJ2478">
        <v>0</v>
      </c>
      <c r="AK2478">
        <v>46659</v>
      </c>
      <c r="AL2478">
        <v>46659</v>
      </c>
      <c r="AM2478">
        <v>0</v>
      </c>
      <c r="AN2478">
        <v>748035</v>
      </c>
      <c r="AO2478">
        <v>1191928</v>
      </c>
      <c r="AP2478">
        <v>183388</v>
      </c>
      <c r="AQ2478">
        <v>133351</v>
      </c>
      <c r="AR2478">
        <v>20000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1528667</v>
      </c>
      <c r="BL2478">
        <v>212931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410674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415664</v>
      </c>
      <c r="CR2478">
        <v>0</v>
      </c>
      <c r="CS2478">
        <v>0</v>
      </c>
      <c r="CT2478">
        <v>154000</v>
      </c>
      <c r="CU2478">
        <v>65000</v>
      </c>
      <c r="CV2478">
        <v>65570</v>
      </c>
      <c r="CW2478">
        <v>1510</v>
      </c>
      <c r="CX2478">
        <v>7918</v>
      </c>
      <c r="CY2478">
        <v>5938</v>
      </c>
      <c r="CZ2478">
        <v>2375</v>
      </c>
      <c r="DA2478">
        <v>1979</v>
      </c>
      <c r="DB2478">
        <v>8577</v>
      </c>
      <c r="DC2478">
        <v>39588</v>
      </c>
      <c r="DD2478">
        <v>1979</v>
      </c>
      <c r="DE2478">
        <v>82312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124018</v>
      </c>
      <c r="DL2478">
        <v>59467</v>
      </c>
      <c r="DM2478">
        <v>45384</v>
      </c>
      <c r="DN2478">
        <v>0</v>
      </c>
      <c r="DO2478">
        <v>1127939</v>
      </c>
      <c r="DP2478">
        <v>317700</v>
      </c>
      <c r="DQ2478">
        <v>410674</v>
      </c>
      <c r="DR2478">
        <v>0</v>
      </c>
      <c r="DS2478">
        <v>0</v>
      </c>
    </row>
    <row r="2479" spans="1:123" x14ac:dyDescent="0.3">
      <c r="A2479" t="str">
        <f t="shared" si="38"/>
        <v>20431928</v>
      </c>
      <c r="B2479">
        <v>71</v>
      </c>
      <c r="C2479">
        <v>2043</v>
      </c>
      <c r="D2479">
        <v>192812</v>
      </c>
      <c r="E2479">
        <v>67</v>
      </c>
      <c r="F2479">
        <v>2110275</v>
      </c>
      <c r="G2479">
        <v>163049</v>
      </c>
      <c r="H2479">
        <v>550000</v>
      </c>
      <c r="I2479">
        <v>0</v>
      </c>
      <c r="J2479">
        <v>0</v>
      </c>
      <c r="K2479">
        <v>85000</v>
      </c>
      <c r="L2479">
        <v>200000</v>
      </c>
      <c r="M2479">
        <v>56200</v>
      </c>
      <c r="N2479">
        <v>11500</v>
      </c>
      <c r="O2479">
        <v>25500</v>
      </c>
      <c r="P2479">
        <v>4500</v>
      </c>
      <c r="Q2479">
        <v>2000</v>
      </c>
      <c r="R2479">
        <v>0</v>
      </c>
      <c r="S2479">
        <v>3595</v>
      </c>
      <c r="T2479">
        <v>35000</v>
      </c>
      <c r="U2479">
        <v>36000</v>
      </c>
      <c r="V2479">
        <v>0</v>
      </c>
      <c r="W2479">
        <v>10000</v>
      </c>
      <c r="X2479">
        <v>0</v>
      </c>
      <c r="Y2479">
        <v>0</v>
      </c>
      <c r="Z2479">
        <v>0</v>
      </c>
      <c r="AA2479">
        <v>0</v>
      </c>
      <c r="AB2479">
        <v>46659</v>
      </c>
      <c r="AC2479">
        <v>129095</v>
      </c>
      <c r="AD2479">
        <v>66509</v>
      </c>
      <c r="AE2479">
        <v>46659</v>
      </c>
      <c r="AF2479">
        <v>148945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740350</v>
      </c>
      <c r="AO2479">
        <v>1271325</v>
      </c>
      <c r="AP2479">
        <v>195604</v>
      </c>
      <c r="AQ2479">
        <v>39132</v>
      </c>
      <c r="AR2479">
        <v>20000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1526061</v>
      </c>
      <c r="BL2479">
        <v>219332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176419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572083</v>
      </c>
      <c r="CR2479">
        <v>0</v>
      </c>
      <c r="CS2479">
        <v>0</v>
      </c>
      <c r="CT2479">
        <v>154000</v>
      </c>
      <c r="CU2479">
        <v>65000</v>
      </c>
      <c r="CV2479">
        <v>65570</v>
      </c>
      <c r="CW2479">
        <v>1510</v>
      </c>
      <c r="CX2479">
        <v>7918</v>
      </c>
      <c r="CY2479">
        <v>5938</v>
      </c>
      <c r="CZ2479">
        <v>2375</v>
      </c>
      <c r="DA2479">
        <v>1979</v>
      </c>
      <c r="DB2479">
        <v>8577</v>
      </c>
      <c r="DC2479">
        <v>39588</v>
      </c>
      <c r="DD2479">
        <v>1979</v>
      </c>
      <c r="DE2479">
        <v>82312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124018</v>
      </c>
      <c r="DL2479">
        <v>59467</v>
      </c>
      <c r="DM2479">
        <v>45384</v>
      </c>
      <c r="DN2479">
        <v>0</v>
      </c>
      <c r="DO2479">
        <v>1237699</v>
      </c>
      <c r="DP2479">
        <v>317700</v>
      </c>
      <c r="DQ2479">
        <v>176419</v>
      </c>
      <c r="DR2479">
        <v>0</v>
      </c>
      <c r="DS2479">
        <v>0</v>
      </c>
    </row>
    <row r="2480" spans="1:123" x14ac:dyDescent="0.3">
      <c r="A2480" t="str">
        <f t="shared" si="38"/>
        <v>20441929</v>
      </c>
      <c r="B2480">
        <v>71</v>
      </c>
      <c r="C2480">
        <v>2044</v>
      </c>
      <c r="D2480">
        <v>192912</v>
      </c>
      <c r="E2480">
        <v>41</v>
      </c>
      <c r="F2480">
        <v>2310821</v>
      </c>
      <c r="G2480">
        <v>163046</v>
      </c>
      <c r="H2480">
        <v>550000</v>
      </c>
      <c r="I2480">
        <v>0</v>
      </c>
      <c r="J2480">
        <v>0</v>
      </c>
      <c r="K2480">
        <v>85000</v>
      </c>
      <c r="L2480">
        <v>200000</v>
      </c>
      <c r="M2480">
        <v>56200</v>
      </c>
      <c r="N2480">
        <v>11500</v>
      </c>
      <c r="O2480">
        <v>25500</v>
      </c>
      <c r="P2480">
        <v>4500</v>
      </c>
      <c r="Q2480">
        <v>2000</v>
      </c>
      <c r="R2480">
        <v>0</v>
      </c>
      <c r="S2480">
        <v>3381</v>
      </c>
      <c r="T2480">
        <v>35000</v>
      </c>
      <c r="U2480">
        <v>36000</v>
      </c>
      <c r="V2480">
        <v>0</v>
      </c>
      <c r="W2480">
        <v>10000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80313</v>
      </c>
      <c r="AD2480">
        <v>41377</v>
      </c>
      <c r="AE2480">
        <v>0</v>
      </c>
      <c r="AF2480">
        <v>121690</v>
      </c>
      <c r="AG2480">
        <v>41377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767391</v>
      </c>
      <c r="AO2480">
        <v>790925</v>
      </c>
      <c r="AP2480">
        <v>121690</v>
      </c>
      <c r="AQ2480">
        <v>0</v>
      </c>
      <c r="AR2480">
        <v>17453</v>
      </c>
      <c r="AS2480">
        <v>0</v>
      </c>
      <c r="AT2480">
        <v>0</v>
      </c>
      <c r="AU2480">
        <v>0</v>
      </c>
      <c r="AV2480">
        <v>45384</v>
      </c>
      <c r="AW2480">
        <v>11564</v>
      </c>
      <c r="AX2480">
        <v>0</v>
      </c>
      <c r="AY2480">
        <v>0</v>
      </c>
      <c r="AZ2480">
        <v>0</v>
      </c>
      <c r="BA2480">
        <v>25000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1012016</v>
      </c>
      <c r="BL2480">
        <v>225689</v>
      </c>
      <c r="BM2480">
        <v>184028</v>
      </c>
      <c r="BN2480">
        <v>154000</v>
      </c>
      <c r="BO2480">
        <v>65000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33000</v>
      </c>
      <c r="BX2480">
        <v>763</v>
      </c>
      <c r="BY2480">
        <v>4000</v>
      </c>
      <c r="BZ2480">
        <v>3000</v>
      </c>
      <c r="CA2480">
        <v>1200</v>
      </c>
      <c r="CB2480">
        <v>1000</v>
      </c>
      <c r="CC2480">
        <v>4333</v>
      </c>
      <c r="CD2480">
        <v>20000</v>
      </c>
      <c r="CE2480">
        <v>1000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368055</v>
      </c>
      <c r="CR2480">
        <v>0</v>
      </c>
      <c r="CS2480">
        <v>0</v>
      </c>
      <c r="CT2480">
        <v>0</v>
      </c>
      <c r="CU2480">
        <v>0</v>
      </c>
      <c r="CV2480">
        <v>32570</v>
      </c>
      <c r="CW2480">
        <v>747</v>
      </c>
      <c r="CX2480">
        <v>3918</v>
      </c>
      <c r="CY2480">
        <v>2938</v>
      </c>
      <c r="CZ2480">
        <v>1175</v>
      </c>
      <c r="DA2480">
        <v>979</v>
      </c>
      <c r="DB2480">
        <v>4244</v>
      </c>
      <c r="DC2480">
        <v>19588</v>
      </c>
      <c r="DD2480">
        <v>979</v>
      </c>
      <c r="DE2480">
        <v>82312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99018</v>
      </c>
      <c r="DL2480">
        <v>47904</v>
      </c>
      <c r="DM2480">
        <v>0</v>
      </c>
      <c r="DN2480">
        <v>0</v>
      </c>
      <c r="DO2480">
        <v>664428</v>
      </c>
      <c r="DP2480">
        <v>317700</v>
      </c>
      <c r="DQ2480">
        <v>-586719</v>
      </c>
      <c r="DR2480">
        <v>33448</v>
      </c>
      <c r="DS2480">
        <v>0</v>
      </c>
    </row>
    <row r="2481" spans="1:123" x14ac:dyDescent="0.3">
      <c r="A2481" t="str">
        <f t="shared" si="38"/>
        <v>20451930</v>
      </c>
      <c r="B2481">
        <v>71</v>
      </c>
      <c r="C2481">
        <v>2045</v>
      </c>
      <c r="D2481">
        <v>193012</v>
      </c>
      <c r="E2481">
        <v>49</v>
      </c>
      <c r="F2481">
        <v>2274554</v>
      </c>
      <c r="G2481">
        <v>163042</v>
      </c>
      <c r="H2481">
        <v>550000</v>
      </c>
      <c r="I2481">
        <v>0</v>
      </c>
      <c r="J2481">
        <v>0</v>
      </c>
      <c r="K2481">
        <v>85000</v>
      </c>
      <c r="L2481">
        <v>200000</v>
      </c>
      <c r="M2481">
        <v>56200</v>
      </c>
      <c r="N2481">
        <v>11500</v>
      </c>
      <c r="O2481">
        <v>25500</v>
      </c>
      <c r="P2481">
        <v>4500</v>
      </c>
      <c r="Q2481">
        <v>2000</v>
      </c>
      <c r="R2481">
        <v>0</v>
      </c>
      <c r="S2481">
        <v>3166</v>
      </c>
      <c r="T2481">
        <v>35000</v>
      </c>
      <c r="U2481">
        <v>36000</v>
      </c>
      <c r="V2481">
        <v>0</v>
      </c>
      <c r="W2481">
        <v>15000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94620</v>
      </c>
      <c r="AD2481">
        <v>48748</v>
      </c>
      <c r="AE2481">
        <v>0</v>
      </c>
      <c r="AF2481">
        <v>143368</v>
      </c>
      <c r="AG2481">
        <v>48748</v>
      </c>
      <c r="AH2481">
        <v>0</v>
      </c>
      <c r="AI2481">
        <v>41377</v>
      </c>
      <c r="AJ2481">
        <v>0</v>
      </c>
      <c r="AK2481">
        <v>41377</v>
      </c>
      <c r="AL2481">
        <v>41377</v>
      </c>
      <c r="AM2481">
        <v>0</v>
      </c>
      <c r="AN2481">
        <v>740498</v>
      </c>
      <c r="AO2481">
        <v>931817</v>
      </c>
      <c r="AP2481">
        <v>143368</v>
      </c>
      <c r="AQ2481">
        <v>0</v>
      </c>
      <c r="AR2481">
        <v>20000</v>
      </c>
      <c r="AS2481">
        <v>0</v>
      </c>
      <c r="AT2481">
        <v>0</v>
      </c>
      <c r="AU2481">
        <v>0</v>
      </c>
      <c r="AV2481">
        <v>0</v>
      </c>
      <c r="AW2481">
        <v>17151</v>
      </c>
      <c r="AX2481">
        <v>0</v>
      </c>
      <c r="AY2481">
        <v>5015</v>
      </c>
      <c r="AZ2481">
        <v>0</v>
      </c>
      <c r="BA2481">
        <v>25000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1142351</v>
      </c>
      <c r="BL2481">
        <v>232241</v>
      </c>
      <c r="BM2481">
        <v>164028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32570</v>
      </c>
      <c r="BX2481">
        <v>747</v>
      </c>
      <c r="BY2481">
        <v>3918</v>
      </c>
      <c r="BZ2481">
        <v>2938</v>
      </c>
      <c r="CA2481">
        <v>1175</v>
      </c>
      <c r="CB2481">
        <v>979</v>
      </c>
      <c r="CC2481">
        <v>4244</v>
      </c>
      <c r="CD2481">
        <v>19588</v>
      </c>
      <c r="CE2481">
        <v>979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184028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82312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74018</v>
      </c>
      <c r="DL2481">
        <v>30753</v>
      </c>
      <c r="DM2481">
        <v>0</v>
      </c>
      <c r="DN2481">
        <v>0</v>
      </c>
      <c r="DO2481">
        <v>412487</v>
      </c>
      <c r="DP2481">
        <v>317700</v>
      </c>
      <c r="DQ2481">
        <v>-400657</v>
      </c>
      <c r="DR2481">
        <v>127339</v>
      </c>
      <c r="DS2481">
        <v>0</v>
      </c>
    </row>
    <row r="2482" spans="1:123" x14ac:dyDescent="0.3">
      <c r="A2482" t="str">
        <f t="shared" si="38"/>
        <v>20461931</v>
      </c>
      <c r="B2482">
        <v>71</v>
      </c>
      <c r="C2482">
        <v>2046</v>
      </c>
      <c r="D2482">
        <v>193112</v>
      </c>
      <c r="E2482">
        <v>32</v>
      </c>
      <c r="F2482">
        <v>2289610</v>
      </c>
      <c r="G2482">
        <v>163038</v>
      </c>
      <c r="H2482">
        <v>550000</v>
      </c>
      <c r="I2482">
        <v>0</v>
      </c>
      <c r="J2482">
        <v>0</v>
      </c>
      <c r="K2482">
        <v>85000</v>
      </c>
      <c r="L2482">
        <v>200000</v>
      </c>
      <c r="M2482">
        <v>56200</v>
      </c>
      <c r="N2482">
        <v>11500</v>
      </c>
      <c r="O2482">
        <v>25500</v>
      </c>
      <c r="P2482">
        <v>4500</v>
      </c>
      <c r="Q2482">
        <v>2000</v>
      </c>
      <c r="R2482">
        <v>0</v>
      </c>
      <c r="S2482">
        <v>2951</v>
      </c>
      <c r="T2482">
        <v>35000</v>
      </c>
      <c r="U2482">
        <v>36000</v>
      </c>
      <c r="V2482">
        <v>0</v>
      </c>
      <c r="W2482">
        <v>15000</v>
      </c>
      <c r="X2482">
        <v>0</v>
      </c>
      <c r="Y2482">
        <v>0</v>
      </c>
      <c r="Z2482">
        <v>0</v>
      </c>
      <c r="AA2482">
        <v>0</v>
      </c>
      <c r="AB2482">
        <v>41377</v>
      </c>
      <c r="AC2482">
        <v>61216</v>
      </c>
      <c r="AD2482">
        <v>0</v>
      </c>
      <c r="AE2482">
        <v>41377</v>
      </c>
      <c r="AF2482">
        <v>51378</v>
      </c>
      <c r="AG2482">
        <v>0</v>
      </c>
      <c r="AH2482">
        <v>0</v>
      </c>
      <c r="AI2482">
        <v>48748</v>
      </c>
      <c r="AJ2482">
        <v>0</v>
      </c>
      <c r="AK2482">
        <v>48748</v>
      </c>
      <c r="AL2482">
        <v>48748</v>
      </c>
      <c r="AM2482">
        <v>0</v>
      </c>
      <c r="AN2482">
        <v>832273</v>
      </c>
      <c r="AO2482">
        <v>602861</v>
      </c>
      <c r="AP2482">
        <v>92755</v>
      </c>
      <c r="AQ2482">
        <v>0</v>
      </c>
      <c r="AR2482">
        <v>7359</v>
      </c>
      <c r="AS2482">
        <v>0</v>
      </c>
      <c r="AT2482">
        <v>0</v>
      </c>
      <c r="AU2482">
        <v>0</v>
      </c>
      <c r="AV2482">
        <v>0</v>
      </c>
      <c r="AW2482">
        <v>4106</v>
      </c>
      <c r="AX2482">
        <v>0</v>
      </c>
      <c r="AY2482">
        <v>0</v>
      </c>
      <c r="AZ2482">
        <v>0</v>
      </c>
      <c r="BA2482">
        <v>25000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732081</v>
      </c>
      <c r="BL2482">
        <v>238752</v>
      </c>
      <c r="BM2482">
        <v>144028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68917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20000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13395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49018</v>
      </c>
      <c r="DL2482">
        <v>26646</v>
      </c>
      <c r="DM2482">
        <v>0</v>
      </c>
      <c r="DN2482">
        <v>0</v>
      </c>
      <c r="DO2482">
        <v>157807</v>
      </c>
      <c r="DP2482">
        <v>317700</v>
      </c>
      <c r="DQ2482">
        <v>-714648</v>
      </c>
      <c r="DR2482">
        <v>472597</v>
      </c>
      <c r="DS2482">
        <v>0</v>
      </c>
    </row>
    <row r="2483" spans="1:123" x14ac:dyDescent="0.3">
      <c r="A2483" t="str">
        <f t="shared" si="38"/>
        <v>20471932</v>
      </c>
      <c r="B2483">
        <v>71</v>
      </c>
      <c r="C2483">
        <v>2047</v>
      </c>
      <c r="D2483">
        <v>193212</v>
      </c>
      <c r="E2483">
        <v>34</v>
      </c>
      <c r="F2483">
        <v>2211001</v>
      </c>
      <c r="G2483">
        <v>163034</v>
      </c>
      <c r="H2483">
        <v>550000</v>
      </c>
      <c r="I2483">
        <v>0</v>
      </c>
      <c r="J2483">
        <v>0</v>
      </c>
      <c r="K2483">
        <v>85000</v>
      </c>
      <c r="L2483">
        <v>200000</v>
      </c>
      <c r="M2483">
        <v>56200</v>
      </c>
      <c r="N2483">
        <v>11500</v>
      </c>
      <c r="O2483">
        <v>25500</v>
      </c>
      <c r="P2483">
        <v>4500</v>
      </c>
      <c r="Q2483">
        <v>2000</v>
      </c>
      <c r="R2483">
        <v>0</v>
      </c>
      <c r="S2483">
        <v>2737</v>
      </c>
      <c r="T2483">
        <v>35000</v>
      </c>
      <c r="U2483">
        <v>36000</v>
      </c>
      <c r="V2483">
        <v>0</v>
      </c>
      <c r="W2483">
        <v>15000</v>
      </c>
      <c r="X2483">
        <v>0</v>
      </c>
      <c r="Y2483">
        <v>0</v>
      </c>
      <c r="Z2483">
        <v>0</v>
      </c>
      <c r="AA2483">
        <v>0</v>
      </c>
      <c r="AB2483">
        <v>48748</v>
      </c>
      <c r="AC2483">
        <v>66501</v>
      </c>
      <c r="AD2483">
        <v>0</v>
      </c>
      <c r="AE2483">
        <v>48748</v>
      </c>
      <c r="AF2483">
        <v>52015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831422</v>
      </c>
      <c r="AO2483">
        <v>654907</v>
      </c>
      <c r="AP2483">
        <v>100763</v>
      </c>
      <c r="AQ2483">
        <v>101801</v>
      </c>
      <c r="AR2483">
        <v>10152</v>
      </c>
      <c r="AS2483">
        <v>0</v>
      </c>
      <c r="AT2483">
        <v>0</v>
      </c>
      <c r="AU2483">
        <v>0</v>
      </c>
      <c r="AV2483">
        <v>0</v>
      </c>
      <c r="AW2483">
        <v>6170</v>
      </c>
      <c r="AX2483">
        <v>0</v>
      </c>
      <c r="AY2483">
        <v>0</v>
      </c>
      <c r="AZ2483">
        <v>0</v>
      </c>
      <c r="BA2483">
        <v>25000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898793</v>
      </c>
      <c r="BL2483">
        <v>245221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13395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24018</v>
      </c>
      <c r="DL2483">
        <v>20476</v>
      </c>
      <c r="DM2483">
        <v>0</v>
      </c>
      <c r="DN2483">
        <v>0</v>
      </c>
      <c r="DO2483">
        <v>44494</v>
      </c>
      <c r="DP2483">
        <v>317700</v>
      </c>
      <c r="DQ2483">
        <v>-465769</v>
      </c>
      <c r="DR2483">
        <v>421204</v>
      </c>
      <c r="DS2483">
        <v>0</v>
      </c>
    </row>
    <row r="2484" spans="1:123" x14ac:dyDescent="0.3">
      <c r="A2484" t="str">
        <f t="shared" si="38"/>
        <v>20481933</v>
      </c>
      <c r="B2484">
        <v>71</v>
      </c>
      <c r="C2484">
        <v>2048</v>
      </c>
      <c r="D2484">
        <v>193312</v>
      </c>
      <c r="E2484">
        <v>42</v>
      </c>
      <c r="F2484">
        <v>2043337</v>
      </c>
      <c r="G2484">
        <v>163030</v>
      </c>
      <c r="H2484">
        <v>550000</v>
      </c>
      <c r="I2484">
        <v>0</v>
      </c>
      <c r="J2484">
        <v>0</v>
      </c>
      <c r="K2484">
        <v>85000</v>
      </c>
      <c r="L2484">
        <v>200000</v>
      </c>
      <c r="M2484">
        <v>56200</v>
      </c>
      <c r="N2484">
        <v>11500</v>
      </c>
      <c r="O2484">
        <v>25500</v>
      </c>
      <c r="P2484">
        <v>4500</v>
      </c>
      <c r="Q2484">
        <v>2000</v>
      </c>
      <c r="R2484">
        <v>0</v>
      </c>
      <c r="S2484">
        <v>2522</v>
      </c>
      <c r="T2484">
        <v>35000</v>
      </c>
      <c r="U2484">
        <v>36000</v>
      </c>
      <c r="V2484">
        <v>0</v>
      </c>
      <c r="W2484">
        <v>15000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81537</v>
      </c>
      <c r="AD2484">
        <v>42008</v>
      </c>
      <c r="AE2484">
        <v>0</v>
      </c>
      <c r="AF2484">
        <v>123545</v>
      </c>
      <c r="AG2484">
        <v>21004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759677</v>
      </c>
      <c r="AO2484">
        <v>802978</v>
      </c>
      <c r="AP2484">
        <v>123545</v>
      </c>
      <c r="AQ2484">
        <v>0</v>
      </c>
      <c r="AR2484">
        <v>18100</v>
      </c>
      <c r="AS2484">
        <v>0</v>
      </c>
      <c r="AT2484">
        <v>0</v>
      </c>
      <c r="AU2484">
        <v>0</v>
      </c>
      <c r="AV2484">
        <v>0</v>
      </c>
      <c r="AW2484">
        <v>12042</v>
      </c>
      <c r="AX2484">
        <v>0</v>
      </c>
      <c r="AY2484">
        <v>0</v>
      </c>
      <c r="AZ2484">
        <v>0</v>
      </c>
      <c r="BA2484">
        <v>24018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980683</v>
      </c>
      <c r="BL2484">
        <v>251648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8434</v>
      </c>
      <c r="DM2484">
        <v>0</v>
      </c>
      <c r="DN2484">
        <v>0</v>
      </c>
      <c r="DO2484">
        <v>8434</v>
      </c>
      <c r="DP2484">
        <v>297700</v>
      </c>
      <c r="DQ2484">
        <v>-286419</v>
      </c>
      <c r="DR2484">
        <v>250359</v>
      </c>
      <c r="DS2484">
        <v>0</v>
      </c>
    </row>
    <row r="2485" spans="1:123" x14ac:dyDescent="0.3">
      <c r="A2485" t="str">
        <f t="shared" si="38"/>
        <v>20491934</v>
      </c>
      <c r="B2485">
        <v>71</v>
      </c>
      <c r="C2485">
        <v>2049</v>
      </c>
      <c r="D2485">
        <v>193412</v>
      </c>
      <c r="E2485">
        <v>28</v>
      </c>
      <c r="F2485">
        <v>2337590</v>
      </c>
      <c r="G2485">
        <v>163025</v>
      </c>
      <c r="H2485">
        <v>550000</v>
      </c>
      <c r="I2485">
        <v>0</v>
      </c>
      <c r="J2485">
        <v>0</v>
      </c>
      <c r="K2485">
        <v>85000</v>
      </c>
      <c r="L2485">
        <v>200000</v>
      </c>
      <c r="M2485">
        <v>56200</v>
      </c>
      <c r="N2485">
        <v>11500</v>
      </c>
      <c r="O2485">
        <v>25500</v>
      </c>
      <c r="P2485">
        <v>4500</v>
      </c>
      <c r="Q2485">
        <v>2000</v>
      </c>
      <c r="R2485">
        <v>0</v>
      </c>
      <c r="S2485">
        <v>2308</v>
      </c>
      <c r="T2485">
        <v>35000</v>
      </c>
      <c r="U2485">
        <v>36000</v>
      </c>
      <c r="V2485">
        <v>0</v>
      </c>
      <c r="W2485">
        <v>15000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55265</v>
      </c>
      <c r="AD2485">
        <v>0</v>
      </c>
      <c r="AE2485">
        <v>0</v>
      </c>
      <c r="AF2485">
        <v>83738</v>
      </c>
      <c r="AG2485">
        <v>0</v>
      </c>
      <c r="AH2485">
        <v>0</v>
      </c>
      <c r="AI2485">
        <v>21004</v>
      </c>
      <c r="AJ2485">
        <v>0</v>
      </c>
      <c r="AK2485">
        <v>21004</v>
      </c>
      <c r="AL2485">
        <v>21004</v>
      </c>
      <c r="AM2485">
        <v>0</v>
      </c>
      <c r="AN2485">
        <v>799270</v>
      </c>
      <c r="AO2485">
        <v>544255</v>
      </c>
      <c r="AP2485">
        <v>83738</v>
      </c>
      <c r="AQ2485">
        <v>0</v>
      </c>
      <c r="AR2485">
        <v>4213</v>
      </c>
      <c r="AS2485">
        <v>0</v>
      </c>
      <c r="AT2485">
        <v>0</v>
      </c>
      <c r="AU2485">
        <v>0</v>
      </c>
      <c r="AV2485">
        <v>0</v>
      </c>
      <c r="AW2485">
        <v>1782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633988</v>
      </c>
      <c r="BL2485">
        <v>258034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6652</v>
      </c>
      <c r="DM2485">
        <v>0</v>
      </c>
      <c r="DN2485">
        <v>0</v>
      </c>
      <c r="DO2485">
        <v>27656</v>
      </c>
      <c r="DP2485">
        <v>277700</v>
      </c>
      <c r="DQ2485">
        <v>-847105</v>
      </c>
      <c r="DR2485">
        <v>845323</v>
      </c>
      <c r="DS2485">
        <v>0</v>
      </c>
    </row>
    <row r="2486" spans="1:123" x14ac:dyDescent="0.3">
      <c r="A2486" t="str">
        <f t="shared" si="38"/>
        <v>20501935</v>
      </c>
      <c r="B2486">
        <v>71</v>
      </c>
      <c r="C2486">
        <v>2050</v>
      </c>
      <c r="D2486">
        <v>193512</v>
      </c>
      <c r="E2486">
        <v>53</v>
      </c>
      <c r="F2486">
        <v>2219439</v>
      </c>
      <c r="G2486">
        <v>163021</v>
      </c>
      <c r="H2486">
        <v>550000</v>
      </c>
      <c r="I2486">
        <v>0</v>
      </c>
      <c r="J2486">
        <v>0</v>
      </c>
      <c r="K2486">
        <v>85000</v>
      </c>
      <c r="L2486">
        <v>200000</v>
      </c>
      <c r="M2486">
        <v>56200</v>
      </c>
      <c r="N2486">
        <v>11500</v>
      </c>
      <c r="O2486">
        <v>25500</v>
      </c>
      <c r="P2486">
        <v>4500</v>
      </c>
      <c r="Q2486">
        <v>2000</v>
      </c>
      <c r="R2486">
        <v>0</v>
      </c>
      <c r="S2486">
        <v>2093</v>
      </c>
      <c r="T2486">
        <v>35000</v>
      </c>
      <c r="U2486">
        <v>36000</v>
      </c>
      <c r="V2486">
        <v>0</v>
      </c>
      <c r="W2486">
        <v>20000</v>
      </c>
      <c r="X2486">
        <v>0</v>
      </c>
      <c r="Y2486">
        <v>0</v>
      </c>
      <c r="Z2486">
        <v>0</v>
      </c>
      <c r="AA2486">
        <v>0</v>
      </c>
      <c r="AB2486">
        <v>21004</v>
      </c>
      <c r="AC2486">
        <v>103243</v>
      </c>
      <c r="AD2486">
        <v>53190</v>
      </c>
      <c r="AE2486">
        <v>21004</v>
      </c>
      <c r="AF2486">
        <v>135429</v>
      </c>
      <c r="AG2486">
        <v>26595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742364</v>
      </c>
      <c r="AO2486">
        <v>1016736</v>
      </c>
      <c r="AP2486">
        <v>156433</v>
      </c>
      <c r="AQ2486">
        <v>58843</v>
      </c>
      <c r="AR2486">
        <v>20000</v>
      </c>
      <c r="AS2486">
        <v>0</v>
      </c>
      <c r="AT2486">
        <v>0</v>
      </c>
      <c r="AU2486">
        <v>0</v>
      </c>
      <c r="AV2486">
        <v>0</v>
      </c>
      <c r="AW2486">
        <v>6652</v>
      </c>
      <c r="AX2486">
        <v>0</v>
      </c>
      <c r="AY2486">
        <v>9573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1268238</v>
      </c>
      <c r="BL2486">
        <v>262947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257700</v>
      </c>
      <c r="DQ2486">
        <v>-151564</v>
      </c>
      <c r="DR2486">
        <v>144912</v>
      </c>
      <c r="DS2486">
        <v>0</v>
      </c>
    </row>
    <row r="2487" spans="1:123" x14ac:dyDescent="0.3">
      <c r="A2487" t="str">
        <f t="shared" si="38"/>
        <v>20161993</v>
      </c>
      <c r="B2487">
        <v>72</v>
      </c>
      <c r="C2487">
        <v>2016</v>
      </c>
      <c r="D2487">
        <v>199312</v>
      </c>
      <c r="E2487">
        <v>64</v>
      </c>
      <c r="F2487">
        <v>1672647</v>
      </c>
      <c r="G2487">
        <v>211232</v>
      </c>
      <c r="H2487">
        <v>550000</v>
      </c>
      <c r="I2487">
        <v>0</v>
      </c>
      <c r="J2487">
        <v>126000</v>
      </c>
      <c r="K2487">
        <v>85000</v>
      </c>
      <c r="L2487">
        <v>100000</v>
      </c>
      <c r="M2487">
        <v>56200</v>
      </c>
      <c r="N2487">
        <v>11500</v>
      </c>
      <c r="O2487">
        <v>25500</v>
      </c>
      <c r="P2487">
        <v>4500</v>
      </c>
      <c r="Q2487">
        <v>2000</v>
      </c>
      <c r="R2487">
        <v>0</v>
      </c>
      <c r="S2487">
        <v>8370</v>
      </c>
      <c r="T2487">
        <v>35000</v>
      </c>
      <c r="U2487">
        <v>36000</v>
      </c>
      <c r="V2487">
        <v>0</v>
      </c>
      <c r="W2487">
        <v>0</v>
      </c>
      <c r="X2487">
        <v>0</v>
      </c>
      <c r="Y2487">
        <v>0</v>
      </c>
      <c r="Z2487">
        <v>65748</v>
      </c>
      <c r="AA2487">
        <v>0</v>
      </c>
      <c r="AB2487">
        <v>210000</v>
      </c>
      <c r="AC2487">
        <v>123514</v>
      </c>
      <c r="AD2487">
        <v>63634</v>
      </c>
      <c r="AE2487">
        <v>187148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22852</v>
      </c>
      <c r="AL2487">
        <v>0</v>
      </c>
      <c r="AM2487">
        <v>0</v>
      </c>
      <c r="AN2487">
        <v>864322</v>
      </c>
      <c r="AO2487">
        <v>1216367</v>
      </c>
      <c r="AP2487">
        <v>187148</v>
      </c>
      <c r="AQ2487">
        <v>0</v>
      </c>
      <c r="AR2487">
        <v>20000</v>
      </c>
      <c r="AS2487">
        <v>0</v>
      </c>
      <c r="AT2487">
        <v>0</v>
      </c>
      <c r="AU2487">
        <v>200000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1623515</v>
      </c>
      <c r="BL2487">
        <v>8371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500000</v>
      </c>
      <c r="BS2487">
        <v>0</v>
      </c>
      <c r="BT2487">
        <v>0</v>
      </c>
      <c r="BU2487">
        <v>39000</v>
      </c>
      <c r="BV2487">
        <v>10000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10359</v>
      </c>
      <c r="CH2487">
        <v>238</v>
      </c>
      <c r="CI2487">
        <v>1243</v>
      </c>
      <c r="CJ2487">
        <v>932</v>
      </c>
      <c r="CK2487">
        <v>373</v>
      </c>
      <c r="CL2487">
        <v>311</v>
      </c>
      <c r="CM2487">
        <v>1347</v>
      </c>
      <c r="CN2487">
        <v>12216</v>
      </c>
      <c r="CO2487">
        <v>311</v>
      </c>
      <c r="CP2487">
        <v>0</v>
      </c>
      <c r="CQ2487">
        <v>596000</v>
      </c>
      <c r="CR2487">
        <v>100000</v>
      </c>
      <c r="CS2487">
        <v>10000</v>
      </c>
      <c r="CT2487">
        <v>18000</v>
      </c>
      <c r="CU2487">
        <v>0</v>
      </c>
      <c r="CV2487">
        <v>10359</v>
      </c>
      <c r="CW2487">
        <v>238</v>
      </c>
      <c r="CX2487">
        <v>1243</v>
      </c>
      <c r="CY2487">
        <v>932</v>
      </c>
      <c r="CZ2487">
        <v>373</v>
      </c>
      <c r="DA2487">
        <v>311</v>
      </c>
      <c r="DB2487">
        <v>1347</v>
      </c>
      <c r="DC2487">
        <v>12216</v>
      </c>
      <c r="DD2487">
        <v>311</v>
      </c>
      <c r="DE2487">
        <v>5000</v>
      </c>
      <c r="DF2487">
        <v>65748</v>
      </c>
      <c r="DG2487">
        <v>79000</v>
      </c>
      <c r="DH2487">
        <v>0</v>
      </c>
      <c r="DI2487">
        <v>0</v>
      </c>
      <c r="DJ2487">
        <v>126000</v>
      </c>
      <c r="DK2487">
        <v>124000</v>
      </c>
      <c r="DL2487">
        <v>30000</v>
      </c>
      <c r="DM2487">
        <v>137000</v>
      </c>
      <c r="DN2487">
        <v>0</v>
      </c>
      <c r="DO2487">
        <v>1340929</v>
      </c>
      <c r="DP2487">
        <v>317700</v>
      </c>
      <c r="DQ2487">
        <v>442077</v>
      </c>
      <c r="DR2487">
        <v>0</v>
      </c>
      <c r="DS2487">
        <v>0</v>
      </c>
    </row>
    <row r="2488" spans="1:123" x14ac:dyDescent="0.3">
      <c r="A2488" t="str">
        <f t="shared" si="38"/>
        <v>20171994</v>
      </c>
      <c r="B2488">
        <v>72</v>
      </c>
      <c r="C2488">
        <v>2017</v>
      </c>
      <c r="D2488">
        <v>199412</v>
      </c>
      <c r="E2488">
        <v>46</v>
      </c>
      <c r="F2488">
        <v>1709626</v>
      </c>
      <c r="G2488">
        <v>215203</v>
      </c>
      <c r="H2488">
        <v>550000</v>
      </c>
      <c r="I2488">
        <v>0</v>
      </c>
      <c r="J2488">
        <v>126000</v>
      </c>
      <c r="K2488">
        <v>85000</v>
      </c>
      <c r="L2488">
        <v>100000</v>
      </c>
      <c r="M2488">
        <v>56200</v>
      </c>
      <c r="N2488">
        <v>11500</v>
      </c>
      <c r="O2488">
        <v>25500</v>
      </c>
      <c r="P2488">
        <v>4500</v>
      </c>
      <c r="Q2488">
        <v>2000</v>
      </c>
      <c r="R2488">
        <v>0</v>
      </c>
      <c r="S2488">
        <v>8311</v>
      </c>
      <c r="T2488">
        <v>35000</v>
      </c>
      <c r="U2488">
        <v>36000</v>
      </c>
      <c r="V2488">
        <v>0</v>
      </c>
      <c r="W2488">
        <v>0</v>
      </c>
      <c r="X2488">
        <v>15943</v>
      </c>
      <c r="Y2488">
        <v>60586</v>
      </c>
      <c r="Z2488">
        <v>0</v>
      </c>
      <c r="AA2488">
        <v>0</v>
      </c>
      <c r="AB2488">
        <v>22852</v>
      </c>
      <c r="AC2488">
        <v>89653</v>
      </c>
      <c r="AD2488">
        <v>46189</v>
      </c>
      <c r="AE2488">
        <v>22852</v>
      </c>
      <c r="AF2488">
        <v>112990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893550</v>
      </c>
      <c r="AO2488">
        <v>882906</v>
      </c>
      <c r="AP2488">
        <v>135842</v>
      </c>
      <c r="AQ2488">
        <v>0</v>
      </c>
      <c r="AR2488">
        <v>20000</v>
      </c>
      <c r="AS2488">
        <v>3000</v>
      </c>
      <c r="AT2488">
        <v>8000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1049749</v>
      </c>
      <c r="BL2488">
        <v>17530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576000</v>
      </c>
      <c r="CR2488">
        <v>100000</v>
      </c>
      <c r="CS2488">
        <v>10000</v>
      </c>
      <c r="CT2488">
        <v>18000</v>
      </c>
      <c r="CU2488">
        <v>0</v>
      </c>
      <c r="CV2488">
        <v>10359</v>
      </c>
      <c r="CW2488">
        <v>238</v>
      </c>
      <c r="CX2488">
        <v>1243</v>
      </c>
      <c r="CY2488">
        <v>932</v>
      </c>
      <c r="CZ2488">
        <v>373</v>
      </c>
      <c r="DA2488">
        <v>311</v>
      </c>
      <c r="DB2488">
        <v>1347</v>
      </c>
      <c r="DC2488">
        <v>12216</v>
      </c>
      <c r="DD2488">
        <v>311</v>
      </c>
      <c r="DE2488">
        <v>10000</v>
      </c>
      <c r="DF2488">
        <v>0</v>
      </c>
      <c r="DG2488">
        <v>84057</v>
      </c>
      <c r="DH2488">
        <v>0</v>
      </c>
      <c r="DI2488">
        <v>0</v>
      </c>
      <c r="DJ2488">
        <v>126000</v>
      </c>
      <c r="DK2488">
        <v>124000</v>
      </c>
      <c r="DL2488">
        <v>30000</v>
      </c>
      <c r="DM2488">
        <v>137000</v>
      </c>
      <c r="DN2488">
        <v>0</v>
      </c>
      <c r="DO2488">
        <v>1242386</v>
      </c>
      <c r="DP2488">
        <v>317700</v>
      </c>
      <c r="DQ2488">
        <v>-76530</v>
      </c>
      <c r="DR2488">
        <v>0</v>
      </c>
      <c r="DS2488">
        <v>0</v>
      </c>
    </row>
    <row r="2489" spans="1:123" x14ac:dyDescent="0.3">
      <c r="A2489" t="str">
        <f t="shared" si="38"/>
        <v>20181995</v>
      </c>
      <c r="B2489">
        <v>72</v>
      </c>
      <c r="C2489">
        <v>2018</v>
      </c>
      <c r="D2489">
        <v>199512</v>
      </c>
      <c r="E2489">
        <v>76</v>
      </c>
      <c r="F2489">
        <v>1755785</v>
      </c>
      <c r="G2489">
        <v>186174</v>
      </c>
      <c r="H2489">
        <v>550000</v>
      </c>
      <c r="I2489">
        <v>0</v>
      </c>
      <c r="J2489">
        <v>120000</v>
      </c>
      <c r="K2489">
        <v>85000</v>
      </c>
      <c r="L2489">
        <v>130000</v>
      </c>
      <c r="M2489">
        <v>56200</v>
      </c>
      <c r="N2489">
        <v>11500</v>
      </c>
      <c r="O2489">
        <v>25500</v>
      </c>
      <c r="P2489">
        <v>4500</v>
      </c>
      <c r="Q2489">
        <v>2000</v>
      </c>
      <c r="R2489">
        <v>0</v>
      </c>
      <c r="S2489">
        <v>8252</v>
      </c>
      <c r="T2489">
        <v>35000</v>
      </c>
      <c r="U2489">
        <v>36000</v>
      </c>
      <c r="V2489">
        <v>0</v>
      </c>
      <c r="W2489">
        <v>0</v>
      </c>
      <c r="X2489">
        <v>0</v>
      </c>
      <c r="Y2489">
        <v>0</v>
      </c>
      <c r="Z2489">
        <v>314049</v>
      </c>
      <c r="AA2489">
        <v>0</v>
      </c>
      <c r="AB2489">
        <v>0</v>
      </c>
      <c r="AC2489">
        <v>147438</v>
      </c>
      <c r="AD2489">
        <v>75960</v>
      </c>
      <c r="AE2489">
        <v>0</v>
      </c>
      <c r="AF2489">
        <v>223399</v>
      </c>
      <c r="AG2489">
        <v>0</v>
      </c>
      <c r="AH2489">
        <v>0</v>
      </c>
      <c r="AI2489">
        <v>0</v>
      </c>
      <c r="AJ2489">
        <v>26601</v>
      </c>
      <c r="AK2489">
        <v>26601</v>
      </c>
      <c r="AL2489">
        <v>0</v>
      </c>
      <c r="AM2489">
        <v>0</v>
      </c>
      <c r="AN2489">
        <v>389903</v>
      </c>
      <c r="AO2489">
        <v>1451977</v>
      </c>
      <c r="AP2489">
        <v>223399</v>
      </c>
      <c r="AQ2489">
        <v>0</v>
      </c>
      <c r="AR2489">
        <v>20000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1695375</v>
      </c>
      <c r="BL2489">
        <v>26633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54000</v>
      </c>
      <c r="BS2489">
        <v>48001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15519</v>
      </c>
      <c r="CH2489">
        <v>355</v>
      </c>
      <c r="CI2489">
        <v>1862</v>
      </c>
      <c r="CJ2489">
        <v>1397</v>
      </c>
      <c r="CK2489">
        <v>559</v>
      </c>
      <c r="CL2489">
        <v>466</v>
      </c>
      <c r="CM2489">
        <v>2017</v>
      </c>
      <c r="CN2489">
        <v>9311</v>
      </c>
      <c r="CO2489">
        <v>466</v>
      </c>
      <c r="CP2489">
        <v>0</v>
      </c>
      <c r="CQ2489">
        <v>610000</v>
      </c>
      <c r="CR2489">
        <v>100000</v>
      </c>
      <c r="CS2489">
        <v>10000</v>
      </c>
      <c r="CT2489">
        <v>66001</v>
      </c>
      <c r="CU2489">
        <v>0</v>
      </c>
      <c r="CV2489">
        <v>25878</v>
      </c>
      <c r="CW2489">
        <v>593</v>
      </c>
      <c r="CX2489">
        <v>3105</v>
      </c>
      <c r="CY2489">
        <v>2329</v>
      </c>
      <c r="CZ2489">
        <v>932</v>
      </c>
      <c r="DA2489">
        <v>776</v>
      </c>
      <c r="DB2489">
        <v>3364</v>
      </c>
      <c r="DC2489">
        <v>21527</v>
      </c>
      <c r="DD2489">
        <v>776</v>
      </c>
      <c r="DE2489">
        <v>15000</v>
      </c>
      <c r="DF2489">
        <v>314049</v>
      </c>
      <c r="DG2489">
        <v>84057</v>
      </c>
      <c r="DH2489">
        <v>0</v>
      </c>
      <c r="DI2489">
        <v>0</v>
      </c>
      <c r="DJ2489">
        <v>126000</v>
      </c>
      <c r="DK2489">
        <v>124000</v>
      </c>
      <c r="DL2489">
        <v>30000</v>
      </c>
      <c r="DM2489">
        <v>137000</v>
      </c>
      <c r="DN2489">
        <v>0</v>
      </c>
      <c r="DO2489">
        <v>1701989</v>
      </c>
      <c r="DP2489">
        <v>317700</v>
      </c>
      <c r="DQ2489">
        <v>474603</v>
      </c>
      <c r="DR2489">
        <v>0</v>
      </c>
      <c r="DS2489">
        <v>0</v>
      </c>
    </row>
    <row r="2490" spans="1:123" x14ac:dyDescent="0.3">
      <c r="A2490" t="str">
        <f t="shared" si="38"/>
        <v>20191996</v>
      </c>
      <c r="B2490">
        <v>72</v>
      </c>
      <c r="C2490">
        <v>2019</v>
      </c>
      <c r="D2490">
        <v>199612</v>
      </c>
      <c r="E2490">
        <v>73</v>
      </c>
      <c r="F2490">
        <v>1776138</v>
      </c>
      <c r="G2490">
        <v>163145</v>
      </c>
      <c r="H2490">
        <v>550000</v>
      </c>
      <c r="I2490">
        <v>0</v>
      </c>
      <c r="J2490">
        <v>120000</v>
      </c>
      <c r="K2490">
        <v>85000</v>
      </c>
      <c r="L2490">
        <v>160000</v>
      </c>
      <c r="M2490">
        <v>56200</v>
      </c>
      <c r="N2490">
        <v>11500</v>
      </c>
      <c r="O2490">
        <v>25500</v>
      </c>
      <c r="P2490">
        <v>4500</v>
      </c>
      <c r="Q2490">
        <v>2000</v>
      </c>
      <c r="R2490">
        <v>0</v>
      </c>
      <c r="S2490">
        <v>8193</v>
      </c>
      <c r="T2490">
        <v>35000</v>
      </c>
      <c r="U2490">
        <v>36000</v>
      </c>
      <c r="V2490">
        <v>0</v>
      </c>
      <c r="W2490">
        <v>0</v>
      </c>
      <c r="X2490">
        <v>0</v>
      </c>
      <c r="Y2490">
        <v>0</v>
      </c>
      <c r="Z2490">
        <v>339487</v>
      </c>
      <c r="AA2490">
        <v>0</v>
      </c>
      <c r="AB2490">
        <v>26601</v>
      </c>
      <c r="AC2490">
        <v>142279</v>
      </c>
      <c r="AD2490">
        <v>73302</v>
      </c>
      <c r="AE2490">
        <v>26601</v>
      </c>
      <c r="AF2490">
        <v>188980</v>
      </c>
      <c r="AG2490">
        <v>0</v>
      </c>
      <c r="AH2490">
        <v>0</v>
      </c>
      <c r="AI2490">
        <v>0</v>
      </c>
      <c r="AJ2490">
        <v>61020</v>
      </c>
      <c r="AK2490">
        <v>61020</v>
      </c>
      <c r="AL2490">
        <v>0</v>
      </c>
      <c r="AM2490">
        <v>0</v>
      </c>
      <c r="AN2490">
        <v>394406</v>
      </c>
      <c r="AO2490">
        <v>1401167</v>
      </c>
      <c r="AP2490">
        <v>215581</v>
      </c>
      <c r="AQ2490">
        <v>0</v>
      </c>
      <c r="AR2490">
        <v>20000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1636748</v>
      </c>
      <c r="BL2490">
        <v>35681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20000</v>
      </c>
      <c r="BS2490">
        <v>31039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19677</v>
      </c>
      <c r="CH2490">
        <v>450</v>
      </c>
      <c r="CI2490">
        <v>2361</v>
      </c>
      <c r="CJ2490">
        <v>1771</v>
      </c>
      <c r="CK2490">
        <v>708</v>
      </c>
      <c r="CL2490">
        <v>590</v>
      </c>
      <c r="CM2490">
        <v>2558</v>
      </c>
      <c r="CN2490">
        <v>11806</v>
      </c>
      <c r="CO2490">
        <v>590</v>
      </c>
      <c r="CP2490">
        <v>0</v>
      </c>
      <c r="CQ2490">
        <v>610000</v>
      </c>
      <c r="CR2490">
        <v>100000</v>
      </c>
      <c r="CS2490">
        <v>10000</v>
      </c>
      <c r="CT2490">
        <v>97041</v>
      </c>
      <c r="CU2490">
        <v>0</v>
      </c>
      <c r="CV2490">
        <v>45555</v>
      </c>
      <c r="CW2490">
        <v>1043</v>
      </c>
      <c r="CX2490">
        <v>5467</v>
      </c>
      <c r="CY2490">
        <v>4100</v>
      </c>
      <c r="CZ2490">
        <v>1640</v>
      </c>
      <c r="DA2490">
        <v>1367</v>
      </c>
      <c r="DB2490">
        <v>5922</v>
      </c>
      <c r="DC2490">
        <v>33333</v>
      </c>
      <c r="DD2490">
        <v>1367</v>
      </c>
      <c r="DE2490">
        <v>20000</v>
      </c>
      <c r="DF2490">
        <v>628883</v>
      </c>
      <c r="DG2490">
        <v>84057</v>
      </c>
      <c r="DH2490">
        <v>0</v>
      </c>
      <c r="DI2490">
        <v>0</v>
      </c>
      <c r="DJ2490">
        <v>126000</v>
      </c>
      <c r="DK2490">
        <v>124000</v>
      </c>
      <c r="DL2490">
        <v>30000</v>
      </c>
      <c r="DM2490">
        <v>137000</v>
      </c>
      <c r="DN2490">
        <v>0</v>
      </c>
      <c r="DO2490">
        <v>2127794</v>
      </c>
      <c r="DP2490">
        <v>317700</v>
      </c>
      <c r="DQ2490">
        <v>492060</v>
      </c>
      <c r="DR2490">
        <v>0</v>
      </c>
      <c r="DS2490">
        <v>0</v>
      </c>
    </row>
    <row r="2491" spans="1:123" x14ac:dyDescent="0.3">
      <c r="A2491" t="str">
        <f t="shared" si="38"/>
        <v>20201997</v>
      </c>
      <c r="B2491">
        <v>72</v>
      </c>
      <c r="C2491">
        <v>2020</v>
      </c>
      <c r="D2491">
        <v>199712</v>
      </c>
      <c r="E2491">
        <v>71</v>
      </c>
      <c r="F2491">
        <v>1951120</v>
      </c>
      <c r="G2491">
        <v>163116</v>
      </c>
      <c r="H2491">
        <v>550000</v>
      </c>
      <c r="I2491">
        <v>0</v>
      </c>
      <c r="J2491">
        <v>120000</v>
      </c>
      <c r="K2491">
        <v>85000</v>
      </c>
      <c r="L2491">
        <v>192500</v>
      </c>
      <c r="M2491">
        <v>56200</v>
      </c>
      <c r="N2491">
        <v>11500</v>
      </c>
      <c r="O2491">
        <v>25500</v>
      </c>
      <c r="P2491">
        <v>4500</v>
      </c>
      <c r="Q2491">
        <v>2000</v>
      </c>
      <c r="R2491">
        <v>0</v>
      </c>
      <c r="S2491">
        <v>8134</v>
      </c>
      <c r="T2491">
        <v>35000</v>
      </c>
      <c r="U2491">
        <v>36000</v>
      </c>
      <c r="V2491">
        <v>0</v>
      </c>
      <c r="W2491">
        <v>0</v>
      </c>
      <c r="X2491">
        <v>0</v>
      </c>
      <c r="Y2491">
        <v>0</v>
      </c>
      <c r="Z2491">
        <v>305229</v>
      </c>
      <c r="AA2491">
        <v>0</v>
      </c>
      <c r="AB2491">
        <v>61020</v>
      </c>
      <c r="AC2491">
        <v>137368</v>
      </c>
      <c r="AD2491">
        <v>70772</v>
      </c>
      <c r="AE2491">
        <v>61020</v>
      </c>
      <c r="AF2491">
        <v>147120</v>
      </c>
      <c r="AG2491">
        <v>0</v>
      </c>
      <c r="AH2491">
        <v>0</v>
      </c>
      <c r="AI2491">
        <v>0</v>
      </c>
      <c r="AJ2491">
        <v>102880</v>
      </c>
      <c r="AK2491">
        <v>102880</v>
      </c>
      <c r="AL2491">
        <v>0</v>
      </c>
      <c r="AM2491">
        <v>0</v>
      </c>
      <c r="AN2491">
        <v>461105</v>
      </c>
      <c r="AO2491">
        <v>1352804</v>
      </c>
      <c r="AP2491">
        <v>208140</v>
      </c>
      <c r="AQ2491">
        <v>119787</v>
      </c>
      <c r="AR2491">
        <v>20000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1700731</v>
      </c>
      <c r="BL2491">
        <v>43130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20000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16869</v>
      </c>
      <c r="CH2491">
        <v>386</v>
      </c>
      <c r="CI2491">
        <v>2024</v>
      </c>
      <c r="CJ2491">
        <v>1518</v>
      </c>
      <c r="CK2491">
        <v>607</v>
      </c>
      <c r="CL2491">
        <v>506</v>
      </c>
      <c r="CM2491">
        <v>2193</v>
      </c>
      <c r="CN2491">
        <v>10121</v>
      </c>
      <c r="CO2491">
        <v>506</v>
      </c>
      <c r="CP2491">
        <v>0</v>
      </c>
      <c r="CQ2491">
        <v>610000</v>
      </c>
      <c r="CR2491">
        <v>100000</v>
      </c>
      <c r="CS2491">
        <v>10000</v>
      </c>
      <c r="CT2491">
        <v>97041</v>
      </c>
      <c r="CU2491">
        <v>0</v>
      </c>
      <c r="CV2491">
        <v>62424</v>
      </c>
      <c r="CW2491">
        <v>1429</v>
      </c>
      <c r="CX2491">
        <v>7491</v>
      </c>
      <c r="CY2491">
        <v>5618</v>
      </c>
      <c r="CZ2491">
        <v>2247</v>
      </c>
      <c r="DA2491">
        <v>1873</v>
      </c>
      <c r="DB2491">
        <v>8115</v>
      </c>
      <c r="DC2491">
        <v>43454</v>
      </c>
      <c r="DD2491">
        <v>1873</v>
      </c>
      <c r="DE2491">
        <v>25000</v>
      </c>
      <c r="DF2491">
        <v>898780</v>
      </c>
      <c r="DG2491">
        <v>84057</v>
      </c>
      <c r="DH2491">
        <v>0</v>
      </c>
      <c r="DI2491">
        <v>0</v>
      </c>
      <c r="DJ2491">
        <v>126000</v>
      </c>
      <c r="DK2491">
        <v>124000</v>
      </c>
      <c r="DL2491">
        <v>30000</v>
      </c>
      <c r="DM2491">
        <v>137000</v>
      </c>
      <c r="DN2491">
        <v>0</v>
      </c>
      <c r="DO2491">
        <v>2479282</v>
      </c>
      <c r="DP2491">
        <v>317700</v>
      </c>
      <c r="DQ2491">
        <v>462839</v>
      </c>
      <c r="DR2491">
        <v>0</v>
      </c>
      <c r="DS2491">
        <v>0</v>
      </c>
    </row>
    <row r="2492" spans="1:123" x14ac:dyDescent="0.3">
      <c r="A2492" t="str">
        <f t="shared" si="38"/>
        <v>20211998</v>
      </c>
      <c r="B2492">
        <v>72</v>
      </c>
      <c r="C2492">
        <v>2021</v>
      </c>
      <c r="D2492">
        <v>199812</v>
      </c>
      <c r="E2492">
        <v>69</v>
      </c>
      <c r="F2492">
        <v>1499204</v>
      </c>
      <c r="G2492">
        <v>163116</v>
      </c>
      <c r="H2492">
        <v>550000</v>
      </c>
      <c r="I2492">
        <v>0</v>
      </c>
      <c r="J2492">
        <v>120000</v>
      </c>
      <c r="K2492">
        <v>85000</v>
      </c>
      <c r="L2492">
        <v>205000</v>
      </c>
      <c r="M2492">
        <v>56200</v>
      </c>
      <c r="N2492">
        <v>11500</v>
      </c>
      <c r="O2492">
        <v>25500</v>
      </c>
      <c r="P2492">
        <v>4500</v>
      </c>
      <c r="Q2492">
        <v>2000</v>
      </c>
      <c r="R2492">
        <v>0</v>
      </c>
      <c r="S2492">
        <v>7945</v>
      </c>
      <c r="T2492">
        <v>35000</v>
      </c>
      <c r="U2492">
        <v>36000</v>
      </c>
      <c r="V2492">
        <v>0</v>
      </c>
      <c r="W2492">
        <v>0</v>
      </c>
      <c r="X2492">
        <v>0</v>
      </c>
      <c r="Y2492">
        <v>0</v>
      </c>
      <c r="Z2492">
        <v>341438</v>
      </c>
      <c r="AA2492">
        <v>0</v>
      </c>
      <c r="AB2492">
        <v>102880</v>
      </c>
      <c r="AC2492">
        <v>133048</v>
      </c>
      <c r="AD2492">
        <v>0</v>
      </c>
      <c r="AE2492">
        <v>102880</v>
      </c>
      <c r="AF2492">
        <v>98713</v>
      </c>
      <c r="AG2492">
        <v>0</v>
      </c>
      <c r="AH2492">
        <v>0</v>
      </c>
      <c r="AI2492">
        <v>0</v>
      </c>
      <c r="AJ2492">
        <v>151287</v>
      </c>
      <c r="AK2492">
        <v>151287</v>
      </c>
      <c r="AL2492">
        <v>0</v>
      </c>
      <c r="AM2492">
        <v>0</v>
      </c>
      <c r="AN2492">
        <v>437207</v>
      </c>
      <c r="AO2492">
        <v>1310254</v>
      </c>
      <c r="AP2492">
        <v>201593</v>
      </c>
      <c r="AQ2492">
        <v>0</v>
      </c>
      <c r="AR2492">
        <v>20000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92632</v>
      </c>
      <c r="BF2492">
        <v>0</v>
      </c>
      <c r="BG2492">
        <v>35194</v>
      </c>
      <c r="BH2492">
        <v>0</v>
      </c>
      <c r="BI2492">
        <v>0</v>
      </c>
      <c r="BJ2492">
        <v>0</v>
      </c>
      <c r="BK2492">
        <v>1404022</v>
      </c>
      <c r="BL2492">
        <v>50523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20000</v>
      </c>
      <c r="BS2492">
        <v>56959</v>
      </c>
      <c r="BT2492">
        <v>65000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25000</v>
      </c>
      <c r="CH2492">
        <v>572</v>
      </c>
      <c r="CI2492">
        <v>3000</v>
      </c>
      <c r="CJ2492">
        <v>2250</v>
      </c>
      <c r="CK2492">
        <v>900</v>
      </c>
      <c r="CL2492">
        <v>750</v>
      </c>
      <c r="CM2492">
        <v>3250</v>
      </c>
      <c r="CN2492">
        <v>15000</v>
      </c>
      <c r="CO2492">
        <v>750</v>
      </c>
      <c r="CP2492">
        <v>0</v>
      </c>
      <c r="CQ2492">
        <v>610000</v>
      </c>
      <c r="CR2492">
        <v>100000</v>
      </c>
      <c r="CS2492">
        <v>10000</v>
      </c>
      <c r="CT2492">
        <v>154000</v>
      </c>
      <c r="CU2492">
        <v>65000</v>
      </c>
      <c r="CV2492">
        <v>87424</v>
      </c>
      <c r="CW2492">
        <v>2001</v>
      </c>
      <c r="CX2492">
        <v>10491</v>
      </c>
      <c r="CY2492">
        <v>7868</v>
      </c>
      <c r="CZ2492">
        <v>3147</v>
      </c>
      <c r="DA2492">
        <v>2623</v>
      </c>
      <c r="DB2492">
        <v>11365</v>
      </c>
      <c r="DC2492">
        <v>58454</v>
      </c>
      <c r="DD2492">
        <v>2623</v>
      </c>
      <c r="DE2492">
        <v>30000</v>
      </c>
      <c r="DF2492">
        <v>1198451</v>
      </c>
      <c r="DG2492">
        <v>84057</v>
      </c>
      <c r="DH2492">
        <v>0</v>
      </c>
      <c r="DI2492">
        <v>0</v>
      </c>
      <c r="DJ2492">
        <v>161194</v>
      </c>
      <c r="DK2492">
        <v>124000</v>
      </c>
      <c r="DL2492">
        <v>30000</v>
      </c>
      <c r="DM2492">
        <v>229632</v>
      </c>
      <c r="DN2492">
        <v>0</v>
      </c>
      <c r="DO2492">
        <v>3133617</v>
      </c>
      <c r="DP2492">
        <v>317700</v>
      </c>
      <c r="DQ2492">
        <v>813982</v>
      </c>
      <c r="DR2492">
        <v>0</v>
      </c>
      <c r="DS2492">
        <v>0</v>
      </c>
    </row>
    <row r="2493" spans="1:123" x14ac:dyDescent="0.3">
      <c r="A2493" t="str">
        <f t="shared" si="38"/>
        <v>20221999</v>
      </c>
      <c r="B2493">
        <v>72</v>
      </c>
      <c r="C2493">
        <v>2022</v>
      </c>
      <c r="D2493">
        <v>199912</v>
      </c>
      <c r="E2493">
        <v>56</v>
      </c>
      <c r="F2493">
        <v>1921498</v>
      </c>
      <c r="G2493">
        <v>163115</v>
      </c>
      <c r="H2493">
        <v>550000</v>
      </c>
      <c r="I2493">
        <v>0</v>
      </c>
      <c r="J2493">
        <v>90000</v>
      </c>
      <c r="K2493">
        <v>85000</v>
      </c>
      <c r="L2493">
        <v>202500</v>
      </c>
      <c r="M2493">
        <v>56200</v>
      </c>
      <c r="N2493">
        <v>11500</v>
      </c>
      <c r="O2493">
        <v>25500</v>
      </c>
      <c r="P2493">
        <v>4500</v>
      </c>
      <c r="Q2493">
        <v>2000</v>
      </c>
      <c r="R2493">
        <v>0</v>
      </c>
      <c r="S2493">
        <v>7757</v>
      </c>
      <c r="T2493">
        <v>35000</v>
      </c>
      <c r="U2493">
        <v>36000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151287</v>
      </c>
      <c r="AC2493">
        <v>109049</v>
      </c>
      <c r="AD2493">
        <v>0</v>
      </c>
      <c r="AE2493">
        <v>151287</v>
      </c>
      <c r="AF2493">
        <v>13944</v>
      </c>
      <c r="AG2493">
        <v>0</v>
      </c>
      <c r="AH2493">
        <v>0</v>
      </c>
      <c r="AI2493">
        <v>0</v>
      </c>
      <c r="AJ2493">
        <v>169413</v>
      </c>
      <c r="AK2493">
        <v>169413</v>
      </c>
      <c r="AL2493">
        <v>0</v>
      </c>
      <c r="AM2493">
        <v>0</v>
      </c>
      <c r="AN2493">
        <v>812600</v>
      </c>
      <c r="AO2493">
        <v>1073918</v>
      </c>
      <c r="AP2493">
        <v>165231</v>
      </c>
      <c r="AQ2493">
        <v>0</v>
      </c>
      <c r="AR2493">
        <v>20000</v>
      </c>
      <c r="AS2493">
        <v>3000</v>
      </c>
      <c r="AT2493">
        <v>8000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1270149</v>
      </c>
      <c r="BL2493">
        <v>57864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20000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610000</v>
      </c>
      <c r="CR2493">
        <v>100000</v>
      </c>
      <c r="CS2493">
        <v>10000</v>
      </c>
      <c r="CT2493">
        <v>154000</v>
      </c>
      <c r="CU2493">
        <v>65000</v>
      </c>
      <c r="CV2493">
        <v>87424</v>
      </c>
      <c r="CW2493">
        <v>2001</v>
      </c>
      <c r="CX2493">
        <v>10491</v>
      </c>
      <c r="CY2493">
        <v>7868</v>
      </c>
      <c r="CZ2493">
        <v>3147</v>
      </c>
      <c r="DA2493">
        <v>2623</v>
      </c>
      <c r="DB2493">
        <v>11365</v>
      </c>
      <c r="DC2493">
        <v>58454</v>
      </c>
      <c r="DD2493">
        <v>2623</v>
      </c>
      <c r="DE2493">
        <v>35000</v>
      </c>
      <c r="DF2493">
        <v>1145938</v>
      </c>
      <c r="DG2493">
        <v>84057</v>
      </c>
      <c r="DH2493">
        <v>0</v>
      </c>
      <c r="DI2493">
        <v>0</v>
      </c>
      <c r="DJ2493">
        <v>157675</v>
      </c>
      <c r="DK2493">
        <v>124000</v>
      </c>
      <c r="DL2493">
        <v>30000</v>
      </c>
      <c r="DM2493">
        <v>220368</v>
      </c>
      <c r="DN2493">
        <v>0</v>
      </c>
      <c r="DO2493">
        <v>3091447</v>
      </c>
      <c r="DP2493">
        <v>317700</v>
      </c>
      <c r="DQ2493">
        <v>189413</v>
      </c>
      <c r="DR2493">
        <v>0</v>
      </c>
      <c r="DS2493">
        <v>0</v>
      </c>
    </row>
    <row r="2494" spans="1:123" x14ac:dyDescent="0.3">
      <c r="A2494" t="str">
        <f t="shared" si="38"/>
        <v>20232000</v>
      </c>
      <c r="B2494">
        <v>72</v>
      </c>
      <c r="C2494">
        <v>2023</v>
      </c>
      <c r="D2494">
        <v>200012</v>
      </c>
      <c r="E2494">
        <v>60</v>
      </c>
      <c r="F2494">
        <v>2081053</v>
      </c>
      <c r="G2494">
        <v>163115</v>
      </c>
      <c r="H2494">
        <v>550000</v>
      </c>
      <c r="I2494">
        <v>0</v>
      </c>
      <c r="J2494">
        <v>90000</v>
      </c>
      <c r="K2494">
        <v>85000</v>
      </c>
      <c r="L2494">
        <v>200000</v>
      </c>
      <c r="M2494">
        <v>56200</v>
      </c>
      <c r="N2494">
        <v>11500</v>
      </c>
      <c r="O2494">
        <v>25500</v>
      </c>
      <c r="P2494">
        <v>4500</v>
      </c>
      <c r="Q2494">
        <v>2000</v>
      </c>
      <c r="R2494">
        <v>0</v>
      </c>
      <c r="S2494">
        <v>7568</v>
      </c>
      <c r="T2494">
        <v>35000</v>
      </c>
      <c r="U2494">
        <v>36000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169413</v>
      </c>
      <c r="AC2494">
        <v>116563</v>
      </c>
      <c r="AD2494">
        <v>0</v>
      </c>
      <c r="AE2494">
        <v>169413</v>
      </c>
      <c r="AF2494">
        <v>7204</v>
      </c>
      <c r="AG2494">
        <v>0</v>
      </c>
      <c r="AH2494">
        <v>0</v>
      </c>
      <c r="AI2494">
        <v>0</v>
      </c>
      <c r="AJ2494">
        <v>95581</v>
      </c>
      <c r="AK2494">
        <v>95581</v>
      </c>
      <c r="AL2494">
        <v>0</v>
      </c>
      <c r="AM2494">
        <v>0</v>
      </c>
      <c r="AN2494">
        <v>890484</v>
      </c>
      <c r="AO2494">
        <v>1147917</v>
      </c>
      <c r="AP2494">
        <v>176616</v>
      </c>
      <c r="AQ2494">
        <v>0</v>
      </c>
      <c r="AR2494">
        <v>20000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1344534</v>
      </c>
      <c r="BL2494">
        <v>65151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20000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610000</v>
      </c>
      <c r="CR2494">
        <v>100000</v>
      </c>
      <c r="CS2494">
        <v>10000</v>
      </c>
      <c r="CT2494">
        <v>154000</v>
      </c>
      <c r="CU2494">
        <v>65000</v>
      </c>
      <c r="CV2494">
        <v>87424</v>
      </c>
      <c r="CW2494">
        <v>2001</v>
      </c>
      <c r="CX2494">
        <v>10491</v>
      </c>
      <c r="CY2494">
        <v>7868</v>
      </c>
      <c r="CZ2494">
        <v>3147</v>
      </c>
      <c r="DA2494">
        <v>2623</v>
      </c>
      <c r="DB2494">
        <v>11365</v>
      </c>
      <c r="DC2494">
        <v>58454</v>
      </c>
      <c r="DD2494">
        <v>2623</v>
      </c>
      <c r="DE2494">
        <v>40000</v>
      </c>
      <c r="DF2494">
        <v>1111560</v>
      </c>
      <c r="DG2494">
        <v>84057</v>
      </c>
      <c r="DH2494">
        <v>0</v>
      </c>
      <c r="DI2494">
        <v>0</v>
      </c>
      <c r="DJ2494">
        <v>157675</v>
      </c>
      <c r="DK2494">
        <v>124000</v>
      </c>
      <c r="DL2494">
        <v>30000</v>
      </c>
      <c r="DM2494">
        <v>220368</v>
      </c>
      <c r="DN2494">
        <v>0</v>
      </c>
      <c r="DO2494">
        <v>2988237</v>
      </c>
      <c r="DP2494">
        <v>317700</v>
      </c>
      <c r="DQ2494">
        <v>115581</v>
      </c>
      <c r="DR2494">
        <v>0</v>
      </c>
      <c r="DS2494">
        <v>0</v>
      </c>
    </row>
    <row r="2495" spans="1:123" x14ac:dyDescent="0.3">
      <c r="A2495" t="str">
        <f t="shared" si="38"/>
        <v>20242001</v>
      </c>
      <c r="B2495">
        <v>72</v>
      </c>
      <c r="C2495">
        <v>2024</v>
      </c>
      <c r="D2495">
        <v>200112</v>
      </c>
      <c r="E2495">
        <v>35</v>
      </c>
      <c r="F2495">
        <v>1947108</v>
      </c>
      <c r="G2495">
        <v>163114</v>
      </c>
      <c r="H2495">
        <v>550000</v>
      </c>
      <c r="I2495">
        <v>0</v>
      </c>
      <c r="J2495">
        <v>60000</v>
      </c>
      <c r="K2495">
        <v>85000</v>
      </c>
      <c r="L2495">
        <v>200000</v>
      </c>
      <c r="M2495">
        <v>56200</v>
      </c>
      <c r="N2495">
        <v>11500</v>
      </c>
      <c r="O2495">
        <v>25500</v>
      </c>
      <c r="P2495">
        <v>4500</v>
      </c>
      <c r="Q2495">
        <v>2000</v>
      </c>
      <c r="R2495">
        <v>0</v>
      </c>
      <c r="S2495">
        <v>7380</v>
      </c>
      <c r="T2495">
        <v>35000</v>
      </c>
      <c r="U2495">
        <v>36000</v>
      </c>
      <c r="V2495">
        <v>0</v>
      </c>
      <c r="W2495">
        <v>0</v>
      </c>
      <c r="X2495">
        <v>0</v>
      </c>
      <c r="Y2495">
        <v>251920</v>
      </c>
      <c r="Z2495">
        <v>0</v>
      </c>
      <c r="AA2495">
        <v>0</v>
      </c>
      <c r="AB2495">
        <v>95581</v>
      </c>
      <c r="AC2495">
        <v>67252</v>
      </c>
      <c r="AD2495">
        <v>0</v>
      </c>
      <c r="AE2495">
        <v>95581</v>
      </c>
      <c r="AF2495">
        <v>6319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1208681</v>
      </c>
      <c r="AO2495">
        <v>662296</v>
      </c>
      <c r="AP2495">
        <v>101900</v>
      </c>
      <c r="AQ2495">
        <v>0</v>
      </c>
      <c r="AR2495">
        <v>10549</v>
      </c>
      <c r="AS2495">
        <v>3000</v>
      </c>
      <c r="AT2495">
        <v>8000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785744</v>
      </c>
      <c r="BL2495">
        <v>72386</v>
      </c>
      <c r="BM2495">
        <v>79410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510590</v>
      </c>
      <c r="CR2495">
        <v>100000</v>
      </c>
      <c r="CS2495">
        <v>10000</v>
      </c>
      <c r="CT2495">
        <v>154000</v>
      </c>
      <c r="CU2495">
        <v>65000</v>
      </c>
      <c r="CV2495">
        <v>87424</v>
      </c>
      <c r="CW2495">
        <v>2001</v>
      </c>
      <c r="CX2495">
        <v>10491</v>
      </c>
      <c r="CY2495">
        <v>7868</v>
      </c>
      <c r="CZ2495">
        <v>3147</v>
      </c>
      <c r="DA2495">
        <v>2623</v>
      </c>
      <c r="DB2495">
        <v>11365</v>
      </c>
      <c r="DC2495">
        <v>58454</v>
      </c>
      <c r="DD2495">
        <v>2623</v>
      </c>
      <c r="DE2495">
        <v>45000</v>
      </c>
      <c r="DF2495">
        <v>826293</v>
      </c>
      <c r="DG2495">
        <v>84057</v>
      </c>
      <c r="DH2495">
        <v>0</v>
      </c>
      <c r="DI2495">
        <v>0</v>
      </c>
      <c r="DJ2495">
        <v>157675</v>
      </c>
      <c r="DK2495">
        <v>124000</v>
      </c>
      <c r="DL2495">
        <v>30000</v>
      </c>
      <c r="DM2495">
        <v>220368</v>
      </c>
      <c r="DN2495">
        <v>0</v>
      </c>
      <c r="DO2495">
        <v>2512979</v>
      </c>
      <c r="DP2495">
        <v>317700</v>
      </c>
      <c r="DQ2495">
        <v>-331330</v>
      </c>
      <c r="DR2495">
        <v>0</v>
      </c>
      <c r="DS2495">
        <v>0</v>
      </c>
    </row>
    <row r="2496" spans="1:123" x14ac:dyDescent="0.3">
      <c r="A2496" t="str">
        <f t="shared" si="38"/>
        <v>20252002</v>
      </c>
      <c r="B2496">
        <v>72</v>
      </c>
      <c r="C2496">
        <v>2025</v>
      </c>
      <c r="D2496">
        <v>200212</v>
      </c>
      <c r="E2496">
        <v>47</v>
      </c>
      <c r="F2496">
        <v>2197527</v>
      </c>
      <c r="G2496">
        <v>163114</v>
      </c>
      <c r="H2496">
        <v>550000</v>
      </c>
      <c r="I2496">
        <v>0</v>
      </c>
      <c r="J2496">
        <v>60000</v>
      </c>
      <c r="K2496">
        <v>85000</v>
      </c>
      <c r="L2496">
        <v>200000</v>
      </c>
      <c r="M2496">
        <v>56200</v>
      </c>
      <c r="N2496">
        <v>11500</v>
      </c>
      <c r="O2496">
        <v>25500</v>
      </c>
      <c r="P2496">
        <v>4500</v>
      </c>
      <c r="Q2496">
        <v>2000</v>
      </c>
      <c r="R2496">
        <v>0</v>
      </c>
      <c r="S2496">
        <v>7191</v>
      </c>
      <c r="T2496">
        <v>35000</v>
      </c>
      <c r="U2496">
        <v>36000</v>
      </c>
      <c r="V2496">
        <v>0</v>
      </c>
      <c r="W2496">
        <v>0</v>
      </c>
      <c r="X2496">
        <v>0</v>
      </c>
      <c r="Y2496">
        <v>252109</v>
      </c>
      <c r="Z2496">
        <v>0</v>
      </c>
      <c r="AA2496">
        <v>0</v>
      </c>
      <c r="AB2496">
        <v>0</v>
      </c>
      <c r="AC2496">
        <v>91156</v>
      </c>
      <c r="AD2496">
        <v>46963</v>
      </c>
      <c r="AE2496">
        <v>0</v>
      </c>
      <c r="AF2496">
        <v>138120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1076880</v>
      </c>
      <c r="AO2496">
        <v>897707</v>
      </c>
      <c r="AP2496">
        <v>138120</v>
      </c>
      <c r="AQ2496">
        <v>0</v>
      </c>
      <c r="AR2496">
        <v>20000</v>
      </c>
      <c r="AS2496">
        <v>3000</v>
      </c>
      <c r="AT2496">
        <v>8000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1066827</v>
      </c>
      <c r="BL2496">
        <v>80045</v>
      </c>
      <c r="BM2496">
        <v>172889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317701</v>
      </c>
      <c r="CR2496">
        <v>100000</v>
      </c>
      <c r="CS2496">
        <v>10000</v>
      </c>
      <c r="CT2496">
        <v>154000</v>
      </c>
      <c r="CU2496">
        <v>65000</v>
      </c>
      <c r="CV2496">
        <v>87424</v>
      </c>
      <c r="CW2496">
        <v>2001</v>
      </c>
      <c r="CX2496">
        <v>10491</v>
      </c>
      <c r="CY2496">
        <v>7868</v>
      </c>
      <c r="CZ2496">
        <v>3147</v>
      </c>
      <c r="DA2496">
        <v>2623</v>
      </c>
      <c r="DB2496">
        <v>11365</v>
      </c>
      <c r="DC2496">
        <v>58454</v>
      </c>
      <c r="DD2496">
        <v>2623</v>
      </c>
      <c r="DE2496">
        <v>50000</v>
      </c>
      <c r="DF2496">
        <v>549395</v>
      </c>
      <c r="DG2496">
        <v>84057</v>
      </c>
      <c r="DH2496">
        <v>0</v>
      </c>
      <c r="DI2496">
        <v>0</v>
      </c>
      <c r="DJ2496">
        <v>157675</v>
      </c>
      <c r="DK2496">
        <v>124000</v>
      </c>
      <c r="DL2496">
        <v>30000</v>
      </c>
      <c r="DM2496">
        <v>220368</v>
      </c>
      <c r="DN2496">
        <v>0</v>
      </c>
      <c r="DO2496">
        <v>2048192</v>
      </c>
      <c r="DP2496">
        <v>317700</v>
      </c>
      <c r="DQ2496">
        <v>-424998</v>
      </c>
      <c r="DR2496">
        <v>0</v>
      </c>
      <c r="DS2496">
        <v>0</v>
      </c>
    </row>
    <row r="2497" spans="1:123" x14ac:dyDescent="0.3">
      <c r="A2497" t="str">
        <f t="shared" si="38"/>
        <v>20262003</v>
      </c>
      <c r="B2497">
        <v>72</v>
      </c>
      <c r="C2497">
        <v>2026</v>
      </c>
      <c r="D2497">
        <v>200312</v>
      </c>
      <c r="E2497">
        <v>50</v>
      </c>
      <c r="F2497">
        <v>2101737</v>
      </c>
      <c r="G2497">
        <v>163110</v>
      </c>
      <c r="H2497">
        <v>550000</v>
      </c>
      <c r="I2497">
        <v>0</v>
      </c>
      <c r="J2497">
        <v>60000</v>
      </c>
      <c r="K2497">
        <v>85000</v>
      </c>
      <c r="L2497">
        <v>200000</v>
      </c>
      <c r="M2497">
        <v>56200</v>
      </c>
      <c r="N2497">
        <v>11500</v>
      </c>
      <c r="O2497">
        <v>25500</v>
      </c>
      <c r="P2497">
        <v>4500</v>
      </c>
      <c r="Q2497">
        <v>2000</v>
      </c>
      <c r="R2497">
        <v>0</v>
      </c>
      <c r="S2497">
        <v>7002</v>
      </c>
      <c r="T2497">
        <v>35000</v>
      </c>
      <c r="U2497">
        <v>36000</v>
      </c>
      <c r="V2497">
        <v>0</v>
      </c>
      <c r="W2497">
        <v>0</v>
      </c>
      <c r="X2497">
        <v>0</v>
      </c>
      <c r="Y2497">
        <v>252298</v>
      </c>
      <c r="Z2497">
        <v>0</v>
      </c>
      <c r="AA2497">
        <v>0</v>
      </c>
      <c r="AB2497">
        <v>0</v>
      </c>
      <c r="AC2497">
        <v>98013</v>
      </c>
      <c r="AD2497">
        <v>50496</v>
      </c>
      <c r="AE2497">
        <v>0</v>
      </c>
      <c r="AF2497">
        <v>148509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1066491</v>
      </c>
      <c r="AO2497">
        <v>965231</v>
      </c>
      <c r="AP2497">
        <v>148509</v>
      </c>
      <c r="AQ2497">
        <v>0</v>
      </c>
      <c r="AR2497">
        <v>20000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1133740</v>
      </c>
      <c r="BL2497">
        <v>87653</v>
      </c>
      <c r="BM2497">
        <v>12963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284738</v>
      </c>
      <c r="CR2497">
        <v>100000</v>
      </c>
      <c r="CS2497">
        <v>10000</v>
      </c>
      <c r="CT2497">
        <v>154000</v>
      </c>
      <c r="CU2497">
        <v>65000</v>
      </c>
      <c r="CV2497">
        <v>87424</v>
      </c>
      <c r="CW2497">
        <v>2001</v>
      </c>
      <c r="CX2497">
        <v>10491</v>
      </c>
      <c r="CY2497">
        <v>7868</v>
      </c>
      <c r="CZ2497">
        <v>3147</v>
      </c>
      <c r="DA2497">
        <v>2623</v>
      </c>
      <c r="DB2497">
        <v>11365</v>
      </c>
      <c r="DC2497">
        <v>58454</v>
      </c>
      <c r="DD2497">
        <v>2623</v>
      </c>
      <c r="DE2497">
        <v>55000</v>
      </c>
      <c r="DF2497">
        <v>280615</v>
      </c>
      <c r="DG2497">
        <v>84057</v>
      </c>
      <c r="DH2497">
        <v>0</v>
      </c>
      <c r="DI2497">
        <v>0</v>
      </c>
      <c r="DJ2497">
        <v>157675</v>
      </c>
      <c r="DK2497">
        <v>124000</v>
      </c>
      <c r="DL2497">
        <v>30000</v>
      </c>
      <c r="DM2497">
        <v>220368</v>
      </c>
      <c r="DN2497">
        <v>0</v>
      </c>
      <c r="DO2497">
        <v>1751449</v>
      </c>
      <c r="DP2497">
        <v>317700</v>
      </c>
      <c r="DQ2497">
        <v>-265261</v>
      </c>
      <c r="DR2497">
        <v>0</v>
      </c>
      <c r="DS2497">
        <v>0</v>
      </c>
    </row>
    <row r="2498" spans="1:123" x14ac:dyDescent="0.3">
      <c r="A2498" t="str">
        <f t="shared" si="38"/>
        <v>20272004</v>
      </c>
      <c r="B2498">
        <v>72</v>
      </c>
      <c r="C2498">
        <v>2027</v>
      </c>
      <c r="D2498">
        <v>200412</v>
      </c>
      <c r="E2498">
        <v>45</v>
      </c>
      <c r="F2498">
        <v>2038536</v>
      </c>
      <c r="G2498">
        <v>163106</v>
      </c>
      <c r="H2498">
        <v>550000</v>
      </c>
      <c r="I2498">
        <v>0</v>
      </c>
      <c r="J2498">
        <v>90000</v>
      </c>
      <c r="K2498">
        <v>85000</v>
      </c>
      <c r="L2498">
        <v>200000</v>
      </c>
      <c r="M2498">
        <v>56200</v>
      </c>
      <c r="N2498">
        <v>11500</v>
      </c>
      <c r="O2498">
        <v>25500</v>
      </c>
      <c r="P2498">
        <v>4500</v>
      </c>
      <c r="Q2498">
        <v>2000</v>
      </c>
      <c r="R2498">
        <v>0</v>
      </c>
      <c r="S2498">
        <v>6814</v>
      </c>
      <c r="T2498">
        <v>35000</v>
      </c>
      <c r="U2498">
        <v>36000</v>
      </c>
      <c r="V2498">
        <v>0</v>
      </c>
      <c r="W2498">
        <v>0</v>
      </c>
      <c r="X2498">
        <v>0</v>
      </c>
      <c r="Y2498">
        <v>222486</v>
      </c>
      <c r="Z2498">
        <v>0</v>
      </c>
      <c r="AA2498">
        <v>0</v>
      </c>
      <c r="AB2498">
        <v>0</v>
      </c>
      <c r="AC2498">
        <v>87347</v>
      </c>
      <c r="AD2498">
        <v>45001</v>
      </c>
      <c r="AE2498">
        <v>0</v>
      </c>
      <c r="AF2498">
        <v>132348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1082652</v>
      </c>
      <c r="AO2498">
        <v>860196</v>
      </c>
      <c r="AP2498">
        <v>132348</v>
      </c>
      <c r="AQ2498">
        <v>0</v>
      </c>
      <c r="AR2498">
        <v>20000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1012544</v>
      </c>
      <c r="BL2498">
        <v>95209</v>
      </c>
      <c r="BM2498">
        <v>47237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217501</v>
      </c>
      <c r="CR2498">
        <v>100000</v>
      </c>
      <c r="CS2498">
        <v>10000</v>
      </c>
      <c r="CT2498">
        <v>154000</v>
      </c>
      <c r="CU2498">
        <v>65000</v>
      </c>
      <c r="CV2498">
        <v>87424</v>
      </c>
      <c r="CW2498">
        <v>2001</v>
      </c>
      <c r="CX2498">
        <v>10491</v>
      </c>
      <c r="CY2498">
        <v>7868</v>
      </c>
      <c r="CZ2498">
        <v>3147</v>
      </c>
      <c r="DA2498">
        <v>2623</v>
      </c>
      <c r="DB2498">
        <v>11365</v>
      </c>
      <c r="DC2498">
        <v>58454</v>
      </c>
      <c r="DD2498">
        <v>2623</v>
      </c>
      <c r="DE2498">
        <v>60000</v>
      </c>
      <c r="DF2498">
        <v>49711</v>
      </c>
      <c r="DG2498">
        <v>84057</v>
      </c>
      <c r="DH2498">
        <v>0</v>
      </c>
      <c r="DI2498">
        <v>0</v>
      </c>
      <c r="DJ2498">
        <v>157675</v>
      </c>
      <c r="DK2498">
        <v>124000</v>
      </c>
      <c r="DL2498">
        <v>30000</v>
      </c>
      <c r="DM2498">
        <v>220368</v>
      </c>
      <c r="DN2498">
        <v>0</v>
      </c>
      <c r="DO2498">
        <v>1458308</v>
      </c>
      <c r="DP2498">
        <v>317700</v>
      </c>
      <c r="DQ2498">
        <v>-269723</v>
      </c>
      <c r="DR2498">
        <v>0</v>
      </c>
      <c r="DS2498">
        <v>0</v>
      </c>
    </row>
    <row r="2499" spans="1:123" x14ac:dyDescent="0.3">
      <c r="A2499" t="str">
        <f t="shared" ref="A2499:A2562" si="39">CONCATENATE(C2499,LEFT(D2499,4))</f>
        <v>20282005</v>
      </c>
      <c r="B2499">
        <v>72</v>
      </c>
      <c r="C2499">
        <v>2028</v>
      </c>
      <c r="D2499">
        <v>200512</v>
      </c>
      <c r="E2499">
        <v>60</v>
      </c>
      <c r="F2499">
        <v>1753357</v>
      </c>
      <c r="G2499">
        <v>163102</v>
      </c>
      <c r="H2499">
        <v>550000</v>
      </c>
      <c r="I2499">
        <v>0</v>
      </c>
      <c r="J2499">
        <v>120000</v>
      </c>
      <c r="K2499">
        <v>85000</v>
      </c>
      <c r="L2499">
        <v>200000</v>
      </c>
      <c r="M2499">
        <v>56200</v>
      </c>
      <c r="N2499">
        <v>11500</v>
      </c>
      <c r="O2499">
        <v>25500</v>
      </c>
      <c r="P2499">
        <v>4500</v>
      </c>
      <c r="Q2499">
        <v>2000</v>
      </c>
      <c r="R2499">
        <v>0</v>
      </c>
      <c r="S2499">
        <v>6625</v>
      </c>
      <c r="T2499">
        <v>35000</v>
      </c>
      <c r="U2499">
        <v>36000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116317</v>
      </c>
      <c r="AD2499">
        <v>59926</v>
      </c>
      <c r="AE2499">
        <v>0</v>
      </c>
      <c r="AF2499">
        <v>176243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846082</v>
      </c>
      <c r="AO2499">
        <v>1145492</v>
      </c>
      <c r="AP2499">
        <v>176243</v>
      </c>
      <c r="AQ2499">
        <v>0</v>
      </c>
      <c r="AR2499">
        <v>20000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1341735</v>
      </c>
      <c r="BL2499">
        <v>102715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338073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535574</v>
      </c>
      <c r="CR2499">
        <v>100000</v>
      </c>
      <c r="CS2499">
        <v>10000</v>
      </c>
      <c r="CT2499">
        <v>154000</v>
      </c>
      <c r="CU2499">
        <v>65000</v>
      </c>
      <c r="CV2499">
        <v>87424</v>
      </c>
      <c r="CW2499">
        <v>2001</v>
      </c>
      <c r="CX2499">
        <v>10491</v>
      </c>
      <c r="CY2499">
        <v>7868</v>
      </c>
      <c r="CZ2499">
        <v>3147</v>
      </c>
      <c r="DA2499">
        <v>2623</v>
      </c>
      <c r="DB2499">
        <v>11365</v>
      </c>
      <c r="DC2499">
        <v>58454</v>
      </c>
      <c r="DD2499">
        <v>2623</v>
      </c>
      <c r="DE2499">
        <v>65000</v>
      </c>
      <c r="DF2499">
        <v>48220</v>
      </c>
      <c r="DG2499">
        <v>84057</v>
      </c>
      <c r="DH2499">
        <v>0</v>
      </c>
      <c r="DI2499">
        <v>0</v>
      </c>
      <c r="DJ2499">
        <v>157675</v>
      </c>
      <c r="DK2499">
        <v>124000</v>
      </c>
      <c r="DL2499">
        <v>30000</v>
      </c>
      <c r="DM2499">
        <v>220368</v>
      </c>
      <c r="DN2499">
        <v>0</v>
      </c>
      <c r="DO2499">
        <v>1779889</v>
      </c>
      <c r="DP2499">
        <v>317700</v>
      </c>
      <c r="DQ2499">
        <v>338073</v>
      </c>
      <c r="DR2499">
        <v>0</v>
      </c>
      <c r="DS2499">
        <v>0</v>
      </c>
    </row>
    <row r="2500" spans="1:123" x14ac:dyDescent="0.3">
      <c r="A2500" t="str">
        <f t="shared" si="39"/>
        <v>20292006</v>
      </c>
      <c r="B2500">
        <v>72</v>
      </c>
      <c r="C2500">
        <v>2029</v>
      </c>
      <c r="D2500">
        <v>200612</v>
      </c>
      <c r="E2500">
        <v>76</v>
      </c>
      <c r="F2500">
        <v>2012756</v>
      </c>
      <c r="G2500">
        <v>163097</v>
      </c>
      <c r="H2500">
        <v>550000</v>
      </c>
      <c r="I2500">
        <v>0</v>
      </c>
      <c r="J2500">
        <v>120000</v>
      </c>
      <c r="K2500">
        <v>85000</v>
      </c>
      <c r="L2500">
        <v>200000</v>
      </c>
      <c r="M2500">
        <v>56200</v>
      </c>
      <c r="N2500">
        <v>11500</v>
      </c>
      <c r="O2500">
        <v>25500</v>
      </c>
      <c r="P2500">
        <v>4500</v>
      </c>
      <c r="Q2500">
        <v>2000</v>
      </c>
      <c r="R2500">
        <v>0</v>
      </c>
      <c r="S2500">
        <v>6437</v>
      </c>
      <c r="T2500">
        <v>35000</v>
      </c>
      <c r="U2500">
        <v>36000</v>
      </c>
      <c r="V2500">
        <v>0</v>
      </c>
      <c r="W2500">
        <v>0</v>
      </c>
      <c r="X2500">
        <v>0</v>
      </c>
      <c r="Y2500">
        <v>0</v>
      </c>
      <c r="Z2500">
        <v>269020</v>
      </c>
      <c r="AA2500">
        <v>0</v>
      </c>
      <c r="AB2500">
        <v>0</v>
      </c>
      <c r="AC2500">
        <v>147229</v>
      </c>
      <c r="AD2500">
        <v>75852</v>
      </c>
      <c r="AE2500">
        <v>0</v>
      </c>
      <c r="AF2500">
        <v>223081</v>
      </c>
      <c r="AG2500">
        <v>0</v>
      </c>
      <c r="AH2500">
        <v>0</v>
      </c>
      <c r="AI2500">
        <v>0</v>
      </c>
      <c r="AJ2500">
        <v>26919</v>
      </c>
      <c r="AK2500">
        <v>26919</v>
      </c>
      <c r="AL2500">
        <v>0</v>
      </c>
      <c r="AM2500">
        <v>0</v>
      </c>
      <c r="AN2500">
        <v>503117</v>
      </c>
      <c r="AO2500">
        <v>1449912</v>
      </c>
      <c r="AP2500">
        <v>223081</v>
      </c>
      <c r="AQ2500">
        <v>0</v>
      </c>
      <c r="AR2500">
        <v>20000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1692993</v>
      </c>
      <c r="BL2500">
        <v>110169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94426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610000</v>
      </c>
      <c r="CR2500">
        <v>100000</v>
      </c>
      <c r="CS2500">
        <v>10000</v>
      </c>
      <c r="CT2500">
        <v>154000</v>
      </c>
      <c r="CU2500">
        <v>65000</v>
      </c>
      <c r="CV2500">
        <v>87424</v>
      </c>
      <c r="CW2500">
        <v>2001</v>
      </c>
      <c r="CX2500">
        <v>10491</v>
      </c>
      <c r="CY2500">
        <v>7868</v>
      </c>
      <c r="CZ2500">
        <v>3147</v>
      </c>
      <c r="DA2500">
        <v>2623</v>
      </c>
      <c r="DB2500">
        <v>11365</v>
      </c>
      <c r="DC2500">
        <v>58454</v>
      </c>
      <c r="DD2500">
        <v>2623</v>
      </c>
      <c r="DE2500">
        <v>70000</v>
      </c>
      <c r="DF2500">
        <v>315793</v>
      </c>
      <c r="DG2500">
        <v>84057</v>
      </c>
      <c r="DH2500">
        <v>0</v>
      </c>
      <c r="DI2500">
        <v>0</v>
      </c>
      <c r="DJ2500">
        <v>157675</v>
      </c>
      <c r="DK2500">
        <v>124000</v>
      </c>
      <c r="DL2500">
        <v>30000</v>
      </c>
      <c r="DM2500">
        <v>220368</v>
      </c>
      <c r="DN2500">
        <v>0</v>
      </c>
      <c r="DO2500">
        <v>2153808</v>
      </c>
      <c r="DP2500">
        <v>317700</v>
      </c>
      <c r="DQ2500">
        <v>390365</v>
      </c>
      <c r="DR2500">
        <v>0</v>
      </c>
      <c r="DS2500">
        <v>0</v>
      </c>
    </row>
    <row r="2501" spans="1:123" x14ac:dyDescent="0.3">
      <c r="A2501" t="str">
        <f t="shared" si="39"/>
        <v>20302007</v>
      </c>
      <c r="B2501">
        <v>72</v>
      </c>
      <c r="C2501">
        <v>2030</v>
      </c>
      <c r="D2501">
        <v>200712</v>
      </c>
      <c r="E2501">
        <v>50</v>
      </c>
      <c r="F2501">
        <v>2187088</v>
      </c>
      <c r="G2501">
        <v>163093</v>
      </c>
      <c r="H2501">
        <v>550000</v>
      </c>
      <c r="I2501">
        <v>0</v>
      </c>
      <c r="J2501">
        <v>120000</v>
      </c>
      <c r="K2501">
        <v>85000</v>
      </c>
      <c r="L2501">
        <v>200000</v>
      </c>
      <c r="M2501">
        <v>56200</v>
      </c>
      <c r="N2501">
        <v>11500</v>
      </c>
      <c r="O2501">
        <v>25500</v>
      </c>
      <c r="P2501">
        <v>4500</v>
      </c>
      <c r="Q2501">
        <v>2000</v>
      </c>
      <c r="R2501">
        <v>0</v>
      </c>
      <c r="S2501">
        <v>6248</v>
      </c>
      <c r="T2501">
        <v>35000</v>
      </c>
      <c r="U2501">
        <v>36000</v>
      </c>
      <c r="V2501">
        <v>0</v>
      </c>
      <c r="W2501">
        <v>0</v>
      </c>
      <c r="X2501">
        <v>0</v>
      </c>
      <c r="Y2501">
        <v>193052</v>
      </c>
      <c r="Z2501">
        <v>0</v>
      </c>
      <c r="AA2501">
        <v>0</v>
      </c>
      <c r="AB2501">
        <v>26919</v>
      </c>
      <c r="AC2501">
        <v>96613</v>
      </c>
      <c r="AD2501">
        <v>49775</v>
      </c>
      <c r="AE2501">
        <v>26919</v>
      </c>
      <c r="AF2501">
        <v>119468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1095532</v>
      </c>
      <c r="AO2501">
        <v>951443</v>
      </c>
      <c r="AP2501">
        <v>146387</v>
      </c>
      <c r="AQ2501">
        <v>0</v>
      </c>
      <c r="AR2501">
        <v>20000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1117830</v>
      </c>
      <c r="BL2501">
        <v>117712</v>
      </c>
      <c r="BM2501">
        <v>55107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534893</v>
      </c>
      <c r="CR2501">
        <v>100000</v>
      </c>
      <c r="CS2501">
        <v>10000</v>
      </c>
      <c r="CT2501">
        <v>154000</v>
      </c>
      <c r="CU2501">
        <v>65000</v>
      </c>
      <c r="CV2501">
        <v>87424</v>
      </c>
      <c r="CW2501">
        <v>2001</v>
      </c>
      <c r="CX2501">
        <v>10491</v>
      </c>
      <c r="CY2501">
        <v>7868</v>
      </c>
      <c r="CZ2501">
        <v>3147</v>
      </c>
      <c r="DA2501">
        <v>2623</v>
      </c>
      <c r="DB2501">
        <v>11365</v>
      </c>
      <c r="DC2501">
        <v>58454</v>
      </c>
      <c r="DD2501">
        <v>2623</v>
      </c>
      <c r="DE2501">
        <v>75000</v>
      </c>
      <c r="DF2501">
        <v>100219</v>
      </c>
      <c r="DG2501">
        <v>84057</v>
      </c>
      <c r="DH2501">
        <v>0</v>
      </c>
      <c r="DI2501">
        <v>0</v>
      </c>
      <c r="DJ2501">
        <v>157675</v>
      </c>
      <c r="DK2501">
        <v>124000</v>
      </c>
      <c r="DL2501">
        <v>30000</v>
      </c>
      <c r="DM2501">
        <v>220368</v>
      </c>
      <c r="DN2501">
        <v>0</v>
      </c>
      <c r="DO2501">
        <v>1841208</v>
      </c>
      <c r="DP2501">
        <v>317700</v>
      </c>
      <c r="DQ2501">
        <v>-248159</v>
      </c>
      <c r="DR2501">
        <v>0</v>
      </c>
      <c r="DS2501">
        <v>0</v>
      </c>
    </row>
    <row r="2502" spans="1:123" x14ac:dyDescent="0.3">
      <c r="A2502" t="str">
        <f t="shared" si="39"/>
        <v>20312008</v>
      </c>
      <c r="B2502">
        <v>72</v>
      </c>
      <c r="C2502">
        <v>2031</v>
      </c>
      <c r="D2502">
        <v>200812</v>
      </c>
      <c r="E2502">
        <v>44</v>
      </c>
      <c r="F2502">
        <v>2317734</v>
      </c>
      <c r="G2502">
        <v>163096</v>
      </c>
      <c r="H2502">
        <v>550000</v>
      </c>
      <c r="I2502">
        <v>0</v>
      </c>
      <c r="J2502">
        <v>120000</v>
      </c>
      <c r="K2502">
        <v>85000</v>
      </c>
      <c r="L2502">
        <v>200000</v>
      </c>
      <c r="M2502">
        <v>56200</v>
      </c>
      <c r="N2502">
        <v>11500</v>
      </c>
      <c r="O2502">
        <v>25500</v>
      </c>
      <c r="P2502">
        <v>4500</v>
      </c>
      <c r="Q2502">
        <v>2000</v>
      </c>
      <c r="R2502">
        <v>0</v>
      </c>
      <c r="S2502">
        <v>6059</v>
      </c>
      <c r="T2502">
        <v>35000</v>
      </c>
      <c r="U2502">
        <v>36000</v>
      </c>
      <c r="V2502">
        <v>0</v>
      </c>
      <c r="W2502">
        <v>0</v>
      </c>
      <c r="X2502">
        <v>25000</v>
      </c>
      <c r="Y2502">
        <v>97213</v>
      </c>
      <c r="Z2502">
        <v>0</v>
      </c>
      <c r="AA2502">
        <v>0</v>
      </c>
      <c r="AB2502">
        <v>0</v>
      </c>
      <c r="AC2502">
        <v>85791</v>
      </c>
      <c r="AD2502">
        <v>44199</v>
      </c>
      <c r="AE2502">
        <v>0</v>
      </c>
      <c r="AF2502">
        <v>129990</v>
      </c>
      <c r="AG2502">
        <v>44199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1013982</v>
      </c>
      <c r="AO2502">
        <v>844871</v>
      </c>
      <c r="AP2502">
        <v>129990</v>
      </c>
      <c r="AQ2502">
        <v>0</v>
      </c>
      <c r="AR2502">
        <v>20000</v>
      </c>
      <c r="AS2502">
        <v>0</v>
      </c>
      <c r="AT2502">
        <v>0</v>
      </c>
      <c r="AU2502">
        <v>0</v>
      </c>
      <c r="AV2502">
        <v>47237</v>
      </c>
      <c r="AW2502">
        <v>0</v>
      </c>
      <c r="AX2502">
        <v>47778</v>
      </c>
      <c r="AY2502">
        <v>349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1090225</v>
      </c>
      <c r="BL2502">
        <v>125957</v>
      </c>
      <c r="BM2502">
        <v>176667</v>
      </c>
      <c r="BN2502">
        <v>0</v>
      </c>
      <c r="BO2502">
        <v>0</v>
      </c>
      <c r="BP2502">
        <v>100000</v>
      </c>
      <c r="BQ2502">
        <v>10000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338226</v>
      </c>
      <c r="CR2502">
        <v>0</v>
      </c>
      <c r="CS2502">
        <v>0</v>
      </c>
      <c r="CT2502">
        <v>154000</v>
      </c>
      <c r="CU2502">
        <v>65000</v>
      </c>
      <c r="CV2502">
        <v>87424</v>
      </c>
      <c r="CW2502">
        <v>2001</v>
      </c>
      <c r="CX2502">
        <v>10491</v>
      </c>
      <c r="CY2502">
        <v>7868</v>
      </c>
      <c r="CZ2502">
        <v>3147</v>
      </c>
      <c r="DA2502">
        <v>2623</v>
      </c>
      <c r="DB2502">
        <v>11365</v>
      </c>
      <c r="DC2502">
        <v>58454</v>
      </c>
      <c r="DD2502">
        <v>2623</v>
      </c>
      <c r="DE2502">
        <v>80000</v>
      </c>
      <c r="DF2502">
        <v>0</v>
      </c>
      <c r="DG2502">
        <v>59057</v>
      </c>
      <c r="DH2502">
        <v>0</v>
      </c>
      <c r="DI2502">
        <v>0</v>
      </c>
      <c r="DJ2502">
        <v>109896</v>
      </c>
      <c r="DK2502">
        <v>124000</v>
      </c>
      <c r="DL2502">
        <v>30000</v>
      </c>
      <c r="DM2502">
        <v>173132</v>
      </c>
      <c r="DN2502">
        <v>0</v>
      </c>
      <c r="DO2502">
        <v>1319308</v>
      </c>
      <c r="DP2502">
        <v>317700</v>
      </c>
      <c r="DQ2502">
        <v>-503894</v>
      </c>
      <c r="DR2502">
        <v>0</v>
      </c>
      <c r="DS2502">
        <v>0</v>
      </c>
    </row>
    <row r="2503" spans="1:123" x14ac:dyDescent="0.3">
      <c r="A2503" t="str">
        <f t="shared" si="39"/>
        <v>20322009</v>
      </c>
      <c r="B2503">
        <v>72</v>
      </c>
      <c r="C2503">
        <v>2032</v>
      </c>
      <c r="D2503">
        <v>200912</v>
      </c>
      <c r="E2503">
        <v>48</v>
      </c>
      <c r="F2503">
        <v>2334341</v>
      </c>
      <c r="G2503">
        <v>163099</v>
      </c>
      <c r="H2503">
        <v>550000</v>
      </c>
      <c r="I2503">
        <v>0</v>
      </c>
      <c r="J2503">
        <v>90000</v>
      </c>
      <c r="K2503">
        <v>85000</v>
      </c>
      <c r="L2503">
        <v>200000</v>
      </c>
      <c r="M2503">
        <v>56200</v>
      </c>
      <c r="N2503">
        <v>11500</v>
      </c>
      <c r="O2503">
        <v>25500</v>
      </c>
      <c r="P2503">
        <v>4500</v>
      </c>
      <c r="Q2503">
        <v>2000</v>
      </c>
      <c r="R2503">
        <v>0</v>
      </c>
      <c r="S2503">
        <v>5871</v>
      </c>
      <c r="T2503">
        <v>35000</v>
      </c>
      <c r="U2503">
        <v>36000</v>
      </c>
      <c r="V2503">
        <v>0</v>
      </c>
      <c r="W2503">
        <v>0</v>
      </c>
      <c r="X2503">
        <v>25000</v>
      </c>
      <c r="Y2503">
        <v>0</v>
      </c>
      <c r="Z2503">
        <v>0</v>
      </c>
      <c r="AA2503">
        <v>0</v>
      </c>
      <c r="AB2503">
        <v>0</v>
      </c>
      <c r="AC2503">
        <v>93797</v>
      </c>
      <c r="AD2503">
        <v>48324</v>
      </c>
      <c r="AE2503">
        <v>0</v>
      </c>
      <c r="AF2503">
        <v>142120</v>
      </c>
      <c r="AG2503">
        <v>48324</v>
      </c>
      <c r="AH2503">
        <v>0</v>
      </c>
      <c r="AI2503">
        <v>44199</v>
      </c>
      <c r="AJ2503">
        <v>0</v>
      </c>
      <c r="AK2503">
        <v>44199</v>
      </c>
      <c r="AL2503">
        <v>44199</v>
      </c>
      <c r="AM2503">
        <v>0</v>
      </c>
      <c r="AN2503">
        <v>874451</v>
      </c>
      <c r="AO2503">
        <v>923710</v>
      </c>
      <c r="AP2503">
        <v>142120</v>
      </c>
      <c r="AQ2503">
        <v>0</v>
      </c>
      <c r="AR2503">
        <v>20000</v>
      </c>
      <c r="AS2503">
        <v>0</v>
      </c>
      <c r="AT2503">
        <v>0</v>
      </c>
      <c r="AU2503">
        <v>0</v>
      </c>
      <c r="AV2503">
        <v>75000</v>
      </c>
      <c r="AW2503">
        <v>16829</v>
      </c>
      <c r="AX2503">
        <v>50016</v>
      </c>
      <c r="AY2503">
        <v>4580</v>
      </c>
      <c r="AZ2503">
        <v>0</v>
      </c>
      <c r="BA2503">
        <v>25000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1257256</v>
      </c>
      <c r="BL2503">
        <v>134254</v>
      </c>
      <c r="BM2503">
        <v>156667</v>
      </c>
      <c r="BN2503">
        <v>42517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33000</v>
      </c>
      <c r="BX2503">
        <v>763</v>
      </c>
      <c r="BY2503">
        <v>4000</v>
      </c>
      <c r="BZ2503">
        <v>3000</v>
      </c>
      <c r="CA2503">
        <v>1200</v>
      </c>
      <c r="CB2503">
        <v>1000</v>
      </c>
      <c r="CC2503">
        <v>4333</v>
      </c>
      <c r="CD2503">
        <v>20000</v>
      </c>
      <c r="CE2503">
        <v>1000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161560</v>
      </c>
      <c r="CR2503">
        <v>0</v>
      </c>
      <c r="CS2503">
        <v>0</v>
      </c>
      <c r="CT2503">
        <v>111483</v>
      </c>
      <c r="CU2503">
        <v>65000</v>
      </c>
      <c r="CV2503">
        <v>54424</v>
      </c>
      <c r="CW2503">
        <v>1238</v>
      </c>
      <c r="CX2503">
        <v>6491</v>
      </c>
      <c r="CY2503">
        <v>4868</v>
      </c>
      <c r="CZ2503">
        <v>1947</v>
      </c>
      <c r="DA2503">
        <v>1623</v>
      </c>
      <c r="DB2503">
        <v>7032</v>
      </c>
      <c r="DC2503">
        <v>38454</v>
      </c>
      <c r="DD2503">
        <v>1623</v>
      </c>
      <c r="DE2503">
        <v>85000</v>
      </c>
      <c r="DF2503">
        <v>0</v>
      </c>
      <c r="DG2503">
        <v>34057</v>
      </c>
      <c r="DH2503">
        <v>0</v>
      </c>
      <c r="DI2503">
        <v>0</v>
      </c>
      <c r="DJ2503">
        <v>59881</v>
      </c>
      <c r="DK2503">
        <v>99000</v>
      </c>
      <c r="DL2503">
        <v>13171</v>
      </c>
      <c r="DM2503">
        <v>98132</v>
      </c>
      <c r="DN2503">
        <v>0</v>
      </c>
      <c r="DO2503">
        <v>889182</v>
      </c>
      <c r="DP2503">
        <v>317700</v>
      </c>
      <c r="DQ2503">
        <v>-459325</v>
      </c>
      <c r="DR2503">
        <v>0</v>
      </c>
      <c r="DS2503">
        <v>0</v>
      </c>
    </row>
    <row r="2504" spans="1:123" x14ac:dyDescent="0.3">
      <c r="A2504" t="str">
        <f t="shared" si="39"/>
        <v>20332010</v>
      </c>
      <c r="B2504">
        <v>72</v>
      </c>
      <c r="C2504">
        <v>2033</v>
      </c>
      <c r="D2504">
        <v>201012</v>
      </c>
      <c r="E2504">
        <v>56</v>
      </c>
      <c r="F2504">
        <v>1902219</v>
      </c>
      <c r="G2504">
        <v>163102</v>
      </c>
      <c r="H2504">
        <v>550000</v>
      </c>
      <c r="I2504">
        <v>0</v>
      </c>
      <c r="J2504">
        <v>120000</v>
      </c>
      <c r="K2504">
        <v>85000</v>
      </c>
      <c r="L2504">
        <v>200000</v>
      </c>
      <c r="M2504">
        <v>56200</v>
      </c>
      <c r="N2504">
        <v>11500</v>
      </c>
      <c r="O2504">
        <v>25500</v>
      </c>
      <c r="P2504">
        <v>4500</v>
      </c>
      <c r="Q2504">
        <v>2000</v>
      </c>
      <c r="R2504">
        <v>0</v>
      </c>
      <c r="S2504">
        <v>5682</v>
      </c>
      <c r="T2504">
        <v>35000</v>
      </c>
      <c r="U2504">
        <v>36000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44199</v>
      </c>
      <c r="AC2504">
        <v>109426</v>
      </c>
      <c r="AD2504">
        <v>56376</v>
      </c>
      <c r="AE2504">
        <v>44199</v>
      </c>
      <c r="AF2504">
        <v>121602</v>
      </c>
      <c r="AG2504">
        <v>0</v>
      </c>
      <c r="AH2504">
        <v>0</v>
      </c>
      <c r="AI2504">
        <v>48324</v>
      </c>
      <c r="AJ2504">
        <v>0</v>
      </c>
      <c r="AK2504">
        <v>48324</v>
      </c>
      <c r="AL2504">
        <v>48324</v>
      </c>
      <c r="AM2504">
        <v>0</v>
      </c>
      <c r="AN2504">
        <v>899780</v>
      </c>
      <c r="AO2504">
        <v>1077626</v>
      </c>
      <c r="AP2504">
        <v>165802</v>
      </c>
      <c r="AQ2504">
        <v>0</v>
      </c>
      <c r="AR2504">
        <v>20000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1263428</v>
      </c>
      <c r="BL2504">
        <v>142983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204869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346429</v>
      </c>
      <c r="CR2504">
        <v>0</v>
      </c>
      <c r="CS2504">
        <v>0</v>
      </c>
      <c r="CT2504">
        <v>111483</v>
      </c>
      <c r="CU2504">
        <v>65000</v>
      </c>
      <c r="CV2504">
        <v>54424</v>
      </c>
      <c r="CW2504">
        <v>1238</v>
      </c>
      <c r="CX2504">
        <v>6491</v>
      </c>
      <c r="CY2504">
        <v>4868</v>
      </c>
      <c r="CZ2504">
        <v>1947</v>
      </c>
      <c r="DA2504">
        <v>1623</v>
      </c>
      <c r="DB2504">
        <v>7032</v>
      </c>
      <c r="DC2504">
        <v>38454</v>
      </c>
      <c r="DD2504">
        <v>1623</v>
      </c>
      <c r="DE2504">
        <v>90000</v>
      </c>
      <c r="DF2504">
        <v>0</v>
      </c>
      <c r="DG2504">
        <v>34057</v>
      </c>
      <c r="DH2504">
        <v>0</v>
      </c>
      <c r="DI2504">
        <v>0</v>
      </c>
      <c r="DJ2504">
        <v>59881</v>
      </c>
      <c r="DK2504">
        <v>99000</v>
      </c>
      <c r="DL2504">
        <v>13171</v>
      </c>
      <c r="DM2504">
        <v>98132</v>
      </c>
      <c r="DN2504">
        <v>0</v>
      </c>
      <c r="DO2504">
        <v>1083176</v>
      </c>
      <c r="DP2504">
        <v>317700</v>
      </c>
      <c r="DQ2504">
        <v>204869</v>
      </c>
      <c r="DR2504">
        <v>0</v>
      </c>
      <c r="DS2504">
        <v>0</v>
      </c>
    </row>
    <row r="2505" spans="1:123" x14ac:dyDescent="0.3">
      <c r="A2505" t="str">
        <f t="shared" si="39"/>
        <v>20342011</v>
      </c>
      <c r="B2505">
        <v>72</v>
      </c>
      <c r="C2505">
        <v>2034</v>
      </c>
      <c r="D2505">
        <v>201112</v>
      </c>
      <c r="E2505">
        <v>78</v>
      </c>
      <c r="F2505">
        <v>1911901</v>
      </c>
      <c r="G2505">
        <v>163105</v>
      </c>
      <c r="H2505">
        <v>550000</v>
      </c>
      <c r="I2505">
        <v>0</v>
      </c>
      <c r="J2505">
        <v>120000</v>
      </c>
      <c r="K2505">
        <v>85000</v>
      </c>
      <c r="L2505">
        <v>200000</v>
      </c>
      <c r="M2505">
        <v>56200</v>
      </c>
      <c r="N2505">
        <v>11500</v>
      </c>
      <c r="O2505">
        <v>25500</v>
      </c>
      <c r="P2505">
        <v>4500</v>
      </c>
      <c r="Q2505">
        <v>2000</v>
      </c>
      <c r="R2505">
        <v>0</v>
      </c>
      <c r="S2505">
        <v>5494</v>
      </c>
      <c r="T2505">
        <v>35000</v>
      </c>
      <c r="U2505">
        <v>36000</v>
      </c>
      <c r="V2505">
        <v>0</v>
      </c>
      <c r="W2505">
        <v>0</v>
      </c>
      <c r="X2505">
        <v>0</v>
      </c>
      <c r="Y2505">
        <v>0</v>
      </c>
      <c r="Z2505">
        <v>76489</v>
      </c>
      <c r="AA2505">
        <v>0</v>
      </c>
      <c r="AB2505">
        <v>48324</v>
      </c>
      <c r="AC2505">
        <v>150649</v>
      </c>
      <c r="AD2505">
        <v>77614</v>
      </c>
      <c r="AE2505">
        <v>48324</v>
      </c>
      <c r="AF2505">
        <v>179940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764765</v>
      </c>
      <c r="AO2505">
        <v>1483598</v>
      </c>
      <c r="AP2505">
        <v>228264</v>
      </c>
      <c r="AQ2505">
        <v>43258</v>
      </c>
      <c r="AR2505">
        <v>20000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57811</v>
      </c>
      <c r="BF2505">
        <v>0</v>
      </c>
      <c r="BG2505">
        <v>35194</v>
      </c>
      <c r="BH2505">
        <v>0</v>
      </c>
      <c r="BI2505">
        <v>0</v>
      </c>
      <c r="BJ2505">
        <v>0</v>
      </c>
      <c r="BK2505">
        <v>1682115</v>
      </c>
      <c r="BL2505">
        <v>151686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283571</v>
      </c>
      <c r="BS2505">
        <v>42517</v>
      </c>
      <c r="BT2505">
        <v>0</v>
      </c>
      <c r="BU2505">
        <v>100000</v>
      </c>
      <c r="BV2505">
        <v>10000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25000</v>
      </c>
      <c r="CH2505">
        <v>572</v>
      </c>
      <c r="CI2505">
        <v>3000</v>
      </c>
      <c r="CJ2505">
        <v>2250</v>
      </c>
      <c r="CK2505">
        <v>900</v>
      </c>
      <c r="CL2505">
        <v>750</v>
      </c>
      <c r="CM2505">
        <v>3250</v>
      </c>
      <c r="CN2505">
        <v>15000</v>
      </c>
      <c r="CO2505">
        <v>750</v>
      </c>
      <c r="CP2505">
        <v>0</v>
      </c>
      <c r="CQ2505">
        <v>610000</v>
      </c>
      <c r="CR2505">
        <v>100000</v>
      </c>
      <c r="CS2505">
        <v>10000</v>
      </c>
      <c r="CT2505">
        <v>154000</v>
      </c>
      <c r="CU2505">
        <v>65000</v>
      </c>
      <c r="CV2505">
        <v>79424</v>
      </c>
      <c r="CW2505">
        <v>1810</v>
      </c>
      <c r="CX2505">
        <v>9491</v>
      </c>
      <c r="CY2505">
        <v>7118</v>
      </c>
      <c r="CZ2505">
        <v>2847</v>
      </c>
      <c r="DA2505">
        <v>2373</v>
      </c>
      <c r="DB2505">
        <v>10282</v>
      </c>
      <c r="DC2505">
        <v>53454</v>
      </c>
      <c r="DD2505">
        <v>2373</v>
      </c>
      <c r="DE2505">
        <v>95000</v>
      </c>
      <c r="DF2505">
        <v>76489</v>
      </c>
      <c r="DG2505">
        <v>34057</v>
      </c>
      <c r="DH2505">
        <v>0</v>
      </c>
      <c r="DI2505">
        <v>0</v>
      </c>
      <c r="DJ2505">
        <v>95075</v>
      </c>
      <c r="DK2505">
        <v>99000</v>
      </c>
      <c r="DL2505">
        <v>13171</v>
      </c>
      <c r="DM2505">
        <v>155942</v>
      </c>
      <c r="DN2505">
        <v>0</v>
      </c>
      <c r="DO2505">
        <v>1676906</v>
      </c>
      <c r="DP2505">
        <v>317700</v>
      </c>
      <c r="DQ2505">
        <v>657054</v>
      </c>
      <c r="DR2505">
        <v>0</v>
      </c>
      <c r="DS2505">
        <v>0</v>
      </c>
    </row>
    <row r="2506" spans="1:123" x14ac:dyDescent="0.3">
      <c r="A2506" t="str">
        <f t="shared" si="39"/>
        <v>20352012</v>
      </c>
      <c r="B2506">
        <v>72</v>
      </c>
      <c r="C2506">
        <v>2035</v>
      </c>
      <c r="D2506">
        <v>201212</v>
      </c>
      <c r="E2506">
        <v>54</v>
      </c>
      <c r="F2506">
        <v>2130402</v>
      </c>
      <c r="G2506">
        <v>163108</v>
      </c>
      <c r="H2506">
        <v>550000</v>
      </c>
      <c r="I2506">
        <v>0</v>
      </c>
      <c r="J2506">
        <v>120000</v>
      </c>
      <c r="K2506">
        <v>85000</v>
      </c>
      <c r="L2506">
        <v>200000</v>
      </c>
      <c r="M2506">
        <v>56200</v>
      </c>
      <c r="N2506">
        <v>11500</v>
      </c>
      <c r="O2506">
        <v>25500</v>
      </c>
      <c r="P2506">
        <v>4500</v>
      </c>
      <c r="Q2506">
        <v>2000</v>
      </c>
      <c r="R2506">
        <v>0</v>
      </c>
      <c r="S2506">
        <v>5305</v>
      </c>
      <c r="T2506">
        <v>35000</v>
      </c>
      <c r="U2506">
        <v>36000</v>
      </c>
      <c r="V2506">
        <v>0</v>
      </c>
      <c r="W2506">
        <v>5000</v>
      </c>
      <c r="X2506">
        <v>25000</v>
      </c>
      <c r="Y2506">
        <v>70485</v>
      </c>
      <c r="Z2506">
        <v>0</v>
      </c>
      <c r="AA2506">
        <v>0</v>
      </c>
      <c r="AB2506">
        <v>0</v>
      </c>
      <c r="AC2506">
        <v>104534</v>
      </c>
      <c r="AD2506">
        <v>53856</v>
      </c>
      <c r="AE2506">
        <v>0</v>
      </c>
      <c r="AF2506">
        <v>158389</v>
      </c>
      <c r="AG2506">
        <v>26928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953101</v>
      </c>
      <c r="AO2506">
        <v>1029449</v>
      </c>
      <c r="AP2506">
        <v>158389</v>
      </c>
      <c r="AQ2506">
        <v>0</v>
      </c>
      <c r="AR2506">
        <v>20000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1207838</v>
      </c>
      <c r="BL2506">
        <v>159966</v>
      </c>
      <c r="BM2506">
        <v>8605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581395</v>
      </c>
      <c r="CR2506">
        <v>100000</v>
      </c>
      <c r="CS2506">
        <v>10000</v>
      </c>
      <c r="CT2506">
        <v>154000</v>
      </c>
      <c r="CU2506">
        <v>65000</v>
      </c>
      <c r="CV2506">
        <v>79424</v>
      </c>
      <c r="CW2506">
        <v>1810</v>
      </c>
      <c r="CX2506">
        <v>9491</v>
      </c>
      <c r="CY2506">
        <v>7118</v>
      </c>
      <c r="CZ2506">
        <v>2847</v>
      </c>
      <c r="DA2506">
        <v>2373</v>
      </c>
      <c r="DB2506">
        <v>10282</v>
      </c>
      <c r="DC2506">
        <v>53454</v>
      </c>
      <c r="DD2506">
        <v>2373</v>
      </c>
      <c r="DE2506">
        <v>100000</v>
      </c>
      <c r="DF2506">
        <v>0</v>
      </c>
      <c r="DG2506">
        <v>9057</v>
      </c>
      <c r="DH2506">
        <v>0</v>
      </c>
      <c r="DI2506">
        <v>0</v>
      </c>
      <c r="DJ2506">
        <v>91555</v>
      </c>
      <c r="DK2506">
        <v>99000</v>
      </c>
      <c r="DL2506">
        <v>13171</v>
      </c>
      <c r="DM2506">
        <v>150161</v>
      </c>
      <c r="DN2506">
        <v>0</v>
      </c>
      <c r="DO2506">
        <v>1542511</v>
      </c>
      <c r="DP2506">
        <v>317700</v>
      </c>
      <c r="DQ2506">
        <v>-104090</v>
      </c>
      <c r="DR2506">
        <v>0</v>
      </c>
      <c r="DS2506">
        <v>0</v>
      </c>
    </row>
    <row r="2507" spans="1:123" x14ac:dyDescent="0.3">
      <c r="A2507" t="str">
        <f t="shared" si="39"/>
        <v>20361922</v>
      </c>
      <c r="B2507">
        <v>72</v>
      </c>
      <c r="C2507">
        <v>2036</v>
      </c>
      <c r="D2507">
        <v>192212</v>
      </c>
      <c r="E2507">
        <v>63</v>
      </c>
      <c r="F2507">
        <v>1954833</v>
      </c>
      <c r="G2507">
        <v>163099</v>
      </c>
      <c r="H2507">
        <v>550000</v>
      </c>
      <c r="I2507">
        <v>0</v>
      </c>
      <c r="J2507">
        <v>120000</v>
      </c>
      <c r="K2507">
        <v>85000</v>
      </c>
      <c r="L2507">
        <v>200000</v>
      </c>
      <c r="M2507">
        <v>56200</v>
      </c>
      <c r="N2507">
        <v>11500</v>
      </c>
      <c r="O2507">
        <v>25500</v>
      </c>
      <c r="P2507">
        <v>4500</v>
      </c>
      <c r="Q2507">
        <v>2000</v>
      </c>
      <c r="R2507">
        <v>0</v>
      </c>
      <c r="S2507">
        <v>5091</v>
      </c>
      <c r="T2507">
        <v>35000</v>
      </c>
      <c r="U2507">
        <v>36000</v>
      </c>
      <c r="V2507">
        <v>0</v>
      </c>
      <c r="W2507">
        <v>5000</v>
      </c>
      <c r="X2507">
        <v>0</v>
      </c>
      <c r="Y2507">
        <v>0</v>
      </c>
      <c r="Z2507">
        <v>214176</v>
      </c>
      <c r="AA2507">
        <v>0</v>
      </c>
      <c r="AB2507">
        <v>0</v>
      </c>
      <c r="AC2507">
        <v>123144</v>
      </c>
      <c r="AD2507">
        <v>63444</v>
      </c>
      <c r="AE2507">
        <v>0</v>
      </c>
      <c r="AF2507">
        <v>186587</v>
      </c>
      <c r="AG2507">
        <v>0</v>
      </c>
      <c r="AH2507">
        <v>0</v>
      </c>
      <c r="AI2507">
        <v>26928</v>
      </c>
      <c r="AJ2507">
        <v>0</v>
      </c>
      <c r="AK2507">
        <v>26928</v>
      </c>
      <c r="AL2507">
        <v>26928</v>
      </c>
      <c r="AM2507">
        <v>0</v>
      </c>
      <c r="AN2507">
        <v>615028</v>
      </c>
      <c r="AO2507">
        <v>1212723</v>
      </c>
      <c r="AP2507">
        <v>186587</v>
      </c>
      <c r="AQ2507">
        <v>0</v>
      </c>
      <c r="AR2507">
        <v>20000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1419310</v>
      </c>
      <c r="BL2507">
        <v>168199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48605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610000</v>
      </c>
      <c r="CR2507">
        <v>100000</v>
      </c>
      <c r="CS2507">
        <v>10000</v>
      </c>
      <c r="CT2507">
        <v>154000</v>
      </c>
      <c r="CU2507">
        <v>65000</v>
      </c>
      <c r="CV2507">
        <v>79424</v>
      </c>
      <c r="CW2507">
        <v>1810</v>
      </c>
      <c r="CX2507">
        <v>9491</v>
      </c>
      <c r="CY2507">
        <v>7118</v>
      </c>
      <c r="CZ2507">
        <v>2847</v>
      </c>
      <c r="DA2507">
        <v>2373</v>
      </c>
      <c r="DB2507">
        <v>10282</v>
      </c>
      <c r="DC2507">
        <v>53454</v>
      </c>
      <c r="DD2507">
        <v>2373</v>
      </c>
      <c r="DE2507">
        <v>100000</v>
      </c>
      <c r="DF2507">
        <v>214176</v>
      </c>
      <c r="DG2507">
        <v>9057</v>
      </c>
      <c r="DH2507">
        <v>0</v>
      </c>
      <c r="DI2507">
        <v>0</v>
      </c>
      <c r="DJ2507">
        <v>91555</v>
      </c>
      <c r="DK2507">
        <v>99000</v>
      </c>
      <c r="DL2507">
        <v>13171</v>
      </c>
      <c r="DM2507">
        <v>150161</v>
      </c>
      <c r="DN2507">
        <v>0</v>
      </c>
      <c r="DO2507">
        <v>1812220</v>
      </c>
      <c r="DP2507">
        <v>317700</v>
      </c>
      <c r="DQ2507">
        <v>262781</v>
      </c>
      <c r="DR2507">
        <v>0</v>
      </c>
      <c r="DS2507">
        <v>0</v>
      </c>
    </row>
    <row r="2508" spans="1:123" x14ac:dyDescent="0.3">
      <c r="A2508" t="str">
        <f t="shared" si="39"/>
        <v>20371923</v>
      </c>
      <c r="B2508">
        <v>72</v>
      </c>
      <c r="C2508">
        <v>2037</v>
      </c>
      <c r="D2508">
        <v>192312</v>
      </c>
      <c r="E2508">
        <v>66</v>
      </c>
      <c r="F2508">
        <v>1975734</v>
      </c>
      <c r="G2508">
        <v>163089</v>
      </c>
      <c r="H2508">
        <v>550000</v>
      </c>
      <c r="I2508">
        <v>0</v>
      </c>
      <c r="J2508">
        <v>120000</v>
      </c>
      <c r="K2508">
        <v>85000</v>
      </c>
      <c r="L2508">
        <v>200000</v>
      </c>
      <c r="M2508">
        <v>56200</v>
      </c>
      <c r="N2508">
        <v>11500</v>
      </c>
      <c r="O2508">
        <v>25500</v>
      </c>
      <c r="P2508">
        <v>4500</v>
      </c>
      <c r="Q2508">
        <v>2000</v>
      </c>
      <c r="R2508">
        <v>0</v>
      </c>
      <c r="S2508">
        <v>4878</v>
      </c>
      <c r="T2508">
        <v>35000</v>
      </c>
      <c r="U2508">
        <v>36000</v>
      </c>
      <c r="V2508">
        <v>0</v>
      </c>
      <c r="W2508">
        <v>5000</v>
      </c>
      <c r="X2508">
        <v>0</v>
      </c>
      <c r="Y2508">
        <v>0</v>
      </c>
      <c r="Z2508">
        <v>214701</v>
      </c>
      <c r="AA2508">
        <v>0</v>
      </c>
      <c r="AB2508">
        <v>26928</v>
      </c>
      <c r="AC2508">
        <v>127390</v>
      </c>
      <c r="AD2508">
        <v>65631</v>
      </c>
      <c r="AE2508">
        <v>26928</v>
      </c>
      <c r="AF2508">
        <v>166094</v>
      </c>
      <c r="AG2508">
        <v>0</v>
      </c>
      <c r="AH2508">
        <v>0</v>
      </c>
      <c r="AI2508">
        <v>0</v>
      </c>
      <c r="AJ2508">
        <v>83906</v>
      </c>
      <c r="AK2508">
        <v>83906</v>
      </c>
      <c r="AL2508">
        <v>0</v>
      </c>
      <c r="AM2508">
        <v>0</v>
      </c>
      <c r="AN2508">
        <v>550877</v>
      </c>
      <c r="AO2508">
        <v>1254540</v>
      </c>
      <c r="AP2508">
        <v>193021</v>
      </c>
      <c r="AQ2508">
        <v>0</v>
      </c>
      <c r="AR2508">
        <v>20000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1467561</v>
      </c>
      <c r="BL2508">
        <v>176385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20000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610000</v>
      </c>
      <c r="CR2508">
        <v>100000</v>
      </c>
      <c r="CS2508">
        <v>10000</v>
      </c>
      <c r="CT2508">
        <v>154000</v>
      </c>
      <c r="CU2508">
        <v>65000</v>
      </c>
      <c r="CV2508">
        <v>79424</v>
      </c>
      <c r="CW2508">
        <v>1810</v>
      </c>
      <c r="CX2508">
        <v>9491</v>
      </c>
      <c r="CY2508">
        <v>7118</v>
      </c>
      <c r="CZ2508">
        <v>2847</v>
      </c>
      <c r="DA2508">
        <v>2373</v>
      </c>
      <c r="DB2508">
        <v>10282</v>
      </c>
      <c r="DC2508">
        <v>53454</v>
      </c>
      <c r="DD2508">
        <v>2373</v>
      </c>
      <c r="DE2508">
        <v>100000</v>
      </c>
      <c r="DF2508">
        <v>412064</v>
      </c>
      <c r="DG2508">
        <v>9057</v>
      </c>
      <c r="DH2508">
        <v>0</v>
      </c>
      <c r="DI2508">
        <v>0</v>
      </c>
      <c r="DJ2508">
        <v>91555</v>
      </c>
      <c r="DK2508">
        <v>99000</v>
      </c>
      <c r="DL2508">
        <v>13171</v>
      </c>
      <c r="DM2508">
        <v>150161</v>
      </c>
      <c r="DN2508">
        <v>0</v>
      </c>
      <c r="DO2508">
        <v>2067087</v>
      </c>
      <c r="DP2508">
        <v>317700</v>
      </c>
      <c r="DQ2508">
        <v>318608</v>
      </c>
      <c r="DR2508">
        <v>0</v>
      </c>
      <c r="DS2508">
        <v>0</v>
      </c>
    </row>
    <row r="2509" spans="1:123" x14ac:dyDescent="0.3">
      <c r="A2509" t="str">
        <f t="shared" si="39"/>
        <v>20381924</v>
      </c>
      <c r="B2509">
        <v>72</v>
      </c>
      <c r="C2509">
        <v>2038</v>
      </c>
      <c r="D2509">
        <v>192412</v>
      </c>
      <c r="E2509">
        <v>34</v>
      </c>
      <c r="F2509">
        <v>2134222</v>
      </c>
      <c r="G2509">
        <v>163079</v>
      </c>
      <c r="H2509">
        <v>550000</v>
      </c>
      <c r="I2509">
        <v>0</v>
      </c>
      <c r="J2509">
        <v>90000</v>
      </c>
      <c r="K2509">
        <v>85000</v>
      </c>
      <c r="L2509">
        <v>200000</v>
      </c>
      <c r="M2509">
        <v>56200</v>
      </c>
      <c r="N2509">
        <v>11500</v>
      </c>
      <c r="O2509">
        <v>25500</v>
      </c>
      <c r="P2509">
        <v>4500</v>
      </c>
      <c r="Q2509">
        <v>2000</v>
      </c>
      <c r="R2509">
        <v>0</v>
      </c>
      <c r="S2509">
        <v>4664</v>
      </c>
      <c r="T2509">
        <v>35000</v>
      </c>
      <c r="U2509">
        <v>36000</v>
      </c>
      <c r="V2509">
        <v>0</v>
      </c>
      <c r="W2509">
        <v>5000</v>
      </c>
      <c r="X2509">
        <v>0</v>
      </c>
      <c r="Y2509">
        <v>229636</v>
      </c>
      <c r="Z2509">
        <v>0</v>
      </c>
      <c r="AA2509">
        <v>0</v>
      </c>
      <c r="AB2509">
        <v>83906</v>
      </c>
      <c r="AC2509">
        <v>66921</v>
      </c>
      <c r="AD2509">
        <v>0</v>
      </c>
      <c r="AE2509">
        <v>83906</v>
      </c>
      <c r="AF2509">
        <v>17492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1197508</v>
      </c>
      <c r="AO2509">
        <v>659037</v>
      </c>
      <c r="AP2509">
        <v>101398</v>
      </c>
      <c r="AQ2509">
        <v>0</v>
      </c>
      <c r="AR2509">
        <v>10374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770809</v>
      </c>
      <c r="BL2509">
        <v>184527</v>
      </c>
      <c r="BM2509">
        <v>180457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409543</v>
      </c>
      <c r="CR2509">
        <v>100000</v>
      </c>
      <c r="CS2509">
        <v>10000</v>
      </c>
      <c r="CT2509">
        <v>154000</v>
      </c>
      <c r="CU2509">
        <v>65000</v>
      </c>
      <c r="CV2509">
        <v>79424</v>
      </c>
      <c r="CW2509">
        <v>1810</v>
      </c>
      <c r="CX2509">
        <v>9491</v>
      </c>
      <c r="CY2509">
        <v>7118</v>
      </c>
      <c r="CZ2509">
        <v>2847</v>
      </c>
      <c r="DA2509">
        <v>2373</v>
      </c>
      <c r="DB2509">
        <v>10282</v>
      </c>
      <c r="DC2509">
        <v>53454</v>
      </c>
      <c r="DD2509">
        <v>2373</v>
      </c>
      <c r="DE2509">
        <v>100000</v>
      </c>
      <c r="DF2509">
        <v>159653</v>
      </c>
      <c r="DG2509">
        <v>9057</v>
      </c>
      <c r="DH2509">
        <v>0</v>
      </c>
      <c r="DI2509">
        <v>0</v>
      </c>
      <c r="DJ2509">
        <v>91555</v>
      </c>
      <c r="DK2509">
        <v>99000</v>
      </c>
      <c r="DL2509">
        <v>13171</v>
      </c>
      <c r="DM2509">
        <v>150161</v>
      </c>
      <c r="DN2509">
        <v>0</v>
      </c>
      <c r="DO2509">
        <v>1530313</v>
      </c>
      <c r="DP2509">
        <v>317700</v>
      </c>
      <c r="DQ2509">
        <v>-410093</v>
      </c>
      <c r="DR2509">
        <v>0</v>
      </c>
      <c r="DS2509">
        <v>0</v>
      </c>
    </row>
    <row r="2510" spans="1:123" x14ac:dyDescent="0.3">
      <c r="A2510" t="str">
        <f t="shared" si="39"/>
        <v>20391925</v>
      </c>
      <c r="B2510">
        <v>72</v>
      </c>
      <c r="C2510">
        <v>2039</v>
      </c>
      <c r="D2510">
        <v>192512</v>
      </c>
      <c r="E2510">
        <v>42</v>
      </c>
      <c r="F2510">
        <v>2267216</v>
      </c>
      <c r="G2510">
        <v>163069</v>
      </c>
      <c r="H2510">
        <v>550000</v>
      </c>
      <c r="I2510">
        <v>0</v>
      </c>
      <c r="J2510">
        <v>90000</v>
      </c>
      <c r="K2510">
        <v>85000</v>
      </c>
      <c r="L2510">
        <v>200000</v>
      </c>
      <c r="M2510">
        <v>56200</v>
      </c>
      <c r="N2510">
        <v>11500</v>
      </c>
      <c r="O2510">
        <v>25500</v>
      </c>
      <c r="P2510">
        <v>4500</v>
      </c>
      <c r="Q2510">
        <v>2000</v>
      </c>
      <c r="R2510">
        <v>0</v>
      </c>
      <c r="S2510">
        <v>4451</v>
      </c>
      <c r="T2510">
        <v>35000</v>
      </c>
      <c r="U2510">
        <v>36000</v>
      </c>
      <c r="V2510">
        <v>0</v>
      </c>
      <c r="W2510">
        <v>5000</v>
      </c>
      <c r="X2510">
        <v>0</v>
      </c>
      <c r="Y2510">
        <v>154864</v>
      </c>
      <c r="Z2510">
        <v>0</v>
      </c>
      <c r="AA2510">
        <v>0</v>
      </c>
      <c r="AB2510">
        <v>0</v>
      </c>
      <c r="AC2510">
        <v>81353</v>
      </c>
      <c r="AD2510">
        <v>41913</v>
      </c>
      <c r="AE2510">
        <v>0</v>
      </c>
      <c r="AF2510">
        <v>123266</v>
      </c>
      <c r="AG2510">
        <v>41913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1016749</v>
      </c>
      <c r="AO2510">
        <v>801166</v>
      </c>
      <c r="AP2510">
        <v>123266</v>
      </c>
      <c r="AQ2510">
        <v>0</v>
      </c>
      <c r="AR2510">
        <v>18003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27812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970247</v>
      </c>
      <c r="BL2510">
        <v>192623</v>
      </c>
      <c r="BM2510">
        <v>176667</v>
      </c>
      <c r="BN2510">
        <v>0</v>
      </c>
      <c r="BO2510">
        <v>0</v>
      </c>
      <c r="BP2510">
        <v>100000</v>
      </c>
      <c r="BQ2510">
        <v>10000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212877</v>
      </c>
      <c r="CR2510">
        <v>0</v>
      </c>
      <c r="CS2510">
        <v>0</v>
      </c>
      <c r="CT2510">
        <v>154000</v>
      </c>
      <c r="CU2510">
        <v>65000</v>
      </c>
      <c r="CV2510">
        <v>79424</v>
      </c>
      <c r="CW2510">
        <v>1810</v>
      </c>
      <c r="CX2510">
        <v>9491</v>
      </c>
      <c r="CY2510">
        <v>7118</v>
      </c>
      <c r="CZ2510">
        <v>2847</v>
      </c>
      <c r="DA2510">
        <v>2373</v>
      </c>
      <c r="DB2510">
        <v>10282</v>
      </c>
      <c r="DC2510">
        <v>53454</v>
      </c>
      <c r="DD2510">
        <v>2373</v>
      </c>
      <c r="DE2510">
        <v>100000</v>
      </c>
      <c r="DF2510">
        <v>0</v>
      </c>
      <c r="DG2510">
        <v>9057</v>
      </c>
      <c r="DH2510">
        <v>0</v>
      </c>
      <c r="DI2510">
        <v>0</v>
      </c>
      <c r="DJ2510">
        <v>63743</v>
      </c>
      <c r="DK2510">
        <v>99000</v>
      </c>
      <c r="DL2510">
        <v>13171</v>
      </c>
      <c r="DM2510">
        <v>150161</v>
      </c>
      <c r="DN2510">
        <v>0</v>
      </c>
      <c r="DO2510">
        <v>1036181</v>
      </c>
      <c r="DP2510">
        <v>317700</v>
      </c>
      <c r="DQ2510">
        <v>-469342</v>
      </c>
      <c r="DR2510">
        <v>0</v>
      </c>
      <c r="DS2510">
        <v>0</v>
      </c>
    </row>
    <row r="2511" spans="1:123" x14ac:dyDescent="0.3">
      <c r="A2511" t="str">
        <f t="shared" si="39"/>
        <v>20401926</v>
      </c>
      <c r="B2511">
        <v>72</v>
      </c>
      <c r="C2511">
        <v>2040</v>
      </c>
      <c r="D2511">
        <v>192612</v>
      </c>
      <c r="E2511">
        <v>47</v>
      </c>
      <c r="F2511">
        <v>2047718</v>
      </c>
      <c r="G2511">
        <v>163060</v>
      </c>
      <c r="H2511">
        <v>550000</v>
      </c>
      <c r="I2511">
        <v>0</v>
      </c>
      <c r="J2511">
        <v>60000</v>
      </c>
      <c r="K2511">
        <v>85000</v>
      </c>
      <c r="L2511">
        <v>200000</v>
      </c>
      <c r="M2511">
        <v>56200</v>
      </c>
      <c r="N2511">
        <v>11500</v>
      </c>
      <c r="O2511">
        <v>25500</v>
      </c>
      <c r="P2511">
        <v>4500</v>
      </c>
      <c r="Q2511">
        <v>2000</v>
      </c>
      <c r="R2511">
        <v>0</v>
      </c>
      <c r="S2511">
        <v>4237</v>
      </c>
      <c r="T2511">
        <v>35000</v>
      </c>
      <c r="U2511">
        <v>36000</v>
      </c>
      <c r="V2511">
        <v>0</v>
      </c>
      <c r="W2511">
        <v>10000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90565</v>
      </c>
      <c r="AD2511">
        <v>46659</v>
      </c>
      <c r="AE2511">
        <v>0</v>
      </c>
      <c r="AF2511">
        <v>137223</v>
      </c>
      <c r="AG2511">
        <v>46659</v>
      </c>
      <c r="AH2511">
        <v>0</v>
      </c>
      <c r="AI2511">
        <v>41913</v>
      </c>
      <c r="AJ2511">
        <v>0</v>
      </c>
      <c r="AK2511">
        <v>41913</v>
      </c>
      <c r="AL2511">
        <v>41913</v>
      </c>
      <c r="AM2511">
        <v>0</v>
      </c>
      <c r="AN2511">
        <v>812714</v>
      </c>
      <c r="AO2511">
        <v>891882</v>
      </c>
      <c r="AP2511">
        <v>137223</v>
      </c>
      <c r="AQ2511">
        <v>0</v>
      </c>
      <c r="AR2511">
        <v>20000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25420</v>
      </c>
      <c r="AY2511">
        <v>2872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1077398</v>
      </c>
      <c r="BL2511">
        <v>200000</v>
      </c>
      <c r="BM2511">
        <v>156667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36210</v>
      </c>
      <c r="CR2511">
        <v>0</v>
      </c>
      <c r="CS2511">
        <v>0</v>
      </c>
      <c r="CT2511">
        <v>154000</v>
      </c>
      <c r="CU2511">
        <v>65000</v>
      </c>
      <c r="CV2511">
        <v>79424</v>
      </c>
      <c r="CW2511">
        <v>1810</v>
      </c>
      <c r="CX2511">
        <v>9491</v>
      </c>
      <c r="CY2511">
        <v>7118</v>
      </c>
      <c r="CZ2511">
        <v>2847</v>
      </c>
      <c r="DA2511">
        <v>2373</v>
      </c>
      <c r="DB2511">
        <v>10282</v>
      </c>
      <c r="DC2511">
        <v>53454</v>
      </c>
      <c r="DD2511">
        <v>2373</v>
      </c>
      <c r="DE2511">
        <v>100000</v>
      </c>
      <c r="DF2511">
        <v>0</v>
      </c>
      <c r="DG2511">
        <v>9057</v>
      </c>
      <c r="DH2511">
        <v>0</v>
      </c>
      <c r="DI2511">
        <v>0</v>
      </c>
      <c r="DJ2511">
        <v>38323</v>
      </c>
      <c r="DK2511">
        <v>99000</v>
      </c>
      <c r="DL2511">
        <v>13171</v>
      </c>
      <c r="DM2511">
        <v>150161</v>
      </c>
      <c r="DN2511">
        <v>0</v>
      </c>
      <c r="DO2511">
        <v>876007</v>
      </c>
      <c r="DP2511">
        <v>317700</v>
      </c>
      <c r="DQ2511">
        <v>-182087</v>
      </c>
      <c r="DR2511">
        <v>0</v>
      </c>
      <c r="DS2511">
        <v>0</v>
      </c>
    </row>
    <row r="2512" spans="1:123" x14ac:dyDescent="0.3">
      <c r="A2512" t="str">
        <f t="shared" si="39"/>
        <v>20411927</v>
      </c>
      <c r="B2512">
        <v>72</v>
      </c>
      <c r="C2512">
        <v>2041</v>
      </c>
      <c r="D2512">
        <v>192712</v>
      </c>
      <c r="E2512">
        <v>62</v>
      </c>
      <c r="F2512">
        <v>1877700</v>
      </c>
      <c r="G2512">
        <v>163056</v>
      </c>
      <c r="H2512">
        <v>550000</v>
      </c>
      <c r="I2512">
        <v>0</v>
      </c>
      <c r="J2512">
        <v>0</v>
      </c>
      <c r="K2512">
        <v>85000</v>
      </c>
      <c r="L2512">
        <v>200000</v>
      </c>
      <c r="M2512">
        <v>56200</v>
      </c>
      <c r="N2512">
        <v>11500</v>
      </c>
      <c r="O2512">
        <v>25500</v>
      </c>
      <c r="P2512">
        <v>4500</v>
      </c>
      <c r="Q2512">
        <v>2000</v>
      </c>
      <c r="R2512">
        <v>0</v>
      </c>
      <c r="S2512">
        <v>4023</v>
      </c>
      <c r="T2512">
        <v>35000</v>
      </c>
      <c r="U2512">
        <v>36000</v>
      </c>
      <c r="V2512">
        <v>0</v>
      </c>
      <c r="W2512">
        <v>10000</v>
      </c>
      <c r="X2512">
        <v>0</v>
      </c>
      <c r="Y2512">
        <v>0</v>
      </c>
      <c r="Z2512">
        <v>0</v>
      </c>
      <c r="AA2512">
        <v>0</v>
      </c>
      <c r="AB2512">
        <v>41913</v>
      </c>
      <c r="AC2512">
        <v>121032</v>
      </c>
      <c r="AD2512">
        <v>62356</v>
      </c>
      <c r="AE2512">
        <v>41913</v>
      </c>
      <c r="AF2512">
        <v>141475</v>
      </c>
      <c r="AG2512">
        <v>0</v>
      </c>
      <c r="AH2512">
        <v>0</v>
      </c>
      <c r="AI2512">
        <v>46659</v>
      </c>
      <c r="AJ2512">
        <v>0</v>
      </c>
      <c r="AK2512">
        <v>46659</v>
      </c>
      <c r="AL2512">
        <v>46659</v>
      </c>
      <c r="AM2512">
        <v>0</v>
      </c>
      <c r="AN2512">
        <v>748248</v>
      </c>
      <c r="AO2512">
        <v>1191928</v>
      </c>
      <c r="AP2512">
        <v>183388</v>
      </c>
      <c r="AQ2512">
        <v>133351</v>
      </c>
      <c r="AR2512">
        <v>20000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1528667</v>
      </c>
      <c r="BL2512">
        <v>206488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406647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422857</v>
      </c>
      <c r="CR2512">
        <v>0</v>
      </c>
      <c r="CS2512">
        <v>0</v>
      </c>
      <c r="CT2512">
        <v>154000</v>
      </c>
      <c r="CU2512">
        <v>65000</v>
      </c>
      <c r="CV2512">
        <v>79424</v>
      </c>
      <c r="CW2512">
        <v>1810</v>
      </c>
      <c r="CX2512">
        <v>9491</v>
      </c>
      <c r="CY2512">
        <v>7118</v>
      </c>
      <c r="CZ2512">
        <v>2847</v>
      </c>
      <c r="DA2512">
        <v>2373</v>
      </c>
      <c r="DB2512">
        <v>10282</v>
      </c>
      <c r="DC2512">
        <v>53454</v>
      </c>
      <c r="DD2512">
        <v>2373</v>
      </c>
      <c r="DE2512">
        <v>100000</v>
      </c>
      <c r="DF2512">
        <v>0</v>
      </c>
      <c r="DG2512">
        <v>9057</v>
      </c>
      <c r="DH2512">
        <v>0</v>
      </c>
      <c r="DI2512">
        <v>0</v>
      </c>
      <c r="DJ2512">
        <v>38323</v>
      </c>
      <c r="DK2512">
        <v>99000</v>
      </c>
      <c r="DL2512">
        <v>13171</v>
      </c>
      <c r="DM2512">
        <v>150161</v>
      </c>
      <c r="DN2512">
        <v>0</v>
      </c>
      <c r="DO2512">
        <v>1267400</v>
      </c>
      <c r="DP2512">
        <v>317700</v>
      </c>
      <c r="DQ2512">
        <v>406647</v>
      </c>
      <c r="DR2512">
        <v>0</v>
      </c>
      <c r="DS2512">
        <v>0</v>
      </c>
    </row>
    <row r="2513" spans="1:123" x14ac:dyDescent="0.3">
      <c r="A2513" t="str">
        <f t="shared" si="39"/>
        <v>20421928</v>
      </c>
      <c r="B2513">
        <v>72</v>
      </c>
      <c r="C2513">
        <v>2042</v>
      </c>
      <c r="D2513">
        <v>192812</v>
      </c>
      <c r="E2513">
        <v>67</v>
      </c>
      <c r="F2513">
        <v>2106126</v>
      </c>
      <c r="G2513">
        <v>163053</v>
      </c>
      <c r="H2513">
        <v>550000</v>
      </c>
      <c r="I2513">
        <v>0</v>
      </c>
      <c r="J2513">
        <v>0</v>
      </c>
      <c r="K2513">
        <v>85000</v>
      </c>
      <c r="L2513">
        <v>200000</v>
      </c>
      <c r="M2513">
        <v>56200</v>
      </c>
      <c r="N2513">
        <v>11500</v>
      </c>
      <c r="O2513">
        <v>25500</v>
      </c>
      <c r="P2513">
        <v>4500</v>
      </c>
      <c r="Q2513">
        <v>2000</v>
      </c>
      <c r="R2513">
        <v>0</v>
      </c>
      <c r="S2513">
        <v>3810</v>
      </c>
      <c r="T2513">
        <v>35000</v>
      </c>
      <c r="U2513">
        <v>36000</v>
      </c>
      <c r="V2513">
        <v>0</v>
      </c>
      <c r="W2513">
        <v>10000</v>
      </c>
      <c r="X2513">
        <v>0</v>
      </c>
      <c r="Y2513">
        <v>0</v>
      </c>
      <c r="Z2513">
        <v>0</v>
      </c>
      <c r="AA2513">
        <v>0</v>
      </c>
      <c r="AB2513">
        <v>46659</v>
      </c>
      <c r="AC2513">
        <v>129095</v>
      </c>
      <c r="AD2513">
        <v>66509</v>
      </c>
      <c r="AE2513">
        <v>46659</v>
      </c>
      <c r="AF2513">
        <v>148945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740565</v>
      </c>
      <c r="AO2513">
        <v>1271325</v>
      </c>
      <c r="AP2513">
        <v>195604</v>
      </c>
      <c r="AQ2513">
        <v>39132</v>
      </c>
      <c r="AR2513">
        <v>20000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1526061</v>
      </c>
      <c r="BL2513">
        <v>212931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174378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577235</v>
      </c>
      <c r="CR2513">
        <v>0</v>
      </c>
      <c r="CS2513">
        <v>0</v>
      </c>
      <c r="CT2513">
        <v>154000</v>
      </c>
      <c r="CU2513">
        <v>65000</v>
      </c>
      <c r="CV2513">
        <v>79424</v>
      </c>
      <c r="CW2513">
        <v>1810</v>
      </c>
      <c r="CX2513">
        <v>9491</v>
      </c>
      <c r="CY2513">
        <v>7118</v>
      </c>
      <c r="CZ2513">
        <v>2847</v>
      </c>
      <c r="DA2513">
        <v>2373</v>
      </c>
      <c r="DB2513">
        <v>10282</v>
      </c>
      <c r="DC2513">
        <v>53454</v>
      </c>
      <c r="DD2513">
        <v>2373</v>
      </c>
      <c r="DE2513">
        <v>100000</v>
      </c>
      <c r="DF2513">
        <v>0</v>
      </c>
      <c r="DG2513">
        <v>9057</v>
      </c>
      <c r="DH2513">
        <v>0</v>
      </c>
      <c r="DI2513">
        <v>0</v>
      </c>
      <c r="DJ2513">
        <v>38323</v>
      </c>
      <c r="DK2513">
        <v>99000</v>
      </c>
      <c r="DL2513">
        <v>13171</v>
      </c>
      <c r="DM2513">
        <v>150161</v>
      </c>
      <c r="DN2513">
        <v>0</v>
      </c>
      <c r="DO2513">
        <v>1375119</v>
      </c>
      <c r="DP2513">
        <v>317700</v>
      </c>
      <c r="DQ2513">
        <v>174378</v>
      </c>
      <c r="DR2513">
        <v>0</v>
      </c>
      <c r="DS2513">
        <v>0</v>
      </c>
    </row>
    <row r="2514" spans="1:123" x14ac:dyDescent="0.3">
      <c r="A2514" t="str">
        <f t="shared" si="39"/>
        <v>20431929</v>
      </c>
      <c r="B2514">
        <v>72</v>
      </c>
      <c r="C2514">
        <v>2043</v>
      </c>
      <c r="D2514">
        <v>192912</v>
      </c>
      <c r="E2514">
        <v>41</v>
      </c>
      <c r="F2514">
        <v>2307317</v>
      </c>
      <c r="G2514">
        <v>163049</v>
      </c>
      <c r="H2514">
        <v>550000</v>
      </c>
      <c r="I2514">
        <v>0</v>
      </c>
      <c r="J2514">
        <v>0</v>
      </c>
      <c r="K2514">
        <v>85000</v>
      </c>
      <c r="L2514">
        <v>200000</v>
      </c>
      <c r="M2514">
        <v>56200</v>
      </c>
      <c r="N2514">
        <v>11500</v>
      </c>
      <c r="O2514">
        <v>25500</v>
      </c>
      <c r="P2514">
        <v>4500</v>
      </c>
      <c r="Q2514">
        <v>2000</v>
      </c>
      <c r="R2514">
        <v>0</v>
      </c>
      <c r="S2514">
        <v>3595</v>
      </c>
      <c r="T2514">
        <v>35000</v>
      </c>
      <c r="U2514">
        <v>36000</v>
      </c>
      <c r="V2514">
        <v>0</v>
      </c>
      <c r="W2514">
        <v>10000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80313</v>
      </c>
      <c r="AD2514">
        <v>41377</v>
      </c>
      <c r="AE2514">
        <v>0</v>
      </c>
      <c r="AF2514">
        <v>121690</v>
      </c>
      <c r="AG2514">
        <v>41377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767605</v>
      </c>
      <c r="AO2514">
        <v>790925</v>
      </c>
      <c r="AP2514">
        <v>121690</v>
      </c>
      <c r="AQ2514">
        <v>0</v>
      </c>
      <c r="AR2514">
        <v>17453</v>
      </c>
      <c r="AS2514">
        <v>0</v>
      </c>
      <c r="AT2514">
        <v>0</v>
      </c>
      <c r="AU2514">
        <v>0</v>
      </c>
      <c r="AV2514">
        <v>75000</v>
      </c>
      <c r="AW2514">
        <v>11564</v>
      </c>
      <c r="AX2514">
        <v>38323</v>
      </c>
      <c r="AY2514">
        <v>0</v>
      </c>
      <c r="AZ2514">
        <v>0</v>
      </c>
      <c r="BA2514">
        <v>25000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1079955</v>
      </c>
      <c r="BL2514">
        <v>219332</v>
      </c>
      <c r="BM2514">
        <v>185745</v>
      </c>
      <c r="BN2514">
        <v>154000</v>
      </c>
      <c r="BO2514">
        <v>31433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33000</v>
      </c>
      <c r="BX2514">
        <v>763</v>
      </c>
      <c r="BY2514">
        <v>4000</v>
      </c>
      <c r="BZ2514">
        <v>3000</v>
      </c>
      <c r="CA2514">
        <v>1200</v>
      </c>
      <c r="CB2514">
        <v>1000</v>
      </c>
      <c r="CC2514">
        <v>4333</v>
      </c>
      <c r="CD2514">
        <v>20000</v>
      </c>
      <c r="CE2514">
        <v>1000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371490</v>
      </c>
      <c r="CR2514">
        <v>0</v>
      </c>
      <c r="CS2514">
        <v>0</v>
      </c>
      <c r="CT2514">
        <v>0</v>
      </c>
      <c r="CU2514">
        <v>33567</v>
      </c>
      <c r="CV2514">
        <v>46424</v>
      </c>
      <c r="CW2514">
        <v>1047</v>
      </c>
      <c r="CX2514">
        <v>5491</v>
      </c>
      <c r="CY2514">
        <v>4118</v>
      </c>
      <c r="CZ2514">
        <v>1647</v>
      </c>
      <c r="DA2514">
        <v>1373</v>
      </c>
      <c r="DB2514">
        <v>5949</v>
      </c>
      <c r="DC2514">
        <v>33454</v>
      </c>
      <c r="DD2514">
        <v>1373</v>
      </c>
      <c r="DE2514">
        <v>100000</v>
      </c>
      <c r="DF2514">
        <v>0</v>
      </c>
      <c r="DG2514">
        <v>9057</v>
      </c>
      <c r="DH2514">
        <v>0</v>
      </c>
      <c r="DI2514">
        <v>0</v>
      </c>
      <c r="DJ2514">
        <v>0</v>
      </c>
      <c r="DK2514">
        <v>74000</v>
      </c>
      <c r="DL2514">
        <v>1607</v>
      </c>
      <c r="DM2514">
        <v>75161</v>
      </c>
      <c r="DN2514">
        <v>0</v>
      </c>
      <c r="DO2514">
        <v>765758</v>
      </c>
      <c r="DP2514">
        <v>317700</v>
      </c>
      <c r="DQ2514">
        <v>-589361</v>
      </c>
      <c r="DR2514">
        <v>0</v>
      </c>
      <c r="DS2514">
        <v>0</v>
      </c>
    </row>
    <row r="2515" spans="1:123" x14ac:dyDescent="0.3">
      <c r="A2515" t="str">
        <f t="shared" si="39"/>
        <v>20441930</v>
      </c>
      <c r="B2515">
        <v>72</v>
      </c>
      <c r="C2515">
        <v>2044</v>
      </c>
      <c r="D2515">
        <v>193012</v>
      </c>
      <c r="E2515">
        <v>49</v>
      </c>
      <c r="F2515">
        <v>2268584</v>
      </c>
      <c r="G2515">
        <v>163046</v>
      </c>
      <c r="H2515">
        <v>550000</v>
      </c>
      <c r="I2515">
        <v>0</v>
      </c>
      <c r="J2515">
        <v>0</v>
      </c>
      <c r="K2515">
        <v>85000</v>
      </c>
      <c r="L2515">
        <v>200000</v>
      </c>
      <c r="M2515">
        <v>56200</v>
      </c>
      <c r="N2515">
        <v>11500</v>
      </c>
      <c r="O2515">
        <v>25500</v>
      </c>
      <c r="P2515">
        <v>4500</v>
      </c>
      <c r="Q2515">
        <v>2000</v>
      </c>
      <c r="R2515">
        <v>0</v>
      </c>
      <c r="S2515">
        <v>3381</v>
      </c>
      <c r="T2515">
        <v>35000</v>
      </c>
      <c r="U2515">
        <v>36000</v>
      </c>
      <c r="V2515">
        <v>0</v>
      </c>
      <c r="W2515">
        <v>10000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94620</v>
      </c>
      <c r="AD2515">
        <v>48748</v>
      </c>
      <c r="AE2515">
        <v>0</v>
      </c>
      <c r="AF2515">
        <v>143368</v>
      </c>
      <c r="AG2515">
        <v>48748</v>
      </c>
      <c r="AH2515">
        <v>0</v>
      </c>
      <c r="AI2515">
        <v>41377</v>
      </c>
      <c r="AJ2515">
        <v>0</v>
      </c>
      <c r="AK2515">
        <v>41377</v>
      </c>
      <c r="AL2515">
        <v>41377</v>
      </c>
      <c r="AM2515">
        <v>0</v>
      </c>
      <c r="AN2515">
        <v>745713</v>
      </c>
      <c r="AO2515">
        <v>931817</v>
      </c>
      <c r="AP2515">
        <v>143368</v>
      </c>
      <c r="AQ2515">
        <v>0</v>
      </c>
      <c r="AR2515">
        <v>20000</v>
      </c>
      <c r="AS2515">
        <v>0</v>
      </c>
      <c r="AT2515">
        <v>0</v>
      </c>
      <c r="AU2515">
        <v>0</v>
      </c>
      <c r="AV2515">
        <v>75000</v>
      </c>
      <c r="AW2515">
        <v>1607</v>
      </c>
      <c r="AX2515">
        <v>0</v>
      </c>
      <c r="AY2515">
        <v>5015</v>
      </c>
      <c r="AZ2515">
        <v>0</v>
      </c>
      <c r="BA2515">
        <v>25000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1201807</v>
      </c>
      <c r="BL2515">
        <v>225689</v>
      </c>
      <c r="BM2515">
        <v>165745</v>
      </c>
      <c r="BN2515">
        <v>0</v>
      </c>
      <c r="BO2515">
        <v>33567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33000</v>
      </c>
      <c r="BX2515">
        <v>763</v>
      </c>
      <c r="BY2515">
        <v>4000</v>
      </c>
      <c r="BZ2515">
        <v>3000</v>
      </c>
      <c r="CA2515">
        <v>1200</v>
      </c>
      <c r="CB2515">
        <v>1000</v>
      </c>
      <c r="CC2515">
        <v>4333</v>
      </c>
      <c r="CD2515">
        <v>20000</v>
      </c>
      <c r="CE2515">
        <v>1000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185745</v>
      </c>
      <c r="CR2515">
        <v>0</v>
      </c>
      <c r="CS2515">
        <v>0</v>
      </c>
      <c r="CT2515">
        <v>0</v>
      </c>
      <c r="CU2515">
        <v>0</v>
      </c>
      <c r="CV2515">
        <v>13424</v>
      </c>
      <c r="CW2515">
        <v>284</v>
      </c>
      <c r="CX2515">
        <v>1491</v>
      </c>
      <c r="CY2515">
        <v>1118</v>
      </c>
      <c r="CZ2515">
        <v>447</v>
      </c>
      <c r="DA2515">
        <v>373</v>
      </c>
      <c r="DB2515">
        <v>1616</v>
      </c>
      <c r="DC2515">
        <v>13454</v>
      </c>
      <c r="DD2515">
        <v>373</v>
      </c>
      <c r="DE2515">
        <v>100000</v>
      </c>
      <c r="DF2515">
        <v>0</v>
      </c>
      <c r="DG2515">
        <v>9057</v>
      </c>
      <c r="DH2515">
        <v>0</v>
      </c>
      <c r="DI2515">
        <v>0</v>
      </c>
      <c r="DJ2515">
        <v>0</v>
      </c>
      <c r="DK2515">
        <v>49000</v>
      </c>
      <c r="DL2515">
        <v>0</v>
      </c>
      <c r="DM2515">
        <v>161</v>
      </c>
      <c r="DN2515">
        <v>0</v>
      </c>
      <c r="DO2515">
        <v>417920</v>
      </c>
      <c r="DP2515">
        <v>317700</v>
      </c>
      <c r="DQ2515">
        <v>-396028</v>
      </c>
      <c r="DR2515">
        <v>26813</v>
      </c>
      <c r="DS2515">
        <v>0</v>
      </c>
    </row>
    <row r="2516" spans="1:123" x14ac:dyDescent="0.3">
      <c r="A2516" t="str">
        <f t="shared" si="39"/>
        <v>20451931</v>
      </c>
      <c r="B2516">
        <v>72</v>
      </c>
      <c r="C2516">
        <v>2045</v>
      </c>
      <c r="D2516">
        <v>193112</v>
      </c>
      <c r="E2516">
        <v>32</v>
      </c>
      <c r="F2516">
        <v>2278187</v>
      </c>
      <c r="G2516">
        <v>163042</v>
      </c>
      <c r="H2516">
        <v>550000</v>
      </c>
      <c r="I2516">
        <v>0</v>
      </c>
      <c r="J2516">
        <v>0</v>
      </c>
      <c r="K2516">
        <v>85000</v>
      </c>
      <c r="L2516">
        <v>200000</v>
      </c>
      <c r="M2516">
        <v>56200</v>
      </c>
      <c r="N2516">
        <v>11500</v>
      </c>
      <c r="O2516">
        <v>25500</v>
      </c>
      <c r="P2516">
        <v>4500</v>
      </c>
      <c r="Q2516">
        <v>2000</v>
      </c>
      <c r="R2516">
        <v>0</v>
      </c>
      <c r="S2516">
        <v>3166</v>
      </c>
      <c r="T2516">
        <v>35000</v>
      </c>
      <c r="U2516">
        <v>36000</v>
      </c>
      <c r="V2516">
        <v>0</v>
      </c>
      <c r="W2516">
        <v>15000</v>
      </c>
      <c r="X2516">
        <v>0</v>
      </c>
      <c r="Y2516">
        <v>0</v>
      </c>
      <c r="Z2516">
        <v>0</v>
      </c>
      <c r="AA2516">
        <v>0</v>
      </c>
      <c r="AB2516">
        <v>41377</v>
      </c>
      <c r="AC2516">
        <v>61216</v>
      </c>
      <c r="AD2516">
        <v>0</v>
      </c>
      <c r="AE2516">
        <v>41377</v>
      </c>
      <c r="AF2516">
        <v>51378</v>
      </c>
      <c r="AG2516">
        <v>0</v>
      </c>
      <c r="AH2516">
        <v>0</v>
      </c>
      <c r="AI2516">
        <v>48748</v>
      </c>
      <c r="AJ2516">
        <v>0</v>
      </c>
      <c r="AK2516">
        <v>48748</v>
      </c>
      <c r="AL2516">
        <v>48748</v>
      </c>
      <c r="AM2516">
        <v>0</v>
      </c>
      <c r="AN2516">
        <v>832488</v>
      </c>
      <c r="AO2516">
        <v>602861</v>
      </c>
      <c r="AP2516">
        <v>92755</v>
      </c>
      <c r="AQ2516">
        <v>0</v>
      </c>
      <c r="AR2516">
        <v>7359</v>
      </c>
      <c r="AS2516">
        <v>0</v>
      </c>
      <c r="AT2516">
        <v>0</v>
      </c>
      <c r="AU2516">
        <v>0</v>
      </c>
      <c r="AV2516">
        <v>161</v>
      </c>
      <c r="AW2516">
        <v>0</v>
      </c>
      <c r="AX2516">
        <v>0</v>
      </c>
      <c r="AY2516">
        <v>0</v>
      </c>
      <c r="AZ2516">
        <v>0</v>
      </c>
      <c r="BA2516">
        <v>25000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728136</v>
      </c>
      <c r="BL2516">
        <v>232241</v>
      </c>
      <c r="BM2516">
        <v>145745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13424</v>
      </c>
      <c r="BX2516">
        <v>284</v>
      </c>
      <c r="BY2516">
        <v>1491</v>
      </c>
      <c r="BZ2516">
        <v>1118</v>
      </c>
      <c r="CA2516">
        <v>447</v>
      </c>
      <c r="CB2516">
        <v>373</v>
      </c>
      <c r="CC2516">
        <v>1616</v>
      </c>
      <c r="CD2516">
        <v>13454</v>
      </c>
      <c r="CE2516">
        <v>373</v>
      </c>
      <c r="CF2516">
        <v>68917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20000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31083</v>
      </c>
      <c r="DF2516">
        <v>0</v>
      </c>
      <c r="DG2516">
        <v>9057</v>
      </c>
      <c r="DH2516">
        <v>0</v>
      </c>
      <c r="DI2516">
        <v>0</v>
      </c>
      <c r="DJ2516">
        <v>0</v>
      </c>
      <c r="DK2516">
        <v>24000</v>
      </c>
      <c r="DL2516">
        <v>0</v>
      </c>
      <c r="DM2516">
        <v>0</v>
      </c>
      <c r="DN2516">
        <v>0</v>
      </c>
      <c r="DO2516">
        <v>132888</v>
      </c>
      <c r="DP2516">
        <v>317700</v>
      </c>
      <c r="DQ2516">
        <v>-709525</v>
      </c>
      <c r="DR2516">
        <v>437122</v>
      </c>
      <c r="DS2516">
        <v>0</v>
      </c>
    </row>
    <row r="2517" spans="1:123" x14ac:dyDescent="0.3">
      <c r="A2517" t="str">
        <f t="shared" si="39"/>
        <v>20461932</v>
      </c>
      <c r="B2517">
        <v>72</v>
      </c>
      <c r="C2517">
        <v>2046</v>
      </c>
      <c r="D2517">
        <v>193212</v>
      </c>
      <c r="E2517">
        <v>34</v>
      </c>
      <c r="F2517">
        <v>2202865</v>
      </c>
      <c r="G2517">
        <v>163038</v>
      </c>
      <c r="H2517">
        <v>550000</v>
      </c>
      <c r="I2517">
        <v>0</v>
      </c>
      <c r="J2517">
        <v>0</v>
      </c>
      <c r="K2517">
        <v>85000</v>
      </c>
      <c r="L2517">
        <v>200000</v>
      </c>
      <c r="M2517">
        <v>56200</v>
      </c>
      <c r="N2517">
        <v>11500</v>
      </c>
      <c r="O2517">
        <v>25500</v>
      </c>
      <c r="P2517">
        <v>4500</v>
      </c>
      <c r="Q2517">
        <v>2000</v>
      </c>
      <c r="R2517">
        <v>0</v>
      </c>
      <c r="S2517">
        <v>2951</v>
      </c>
      <c r="T2517">
        <v>35000</v>
      </c>
      <c r="U2517">
        <v>36000</v>
      </c>
      <c r="V2517">
        <v>0</v>
      </c>
      <c r="W2517">
        <v>15000</v>
      </c>
      <c r="X2517">
        <v>0</v>
      </c>
      <c r="Y2517">
        <v>0</v>
      </c>
      <c r="Z2517">
        <v>0</v>
      </c>
      <c r="AA2517">
        <v>0</v>
      </c>
      <c r="AB2517">
        <v>48748</v>
      </c>
      <c r="AC2517">
        <v>66501</v>
      </c>
      <c r="AD2517">
        <v>0</v>
      </c>
      <c r="AE2517">
        <v>48748</v>
      </c>
      <c r="AF2517">
        <v>52015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831636</v>
      </c>
      <c r="AO2517">
        <v>654907</v>
      </c>
      <c r="AP2517">
        <v>100763</v>
      </c>
      <c r="AQ2517">
        <v>101801</v>
      </c>
      <c r="AR2517">
        <v>10152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24000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891623</v>
      </c>
      <c r="BL2517">
        <v>238752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31083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9057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9057</v>
      </c>
      <c r="DP2517">
        <v>317700</v>
      </c>
      <c r="DQ2517">
        <v>-463892</v>
      </c>
      <c r="DR2517">
        <v>408809</v>
      </c>
      <c r="DS2517">
        <v>0</v>
      </c>
    </row>
    <row r="2518" spans="1:123" x14ac:dyDescent="0.3">
      <c r="A2518" t="str">
        <f t="shared" si="39"/>
        <v>20471933</v>
      </c>
      <c r="B2518">
        <v>72</v>
      </c>
      <c r="C2518">
        <v>2047</v>
      </c>
      <c r="D2518">
        <v>193312</v>
      </c>
      <c r="E2518">
        <v>42</v>
      </c>
      <c r="F2518">
        <v>2038704</v>
      </c>
      <c r="G2518">
        <v>163034</v>
      </c>
      <c r="H2518">
        <v>550000</v>
      </c>
      <c r="I2518">
        <v>0</v>
      </c>
      <c r="J2518">
        <v>0</v>
      </c>
      <c r="K2518">
        <v>85000</v>
      </c>
      <c r="L2518">
        <v>200000</v>
      </c>
      <c r="M2518">
        <v>56200</v>
      </c>
      <c r="N2518">
        <v>11500</v>
      </c>
      <c r="O2518">
        <v>25500</v>
      </c>
      <c r="P2518">
        <v>4500</v>
      </c>
      <c r="Q2518">
        <v>2000</v>
      </c>
      <c r="R2518">
        <v>0</v>
      </c>
      <c r="S2518">
        <v>2737</v>
      </c>
      <c r="T2518">
        <v>35000</v>
      </c>
      <c r="U2518">
        <v>36000</v>
      </c>
      <c r="V2518">
        <v>0</v>
      </c>
      <c r="W2518">
        <v>15000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81537</v>
      </c>
      <c r="AD2518">
        <v>42008</v>
      </c>
      <c r="AE2518">
        <v>0</v>
      </c>
      <c r="AF2518">
        <v>123545</v>
      </c>
      <c r="AG2518">
        <v>42008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759892</v>
      </c>
      <c r="AO2518">
        <v>802978</v>
      </c>
      <c r="AP2518">
        <v>123545</v>
      </c>
      <c r="AQ2518">
        <v>0</v>
      </c>
      <c r="AR2518">
        <v>18100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944623</v>
      </c>
      <c r="BL2518">
        <v>245221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9057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9057</v>
      </c>
      <c r="DP2518">
        <v>297700</v>
      </c>
      <c r="DQ2518">
        <v>-288002</v>
      </c>
      <c r="DR2518">
        <v>288002</v>
      </c>
      <c r="DS2518">
        <v>0</v>
      </c>
    </row>
    <row r="2519" spans="1:123" x14ac:dyDescent="0.3">
      <c r="A2519" t="str">
        <f t="shared" si="39"/>
        <v>20481934</v>
      </c>
      <c r="B2519">
        <v>72</v>
      </c>
      <c r="C2519">
        <v>2048</v>
      </c>
      <c r="D2519">
        <v>193412</v>
      </c>
      <c r="E2519">
        <v>28</v>
      </c>
      <c r="F2519">
        <v>2327516</v>
      </c>
      <c r="G2519">
        <v>163030</v>
      </c>
      <c r="H2519">
        <v>550000</v>
      </c>
      <c r="I2519">
        <v>0</v>
      </c>
      <c r="J2519">
        <v>0</v>
      </c>
      <c r="K2519">
        <v>85000</v>
      </c>
      <c r="L2519">
        <v>200000</v>
      </c>
      <c r="M2519">
        <v>56200</v>
      </c>
      <c r="N2519">
        <v>11500</v>
      </c>
      <c r="O2519">
        <v>25500</v>
      </c>
      <c r="P2519">
        <v>4500</v>
      </c>
      <c r="Q2519">
        <v>2000</v>
      </c>
      <c r="R2519">
        <v>0</v>
      </c>
      <c r="S2519">
        <v>2522</v>
      </c>
      <c r="T2519">
        <v>35000</v>
      </c>
      <c r="U2519">
        <v>36000</v>
      </c>
      <c r="V2519">
        <v>0</v>
      </c>
      <c r="W2519">
        <v>15000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55265</v>
      </c>
      <c r="AD2519">
        <v>0</v>
      </c>
      <c r="AE2519">
        <v>0</v>
      </c>
      <c r="AF2519">
        <v>83738</v>
      </c>
      <c r="AG2519">
        <v>0</v>
      </c>
      <c r="AH2519">
        <v>0</v>
      </c>
      <c r="AI2519">
        <v>42008</v>
      </c>
      <c r="AJ2519">
        <v>0</v>
      </c>
      <c r="AK2519">
        <v>42008</v>
      </c>
      <c r="AL2519">
        <v>42008</v>
      </c>
      <c r="AM2519">
        <v>0</v>
      </c>
      <c r="AN2519">
        <v>799484</v>
      </c>
      <c r="AO2519">
        <v>544255</v>
      </c>
      <c r="AP2519">
        <v>83738</v>
      </c>
      <c r="AQ2519">
        <v>0</v>
      </c>
      <c r="AR2519">
        <v>4213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632206</v>
      </c>
      <c r="BL2519">
        <v>251648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9057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51065</v>
      </c>
      <c r="DP2519">
        <v>277700</v>
      </c>
      <c r="DQ2519">
        <v>-843208</v>
      </c>
      <c r="DR2519">
        <v>843208</v>
      </c>
      <c r="DS2519">
        <v>0</v>
      </c>
    </row>
    <row r="2520" spans="1:123" x14ac:dyDescent="0.3">
      <c r="A2520" t="str">
        <f t="shared" si="39"/>
        <v>20491935</v>
      </c>
      <c r="B2520">
        <v>72</v>
      </c>
      <c r="C2520">
        <v>2049</v>
      </c>
      <c r="D2520">
        <v>193512</v>
      </c>
      <c r="E2520">
        <v>53</v>
      </c>
      <c r="F2520">
        <v>2215825</v>
      </c>
      <c r="G2520">
        <v>163025</v>
      </c>
      <c r="H2520">
        <v>550000</v>
      </c>
      <c r="I2520">
        <v>0</v>
      </c>
      <c r="J2520">
        <v>0</v>
      </c>
      <c r="K2520">
        <v>85000</v>
      </c>
      <c r="L2520">
        <v>200000</v>
      </c>
      <c r="M2520">
        <v>56200</v>
      </c>
      <c r="N2520">
        <v>11500</v>
      </c>
      <c r="O2520">
        <v>25500</v>
      </c>
      <c r="P2520">
        <v>4500</v>
      </c>
      <c r="Q2520">
        <v>2000</v>
      </c>
      <c r="R2520">
        <v>0</v>
      </c>
      <c r="S2520">
        <v>2308</v>
      </c>
      <c r="T2520">
        <v>35000</v>
      </c>
      <c r="U2520">
        <v>36000</v>
      </c>
      <c r="V2520">
        <v>0</v>
      </c>
      <c r="W2520">
        <v>15000</v>
      </c>
      <c r="X2520">
        <v>0</v>
      </c>
      <c r="Y2520">
        <v>0</v>
      </c>
      <c r="Z2520">
        <v>0</v>
      </c>
      <c r="AA2520">
        <v>0</v>
      </c>
      <c r="AB2520">
        <v>42008</v>
      </c>
      <c r="AC2520">
        <v>103243</v>
      </c>
      <c r="AD2520">
        <v>53190</v>
      </c>
      <c r="AE2520">
        <v>42008</v>
      </c>
      <c r="AF2520">
        <v>114425</v>
      </c>
      <c r="AG2520">
        <v>53190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768583</v>
      </c>
      <c r="AO2520">
        <v>1016736</v>
      </c>
      <c r="AP2520">
        <v>156433</v>
      </c>
      <c r="AQ2520">
        <v>58843</v>
      </c>
      <c r="AR2520">
        <v>20000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9573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1261586</v>
      </c>
      <c r="BL2520">
        <v>258034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9057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9057</v>
      </c>
      <c r="DP2520">
        <v>257700</v>
      </c>
      <c r="DQ2520">
        <v>-126648</v>
      </c>
      <c r="DR2520">
        <v>126648</v>
      </c>
      <c r="DS2520">
        <v>0</v>
      </c>
    </row>
    <row r="2521" spans="1:123" x14ac:dyDescent="0.3">
      <c r="A2521" t="str">
        <f t="shared" si="39"/>
        <v>20501936</v>
      </c>
      <c r="B2521">
        <v>72</v>
      </c>
      <c r="C2521">
        <v>2050</v>
      </c>
      <c r="D2521">
        <v>193612</v>
      </c>
      <c r="E2521">
        <v>74</v>
      </c>
      <c r="F2521">
        <v>2284116</v>
      </c>
      <c r="G2521">
        <v>163021</v>
      </c>
      <c r="H2521">
        <v>550000</v>
      </c>
      <c r="I2521">
        <v>0</v>
      </c>
      <c r="J2521">
        <v>0</v>
      </c>
      <c r="K2521">
        <v>85000</v>
      </c>
      <c r="L2521">
        <v>200000</v>
      </c>
      <c r="M2521">
        <v>56200</v>
      </c>
      <c r="N2521">
        <v>11500</v>
      </c>
      <c r="O2521">
        <v>25500</v>
      </c>
      <c r="P2521">
        <v>4500</v>
      </c>
      <c r="Q2521">
        <v>2000</v>
      </c>
      <c r="R2521">
        <v>0</v>
      </c>
      <c r="S2521">
        <v>2093</v>
      </c>
      <c r="T2521">
        <v>35000</v>
      </c>
      <c r="U2521">
        <v>36000</v>
      </c>
      <c r="V2521">
        <v>0</v>
      </c>
      <c r="W2521">
        <v>20000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143756</v>
      </c>
      <c r="AD2521">
        <v>74063</v>
      </c>
      <c r="AE2521">
        <v>0</v>
      </c>
      <c r="AF2521">
        <v>217819</v>
      </c>
      <c r="AG2521">
        <v>0</v>
      </c>
      <c r="AH2521">
        <v>0</v>
      </c>
      <c r="AI2521">
        <v>53190</v>
      </c>
      <c r="AJ2521">
        <v>0</v>
      </c>
      <c r="AK2521">
        <v>53190</v>
      </c>
      <c r="AL2521">
        <v>53190</v>
      </c>
      <c r="AM2521">
        <v>0</v>
      </c>
      <c r="AN2521">
        <v>659974</v>
      </c>
      <c r="AO2521">
        <v>1415715</v>
      </c>
      <c r="AP2521">
        <v>217819</v>
      </c>
      <c r="AQ2521">
        <v>79234</v>
      </c>
      <c r="AR2521">
        <v>20000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1732768</v>
      </c>
      <c r="BL2521">
        <v>262947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172552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92552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9057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0</v>
      </c>
      <c r="DO2521">
        <v>154799</v>
      </c>
      <c r="DP2521">
        <v>317700</v>
      </c>
      <c r="DQ2521">
        <v>172552</v>
      </c>
      <c r="DR2521">
        <v>0</v>
      </c>
      <c r="DS2521">
        <v>0</v>
      </c>
    </row>
    <row r="2522" spans="1:123" x14ac:dyDescent="0.3">
      <c r="A2522" t="str">
        <f t="shared" si="39"/>
        <v>20161994</v>
      </c>
      <c r="B2522">
        <v>73</v>
      </c>
      <c r="C2522">
        <v>2016</v>
      </c>
      <c r="D2522">
        <v>199412</v>
      </c>
      <c r="E2522">
        <v>46</v>
      </c>
      <c r="F2522">
        <v>1627171</v>
      </c>
      <c r="G2522">
        <v>211232</v>
      </c>
      <c r="H2522">
        <v>550000</v>
      </c>
      <c r="I2522">
        <v>0</v>
      </c>
      <c r="J2522">
        <v>126000</v>
      </c>
      <c r="K2522">
        <v>85000</v>
      </c>
      <c r="L2522">
        <v>100000</v>
      </c>
      <c r="M2522">
        <v>56200</v>
      </c>
      <c r="N2522">
        <v>11500</v>
      </c>
      <c r="O2522">
        <v>25500</v>
      </c>
      <c r="P2522">
        <v>4500</v>
      </c>
      <c r="Q2522">
        <v>2000</v>
      </c>
      <c r="R2522">
        <v>0</v>
      </c>
      <c r="S2522">
        <v>8370</v>
      </c>
      <c r="T2522">
        <v>35000</v>
      </c>
      <c r="U2522">
        <v>36000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210000</v>
      </c>
      <c r="AC2522">
        <v>89700</v>
      </c>
      <c r="AD2522">
        <v>46213</v>
      </c>
      <c r="AE2522">
        <v>135914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74086</v>
      </c>
      <c r="AL2522">
        <v>0</v>
      </c>
      <c r="AM2522">
        <v>0</v>
      </c>
      <c r="AN2522">
        <v>930070</v>
      </c>
      <c r="AO2522">
        <v>883369</v>
      </c>
      <c r="AP2522">
        <v>135914</v>
      </c>
      <c r="AQ2522">
        <v>0</v>
      </c>
      <c r="AR2522">
        <v>20000</v>
      </c>
      <c r="AS2522">
        <v>3000</v>
      </c>
      <c r="AT2522">
        <v>8000</v>
      </c>
      <c r="AU2522">
        <v>200000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1250283</v>
      </c>
      <c r="BL2522">
        <v>8371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314321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410321</v>
      </c>
      <c r="CR2522">
        <v>61000</v>
      </c>
      <c r="CS2522">
        <v>0</v>
      </c>
      <c r="CT2522">
        <v>18000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5000</v>
      </c>
      <c r="DF2522">
        <v>0</v>
      </c>
      <c r="DG2522">
        <v>79000</v>
      </c>
      <c r="DH2522">
        <v>0</v>
      </c>
      <c r="DI2522">
        <v>0</v>
      </c>
      <c r="DJ2522">
        <v>126000</v>
      </c>
      <c r="DK2522">
        <v>124000</v>
      </c>
      <c r="DL2522">
        <v>30000</v>
      </c>
      <c r="DM2522">
        <v>137000</v>
      </c>
      <c r="DN2522">
        <v>0</v>
      </c>
      <c r="DO2522">
        <v>1064407</v>
      </c>
      <c r="DP2522">
        <v>317700</v>
      </c>
      <c r="DQ2522">
        <v>114321</v>
      </c>
      <c r="DR2522">
        <v>0</v>
      </c>
      <c r="DS2522">
        <v>0</v>
      </c>
    </row>
    <row r="2523" spans="1:123" x14ac:dyDescent="0.3">
      <c r="A2523" t="str">
        <f t="shared" si="39"/>
        <v>20171995</v>
      </c>
      <c r="B2523">
        <v>73</v>
      </c>
      <c r="C2523">
        <v>2017</v>
      </c>
      <c r="D2523">
        <v>199512</v>
      </c>
      <c r="E2523">
        <v>75</v>
      </c>
      <c r="F2523">
        <v>1695621</v>
      </c>
      <c r="G2523">
        <v>215203</v>
      </c>
      <c r="H2523">
        <v>550000</v>
      </c>
      <c r="I2523">
        <v>0</v>
      </c>
      <c r="J2523">
        <v>126000</v>
      </c>
      <c r="K2523">
        <v>85000</v>
      </c>
      <c r="L2523">
        <v>100000</v>
      </c>
      <c r="M2523">
        <v>56200</v>
      </c>
      <c r="N2523">
        <v>11500</v>
      </c>
      <c r="O2523">
        <v>25500</v>
      </c>
      <c r="P2523">
        <v>4500</v>
      </c>
      <c r="Q2523">
        <v>2000</v>
      </c>
      <c r="R2523">
        <v>0</v>
      </c>
      <c r="S2523">
        <v>8311</v>
      </c>
      <c r="T2523">
        <v>35000</v>
      </c>
      <c r="U2523">
        <v>36000</v>
      </c>
      <c r="V2523">
        <v>0</v>
      </c>
      <c r="W2523">
        <v>0</v>
      </c>
      <c r="X2523">
        <v>0</v>
      </c>
      <c r="Y2523">
        <v>0</v>
      </c>
      <c r="Z2523">
        <v>191934</v>
      </c>
      <c r="AA2523">
        <v>0</v>
      </c>
      <c r="AB2523">
        <v>74086</v>
      </c>
      <c r="AC2523">
        <v>146419</v>
      </c>
      <c r="AD2523">
        <v>75435</v>
      </c>
      <c r="AE2523">
        <v>74086</v>
      </c>
      <c r="AF2523">
        <v>147767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590310</v>
      </c>
      <c r="AO2523">
        <v>1441934</v>
      </c>
      <c r="AP2523">
        <v>221853</v>
      </c>
      <c r="AQ2523">
        <v>0</v>
      </c>
      <c r="AR2523">
        <v>20000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1683787</v>
      </c>
      <c r="BL2523">
        <v>17530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219679</v>
      </c>
      <c r="BS2523">
        <v>34504</v>
      </c>
      <c r="BT2523">
        <v>0</v>
      </c>
      <c r="BU2523">
        <v>39000</v>
      </c>
      <c r="BV2523">
        <v>10000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18246</v>
      </c>
      <c r="CH2523">
        <v>418</v>
      </c>
      <c r="CI2523">
        <v>2190</v>
      </c>
      <c r="CJ2523">
        <v>1642</v>
      </c>
      <c r="CK2523">
        <v>657</v>
      </c>
      <c r="CL2523">
        <v>547</v>
      </c>
      <c r="CM2523">
        <v>2372</v>
      </c>
      <c r="CN2523">
        <v>15000</v>
      </c>
      <c r="CO2523">
        <v>547</v>
      </c>
      <c r="CP2523">
        <v>0</v>
      </c>
      <c r="CQ2523">
        <v>610000</v>
      </c>
      <c r="CR2523">
        <v>100000</v>
      </c>
      <c r="CS2523">
        <v>10000</v>
      </c>
      <c r="CT2523">
        <v>52504</v>
      </c>
      <c r="CU2523">
        <v>0</v>
      </c>
      <c r="CV2523">
        <v>18246</v>
      </c>
      <c r="CW2523">
        <v>418</v>
      </c>
      <c r="CX2523">
        <v>2190</v>
      </c>
      <c r="CY2523">
        <v>1642</v>
      </c>
      <c r="CZ2523">
        <v>657</v>
      </c>
      <c r="DA2523">
        <v>547</v>
      </c>
      <c r="DB2523">
        <v>2372</v>
      </c>
      <c r="DC2523">
        <v>15000</v>
      </c>
      <c r="DD2523">
        <v>547</v>
      </c>
      <c r="DE2523">
        <v>10000</v>
      </c>
      <c r="DF2523">
        <v>191934</v>
      </c>
      <c r="DG2523">
        <v>100000</v>
      </c>
      <c r="DH2523">
        <v>0</v>
      </c>
      <c r="DI2523">
        <v>0</v>
      </c>
      <c r="DJ2523">
        <v>126000</v>
      </c>
      <c r="DK2523">
        <v>124000</v>
      </c>
      <c r="DL2523">
        <v>30000</v>
      </c>
      <c r="DM2523">
        <v>137000</v>
      </c>
      <c r="DN2523">
        <v>0</v>
      </c>
      <c r="DO2523">
        <v>1533058</v>
      </c>
      <c r="DP2523">
        <v>317700</v>
      </c>
      <c r="DQ2523">
        <v>536737</v>
      </c>
      <c r="DR2523">
        <v>0</v>
      </c>
      <c r="DS2523">
        <v>0</v>
      </c>
    </row>
    <row r="2524" spans="1:123" x14ac:dyDescent="0.3">
      <c r="A2524" t="str">
        <f t="shared" si="39"/>
        <v>20181996</v>
      </c>
      <c r="B2524">
        <v>73</v>
      </c>
      <c r="C2524">
        <v>2018</v>
      </c>
      <c r="D2524">
        <v>199612</v>
      </c>
      <c r="E2524">
        <v>73</v>
      </c>
      <c r="F2524">
        <v>1674261</v>
      </c>
      <c r="G2524">
        <v>186174</v>
      </c>
      <c r="H2524">
        <v>550000</v>
      </c>
      <c r="I2524">
        <v>0</v>
      </c>
      <c r="J2524">
        <v>120000</v>
      </c>
      <c r="K2524">
        <v>85000</v>
      </c>
      <c r="L2524">
        <v>130000</v>
      </c>
      <c r="M2524">
        <v>56200</v>
      </c>
      <c r="N2524">
        <v>11500</v>
      </c>
      <c r="O2524">
        <v>25500</v>
      </c>
      <c r="P2524">
        <v>4500</v>
      </c>
      <c r="Q2524">
        <v>2000</v>
      </c>
      <c r="R2524">
        <v>0</v>
      </c>
      <c r="S2524">
        <v>8252</v>
      </c>
      <c r="T2524">
        <v>35000</v>
      </c>
      <c r="U2524">
        <v>36000</v>
      </c>
      <c r="V2524">
        <v>0</v>
      </c>
      <c r="W2524">
        <v>0</v>
      </c>
      <c r="X2524">
        <v>0</v>
      </c>
      <c r="Y2524">
        <v>0</v>
      </c>
      <c r="Z2524">
        <v>336669</v>
      </c>
      <c r="AA2524">
        <v>0</v>
      </c>
      <c r="AB2524">
        <v>0</v>
      </c>
      <c r="AC2524">
        <v>142239</v>
      </c>
      <c r="AD2524">
        <v>73281</v>
      </c>
      <c r="AE2524">
        <v>0</v>
      </c>
      <c r="AF2524">
        <v>215520</v>
      </c>
      <c r="AG2524">
        <v>0</v>
      </c>
      <c r="AH2524">
        <v>0</v>
      </c>
      <c r="AI2524">
        <v>0</v>
      </c>
      <c r="AJ2524">
        <v>34480</v>
      </c>
      <c r="AK2524">
        <v>34480</v>
      </c>
      <c r="AL2524">
        <v>0</v>
      </c>
      <c r="AM2524">
        <v>0</v>
      </c>
      <c r="AN2524">
        <v>367283</v>
      </c>
      <c r="AO2524">
        <v>1400771</v>
      </c>
      <c r="AP2524">
        <v>215520</v>
      </c>
      <c r="AQ2524">
        <v>0</v>
      </c>
      <c r="AR2524">
        <v>20000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1636291</v>
      </c>
      <c r="BL2524">
        <v>26633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20000</v>
      </c>
      <c r="BS2524">
        <v>70441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20100</v>
      </c>
      <c r="CH2524">
        <v>460</v>
      </c>
      <c r="CI2524">
        <v>2412</v>
      </c>
      <c r="CJ2524">
        <v>1809</v>
      </c>
      <c r="CK2524">
        <v>724</v>
      </c>
      <c r="CL2524">
        <v>603</v>
      </c>
      <c r="CM2524">
        <v>2613</v>
      </c>
      <c r="CN2524">
        <v>14008</v>
      </c>
      <c r="CO2524">
        <v>603</v>
      </c>
      <c r="CP2524">
        <v>0</v>
      </c>
      <c r="CQ2524">
        <v>610000</v>
      </c>
      <c r="CR2524">
        <v>100000</v>
      </c>
      <c r="CS2524">
        <v>10000</v>
      </c>
      <c r="CT2524">
        <v>122945</v>
      </c>
      <c r="CU2524">
        <v>0</v>
      </c>
      <c r="CV2524">
        <v>38346</v>
      </c>
      <c r="CW2524">
        <v>878</v>
      </c>
      <c r="CX2524">
        <v>4602</v>
      </c>
      <c r="CY2524">
        <v>3451</v>
      </c>
      <c r="CZ2524">
        <v>1380</v>
      </c>
      <c r="DA2524">
        <v>1150</v>
      </c>
      <c r="DB2524">
        <v>4985</v>
      </c>
      <c r="DC2524">
        <v>29008</v>
      </c>
      <c r="DD2524">
        <v>1150</v>
      </c>
      <c r="DE2524">
        <v>15000</v>
      </c>
      <c r="DF2524">
        <v>513536</v>
      </c>
      <c r="DG2524">
        <v>100000</v>
      </c>
      <c r="DH2524">
        <v>0</v>
      </c>
      <c r="DI2524">
        <v>0</v>
      </c>
      <c r="DJ2524">
        <v>126000</v>
      </c>
      <c r="DK2524">
        <v>124000</v>
      </c>
      <c r="DL2524">
        <v>30000</v>
      </c>
      <c r="DM2524">
        <v>137000</v>
      </c>
      <c r="DN2524">
        <v>0</v>
      </c>
      <c r="DO2524">
        <v>2007912</v>
      </c>
      <c r="DP2524">
        <v>317700</v>
      </c>
      <c r="DQ2524">
        <v>504921</v>
      </c>
      <c r="DR2524">
        <v>0</v>
      </c>
      <c r="DS2524">
        <v>0</v>
      </c>
    </row>
    <row r="2525" spans="1:123" x14ac:dyDescent="0.3">
      <c r="A2525" t="str">
        <f t="shared" si="39"/>
        <v>20191997</v>
      </c>
      <c r="B2525">
        <v>73</v>
      </c>
      <c r="C2525">
        <v>2019</v>
      </c>
      <c r="D2525">
        <v>199712</v>
      </c>
      <c r="E2525">
        <v>87</v>
      </c>
      <c r="F2525">
        <v>1851638</v>
      </c>
      <c r="G2525">
        <v>163145</v>
      </c>
      <c r="H2525">
        <v>550000</v>
      </c>
      <c r="I2525">
        <v>0</v>
      </c>
      <c r="J2525">
        <v>120000</v>
      </c>
      <c r="K2525">
        <v>85000</v>
      </c>
      <c r="L2525">
        <v>160000</v>
      </c>
      <c r="M2525">
        <v>56200</v>
      </c>
      <c r="N2525">
        <v>11500</v>
      </c>
      <c r="O2525">
        <v>25500</v>
      </c>
      <c r="P2525">
        <v>4500</v>
      </c>
      <c r="Q2525">
        <v>2000</v>
      </c>
      <c r="R2525">
        <v>0</v>
      </c>
      <c r="S2525">
        <v>8193</v>
      </c>
      <c r="T2525">
        <v>35000</v>
      </c>
      <c r="U2525">
        <v>36000</v>
      </c>
      <c r="V2525">
        <v>0</v>
      </c>
      <c r="W2525">
        <v>0</v>
      </c>
      <c r="X2525">
        <v>0</v>
      </c>
      <c r="Y2525">
        <v>0</v>
      </c>
      <c r="Z2525">
        <v>340294</v>
      </c>
      <c r="AA2525">
        <v>0</v>
      </c>
      <c r="AB2525">
        <v>34480</v>
      </c>
      <c r="AC2525">
        <v>168592</v>
      </c>
      <c r="AD2525">
        <v>86858</v>
      </c>
      <c r="AE2525">
        <v>34480</v>
      </c>
      <c r="AF2525">
        <v>220971</v>
      </c>
      <c r="AG2525">
        <v>0</v>
      </c>
      <c r="AH2525">
        <v>0</v>
      </c>
      <c r="AI2525">
        <v>0</v>
      </c>
      <c r="AJ2525">
        <v>29029</v>
      </c>
      <c r="AK2525">
        <v>29029</v>
      </c>
      <c r="AL2525">
        <v>0</v>
      </c>
      <c r="AM2525">
        <v>0</v>
      </c>
      <c r="AN2525">
        <v>393598</v>
      </c>
      <c r="AO2525">
        <v>1660298</v>
      </c>
      <c r="AP2525">
        <v>255451</v>
      </c>
      <c r="AQ2525">
        <v>51800</v>
      </c>
      <c r="AR2525">
        <v>20000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111111</v>
      </c>
      <c r="BF2525">
        <v>0</v>
      </c>
      <c r="BG2525">
        <v>35194</v>
      </c>
      <c r="BH2525">
        <v>20000</v>
      </c>
      <c r="BI2525">
        <v>32214</v>
      </c>
      <c r="BJ2525">
        <v>0</v>
      </c>
      <c r="BK2525">
        <v>1789030</v>
      </c>
      <c r="BL2525">
        <v>35681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20000</v>
      </c>
      <c r="BS2525">
        <v>31055</v>
      </c>
      <c r="BT2525">
        <v>65000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25000</v>
      </c>
      <c r="CH2525">
        <v>572</v>
      </c>
      <c r="CI2525">
        <v>3000</v>
      </c>
      <c r="CJ2525">
        <v>2250</v>
      </c>
      <c r="CK2525">
        <v>900</v>
      </c>
      <c r="CL2525">
        <v>750</v>
      </c>
      <c r="CM2525">
        <v>3250</v>
      </c>
      <c r="CN2525">
        <v>15000</v>
      </c>
      <c r="CO2525">
        <v>750</v>
      </c>
      <c r="CP2525">
        <v>0</v>
      </c>
      <c r="CQ2525">
        <v>610000</v>
      </c>
      <c r="CR2525">
        <v>100000</v>
      </c>
      <c r="CS2525">
        <v>10000</v>
      </c>
      <c r="CT2525">
        <v>154000</v>
      </c>
      <c r="CU2525">
        <v>65000</v>
      </c>
      <c r="CV2525">
        <v>63346</v>
      </c>
      <c r="CW2525">
        <v>1450</v>
      </c>
      <c r="CX2525">
        <v>7602</v>
      </c>
      <c r="CY2525">
        <v>5701</v>
      </c>
      <c r="CZ2525">
        <v>2280</v>
      </c>
      <c r="DA2525">
        <v>1900</v>
      </c>
      <c r="DB2525">
        <v>8235</v>
      </c>
      <c r="DC2525">
        <v>44008</v>
      </c>
      <c r="DD2525">
        <v>1900</v>
      </c>
      <c r="DE2525">
        <v>20000</v>
      </c>
      <c r="DF2525">
        <v>822096</v>
      </c>
      <c r="DG2525">
        <v>100000</v>
      </c>
      <c r="DH2525">
        <v>0</v>
      </c>
      <c r="DI2525">
        <v>0</v>
      </c>
      <c r="DJ2525">
        <v>161194</v>
      </c>
      <c r="DK2525">
        <v>156214</v>
      </c>
      <c r="DL2525">
        <v>30000</v>
      </c>
      <c r="DM2525">
        <v>248111</v>
      </c>
      <c r="DN2525">
        <v>20000</v>
      </c>
      <c r="DO2525">
        <v>2662067</v>
      </c>
      <c r="DP2525">
        <v>317700</v>
      </c>
      <c r="DQ2525">
        <v>735369</v>
      </c>
      <c r="DR2525">
        <v>0</v>
      </c>
      <c r="DS2525">
        <v>0</v>
      </c>
    </row>
    <row r="2526" spans="1:123" x14ac:dyDescent="0.3">
      <c r="A2526" t="str">
        <f t="shared" si="39"/>
        <v>20201998</v>
      </c>
      <c r="B2526">
        <v>73</v>
      </c>
      <c r="C2526">
        <v>2020</v>
      </c>
      <c r="D2526">
        <v>199812</v>
      </c>
      <c r="E2526">
        <v>69</v>
      </c>
      <c r="F2526">
        <v>1490519</v>
      </c>
      <c r="G2526">
        <v>163116</v>
      </c>
      <c r="H2526">
        <v>550000</v>
      </c>
      <c r="I2526">
        <v>0</v>
      </c>
      <c r="J2526">
        <v>120000</v>
      </c>
      <c r="K2526">
        <v>85000</v>
      </c>
      <c r="L2526">
        <v>192500</v>
      </c>
      <c r="M2526">
        <v>56200</v>
      </c>
      <c r="N2526">
        <v>11500</v>
      </c>
      <c r="O2526">
        <v>25500</v>
      </c>
      <c r="P2526">
        <v>4500</v>
      </c>
      <c r="Q2526">
        <v>2000</v>
      </c>
      <c r="R2526">
        <v>0</v>
      </c>
      <c r="S2526">
        <v>8134</v>
      </c>
      <c r="T2526">
        <v>35000</v>
      </c>
      <c r="U2526">
        <v>36000</v>
      </c>
      <c r="V2526">
        <v>0</v>
      </c>
      <c r="W2526">
        <v>0</v>
      </c>
      <c r="X2526">
        <v>0</v>
      </c>
      <c r="Y2526">
        <v>0</v>
      </c>
      <c r="Z2526">
        <v>351795</v>
      </c>
      <c r="AA2526">
        <v>0</v>
      </c>
      <c r="AB2526">
        <v>29029</v>
      </c>
      <c r="AC2526">
        <v>133048</v>
      </c>
      <c r="AD2526">
        <v>68546</v>
      </c>
      <c r="AE2526">
        <v>29029</v>
      </c>
      <c r="AF2526">
        <v>172564</v>
      </c>
      <c r="AG2526">
        <v>0</v>
      </c>
      <c r="AH2526">
        <v>0</v>
      </c>
      <c r="AI2526">
        <v>0</v>
      </c>
      <c r="AJ2526">
        <v>77436</v>
      </c>
      <c r="AK2526">
        <v>77436</v>
      </c>
      <c r="AL2526">
        <v>0</v>
      </c>
      <c r="AM2526">
        <v>0</v>
      </c>
      <c r="AN2526">
        <v>414539</v>
      </c>
      <c r="AO2526">
        <v>1310254</v>
      </c>
      <c r="AP2526">
        <v>201593</v>
      </c>
      <c r="AQ2526">
        <v>0</v>
      </c>
      <c r="AR2526">
        <v>20000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111111</v>
      </c>
      <c r="BF2526">
        <v>5904</v>
      </c>
      <c r="BG2526">
        <v>35194</v>
      </c>
      <c r="BH2526">
        <v>20000</v>
      </c>
      <c r="BI2526">
        <v>56200</v>
      </c>
      <c r="BJ2526">
        <v>0</v>
      </c>
      <c r="BK2526">
        <v>1303438</v>
      </c>
      <c r="BL2526">
        <v>43130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20000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25000</v>
      </c>
      <c r="CH2526">
        <v>572</v>
      </c>
      <c r="CI2526">
        <v>3000</v>
      </c>
      <c r="CJ2526">
        <v>2250</v>
      </c>
      <c r="CK2526">
        <v>900</v>
      </c>
      <c r="CL2526">
        <v>750</v>
      </c>
      <c r="CM2526">
        <v>3250</v>
      </c>
      <c r="CN2526">
        <v>15000</v>
      </c>
      <c r="CO2526">
        <v>750</v>
      </c>
      <c r="CP2526">
        <v>0</v>
      </c>
      <c r="CQ2526">
        <v>610000</v>
      </c>
      <c r="CR2526">
        <v>100000</v>
      </c>
      <c r="CS2526">
        <v>10000</v>
      </c>
      <c r="CT2526">
        <v>154000</v>
      </c>
      <c r="CU2526">
        <v>65000</v>
      </c>
      <c r="CV2526">
        <v>88346</v>
      </c>
      <c r="CW2526">
        <v>2022</v>
      </c>
      <c r="CX2526">
        <v>10602</v>
      </c>
      <c r="CY2526">
        <v>7951</v>
      </c>
      <c r="CZ2526">
        <v>3180</v>
      </c>
      <c r="DA2526">
        <v>2650</v>
      </c>
      <c r="DB2526">
        <v>11485</v>
      </c>
      <c r="DC2526">
        <v>59008</v>
      </c>
      <c r="DD2526">
        <v>2650</v>
      </c>
      <c r="DE2526">
        <v>25000</v>
      </c>
      <c r="DF2526">
        <v>1132724</v>
      </c>
      <c r="DG2526">
        <v>100000</v>
      </c>
      <c r="DH2526">
        <v>0</v>
      </c>
      <c r="DI2526">
        <v>0</v>
      </c>
      <c r="DJ2526">
        <v>192869</v>
      </c>
      <c r="DK2526">
        <v>208870</v>
      </c>
      <c r="DL2526">
        <v>35904</v>
      </c>
      <c r="DM2526">
        <v>348111</v>
      </c>
      <c r="DN2526">
        <v>40000</v>
      </c>
      <c r="DO2526">
        <v>3287808</v>
      </c>
      <c r="DP2526">
        <v>317700</v>
      </c>
      <c r="DQ2526">
        <v>729112</v>
      </c>
      <c r="DR2526">
        <v>0</v>
      </c>
      <c r="DS2526">
        <v>0</v>
      </c>
    </row>
    <row r="2527" spans="1:123" x14ac:dyDescent="0.3">
      <c r="A2527" t="str">
        <f t="shared" si="39"/>
        <v>20211999</v>
      </c>
      <c r="B2527">
        <v>73</v>
      </c>
      <c r="C2527">
        <v>2021</v>
      </c>
      <c r="D2527">
        <v>199912</v>
      </c>
      <c r="E2527">
        <v>56</v>
      </c>
      <c r="F2527">
        <v>1908346</v>
      </c>
      <c r="G2527">
        <v>163116</v>
      </c>
      <c r="H2527">
        <v>550000</v>
      </c>
      <c r="I2527">
        <v>250000</v>
      </c>
      <c r="J2527">
        <v>120000</v>
      </c>
      <c r="K2527">
        <v>85000</v>
      </c>
      <c r="L2527">
        <v>205000</v>
      </c>
      <c r="M2527">
        <v>56200</v>
      </c>
      <c r="N2527">
        <v>11500</v>
      </c>
      <c r="O2527">
        <v>25500</v>
      </c>
      <c r="P2527">
        <v>4500</v>
      </c>
      <c r="Q2527">
        <v>2000</v>
      </c>
      <c r="R2527">
        <v>0</v>
      </c>
      <c r="S2527">
        <v>7945</v>
      </c>
      <c r="T2527">
        <v>35000</v>
      </c>
      <c r="U2527">
        <v>36000</v>
      </c>
      <c r="V2527">
        <v>0</v>
      </c>
      <c r="W2527">
        <v>0</v>
      </c>
      <c r="X2527">
        <v>0</v>
      </c>
      <c r="Y2527">
        <v>0</v>
      </c>
      <c r="Z2527">
        <v>158210</v>
      </c>
      <c r="AA2527">
        <v>0</v>
      </c>
      <c r="AB2527">
        <v>77436</v>
      </c>
      <c r="AC2527">
        <v>109049</v>
      </c>
      <c r="AD2527">
        <v>56182</v>
      </c>
      <c r="AE2527">
        <v>77436</v>
      </c>
      <c r="AF2527">
        <v>87795</v>
      </c>
      <c r="AG2527">
        <v>0</v>
      </c>
      <c r="AH2527">
        <v>0</v>
      </c>
      <c r="AI2527">
        <v>0</v>
      </c>
      <c r="AJ2527">
        <v>162205</v>
      </c>
      <c r="AK2527">
        <v>162205</v>
      </c>
      <c r="AL2527">
        <v>0</v>
      </c>
      <c r="AM2527">
        <v>63645</v>
      </c>
      <c r="AN2527">
        <v>806790</v>
      </c>
      <c r="AO2527">
        <v>1073918</v>
      </c>
      <c r="AP2527">
        <v>165231</v>
      </c>
      <c r="AQ2527">
        <v>0</v>
      </c>
      <c r="AR2527">
        <v>20000</v>
      </c>
      <c r="AS2527">
        <v>3000</v>
      </c>
      <c r="AT2527">
        <v>8000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1270149</v>
      </c>
      <c r="BL2527">
        <v>50523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20000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610000</v>
      </c>
      <c r="CR2527">
        <v>100000</v>
      </c>
      <c r="CS2527">
        <v>10000</v>
      </c>
      <c r="CT2527">
        <v>154000</v>
      </c>
      <c r="CU2527">
        <v>65000</v>
      </c>
      <c r="CV2527">
        <v>88346</v>
      </c>
      <c r="CW2527">
        <v>2022</v>
      </c>
      <c r="CX2527">
        <v>10602</v>
      </c>
      <c r="CY2527">
        <v>7951</v>
      </c>
      <c r="CZ2527">
        <v>3180</v>
      </c>
      <c r="DA2527">
        <v>2650</v>
      </c>
      <c r="DB2527">
        <v>11485</v>
      </c>
      <c r="DC2527">
        <v>59008</v>
      </c>
      <c r="DD2527">
        <v>2650</v>
      </c>
      <c r="DE2527">
        <v>30000</v>
      </c>
      <c r="DF2527">
        <v>1239890</v>
      </c>
      <c r="DG2527">
        <v>100000</v>
      </c>
      <c r="DH2527">
        <v>0</v>
      </c>
      <c r="DI2527">
        <v>0</v>
      </c>
      <c r="DJ2527">
        <v>189349</v>
      </c>
      <c r="DK2527">
        <v>202688</v>
      </c>
      <c r="DL2527">
        <v>35904</v>
      </c>
      <c r="DM2527">
        <v>337000</v>
      </c>
      <c r="DN2527">
        <v>40000</v>
      </c>
      <c r="DO2527">
        <v>3463931</v>
      </c>
      <c r="DP2527">
        <v>317700</v>
      </c>
      <c r="DQ2527">
        <v>404060</v>
      </c>
      <c r="DR2527">
        <v>0</v>
      </c>
      <c r="DS2527">
        <v>63645</v>
      </c>
    </row>
    <row r="2528" spans="1:123" x14ac:dyDescent="0.3">
      <c r="A2528" t="str">
        <f t="shared" si="39"/>
        <v>20222000</v>
      </c>
      <c r="B2528">
        <v>73</v>
      </c>
      <c r="C2528">
        <v>2022</v>
      </c>
      <c r="D2528">
        <v>200012</v>
      </c>
      <c r="E2528">
        <v>60</v>
      </c>
      <c r="F2528">
        <v>2066806</v>
      </c>
      <c r="G2528">
        <v>163115</v>
      </c>
      <c r="H2528">
        <v>550000</v>
      </c>
      <c r="I2528">
        <v>250000</v>
      </c>
      <c r="J2528">
        <v>90000</v>
      </c>
      <c r="K2528">
        <v>85000</v>
      </c>
      <c r="L2528">
        <v>202500</v>
      </c>
      <c r="M2528">
        <v>56200</v>
      </c>
      <c r="N2528">
        <v>11500</v>
      </c>
      <c r="O2528">
        <v>25500</v>
      </c>
      <c r="P2528">
        <v>4500</v>
      </c>
      <c r="Q2528">
        <v>2000</v>
      </c>
      <c r="R2528">
        <v>0</v>
      </c>
      <c r="S2528">
        <v>7757</v>
      </c>
      <c r="T2528">
        <v>35000</v>
      </c>
      <c r="U2528">
        <v>36000</v>
      </c>
      <c r="V2528">
        <v>0</v>
      </c>
      <c r="W2528">
        <v>0</v>
      </c>
      <c r="X2528">
        <v>0</v>
      </c>
      <c r="Y2528">
        <v>0</v>
      </c>
      <c r="Z2528">
        <v>81476</v>
      </c>
      <c r="AA2528">
        <v>0</v>
      </c>
      <c r="AB2528">
        <v>162205</v>
      </c>
      <c r="AC2528">
        <v>116563</v>
      </c>
      <c r="AD2528">
        <v>0</v>
      </c>
      <c r="AE2528">
        <v>162205</v>
      </c>
      <c r="AF2528">
        <v>14412</v>
      </c>
      <c r="AG2528">
        <v>0</v>
      </c>
      <c r="AH2528">
        <v>0</v>
      </c>
      <c r="AI2528">
        <v>0</v>
      </c>
      <c r="AJ2528">
        <v>235588</v>
      </c>
      <c r="AK2528">
        <v>235588</v>
      </c>
      <c r="AL2528">
        <v>0</v>
      </c>
      <c r="AM2528">
        <v>30957</v>
      </c>
      <c r="AN2528">
        <v>883524</v>
      </c>
      <c r="AO2528">
        <v>1147917</v>
      </c>
      <c r="AP2528">
        <v>176616</v>
      </c>
      <c r="AQ2528">
        <v>0</v>
      </c>
      <c r="AR2528">
        <v>20000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1344534</v>
      </c>
      <c r="BL2528">
        <v>57864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20000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610000</v>
      </c>
      <c r="CR2528">
        <v>100000</v>
      </c>
      <c r="CS2528">
        <v>10000</v>
      </c>
      <c r="CT2528">
        <v>154000</v>
      </c>
      <c r="CU2528">
        <v>65000</v>
      </c>
      <c r="CV2528">
        <v>88346</v>
      </c>
      <c r="CW2528">
        <v>2022</v>
      </c>
      <c r="CX2528">
        <v>10602</v>
      </c>
      <c r="CY2528">
        <v>7951</v>
      </c>
      <c r="CZ2528">
        <v>3180</v>
      </c>
      <c r="DA2528">
        <v>2650</v>
      </c>
      <c r="DB2528">
        <v>11485</v>
      </c>
      <c r="DC2528">
        <v>59008</v>
      </c>
      <c r="DD2528">
        <v>2650</v>
      </c>
      <c r="DE2528">
        <v>35000</v>
      </c>
      <c r="DF2528">
        <v>1276497</v>
      </c>
      <c r="DG2528">
        <v>100000</v>
      </c>
      <c r="DH2528">
        <v>0</v>
      </c>
      <c r="DI2528">
        <v>0</v>
      </c>
      <c r="DJ2528">
        <v>189349</v>
      </c>
      <c r="DK2528">
        <v>202688</v>
      </c>
      <c r="DL2528">
        <v>35904</v>
      </c>
      <c r="DM2528">
        <v>337000</v>
      </c>
      <c r="DN2528">
        <v>40000</v>
      </c>
      <c r="DO2528">
        <v>3578922</v>
      </c>
      <c r="DP2528">
        <v>317700</v>
      </c>
      <c r="DQ2528">
        <v>368022</v>
      </c>
      <c r="DR2528">
        <v>0</v>
      </c>
      <c r="DS2528">
        <v>30957</v>
      </c>
    </row>
    <row r="2529" spans="1:123" x14ac:dyDescent="0.3">
      <c r="A2529" t="str">
        <f t="shared" si="39"/>
        <v>20232001</v>
      </c>
      <c r="B2529">
        <v>73</v>
      </c>
      <c r="C2529">
        <v>2023</v>
      </c>
      <c r="D2529">
        <v>200112</v>
      </c>
      <c r="E2529">
        <v>35</v>
      </c>
      <c r="F2529">
        <v>1933075</v>
      </c>
      <c r="G2529">
        <v>163115</v>
      </c>
      <c r="H2529">
        <v>550000</v>
      </c>
      <c r="I2529">
        <v>0</v>
      </c>
      <c r="J2529">
        <v>90000</v>
      </c>
      <c r="K2529">
        <v>85000</v>
      </c>
      <c r="L2529">
        <v>200000</v>
      </c>
      <c r="M2529">
        <v>56200</v>
      </c>
      <c r="N2529">
        <v>11500</v>
      </c>
      <c r="O2529">
        <v>25500</v>
      </c>
      <c r="P2529">
        <v>4500</v>
      </c>
      <c r="Q2529">
        <v>2000</v>
      </c>
      <c r="R2529">
        <v>0</v>
      </c>
      <c r="S2529">
        <v>7568</v>
      </c>
      <c r="T2529">
        <v>35000</v>
      </c>
      <c r="U2529">
        <v>36000</v>
      </c>
      <c r="V2529">
        <v>0</v>
      </c>
      <c r="W2529">
        <v>0</v>
      </c>
      <c r="X2529">
        <v>0</v>
      </c>
      <c r="Y2529">
        <v>221732</v>
      </c>
      <c r="Z2529">
        <v>0</v>
      </c>
      <c r="AA2529">
        <v>0</v>
      </c>
      <c r="AB2529">
        <v>235588</v>
      </c>
      <c r="AC2529">
        <v>67252</v>
      </c>
      <c r="AD2529">
        <v>0</v>
      </c>
      <c r="AE2529">
        <v>101900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133689</v>
      </c>
      <c r="AL2529">
        <v>0</v>
      </c>
      <c r="AM2529">
        <v>0</v>
      </c>
      <c r="AN2529">
        <v>1215000</v>
      </c>
      <c r="AO2529">
        <v>662296</v>
      </c>
      <c r="AP2529">
        <v>101900</v>
      </c>
      <c r="AQ2529">
        <v>0</v>
      </c>
      <c r="AR2529">
        <v>10549</v>
      </c>
      <c r="AS2529">
        <v>3000</v>
      </c>
      <c r="AT2529">
        <v>8000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785744</v>
      </c>
      <c r="BL2529">
        <v>65151</v>
      </c>
      <c r="BM2529">
        <v>66294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523706</v>
      </c>
      <c r="CR2529">
        <v>100000</v>
      </c>
      <c r="CS2529">
        <v>10000</v>
      </c>
      <c r="CT2529">
        <v>154000</v>
      </c>
      <c r="CU2529">
        <v>65000</v>
      </c>
      <c r="CV2529">
        <v>88346</v>
      </c>
      <c r="CW2529">
        <v>2022</v>
      </c>
      <c r="CX2529">
        <v>10602</v>
      </c>
      <c r="CY2529">
        <v>7951</v>
      </c>
      <c r="CZ2529">
        <v>3180</v>
      </c>
      <c r="DA2529">
        <v>2650</v>
      </c>
      <c r="DB2529">
        <v>11485</v>
      </c>
      <c r="DC2529">
        <v>59008</v>
      </c>
      <c r="DD2529">
        <v>2650</v>
      </c>
      <c r="DE2529">
        <v>40000</v>
      </c>
      <c r="DF2529">
        <v>1012518</v>
      </c>
      <c r="DG2529">
        <v>100000</v>
      </c>
      <c r="DH2529">
        <v>0</v>
      </c>
      <c r="DI2529">
        <v>0</v>
      </c>
      <c r="DJ2529">
        <v>189349</v>
      </c>
      <c r="DK2529">
        <v>202688</v>
      </c>
      <c r="DL2529">
        <v>35904</v>
      </c>
      <c r="DM2529">
        <v>337000</v>
      </c>
      <c r="DN2529">
        <v>40000</v>
      </c>
      <c r="DO2529">
        <v>3131749</v>
      </c>
      <c r="DP2529">
        <v>317700</v>
      </c>
      <c r="DQ2529">
        <v>-288026</v>
      </c>
      <c r="DR2529">
        <v>0</v>
      </c>
      <c r="DS2529">
        <v>0</v>
      </c>
    </row>
    <row r="2530" spans="1:123" x14ac:dyDescent="0.3">
      <c r="A2530" t="str">
        <f t="shared" si="39"/>
        <v>20242002</v>
      </c>
      <c r="B2530">
        <v>73</v>
      </c>
      <c r="C2530">
        <v>2024</v>
      </c>
      <c r="D2530">
        <v>200212</v>
      </c>
      <c r="E2530">
        <v>47</v>
      </c>
      <c r="F2530">
        <v>2181871</v>
      </c>
      <c r="G2530">
        <v>163114</v>
      </c>
      <c r="H2530">
        <v>550000</v>
      </c>
      <c r="I2530">
        <v>0</v>
      </c>
      <c r="J2530">
        <v>60000</v>
      </c>
      <c r="K2530">
        <v>85000</v>
      </c>
      <c r="L2530">
        <v>200000</v>
      </c>
      <c r="M2530">
        <v>56200</v>
      </c>
      <c r="N2530">
        <v>11500</v>
      </c>
      <c r="O2530">
        <v>25500</v>
      </c>
      <c r="P2530">
        <v>4500</v>
      </c>
      <c r="Q2530">
        <v>2000</v>
      </c>
      <c r="R2530">
        <v>0</v>
      </c>
      <c r="S2530">
        <v>7380</v>
      </c>
      <c r="T2530">
        <v>35000</v>
      </c>
      <c r="U2530">
        <v>36000</v>
      </c>
      <c r="V2530">
        <v>0</v>
      </c>
      <c r="W2530">
        <v>0</v>
      </c>
      <c r="X2530">
        <v>0</v>
      </c>
      <c r="Y2530">
        <v>251920</v>
      </c>
      <c r="Z2530">
        <v>0</v>
      </c>
      <c r="AA2530">
        <v>0</v>
      </c>
      <c r="AB2530">
        <v>133689</v>
      </c>
      <c r="AC2530">
        <v>91156</v>
      </c>
      <c r="AD2530">
        <v>0</v>
      </c>
      <c r="AE2530">
        <v>133689</v>
      </c>
      <c r="AF2530">
        <v>4431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1210569</v>
      </c>
      <c r="AO2530">
        <v>897707</v>
      </c>
      <c r="AP2530">
        <v>138120</v>
      </c>
      <c r="AQ2530">
        <v>0</v>
      </c>
      <c r="AR2530">
        <v>20000</v>
      </c>
      <c r="AS2530">
        <v>3000</v>
      </c>
      <c r="AT2530">
        <v>8000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1066827</v>
      </c>
      <c r="BL2530">
        <v>72386</v>
      </c>
      <c r="BM2530">
        <v>31203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472502</v>
      </c>
      <c r="CR2530">
        <v>100000</v>
      </c>
      <c r="CS2530">
        <v>10000</v>
      </c>
      <c r="CT2530">
        <v>154000</v>
      </c>
      <c r="CU2530">
        <v>65000</v>
      </c>
      <c r="CV2530">
        <v>88346</v>
      </c>
      <c r="CW2530">
        <v>2022</v>
      </c>
      <c r="CX2530">
        <v>10602</v>
      </c>
      <c r="CY2530">
        <v>7951</v>
      </c>
      <c r="CZ2530">
        <v>3180</v>
      </c>
      <c r="DA2530">
        <v>2650</v>
      </c>
      <c r="DB2530">
        <v>11485</v>
      </c>
      <c r="DC2530">
        <v>59008</v>
      </c>
      <c r="DD2530">
        <v>2650</v>
      </c>
      <c r="DE2530">
        <v>45000</v>
      </c>
      <c r="DF2530">
        <v>730223</v>
      </c>
      <c r="DG2530">
        <v>100000</v>
      </c>
      <c r="DH2530">
        <v>0</v>
      </c>
      <c r="DI2530">
        <v>0</v>
      </c>
      <c r="DJ2530">
        <v>189349</v>
      </c>
      <c r="DK2530">
        <v>202688</v>
      </c>
      <c r="DL2530">
        <v>35904</v>
      </c>
      <c r="DM2530">
        <v>337000</v>
      </c>
      <c r="DN2530">
        <v>40000</v>
      </c>
      <c r="DO2530">
        <v>2669561</v>
      </c>
      <c r="DP2530">
        <v>317700</v>
      </c>
      <c r="DQ2530">
        <v>-283123</v>
      </c>
      <c r="DR2530">
        <v>0</v>
      </c>
      <c r="DS2530">
        <v>0</v>
      </c>
    </row>
    <row r="2531" spans="1:123" x14ac:dyDescent="0.3">
      <c r="A2531" t="str">
        <f t="shared" si="39"/>
        <v>20252003</v>
      </c>
      <c r="B2531">
        <v>73</v>
      </c>
      <c r="C2531">
        <v>2025</v>
      </c>
      <c r="D2531">
        <v>200312</v>
      </c>
      <c r="E2531">
        <v>50</v>
      </c>
      <c r="F2531">
        <v>2093448</v>
      </c>
      <c r="G2531">
        <v>163114</v>
      </c>
      <c r="H2531">
        <v>550000</v>
      </c>
      <c r="I2531">
        <v>0</v>
      </c>
      <c r="J2531">
        <v>60000</v>
      </c>
      <c r="K2531">
        <v>85000</v>
      </c>
      <c r="L2531">
        <v>200000</v>
      </c>
      <c r="M2531">
        <v>56200</v>
      </c>
      <c r="N2531">
        <v>11500</v>
      </c>
      <c r="O2531">
        <v>25500</v>
      </c>
      <c r="P2531">
        <v>4500</v>
      </c>
      <c r="Q2531">
        <v>2000</v>
      </c>
      <c r="R2531">
        <v>0</v>
      </c>
      <c r="S2531">
        <v>7191</v>
      </c>
      <c r="T2531">
        <v>35000</v>
      </c>
      <c r="U2531">
        <v>36000</v>
      </c>
      <c r="V2531">
        <v>0</v>
      </c>
      <c r="W2531">
        <v>0</v>
      </c>
      <c r="X2531">
        <v>0</v>
      </c>
      <c r="Y2531">
        <v>252109</v>
      </c>
      <c r="Z2531">
        <v>0</v>
      </c>
      <c r="AA2531">
        <v>0</v>
      </c>
      <c r="AB2531">
        <v>0</v>
      </c>
      <c r="AC2531">
        <v>98013</v>
      </c>
      <c r="AD2531">
        <v>50496</v>
      </c>
      <c r="AE2531">
        <v>0</v>
      </c>
      <c r="AF2531">
        <v>148509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1066491</v>
      </c>
      <c r="AO2531">
        <v>965231</v>
      </c>
      <c r="AP2531">
        <v>148509</v>
      </c>
      <c r="AQ2531">
        <v>0</v>
      </c>
      <c r="AR2531">
        <v>20000</v>
      </c>
      <c r="AS2531">
        <v>3000</v>
      </c>
      <c r="AT2531">
        <v>8000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1144740</v>
      </c>
      <c r="BL2531">
        <v>80045</v>
      </c>
      <c r="BM2531">
        <v>1286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451216</v>
      </c>
      <c r="CR2531">
        <v>100000</v>
      </c>
      <c r="CS2531">
        <v>10000</v>
      </c>
      <c r="CT2531">
        <v>154000</v>
      </c>
      <c r="CU2531">
        <v>65000</v>
      </c>
      <c r="CV2531">
        <v>88346</v>
      </c>
      <c r="CW2531">
        <v>2022</v>
      </c>
      <c r="CX2531">
        <v>10602</v>
      </c>
      <c r="CY2531">
        <v>7951</v>
      </c>
      <c r="CZ2531">
        <v>3180</v>
      </c>
      <c r="DA2531">
        <v>2650</v>
      </c>
      <c r="DB2531">
        <v>11485</v>
      </c>
      <c r="DC2531">
        <v>59008</v>
      </c>
      <c r="DD2531">
        <v>2650</v>
      </c>
      <c r="DE2531">
        <v>50000</v>
      </c>
      <c r="DF2531">
        <v>456207</v>
      </c>
      <c r="DG2531">
        <v>100000</v>
      </c>
      <c r="DH2531">
        <v>0</v>
      </c>
      <c r="DI2531">
        <v>0</v>
      </c>
      <c r="DJ2531">
        <v>189349</v>
      </c>
      <c r="DK2531">
        <v>202688</v>
      </c>
      <c r="DL2531">
        <v>35904</v>
      </c>
      <c r="DM2531">
        <v>337000</v>
      </c>
      <c r="DN2531">
        <v>40000</v>
      </c>
      <c r="DO2531">
        <v>2379260</v>
      </c>
      <c r="DP2531">
        <v>317700</v>
      </c>
      <c r="DQ2531">
        <v>-253395</v>
      </c>
      <c r="DR2531">
        <v>0</v>
      </c>
      <c r="DS2531">
        <v>0</v>
      </c>
    </row>
    <row r="2532" spans="1:123" x14ac:dyDescent="0.3">
      <c r="A2532" t="str">
        <f t="shared" si="39"/>
        <v>20262004</v>
      </c>
      <c r="B2532">
        <v>73</v>
      </c>
      <c r="C2532">
        <v>2026</v>
      </c>
      <c r="D2532">
        <v>200412</v>
      </c>
      <c r="E2532">
        <v>45</v>
      </c>
      <c r="F2532">
        <v>2029712</v>
      </c>
      <c r="G2532">
        <v>163110</v>
      </c>
      <c r="H2532">
        <v>550000</v>
      </c>
      <c r="I2532">
        <v>0</v>
      </c>
      <c r="J2532">
        <v>60000</v>
      </c>
      <c r="K2532">
        <v>85000</v>
      </c>
      <c r="L2532">
        <v>200000</v>
      </c>
      <c r="M2532">
        <v>56200</v>
      </c>
      <c r="N2532">
        <v>11500</v>
      </c>
      <c r="O2532">
        <v>25500</v>
      </c>
      <c r="P2532">
        <v>4500</v>
      </c>
      <c r="Q2532">
        <v>2000</v>
      </c>
      <c r="R2532">
        <v>0</v>
      </c>
      <c r="S2532">
        <v>7002</v>
      </c>
      <c r="T2532">
        <v>35000</v>
      </c>
      <c r="U2532">
        <v>36000</v>
      </c>
      <c r="V2532">
        <v>0</v>
      </c>
      <c r="W2532">
        <v>0</v>
      </c>
      <c r="X2532">
        <v>0</v>
      </c>
      <c r="Y2532">
        <v>252298</v>
      </c>
      <c r="Z2532">
        <v>0</v>
      </c>
      <c r="AA2532">
        <v>0</v>
      </c>
      <c r="AB2532">
        <v>0</v>
      </c>
      <c r="AC2532">
        <v>87347</v>
      </c>
      <c r="AD2532">
        <v>45001</v>
      </c>
      <c r="AE2532">
        <v>0</v>
      </c>
      <c r="AF2532">
        <v>132348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1082652</v>
      </c>
      <c r="AO2532">
        <v>860196</v>
      </c>
      <c r="AP2532">
        <v>132348</v>
      </c>
      <c r="AQ2532">
        <v>0</v>
      </c>
      <c r="AR2532">
        <v>20000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1012544</v>
      </c>
      <c r="BL2532">
        <v>87653</v>
      </c>
      <c r="BM2532">
        <v>45973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385243</v>
      </c>
      <c r="CR2532">
        <v>100000</v>
      </c>
      <c r="CS2532">
        <v>10000</v>
      </c>
      <c r="CT2532">
        <v>154000</v>
      </c>
      <c r="CU2532">
        <v>65000</v>
      </c>
      <c r="CV2532">
        <v>88346</v>
      </c>
      <c r="CW2532">
        <v>2022</v>
      </c>
      <c r="CX2532">
        <v>10602</v>
      </c>
      <c r="CY2532">
        <v>7951</v>
      </c>
      <c r="CZ2532">
        <v>3180</v>
      </c>
      <c r="DA2532">
        <v>2650</v>
      </c>
      <c r="DB2532">
        <v>11485</v>
      </c>
      <c r="DC2532">
        <v>59008</v>
      </c>
      <c r="DD2532">
        <v>2650</v>
      </c>
      <c r="DE2532">
        <v>55000</v>
      </c>
      <c r="DF2532">
        <v>190223</v>
      </c>
      <c r="DG2532">
        <v>100000</v>
      </c>
      <c r="DH2532">
        <v>0</v>
      </c>
      <c r="DI2532">
        <v>0</v>
      </c>
      <c r="DJ2532">
        <v>189349</v>
      </c>
      <c r="DK2532">
        <v>202688</v>
      </c>
      <c r="DL2532">
        <v>35904</v>
      </c>
      <c r="DM2532">
        <v>337000</v>
      </c>
      <c r="DN2532">
        <v>40000</v>
      </c>
      <c r="DO2532">
        <v>2052302</v>
      </c>
      <c r="DP2532">
        <v>317700</v>
      </c>
      <c r="DQ2532">
        <v>-298271</v>
      </c>
      <c r="DR2532">
        <v>0</v>
      </c>
      <c r="DS2532">
        <v>0</v>
      </c>
    </row>
    <row r="2533" spans="1:123" x14ac:dyDescent="0.3">
      <c r="A2533" t="str">
        <f t="shared" si="39"/>
        <v>20272005</v>
      </c>
      <c r="B2533">
        <v>73</v>
      </c>
      <c r="C2533">
        <v>2027</v>
      </c>
      <c r="D2533">
        <v>200512</v>
      </c>
      <c r="E2533">
        <v>60</v>
      </c>
      <c r="F2533">
        <v>1745066</v>
      </c>
      <c r="G2533">
        <v>163106</v>
      </c>
      <c r="H2533">
        <v>550000</v>
      </c>
      <c r="I2533">
        <v>0</v>
      </c>
      <c r="J2533">
        <v>90000</v>
      </c>
      <c r="K2533">
        <v>85000</v>
      </c>
      <c r="L2533">
        <v>200000</v>
      </c>
      <c r="M2533">
        <v>56200</v>
      </c>
      <c r="N2533">
        <v>11500</v>
      </c>
      <c r="O2533">
        <v>25500</v>
      </c>
      <c r="P2533">
        <v>4500</v>
      </c>
      <c r="Q2533">
        <v>2000</v>
      </c>
      <c r="R2533">
        <v>0</v>
      </c>
      <c r="S2533">
        <v>6814</v>
      </c>
      <c r="T2533">
        <v>35000</v>
      </c>
      <c r="U2533">
        <v>36000</v>
      </c>
      <c r="V2533">
        <v>0</v>
      </c>
      <c r="W2533">
        <v>0</v>
      </c>
      <c r="X2533">
        <v>0</v>
      </c>
      <c r="Y2533">
        <v>0</v>
      </c>
      <c r="Z2533">
        <v>53208</v>
      </c>
      <c r="AA2533">
        <v>0</v>
      </c>
      <c r="AB2533">
        <v>0</v>
      </c>
      <c r="AC2533">
        <v>116317</v>
      </c>
      <c r="AD2533">
        <v>59926</v>
      </c>
      <c r="AE2533">
        <v>0</v>
      </c>
      <c r="AF2533">
        <v>176243</v>
      </c>
      <c r="AG2533">
        <v>0</v>
      </c>
      <c r="AH2533">
        <v>0</v>
      </c>
      <c r="AI2533">
        <v>0</v>
      </c>
      <c r="AJ2533">
        <v>11078</v>
      </c>
      <c r="AK2533">
        <v>11078</v>
      </c>
      <c r="AL2533">
        <v>0</v>
      </c>
      <c r="AM2533">
        <v>0</v>
      </c>
      <c r="AN2533">
        <v>751984</v>
      </c>
      <c r="AO2533">
        <v>1145492</v>
      </c>
      <c r="AP2533">
        <v>176243</v>
      </c>
      <c r="AQ2533">
        <v>0</v>
      </c>
      <c r="AR2533">
        <v>20000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1341735</v>
      </c>
      <c r="BL2533">
        <v>95209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244757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610000</v>
      </c>
      <c r="CR2533">
        <v>100000</v>
      </c>
      <c r="CS2533">
        <v>10000</v>
      </c>
      <c r="CT2533">
        <v>154000</v>
      </c>
      <c r="CU2533">
        <v>65000</v>
      </c>
      <c r="CV2533">
        <v>88346</v>
      </c>
      <c r="CW2533">
        <v>2022</v>
      </c>
      <c r="CX2533">
        <v>10602</v>
      </c>
      <c r="CY2533">
        <v>7951</v>
      </c>
      <c r="CZ2533">
        <v>3180</v>
      </c>
      <c r="DA2533">
        <v>2650</v>
      </c>
      <c r="DB2533">
        <v>11485</v>
      </c>
      <c r="DC2533">
        <v>59008</v>
      </c>
      <c r="DD2533">
        <v>2650</v>
      </c>
      <c r="DE2533">
        <v>60000</v>
      </c>
      <c r="DF2533">
        <v>237724</v>
      </c>
      <c r="DG2533">
        <v>100000</v>
      </c>
      <c r="DH2533">
        <v>0</v>
      </c>
      <c r="DI2533">
        <v>0</v>
      </c>
      <c r="DJ2533">
        <v>189349</v>
      </c>
      <c r="DK2533">
        <v>202688</v>
      </c>
      <c r="DL2533">
        <v>35904</v>
      </c>
      <c r="DM2533">
        <v>337000</v>
      </c>
      <c r="DN2533">
        <v>40000</v>
      </c>
      <c r="DO2533">
        <v>2340638</v>
      </c>
      <c r="DP2533">
        <v>317700</v>
      </c>
      <c r="DQ2533">
        <v>309043</v>
      </c>
      <c r="DR2533">
        <v>0</v>
      </c>
      <c r="DS2533">
        <v>0</v>
      </c>
    </row>
    <row r="2534" spans="1:123" x14ac:dyDescent="0.3">
      <c r="A2534" t="str">
        <f t="shared" si="39"/>
        <v>20282006</v>
      </c>
      <c r="B2534">
        <v>73</v>
      </c>
      <c r="C2534">
        <v>2028</v>
      </c>
      <c r="D2534">
        <v>200612</v>
      </c>
      <c r="E2534">
        <v>76</v>
      </c>
      <c r="F2534">
        <v>2003538</v>
      </c>
      <c r="G2534">
        <v>163102</v>
      </c>
      <c r="H2534">
        <v>550000</v>
      </c>
      <c r="I2534">
        <v>0</v>
      </c>
      <c r="J2534">
        <v>90000</v>
      </c>
      <c r="K2534">
        <v>85000</v>
      </c>
      <c r="L2534">
        <v>200000</v>
      </c>
      <c r="M2534">
        <v>56200</v>
      </c>
      <c r="N2534">
        <v>11500</v>
      </c>
      <c r="O2534">
        <v>25500</v>
      </c>
      <c r="P2534">
        <v>4500</v>
      </c>
      <c r="Q2534">
        <v>2000</v>
      </c>
      <c r="R2534">
        <v>0</v>
      </c>
      <c r="S2534">
        <v>6625</v>
      </c>
      <c r="T2534">
        <v>35000</v>
      </c>
      <c r="U2534">
        <v>36000</v>
      </c>
      <c r="V2534">
        <v>0</v>
      </c>
      <c r="W2534">
        <v>0</v>
      </c>
      <c r="X2534">
        <v>0</v>
      </c>
      <c r="Y2534">
        <v>0</v>
      </c>
      <c r="Z2534">
        <v>315393</v>
      </c>
      <c r="AA2534">
        <v>0</v>
      </c>
      <c r="AB2534">
        <v>11078</v>
      </c>
      <c r="AC2534">
        <v>147229</v>
      </c>
      <c r="AD2534">
        <v>75852</v>
      </c>
      <c r="AE2534">
        <v>11078</v>
      </c>
      <c r="AF2534">
        <v>212003</v>
      </c>
      <c r="AG2534">
        <v>0</v>
      </c>
      <c r="AH2534">
        <v>0</v>
      </c>
      <c r="AI2534">
        <v>0</v>
      </c>
      <c r="AJ2534">
        <v>37997</v>
      </c>
      <c r="AK2534">
        <v>37997</v>
      </c>
      <c r="AL2534">
        <v>0</v>
      </c>
      <c r="AM2534">
        <v>0</v>
      </c>
      <c r="AN2534">
        <v>426932</v>
      </c>
      <c r="AO2534">
        <v>1449912</v>
      </c>
      <c r="AP2534">
        <v>223081</v>
      </c>
      <c r="AQ2534">
        <v>0</v>
      </c>
      <c r="AR2534">
        <v>20000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1692993</v>
      </c>
      <c r="BL2534">
        <v>102715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20000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610000</v>
      </c>
      <c r="CR2534">
        <v>100000</v>
      </c>
      <c r="CS2534">
        <v>10000</v>
      </c>
      <c r="CT2534">
        <v>154000</v>
      </c>
      <c r="CU2534">
        <v>65000</v>
      </c>
      <c r="CV2534">
        <v>88346</v>
      </c>
      <c r="CW2534">
        <v>2022</v>
      </c>
      <c r="CX2534">
        <v>10602</v>
      </c>
      <c r="CY2534">
        <v>7951</v>
      </c>
      <c r="CZ2534">
        <v>3180</v>
      </c>
      <c r="DA2534">
        <v>2650</v>
      </c>
      <c r="DB2534">
        <v>11485</v>
      </c>
      <c r="DC2534">
        <v>59008</v>
      </c>
      <c r="DD2534">
        <v>2650</v>
      </c>
      <c r="DE2534">
        <v>65000</v>
      </c>
      <c r="DF2534">
        <v>543405</v>
      </c>
      <c r="DG2534">
        <v>100000</v>
      </c>
      <c r="DH2534">
        <v>0</v>
      </c>
      <c r="DI2534">
        <v>0</v>
      </c>
      <c r="DJ2534">
        <v>189349</v>
      </c>
      <c r="DK2534">
        <v>202688</v>
      </c>
      <c r="DL2534">
        <v>35904</v>
      </c>
      <c r="DM2534">
        <v>337000</v>
      </c>
      <c r="DN2534">
        <v>40000</v>
      </c>
      <c r="DO2534">
        <v>2678238</v>
      </c>
      <c r="DP2534">
        <v>317700</v>
      </c>
      <c r="DQ2534">
        <v>373390</v>
      </c>
      <c r="DR2534">
        <v>0</v>
      </c>
      <c r="DS2534">
        <v>0</v>
      </c>
    </row>
    <row r="2535" spans="1:123" x14ac:dyDescent="0.3">
      <c r="A2535" t="str">
        <f t="shared" si="39"/>
        <v>20292007</v>
      </c>
      <c r="B2535">
        <v>73</v>
      </c>
      <c r="C2535">
        <v>2029</v>
      </c>
      <c r="D2535">
        <v>200712</v>
      </c>
      <c r="E2535">
        <v>41</v>
      </c>
      <c r="F2535">
        <v>2176950</v>
      </c>
      <c r="G2535">
        <v>163097</v>
      </c>
      <c r="H2535">
        <v>550000</v>
      </c>
      <c r="I2535">
        <v>0</v>
      </c>
      <c r="J2535">
        <v>120000</v>
      </c>
      <c r="K2535">
        <v>85000</v>
      </c>
      <c r="L2535">
        <v>200000</v>
      </c>
      <c r="M2535">
        <v>56200</v>
      </c>
      <c r="N2535">
        <v>11500</v>
      </c>
      <c r="O2535">
        <v>25500</v>
      </c>
      <c r="P2535">
        <v>4500</v>
      </c>
      <c r="Q2535">
        <v>2000</v>
      </c>
      <c r="R2535">
        <v>0</v>
      </c>
      <c r="S2535">
        <v>6437</v>
      </c>
      <c r="T2535">
        <v>35000</v>
      </c>
      <c r="U2535">
        <v>36000</v>
      </c>
      <c r="V2535">
        <v>0</v>
      </c>
      <c r="W2535">
        <v>0</v>
      </c>
      <c r="X2535">
        <v>0</v>
      </c>
      <c r="Y2535">
        <v>192863</v>
      </c>
      <c r="Z2535">
        <v>0</v>
      </c>
      <c r="AA2535">
        <v>0</v>
      </c>
      <c r="AB2535">
        <v>37997</v>
      </c>
      <c r="AC2535">
        <v>79490</v>
      </c>
      <c r="AD2535">
        <v>40953</v>
      </c>
      <c r="AE2535">
        <v>37997</v>
      </c>
      <c r="AF2535">
        <v>82446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1132554</v>
      </c>
      <c r="AO2535">
        <v>782820</v>
      </c>
      <c r="AP2535">
        <v>120443</v>
      </c>
      <c r="AQ2535">
        <v>0</v>
      </c>
      <c r="AR2535">
        <v>17018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920281</v>
      </c>
      <c r="BL2535">
        <v>110169</v>
      </c>
      <c r="BM2535">
        <v>196667</v>
      </c>
      <c r="BN2535">
        <v>0</v>
      </c>
      <c r="BO2535">
        <v>0</v>
      </c>
      <c r="BP2535">
        <v>16376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393333</v>
      </c>
      <c r="CR2535">
        <v>83624</v>
      </c>
      <c r="CS2535">
        <v>10000</v>
      </c>
      <c r="CT2535">
        <v>154000</v>
      </c>
      <c r="CU2535">
        <v>65000</v>
      </c>
      <c r="CV2535">
        <v>88346</v>
      </c>
      <c r="CW2535">
        <v>2022</v>
      </c>
      <c r="CX2535">
        <v>10602</v>
      </c>
      <c r="CY2535">
        <v>7951</v>
      </c>
      <c r="CZ2535">
        <v>3180</v>
      </c>
      <c r="DA2535">
        <v>2650</v>
      </c>
      <c r="DB2535">
        <v>11485</v>
      </c>
      <c r="DC2535">
        <v>59008</v>
      </c>
      <c r="DD2535">
        <v>2650</v>
      </c>
      <c r="DE2535">
        <v>70000</v>
      </c>
      <c r="DF2535">
        <v>318943</v>
      </c>
      <c r="DG2535">
        <v>100000</v>
      </c>
      <c r="DH2535">
        <v>0</v>
      </c>
      <c r="DI2535">
        <v>0</v>
      </c>
      <c r="DJ2535">
        <v>189349</v>
      </c>
      <c r="DK2535">
        <v>202688</v>
      </c>
      <c r="DL2535">
        <v>35904</v>
      </c>
      <c r="DM2535">
        <v>337000</v>
      </c>
      <c r="DN2535">
        <v>40000</v>
      </c>
      <c r="DO2535">
        <v>2187736</v>
      </c>
      <c r="DP2535">
        <v>317700</v>
      </c>
      <c r="DQ2535">
        <v>-405906</v>
      </c>
      <c r="DR2535">
        <v>0</v>
      </c>
      <c r="DS2535">
        <v>0</v>
      </c>
    </row>
    <row r="2536" spans="1:123" x14ac:dyDescent="0.3">
      <c r="A2536" t="str">
        <f t="shared" si="39"/>
        <v>20302008</v>
      </c>
      <c r="B2536">
        <v>73</v>
      </c>
      <c r="C2536">
        <v>2030</v>
      </c>
      <c r="D2536">
        <v>200812</v>
      </c>
      <c r="E2536">
        <v>44</v>
      </c>
      <c r="F2536">
        <v>2306921</v>
      </c>
      <c r="G2536">
        <v>163093</v>
      </c>
      <c r="H2536">
        <v>550000</v>
      </c>
      <c r="I2536">
        <v>0</v>
      </c>
      <c r="J2536">
        <v>120000</v>
      </c>
      <c r="K2536">
        <v>85000</v>
      </c>
      <c r="L2536">
        <v>200000</v>
      </c>
      <c r="M2536">
        <v>56200</v>
      </c>
      <c r="N2536">
        <v>11500</v>
      </c>
      <c r="O2536">
        <v>25500</v>
      </c>
      <c r="P2536">
        <v>4500</v>
      </c>
      <c r="Q2536">
        <v>2000</v>
      </c>
      <c r="R2536">
        <v>0</v>
      </c>
      <c r="S2536">
        <v>6248</v>
      </c>
      <c r="T2536">
        <v>35000</v>
      </c>
      <c r="U2536">
        <v>36000</v>
      </c>
      <c r="V2536">
        <v>0</v>
      </c>
      <c r="W2536">
        <v>0</v>
      </c>
      <c r="X2536">
        <v>0</v>
      </c>
      <c r="Y2536">
        <v>193052</v>
      </c>
      <c r="Z2536">
        <v>0</v>
      </c>
      <c r="AA2536">
        <v>0</v>
      </c>
      <c r="AB2536">
        <v>0</v>
      </c>
      <c r="AC2536">
        <v>85791</v>
      </c>
      <c r="AD2536">
        <v>44199</v>
      </c>
      <c r="AE2536">
        <v>0</v>
      </c>
      <c r="AF2536">
        <v>129990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1085010</v>
      </c>
      <c r="AO2536">
        <v>844871</v>
      </c>
      <c r="AP2536">
        <v>129990</v>
      </c>
      <c r="AQ2536">
        <v>0</v>
      </c>
      <c r="AR2536">
        <v>20000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37792</v>
      </c>
      <c r="AY2536">
        <v>349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1033002</v>
      </c>
      <c r="BL2536">
        <v>117712</v>
      </c>
      <c r="BM2536">
        <v>176667</v>
      </c>
      <c r="BN2536">
        <v>0</v>
      </c>
      <c r="BO2536">
        <v>0</v>
      </c>
      <c r="BP2536">
        <v>83624</v>
      </c>
      <c r="BQ2536">
        <v>10000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196667</v>
      </c>
      <c r="CR2536">
        <v>0</v>
      </c>
      <c r="CS2536">
        <v>0</v>
      </c>
      <c r="CT2536">
        <v>154000</v>
      </c>
      <c r="CU2536">
        <v>65000</v>
      </c>
      <c r="CV2536">
        <v>88346</v>
      </c>
      <c r="CW2536">
        <v>2022</v>
      </c>
      <c r="CX2536">
        <v>10602</v>
      </c>
      <c r="CY2536">
        <v>7951</v>
      </c>
      <c r="CZ2536">
        <v>3180</v>
      </c>
      <c r="DA2536">
        <v>2650</v>
      </c>
      <c r="DB2536">
        <v>11485</v>
      </c>
      <c r="DC2536">
        <v>59008</v>
      </c>
      <c r="DD2536">
        <v>2650</v>
      </c>
      <c r="DE2536">
        <v>75000</v>
      </c>
      <c r="DF2536">
        <v>116323</v>
      </c>
      <c r="DG2536">
        <v>100000</v>
      </c>
      <c r="DH2536">
        <v>0</v>
      </c>
      <c r="DI2536">
        <v>0</v>
      </c>
      <c r="DJ2536">
        <v>151557</v>
      </c>
      <c r="DK2536">
        <v>202688</v>
      </c>
      <c r="DL2536">
        <v>35904</v>
      </c>
      <c r="DM2536">
        <v>337000</v>
      </c>
      <c r="DN2536">
        <v>40000</v>
      </c>
      <c r="DO2536">
        <v>1662034</v>
      </c>
      <c r="DP2536">
        <v>317700</v>
      </c>
      <c r="DQ2536">
        <v>-501134</v>
      </c>
      <c r="DR2536">
        <v>0</v>
      </c>
      <c r="DS2536">
        <v>0</v>
      </c>
    </row>
    <row r="2537" spans="1:123" x14ac:dyDescent="0.3">
      <c r="A2537" t="str">
        <f t="shared" si="39"/>
        <v>20312009</v>
      </c>
      <c r="B2537">
        <v>73</v>
      </c>
      <c r="C2537">
        <v>2031</v>
      </c>
      <c r="D2537">
        <v>200912</v>
      </c>
      <c r="E2537">
        <v>48</v>
      </c>
      <c r="F2537">
        <v>2322768</v>
      </c>
      <c r="G2537">
        <v>163096</v>
      </c>
      <c r="H2537">
        <v>550000</v>
      </c>
      <c r="I2537">
        <v>0</v>
      </c>
      <c r="J2537">
        <v>90000</v>
      </c>
      <c r="K2537">
        <v>85000</v>
      </c>
      <c r="L2537">
        <v>200000</v>
      </c>
      <c r="M2537">
        <v>56200</v>
      </c>
      <c r="N2537">
        <v>11500</v>
      </c>
      <c r="O2537">
        <v>25500</v>
      </c>
      <c r="P2537">
        <v>4500</v>
      </c>
      <c r="Q2537">
        <v>2000</v>
      </c>
      <c r="R2537">
        <v>0</v>
      </c>
      <c r="S2537">
        <v>6059</v>
      </c>
      <c r="T2537">
        <v>35000</v>
      </c>
      <c r="U2537">
        <v>36000</v>
      </c>
      <c r="V2537">
        <v>0</v>
      </c>
      <c r="W2537">
        <v>0</v>
      </c>
      <c r="X2537">
        <v>25000</v>
      </c>
      <c r="Y2537">
        <v>112833</v>
      </c>
      <c r="Z2537">
        <v>0</v>
      </c>
      <c r="AA2537">
        <v>0</v>
      </c>
      <c r="AB2537">
        <v>0</v>
      </c>
      <c r="AC2537">
        <v>93797</v>
      </c>
      <c r="AD2537">
        <v>48324</v>
      </c>
      <c r="AE2537">
        <v>0</v>
      </c>
      <c r="AF2537">
        <v>142120</v>
      </c>
      <c r="AG2537">
        <v>48324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987472</v>
      </c>
      <c r="AO2537">
        <v>923710</v>
      </c>
      <c r="AP2537">
        <v>142120</v>
      </c>
      <c r="AQ2537">
        <v>0</v>
      </c>
      <c r="AR2537">
        <v>20000</v>
      </c>
      <c r="AS2537">
        <v>0</v>
      </c>
      <c r="AT2537">
        <v>0</v>
      </c>
      <c r="AU2537">
        <v>0</v>
      </c>
      <c r="AV2537">
        <v>75000</v>
      </c>
      <c r="AW2537">
        <v>0</v>
      </c>
      <c r="AX2537">
        <v>50016</v>
      </c>
      <c r="AY2537">
        <v>4580</v>
      </c>
      <c r="AZ2537">
        <v>22000</v>
      </c>
      <c r="BA2537">
        <v>14342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1251768</v>
      </c>
      <c r="BL2537">
        <v>125957</v>
      </c>
      <c r="BM2537">
        <v>156667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20000</v>
      </c>
      <c r="CR2537">
        <v>0</v>
      </c>
      <c r="CS2537">
        <v>0</v>
      </c>
      <c r="CT2537">
        <v>154000</v>
      </c>
      <c r="CU2537">
        <v>65000</v>
      </c>
      <c r="CV2537">
        <v>88346</v>
      </c>
      <c r="CW2537">
        <v>2022</v>
      </c>
      <c r="CX2537">
        <v>10602</v>
      </c>
      <c r="CY2537">
        <v>7951</v>
      </c>
      <c r="CZ2537">
        <v>3180</v>
      </c>
      <c r="DA2537">
        <v>2650</v>
      </c>
      <c r="DB2537">
        <v>11485</v>
      </c>
      <c r="DC2537">
        <v>59008</v>
      </c>
      <c r="DD2537">
        <v>2650</v>
      </c>
      <c r="DE2537">
        <v>80000</v>
      </c>
      <c r="DF2537">
        <v>0</v>
      </c>
      <c r="DG2537">
        <v>75000</v>
      </c>
      <c r="DH2537">
        <v>0</v>
      </c>
      <c r="DI2537">
        <v>0</v>
      </c>
      <c r="DJ2537">
        <v>101541</v>
      </c>
      <c r="DK2537">
        <v>188346</v>
      </c>
      <c r="DL2537">
        <v>35904</v>
      </c>
      <c r="DM2537">
        <v>262000</v>
      </c>
      <c r="DN2537">
        <v>18000</v>
      </c>
      <c r="DO2537">
        <v>1187686</v>
      </c>
      <c r="DP2537">
        <v>317700</v>
      </c>
      <c r="DQ2537">
        <v>-455858</v>
      </c>
      <c r="DR2537">
        <v>0</v>
      </c>
      <c r="DS2537">
        <v>0</v>
      </c>
    </row>
    <row r="2538" spans="1:123" x14ac:dyDescent="0.3">
      <c r="A2538" t="str">
        <f t="shared" si="39"/>
        <v>20322010</v>
      </c>
      <c r="B2538">
        <v>73</v>
      </c>
      <c r="C2538">
        <v>2032</v>
      </c>
      <c r="D2538">
        <v>201012</v>
      </c>
      <c r="E2538">
        <v>56</v>
      </c>
      <c r="F2538">
        <v>1892702</v>
      </c>
      <c r="G2538">
        <v>163099</v>
      </c>
      <c r="H2538">
        <v>550000</v>
      </c>
      <c r="I2538">
        <v>0</v>
      </c>
      <c r="J2538">
        <v>120000</v>
      </c>
      <c r="K2538">
        <v>85000</v>
      </c>
      <c r="L2538">
        <v>200000</v>
      </c>
      <c r="M2538">
        <v>56200</v>
      </c>
      <c r="N2538">
        <v>11500</v>
      </c>
      <c r="O2538">
        <v>25500</v>
      </c>
      <c r="P2538">
        <v>4500</v>
      </c>
      <c r="Q2538">
        <v>2000</v>
      </c>
      <c r="R2538">
        <v>0</v>
      </c>
      <c r="S2538">
        <v>5871</v>
      </c>
      <c r="T2538">
        <v>35000</v>
      </c>
      <c r="U2538">
        <v>36000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109426</v>
      </c>
      <c r="AD2538">
        <v>56376</v>
      </c>
      <c r="AE2538">
        <v>0</v>
      </c>
      <c r="AF2538">
        <v>165802</v>
      </c>
      <c r="AG2538">
        <v>0</v>
      </c>
      <c r="AH2538">
        <v>0</v>
      </c>
      <c r="AI2538">
        <v>48324</v>
      </c>
      <c r="AJ2538">
        <v>0</v>
      </c>
      <c r="AK2538">
        <v>48324</v>
      </c>
      <c r="AL2538">
        <v>48324</v>
      </c>
      <c r="AM2538">
        <v>0</v>
      </c>
      <c r="AN2538">
        <v>855769</v>
      </c>
      <c r="AO2538">
        <v>1077626</v>
      </c>
      <c r="AP2538">
        <v>165802</v>
      </c>
      <c r="AQ2538">
        <v>0</v>
      </c>
      <c r="AR2538">
        <v>20000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1263428</v>
      </c>
      <c r="BL2538">
        <v>134254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161650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161650</v>
      </c>
      <c r="CR2538">
        <v>0</v>
      </c>
      <c r="CS2538">
        <v>0</v>
      </c>
      <c r="CT2538">
        <v>154000</v>
      </c>
      <c r="CU2538">
        <v>65000</v>
      </c>
      <c r="CV2538">
        <v>88346</v>
      </c>
      <c r="CW2538">
        <v>2022</v>
      </c>
      <c r="CX2538">
        <v>10602</v>
      </c>
      <c r="CY2538">
        <v>7951</v>
      </c>
      <c r="CZ2538">
        <v>3180</v>
      </c>
      <c r="DA2538">
        <v>2650</v>
      </c>
      <c r="DB2538">
        <v>11485</v>
      </c>
      <c r="DC2538">
        <v>59008</v>
      </c>
      <c r="DD2538">
        <v>2650</v>
      </c>
      <c r="DE2538">
        <v>85000</v>
      </c>
      <c r="DF2538">
        <v>0</v>
      </c>
      <c r="DG2538">
        <v>75000</v>
      </c>
      <c r="DH2538">
        <v>0</v>
      </c>
      <c r="DI2538">
        <v>0</v>
      </c>
      <c r="DJ2538">
        <v>101541</v>
      </c>
      <c r="DK2538">
        <v>188346</v>
      </c>
      <c r="DL2538">
        <v>35904</v>
      </c>
      <c r="DM2538">
        <v>262000</v>
      </c>
      <c r="DN2538">
        <v>18000</v>
      </c>
      <c r="DO2538">
        <v>1382660</v>
      </c>
      <c r="DP2538">
        <v>317700</v>
      </c>
      <c r="DQ2538">
        <v>161650</v>
      </c>
      <c r="DR2538">
        <v>0</v>
      </c>
      <c r="DS2538">
        <v>0</v>
      </c>
    </row>
    <row r="2539" spans="1:123" x14ac:dyDescent="0.3">
      <c r="A2539" t="str">
        <f t="shared" si="39"/>
        <v>20332011</v>
      </c>
      <c r="B2539">
        <v>73</v>
      </c>
      <c r="C2539">
        <v>2033</v>
      </c>
      <c r="D2539">
        <v>201112</v>
      </c>
      <c r="E2539">
        <v>78</v>
      </c>
      <c r="F2539">
        <v>1901976</v>
      </c>
      <c r="G2539">
        <v>163102</v>
      </c>
      <c r="H2539">
        <v>550000</v>
      </c>
      <c r="I2539">
        <v>0</v>
      </c>
      <c r="J2539">
        <v>120000</v>
      </c>
      <c r="K2539">
        <v>85000</v>
      </c>
      <c r="L2539">
        <v>200000</v>
      </c>
      <c r="M2539">
        <v>56200</v>
      </c>
      <c r="N2539">
        <v>11500</v>
      </c>
      <c r="O2539">
        <v>25500</v>
      </c>
      <c r="P2539">
        <v>4500</v>
      </c>
      <c r="Q2539">
        <v>2000</v>
      </c>
      <c r="R2539">
        <v>0</v>
      </c>
      <c r="S2539">
        <v>5682</v>
      </c>
      <c r="T2539">
        <v>35000</v>
      </c>
      <c r="U2539">
        <v>36000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48324</v>
      </c>
      <c r="AC2539">
        <v>150649</v>
      </c>
      <c r="AD2539">
        <v>77614</v>
      </c>
      <c r="AE2539">
        <v>48324</v>
      </c>
      <c r="AF2539">
        <v>179940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841442</v>
      </c>
      <c r="AO2539">
        <v>1483598</v>
      </c>
      <c r="AP2539">
        <v>228264</v>
      </c>
      <c r="AQ2539">
        <v>43258</v>
      </c>
      <c r="AR2539">
        <v>20000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88000</v>
      </c>
      <c r="BF2539">
        <v>0</v>
      </c>
      <c r="BG2539">
        <v>35194</v>
      </c>
      <c r="BH2539">
        <v>20000</v>
      </c>
      <c r="BI2539">
        <v>21218</v>
      </c>
      <c r="BJ2539">
        <v>0</v>
      </c>
      <c r="BK2539">
        <v>1610707</v>
      </c>
      <c r="BL2539">
        <v>142983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468350</v>
      </c>
      <c r="BS2539">
        <v>0</v>
      </c>
      <c r="BT2539">
        <v>0</v>
      </c>
      <c r="BU2539">
        <v>1710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11654</v>
      </c>
      <c r="CH2539">
        <v>267</v>
      </c>
      <c r="CI2539">
        <v>1398</v>
      </c>
      <c r="CJ2539">
        <v>1049</v>
      </c>
      <c r="CK2539">
        <v>420</v>
      </c>
      <c r="CL2539">
        <v>350</v>
      </c>
      <c r="CM2539">
        <v>1515</v>
      </c>
      <c r="CN2539">
        <v>6992</v>
      </c>
      <c r="CO2539">
        <v>350</v>
      </c>
      <c r="CP2539">
        <v>0</v>
      </c>
      <c r="CQ2539">
        <v>610000</v>
      </c>
      <c r="CR2539">
        <v>1710</v>
      </c>
      <c r="CS2539">
        <v>0</v>
      </c>
      <c r="CT2539">
        <v>154000</v>
      </c>
      <c r="CU2539">
        <v>65000</v>
      </c>
      <c r="CV2539">
        <v>100000</v>
      </c>
      <c r="CW2539">
        <v>2289</v>
      </c>
      <c r="CX2539">
        <v>12000</v>
      </c>
      <c r="CY2539">
        <v>9000</v>
      </c>
      <c r="CZ2539">
        <v>3600</v>
      </c>
      <c r="DA2539">
        <v>3000</v>
      </c>
      <c r="DB2539">
        <v>13000</v>
      </c>
      <c r="DC2539">
        <v>66000</v>
      </c>
      <c r="DD2539">
        <v>3000</v>
      </c>
      <c r="DE2539">
        <v>90000</v>
      </c>
      <c r="DF2539">
        <v>0</v>
      </c>
      <c r="DG2539">
        <v>75000</v>
      </c>
      <c r="DH2539">
        <v>0</v>
      </c>
      <c r="DI2539">
        <v>0</v>
      </c>
      <c r="DJ2539">
        <v>136735</v>
      </c>
      <c r="DK2539">
        <v>209564</v>
      </c>
      <c r="DL2539">
        <v>35904</v>
      </c>
      <c r="DM2539">
        <v>350000</v>
      </c>
      <c r="DN2539">
        <v>38000</v>
      </c>
      <c r="DO2539">
        <v>1977803</v>
      </c>
      <c r="DP2539">
        <v>317700</v>
      </c>
      <c r="DQ2539">
        <v>658467</v>
      </c>
      <c r="DR2539">
        <v>0</v>
      </c>
      <c r="DS2539">
        <v>0</v>
      </c>
    </row>
    <row r="2540" spans="1:123" x14ac:dyDescent="0.3">
      <c r="A2540" t="str">
        <f t="shared" si="39"/>
        <v>20342012</v>
      </c>
      <c r="B2540">
        <v>73</v>
      </c>
      <c r="C2540">
        <v>2034</v>
      </c>
      <c r="D2540">
        <v>201212</v>
      </c>
      <c r="E2540">
        <v>54</v>
      </c>
      <c r="F2540">
        <v>2118419</v>
      </c>
      <c r="G2540">
        <v>163105</v>
      </c>
      <c r="H2540">
        <v>550000</v>
      </c>
      <c r="I2540">
        <v>0</v>
      </c>
      <c r="J2540">
        <v>120000</v>
      </c>
      <c r="K2540">
        <v>85000</v>
      </c>
      <c r="L2540">
        <v>200000</v>
      </c>
      <c r="M2540">
        <v>56200</v>
      </c>
      <c r="N2540">
        <v>11500</v>
      </c>
      <c r="O2540">
        <v>25500</v>
      </c>
      <c r="P2540">
        <v>4500</v>
      </c>
      <c r="Q2540">
        <v>2000</v>
      </c>
      <c r="R2540">
        <v>0</v>
      </c>
      <c r="S2540">
        <v>5494</v>
      </c>
      <c r="T2540">
        <v>35000</v>
      </c>
      <c r="U2540">
        <v>36000</v>
      </c>
      <c r="V2540">
        <v>0</v>
      </c>
      <c r="W2540">
        <v>0</v>
      </c>
      <c r="X2540">
        <v>25000</v>
      </c>
      <c r="Y2540">
        <v>0</v>
      </c>
      <c r="Z2540">
        <v>0</v>
      </c>
      <c r="AA2540">
        <v>0</v>
      </c>
      <c r="AB2540">
        <v>0</v>
      </c>
      <c r="AC2540">
        <v>104534</v>
      </c>
      <c r="AD2540">
        <v>53856</v>
      </c>
      <c r="AE2540">
        <v>0</v>
      </c>
      <c r="AF2540">
        <v>158389</v>
      </c>
      <c r="AG2540">
        <v>53856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887805</v>
      </c>
      <c r="AO2540">
        <v>1029449</v>
      </c>
      <c r="AP2540">
        <v>158389</v>
      </c>
      <c r="AQ2540">
        <v>0</v>
      </c>
      <c r="AR2540">
        <v>20000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1207838</v>
      </c>
      <c r="BL2540">
        <v>151686</v>
      </c>
      <c r="BM2540">
        <v>70195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519805</v>
      </c>
      <c r="CR2540">
        <v>1710</v>
      </c>
      <c r="CS2540">
        <v>0</v>
      </c>
      <c r="CT2540">
        <v>154000</v>
      </c>
      <c r="CU2540">
        <v>65000</v>
      </c>
      <c r="CV2540">
        <v>100000</v>
      </c>
      <c r="CW2540">
        <v>2289</v>
      </c>
      <c r="CX2540">
        <v>12000</v>
      </c>
      <c r="CY2540">
        <v>9000</v>
      </c>
      <c r="CZ2540">
        <v>3600</v>
      </c>
      <c r="DA2540">
        <v>3000</v>
      </c>
      <c r="DB2540">
        <v>13000</v>
      </c>
      <c r="DC2540">
        <v>66000</v>
      </c>
      <c r="DD2540">
        <v>3000</v>
      </c>
      <c r="DE2540">
        <v>95000</v>
      </c>
      <c r="DF2540">
        <v>0</v>
      </c>
      <c r="DG2540">
        <v>50000</v>
      </c>
      <c r="DH2540">
        <v>0</v>
      </c>
      <c r="DI2540">
        <v>0</v>
      </c>
      <c r="DJ2540">
        <v>133216</v>
      </c>
      <c r="DK2540">
        <v>207230</v>
      </c>
      <c r="DL2540">
        <v>35904</v>
      </c>
      <c r="DM2540">
        <v>341200</v>
      </c>
      <c r="DN2540">
        <v>38000</v>
      </c>
      <c r="DO2540">
        <v>1852955</v>
      </c>
      <c r="DP2540">
        <v>317700</v>
      </c>
      <c r="DQ2540">
        <v>-95195</v>
      </c>
      <c r="DR2540">
        <v>0</v>
      </c>
      <c r="DS2540">
        <v>0</v>
      </c>
    </row>
    <row r="2541" spans="1:123" x14ac:dyDescent="0.3">
      <c r="A2541" t="str">
        <f t="shared" si="39"/>
        <v>20351922</v>
      </c>
      <c r="B2541">
        <v>73</v>
      </c>
      <c r="C2541">
        <v>2035</v>
      </c>
      <c r="D2541">
        <v>192212</v>
      </c>
      <c r="E2541">
        <v>63</v>
      </c>
      <c r="F2541">
        <v>1947751</v>
      </c>
      <c r="G2541">
        <v>163108</v>
      </c>
      <c r="H2541">
        <v>550000</v>
      </c>
      <c r="I2541">
        <v>0</v>
      </c>
      <c r="J2541">
        <v>120000</v>
      </c>
      <c r="K2541">
        <v>85000</v>
      </c>
      <c r="L2541">
        <v>200000</v>
      </c>
      <c r="M2541">
        <v>56200</v>
      </c>
      <c r="N2541">
        <v>11500</v>
      </c>
      <c r="O2541">
        <v>25500</v>
      </c>
      <c r="P2541">
        <v>4500</v>
      </c>
      <c r="Q2541">
        <v>2000</v>
      </c>
      <c r="R2541">
        <v>0</v>
      </c>
      <c r="S2541">
        <v>5305</v>
      </c>
      <c r="T2541">
        <v>35000</v>
      </c>
      <c r="U2541">
        <v>36000</v>
      </c>
      <c r="V2541">
        <v>0</v>
      </c>
      <c r="W2541">
        <v>5000</v>
      </c>
      <c r="X2541">
        <v>0</v>
      </c>
      <c r="Y2541">
        <v>0</v>
      </c>
      <c r="Z2541">
        <v>43350</v>
      </c>
      <c r="AA2541">
        <v>0</v>
      </c>
      <c r="AB2541">
        <v>0</v>
      </c>
      <c r="AC2541">
        <v>123144</v>
      </c>
      <c r="AD2541">
        <v>63444</v>
      </c>
      <c r="AE2541">
        <v>0</v>
      </c>
      <c r="AF2541">
        <v>186587</v>
      </c>
      <c r="AG2541">
        <v>0</v>
      </c>
      <c r="AH2541">
        <v>0</v>
      </c>
      <c r="AI2541">
        <v>53856</v>
      </c>
      <c r="AJ2541">
        <v>0</v>
      </c>
      <c r="AK2541">
        <v>53856</v>
      </c>
      <c r="AL2541">
        <v>53856</v>
      </c>
      <c r="AM2541">
        <v>0</v>
      </c>
      <c r="AN2541">
        <v>786068</v>
      </c>
      <c r="AO2541">
        <v>1212723</v>
      </c>
      <c r="AP2541">
        <v>186587</v>
      </c>
      <c r="AQ2541">
        <v>0</v>
      </c>
      <c r="AR2541">
        <v>20000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1419310</v>
      </c>
      <c r="BL2541">
        <v>159966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110195</v>
      </c>
      <c r="BS2541">
        <v>0</v>
      </c>
      <c r="BT2541">
        <v>0</v>
      </c>
      <c r="BU2541">
        <v>98290</v>
      </c>
      <c r="BV2541">
        <v>10000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610000</v>
      </c>
      <c r="CR2541">
        <v>100000</v>
      </c>
      <c r="CS2541">
        <v>10000</v>
      </c>
      <c r="CT2541">
        <v>154000</v>
      </c>
      <c r="CU2541">
        <v>65000</v>
      </c>
      <c r="CV2541">
        <v>100000</v>
      </c>
      <c r="CW2541">
        <v>2289</v>
      </c>
      <c r="CX2541">
        <v>12000</v>
      </c>
      <c r="CY2541">
        <v>9000</v>
      </c>
      <c r="CZ2541">
        <v>3600</v>
      </c>
      <c r="DA2541">
        <v>3000</v>
      </c>
      <c r="DB2541">
        <v>13000</v>
      </c>
      <c r="DC2541">
        <v>66000</v>
      </c>
      <c r="DD2541">
        <v>3000</v>
      </c>
      <c r="DE2541">
        <v>100000</v>
      </c>
      <c r="DF2541">
        <v>43350</v>
      </c>
      <c r="DG2541">
        <v>50000</v>
      </c>
      <c r="DH2541">
        <v>0</v>
      </c>
      <c r="DI2541">
        <v>0</v>
      </c>
      <c r="DJ2541">
        <v>133216</v>
      </c>
      <c r="DK2541">
        <v>207230</v>
      </c>
      <c r="DL2541">
        <v>35904</v>
      </c>
      <c r="DM2541">
        <v>341200</v>
      </c>
      <c r="DN2541">
        <v>38000</v>
      </c>
      <c r="DO2541">
        <v>2153645</v>
      </c>
      <c r="DP2541">
        <v>317700</v>
      </c>
      <c r="DQ2541">
        <v>261835</v>
      </c>
      <c r="DR2541">
        <v>0</v>
      </c>
      <c r="DS2541">
        <v>0</v>
      </c>
    </row>
    <row r="2542" spans="1:123" x14ac:dyDescent="0.3">
      <c r="A2542" t="str">
        <f t="shared" si="39"/>
        <v>20361923</v>
      </c>
      <c r="B2542">
        <v>73</v>
      </c>
      <c r="C2542">
        <v>2036</v>
      </c>
      <c r="D2542">
        <v>192312</v>
      </c>
      <c r="E2542">
        <v>66</v>
      </c>
      <c r="F2542">
        <v>1967575</v>
      </c>
      <c r="G2542">
        <v>163099</v>
      </c>
      <c r="H2542">
        <v>550000</v>
      </c>
      <c r="I2542">
        <v>0</v>
      </c>
      <c r="J2542">
        <v>120000</v>
      </c>
      <c r="K2542">
        <v>85000</v>
      </c>
      <c r="L2542">
        <v>200000</v>
      </c>
      <c r="M2542">
        <v>56200</v>
      </c>
      <c r="N2542">
        <v>11500</v>
      </c>
      <c r="O2542">
        <v>25500</v>
      </c>
      <c r="P2542">
        <v>4500</v>
      </c>
      <c r="Q2542">
        <v>2000</v>
      </c>
      <c r="R2542">
        <v>0</v>
      </c>
      <c r="S2542">
        <v>5091</v>
      </c>
      <c r="T2542">
        <v>35000</v>
      </c>
      <c r="U2542">
        <v>36000</v>
      </c>
      <c r="V2542">
        <v>0</v>
      </c>
      <c r="W2542">
        <v>5000</v>
      </c>
      <c r="X2542">
        <v>0</v>
      </c>
      <c r="Y2542">
        <v>0</v>
      </c>
      <c r="Z2542">
        <v>269689</v>
      </c>
      <c r="AA2542">
        <v>0</v>
      </c>
      <c r="AB2542">
        <v>53856</v>
      </c>
      <c r="AC2542">
        <v>127390</v>
      </c>
      <c r="AD2542">
        <v>65631</v>
      </c>
      <c r="AE2542">
        <v>53856</v>
      </c>
      <c r="AF2542">
        <v>139166</v>
      </c>
      <c r="AG2542">
        <v>0</v>
      </c>
      <c r="AH2542">
        <v>0</v>
      </c>
      <c r="AI2542">
        <v>0</v>
      </c>
      <c r="AJ2542">
        <v>56023</v>
      </c>
      <c r="AK2542">
        <v>56023</v>
      </c>
      <c r="AL2542">
        <v>0</v>
      </c>
      <c r="AM2542">
        <v>0</v>
      </c>
      <c r="AN2542">
        <v>550914</v>
      </c>
      <c r="AO2542">
        <v>1254540</v>
      </c>
      <c r="AP2542">
        <v>193021</v>
      </c>
      <c r="AQ2542">
        <v>0</v>
      </c>
      <c r="AR2542">
        <v>20000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1467561</v>
      </c>
      <c r="BL2542">
        <v>168199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20000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610000</v>
      </c>
      <c r="CR2542">
        <v>100000</v>
      </c>
      <c r="CS2542">
        <v>10000</v>
      </c>
      <c r="CT2542">
        <v>154000</v>
      </c>
      <c r="CU2542">
        <v>65000</v>
      </c>
      <c r="CV2542">
        <v>100000</v>
      </c>
      <c r="CW2542">
        <v>2289</v>
      </c>
      <c r="CX2542">
        <v>12000</v>
      </c>
      <c r="CY2542">
        <v>9000</v>
      </c>
      <c r="CZ2542">
        <v>3600</v>
      </c>
      <c r="DA2542">
        <v>3000</v>
      </c>
      <c r="DB2542">
        <v>13000</v>
      </c>
      <c r="DC2542">
        <v>66000</v>
      </c>
      <c r="DD2542">
        <v>3000</v>
      </c>
      <c r="DE2542">
        <v>100000</v>
      </c>
      <c r="DF2542">
        <v>309636</v>
      </c>
      <c r="DG2542">
        <v>50000</v>
      </c>
      <c r="DH2542">
        <v>0</v>
      </c>
      <c r="DI2542">
        <v>0</v>
      </c>
      <c r="DJ2542">
        <v>133216</v>
      </c>
      <c r="DK2542">
        <v>207230</v>
      </c>
      <c r="DL2542">
        <v>35904</v>
      </c>
      <c r="DM2542">
        <v>341200</v>
      </c>
      <c r="DN2542">
        <v>38000</v>
      </c>
      <c r="DO2542">
        <v>2422098</v>
      </c>
      <c r="DP2542">
        <v>317700</v>
      </c>
      <c r="DQ2542">
        <v>345712</v>
      </c>
      <c r="DR2542">
        <v>0</v>
      </c>
      <c r="DS2542">
        <v>0</v>
      </c>
    </row>
    <row r="2543" spans="1:123" x14ac:dyDescent="0.3">
      <c r="A2543" t="str">
        <f t="shared" si="39"/>
        <v>20371924</v>
      </c>
      <c r="B2543">
        <v>73</v>
      </c>
      <c r="C2543">
        <v>2037</v>
      </c>
      <c r="D2543">
        <v>192412</v>
      </c>
      <c r="E2543">
        <v>34</v>
      </c>
      <c r="F2543">
        <v>2141694</v>
      </c>
      <c r="G2543">
        <v>163089</v>
      </c>
      <c r="H2543">
        <v>550000</v>
      </c>
      <c r="I2543">
        <v>0</v>
      </c>
      <c r="J2543">
        <v>120000</v>
      </c>
      <c r="K2543">
        <v>85000</v>
      </c>
      <c r="L2543">
        <v>200000</v>
      </c>
      <c r="M2543">
        <v>56200</v>
      </c>
      <c r="N2543">
        <v>11500</v>
      </c>
      <c r="O2543">
        <v>25500</v>
      </c>
      <c r="P2543">
        <v>4500</v>
      </c>
      <c r="Q2543">
        <v>2000</v>
      </c>
      <c r="R2543">
        <v>0</v>
      </c>
      <c r="S2543">
        <v>4878</v>
      </c>
      <c r="T2543">
        <v>35000</v>
      </c>
      <c r="U2543">
        <v>36000</v>
      </c>
      <c r="V2543">
        <v>0</v>
      </c>
      <c r="W2543">
        <v>5000</v>
      </c>
      <c r="X2543">
        <v>0</v>
      </c>
      <c r="Y2543">
        <v>199422</v>
      </c>
      <c r="Z2543">
        <v>0</v>
      </c>
      <c r="AA2543">
        <v>0</v>
      </c>
      <c r="AB2543">
        <v>56023</v>
      </c>
      <c r="AC2543">
        <v>66921</v>
      </c>
      <c r="AD2543">
        <v>0</v>
      </c>
      <c r="AE2543">
        <v>56023</v>
      </c>
      <c r="AF2543">
        <v>45376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1169624</v>
      </c>
      <c r="AO2543">
        <v>659037</v>
      </c>
      <c r="AP2543">
        <v>101398</v>
      </c>
      <c r="AQ2543">
        <v>0</v>
      </c>
      <c r="AR2543">
        <v>10374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770809</v>
      </c>
      <c r="BL2543">
        <v>176385</v>
      </c>
      <c r="BM2543">
        <v>196667</v>
      </c>
      <c r="BN2543">
        <v>0</v>
      </c>
      <c r="BO2543">
        <v>0</v>
      </c>
      <c r="BP2543">
        <v>14618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12680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393333</v>
      </c>
      <c r="CR2543">
        <v>85382</v>
      </c>
      <c r="CS2543">
        <v>10000</v>
      </c>
      <c r="CT2543">
        <v>154000</v>
      </c>
      <c r="CU2543">
        <v>65000</v>
      </c>
      <c r="CV2543">
        <v>100000</v>
      </c>
      <c r="CW2543">
        <v>2289</v>
      </c>
      <c r="CX2543">
        <v>12000</v>
      </c>
      <c r="CY2543">
        <v>9000</v>
      </c>
      <c r="CZ2543">
        <v>3600</v>
      </c>
      <c r="DA2543">
        <v>3000</v>
      </c>
      <c r="DB2543">
        <v>13000</v>
      </c>
      <c r="DC2543">
        <v>66000</v>
      </c>
      <c r="DD2543">
        <v>3000</v>
      </c>
      <c r="DE2543">
        <v>87320</v>
      </c>
      <c r="DF2543">
        <v>87845</v>
      </c>
      <c r="DG2543">
        <v>50000</v>
      </c>
      <c r="DH2543">
        <v>0</v>
      </c>
      <c r="DI2543">
        <v>0</v>
      </c>
      <c r="DJ2543">
        <v>133216</v>
      </c>
      <c r="DK2543">
        <v>207230</v>
      </c>
      <c r="DL2543">
        <v>35904</v>
      </c>
      <c r="DM2543">
        <v>341200</v>
      </c>
      <c r="DN2543">
        <v>38000</v>
      </c>
      <c r="DO2543">
        <v>1900320</v>
      </c>
      <c r="DP2543">
        <v>317700</v>
      </c>
      <c r="DQ2543">
        <v>-423387</v>
      </c>
      <c r="DR2543">
        <v>0</v>
      </c>
      <c r="DS2543">
        <v>0</v>
      </c>
    </row>
    <row r="2544" spans="1:123" x14ac:dyDescent="0.3">
      <c r="A2544" t="str">
        <f t="shared" si="39"/>
        <v>20381925</v>
      </c>
      <c r="B2544">
        <v>73</v>
      </c>
      <c r="C2544">
        <v>2038</v>
      </c>
      <c r="D2544">
        <v>192512</v>
      </c>
      <c r="E2544">
        <v>42</v>
      </c>
      <c r="F2544">
        <v>2261496</v>
      </c>
      <c r="G2544">
        <v>163079</v>
      </c>
      <c r="H2544">
        <v>550000</v>
      </c>
      <c r="I2544">
        <v>0</v>
      </c>
      <c r="J2544">
        <v>90000</v>
      </c>
      <c r="K2544">
        <v>85000</v>
      </c>
      <c r="L2544">
        <v>200000</v>
      </c>
      <c r="M2544">
        <v>56200</v>
      </c>
      <c r="N2544">
        <v>11500</v>
      </c>
      <c r="O2544">
        <v>25500</v>
      </c>
      <c r="P2544">
        <v>4500</v>
      </c>
      <c r="Q2544">
        <v>2000</v>
      </c>
      <c r="R2544">
        <v>0</v>
      </c>
      <c r="S2544">
        <v>4664</v>
      </c>
      <c r="T2544">
        <v>35000</v>
      </c>
      <c r="U2544">
        <v>36000</v>
      </c>
      <c r="V2544">
        <v>0</v>
      </c>
      <c r="W2544">
        <v>5000</v>
      </c>
      <c r="X2544">
        <v>0</v>
      </c>
      <c r="Y2544">
        <v>85210</v>
      </c>
      <c r="Z2544">
        <v>0</v>
      </c>
      <c r="AA2544">
        <v>0</v>
      </c>
      <c r="AB2544">
        <v>0</v>
      </c>
      <c r="AC2544">
        <v>81353</v>
      </c>
      <c r="AD2544">
        <v>41913</v>
      </c>
      <c r="AE2544">
        <v>0</v>
      </c>
      <c r="AF2544">
        <v>123266</v>
      </c>
      <c r="AG2544">
        <v>41913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947308</v>
      </c>
      <c r="AO2544">
        <v>801166</v>
      </c>
      <c r="AP2544">
        <v>123266</v>
      </c>
      <c r="AQ2544">
        <v>0</v>
      </c>
      <c r="AR2544">
        <v>18003</v>
      </c>
      <c r="AS2544">
        <v>0</v>
      </c>
      <c r="AT2544">
        <v>0</v>
      </c>
      <c r="AU2544">
        <v>0</v>
      </c>
      <c r="AV2544">
        <v>67719</v>
      </c>
      <c r="AW2544">
        <v>0</v>
      </c>
      <c r="AX2544">
        <v>46538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1056692</v>
      </c>
      <c r="BL2544">
        <v>184527</v>
      </c>
      <c r="BM2544">
        <v>176667</v>
      </c>
      <c r="BN2544">
        <v>0</v>
      </c>
      <c r="BO2544">
        <v>0</v>
      </c>
      <c r="BP2544">
        <v>85382</v>
      </c>
      <c r="BQ2544">
        <v>10000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196667</v>
      </c>
      <c r="CR2544">
        <v>0</v>
      </c>
      <c r="CS2544">
        <v>0</v>
      </c>
      <c r="CT2544">
        <v>154000</v>
      </c>
      <c r="CU2544">
        <v>65000</v>
      </c>
      <c r="CV2544">
        <v>100000</v>
      </c>
      <c r="CW2544">
        <v>2289</v>
      </c>
      <c r="CX2544">
        <v>12000</v>
      </c>
      <c r="CY2544">
        <v>9000</v>
      </c>
      <c r="CZ2544">
        <v>3600</v>
      </c>
      <c r="DA2544">
        <v>3000</v>
      </c>
      <c r="DB2544">
        <v>13000</v>
      </c>
      <c r="DC2544">
        <v>66000</v>
      </c>
      <c r="DD2544">
        <v>3000</v>
      </c>
      <c r="DE2544">
        <v>87320</v>
      </c>
      <c r="DF2544">
        <v>0</v>
      </c>
      <c r="DG2544">
        <v>50000</v>
      </c>
      <c r="DH2544">
        <v>0</v>
      </c>
      <c r="DI2544">
        <v>0</v>
      </c>
      <c r="DJ2544">
        <v>86678</v>
      </c>
      <c r="DK2544">
        <v>207230</v>
      </c>
      <c r="DL2544">
        <v>35904</v>
      </c>
      <c r="DM2544">
        <v>273481</v>
      </c>
      <c r="DN2544">
        <v>38000</v>
      </c>
      <c r="DO2544">
        <v>1406170</v>
      </c>
      <c r="DP2544">
        <v>317700</v>
      </c>
      <c r="DQ2544">
        <v>-471515</v>
      </c>
      <c r="DR2544">
        <v>0</v>
      </c>
      <c r="DS2544">
        <v>0</v>
      </c>
    </row>
    <row r="2545" spans="1:123" x14ac:dyDescent="0.3">
      <c r="A2545" t="str">
        <f t="shared" si="39"/>
        <v>20391926</v>
      </c>
      <c r="B2545">
        <v>73</v>
      </c>
      <c r="C2545">
        <v>2039</v>
      </c>
      <c r="D2545">
        <v>192612</v>
      </c>
      <c r="E2545">
        <v>47</v>
      </c>
      <c r="F2545">
        <v>2038985</v>
      </c>
      <c r="G2545">
        <v>163069</v>
      </c>
      <c r="H2545">
        <v>550000</v>
      </c>
      <c r="I2545">
        <v>0</v>
      </c>
      <c r="J2545">
        <v>60000</v>
      </c>
      <c r="K2545">
        <v>85000</v>
      </c>
      <c r="L2545">
        <v>200000</v>
      </c>
      <c r="M2545">
        <v>56200</v>
      </c>
      <c r="N2545">
        <v>11500</v>
      </c>
      <c r="O2545">
        <v>25500</v>
      </c>
      <c r="P2545">
        <v>4500</v>
      </c>
      <c r="Q2545">
        <v>2000</v>
      </c>
      <c r="R2545">
        <v>0</v>
      </c>
      <c r="S2545">
        <v>4451</v>
      </c>
      <c r="T2545">
        <v>35000</v>
      </c>
      <c r="U2545">
        <v>36000</v>
      </c>
      <c r="V2545">
        <v>0</v>
      </c>
      <c r="W2545">
        <v>5000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90565</v>
      </c>
      <c r="AD2545">
        <v>46659</v>
      </c>
      <c r="AE2545">
        <v>0</v>
      </c>
      <c r="AF2545">
        <v>137223</v>
      </c>
      <c r="AG2545">
        <v>46659</v>
      </c>
      <c r="AH2545">
        <v>0</v>
      </c>
      <c r="AI2545">
        <v>41913</v>
      </c>
      <c r="AJ2545">
        <v>0</v>
      </c>
      <c r="AK2545">
        <v>41913</v>
      </c>
      <c r="AL2545">
        <v>41913</v>
      </c>
      <c r="AM2545">
        <v>0</v>
      </c>
      <c r="AN2545">
        <v>817928</v>
      </c>
      <c r="AO2545">
        <v>891882</v>
      </c>
      <c r="AP2545">
        <v>137223</v>
      </c>
      <c r="AQ2545">
        <v>0</v>
      </c>
      <c r="AR2545">
        <v>20000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18859</v>
      </c>
      <c r="AY2545">
        <v>2872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1070837</v>
      </c>
      <c r="BL2545">
        <v>192623</v>
      </c>
      <c r="BM2545">
        <v>156667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20000</v>
      </c>
      <c r="CR2545">
        <v>0</v>
      </c>
      <c r="CS2545">
        <v>0</v>
      </c>
      <c r="CT2545">
        <v>154000</v>
      </c>
      <c r="CU2545">
        <v>65000</v>
      </c>
      <c r="CV2545">
        <v>100000</v>
      </c>
      <c r="CW2545">
        <v>2289</v>
      </c>
      <c r="CX2545">
        <v>12000</v>
      </c>
      <c r="CY2545">
        <v>9000</v>
      </c>
      <c r="CZ2545">
        <v>3600</v>
      </c>
      <c r="DA2545">
        <v>3000</v>
      </c>
      <c r="DB2545">
        <v>13000</v>
      </c>
      <c r="DC2545">
        <v>66000</v>
      </c>
      <c r="DD2545">
        <v>3000</v>
      </c>
      <c r="DE2545">
        <v>87320</v>
      </c>
      <c r="DF2545">
        <v>0</v>
      </c>
      <c r="DG2545">
        <v>50000</v>
      </c>
      <c r="DH2545">
        <v>0</v>
      </c>
      <c r="DI2545">
        <v>0</v>
      </c>
      <c r="DJ2545">
        <v>67819</v>
      </c>
      <c r="DK2545">
        <v>207230</v>
      </c>
      <c r="DL2545">
        <v>35904</v>
      </c>
      <c r="DM2545">
        <v>273481</v>
      </c>
      <c r="DN2545">
        <v>38000</v>
      </c>
      <c r="DO2545">
        <v>1252556</v>
      </c>
      <c r="DP2545">
        <v>317700</v>
      </c>
      <c r="DQ2545">
        <v>-175526</v>
      </c>
      <c r="DR2545">
        <v>0</v>
      </c>
      <c r="DS2545">
        <v>0</v>
      </c>
    </row>
    <row r="2546" spans="1:123" x14ac:dyDescent="0.3">
      <c r="A2546" t="str">
        <f t="shared" si="39"/>
        <v>20401927</v>
      </c>
      <c r="B2546">
        <v>73</v>
      </c>
      <c r="C2546">
        <v>2040</v>
      </c>
      <c r="D2546">
        <v>192712</v>
      </c>
      <c r="E2546">
        <v>62</v>
      </c>
      <c r="F2546">
        <v>1870473</v>
      </c>
      <c r="G2546">
        <v>163060</v>
      </c>
      <c r="H2546">
        <v>550000</v>
      </c>
      <c r="I2546">
        <v>0</v>
      </c>
      <c r="J2546">
        <v>90000</v>
      </c>
      <c r="K2546">
        <v>85000</v>
      </c>
      <c r="L2546">
        <v>200000</v>
      </c>
      <c r="M2546">
        <v>56200</v>
      </c>
      <c r="N2546">
        <v>11500</v>
      </c>
      <c r="O2546">
        <v>25500</v>
      </c>
      <c r="P2546">
        <v>4500</v>
      </c>
      <c r="Q2546">
        <v>2000</v>
      </c>
      <c r="R2546">
        <v>0</v>
      </c>
      <c r="S2546">
        <v>4237</v>
      </c>
      <c r="T2546">
        <v>35000</v>
      </c>
      <c r="U2546">
        <v>36000</v>
      </c>
      <c r="V2546">
        <v>0</v>
      </c>
      <c r="W2546">
        <v>10000</v>
      </c>
      <c r="X2546">
        <v>0</v>
      </c>
      <c r="Y2546">
        <v>0</v>
      </c>
      <c r="Z2546">
        <v>0</v>
      </c>
      <c r="AA2546">
        <v>0</v>
      </c>
      <c r="AB2546">
        <v>41913</v>
      </c>
      <c r="AC2546">
        <v>121032</v>
      </c>
      <c r="AD2546">
        <v>62356</v>
      </c>
      <c r="AE2546">
        <v>41913</v>
      </c>
      <c r="AF2546">
        <v>141475</v>
      </c>
      <c r="AG2546">
        <v>0</v>
      </c>
      <c r="AH2546">
        <v>0</v>
      </c>
      <c r="AI2546">
        <v>46659</v>
      </c>
      <c r="AJ2546">
        <v>0</v>
      </c>
      <c r="AK2546">
        <v>46659</v>
      </c>
      <c r="AL2546">
        <v>46659</v>
      </c>
      <c r="AM2546">
        <v>0</v>
      </c>
      <c r="AN2546">
        <v>838462</v>
      </c>
      <c r="AO2546">
        <v>1191928</v>
      </c>
      <c r="AP2546">
        <v>183388</v>
      </c>
      <c r="AQ2546">
        <v>133351</v>
      </c>
      <c r="AR2546">
        <v>20000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1528667</v>
      </c>
      <c r="BL2546">
        <v>200000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497596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497596</v>
      </c>
      <c r="CR2546">
        <v>0</v>
      </c>
      <c r="CS2546">
        <v>0</v>
      </c>
      <c r="CT2546">
        <v>154000</v>
      </c>
      <c r="CU2546">
        <v>65000</v>
      </c>
      <c r="CV2546">
        <v>100000</v>
      </c>
      <c r="CW2546">
        <v>2289</v>
      </c>
      <c r="CX2546">
        <v>12000</v>
      </c>
      <c r="CY2546">
        <v>9000</v>
      </c>
      <c r="CZ2546">
        <v>3600</v>
      </c>
      <c r="DA2546">
        <v>3000</v>
      </c>
      <c r="DB2546">
        <v>13000</v>
      </c>
      <c r="DC2546">
        <v>66000</v>
      </c>
      <c r="DD2546">
        <v>3000</v>
      </c>
      <c r="DE2546">
        <v>87320</v>
      </c>
      <c r="DF2546">
        <v>0</v>
      </c>
      <c r="DG2546">
        <v>50000</v>
      </c>
      <c r="DH2546">
        <v>0</v>
      </c>
      <c r="DI2546">
        <v>0</v>
      </c>
      <c r="DJ2546">
        <v>67819</v>
      </c>
      <c r="DK2546">
        <v>207230</v>
      </c>
      <c r="DL2546">
        <v>35904</v>
      </c>
      <c r="DM2546">
        <v>273481</v>
      </c>
      <c r="DN2546">
        <v>38000</v>
      </c>
      <c r="DO2546">
        <v>1734898</v>
      </c>
      <c r="DP2546">
        <v>317700</v>
      </c>
      <c r="DQ2546">
        <v>497596</v>
      </c>
      <c r="DR2546">
        <v>0</v>
      </c>
      <c r="DS2546">
        <v>0</v>
      </c>
    </row>
    <row r="2547" spans="1:123" x14ac:dyDescent="0.3">
      <c r="A2547" t="str">
        <f t="shared" si="39"/>
        <v>20411928</v>
      </c>
      <c r="B2547">
        <v>73</v>
      </c>
      <c r="C2547">
        <v>2041</v>
      </c>
      <c r="D2547">
        <v>192812</v>
      </c>
      <c r="E2547">
        <v>67</v>
      </c>
      <c r="F2547">
        <v>2098065</v>
      </c>
      <c r="G2547">
        <v>163056</v>
      </c>
      <c r="H2547">
        <v>550000</v>
      </c>
      <c r="I2547">
        <v>0</v>
      </c>
      <c r="J2547">
        <v>0</v>
      </c>
      <c r="K2547">
        <v>85000</v>
      </c>
      <c r="L2547">
        <v>200000</v>
      </c>
      <c r="M2547">
        <v>56200</v>
      </c>
      <c r="N2547">
        <v>11500</v>
      </c>
      <c r="O2547">
        <v>25500</v>
      </c>
      <c r="P2547">
        <v>4500</v>
      </c>
      <c r="Q2547">
        <v>2000</v>
      </c>
      <c r="R2547">
        <v>0</v>
      </c>
      <c r="S2547">
        <v>4023</v>
      </c>
      <c r="T2547">
        <v>35000</v>
      </c>
      <c r="U2547">
        <v>36000</v>
      </c>
      <c r="V2547">
        <v>0</v>
      </c>
      <c r="W2547">
        <v>10000</v>
      </c>
      <c r="X2547">
        <v>0</v>
      </c>
      <c r="Y2547">
        <v>0</v>
      </c>
      <c r="Z2547">
        <v>0</v>
      </c>
      <c r="AA2547">
        <v>0</v>
      </c>
      <c r="AB2547">
        <v>46659</v>
      </c>
      <c r="AC2547">
        <v>129095</v>
      </c>
      <c r="AD2547">
        <v>66509</v>
      </c>
      <c r="AE2547">
        <v>46659</v>
      </c>
      <c r="AF2547">
        <v>148945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740778</v>
      </c>
      <c r="AO2547">
        <v>1271325</v>
      </c>
      <c r="AP2547">
        <v>195604</v>
      </c>
      <c r="AQ2547">
        <v>39132</v>
      </c>
      <c r="AR2547">
        <v>20000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1526061</v>
      </c>
      <c r="BL2547">
        <v>206488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132404</v>
      </c>
      <c r="BS2547">
        <v>0</v>
      </c>
      <c r="BT2547">
        <v>0</v>
      </c>
      <c r="BU2547">
        <v>43802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610000</v>
      </c>
      <c r="CR2547">
        <v>43802</v>
      </c>
      <c r="CS2547">
        <v>0</v>
      </c>
      <c r="CT2547">
        <v>154000</v>
      </c>
      <c r="CU2547">
        <v>65000</v>
      </c>
      <c r="CV2547">
        <v>100000</v>
      </c>
      <c r="CW2547">
        <v>2289</v>
      </c>
      <c r="CX2547">
        <v>12000</v>
      </c>
      <c r="CY2547">
        <v>9000</v>
      </c>
      <c r="CZ2547">
        <v>3600</v>
      </c>
      <c r="DA2547">
        <v>3000</v>
      </c>
      <c r="DB2547">
        <v>13000</v>
      </c>
      <c r="DC2547">
        <v>66000</v>
      </c>
      <c r="DD2547">
        <v>3000</v>
      </c>
      <c r="DE2547">
        <v>87320</v>
      </c>
      <c r="DF2547">
        <v>0</v>
      </c>
      <c r="DG2547">
        <v>50000</v>
      </c>
      <c r="DH2547">
        <v>0</v>
      </c>
      <c r="DI2547">
        <v>0</v>
      </c>
      <c r="DJ2547">
        <v>67819</v>
      </c>
      <c r="DK2547">
        <v>207230</v>
      </c>
      <c r="DL2547">
        <v>35904</v>
      </c>
      <c r="DM2547">
        <v>273481</v>
      </c>
      <c r="DN2547">
        <v>38000</v>
      </c>
      <c r="DO2547">
        <v>1844445</v>
      </c>
      <c r="DP2547">
        <v>317700</v>
      </c>
      <c r="DQ2547">
        <v>176206</v>
      </c>
      <c r="DR2547">
        <v>0</v>
      </c>
      <c r="DS2547">
        <v>0</v>
      </c>
    </row>
    <row r="2548" spans="1:123" x14ac:dyDescent="0.3">
      <c r="A2548" t="str">
        <f t="shared" si="39"/>
        <v>20421929</v>
      </c>
      <c r="B2548">
        <v>73</v>
      </c>
      <c r="C2548">
        <v>2042</v>
      </c>
      <c r="D2548">
        <v>192912</v>
      </c>
      <c r="E2548">
        <v>41</v>
      </c>
      <c r="F2548">
        <v>2298543</v>
      </c>
      <c r="G2548">
        <v>163053</v>
      </c>
      <c r="H2548">
        <v>550000</v>
      </c>
      <c r="I2548">
        <v>0</v>
      </c>
      <c r="J2548">
        <v>0</v>
      </c>
      <c r="K2548">
        <v>85000</v>
      </c>
      <c r="L2548">
        <v>200000</v>
      </c>
      <c r="M2548">
        <v>56200</v>
      </c>
      <c r="N2548">
        <v>11500</v>
      </c>
      <c r="O2548">
        <v>25500</v>
      </c>
      <c r="P2548">
        <v>4500</v>
      </c>
      <c r="Q2548">
        <v>2000</v>
      </c>
      <c r="R2548">
        <v>0</v>
      </c>
      <c r="S2548">
        <v>3810</v>
      </c>
      <c r="T2548">
        <v>35000</v>
      </c>
      <c r="U2548">
        <v>36000</v>
      </c>
      <c r="V2548">
        <v>0</v>
      </c>
      <c r="W2548">
        <v>10000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80313</v>
      </c>
      <c r="AD2548">
        <v>41377</v>
      </c>
      <c r="AE2548">
        <v>0</v>
      </c>
      <c r="AF2548">
        <v>121690</v>
      </c>
      <c r="AG2548">
        <v>41377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767820</v>
      </c>
      <c r="AO2548">
        <v>790925</v>
      </c>
      <c r="AP2548">
        <v>121690</v>
      </c>
      <c r="AQ2548">
        <v>0</v>
      </c>
      <c r="AR2548">
        <v>17453</v>
      </c>
      <c r="AS2548">
        <v>0</v>
      </c>
      <c r="AT2548">
        <v>0</v>
      </c>
      <c r="AU2548">
        <v>0</v>
      </c>
      <c r="AV2548">
        <v>75000</v>
      </c>
      <c r="AW2548">
        <v>11564</v>
      </c>
      <c r="AX2548">
        <v>46247</v>
      </c>
      <c r="AY2548">
        <v>0</v>
      </c>
      <c r="AZ2548">
        <v>22000</v>
      </c>
      <c r="BA2548">
        <v>25000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1109879</v>
      </c>
      <c r="BL2548">
        <v>212931</v>
      </c>
      <c r="BM2548">
        <v>196667</v>
      </c>
      <c r="BN2548">
        <v>98202</v>
      </c>
      <c r="BO2548">
        <v>0</v>
      </c>
      <c r="BP2548">
        <v>43802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33000</v>
      </c>
      <c r="BX2548">
        <v>763</v>
      </c>
      <c r="BY2548">
        <v>4000</v>
      </c>
      <c r="BZ2548">
        <v>3000</v>
      </c>
      <c r="CA2548">
        <v>1200</v>
      </c>
      <c r="CB2548">
        <v>1000</v>
      </c>
      <c r="CC2548">
        <v>4333</v>
      </c>
      <c r="CD2548">
        <v>20000</v>
      </c>
      <c r="CE2548">
        <v>1000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393333</v>
      </c>
      <c r="CR2548">
        <v>0</v>
      </c>
      <c r="CS2548">
        <v>0</v>
      </c>
      <c r="CT2548">
        <v>55798</v>
      </c>
      <c r="CU2548">
        <v>65000</v>
      </c>
      <c r="CV2548">
        <v>67000</v>
      </c>
      <c r="CW2548">
        <v>1526</v>
      </c>
      <c r="CX2548">
        <v>8000</v>
      </c>
      <c r="CY2548">
        <v>6000</v>
      </c>
      <c r="CZ2548">
        <v>2400</v>
      </c>
      <c r="DA2548">
        <v>2000</v>
      </c>
      <c r="DB2548">
        <v>8667</v>
      </c>
      <c r="DC2548">
        <v>46000</v>
      </c>
      <c r="DD2548">
        <v>2000</v>
      </c>
      <c r="DE2548">
        <v>87320</v>
      </c>
      <c r="DF2548">
        <v>0</v>
      </c>
      <c r="DG2548">
        <v>50000</v>
      </c>
      <c r="DH2548">
        <v>0</v>
      </c>
      <c r="DI2548">
        <v>0</v>
      </c>
      <c r="DJ2548">
        <v>21572</v>
      </c>
      <c r="DK2548">
        <v>182230</v>
      </c>
      <c r="DL2548">
        <v>24341</v>
      </c>
      <c r="DM2548">
        <v>198481</v>
      </c>
      <c r="DN2548">
        <v>16000</v>
      </c>
      <c r="DO2548">
        <v>1237668</v>
      </c>
      <c r="DP2548">
        <v>317700</v>
      </c>
      <c r="DQ2548">
        <v>-586777</v>
      </c>
      <c r="DR2548">
        <v>0</v>
      </c>
      <c r="DS2548">
        <v>0</v>
      </c>
    </row>
    <row r="2549" spans="1:123" x14ac:dyDescent="0.3">
      <c r="A2549" t="str">
        <f t="shared" si="39"/>
        <v>20431930</v>
      </c>
      <c r="B2549">
        <v>73</v>
      </c>
      <c r="C2549">
        <v>2043</v>
      </c>
      <c r="D2549">
        <v>193012</v>
      </c>
      <c r="E2549">
        <v>49</v>
      </c>
      <c r="F2549">
        <v>2260971</v>
      </c>
      <c r="G2549">
        <v>163049</v>
      </c>
      <c r="H2549">
        <v>550000</v>
      </c>
      <c r="I2549">
        <v>0</v>
      </c>
      <c r="J2549">
        <v>0</v>
      </c>
      <c r="K2549">
        <v>85000</v>
      </c>
      <c r="L2549">
        <v>200000</v>
      </c>
      <c r="M2549">
        <v>56200</v>
      </c>
      <c r="N2549">
        <v>11500</v>
      </c>
      <c r="O2549">
        <v>25500</v>
      </c>
      <c r="P2549">
        <v>4500</v>
      </c>
      <c r="Q2549">
        <v>2000</v>
      </c>
      <c r="R2549">
        <v>0</v>
      </c>
      <c r="S2549">
        <v>3595</v>
      </c>
      <c r="T2549">
        <v>35000</v>
      </c>
      <c r="U2549">
        <v>36000</v>
      </c>
      <c r="V2549">
        <v>0</v>
      </c>
      <c r="W2549">
        <v>10000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94620</v>
      </c>
      <c r="AD2549">
        <v>48748</v>
      </c>
      <c r="AE2549">
        <v>0</v>
      </c>
      <c r="AF2549">
        <v>143368</v>
      </c>
      <c r="AG2549">
        <v>48748</v>
      </c>
      <c r="AH2549">
        <v>0</v>
      </c>
      <c r="AI2549">
        <v>41377</v>
      </c>
      <c r="AJ2549">
        <v>0</v>
      </c>
      <c r="AK2549">
        <v>41377</v>
      </c>
      <c r="AL2549">
        <v>41377</v>
      </c>
      <c r="AM2549">
        <v>0</v>
      </c>
      <c r="AN2549">
        <v>745927</v>
      </c>
      <c r="AO2549">
        <v>931817</v>
      </c>
      <c r="AP2549">
        <v>143368</v>
      </c>
      <c r="AQ2549">
        <v>0</v>
      </c>
      <c r="AR2549">
        <v>20000</v>
      </c>
      <c r="AS2549">
        <v>0</v>
      </c>
      <c r="AT2549">
        <v>0</v>
      </c>
      <c r="AU2549">
        <v>0</v>
      </c>
      <c r="AV2549">
        <v>75000</v>
      </c>
      <c r="AW2549">
        <v>17151</v>
      </c>
      <c r="AX2549">
        <v>21572</v>
      </c>
      <c r="AY2549">
        <v>5015</v>
      </c>
      <c r="AZ2549">
        <v>16000</v>
      </c>
      <c r="BA2549">
        <v>25000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1254922</v>
      </c>
      <c r="BL2549">
        <v>219332</v>
      </c>
      <c r="BM2549">
        <v>176667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29815</v>
      </c>
      <c r="BX2549">
        <v>666</v>
      </c>
      <c r="BY2549">
        <v>3493</v>
      </c>
      <c r="BZ2549">
        <v>2620</v>
      </c>
      <c r="CA2549">
        <v>1048</v>
      </c>
      <c r="CB2549">
        <v>873</v>
      </c>
      <c r="CC2549">
        <v>3784</v>
      </c>
      <c r="CD2549">
        <v>20000</v>
      </c>
      <c r="CE2549">
        <v>873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196667</v>
      </c>
      <c r="CR2549">
        <v>0</v>
      </c>
      <c r="CS2549">
        <v>0</v>
      </c>
      <c r="CT2549">
        <v>55798</v>
      </c>
      <c r="CU2549">
        <v>65000</v>
      </c>
      <c r="CV2549">
        <v>37185</v>
      </c>
      <c r="CW2549">
        <v>860</v>
      </c>
      <c r="CX2549">
        <v>4507</v>
      </c>
      <c r="CY2549">
        <v>3380</v>
      </c>
      <c r="CZ2549">
        <v>1352</v>
      </c>
      <c r="DA2549">
        <v>1127</v>
      </c>
      <c r="DB2549">
        <v>4883</v>
      </c>
      <c r="DC2549">
        <v>26000</v>
      </c>
      <c r="DD2549">
        <v>1127</v>
      </c>
      <c r="DE2549">
        <v>87320</v>
      </c>
      <c r="DF2549">
        <v>0</v>
      </c>
      <c r="DG2549">
        <v>50000</v>
      </c>
      <c r="DH2549">
        <v>0</v>
      </c>
      <c r="DI2549">
        <v>0</v>
      </c>
      <c r="DJ2549">
        <v>0</v>
      </c>
      <c r="DK2549">
        <v>157230</v>
      </c>
      <c r="DL2549">
        <v>7190</v>
      </c>
      <c r="DM2549">
        <v>123481</v>
      </c>
      <c r="DN2549">
        <v>0</v>
      </c>
      <c r="DO2549">
        <v>864485</v>
      </c>
      <c r="DP2549">
        <v>317700</v>
      </c>
      <c r="DQ2549">
        <v>-394561</v>
      </c>
      <c r="DR2549">
        <v>0</v>
      </c>
      <c r="DS2549">
        <v>0</v>
      </c>
    </row>
    <row r="2550" spans="1:123" x14ac:dyDescent="0.3">
      <c r="A2550" t="str">
        <f t="shared" si="39"/>
        <v>20441931</v>
      </c>
      <c r="B2550">
        <v>73</v>
      </c>
      <c r="C2550">
        <v>2044</v>
      </c>
      <c r="D2550">
        <v>193112</v>
      </c>
      <c r="E2550">
        <v>32</v>
      </c>
      <c r="F2550">
        <v>2268916</v>
      </c>
      <c r="G2550">
        <v>163046</v>
      </c>
      <c r="H2550">
        <v>550000</v>
      </c>
      <c r="I2550">
        <v>0</v>
      </c>
      <c r="J2550">
        <v>0</v>
      </c>
      <c r="K2550">
        <v>85000</v>
      </c>
      <c r="L2550">
        <v>200000</v>
      </c>
      <c r="M2550">
        <v>56200</v>
      </c>
      <c r="N2550">
        <v>11500</v>
      </c>
      <c r="O2550">
        <v>25500</v>
      </c>
      <c r="P2550">
        <v>4500</v>
      </c>
      <c r="Q2550">
        <v>2000</v>
      </c>
      <c r="R2550">
        <v>0</v>
      </c>
      <c r="S2550">
        <v>3381</v>
      </c>
      <c r="T2550">
        <v>35000</v>
      </c>
      <c r="U2550">
        <v>36000</v>
      </c>
      <c r="V2550">
        <v>0</v>
      </c>
      <c r="W2550">
        <v>10000</v>
      </c>
      <c r="X2550">
        <v>0</v>
      </c>
      <c r="Y2550">
        <v>0</v>
      </c>
      <c r="Z2550">
        <v>0</v>
      </c>
      <c r="AA2550">
        <v>0</v>
      </c>
      <c r="AB2550">
        <v>41377</v>
      </c>
      <c r="AC2550">
        <v>61216</v>
      </c>
      <c r="AD2550">
        <v>0</v>
      </c>
      <c r="AE2550">
        <v>41377</v>
      </c>
      <c r="AF2550">
        <v>51378</v>
      </c>
      <c r="AG2550">
        <v>0</v>
      </c>
      <c r="AH2550">
        <v>0</v>
      </c>
      <c r="AI2550">
        <v>48748</v>
      </c>
      <c r="AJ2550">
        <v>0</v>
      </c>
      <c r="AK2550">
        <v>48748</v>
      </c>
      <c r="AL2550">
        <v>48748</v>
      </c>
      <c r="AM2550">
        <v>0</v>
      </c>
      <c r="AN2550">
        <v>837703</v>
      </c>
      <c r="AO2550">
        <v>602861</v>
      </c>
      <c r="AP2550">
        <v>92755</v>
      </c>
      <c r="AQ2550">
        <v>0</v>
      </c>
      <c r="AR2550">
        <v>7359</v>
      </c>
      <c r="AS2550">
        <v>0</v>
      </c>
      <c r="AT2550">
        <v>0</v>
      </c>
      <c r="AU2550">
        <v>0</v>
      </c>
      <c r="AV2550">
        <v>75000</v>
      </c>
      <c r="AW2550">
        <v>4106</v>
      </c>
      <c r="AX2550">
        <v>0</v>
      </c>
      <c r="AY2550">
        <v>0</v>
      </c>
      <c r="AZ2550">
        <v>0</v>
      </c>
      <c r="BA2550">
        <v>25000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807081</v>
      </c>
      <c r="BL2550">
        <v>225689</v>
      </c>
      <c r="BM2550">
        <v>156667</v>
      </c>
      <c r="BN2550">
        <v>55798</v>
      </c>
      <c r="BO2550">
        <v>65000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33000</v>
      </c>
      <c r="BX2550">
        <v>763</v>
      </c>
      <c r="BY2550">
        <v>4000</v>
      </c>
      <c r="BZ2550">
        <v>3000</v>
      </c>
      <c r="CA2550">
        <v>1200</v>
      </c>
      <c r="CB2550">
        <v>1000</v>
      </c>
      <c r="CC2550">
        <v>4333</v>
      </c>
      <c r="CD2550">
        <v>20000</v>
      </c>
      <c r="CE2550">
        <v>1000</v>
      </c>
      <c r="CF2550">
        <v>68917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20000</v>
      </c>
      <c r="CR2550">
        <v>0</v>
      </c>
      <c r="CS2550">
        <v>0</v>
      </c>
      <c r="CT2550">
        <v>0</v>
      </c>
      <c r="CU2550">
        <v>0</v>
      </c>
      <c r="CV2550">
        <v>4185</v>
      </c>
      <c r="CW2550">
        <v>97</v>
      </c>
      <c r="CX2550">
        <v>507</v>
      </c>
      <c r="CY2550">
        <v>380</v>
      </c>
      <c r="CZ2550">
        <v>152</v>
      </c>
      <c r="DA2550">
        <v>127</v>
      </c>
      <c r="DB2550">
        <v>550</v>
      </c>
      <c r="DC2550">
        <v>6000</v>
      </c>
      <c r="DD2550">
        <v>127</v>
      </c>
      <c r="DE2550">
        <v>18403</v>
      </c>
      <c r="DF2550">
        <v>0</v>
      </c>
      <c r="DG2550">
        <v>50000</v>
      </c>
      <c r="DH2550">
        <v>0</v>
      </c>
      <c r="DI2550">
        <v>0</v>
      </c>
      <c r="DJ2550">
        <v>0</v>
      </c>
      <c r="DK2550">
        <v>132230</v>
      </c>
      <c r="DL2550">
        <v>3083</v>
      </c>
      <c r="DM2550">
        <v>48481</v>
      </c>
      <c r="DN2550">
        <v>0</v>
      </c>
      <c r="DO2550">
        <v>333071</v>
      </c>
      <c r="DP2550">
        <v>317700</v>
      </c>
      <c r="DQ2550">
        <v>-701595</v>
      </c>
      <c r="DR2550">
        <v>182811</v>
      </c>
      <c r="DS2550">
        <v>0</v>
      </c>
    </row>
    <row r="2551" spans="1:123" x14ac:dyDescent="0.3">
      <c r="A2551" t="str">
        <f t="shared" si="39"/>
        <v>20451932</v>
      </c>
      <c r="B2551">
        <v>73</v>
      </c>
      <c r="C2551">
        <v>2045</v>
      </c>
      <c r="D2551">
        <v>193212</v>
      </c>
      <c r="E2551">
        <v>34</v>
      </c>
      <c r="F2551">
        <v>2188621</v>
      </c>
      <c r="G2551">
        <v>163042</v>
      </c>
      <c r="H2551">
        <v>550000</v>
      </c>
      <c r="I2551">
        <v>0</v>
      </c>
      <c r="J2551">
        <v>0</v>
      </c>
      <c r="K2551">
        <v>85000</v>
      </c>
      <c r="L2551">
        <v>200000</v>
      </c>
      <c r="M2551">
        <v>56200</v>
      </c>
      <c r="N2551">
        <v>11500</v>
      </c>
      <c r="O2551">
        <v>25500</v>
      </c>
      <c r="P2551">
        <v>4500</v>
      </c>
      <c r="Q2551">
        <v>2000</v>
      </c>
      <c r="R2551">
        <v>0</v>
      </c>
      <c r="S2551">
        <v>3166</v>
      </c>
      <c r="T2551">
        <v>35000</v>
      </c>
      <c r="U2551">
        <v>36000</v>
      </c>
      <c r="V2551">
        <v>0</v>
      </c>
      <c r="W2551">
        <v>15000</v>
      </c>
      <c r="X2551">
        <v>0</v>
      </c>
      <c r="Y2551">
        <v>0</v>
      </c>
      <c r="Z2551">
        <v>0</v>
      </c>
      <c r="AA2551">
        <v>0</v>
      </c>
      <c r="AB2551">
        <v>48748</v>
      </c>
      <c r="AC2551">
        <v>66501</v>
      </c>
      <c r="AD2551">
        <v>0</v>
      </c>
      <c r="AE2551">
        <v>48748</v>
      </c>
      <c r="AF2551">
        <v>52015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831851</v>
      </c>
      <c r="AO2551">
        <v>654907</v>
      </c>
      <c r="AP2551">
        <v>100763</v>
      </c>
      <c r="AQ2551">
        <v>101801</v>
      </c>
      <c r="AR2551">
        <v>10152</v>
      </c>
      <c r="AS2551">
        <v>0</v>
      </c>
      <c r="AT2551">
        <v>0</v>
      </c>
      <c r="AU2551">
        <v>0</v>
      </c>
      <c r="AV2551">
        <v>48481</v>
      </c>
      <c r="AW2551">
        <v>3083</v>
      </c>
      <c r="AX2551">
        <v>0</v>
      </c>
      <c r="AY2551">
        <v>0</v>
      </c>
      <c r="AZ2551">
        <v>0</v>
      </c>
      <c r="BA2551">
        <v>25000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944187</v>
      </c>
      <c r="BL2551">
        <v>232241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4185</v>
      </c>
      <c r="BX2551">
        <v>97</v>
      </c>
      <c r="BY2551">
        <v>507</v>
      </c>
      <c r="BZ2551">
        <v>380</v>
      </c>
      <c r="CA2551">
        <v>152</v>
      </c>
      <c r="CB2551">
        <v>127</v>
      </c>
      <c r="CC2551">
        <v>550</v>
      </c>
      <c r="CD2551">
        <v>6000</v>
      </c>
      <c r="CE2551">
        <v>127</v>
      </c>
      <c r="CF2551">
        <v>18403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50000</v>
      </c>
      <c r="DH2551">
        <v>0</v>
      </c>
      <c r="DI2551">
        <v>0</v>
      </c>
      <c r="DJ2551">
        <v>0</v>
      </c>
      <c r="DK2551">
        <v>107230</v>
      </c>
      <c r="DL2551">
        <v>0</v>
      </c>
      <c r="DM2551">
        <v>0</v>
      </c>
      <c r="DN2551">
        <v>0</v>
      </c>
      <c r="DO2551">
        <v>157230</v>
      </c>
      <c r="DP2551">
        <v>317700</v>
      </c>
      <c r="DQ2551">
        <v>-455948</v>
      </c>
      <c r="DR2551">
        <v>348855</v>
      </c>
      <c r="DS2551">
        <v>0</v>
      </c>
    </row>
    <row r="2552" spans="1:123" x14ac:dyDescent="0.3">
      <c r="A2552" t="str">
        <f t="shared" si="39"/>
        <v>20461933</v>
      </c>
      <c r="B2552">
        <v>73</v>
      </c>
      <c r="C2552">
        <v>2046</v>
      </c>
      <c r="D2552">
        <v>193312</v>
      </c>
      <c r="E2552">
        <v>42</v>
      </c>
      <c r="F2552">
        <v>2019944</v>
      </c>
      <c r="G2552">
        <v>163038</v>
      </c>
      <c r="H2552">
        <v>550000</v>
      </c>
      <c r="I2552">
        <v>0</v>
      </c>
      <c r="J2552">
        <v>0</v>
      </c>
      <c r="K2552">
        <v>85000</v>
      </c>
      <c r="L2552">
        <v>200000</v>
      </c>
      <c r="M2552">
        <v>56200</v>
      </c>
      <c r="N2552">
        <v>11500</v>
      </c>
      <c r="O2552">
        <v>25500</v>
      </c>
      <c r="P2552">
        <v>4500</v>
      </c>
      <c r="Q2552">
        <v>2000</v>
      </c>
      <c r="R2552">
        <v>0</v>
      </c>
      <c r="S2552">
        <v>2951</v>
      </c>
      <c r="T2552">
        <v>35000</v>
      </c>
      <c r="U2552">
        <v>36000</v>
      </c>
      <c r="V2552">
        <v>0</v>
      </c>
      <c r="W2552">
        <v>15000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81537</v>
      </c>
      <c r="AD2552">
        <v>42008</v>
      </c>
      <c r="AE2552">
        <v>0</v>
      </c>
      <c r="AF2552">
        <v>123545</v>
      </c>
      <c r="AG2552">
        <v>42008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760106</v>
      </c>
      <c r="AO2552">
        <v>802978</v>
      </c>
      <c r="AP2552">
        <v>123545</v>
      </c>
      <c r="AQ2552">
        <v>0</v>
      </c>
      <c r="AR2552">
        <v>18100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25000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969623</v>
      </c>
      <c r="BL2552">
        <v>238752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50000</v>
      </c>
      <c r="DH2552">
        <v>0</v>
      </c>
      <c r="DI2552">
        <v>0</v>
      </c>
      <c r="DJ2552">
        <v>0</v>
      </c>
      <c r="DK2552">
        <v>82230</v>
      </c>
      <c r="DL2552">
        <v>0</v>
      </c>
      <c r="DM2552">
        <v>0</v>
      </c>
      <c r="DN2552">
        <v>0</v>
      </c>
      <c r="DO2552">
        <v>132230</v>
      </c>
      <c r="DP2552">
        <v>297700</v>
      </c>
      <c r="DQ2552">
        <v>-275501</v>
      </c>
      <c r="DR2552">
        <v>250501</v>
      </c>
      <c r="DS2552">
        <v>0</v>
      </c>
    </row>
    <row r="2553" spans="1:123" x14ac:dyDescent="0.3">
      <c r="A2553" t="str">
        <f t="shared" si="39"/>
        <v>20471934</v>
      </c>
      <c r="B2553">
        <v>73</v>
      </c>
      <c r="C2553">
        <v>2047</v>
      </c>
      <c r="D2553">
        <v>193412</v>
      </c>
      <c r="E2553">
        <v>28</v>
      </c>
      <c r="F2553">
        <v>2312801</v>
      </c>
      <c r="G2553">
        <v>163034</v>
      </c>
      <c r="H2553">
        <v>550000</v>
      </c>
      <c r="I2553">
        <v>0</v>
      </c>
      <c r="J2553">
        <v>0</v>
      </c>
      <c r="K2553">
        <v>85000</v>
      </c>
      <c r="L2553">
        <v>200000</v>
      </c>
      <c r="M2553">
        <v>56200</v>
      </c>
      <c r="N2553">
        <v>11500</v>
      </c>
      <c r="O2553">
        <v>25500</v>
      </c>
      <c r="P2553">
        <v>4500</v>
      </c>
      <c r="Q2553">
        <v>2000</v>
      </c>
      <c r="R2553">
        <v>0</v>
      </c>
      <c r="S2553">
        <v>2737</v>
      </c>
      <c r="T2553">
        <v>35000</v>
      </c>
      <c r="U2553">
        <v>36000</v>
      </c>
      <c r="V2553">
        <v>0</v>
      </c>
      <c r="W2553">
        <v>15000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55265</v>
      </c>
      <c r="AD2553">
        <v>0</v>
      </c>
      <c r="AE2553">
        <v>0</v>
      </c>
      <c r="AF2553">
        <v>83738</v>
      </c>
      <c r="AG2553">
        <v>0</v>
      </c>
      <c r="AH2553">
        <v>0</v>
      </c>
      <c r="AI2553">
        <v>42008</v>
      </c>
      <c r="AJ2553">
        <v>0</v>
      </c>
      <c r="AK2553">
        <v>42008</v>
      </c>
      <c r="AL2553">
        <v>42008</v>
      </c>
      <c r="AM2553">
        <v>0</v>
      </c>
      <c r="AN2553">
        <v>799699</v>
      </c>
      <c r="AO2553">
        <v>544255</v>
      </c>
      <c r="AP2553">
        <v>83738</v>
      </c>
      <c r="AQ2553">
        <v>0</v>
      </c>
      <c r="AR2553">
        <v>4213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25000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657206</v>
      </c>
      <c r="BL2553">
        <v>245221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50000</v>
      </c>
      <c r="DH2553">
        <v>0</v>
      </c>
      <c r="DI2553">
        <v>0</v>
      </c>
      <c r="DJ2553">
        <v>0</v>
      </c>
      <c r="DK2553">
        <v>57230</v>
      </c>
      <c r="DL2553">
        <v>0</v>
      </c>
      <c r="DM2553">
        <v>0</v>
      </c>
      <c r="DN2553">
        <v>0</v>
      </c>
      <c r="DO2553">
        <v>149238</v>
      </c>
      <c r="DP2553">
        <v>277700</v>
      </c>
      <c r="DQ2553">
        <v>-834709</v>
      </c>
      <c r="DR2553">
        <v>809709</v>
      </c>
      <c r="DS2553">
        <v>0</v>
      </c>
    </row>
    <row r="2554" spans="1:123" x14ac:dyDescent="0.3">
      <c r="A2554" t="str">
        <f t="shared" si="39"/>
        <v>20481935</v>
      </c>
      <c r="B2554">
        <v>73</v>
      </c>
      <c r="C2554">
        <v>2048</v>
      </c>
      <c r="D2554">
        <v>193512</v>
      </c>
      <c r="E2554">
        <v>53</v>
      </c>
      <c r="F2554">
        <v>2201810</v>
      </c>
      <c r="G2554">
        <v>163030</v>
      </c>
      <c r="H2554">
        <v>550000</v>
      </c>
      <c r="I2554">
        <v>0</v>
      </c>
      <c r="J2554">
        <v>0</v>
      </c>
      <c r="K2554">
        <v>85000</v>
      </c>
      <c r="L2554">
        <v>200000</v>
      </c>
      <c r="M2554">
        <v>56200</v>
      </c>
      <c r="N2554">
        <v>11500</v>
      </c>
      <c r="O2554">
        <v>25500</v>
      </c>
      <c r="P2554">
        <v>4500</v>
      </c>
      <c r="Q2554">
        <v>2000</v>
      </c>
      <c r="R2554">
        <v>0</v>
      </c>
      <c r="S2554">
        <v>2522</v>
      </c>
      <c r="T2554">
        <v>35000</v>
      </c>
      <c r="U2554">
        <v>36000</v>
      </c>
      <c r="V2554">
        <v>0</v>
      </c>
      <c r="W2554">
        <v>15000</v>
      </c>
      <c r="X2554">
        <v>0</v>
      </c>
      <c r="Y2554">
        <v>0</v>
      </c>
      <c r="Z2554">
        <v>0</v>
      </c>
      <c r="AA2554">
        <v>0</v>
      </c>
      <c r="AB2554">
        <v>42008</v>
      </c>
      <c r="AC2554">
        <v>103243</v>
      </c>
      <c r="AD2554">
        <v>53190</v>
      </c>
      <c r="AE2554">
        <v>42008</v>
      </c>
      <c r="AF2554">
        <v>114425</v>
      </c>
      <c r="AG2554">
        <v>53190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768797</v>
      </c>
      <c r="AO2554">
        <v>1016736</v>
      </c>
      <c r="AP2554">
        <v>156433</v>
      </c>
      <c r="AQ2554">
        <v>58843</v>
      </c>
      <c r="AR2554">
        <v>20000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9573</v>
      </c>
      <c r="AZ2554">
        <v>0</v>
      </c>
      <c r="BA2554">
        <v>25000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1286586</v>
      </c>
      <c r="BL2554">
        <v>251648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50000</v>
      </c>
      <c r="DH2554">
        <v>0</v>
      </c>
      <c r="DI2554">
        <v>0</v>
      </c>
      <c r="DJ2554">
        <v>0</v>
      </c>
      <c r="DK2554">
        <v>32230</v>
      </c>
      <c r="DL2554">
        <v>0</v>
      </c>
      <c r="DM2554">
        <v>0</v>
      </c>
      <c r="DN2554">
        <v>0</v>
      </c>
      <c r="DO2554">
        <v>82230</v>
      </c>
      <c r="DP2554">
        <v>257700</v>
      </c>
      <c r="DQ2554">
        <v>-118810</v>
      </c>
      <c r="DR2554">
        <v>93810</v>
      </c>
      <c r="DS2554">
        <v>0</v>
      </c>
    </row>
    <row r="2555" spans="1:123" x14ac:dyDescent="0.3">
      <c r="A2555" t="str">
        <f t="shared" si="39"/>
        <v>20491936</v>
      </c>
      <c r="B2555">
        <v>73</v>
      </c>
      <c r="C2555">
        <v>2049</v>
      </c>
      <c r="D2555">
        <v>193612</v>
      </c>
      <c r="E2555">
        <v>74</v>
      </c>
      <c r="F2555">
        <v>2262482</v>
      </c>
      <c r="G2555">
        <v>163025</v>
      </c>
      <c r="H2555">
        <v>550000</v>
      </c>
      <c r="I2555">
        <v>0</v>
      </c>
      <c r="J2555">
        <v>0</v>
      </c>
      <c r="K2555">
        <v>85000</v>
      </c>
      <c r="L2555">
        <v>200000</v>
      </c>
      <c r="M2555">
        <v>56200</v>
      </c>
      <c r="N2555">
        <v>11500</v>
      </c>
      <c r="O2555">
        <v>25500</v>
      </c>
      <c r="P2555">
        <v>4500</v>
      </c>
      <c r="Q2555">
        <v>2000</v>
      </c>
      <c r="R2555">
        <v>0</v>
      </c>
      <c r="S2555">
        <v>2308</v>
      </c>
      <c r="T2555">
        <v>35000</v>
      </c>
      <c r="U2555">
        <v>36000</v>
      </c>
      <c r="V2555">
        <v>0</v>
      </c>
      <c r="W2555">
        <v>15000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143756</v>
      </c>
      <c r="AD2555">
        <v>74063</v>
      </c>
      <c r="AE2555">
        <v>0</v>
      </c>
      <c r="AF2555">
        <v>217819</v>
      </c>
      <c r="AG2555">
        <v>0</v>
      </c>
      <c r="AH2555">
        <v>0</v>
      </c>
      <c r="AI2555">
        <v>53190</v>
      </c>
      <c r="AJ2555">
        <v>0</v>
      </c>
      <c r="AK2555">
        <v>53190</v>
      </c>
      <c r="AL2555">
        <v>53190</v>
      </c>
      <c r="AM2555">
        <v>0</v>
      </c>
      <c r="AN2555">
        <v>665189</v>
      </c>
      <c r="AO2555">
        <v>1415715</v>
      </c>
      <c r="AP2555">
        <v>217819</v>
      </c>
      <c r="AQ2555">
        <v>79234</v>
      </c>
      <c r="AR2555">
        <v>20000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1732768</v>
      </c>
      <c r="BL2555">
        <v>258034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194484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114484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50000</v>
      </c>
      <c r="DH2555">
        <v>0</v>
      </c>
      <c r="DI2555">
        <v>0</v>
      </c>
      <c r="DJ2555">
        <v>0</v>
      </c>
      <c r="DK2555">
        <v>32230</v>
      </c>
      <c r="DL2555">
        <v>0</v>
      </c>
      <c r="DM2555">
        <v>0</v>
      </c>
      <c r="DN2555">
        <v>0</v>
      </c>
      <c r="DO2555">
        <v>249905</v>
      </c>
      <c r="DP2555">
        <v>317700</v>
      </c>
      <c r="DQ2555">
        <v>194484</v>
      </c>
      <c r="DR2555">
        <v>0</v>
      </c>
      <c r="DS2555">
        <v>0</v>
      </c>
    </row>
    <row r="2556" spans="1:123" x14ac:dyDescent="0.3">
      <c r="A2556" t="str">
        <f t="shared" si="39"/>
        <v>20501937</v>
      </c>
      <c r="B2556">
        <v>73</v>
      </c>
      <c r="C2556">
        <v>2050</v>
      </c>
      <c r="D2556">
        <v>193712</v>
      </c>
      <c r="E2556">
        <v>67</v>
      </c>
      <c r="F2556">
        <v>1999113</v>
      </c>
      <c r="G2556">
        <v>163021</v>
      </c>
      <c r="H2556">
        <v>550000</v>
      </c>
      <c r="I2556">
        <v>0</v>
      </c>
      <c r="J2556">
        <v>0</v>
      </c>
      <c r="K2556">
        <v>85000</v>
      </c>
      <c r="L2556">
        <v>200000</v>
      </c>
      <c r="M2556">
        <v>56200</v>
      </c>
      <c r="N2556">
        <v>11500</v>
      </c>
      <c r="O2556">
        <v>25500</v>
      </c>
      <c r="P2556">
        <v>4500</v>
      </c>
      <c r="Q2556">
        <v>2000</v>
      </c>
      <c r="R2556">
        <v>0</v>
      </c>
      <c r="S2556">
        <v>2093</v>
      </c>
      <c r="T2556">
        <v>35000</v>
      </c>
      <c r="U2556">
        <v>36000</v>
      </c>
      <c r="V2556">
        <v>0</v>
      </c>
      <c r="W2556">
        <v>20000</v>
      </c>
      <c r="X2556">
        <v>0</v>
      </c>
      <c r="Y2556">
        <v>0</v>
      </c>
      <c r="Z2556">
        <v>0</v>
      </c>
      <c r="AA2556">
        <v>0</v>
      </c>
      <c r="AB2556">
        <v>53190</v>
      </c>
      <c r="AC2556">
        <v>130083</v>
      </c>
      <c r="AD2556">
        <v>67018</v>
      </c>
      <c r="AE2556">
        <v>53190</v>
      </c>
      <c r="AF2556">
        <v>143911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733882</v>
      </c>
      <c r="AO2556">
        <v>1281057</v>
      </c>
      <c r="AP2556">
        <v>197101</v>
      </c>
      <c r="AQ2556">
        <v>132356</v>
      </c>
      <c r="AR2556">
        <v>20000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1630514</v>
      </c>
      <c r="BL2556">
        <v>262947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429209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523693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50000</v>
      </c>
      <c r="DH2556">
        <v>0</v>
      </c>
      <c r="DI2556">
        <v>0</v>
      </c>
      <c r="DJ2556">
        <v>0</v>
      </c>
      <c r="DK2556">
        <v>32230</v>
      </c>
      <c r="DL2556">
        <v>0</v>
      </c>
      <c r="DM2556">
        <v>0</v>
      </c>
      <c r="DN2556">
        <v>0</v>
      </c>
      <c r="DO2556">
        <v>605924</v>
      </c>
      <c r="DP2556">
        <v>317700</v>
      </c>
      <c r="DQ2556">
        <v>429209</v>
      </c>
      <c r="DR2556">
        <v>0</v>
      </c>
      <c r="DS2556">
        <v>0</v>
      </c>
    </row>
    <row r="2557" spans="1:123" x14ac:dyDescent="0.3">
      <c r="A2557" t="str">
        <f t="shared" si="39"/>
        <v>20161995</v>
      </c>
      <c r="B2557">
        <v>74</v>
      </c>
      <c r="C2557">
        <v>2016</v>
      </c>
      <c r="D2557">
        <v>199512</v>
      </c>
      <c r="E2557">
        <v>75</v>
      </c>
      <c r="F2557">
        <v>1655299</v>
      </c>
      <c r="G2557">
        <v>211232</v>
      </c>
      <c r="H2557">
        <v>550000</v>
      </c>
      <c r="I2557">
        <v>0</v>
      </c>
      <c r="J2557">
        <v>126000</v>
      </c>
      <c r="K2557">
        <v>85000</v>
      </c>
      <c r="L2557">
        <v>100000</v>
      </c>
      <c r="M2557">
        <v>56200</v>
      </c>
      <c r="N2557">
        <v>11500</v>
      </c>
      <c r="O2557">
        <v>25500</v>
      </c>
      <c r="P2557">
        <v>4500</v>
      </c>
      <c r="Q2557">
        <v>2000</v>
      </c>
      <c r="R2557">
        <v>0</v>
      </c>
      <c r="S2557">
        <v>8370</v>
      </c>
      <c r="T2557">
        <v>35000</v>
      </c>
      <c r="U2557">
        <v>36000</v>
      </c>
      <c r="V2557">
        <v>0</v>
      </c>
      <c r="W2557">
        <v>0</v>
      </c>
      <c r="X2557">
        <v>0</v>
      </c>
      <c r="Y2557">
        <v>0</v>
      </c>
      <c r="Z2557">
        <v>63634</v>
      </c>
      <c r="AA2557">
        <v>0</v>
      </c>
      <c r="AB2557">
        <v>210000</v>
      </c>
      <c r="AC2557">
        <v>145399</v>
      </c>
      <c r="AD2557">
        <v>74909</v>
      </c>
      <c r="AE2557">
        <v>210000</v>
      </c>
      <c r="AF2557">
        <v>10308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856127</v>
      </c>
      <c r="AO2557">
        <v>1431891</v>
      </c>
      <c r="AP2557">
        <v>220308</v>
      </c>
      <c r="AQ2557">
        <v>0</v>
      </c>
      <c r="AR2557">
        <v>20000</v>
      </c>
      <c r="AS2557">
        <v>0</v>
      </c>
      <c r="AT2557">
        <v>0</v>
      </c>
      <c r="AU2557">
        <v>200000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32695</v>
      </c>
      <c r="BH2557">
        <v>0</v>
      </c>
      <c r="BI2557">
        <v>0</v>
      </c>
      <c r="BJ2557">
        <v>0</v>
      </c>
      <c r="BK2557">
        <v>1839504</v>
      </c>
      <c r="BL2557">
        <v>8371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500000</v>
      </c>
      <c r="BS2557">
        <v>136000</v>
      </c>
      <c r="BT2557">
        <v>65000</v>
      </c>
      <c r="BU2557">
        <v>39000</v>
      </c>
      <c r="BV2557">
        <v>10000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25000</v>
      </c>
      <c r="CH2557">
        <v>572</v>
      </c>
      <c r="CI2557">
        <v>3000</v>
      </c>
      <c r="CJ2557">
        <v>2250</v>
      </c>
      <c r="CK2557">
        <v>900</v>
      </c>
      <c r="CL2557">
        <v>750</v>
      </c>
      <c r="CM2557">
        <v>3250</v>
      </c>
      <c r="CN2557">
        <v>15000</v>
      </c>
      <c r="CO2557">
        <v>750</v>
      </c>
      <c r="CP2557">
        <v>0</v>
      </c>
      <c r="CQ2557">
        <v>596000</v>
      </c>
      <c r="CR2557">
        <v>100000</v>
      </c>
      <c r="CS2557">
        <v>10000</v>
      </c>
      <c r="CT2557">
        <v>154000</v>
      </c>
      <c r="CU2557">
        <v>65000</v>
      </c>
      <c r="CV2557">
        <v>25000</v>
      </c>
      <c r="CW2557">
        <v>572</v>
      </c>
      <c r="CX2557">
        <v>3000</v>
      </c>
      <c r="CY2557">
        <v>2250</v>
      </c>
      <c r="CZ2557">
        <v>900</v>
      </c>
      <c r="DA2557">
        <v>750</v>
      </c>
      <c r="DB2557">
        <v>3250</v>
      </c>
      <c r="DC2557">
        <v>15000</v>
      </c>
      <c r="DD2557">
        <v>750</v>
      </c>
      <c r="DE2557">
        <v>5000</v>
      </c>
      <c r="DF2557">
        <v>63634</v>
      </c>
      <c r="DG2557">
        <v>79000</v>
      </c>
      <c r="DH2557">
        <v>0</v>
      </c>
      <c r="DI2557">
        <v>0</v>
      </c>
      <c r="DJ2557">
        <v>158695</v>
      </c>
      <c r="DK2557">
        <v>124000</v>
      </c>
      <c r="DL2557">
        <v>30000</v>
      </c>
      <c r="DM2557">
        <v>137000</v>
      </c>
      <c r="DN2557">
        <v>0</v>
      </c>
      <c r="DO2557">
        <v>1573801</v>
      </c>
      <c r="DP2557">
        <v>317700</v>
      </c>
      <c r="DQ2557">
        <v>697801</v>
      </c>
      <c r="DR2557">
        <v>0</v>
      </c>
      <c r="DS2557">
        <v>0</v>
      </c>
    </row>
    <row r="2558" spans="1:123" x14ac:dyDescent="0.3">
      <c r="A2558" t="str">
        <f t="shared" si="39"/>
        <v>20171996</v>
      </c>
      <c r="B2558">
        <v>74</v>
      </c>
      <c r="C2558">
        <v>2017</v>
      </c>
      <c r="D2558">
        <v>199612</v>
      </c>
      <c r="E2558">
        <v>73</v>
      </c>
      <c r="F2558">
        <v>1577301</v>
      </c>
      <c r="G2558">
        <v>215203</v>
      </c>
      <c r="H2558">
        <v>550000</v>
      </c>
      <c r="I2558">
        <v>0</v>
      </c>
      <c r="J2558">
        <v>126000</v>
      </c>
      <c r="K2558">
        <v>85000</v>
      </c>
      <c r="L2558">
        <v>100000</v>
      </c>
      <c r="M2558">
        <v>56200</v>
      </c>
      <c r="N2558">
        <v>11500</v>
      </c>
      <c r="O2558">
        <v>25500</v>
      </c>
      <c r="P2558">
        <v>4500</v>
      </c>
      <c r="Q2558">
        <v>2000</v>
      </c>
      <c r="R2558">
        <v>0</v>
      </c>
      <c r="S2558">
        <v>8311</v>
      </c>
      <c r="T2558">
        <v>35000</v>
      </c>
      <c r="U2558">
        <v>36000</v>
      </c>
      <c r="V2558">
        <v>0</v>
      </c>
      <c r="W2558">
        <v>0</v>
      </c>
      <c r="X2558">
        <v>0</v>
      </c>
      <c r="Y2558">
        <v>0</v>
      </c>
      <c r="Z2558">
        <v>346473</v>
      </c>
      <c r="AA2558">
        <v>0</v>
      </c>
      <c r="AB2558">
        <v>0</v>
      </c>
      <c r="AC2558">
        <v>142199</v>
      </c>
      <c r="AD2558">
        <v>73260</v>
      </c>
      <c r="AE2558">
        <v>0</v>
      </c>
      <c r="AF2558">
        <v>215459</v>
      </c>
      <c r="AG2558">
        <v>0</v>
      </c>
      <c r="AH2558">
        <v>0</v>
      </c>
      <c r="AI2558">
        <v>0</v>
      </c>
      <c r="AJ2558">
        <v>34541</v>
      </c>
      <c r="AK2558">
        <v>34541</v>
      </c>
      <c r="AL2558">
        <v>0</v>
      </c>
      <c r="AM2558">
        <v>0</v>
      </c>
      <c r="AN2558">
        <v>333538</v>
      </c>
      <c r="AO2558">
        <v>1400374</v>
      </c>
      <c r="AP2558">
        <v>215459</v>
      </c>
      <c r="AQ2558">
        <v>0</v>
      </c>
      <c r="AR2558">
        <v>20000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37731</v>
      </c>
      <c r="BF2558">
        <v>0</v>
      </c>
      <c r="BG2558">
        <v>35194</v>
      </c>
      <c r="BH2558">
        <v>0</v>
      </c>
      <c r="BI2558">
        <v>0</v>
      </c>
      <c r="BJ2558">
        <v>0</v>
      </c>
      <c r="BK2558">
        <v>1562908</v>
      </c>
      <c r="BL2558">
        <v>17530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34000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25000</v>
      </c>
      <c r="CH2558">
        <v>572</v>
      </c>
      <c r="CI2558">
        <v>3000</v>
      </c>
      <c r="CJ2558">
        <v>2250</v>
      </c>
      <c r="CK2558">
        <v>900</v>
      </c>
      <c r="CL2558">
        <v>750</v>
      </c>
      <c r="CM2558">
        <v>3250</v>
      </c>
      <c r="CN2558">
        <v>15000</v>
      </c>
      <c r="CO2558">
        <v>750</v>
      </c>
      <c r="CP2558">
        <v>0</v>
      </c>
      <c r="CQ2558">
        <v>610000</v>
      </c>
      <c r="CR2558">
        <v>100000</v>
      </c>
      <c r="CS2558">
        <v>10000</v>
      </c>
      <c r="CT2558">
        <v>154000</v>
      </c>
      <c r="CU2558">
        <v>65000</v>
      </c>
      <c r="CV2558">
        <v>50000</v>
      </c>
      <c r="CW2558">
        <v>1144</v>
      </c>
      <c r="CX2558">
        <v>6000</v>
      </c>
      <c r="CY2558">
        <v>4500</v>
      </c>
      <c r="CZ2558">
        <v>1800</v>
      </c>
      <c r="DA2558">
        <v>1500</v>
      </c>
      <c r="DB2558">
        <v>6500</v>
      </c>
      <c r="DC2558">
        <v>30000</v>
      </c>
      <c r="DD2558">
        <v>1500</v>
      </c>
      <c r="DE2558">
        <v>10000</v>
      </c>
      <c r="DF2558">
        <v>405112</v>
      </c>
      <c r="DG2558">
        <v>100000</v>
      </c>
      <c r="DH2558">
        <v>0</v>
      </c>
      <c r="DI2558">
        <v>0</v>
      </c>
      <c r="DJ2558">
        <v>190619</v>
      </c>
      <c r="DK2558">
        <v>124000</v>
      </c>
      <c r="DL2558">
        <v>30000</v>
      </c>
      <c r="DM2558">
        <v>174731</v>
      </c>
      <c r="DN2558">
        <v>0</v>
      </c>
      <c r="DO2558">
        <v>2110948</v>
      </c>
      <c r="DP2558">
        <v>317700</v>
      </c>
      <c r="DQ2558">
        <v>539411</v>
      </c>
      <c r="DR2558">
        <v>0</v>
      </c>
      <c r="DS2558">
        <v>0</v>
      </c>
    </row>
    <row r="2559" spans="1:123" x14ac:dyDescent="0.3">
      <c r="A2559" t="str">
        <f t="shared" si="39"/>
        <v>20181997</v>
      </c>
      <c r="B2559">
        <v>74</v>
      </c>
      <c r="C2559">
        <v>2018</v>
      </c>
      <c r="D2559">
        <v>199712</v>
      </c>
      <c r="E2559">
        <v>87</v>
      </c>
      <c r="F2559">
        <v>1734518</v>
      </c>
      <c r="G2559">
        <v>186174</v>
      </c>
      <c r="H2559">
        <v>550000</v>
      </c>
      <c r="I2559">
        <v>0</v>
      </c>
      <c r="J2559">
        <v>120000</v>
      </c>
      <c r="K2559">
        <v>85000</v>
      </c>
      <c r="L2559">
        <v>130000</v>
      </c>
      <c r="M2559">
        <v>56200</v>
      </c>
      <c r="N2559">
        <v>11500</v>
      </c>
      <c r="O2559">
        <v>25500</v>
      </c>
      <c r="P2559">
        <v>4500</v>
      </c>
      <c r="Q2559">
        <v>2000</v>
      </c>
      <c r="R2559">
        <v>0</v>
      </c>
      <c r="S2559">
        <v>8252</v>
      </c>
      <c r="T2559">
        <v>35000</v>
      </c>
      <c r="U2559">
        <v>36000</v>
      </c>
      <c r="V2559">
        <v>0</v>
      </c>
      <c r="W2559">
        <v>0</v>
      </c>
      <c r="X2559">
        <v>0</v>
      </c>
      <c r="Y2559">
        <v>0</v>
      </c>
      <c r="Z2559">
        <v>368281</v>
      </c>
      <c r="AA2559">
        <v>0</v>
      </c>
      <c r="AB2559">
        <v>34541</v>
      </c>
      <c r="AC2559">
        <v>168767</v>
      </c>
      <c r="AD2559">
        <v>86948</v>
      </c>
      <c r="AE2559">
        <v>34541</v>
      </c>
      <c r="AF2559">
        <v>221174</v>
      </c>
      <c r="AG2559">
        <v>0</v>
      </c>
      <c r="AH2559">
        <v>0</v>
      </c>
      <c r="AI2559">
        <v>0</v>
      </c>
      <c r="AJ2559">
        <v>28826</v>
      </c>
      <c r="AK2559">
        <v>28826</v>
      </c>
      <c r="AL2559">
        <v>0</v>
      </c>
      <c r="AM2559">
        <v>0</v>
      </c>
      <c r="AN2559">
        <v>335671</v>
      </c>
      <c r="AO2559">
        <v>1662016</v>
      </c>
      <c r="AP2559">
        <v>255715</v>
      </c>
      <c r="AQ2559">
        <v>51800</v>
      </c>
      <c r="AR2559">
        <v>20000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41166</v>
      </c>
      <c r="BE2559">
        <v>111111</v>
      </c>
      <c r="BF2559">
        <v>60000</v>
      </c>
      <c r="BG2559">
        <v>35194</v>
      </c>
      <c r="BH2559">
        <v>20000</v>
      </c>
      <c r="BI2559">
        <v>56200</v>
      </c>
      <c r="BJ2559">
        <v>0</v>
      </c>
      <c r="BK2559">
        <v>1665860</v>
      </c>
      <c r="BL2559">
        <v>26633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20000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25000</v>
      </c>
      <c r="CH2559">
        <v>572</v>
      </c>
      <c r="CI2559">
        <v>3000</v>
      </c>
      <c r="CJ2559">
        <v>2250</v>
      </c>
      <c r="CK2559">
        <v>900</v>
      </c>
      <c r="CL2559">
        <v>750</v>
      </c>
      <c r="CM2559">
        <v>3250</v>
      </c>
      <c r="CN2559">
        <v>15000</v>
      </c>
      <c r="CO2559">
        <v>750</v>
      </c>
      <c r="CP2559">
        <v>0</v>
      </c>
      <c r="CQ2559">
        <v>610000</v>
      </c>
      <c r="CR2559">
        <v>100000</v>
      </c>
      <c r="CS2559">
        <v>10000</v>
      </c>
      <c r="CT2559">
        <v>154000</v>
      </c>
      <c r="CU2559">
        <v>65000</v>
      </c>
      <c r="CV2559">
        <v>75000</v>
      </c>
      <c r="CW2559">
        <v>1716</v>
      </c>
      <c r="CX2559">
        <v>9000</v>
      </c>
      <c r="CY2559">
        <v>6750</v>
      </c>
      <c r="CZ2559">
        <v>2700</v>
      </c>
      <c r="DA2559">
        <v>2250</v>
      </c>
      <c r="DB2559">
        <v>9750</v>
      </c>
      <c r="DC2559">
        <v>45000</v>
      </c>
      <c r="DD2559">
        <v>2250</v>
      </c>
      <c r="DE2559">
        <v>15000</v>
      </c>
      <c r="DF2559">
        <v>744436</v>
      </c>
      <c r="DG2559">
        <v>100000</v>
      </c>
      <c r="DH2559">
        <v>0</v>
      </c>
      <c r="DI2559">
        <v>41166</v>
      </c>
      <c r="DJ2559">
        <v>222294</v>
      </c>
      <c r="DK2559">
        <v>180200</v>
      </c>
      <c r="DL2559">
        <v>90000</v>
      </c>
      <c r="DM2559">
        <v>282069</v>
      </c>
      <c r="DN2559">
        <v>20000</v>
      </c>
      <c r="DO2559">
        <v>2817407</v>
      </c>
      <c r="DP2559">
        <v>317700</v>
      </c>
      <c r="DQ2559">
        <v>792250</v>
      </c>
      <c r="DR2559">
        <v>0</v>
      </c>
      <c r="DS2559">
        <v>0</v>
      </c>
    </row>
    <row r="2560" spans="1:123" x14ac:dyDescent="0.3">
      <c r="A2560" t="str">
        <f t="shared" si="39"/>
        <v>20191998</v>
      </c>
      <c r="B2560">
        <v>74</v>
      </c>
      <c r="C2560">
        <v>2019</v>
      </c>
      <c r="D2560">
        <v>199812</v>
      </c>
      <c r="E2560">
        <v>89</v>
      </c>
      <c r="F2560">
        <v>1556461</v>
      </c>
      <c r="G2560">
        <v>163145</v>
      </c>
      <c r="H2560">
        <v>550000</v>
      </c>
      <c r="I2560">
        <v>0</v>
      </c>
      <c r="J2560">
        <v>120000</v>
      </c>
      <c r="K2560">
        <v>85000</v>
      </c>
      <c r="L2560">
        <v>160000</v>
      </c>
      <c r="M2560">
        <v>56200</v>
      </c>
      <c r="N2560">
        <v>11500</v>
      </c>
      <c r="O2560">
        <v>25500</v>
      </c>
      <c r="P2560">
        <v>4500</v>
      </c>
      <c r="Q2560">
        <v>2000</v>
      </c>
      <c r="R2560">
        <v>0</v>
      </c>
      <c r="S2560">
        <v>8193</v>
      </c>
      <c r="T2560">
        <v>35000</v>
      </c>
      <c r="U2560">
        <v>36000</v>
      </c>
      <c r="V2560">
        <v>0</v>
      </c>
      <c r="W2560">
        <v>0</v>
      </c>
      <c r="X2560">
        <v>0</v>
      </c>
      <c r="Y2560">
        <v>0</v>
      </c>
      <c r="Z2560">
        <v>374786</v>
      </c>
      <c r="AA2560">
        <v>0</v>
      </c>
      <c r="AB2560">
        <v>28826</v>
      </c>
      <c r="AC2560">
        <v>172088</v>
      </c>
      <c r="AD2560">
        <v>88659</v>
      </c>
      <c r="AE2560">
        <v>28826</v>
      </c>
      <c r="AF2560">
        <v>231921</v>
      </c>
      <c r="AG2560">
        <v>0</v>
      </c>
      <c r="AH2560">
        <v>0</v>
      </c>
      <c r="AI2560">
        <v>0</v>
      </c>
      <c r="AJ2560">
        <v>18079</v>
      </c>
      <c r="AK2560">
        <v>18079</v>
      </c>
      <c r="AL2560">
        <v>0</v>
      </c>
      <c r="AM2560">
        <v>0</v>
      </c>
      <c r="AN2560">
        <v>359107</v>
      </c>
      <c r="AO2560">
        <v>1694721</v>
      </c>
      <c r="AP2560">
        <v>260747</v>
      </c>
      <c r="AQ2560">
        <v>0</v>
      </c>
      <c r="AR2560">
        <v>20000</v>
      </c>
      <c r="AS2560">
        <v>0</v>
      </c>
      <c r="AT2560">
        <v>0</v>
      </c>
      <c r="AU2560">
        <v>41166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285550</v>
      </c>
      <c r="BE2560">
        <v>79042</v>
      </c>
      <c r="BF2560">
        <v>60000</v>
      </c>
      <c r="BG2560">
        <v>35194</v>
      </c>
      <c r="BH2560">
        <v>20000</v>
      </c>
      <c r="BI2560">
        <v>56200</v>
      </c>
      <c r="BJ2560">
        <v>0</v>
      </c>
      <c r="BK2560">
        <v>1480648</v>
      </c>
      <c r="BL2560">
        <v>35681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20000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25000</v>
      </c>
      <c r="CH2560">
        <v>572</v>
      </c>
      <c r="CI2560">
        <v>3000</v>
      </c>
      <c r="CJ2560">
        <v>2250</v>
      </c>
      <c r="CK2560">
        <v>900</v>
      </c>
      <c r="CL2560">
        <v>750</v>
      </c>
      <c r="CM2560">
        <v>3250</v>
      </c>
      <c r="CN2560">
        <v>15000</v>
      </c>
      <c r="CO2560">
        <v>750</v>
      </c>
      <c r="CP2560">
        <v>48358</v>
      </c>
      <c r="CQ2560">
        <v>610000</v>
      </c>
      <c r="CR2560">
        <v>100000</v>
      </c>
      <c r="CS2560">
        <v>10000</v>
      </c>
      <c r="CT2560">
        <v>154000</v>
      </c>
      <c r="CU2560">
        <v>65000</v>
      </c>
      <c r="CV2560">
        <v>100000</v>
      </c>
      <c r="CW2560">
        <v>2288</v>
      </c>
      <c r="CX2560">
        <v>12000</v>
      </c>
      <c r="CY2560">
        <v>9000</v>
      </c>
      <c r="CZ2560">
        <v>3600</v>
      </c>
      <c r="DA2560">
        <v>3000</v>
      </c>
      <c r="DB2560">
        <v>13000</v>
      </c>
      <c r="DC2560">
        <v>60000</v>
      </c>
      <c r="DD2560">
        <v>3000</v>
      </c>
      <c r="DE2560">
        <v>68358</v>
      </c>
      <c r="DF2560">
        <v>1079028</v>
      </c>
      <c r="DG2560">
        <v>100000</v>
      </c>
      <c r="DH2560">
        <v>0</v>
      </c>
      <c r="DI2560">
        <v>285550</v>
      </c>
      <c r="DJ2560">
        <v>253968</v>
      </c>
      <c r="DK2560">
        <v>230218</v>
      </c>
      <c r="DL2560">
        <v>150000</v>
      </c>
      <c r="DM2560">
        <v>350000</v>
      </c>
      <c r="DN2560">
        <v>40000</v>
      </c>
      <c r="DO2560">
        <v>3720089</v>
      </c>
      <c r="DP2560">
        <v>317700</v>
      </c>
      <c r="DQ2560">
        <v>1007515</v>
      </c>
      <c r="DR2560">
        <v>0</v>
      </c>
      <c r="DS2560">
        <v>0</v>
      </c>
    </row>
    <row r="2561" spans="1:123" x14ac:dyDescent="0.3">
      <c r="A2561" t="str">
        <f t="shared" si="39"/>
        <v>20201999</v>
      </c>
      <c r="B2561">
        <v>74</v>
      </c>
      <c r="C2561">
        <v>2020</v>
      </c>
      <c r="D2561">
        <v>199912</v>
      </c>
      <c r="E2561">
        <v>56</v>
      </c>
      <c r="F2561">
        <v>1896785</v>
      </c>
      <c r="G2561">
        <v>163116</v>
      </c>
      <c r="H2561">
        <v>550000</v>
      </c>
      <c r="I2561">
        <v>0</v>
      </c>
      <c r="J2561">
        <v>90000</v>
      </c>
      <c r="K2561">
        <v>85000</v>
      </c>
      <c r="L2561">
        <v>192500</v>
      </c>
      <c r="M2561">
        <v>56200</v>
      </c>
      <c r="N2561">
        <v>11500</v>
      </c>
      <c r="O2561">
        <v>25500</v>
      </c>
      <c r="P2561">
        <v>4500</v>
      </c>
      <c r="Q2561">
        <v>2000</v>
      </c>
      <c r="R2561">
        <v>0</v>
      </c>
      <c r="S2561">
        <v>8134</v>
      </c>
      <c r="T2561">
        <v>35000</v>
      </c>
      <c r="U2561">
        <v>36000</v>
      </c>
      <c r="V2561">
        <v>0</v>
      </c>
      <c r="W2561">
        <v>0</v>
      </c>
      <c r="X2561">
        <v>0</v>
      </c>
      <c r="Y2561">
        <v>0</v>
      </c>
      <c r="Z2561">
        <v>219262</v>
      </c>
      <c r="AA2561">
        <v>0</v>
      </c>
      <c r="AB2561">
        <v>18079</v>
      </c>
      <c r="AC2561">
        <v>109049</v>
      </c>
      <c r="AD2561">
        <v>56182</v>
      </c>
      <c r="AE2561">
        <v>18079</v>
      </c>
      <c r="AF2561">
        <v>147152</v>
      </c>
      <c r="AG2561">
        <v>0</v>
      </c>
      <c r="AH2561">
        <v>0</v>
      </c>
      <c r="AI2561">
        <v>0</v>
      </c>
      <c r="AJ2561">
        <v>102848</v>
      </c>
      <c r="AK2561">
        <v>102848</v>
      </c>
      <c r="AL2561">
        <v>0</v>
      </c>
      <c r="AM2561">
        <v>0</v>
      </c>
      <c r="AN2561">
        <v>517072</v>
      </c>
      <c r="AO2561">
        <v>1073918</v>
      </c>
      <c r="AP2561">
        <v>165231</v>
      </c>
      <c r="AQ2561">
        <v>0</v>
      </c>
      <c r="AR2561">
        <v>20000</v>
      </c>
      <c r="AS2561">
        <v>3000</v>
      </c>
      <c r="AT2561">
        <v>8000</v>
      </c>
      <c r="AU2561">
        <v>285550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1555699</v>
      </c>
      <c r="BL2561">
        <v>43130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20000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610000</v>
      </c>
      <c r="CR2561">
        <v>100000</v>
      </c>
      <c r="CS2561">
        <v>10000</v>
      </c>
      <c r="CT2561">
        <v>154000</v>
      </c>
      <c r="CU2561">
        <v>65000</v>
      </c>
      <c r="CV2561">
        <v>100000</v>
      </c>
      <c r="CW2561">
        <v>2288</v>
      </c>
      <c r="CX2561">
        <v>12000</v>
      </c>
      <c r="CY2561">
        <v>9000</v>
      </c>
      <c r="CZ2561">
        <v>3600</v>
      </c>
      <c r="DA2561">
        <v>3000</v>
      </c>
      <c r="DB2561">
        <v>13000</v>
      </c>
      <c r="DC2561">
        <v>60000</v>
      </c>
      <c r="DD2561">
        <v>3000</v>
      </c>
      <c r="DE2561">
        <v>73358</v>
      </c>
      <c r="DF2561">
        <v>1247742</v>
      </c>
      <c r="DG2561">
        <v>100000</v>
      </c>
      <c r="DH2561">
        <v>0</v>
      </c>
      <c r="DI2561">
        <v>0</v>
      </c>
      <c r="DJ2561">
        <v>250449</v>
      </c>
      <c r="DK2561">
        <v>224036</v>
      </c>
      <c r="DL2561">
        <v>150000</v>
      </c>
      <c r="DM2561">
        <v>342096</v>
      </c>
      <c r="DN2561">
        <v>40000</v>
      </c>
      <c r="DO2561">
        <v>3675416</v>
      </c>
      <c r="DP2561">
        <v>317700</v>
      </c>
      <c r="DQ2561">
        <v>56560</v>
      </c>
      <c r="DR2561">
        <v>0</v>
      </c>
      <c r="DS2561">
        <v>0</v>
      </c>
    </row>
    <row r="2562" spans="1:123" x14ac:dyDescent="0.3">
      <c r="A2562" t="str">
        <f t="shared" si="39"/>
        <v>20212000</v>
      </c>
      <c r="B2562">
        <v>74</v>
      </c>
      <c r="C2562">
        <v>2021</v>
      </c>
      <c r="D2562">
        <v>200012</v>
      </c>
      <c r="E2562">
        <v>60</v>
      </c>
      <c r="F2562">
        <v>2053569</v>
      </c>
      <c r="G2562">
        <v>163116</v>
      </c>
      <c r="H2562">
        <v>550000</v>
      </c>
      <c r="I2562">
        <v>0</v>
      </c>
      <c r="J2562">
        <v>90000</v>
      </c>
      <c r="K2562">
        <v>85000</v>
      </c>
      <c r="L2562">
        <v>205000</v>
      </c>
      <c r="M2562">
        <v>56200</v>
      </c>
      <c r="N2562">
        <v>11500</v>
      </c>
      <c r="O2562">
        <v>25500</v>
      </c>
      <c r="P2562">
        <v>4500</v>
      </c>
      <c r="Q2562">
        <v>2000</v>
      </c>
      <c r="R2562">
        <v>0</v>
      </c>
      <c r="S2562">
        <v>7945</v>
      </c>
      <c r="T2562">
        <v>35000</v>
      </c>
      <c r="U2562">
        <v>36000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102848</v>
      </c>
      <c r="AC2562">
        <v>116563</v>
      </c>
      <c r="AD2562">
        <v>0</v>
      </c>
      <c r="AE2562">
        <v>102848</v>
      </c>
      <c r="AF2562">
        <v>73768</v>
      </c>
      <c r="AG2562">
        <v>0</v>
      </c>
      <c r="AH2562">
        <v>0</v>
      </c>
      <c r="AI2562">
        <v>0</v>
      </c>
      <c r="AJ2562">
        <v>47248</v>
      </c>
      <c r="AK2562">
        <v>47248</v>
      </c>
      <c r="AL2562">
        <v>0</v>
      </c>
      <c r="AM2562">
        <v>0</v>
      </c>
      <c r="AN2562">
        <v>877628</v>
      </c>
      <c r="AO2562">
        <v>1147917</v>
      </c>
      <c r="AP2562">
        <v>176616</v>
      </c>
      <c r="AQ2562">
        <v>0</v>
      </c>
      <c r="AR2562">
        <v>20000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1344534</v>
      </c>
      <c r="BL2562">
        <v>50523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20000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610000</v>
      </c>
      <c r="CR2562">
        <v>100000</v>
      </c>
      <c r="CS2562">
        <v>10000</v>
      </c>
      <c r="CT2562">
        <v>154000</v>
      </c>
      <c r="CU2562">
        <v>65000</v>
      </c>
      <c r="CV2562">
        <v>100000</v>
      </c>
      <c r="CW2562">
        <v>2288</v>
      </c>
      <c r="CX2562">
        <v>12000</v>
      </c>
      <c r="CY2562">
        <v>9000</v>
      </c>
      <c r="CZ2562">
        <v>3600</v>
      </c>
      <c r="DA2562">
        <v>3000</v>
      </c>
      <c r="DB2562">
        <v>13000</v>
      </c>
      <c r="DC2562">
        <v>60000</v>
      </c>
      <c r="DD2562">
        <v>3000</v>
      </c>
      <c r="DE2562">
        <v>78358</v>
      </c>
      <c r="DF2562">
        <v>1199675</v>
      </c>
      <c r="DG2562">
        <v>100000</v>
      </c>
      <c r="DH2562">
        <v>0</v>
      </c>
      <c r="DI2562">
        <v>0</v>
      </c>
      <c r="DJ2562">
        <v>250449</v>
      </c>
      <c r="DK2562">
        <v>224036</v>
      </c>
      <c r="DL2562">
        <v>150000</v>
      </c>
      <c r="DM2562">
        <v>342096</v>
      </c>
      <c r="DN2562">
        <v>40000</v>
      </c>
      <c r="DO2562">
        <v>3576750</v>
      </c>
      <c r="DP2562">
        <v>317700</v>
      </c>
      <c r="DQ2562">
        <v>67248</v>
      </c>
      <c r="DR2562">
        <v>0</v>
      </c>
      <c r="DS2562">
        <v>0</v>
      </c>
    </row>
    <row r="2563" spans="1:123" x14ac:dyDescent="0.3">
      <c r="A2563" t="str">
        <f t="shared" ref="A2563:A2626" si="40">CONCATENATE(C2563,LEFT(D2563,4))</f>
        <v>20222001</v>
      </c>
      <c r="B2563">
        <v>74</v>
      </c>
      <c r="C2563">
        <v>2022</v>
      </c>
      <c r="D2563">
        <v>200112</v>
      </c>
      <c r="E2563">
        <v>35</v>
      </c>
      <c r="F2563">
        <v>1920097</v>
      </c>
      <c r="G2563">
        <v>163115</v>
      </c>
      <c r="H2563">
        <v>550000</v>
      </c>
      <c r="I2563">
        <v>0</v>
      </c>
      <c r="J2563">
        <v>60000</v>
      </c>
      <c r="K2563">
        <v>85000</v>
      </c>
      <c r="L2563">
        <v>202500</v>
      </c>
      <c r="M2563">
        <v>56200</v>
      </c>
      <c r="N2563">
        <v>11500</v>
      </c>
      <c r="O2563">
        <v>25500</v>
      </c>
      <c r="P2563">
        <v>4500</v>
      </c>
      <c r="Q2563">
        <v>2000</v>
      </c>
      <c r="R2563">
        <v>0</v>
      </c>
      <c r="S2563">
        <v>7757</v>
      </c>
      <c r="T2563">
        <v>35000</v>
      </c>
      <c r="U2563">
        <v>36000</v>
      </c>
      <c r="V2563">
        <v>0</v>
      </c>
      <c r="W2563">
        <v>0</v>
      </c>
      <c r="X2563">
        <v>0</v>
      </c>
      <c r="Y2563">
        <v>249043</v>
      </c>
      <c r="Z2563">
        <v>0</v>
      </c>
      <c r="AA2563">
        <v>0</v>
      </c>
      <c r="AB2563">
        <v>47248</v>
      </c>
      <c r="AC2563">
        <v>67252</v>
      </c>
      <c r="AD2563">
        <v>0</v>
      </c>
      <c r="AE2563">
        <v>47248</v>
      </c>
      <c r="AF2563">
        <v>54652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1160348</v>
      </c>
      <c r="AO2563">
        <v>662296</v>
      </c>
      <c r="AP2563">
        <v>101900</v>
      </c>
      <c r="AQ2563">
        <v>0</v>
      </c>
      <c r="AR2563">
        <v>10549</v>
      </c>
      <c r="AS2563">
        <v>3000</v>
      </c>
      <c r="AT2563">
        <v>8000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785744</v>
      </c>
      <c r="BL2563">
        <v>57864</v>
      </c>
      <c r="BM2563">
        <v>115255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474745</v>
      </c>
      <c r="CR2563">
        <v>100000</v>
      </c>
      <c r="CS2563">
        <v>10000</v>
      </c>
      <c r="CT2563">
        <v>154000</v>
      </c>
      <c r="CU2563">
        <v>65000</v>
      </c>
      <c r="CV2563">
        <v>100000</v>
      </c>
      <c r="CW2563">
        <v>2288</v>
      </c>
      <c r="CX2563">
        <v>12000</v>
      </c>
      <c r="CY2563">
        <v>9000</v>
      </c>
      <c r="CZ2563">
        <v>3600</v>
      </c>
      <c r="DA2563">
        <v>3000</v>
      </c>
      <c r="DB2563">
        <v>13000</v>
      </c>
      <c r="DC2563">
        <v>60000</v>
      </c>
      <c r="DD2563">
        <v>3000</v>
      </c>
      <c r="DE2563">
        <v>83358</v>
      </c>
      <c r="DF2563">
        <v>914642</v>
      </c>
      <c r="DG2563">
        <v>100000</v>
      </c>
      <c r="DH2563">
        <v>0</v>
      </c>
      <c r="DI2563">
        <v>0</v>
      </c>
      <c r="DJ2563">
        <v>250449</v>
      </c>
      <c r="DK2563">
        <v>224036</v>
      </c>
      <c r="DL2563">
        <v>150000</v>
      </c>
      <c r="DM2563">
        <v>342096</v>
      </c>
      <c r="DN2563">
        <v>40000</v>
      </c>
      <c r="DO2563">
        <v>3114213</v>
      </c>
      <c r="DP2563">
        <v>317700</v>
      </c>
      <c r="DQ2563">
        <v>-364298</v>
      </c>
      <c r="DR2563">
        <v>0</v>
      </c>
      <c r="DS2563">
        <v>0</v>
      </c>
    </row>
    <row r="2564" spans="1:123" x14ac:dyDescent="0.3">
      <c r="A2564" t="str">
        <f t="shared" si="40"/>
        <v>20232002</v>
      </c>
      <c r="B2564">
        <v>74</v>
      </c>
      <c r="C2564">
        <v>2023</v>
      </c>
      <c r="D2564">
        <v>200212</v>
      </c>
      <c r="E2564">
        <v>47</v>
      </c>
      <c r="F2564">
        <v>2166437</v>
      </c>
      <c r="G2564">
        <v>163115</v>
      </c>
      <c r="H2564">
        <v>550000</v>
      </c>
      <c r="I2564">
        <v>0</v>
      </c>
      <c r="J2564">
        <v>60000</v>
      </c>
      <c r="K2564">
        <v>85000</v>
      </c>
      <c r="L2564">
        <v>200000</v>
      </c>
      <c r="M2564">
        <v>56200</v>
      </c>
      <c r="N2564">
        <v>11500</v>
      </c>
      <c r="O2564">
        <v>25500</v>
      </c>
      <c r="P2564">
        <v>4500</v>
      </c>
      <c r="Q2564">
        <v>2000</v>
      </c>
      <c r="R2564">
        <v>0</v>
      </c>
      <c r="S2564">
        <v>7568</v>
      </c>
      <c r="T2564">
        <v>35000</v>
      </c>
      <c r="U2564">
        <v>36000</v>
      </c>
      <c r="V2564">
        <v>0</v>
      </c>
      <c r="W2564">
        <v>0</v>
      </c>
      <c r="X2564">
        <v>0</v>
      </c>
      <c r="Y2564">
        <v>251732</v>
      </c>
      <c r="Z2564">
        <v>0</v>
      </c>
      <c r="AA2564">
        <v>0</v>
      </c>
      <c r="AB2564">
        <v>0</v>
      </c>
      <c r="AC2564">
        <v>91156</v>
      </c>
      <c r="AD2564">
        <v>46963</v>
      </c>
      <c r="AE2564">
        <v>0</v>
      </c>
      <c r="AF2564">
        <v>138120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1076880</v>
      </c>
      <c r="AO2564">
        <v>897707</v>
      </c>
      <c r="AP2564">
        <v>138120</v>
      </c>
      <c r="AQ2564">
        <v>0</v>
      </c>
      <c r="AR2564">
        <v>20000</v>
      </c>
      <c r="AS2564">
        <v>3000</v>
      </c>
      <c r="AT2564">
        <v>8000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1066827</v>
      </c>
      <c r="BL2564">
        <v>65151</v>
      </c>
      <c r="BM2564">
        <v>156694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298051</v>
      </c>
      <c r="CR2564">
        <v>100000</v>
      </c>
      <c r="CS2564">
        <v>10000</v>
      </c>
      <c r="CT2564">
        <v>154000</v>
      </c>
      <c r="CU2564">
        <v>65000</v>
      </c>
      <c r="CV2564">
        <v>100000</v>
      </c>
      <c r="CW2564">
        <v>2288</v>
      </c>
      <c r="CX2564">
        <v>12000</v>
      </c>
      <c r="CY2564">
        <v>9000</v>
      </c>
      <c r="CZ2564">
        <v>3600</v>
      </c>
      <c r="DA2564">
        <v>3000</v>
      </c>
      <c r="DB2564">
        <v>13000</v>
      </c>
      <c r="DC2564">
        <v>60000</v>
      </c>
      <c r="DD2564">
        <v>3000</v>
      </c>
      <c r="DE2564">
        <v>88358</v>
      </c>
      <c r="DF2564">
        <v>635471</v>
      </c>
      <c r="DG2564">
        <v>100000</v>
      </c>
      <c r="DH2564">
        <v>0</v>
      </c>
      <c r="DI2564">
        <v>0</v>
      </c>
      <c r="DJ2564">
        <v>250449</v>
      </c>
      <c r="DK2564">
        <v>224036</v>
      </c>
      <c r="DL2564">
        <v>150000</v>
      </c>
      <c r="DM2564">
        <v>342096</v>
      </c>
      <c r="DN2564">
        <v>40000</v>
      </c>
      <c r="DO2564">
        <v>2663348</v>
      </c>
      <c r="DP2564">
        <v>317700</v>
      </c>
      <c r="DQ2564">
        <v>-408426</v>
      </c>
      <c r="DR2564">
        <v>0</v>
      </c>
      <c r="DS2564">
        <v>0</v>
      </c>
    </row>
    <row r="2565" spans="1:123" x14ac:dyDescent="0.3">
      <c r="A2565" t="str">
        <f t="shared" si="40"/>
        <v>20242003</v>
      </c>
      <c r="B2565">
        <v>74</v>
      </c>
      <c r="C2565">
        <v>2024</v>
      </c>
      <c r="D2565">
        <v>200312</v>
      </c>
      <c r="E2565">
        <v>50</v>
      </c>
      <c r="F2565">
        <v>2078747</v>
      </c>
      <c r="G2565">
        <v>163114</v>
      </c>
      <c r="H2565">
        <v>550000</v>
      </c>
      <c r="I2565">
        <v>0</v>
      </c>
      <c r="J2565">
        <v>60000</v>
      </c>
      <c r="K2565">
        <v>85000</v>
      </c>
      <c r="L2565">
        <v>200000</v>
      </c>
      <c r="M2565">
        <v>56200</v>
      </c>
      <c r="N2565">
        <v>11500</v>
      </c>
      <c r="O2565">
        <v>25500</v>
      </c>
      <c r="P2565">
        <v>4500</v>
      </c>
      <c r="Q2565">
        <v>2000</v>
      </c>
      <c r="R2565">
        <v>0</v>
      </c>
      <c r="S2565">
        <v>7380</v>
      </c>
      <c r="T2565">
        <v>35000</v>
      </c>
      <c r="U2565">
        <v>36000</v>
      </c>
      <c r="V2565">
        <v>0</v>
      </c>
      <c r="W2565">
        <v>0</v>
      </c>
      <c r="X2565">
        <v>0</v>
      </c>
      <c r="Y2565">
        <v>246164</v>
      </c>
      <c r="Z2565">
        <v>0</v>
      </c>
      <c r="AA2565">
        <v>0</v>
      </c>
      <c r="AB2565">
        <v>0</v>
      </c>
      <c r="AC2565">
        <v>98013</v>
      </c>
      <c r="AD2565">
        <v>50496</v>
      </c>
      <c r="AE2565">
        <v>0</v>
      </c>
      <c r="AF2565">
        <v>148509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1060735</v>
      </c>
      <c r="AO2565">
        <v>965231</v>
      </c>
      <c r="AP2565">
        <v>148509</v>
      </c>
      <c r="AQ2565">
        <v>0</v>
      </c>
      <c r="AR2565">
        <v>20000</v>
      </c>
      <c r="AS2565">
        <v>3000</v>
      </c>
      <c r="AT2565">
        <v>8000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1144740</v>
      </c>
      <c r="BL2565">
        <v>72386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278051</v>
      </c>
      <c r="CR2565">
        <v>100000</v>
      </c>
      <c r="CS2565">
        <v>10000</v>
      </c>
      <c r="CT2565">
        <v>154000</v>
      </c>
      <c r="CU2565">
        <v>65000</v>
      </c>
      <c r="CV2565">
        <v>100000</v>
      </c>
      <c r="CW2565">
        <v>2288</v>
      </c>
      <c r="CX2565">
        <v>12000</v>
      </c>
      <c r="CY2565">
        <v>9000</v>
      </c>
      <c r="CZ2565">
        <v>3600</v>
      </c>
      <c r="DA2565">
        <v>3000</v>
      </c>
      <c r="DB2565">
        <v>13000</v>
      </c>
      <c r="DC2565">
        <v>60000</v>
      </c>
      <c r="DD2565">
        <v>3000</v>
      </c>
      <c r="DE2565">
        <v>93358</v>
      </c>
      <c r="DF2565">
        <v>370243</v>
      </c>
      <c r="DG2565">
        <v>100000</v>
      </c>
      <c r="DH2565">
        <v>0</v>
      </c>
      <c r="DI2565">
        <v>0</v>
      </c>
      <c r="DJ2565">
        <v>250449</v>
      </c>
      <c r="DK2565">
        <v>224036</v>
      </c>
      <c r="DL2565">
        <v>150000</v>
      </c>
      <c r="DM2565">
        <v>342096</v>
      </c>
      <c r="DN2565">
        <v>40000</v>
      </c>
      <c r="DO2565">
        <v>2383120</v>
      </c>
      <c r="DP2565">
        <v>317700</v>
      </c>
      <c r="DQ2565">
        <v>-246164</v>
      </c>
      <c r="DR2565">
        <v>0</v>
      </c>
      <c r="DS2565">
        <v>0</v>
      </c>
    </row>
    <row r="2566" spans="1:123" x14ac:dyDescent="0.3">
      <c r="A2566" t="str">
        <f t="shared" si="40"/>
        <v>20252004</v>
      </c>
      <c r="B2566">
        <v>74</v>
      </c>
      <c r="C2566">
        <v>2025</v>
      </c>
      <c r="D2566">
        <v>200412</v>
      </c>
      <c r="E2566">
        <v>45</v>
      </c>
      <c r="F2566">
        <v>2021407</v>
      </c>
      <c r="G2566">
        <v>163114</v>
      </c>
      <c r="H2566">
        <v>550000</v>
      </c>
      <c r="I2566">
        <v>0</v>
      </c>
      <c r="J2566">
        <v>90000</v>
      </c>
      <c r="K2566">
        <v>85000</v>
      </c>
      <c r="L2566">
        <v>200000</v>
      </c>
      <c r="M2566">
        <v>56200</v>
      </c>
      <c r="N2566">
        <v>11500</v>
      </c>
      <c r="O2566">
        <v>25500</v>
      </c>
      <c r="P2566">
        <v>4500</v>
      </c>
      <c r="Q2566">
        <v>2000</v>
      </c>
      <c r="R2566">
        <v>0</v>
      </c>
      <c r="S2566">
        <v>7191</v>
      </c>
      <c r="T2566">
        <v>35000</v>
      </c>
      <c r="U2566">
        <v>36000</v>
      </c>
      <c r="V2566">
        <v>0</v>
      </c>
      <c r="W2566">
        <v>0</v>
      </c>
      <c r="X2566">
        <v>0</v>
      </c>
      <c r="Y2566">
        <v>222109</v>
      </c>
      <c r="Z2566">
        <v>0</v>
      </c>
      <c r="AA2566">
        <v>0</v>
      </c>
      <c r="AB2566">
        <v>0</v>
      </c>
      <c r="AC2566">
        <v>87347</v>
      </c>
      <c r="AD2566">
        <v>45001</v>
      </c>
      <c r="AE2566">
        <v>0</v>
      </c>
      <c r="AF2566">
        <v>132348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1082652</v>
      </c>
      <c r="AO2566">
        <v>860196</v>
      </c>
      <c r="AP2566">
        <v>132348</v>
      </c>
      <c r="AQ2566">
        <v>0</v>
      </c>
      <c r="AR2566">
        <v>20000</v>
      </c>
      <c r="AS2566">
        <v>3000</v>
      </c>
      <c r="AT2566">
        <v>8000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1023544</v>
      </c>
      <c r="BL2566">
        <v>80045</v>
      </c>
      <c r="BM2566">
        <v>34280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223771</v>
      </c>
      <c r="CR2566">
        <v>100000</v>
      </c>
      <c r="CS2566">
        <v>10000</v>
      </c>
      <c r="CT2566">
        <v>154000</v>
      </c>
      <c r="CU2566">
        <v>65000</v>
      </c>
      <c r="CV2566">
        <v>100000</v>
      </c>
      <c r="CW2566">
        <v>2288</v>
      </c>
      <c r="CX2566">
        <v>12000</v>
      </c>
      <c r="CY2566">
        <v>9000</v>
      </c>
      <c r="CZ2566">
        <v>3600</v>
      </c>
      <c r="DA2566">
        <v>3000</v>
      </c>
      <c r="DB2566">
        <v>13000</v>
      </c>
      <c r="DC2566">
        <v>60000</v>
      </c>
      <c r="DD2566">
        <v>3000</v>
      </c>
      <c r="DE2566">
        <v>98358</v>
      </c>
      <c r="DF2566">
        <v>137026</v>
      </c>
      <c r="DG2566">
        <v>100000</v>
      </c>
      <c r="DH2566">
        <v>0</v>
      </c>
      <c r="DI2566">
        <v>0</v>
      </c>
      <c r="DJ2566">
        <v>250449</v>
      </c>
      <c r="DK2566">
        <v>224036</v>
      </c>
      <c r="DL2566">
        <v>150000</v>
      </c>
      <c r="DM2566">
        <v>342096</v>
      </c>
      <c r="DN2566">
        <v>40000</v>
      </c>
      <c r="DO2566">
        <v>2100624</v>
      </c>
      <c r="DP2566">
        <v>317700</v>
      </c>
      <c r="DQ2566">
        <v>-256389</v>
      </c>
      <c r="DR2566">
        <v>0</v>
      </c>
      <c r="DS2566">
        <v>0</v>
      </c>
    </row>
    <row r="2567" spans="1:123" x14ac:dyDescent="0.3">
      <c r="A2567" t="str">
        <f t="shared" si="40"/>
        <v>20262005</v>
      </c>
      <c r="B2567">
        <v>74</v>
      </c>
      <c r="C2567">
        <v>2026</v>
      </c>
      <c r="D2567">
        <v>200512</v>
      </c>
      <c r="E2567">
        <v>60</v>
      </c>
      <c r="F2567">
        <v>1737399</v>
      </c>
      <c r="G2567">
        <v>163110</v>
      </c>
      <c r="H2567">
        <v>550000</v>
      </c>
      <c r="I2567">
        <v>0</v>
      </c>
      <c r="J2567">
        <v>90000</v>
      </c>
      <c r="K2567">
        <v>85000</v>
      </c>
      <c r="L2567">
        <v>200000</v>
      </c>
      <c r="M2567">
        <v>56200</v>
      </c>
      <c r="N2567">
        <v>11500</v>
      </c>
      <c r="O2567">
        <v>25500</v>
      </c>
      <c r="P2567">
        <v>4500</v>
      </c>
      <c r="Q2567">
        <v>2000</v>
      </c>
      <c r="R2567">
        <v>0</v>
      </c>
      <c r="S2567">
        <v>7002</v>
      </c>
      <c r="T2567">
        <v>35000</v>
      </c>
      <c r="U2567">
        <v>36000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116317</v>
      </c>
      <c r="AD2567">
        <v>59926</v>
      </c>
      <c r="AE2567">
        <v>0</v>
      </c>
      <c r="AF2567">
        <v>176243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816459</v>
      </c>
      <c r="AO2567">
        <v>1145492</v>
      </c>
      <c r="AP2567">
        <v>176243</v>
      </c>
      <c r="AQ2567">
        <v>0</v>
      </c>
      <c r="AR2567">
        <v>20000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1341735</v>
      </c>
      <c r="BL2567">
        <v>87653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309338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513109</v>
      </c>
      <c r="CR2567">
        <v>100000</v>
      </c>
      <c r="CS2567">
        <v>10000</v>
      </c>
      <c r="CT2567">
        <v>154000</v>
      </c>
      <c r="CU2567">
        <v>65000</v>
      </c>
      <c r="CV2567">
        <v>100000</v>
      </c>
      <c r="CW2567">
        <v>2288</v>
      </c>
      <c r="CX2567">
        <v>12000</v>
      </c>
      <c r="CY2567">
        <v>9000</v>
      </c>
      <c r="CZ2567">
        <v>3600</v>
      </c>
      <c r="DA2567">
        <v>3000</v>
      </c>
      <c r="DB2567">
        <v>13000</v>
      </c>
      <c r="DC2567">
        <v>60000</v>
      </c>
      <c r="DD2567">
        <v>3000</v>
      </c>
      <c r="DE2567">
        <v>103358</v>
      </c>
      <c r="DF2567">
        <v>132916</v>
      </c>
      <c r="DG2567">
        <v>100000</v>
      </c>
      <c r="DH2567">
        <v>0</v>
      </c>
      <c r="DI2567">
        <v>0</v>
      </c>
      <c r="DJ2567">
        <v>250449</v>
      </c>
      <c r="DK2567">
        <v>224036</v>
      </c>
      <c r="DL2567">
        <v>150000</v>
      </c>
      <c r="DM2567">
        <v>342096</v>
      </c>
      <c r="DN2567">
        <v>40000</v>
      </c>
      <c r="DO2567">
        <v>2390851</v>
      </c>
      <c r="DP2567">
        <v>317700</v>
      </c>
      <c r="DQ2567">
        <v>309338</v>
      </c>
      <c r="DR2567">
        <v>0</v>
      </c>
      <c r="DS2567">
        <v>0</v>
      </c>
    </row>
    <row r="2568" spans="1:123" x14ac:dyDescent="0.3">
      <c r="A2568" t="str">
        <f t="shared" si="40"/>
        <v>20272006</v>
      </c>
      <c r="B2568">
        <v>74</v>
      </c>
      <c r="C2568">
        <v>2027</v>
      </c>
      <c r="D2568">
        <v>200612</v>
      </c>
      <c r="E2568">
        <v>76</v>
      </c>
      <c r="F2568">
        <v>1993545</v>
      </c>
      <c r="G2568">
        <v>163106</v>
      </c>
      <c r="H2568">
        <v>550000</v>
      </c>
      <c r="I2568">
        <v>0</v>
      </c>
      <c r="J2568">
        <v>120000</v>
      </c>
      <c r="K2568">
        <v>85000</v>
      </c>
      <c r="L2568">
        <v>200000</v>
      </c>
      <c r="M2568">
        <v>56200</v>
      </c>
      <c r="N2568">
        <v>11500</v>
      </c>
      <c r="O2568">
        <v>25500</v>
      </c>
      <c r="P2568">
        <v>4500</v>
      </c>
      <c r="Q2568">
        <v>2000</v>
      </c>
      <c r="R2568">
        <v>0</v>
      </c>
      <c r="S2568">
        <v>6814</v>
      </c>
      <c r="T2568">
        <v>35000</v>
      </c>
      <c r="U2568">
        <v>36000</v>
      </c>
      <c r="V2568">
        <v>0</v>
      </c>
      <c r="W2568">
        <v>0</v>
      </c>
      <c r="X2568">
        <v>0</v>
      </c>
      <c r="Y2568">
        <v>0</v>
      </c>
      <c r="Z2568">
        <v>251174</v>
      </c>
      <c r="AA2568">
        <v>0</v>
      </c>
      <c r="AB2568">
        <v>0</v>
      </c>
      <c r="AC2568">
        <v>147229</v>
      </c>
      <c r="AD2568">
        <v>75852</v>
      </c>
      <c r="AE2568">
        <v>0</v>
      </c>
      <c r="AF2568">
        <v>223081</v>
      </c>
      <c r="AG2568">
        <v>0</v>
      </c>
      <c r="AH2568">
        <v>0</v>
      </c>
      <c r="AI2568">
        <v>0</v>
      </c>
      <c r="AJ2568">
        <v>26919</v>
      </c>
      <c r="AK2568">
        <v>26919</v>
      </c>
      <c r="AL2568">
        <v>0</v>
      </c>
      <c r="AM2568">
        <v>0</v>
      </c>
      <c r="AN2568">
        <v>521340</v>
      </c>
      <c r="AO2568">
        <v>1449912</v>
      </c>
      <c r="AP2568">
        <v>223081</v>
      </c>
      <c r="AQ2568">
        <v>0</v>
      </c>
      <c r="AR2568">
        <v>20000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1692993</v>
      </c>
      <c r="BL2568">
        <v>95209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116891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610000</v>
      </c>
      <c r="CR2568">
        <v>100000</v>
      </c>
      <c r="CS2568">
        <v>10000</v>
      </c>
      <c r="CT2568">
        <v>154000</v>
      </c>
      <c r="CU2568">
        <v>65000</v>
      </c>
      <c r="CV2568">
        <v>100000</v>
      </c>
      <c r="CW2568">
        <v>2288</v>
      </c>
      <c r="CX2568">
        <v>12000</v>
      </c>
      <c r="CY2568">
        <v>9000</v>
      </c>
      <c r="CZ2568">
        <v>3600</v>
      </c>
      <c r="DA2568">
        <v>3000</v>
      </c>
      <c r="DB2568">
        <v>13000</v>
      </c>
      <c r="DC2568">
        <v>60000</v>
      </c>
      <c r="DD2568">
        <v>3000</v>
      </c>
      <c r="DE2568">
        <v>108358</v>
      </c>
      <c r="DF2568">
        <v>380102</v>
      </c>
      <c r="DG2568">
        <v>100000</v>
      </c>
      <c r="DH2568">
        <v>0</v>
      </c>
      <c r="DI2568">
        <v>0</v>
      </c>
      <c r="DJ2568">
        <v>250449</v>
      </c>
      <c r="DK2568">
        <v>224036</v>
      </c>
      <c r="DL2568">
        <v>150000</v>
      </c>
      <c r="DM2568">
        <v>342096</v>
      </c>
      <c r="DN2568">
        <v>40000</v>
      </c>
      <c r="DO2568">
        <v>2766848</v>
      </c>
      <c r="DP2568">
        <v>317700</v>
      </c>
      <c r="DQ2568">
        <v>394984</v>
      </c>
      <c r="DR2568">
        <v>0</v>
      </c>
      <c r="DS2568">
        <v>0</v>
      </c>
    </row>
    <row r="2569" spans="1:123" x14ac:dyDescent="0.3">
      <c r="A2569" t="str">
        <f t="shared" si="40"/>
        <v>20282007</v>
      </c>
      <c r="B2569">
        <v>74</v>
      </c>
      <c r="C2569">
        <v>2028</v>
      </c>
      <c r="D2569">
        <v>200712</v>
      </c>
      <c r="E2569">
        <v>41</v>
      </c>
      <c r="F2569">
        <v>2167343</v>
      </c>
      <c r="G2569">
        <v>163102</v>
      </c>
      <c r="H2569">
        <v>550000</v>
      </c>
      <c r="I2569">
        <v>0</v>
      </c>
      <c r="J2569">
        <v>120000</v>
      </c>
      <c r="K2569">
        <v>85000</v>
      </c>
      <c r="L2569">
        <v>200000</v>
      </c>
      <c r="M2569">
        <v>56200</v>
      </c>
      <c r="N2569">
        <v>11500</v>
      </c>
      <c r="O2569">
        <v>25500</v>
      </c>
      <c r="P2569">
        <v>4500</v>
      </c>
      <c r="Q2569">
        <v>2000</v>
      </c>
      <c r="R2569">
        <v>0</v>
      </c>
      <c r="S2569">
        <v>6625</v>
      </c>
      <c r="T2569">
        <v>35000</v>
      </c>
      <c r="U2569">
        <v>36000</v>
      </c>
      <c r="V2569">
        <v>0</v>
      </c>
      <c r="W2569">
        <v>0</v>
      </c>
      <c r="X2569">
        <v>0</v>
      </c>
      <c r="Y2569">
        <v>192675</v>
      </c>
      <c r="Z2569">
        <v>0</v>
      </c>
      <c r="AA2569">
        <v>0</v>
      </c>
      <c r="AB2569">
        <v>26919</v>
      </c>
      <c r="AC2569">
        <v>79490</v>
      </c>
      <c r="AD2569">
        <v>40953</v>
      </c>
      <c r="AE2569">
        <v>26919</v>
      </c>
      <c r="AF2569">
        <v>93524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1121476</v>
      </c>
      <c r="AO2569">
        <v>782820</v>
      </c>
      <c r="AP2569">
        <v>120443</v>
      </c>
      <c r="AQ2569">
        <v>0</v>
      </c>
      <c r="AR2569">
        <v>17018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920281</v>
      </c>
      <c r="BL2569">
        <v>102715</v>
      </c>
      <c r="BM2569">
        <v>196667</v>
      </c>
      <c r="BN2569">
        <v>0</v>
      </c>
      <c r="BO2569">
        <v>0</v>
      </c>
      <c r="BP2569">
        <v>25306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393333</v>
      </c>
      <c r="CR2569">
        <v>74694</v>
      </c>
      <c r="CS2569">
        <v>10000</v>
      </c>
      <c r="CT2569">
        <v>154000</v>
      </c>
      <c r="CU2569">
        <v>65000</v>
      </c>
      <c r="CV2569">
        <v>100000</v>
      </c>
      <c r="CW2569">
        <v>2288</v>
      </c>
      <c r="CX2569">
        <v>12000</v>
      </c>
      <c r="CY2569">
        <v>9000</v>
      </c>
      <c r="CZ2569">
        <v>3600</v>
      </c>
      <c r="DA2569">
        <v>3000</v>
      </c>
      <c r="DB2569">
        <v>13000</v>
      </c>
      <c r="DC2569">
        <v>60000</v>
      </c>
      <c r="DD2569">
        <v>3000</v>
      </c>
      <c r="DE2569">
        <v>113358</v>
      </c>
      <c r="DF2569">
        <v>163842</v>
      </c>
      <c r="DG2569">
        <v>100000</v>
      </c>
      <c r="DH2569">
        <v>0</v>
      </c>
      <c r="DI2569">
        <v>0</v>
      </c>
      <c r="DJ2569">
        <v>250449</v>
      </c>
      <c r="DK2569">
        <v>224036</v>
      </c>
      <c r="DL2569">
        <v>150000</v>
      </c>
      <c r="DM2569">
        <v>342096</v>
      </c>
      <c r="DN2569">
        <v>40000</v>
      </c>
      <c r="DO2569">
        <v>2286696</v>
      </c>
      <c r="DP2569">
        <v>317700</v>
      </c>
      <c r="DQ2569">
        <v>-414648</v>
      </c>
      <c r="DR2569">
        <v>0</v>
      </c>
      <c r="DS2569">
        <v>0</v>
      </c>
    </row>
    <row r="2570" spans="1:123" x14ac:dyDescent="0.3">
      <c r="A2570" t="str">
        <f t="shared" si="40"/>
        <v>20292008</v>
      </c>
      <c r="B2570">
        <v>74</v>
      </c>
      <c r="C2570">
        <v>2029</v>
      </c>
      <c r="D2570">
        <v>200812</v>
      </c>
      <c r="E2570">
        <v>39</v>
      </c>
      <c r="F2570">
        <v>2297083</v>
      </c>
      <c r="G2570">
        <v>163097</v>
      </c>
      <c r="H2570">
        <v>550000</v>
      </c>
      <c r="I2570">
        <v>0</v>
      </c>
      <c r="J2570">
        <v>120000</v>
      </c>
      <c r="K2570">
        <v>85000</v>
      </c>
      <c r="L2570">
        <v>200000</v>
      </c>
      <c r="M2570">
        <v>56200</v>
      </c>
      <c r="N2570">
        <v>11500</v>
      </c>
      <c r="O2570">
        <v>25500</v>
      </c>
      <c r="P2570">
        <v>4500</v>
      </c>
      <c r="Q2570">
        <v>2000</v>
      </c>
      <c r="R2570">
        <v>0</v>
      </c>
      <c r="S2570">
        <v>6437</v>
      </c>
      <c r="T2570">
        <v>35000</v>
      </c>
      <c r="U2570">
        <v>36000</v>
      </c>
      <c r="V2570">
        <v>0</v>
      </c>
      <c r="W2570">
        <v>0</v>
      </c>
      <c r="X2570">
        <v>25000</v>
      </c>
      <c r="Y2570">
        <v>158927</v>
      </c>
      <c r="Z2570">
        <v>0</v>
      </c>
      <c r="AA2570">
        <v>0</v>
      </c>
      <c r="AB2570">
        <v>0</v>
      </c>
      <c r="AC2570">
        <v>76075</v>
      </c>
      <c r="AD2570">
        <v>0</v>
      </c>
      <c r="AE2570">
        <v>0</v>
      </c>
      <c r="AF2570">
        <v>115269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1090794</v>
      </c>
      <c r="AO2570">
        <v>749192</v>
      </c>
      <c r="AP2570">
        <v>115269</v>
      </c>
      <c r="AQ2570">
        <v>0</v>
      </c>
      <c r="AR2570">
        <v>15213</v>
      </c>
      <c r="AS2570">
        <v>0</v>
      </c>
      <c r="AT2570">
        <v>0</v>
      </c>
      <c r="AU2570">
        <v>0</v>
      </c>
      <c r="AV2570">
        <v>75000</v>
      </c>
      <c r="AW2570">
        <v>0</v>
      </c>
      <c r="AX2570">
        <v>45063</v>
      </c>
      <c r="AY2570">
        <v>0</v>
      </c>
      <c r="AZ2570">
        <v>10073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1009810</v>
      </c>
      <c r="BL2570">
        <v>110169</v>
      </c>
      <c r="BM2570">
        <v>176667</v>
      </c>
      <c r="BN2570">
        <v>0</v>
      </c>
      <c r="BO2570">
        <v>0</v>
      </c>
      <c r="BP2570">
        <v>74694</v>
      </c>
      <c r="BQ2570">
        <v>10000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24047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196667</v>
      </c>
      <c r="CR2570">
        <v>0</v>
      </c>
      <c r="CS2570">
        <v>0</v>
      </c>
      <c r="CT2570">
        <v>154000</v>
      </c>
      <c r="CU2570">
        <v>65000</v>
      </c>
      <c r="CV2570">
        <v>100000</v>
      </c>
      <c r="CW2570">
        <v>2288</v>
      </c>
      <c r="CX2570">
        <v>12000</v>
      </c>
      <c r="CY2570">
        <v>9000</v>
      </c>
      <c r="CZ2570">
        <v>3600</v>
      </c>
      <c r="DA2570">
        <v>3000</v>
      </c>
      <c r="DB2570">
        <v>13000</v>
      </c>
      <c r="DC2570">
        <v>60000</v>
      </c>
      <c r="DD2570">
        <v>3000</v>
      </c>
      <c r="DE2570">
        <v>94311</v>
      </c>
      <c r="DF2570">
        <v>0</v>
      </c>
      <c r="DG2570">
        <v>75000</v>
      </c>
      <c r="DH2570">
        <v>0</v>
      </c>
      <c r="DI2570">
        <v>0</v>
      </c>
      <c r="DJ2570">
        <v>205386</v>
      </c>
      <c r="DK2570">
        <v>224036</v>
      </c>
      <c r="DL2570">
        <v>150000</v>
      </c>
      <c r="DM2570">
        <v>267096</v>
      </c>
      <c r="DN2570">
        <v>29927</v>
      </c>
      <c r="DO2570">
        <v>1667311</v>
      </c>
      <c r="DP2570">
        <v>317700</v>
      </c>
      <c r="DQ2570">
        <v>-599469</v>
      </c>
      <c r="DR2570">
        <v>0</v>
      </c>
      <c r="DS2570">
        <v>0</v>
      </c>
    </row>
    <row r="2571" spans="1:123" x14ac:dyDescent="0.3">
      <c r="A2571" t="str">
        <f t="shared" si="40"/>
        <v>20302009</v>
      </c>
      <c r="B2571">
        <v>74</v>
      </c>
      <c r="C2571">
        <v>2030</v>
      </c>
      <c r="D2571">
        <v>200912</v>
      </c>
      <c r="E2571">
        <v>48</v>
      </c>
      <c r="F2571">
        <v>2311828</v>
      </c>
      <c r="G2571">
        <v>163093</v>
      </c>
      <c r="H2571">
        <v>550000</v>
      </c>
      <c r="I2571">
        <v>0</v>
      </c>
      <c r="J2571">
        <v>90000</v>
      </c>
      <c r="K2571">
        <v>85000</v>
      </c>
      <c r="L2571">
        <v>200000</v>
      </c>
      <c r="M2571">
        <v>56200</v>
      </c>
      <c r="N2571">
        <v>11500</v>
      </c>
      <c r="O2571">
        <v>25500</v>
      </c>
      <c r="P2571">
        <v>4500</v>
      </c>
      <c r="Q2571">
        <v>2000</v>
      </c>
      <c r="R2571">
        <v>0</v>
      </c>
      <c r="S2571">
        <v>6248</v>
      </c>
      <c r="T2571">
        <v>35000</v>
      </c>
      <c r="U2571">
        <v>36000</v>
      </c>
      <c r="V2571">
        <v>0</v>
      </c>
      <c r="W2571">
        <v>0</v>
      </c>
      <c r="X2571">
        <v>25000</v>
      </c>
      <c r="Y2571">
        <v>0</v>
      </c>
      <c r="Z2571">
        <v>0</v>
      </c>
      <c r="AA2571">
        <v>0</v>
      </c>
      <c r="AB2571">
        <v>0</v>
      </c>
      <c r="AC2571">
        <v>93797</v>
      </c>
      <c r="AD2571">
        <v>48324</v>
      </c>
      <c r="AE2571">
        <v>0</v>
      </c>
      <c r="AF2571">
        <v>142120</v>
      </c>
      <c r="AG2571">
        <v>48324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874828</v>
      </c>
      <c r="AO2571">
        <v>923710</v>
      </c>
      <c r="AP2571">
        <v>142120</v>
      </c>
      <c r="AQ2571">
        <v>0</v>
      </c>
      <c r="AR2571">
        <v>20000</v>
      </c>
      <c r="AS2571">
        <v>0</v>
      </c>
      <c r="AT2571">
        <v>0</v>
      </c>
      <c r="AU2571">
        <v>0</v>
      </c>
      <c r="AV2571">
        <v>75000</v>
      </c>
      <c r="AW2571">
        <v>16829</v>
      </c>
      <c r="AX2571">
        <v>50016</v>
      </c>
      <c r="AY2571">
        <v>4580</v>
      </c>
      <c r="AZ2571">
        <v>22000</v>
      </c>
      <c r="BA2571">
        <v>25000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1279256</v>
      </c>
      <c r="BL2571">
        <v>117712</v>
      </c>
      <c r="BM2571">
        <v>156667</v>
      </c>
      <c r="BN2571">
        <v>14163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33000</v>
      </c>
      <c r="BX2571">
        <v>763</v>
      </c>
      <c r="BY2571">
        <v>4000</v>
      </c>
      <c r="BZ2571">
        <v>3000</v>
      </c>
      <c r="CA2571">
        <v>1200</v>
      </c>
      <c r="CB2571">
        <v>1000</v>
      </c>
      <c r="CC2571">
        <v>4333</v>
      </c>
      <c r="CD2571">
        <v>20000</v>
      </c>
      <c r="CE2571">
        <v>1000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20000</v>
      </c>
      <c r="CR2571">
        <v>0</v>
      </c>
      <c r="CS2571">
        <v>0</v>
      </c>
      <c r="CT2571">
        <v>139837</v>
      </c>
      <c r="CU2571">
        <v>65000</v>
      </c>
      <c r="CV2571">
        <v>67000</v>
      </c>
      <c r="CW2571">
        <v>1525</v>
      </c>
      <c r="CX2571">
        <v>8000</v>
      </c>
      <c r="CY2571">
        <v>6000</v>
      </c>
      <c r="CZ2571">
        <v>2400</v>
      </c>
      <c r="DA2571">
        <v>2000</v>
      </c>
      <c r="DB2571">
        <v>8667</v>
      </c>
      <c r="DC2571">
        <v>40000</v>
      </c>
      <c r="DD2571">
        <v>2000</v>
      </c>
      <c r="DE2571">
        <v>99311</v>
      </c>
      <c r="DF2571">
        <v>0</v>
      </c>
      <c r="DG2571">
        <v>50000</v>
      </c>
      <c r="DH2571">
        <v>0</v>
      </c>
      <c r="DI2571">
        <v>0</v>
      </c>
      <c r="DJ2571">
        <v>155371</v>
      </c>
      <c r="DK2571">
        <v>199036</v>
      </c>
      <c r="DL2571">
        <v>133171</v>
      </c>
      <c r="DM2571">
        <v>192096</v>
      </c>
      <c r="DN2571">
        <v>7927</v>
      </c>
      <c r="DO2571">
        <v>1199340</v>
      </c>
      <c r="DP2571">
        <v>317700</v>
      </c>
      <c r="DQ2571">
        <v>-452971</v>
      </c>
      <c r="DR2571">
        <v>0</v>
      </c>
      <c r="DS2571">
        <v>0</v>
      </c>
    </row>
    <row r="2572" spans="1:123" x14ac:dyDescent="0.3">
      <c r="A2572" t="str">
        <f t="shared" si="40"/>
        <v>20312010</v>
      </c>
      <c r="B2572">
        <v>74</v>
      </c>
      <c r="C2572">
        <v>2031</v>
      </c>
      <c r="D2572">
        <v>201012</v>
      </c>
      <c r="E2572">
        <v>56</v>
      </c>
      <c r="F2572">
        <v>1882731</v>
      </c>
      <c r="G2572">
        <v>163096</v>
      </c>
      <c r="H2572">
        <v>550000</v>
      </c>
      <c r="I2572">
        <v>0</v>
      </c>
      <c r="J2572">
        <v>120000</v>
      </c>
      <c r="K2572">
        <v>85000</v>
      </c>
      <c r="L2572">
        <v>200000</v>
      </c>
      <c r="M2572">
        <v>56200</v>
      </c>
      <c r="N2572">
        <v>11500</v>
      </c>
      <c r="O2572">
        <v>25500</v>
      </c>
      <c r="P2572">
        <v>4500</v>
      </c>
      <c r="Q2572">
        <v>2000</v>
      </c>
      <c r="R2572">
        <v>0</v>
      </c>
      <c r="S2572">
        <v>6059</v>
      </c>
      <c r="T2572">
        <v>35000</v>
      </c>
      <c r="U2572">
        <v>36000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109426</v>
      </c>
      <c r="AD2572">
        <v>56376</v>
      </c>
      <c r="AE2572">
        <v>0</v>
      </c>
      <c r="AF2572">
        <v>165802</v>
      </c>
      <c r="AG2572">
        <v>0</v>
      </c>
      <c r="AH2572">
        <v>0</v>
      </c>
      <c r="AI2572">
        <v>48324</v>
      </c>
      <c r="AJ2572">
        <v>0</v>
      </c>
      <c r="AK2572">
        <v>48324</v>
      </c>
      <c r="AL2572">
        <v>48324</v>
      </c>
      <c r="AM2572">
        <v>0</v>
      </c>
      <c r="AN2572">
        <v>855957</v>
      </c>
      <c r="AO2572">
        <v>1077626</v>
      </c>
      <c r="AP2572">
        <v>165802</v>
      </c>
      <c r="AQ2572">
        <v>0</v>
      </c>
      <c r="AR2572">
        <v>20000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1263428</v>
      </c>
      <c r="BL2572">
        <v>125957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163515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163515</v>
      </c>
      <c r="CR2572">
        <v>0</v>
      </c>
      <c r="CS2572">
        <v>0</v>
      </c>
      <c r="CT2572">
        <v>139837</v>
      </c>
      <c r="CU2572">
        <v>65000</v>
      </c>
      <c r="CV2572">
        <v>67000</v>
      </c>
      <c r="CW2572">
        <v>1525</v>
      </c>
      <c r="CX2572">
        <v>8000</v>
      </c>
      <c r="CY2572">
        <v>6000</v>
      </c>
      <c r="CZ2572">
        <v>2400</v>
      </c>
      <c r="DA2572">
        <v>2000</v>
      </c>
      <c r="DB2572">
        <v>8667</v>
      </c>
      <c r="DC2572">
        <v>40000</v>
      </c>
      <c r="DD2572">
        <v>2000</v>
      </c>
      <c r="DE2572">
        <v>104311</v>
      </c>
      <c r="DF2572">
        <v>0</v>
      </c>
      <c r="DG2572">
        <v>50000</v>
      </c>
      <c r="DH2572">
        <v>0</v>
      </c>
      <c r="DI2572">
        <v>0</v>
      </c>
      <c r="DJ2572">
        <v>155371</v>
      </c>
      <c r="DK2572">
        <v>199036</v>
      </c>
      <c r="DL2572">
        <v>133171</v>
      </c>
      <c r="DM2572">
        <v>192096</v>
      </c>
      <c r="DN2572">
        <v>7927</v>
      </c>
      <c r="DO2572">
        <v>1396179</v>
      </c>
      <c r="DP2572">
        <v>317700</v>
      </c>
      <c r="DQ2572">
        <v>163515</v>
      </c>
      <c r="DR2572">
        <v>0</v>
      </c>
      <c r="DS2572">
        <v>0</v>
      </c>
    </row>
    <row r="2573" spans="1:123" x14ac:dyDescent="0.3">
      <c r="A2573" t="str">
        <f t="shared" si="40"/>
        <v>20322011</v>
      </c>
      <c r="B2573">
        <v>74</v>
      </c>
      <c r="C2573">
        <v>2032</v>
      </c>
      <c r="D2573">
        <v>201112</v>
      </c>
      <c r="E2573">
        <v>78</v>
      </c>
      <c r="F2573">
        <v>1892151</v>
      </c>
      <c r="G2573">
        <v>163099</v>
      </c>
      <c r="H2573">
        <v>550000</v>
      </c>
      <c r="I2573">
        <v>0</v>
      </c>
      <c r="J2573">
        <v>120000</v>
      </c>
      <c r="K2573">
        <v>85000</v>
      </c>
      <c r="L2573">
        <v>200000</v>
      </c>
      <c r="M2573">
        <v>56200</v>
      </c>
      <c r="N2573">
        <v>11500</v>
      </c>
      <c r="O2573">
        <v>25500</v>
      </c>
      <c r="P2573">
        <v>4500</v>
      </c>
      <c r="Q2573">
        <v>2000</v>
      </c>
      <c r="R2573">
        <v>0</v>
      </c>
      <c r="S2573">
        <v>5871</v>
      </c>
      <c r="T2573">
        <v>35000</v>
      </c>
      <c r="U2573">
        <v>36000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48324</v>
      </c>
      <c r="AC2573">
        <v>150649</v>
      </c>
      <c r="AD2573">
        <v>77614</v>
      </c>
      <c r="AE2573">
        <v>48324</v>
      </c>
      <c r="AF2573">
        <v>179940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841631</v>
      </c>
      <c r="AO2573">
        <v>1483598</v>
      </c>
      <c r="AP2573">
        <v>228264</v>
      </c>
      <c r="AQ2573">
        <v>43258</v>
      </c>
      <c r="AR2573">
        <v>20000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88866</v>
      </c>
      <c r="BF2573">
        <v>0</v>
      </c>
      <c r="BG2573">
        <v>35194</v>
      </c>
      <c r="BH2573">
        <v>0</v>
      </c>
      <c r="BI2573">
        <v>0</v>
      </c>
      <c r="BJ2573">
        <v>0</v>
      </c>
      <c r="BK2573">
        <v>1651060</v>
      </c>
      <c r="BL2573">
        <v>134254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466485</v>
      </c>
      <c r="BS2573">
        <v>14163</v>
      </c>
      <c r="BT2573">
        <v>0</v>
      </c>
      <c r="BU2573">
        <v>3575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25000</v>
      </c>
      <c r="CH2573">
        <v>572</v>
      </c>
      <c r="CI2573">
        <v>3000</v>
      </c>
      <c r="CJ2573">
        <v>2250</v>
      </c>
      <c r="CK2573">
        <v>900</v>
      </c>
      <c r="CL2573">
        <v>750</v>
      </c>
      <c r="CM2573">
        <v>3250</v>
      </c>
      <c r="CN2573">
        <v>15000</v>
      </c>
      <c r="CO2573">
        <v>750</v>
      </c>
      <c r="CP2573">
        <v>0</v>
      </c>
      <c r="CQ2573">
        <v>610000</v>
      </c>
      <c r="CR2573">
        <v>3575</v>
      </c>
      <c r="CS2573">
        <v>0</v>
      </c>
      <c r="CT2573">
        <v>154000</v>
      </c>
      <c r="CU2573">
        <v>65000</v>
      </c>
      <c r="CV2573">
        <v>92000</v>
      </c>
      <c r="CW2573">
        <v>2097</v>
      </c>
      <c r="CX2573">
        <v>11000</v>
      </c>
      <c r="CY2573">
        <v>8250</v>
      </c>
      <c r="CZ2573">
        <v>3300</v>
      </c>
      <c r="DA2573">
        <v>2750</v>
      </c>
      <c r="DB2573">
        <v>11917</v>
      </c>
      <c r="DC2573">
        <v>55000</v>
      </c>
      <c r="DD2573">
        <v>2750</v>
      </c>
      <c r="DE2573">
        <v>109311</v>
      </c>
      <c r="DF2573">
        <v>0</v>
      </c>
      <c r="DG2573">
        <v>50000</v>
      </c>
      <c r="DH2573">
        <v>0</v>
      </c>
      <c r="DI2573">
        <v>0</v>
      </c>
      <c r="DJ2573">
        <v>190565</v>
      </c>
      <c r="DK2573">
        <v>199036</v>
      </c>
      <c r="DL2573">
        <v>133171</v>
      </c>
      <c r="DM2573">
        <v>280962</v>
      </c>
      <c r="DN2573">
        <v>7927</v>
      </c>
      <c r="DO2573">
        <v>1992610</v>
      </c>
      <c r="DP2573">
        <v>317700</v>
      </c>
      <c r="DQ2573">
        <v>659755</v>
      </c>
      <c r="DR2573">
        <v>0</v>
      </c>
      <c r="DS2573">
        <v>0</v>
      </c>
    </row>
    <row r="2574" spans="1:123" x14ac:dyDescent="0.3">
      <c r="A2574" t="str">
        <f t="shared" si="40"/>
        <v>20332012</v>
      </c>
      <c r="B2574">
        <v>74</v>
      </c>
      <c r="C2574">
        <v>2033</v>
      </c>
      <c r="D2574">
        <v>201212</v>
      </c>
      <c r="E2574">
        <v>54</v>
      </c>
      <c r="F2574">
        <v>2107334</v>
      </c>
      <c r="G2574">
        <v>163102</v>
      </c>
      <c r="H2574">
        <v>550000</v>
      </c>
      <c r="I2574">
        <v>0</v>
      </c>
      <c r="J2574">
        <v>120000</v>
      </c>
      <c r="K2574">
        <v>85000</v>
      </c>
      <c r="L2574">
        <v>200000</v>
      </c>
      <c r="M2574">
        <v>56200</v>
      </c>
      <c r="N2574">
        <v>11500</v>
      </c>
      <c r="O2574">
        <v>25500</v>
      </c>
      <c r="P2574">
        <v>4500</v>
      </c>
      <c r="Q2574">
        <v>2000</v>
      </c>
      <c r="R2574">
        <v>0</v>
      </c>
      <c r="S2574">
        <v>5682</v>
      </c>
      <c r="T2574">
        <v>35000</v>
      </c>
      <c r="U2574">
        <v>36000</v>
      </c>
      <c r="V2574">
        <v>0</v>
      </c>
      <c r="W2574">
        <v>0</v>
      </c>
      <c r="X2574">
        <v>25000</v>
      </c>
      <c r="Y2574">
        <v>0</v>
      </c>
      <c r="Z2574">
        <v>0</v>
      </c>
      <c r="AA2574">
        <v>0</v>
      </c>
      <c r="AB2574">
        <v>0</v>
      </c>
      <c r="AC2574">
        <v>104534</v>
      </c>
      <c r="AD2574">
        <v>53856</v>
      </c>
      <c r="AE2574">
        <v>0</v>
      </c>
      <c r="AF2574">
        <v>158389</v>
      </c>
      <c r="AG2574">
        <v>53856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887993</v>
      </c>
      <c r="AO2574">
        <v>1029449</v>
      </c>
      <c r="AP2574">
        <v>158389</v>
      </c>
      <c r="AQ2574">
        <v>0</v>
      </c>
      <c r="AR2574">
        <v>20000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1207838</v>
      </c>
      <c r="BL2574">
        <v>142983</v>
      </c>
      <c r="BM2574">
        <v>67622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522378</v>
      </c>
      <c r="CR2574">
        <v>3575</v>
      </c>
      <c r="CS2574">
        <v>0</v>
      </c>
      <c r="CT2574">
        <v>154000</v>
      </c>
      <c r="CU2574">
        <v>65000</v>
      </c>
      <c r="CV2574">
        <v>92000</v>
      </c>
      <c r="CW2574">
        <v>2097</v>
      </c>
      <c r="CX2574">
        <v>11000</v>
      </c>
      <c r="CY2574">
        <v>8250</v>
      </c>
      <c r="CZ2574">
        <v>3300</v>
      </c>
      <c r="DA2574">
        <v>2750</v>
      </c>
      <c r="DB2574">
        <v>11917</v>
      </c>
      <c r="DC2574">
        <v>55000</v>
      </c>
      <c r="DD2574">
        <v>2750</v>
      </c>
      <c r="DE2574">
        <v>114311</v>
      </c>
      <c r="DF2574">
        <v>0</v>
      </c>
      <c r="DG2574">
        <v>25000</v>
      </c>
      <c r="DH2574">
        <v>0</v>
      </c>
      <c r="DI2574">
        <v>0</v>
      </c>
      <c r="DJ2574">
        <v>187045</v>
      </c>
      <c r="DK2574">
        <v>199036</v>
      </c>
      <c r="DL2574">
        <v>133171</v>
      </c>
      <c r="DM2574">
        <v>272075</v>
      </c>
      <c r="DN2574">
        <v>7927</v>
      </c>
      <c r="DO2574">
        <v>1872582</v>
      </c>
      <c r="DP2574">
        <v>317700</v>
      </c>
      <c r="DQ2574">
        <v>-92622</v>
      </c>
      <c r="DR2574">
        <v>0</v>
      </c>
      <c r="DS2574">
        <v>0</v>
      </c>
    </row>
    <row r="2575" spans="1:123" x14ac:dyDescent="0.3">
      <c r="A2575" t="str">
        <f t="shared" si="40"/>
        <v>20341922</v>
      </c>
      <c r="B2575">
        <v>74</v>
      </c>
      <c r="C2575">
        <v>2034</v>
      </c>
      <c r="D2575">
        <v>192212</v>
      </c>
      <c r="E2575">
        <v>63</v>
      </c>
      <c r="F2575">
        <v>1937517</v>
      </c>
      <c r="G2575">
        <v>163105</v>
      </c>
      <c r="H2575">
        <v>550000</v>
      </c>
      <c r="I2575">
        <v>0</v>
      </c>
      <c r="J2575">
        <v>120000</v>
      </c>
      <c r="K2575">
        <v>85000</v>
      </c>
      <c r="L2575">
        <v>200000</v>
      </c>
      <c r="M2575">
        <v>56200</v>
      </c>
      <c r="N2575">
        <v>11500</v>
      </c>
      <c r="O2575">
        <v>25500</v>
      </c>
      <c r="P2575">
        <v>4500</v>
      </c>
      <c r="Q2575">
        <v>2000</v>
      </c>
      <c r="R2575">
        <v>0</v>
      </c>
      <c r="S2575">
        <v>5494</v>
      </c>
      <c r="T2575">
        <v>35000</v>
      </c>
      <c r="U2575">
        <v>36000</v>
      </c>
      <c r="V2575">
        <v>0</v>
      </c>
      <c r="W2575">
        <v>0</v>
      </c>
      <c r="X2575">
        <v>0</v>
      </c>
      <c r="Y2575">
        <v>0</v>
      </c>
      <c r="Z2575">
        <v>54934</v>
      </c>
      <c r="AA2575">
        <v>0</v>
      </c>
      <c r="AB2575">
        <v>0</v>
      </c>
      <c r="AC2575">
        <v>123144</v>
      </c>
      <c r="AD2575">
        <v>63444</v>
      </c>
      <c r="AE2575">
        <v>0</v>
      </c>
      <c r="AF2575">
        <v>186587</v>
      </c>
      <c r="AG2575">
        <v>0</v>
      </c>
      <c r="AH2575">
        <v>0</v>
      </c>
      <c r="AI2575">
        <v>53856</v>
      </c>
      <c r="AJ2575">
        <v>0</v>
      </c>
      <c r="AK2575">
        <v>53856</v>
      </c>
      <c r="AL2575">
        <v>53856</v>
      </c>
      <c r="AM2575">
        <v>0</v>
      </c>
      <c r="AN2575">
        <v>779672</v>
      </c>
      <c r="AO2575">
        <v>1212723</v>
      </c>
      <c r="AP2575">
        <v>186587</v>
      </c>
      <c r="AQ2575">
        <v>0</v>
      </c>
      <c r="AR2575">
        <v>20000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1419310</v>
      </c>
      <c r="BL2575">
        <v>151686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107622</v>
      </c>
      <c r="BS2575">
        <v>0</v>
      </c>
      <c r="BT2575">
        <v>0</v>
      </c>
      <c r="BU2575">
        <v>96425</v>
      </c>
      <c r="BV2575">
        <v>10000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610000</v>
      </c>
      <c r="CR2575">
        <v>100000</v>
      </c>
      <c r="CS2575">
        <v>10000</v>
      </c>
      <c r="CT2575">
        <v>154000</v>
      </c>
      <c r="CU2575">
        <v>65000</v>
      </c>
      <c r="CV2575">
        <v>92000</v>
      </c>
      <c r="CW2575">
        <v>2097</v>
      </c>
      <c r="CX2575">
        <v>11000</v>
      </c>
      <c r="CY2575">
        <v>8250</v>
      </c>
      <c r="CZ2575">
        <v>3300</v>
      </c>
      <c r="DA2575">
        <v>2750</v>
      </c>
      <c r="DB2575">
        <v>11917</v>
      </c>
      <c r="DC2575">
        <v>55000</v>
      </c>
      <c r="DD2575">
        <v>2750</v>
      </c>
      <c r="DE2575">
        <v>119311</v>
      </c>
      <c r="DF2575">
        <v>54934</v>
      </c>
      <c r="DG2575">
        <v>25000</v>
      </c>
      <c r="DH2575">
        <v>0</v>
      </c>
      <c r="DI2575">
        <v>0</v>
      </c>
      <c r="DJ2575">
        <v>187045</v>
      </c>
      <c r="DK2575">
        <v>199036</v>
      </c>
      <c r="DL2575">
        <v>133171</v>
      </c>
      <c r="DM2575">
        <v>272075</v>
      </c>
      <c r="DN2575">
        <v>7927</v>
      </c>
      <c r="DO2575">
        <v>2180419</v>
      </c>
      <c r="DP2575">
        <v>317700</v>
      </c>
      <c r="DQ2575">
        <v>268981</v>
      </c>
      <c r="DR2575">
        <v>0</v>
      </c>
      <c r="DS2575">
        <v>0</v>
      </c>
    </row>
    <row r="2576" spans="1:123" x14ac:dyDescent="0.3">
      <c r="A2576" t="str">
        <f t="shared" si="40"/>
        <v>20351923</v>
      </c>
      <c r="B2576">
        <v>74</v>
      </c>
      <c r="C2576">
        <v>2035</v>
      </c>
      <c r="D2576">
        <v>192312</v>
      </c>
      <c r="E2576">
        <v>66</v>
      </c>
      <c r="F2576">
        <v>1959803</v>
      </c>
      <c r="G2576">
        <v>163108</v>
      </c>
      <c r="H2576">
        <v>550000</v>
      </c>
      <c r="I2576">
        <v>0</v>
      </c>
      <c r="J2576">
        <v>120000</v>
      </c>
      <c r="K2576">
        <v>85000</v>
      </c>
      <c r="L2576">
        <v>200000</v>
      </c>
      <c r="M2576">
        <v>56200</v>
      </c>
      <c r="N2576">
        <v>11500</v>
      </c>
      <c r="O2576">
        <v>25500</v>
      </c>
      <c r="P2576">
        <v>4500</v>
      </c>
      <c r="Q2576">
        <v>2000</v>
      </c>
      <c r="R2576">
        <v>0</v>
      </c>
      <c r="S2576">
        <v>5305</v>
      </c>
      <c r="T2576">
        <v>35000</v>
      </c>
      <c r="U2576">
        <v>36000</v>
      </c>
      <c r="V2576">
        <v>0</v>
      </c>
      <c r="W2576">
        <v>5000</v>
      </c>
      <c r="X2576">
        <v>0</v>
      </c>
      <c r="Y2576">
        <v>0</v>
      </c>
      <c r="Z2576">
        <v>265426</v>
      </c>
      <c r="AA2576">
        <v>0</v>
      </c>
      <c r="AB2576">
        <v>53856</v>
      </c>
      <c r="AC2576">
        <v>127390</v>
      </c>
      <c r="AD2576">
        <v>65631</v>
      </c>
      <c r="AE2576">
        <v>53856</v>
      </c>
      <c r="AF2576">
        <v>139166</v>
      </c>
      <c r="AG2576">
        <v>0</v>
      </c>
      <c r="AH2576">
        <v>0</v>
      </c>
      <c r="AI2576">
        <v>0</v>
      </c>
      <c r="AJ2576">
        <v>60030</v>
      </c>
      <c r="AK2576">
        <v>60030</v>
      </c>
      <c r="AL2576">
        <v>0</v>
      </c>
      <c r="AM2576">
        <v>0</v>
      </c>
      <c r="AN2576">
        <v>551384</v>
      </c>
      <c r="AO2576">
        <v>1254540</v>
      </c>
      <c r="AP2576">
        <v>193021</v>
      </c>
      <c r="AQ2576">
        <v>0</v>
      </c>
      <c r="AR2576">
        <v>20000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1467561</v>
      </c>
      <c r="BL2576">
        <v>159966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20000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610000</v>
      </c>
      <c r="CR2576">
        <v>100000</v>
      </c>
      <c r="CS2576">
        <v>10000</v>
      </c>
      <c r="CT2576">
        <v>154000</v>
      </c>
      <c r="CU2576">
        <v>65000</v>
      </c>
      <c r="CV2576">
        <v>92000</v>
      </c>
      <c r="CW2576">
        <v>2097</v>
      </c>
      <c r="CX2576">
        <v>11000</v>
      </c>
      <c r="CY2576">
        <v>8250</v>
      </c>
      <c r="CZ2576">
        <v>3300</v>
      </c>
      <c r="DA2576">
        <v>2750</v>
      </c>
      <c r="DB2576">
        <v>11917</v>
      </c>
      <c r="DC2576">
        <v>55000</v>
      </c>
      <c r="DD2576">
        <v>2750</v>
      </c>
      <c r="DE2576">
        <v>124311</v>
      </c>
      <c r="DF2576">
        <v>316048</v>
      </c>
      <c r="DG2576">
        <v>25000</v>
      </c>
      <c r="DH2576">
        <v>0</v>
      </c>
      <c r="DI2576">
        <v>0</v>
      </c>
      <c r="DJ2576">
        <v>187045</v>
      </c>
      <c r="DK2576">
        <v>199036</v>
      </c>
      <c r="DL2576">
        <v>133171</v>
      </c>
      <c r="DM2576">
        <v>272075</v>
      </c>
      <c r="DN2576">
        <v>7927</v>
      </c>
      <c r="DO2576">
        <v>2452706</v>
      </c>
      <c r="DP2576">
        <v>317700</v>
      </c>
      <c r="DQ2576">
        <v>345456</v>
      </c>
      <c r="DR2576">
        <v>0</v>
      </c>
      <c r="DS2576">
        <v>0</v>
      </c>
    </row>
    <row r="2577" spans="1:123" x14ac:dyDescent="0.3">
      <c r="A2577" t="str">
        <f t="shared" si="40"/>
        <v>20361924</v>
      </c>
      <c r="B2577">
        <v>74</v>
      </c>
      <c r="C2577">
        <v>2036</v>
      </c>
      <c r="D2577">
        <v>192412</v>
      </c>
      <c r="E2577">
        <v>34</v>
      </c>
      <c r="F2577">
        <v>2133401</v>
      </c>
      <c r="G2577">
        <v>163099</v>
      </c>
      <c r="H2577">
        <v>550000</v>
      </c>
      <c r="I2577">
        <v>0</v>
      </c>
      <c r="J2577">
        <v>120000</v>
      </c>
      <c r="K2577">
        <v>85000</v>
      </c>
      <c r="L2577">
        <v>200000</v>
      </c>
      <c r="M2577">
        <v>56200</v>
      </c>
      <c r="N2577">
        <v>11500</v>
      </c>
      <c r="O2577">
        <v>25500</v>
      </c>
      <c r="P2577">
        <v>4500</v>
      </c>
      <c r="Q2577">
        <v>2000</v>
      </c>
      <c r="R2577">
        <v>0</v>
      </c>
      <c r="S2577">
        <v>5091</v>
      </c>
      <c r="T2577">
        <v>35000</v>
      </c>
      <c r="U2577">
        <v>36000</v>
      </c>
      <c r="V2577">
        <v>0</v>
      </c>
      <c r="W2577">
        <v>5000</v>
      </c>
      <c r="X2577">
        <v>0</v>
      </c>
      <c r="Y2577">
        <v>199209</v>
      </c>
      <c r="Z2577">
        <v>0</v>
      </c>
      <c r="AA2577">
        <v>0</v>
      </c>
      <c r="AB2577">
        <v>60030</v>
      </c>
      <c r="AC2577">
        <v>66921</v>
      </c>
      <c r="AD2577">
        <v>0</v>
      </c>
      <c r="AE2577">
        <v>60030</v>
      </c>
      <c r="AF2577">
        <v>41369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1173632</v>
      </c>
      <c r="AO2577">
        <v>659037</v>
      </c>
      <c r="AP2577">
        <v>101398</v>
      </c>
      <c r="AQ2577">
        <v>0</v>
      </c>
      <c r="AR2577">
        <v>10374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770809</v>
      </c>
      <c r="BL2577">
        <v>168199</v>
      </c>
      <c r="BM2577">
        <v>196667</v>
      </c>
      <c r="BN2577">
        <v>0</v>
      </c>
      <c r="BO2577">
        <v>0</v>
      </c>
      <c r="BP2577">
        <v>12619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10575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393333</v>
      </c>
      <c r="CR2577">
        <v>87381</v>
      </c>
      <c r="CS2577">
        <v>10000</v>
      </c>
      <c r="CT2577">
        <v>154000</v>
      </c>
      <c r="CU2577">
        <v>65000</v>
      </c>
      <c r="CV2577">
        <v>92000</v>
      </c>
      <c r="CW2577">
        <v>2097</v>
      </c>
      <c r="CX2577">
        <v>11000</v>
      </c>
      <c r="CY2577">
        <v>8250</v>
      </c>
      <c r="CZ2577">
        <v>3300</v>
      </c>
      <c r="DA2577">
        <v>2750</v>
      </c>
      <c r="DB2577">
        <v>11917</v>
      </c>
      <c r="DC2577">
        <v>55000</v>
      </c>
      <c r="DD2577">
        <v>2750</v>
      </c>
      <c r="DE2577">
        <v>113736</v>
      </c>
      <c r="DF2577">
        <v>94484</v>
      </c>
      <c r="DG2577">
        <v>25000</v>
      </c>
      <c r="DH2577">
        <v>0</v>
      </c>
      <c r="DI2577">
        <v>0</v>
      </c>
      <c r="DJ2577">
        <v>187045</v>
      </c>
      <c r="DK2577">
        <v>199036</v>
      </c>
      <c r="DL2577">
        <v>133171</v>
      </c>
      <c r="DM2577">
        <v>272075</v>
      </c>
      <c r="DN2577">
        <v>7927</v>
      </c>
      <c r="DO2577">
        <v>1931253</v>
      </c>
      <c r="DP2577">
        <v>317700</v>
      </c>
      <c r="DQ2577">
        <v>-419069</v>
      </c>
      <c r="DR2577">
        <v>0</v>
      </c>
      <c r="DS2577">
        <v>0</v>
      </c>
    </row>
    <row r="2578" spans="1:123" x14ac:dyDescent="0.3">
      <c r="A2578" t="str">
        <f t="shared" si="40"/>
        <v>20371925</v>
      </c>
      <c r="B2578">
        <v>74</v>
      </c>
      <c r="C2578">
        <v>2037</v>
      </c>
      <c r="D2578">
        <v>192512</v>
      </c>
      <c r="E2578">
        <v>42</v>
      </c>
      <c r="F2578">
        <v>2252971</v>
      </c>
      <c r="G2578">
        <v>163089</v>
      </c>
      <c r="H2578">
        <v>550000</v>
      </c>
      <c r="I2578">
        <v>0</v>
      </c>
      <c r="J2578">
        <v>120000</v>
      </c>
      <c r="K2578">
        <v>85000</v>
      </c>
      <c r="L2578">
        <v>200000</v>
      </c>
      <c r="M2578">
        <v>56200</v>
      </c>
      <c r="N2578">
        <v>11500</v>
      </c>
      <c r="O2578">
        <v>25500</v>
      </c>
      <c r="P2578">
        <v>4500</v>
      </c>
      <c r="Q2578">
        <v>2000</v>
      </c>
      <c r="R2578">
        <v>0</v>
      </c>
      <c r="S2578">
        <v>4878</v>
      </c>
      <c r="T2578">
        <v>35000</v>
      </c>
      <c r="U2578">
        <v>36000</v>
      </c>
      <c r="V2578">
        <v>0</v>
      </c>
      <c r="W2578">
        <v>5000</v>
      </c>
      <c r="X2578">
        <v>0</v>
      </c>
      <c r="Y2578">
        <v>91649</v>
      </c>
      <c r="Z2578">
        <v>0</v>
      </c>
      <c r="AA2578">
        <v>0</v>
      </c>
      <c r="AB2578">
        <v>0</v>
      </c>
      <c r="AC2578">
        <v>81353</v>
      </c>
      <c r="AD2578">
        <v>41913</v>
      </c>
      <c r="AE2578">
        <v>0</v>
      </c>
      <c r="AF2578">
        <v>123266</v>
      </c>
      <c r="AG2578">
        <v>41913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983962</v>
      </c>
      <c r="AO2578">
        <v>801166</v>
      </c>
      <c r="AP2578">
        <v>123266</v>
      </c>
      <c r="AQ2578">
        <v>0</v>
      </c>
      <c r="AR2578">
        <v>18003</v>
      </c>
      <c r="AS2578">
        <v>0</v>
      </c>
      <c r="AT2578">
        <v>0</v>
      </c>
      <c r="AU2578">
        <v>0</v>
      </c>
      <c r="AV2578">
        <v>28694</v>
      </c>
      <c r="AW2578">
        <v>0</v>
      </c>
      <c r="AX2578">
        <v>46538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1017666</v>
      </c>
      <c r="BL2578">
        <v>176385</v>
      </c>
      <c r="BM2578">
        <v>176667</v>
      </c>
      <c r="BN2578">
        <v>0</v>
      </c>
      <c r="BO2578">
        <v>0</v>
      </c>
      <c r="BP2578">
        <v>87381</v>
      </c>
      <c r="BQ2578">
        <v>10000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196667</v>
      </c>
      <c r="CR2578">
        <v>0</v>
      </c>
      <c r="CS2578">
        <v>0</v>
      </c>
      <c r="CT2578">
        <v>154000</v>
      </c>
      <c r="CU2578">
        <v>65000</v>
      </c>
      <c r="CV2578">
        <v>92000</v>
      </c>
      <c r="CW2578">
        <v>2097</v>
      </c>
      <c r="CX2578">
        <v>11000</v>
      </c>
      <c r="CY2578">
        <v>8250</v>
      </c>
      <c r="CZ2578">
        <v>3300</v>
      </c>
      <c r="DA2578">
        <v>2750</v>
      </c>
      <c r="DB2578">
        <v>11917</v>
      </c>
      <c r="DC2578">
        <v>55000</v>
      </c>
      <c r="DD2578">
        <v>2750</v>
      </c>
      <c r="DE2578">
        <v>113736</v>
      </c>
      <c r="DF2578">
        <v>0</v>
      </c>
      <c r="DG2578">
        <v>25000</v>
      </c>
      <c r="DH2578">
        <v>0</v>
      </c>
      <c r="DI2578">
        <v>0</v>
      </c>
      <c r="DJ2578">
        <v>140507</v>
      </c>
      <c r="DK2578">
        <v>199036</v>
      </c>
      <c r="DL2578">
        <v>133171</v>
      </c>
      <c r="DM2578">
        <v>243381</v>
      </c>
      <c r="DN2578">
        <v>7927</v>
      </c>
      <c r="DO2578">
        <v>1467490</v>
      </c>
      <c r="DP2578">
        <v>317700</v>
      </c>
      <c r="DQ2578">
        <v>-440928</v>
      </c>
      <c r="DR2578">
        <v>0</v>
      </c>
      <c r="DS2578">
        <v>0</v>
      </c>
    </row>
    <row r="2579" spans="1:123" x14ac:dyDescent="0.3">
      <c r="A2579" t="str">
        <f t="shared" si="40"/>
        <v>20381926</v>
      </c>
      <c r="B2579">
        <v>74</v>
      </c>
      <c r="C2579">
        <v>2038</v>
      </c>
      <c r="D2579">
        <v>192612</v>
      </c>
      <c r="E2579">
        <v>47</v>
      </c>
      <c r="F2579">
        <v>2025758</v>
      </c>
      <c r="G2579">
        <v>163079</v>
      </c>
      <c r="H2579">
        <v>550000</v>
      </c>
      <c r="I2579">
        <v>0</v>
      </c>
      <c r="J2579">
        <v>90000</v>
      </c>
      <c r="K2579">
        <v>85000</v>
      </c>
      <c r="L2579">
        <v>200000</v>
      </c>
      <c r="M2579">
        <v>56200</v>
      </c>
      <c r="N2579">
        <v>11500</v>
      </c>
      <c r="O2579">
        <v>25500</v>
      </c>
      <c r="P2579">
        <v>4500</v>
      </c>
      <c r="Q2579">
        <v>2000</v>
      </c>
      <c r="R2579">
        <v>0</v>
      </c>
      <c r="S2579">
        <v>4664</v>
      </c>
      <c r="T2579">
        <v>35000</v>
      </c>
      <c r="U2579">
        <v>36000</v>
      </c>
      <c r="V2579">
        <v>0</v>
      </c>
      <c r="W2579">
        <v>5000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90565</v>
      </c>
      <c r="AD2579">
        <v>46659</v>
      </c>
      <c r="AE2579">
        <v>0</v>
      </c>
      <c r="AF2579">
        <v>137223</v>
      </c>
      <c r="AG2579">
        <v>46659</v>
      </c>
      <c r="AH2579">
        <v>0</v>
      </c>
      <c r="AI2579">
        <v>41913</v>
      </c>
      <c r="AJ2579">
        <v>0</v>
      </c>
      <c r="AK2579">
        <v>41913</v>
      </c>
      <c r="AL2579">
        <v>41913</v>
      </c>
      <c r="AM2579">
        <v>0</v>
      </c>
      <c r="AN2579">
        <v>848141</v>
      </c>
      <c r="AO2579">
        <v>891882</v>
      </c>
      <c r="AP2579">
        <v>137223</v>
      </c>
      <c r="AQ2579">
        <v>0</v>
      </c>
      <c r="AR2579">
        <v>20000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1049105</v>
      </c>
      <c r="BL2579">
        <v>184527</v>
      </c>
      <c r="BM2579">
        <v>143064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33603</v>
      </c>
      <c r="CR2579">
        <v>0</v>
      </c>
      <c r="CS2579">
        <v>0</v>
      </c>
      <c r="CT2579">
        <v>154000</v>
      </c>
      <c r="CU2579">
        <v>65000</v>
      </c>
      <c r="CV2579">
        <v>92000</v>
      </c>
      <c r="CW2579">
        <v>2097</v>
      </c>
      <c r="CX2579">
        <v>11000</v>
      </c>
      <c r="CY2579">
        <v>8250</v>
      </c>
      <c r="CZ2579">
        <v>3300</v>
      </c>
      <c r="DA2579">
        <v>2750</v>
      </c>
      <c r="DB2579">
        <v>11917</v>
      </c>
      <c r="DC2579">
        <v>55000</v>
      </c>
      <c r="DD2579">
        <v>2750</v>
      </c>
      <c r="DE2579">
        <v>113736</v>
      </c>
      <c r="DF2579">
        <v>0</v>
      </c>
      <c r="DG2579">
        <v>25000</v>
      </c>
      <c r="DH2579">
        <v>0</v>
      </c>
      <c r="DI2579">
        <v>0</v>
      </c>
      <c r="DJ2579">
        <v>140507</v>
      </c>
      <c r="DK2579">
        <v>199036</v>
      </c>
      <c r="DL2579">
        <v>133171</v>
      </c>
      <c r="DM2579">
        <v>243381</v>
      </c>
      <c r="DN2579">
        <v>7927</v>
      </c>
      <c r="DO2579">
        <v>1346339</v>
      </c>
      <c r="DP2579">
        <v>317700</v>
      </c>
      <c r="DQ2579">
        <v>-143064</v>
      </c>
      <c r="DR2579">
        <v>0</v>
      </c>
      <c r="DS2579">
        <v>0</v>
      </c>
    </row>
    <row r="2580" spans="1:123" x14ac:dyDescent="0.3">
      <c r="A2580" t="str">
        <f t="shared" si="40"/>
        <v>20391927</v>
      </c>
      <c r="B2580">
        <v>74</v>
      </c>
      <c r="C2580">
        <v>2039</v>
      </c>
      <c r="D2580">
        <v>192712</v>
      </c>
      <c r="E2580">
        <v>62</v>
      </c>
      <c r="F2580">
        <v>1856997</v>
      </c>
      <c r="G2580">
        <v>163069</v>
      </c>
      <c r="H2580">
        <v>550000</v>
      </c>
      <c r="I2580">
        <v>0</v>
      </c>
      <c r="J2580">
        <v>90000</v>
      </c>
      <c r="K2580">
        <v>85000</v>
      </c>
      <c r="L2580">
        <v>200000</v>
      </c>
      <c r="M2580">
        <v>56200</v>
      </c>
      <c r="N2580">
        <v>11500</v>
      </c>
      <c r="O2580">
        <v>25500</v>
      </c>
      <c r="P2580">
        <v>4500</v>
      </c>
      <c r="Q2580">
        <v>2000</v>
      </c>
      <c r="R2580">
        <v>0</v>
      </c>
      <c r="S2580">
        <v>4451</v>
      </c>
      <c r="T2580">
        <v>35000</v>
      </c>
      <c r="U2580">
        <v>36000</v>
      </c>
      <c r="V2580">
        <v>0</v>
      </c>
      <c r="W2580">
        <v>5000</v>
      </c>
      <c r="X2580">
        <v>0</v>
      </c>
      <c r="Y2580">
        <v>0</v>
      </c>
      <c r="Z2580">
        <v>0</v>
      </c>
      <c r="AA2580">
        <v>0</v>
      </c>
      <c r="AB2580">
        <v>41913</v>
      </c>
      <c r="AC2580">
        <v>121032</v>
      </c>
      <c r="AD2580">
        <v>62356</v>
      </c>
      <c r="AE2580">
        <v>41913</v>
      </c>
      <c r="AF2580">
        <v>141475</v>
      </c>
      <c r="AG2580">
        <v>0</v>
      </c>
      <c r="AH2580">
        <v>0</v>
      </c>
      <c r="AI2580">
        <v>46659</v>
      </c>
      <c r="AJ2580">
        <v>0</v>
      </c>
      <c r="AK2580">
        <v>46659</v>
      </c>
      <c r="AL2580">
        <v>46659</v>
      </c>
      <c r="AM2580">
        <v>0</v>
      </c>
      <c r="AN2580">
        <v>843676</v>
      </c>
      <c r="AO2580">
        <v>1191928</v>
      </c>
      <c r="AP2580">
        <v>183388</v>
      </c>
      <c r="AQ2580">
        <v>133351</v>
      </c>
      <c r="AR2580">
        <v>20000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1528667</v>
      </c>
      <c r="BL2580">
        <v>192623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500000</v>
      </c>
      <c r="BS2580">
        <v>0</v>
      </c>
      <c r="BT2580">
        <v>0</v>
      </c>
      <c r="BU2580">
        <v>8525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9</v>
      </c>
      <c r="CI2580">
        <v>42</v>
      </c>
      <c r="CJ2580">
        <v>32</v>
      </c>
      <c r="CK2580">
        <v>13</v>
      </c>
      <c r="CL2580">
        <v>11</v>
      </c>
      <c r="CM2580">
        <v>45</v>
      </c>
      <c r="CN2580">
        <v>212</v>
      </c>
      <c r="CO2580">
        <v>11</v>
      </c>
      <c r="CP2580">
        <v>0</v>
      </c>
      <c r="CQ2580">
        <v>513603</v>
      </c>
      <c r="CR2580">
        <v>8525</v>
      </c>
      <c r="CS2580">
        <v>0</v>
      </c>
      <c r="CT2580">
        <v>154000</v>
      </c>
      <c r="CU2580">
        <v>65000</v>
      </c>
      <c r="CV2580">
        <v>92000</v>
      </c>
      <c r="CW2580">
        <v>2106</v>
      </c>
      <c r="CX2580">
        <v>11042</v>
      </c>
      <c r="CY2580">
        <v>8282</v>
      </c>
      <c r="CZ2580">
        <v>3313</v>
      </c>
      <c r="DA2580">
        <v>2761</v>
      </c>
      <c r="DB2580">
        <v>11962</v>
      </c>
      <c r="DC2580">
        <v>55212</v>
      </c>
      <c r="DD2580">
        <v>2761</v>
      </c>
      <c r="DE2580">
        <v>113736</v>
      </c>
      <c r="DF2580">
        <v>0</v>
      </c>
      <c r="DG2580">
        <v>25000</v>
      </c>
      <c r="DH2580">
        <v>0</v>
      </c>
      <c r="DI2580">
        <v>0</v>
      </c>
      <c r="DJ2580">
        <v>140507</v>
      </c>
      <c r="DK2580">
        <v>199036</v>
      </c>
      <c r="DL2580">
        <v>133171</v>
      </c>
      <c r="DM2580">
        <v>243381</v>
      </c>
      <c r="DN2580">
        <v>7927</v>
      </c>
      <c r="DO2580">
        <v>1839985</v>
      </c>
      <c r="DP2580">
        <v>317700</v>
      </c>
      <c r="DQ2580">
        <v>508900</v>
      </c>
      <c r="DR2580">
        <v>0</v>
      </c>
      <c r="DS2580">
        <v>0</v>
      </c>
    </row>
    <row r="2581" spans="1:123" x14ac:dyDescent="0.3">
      <c r="A2581" t="str">
        <f t="shared" si="40"/>
        <v>20401928</v>
      </c>
      <c r="B2581">
        <v>74</v>
      </c>
      <c r="C2581">
        <v>2040</v>
      </c>
      <c r="D2581">
        <v>192812</v>
      </c>
      <c r="E2581">
        <v>67</v>
      </c>
      <c r="F2581">
        <v>2085473</v>
      </c>
      <c r="G2581">
        <v>163060</v>
      </c>
      <c r="H2581">
        <v>550000</v>
      </c>
      <c r="I2581">
        <v>0</v>
      </c>
      <c r="J2581">
        <v>90000</v>
      </c>
      <c r="K2581">
        <v>85000</v>
      </c>
      <c r="L2581">
        <v>200000</v>
      </c>
      <c r="M2581">
        <v>56200</v>
      </c>
      <c r="N2581">
        <v>11500</v>
      </c>
      <c r="O2581">
        <v>25500</v>
      </c>
      <c r="P2581">
        <v>4500</v>
      </c>
      <c r="Q2581">
        <v>2000</v>
      </c>
      <c r="R2581">
        <v>0</v>
      </c>
      <c r="S2581">
        <v>4237</v>
      </c>
      <c r="T2581">
        <v>35000</v>
      </c>
      <c r="U2581">
        <v>36000</v>
      </c>
      <c r="V2581">
        <v>0</v>
      </c>
      <c r="W2581">
        <v>10000</v>
      </c>
      <c r="X2581">
        <v>0</v>
      </c>
      <c r="Y2581">
        <v>0</v>
      </c>
      <c r="Z2581">
        <v>54647</v>
      </c>
      <c r="AA2581">
        <v>0</v>
      </c>
      <c r="AB2581">
        <v>46659</v>
      </c>
      <c r="AC2581">
        <v>129095</v>
      </c>
      <c r="AD2581">
        <v>66509</v>
      </c>
      <c r="AE2581">
        <v>46659</v>
      </c>
      <c r="AF2581">
        <v>148945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776344</v>
      </c>
      <c r="AO2581">
        <v>1271325</v>
      </c>
      <c r="AP2581">
        <v>195604</v>
      </c>
      <c r="AQ2581">
        <v>39132</v>
      </c>
      <c r="AR2581">
        <v>20000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1526061</v>
      </c>
      <c r="BL2581">
        <v>200000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116397</v>
      </c>
      <c r="BS2581">
        <v>0</v>
      </c>
      <c r="BT2581">
        <v>0</v>
      </c>
      <c r="BU2581">
        <v>91475</v>
      </c>
      <c r="BV2581">
        <v>10000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610000</v>
      </c>
      <c r="CR2581">
        <v>100000</v>
      </c>
      <c r="CS2581">
        <v>10000</v>
      </c>
      <c r="CT2581">
        <v>154000</v>
      </c>
      <c r="CU2581">
        <v>65000</v>
      </c>
      <c r="CV2581">
        <v>92000</v>
      </c>
      <c r="CW2581">
        <v>2106</v>
      </c>
      <c r="CX2581">
        <v>11042</v>
      </c>
      <c r="CY2581">
        <v>8282</v>
      </c>
      <c r="CZ2581">
        <v>3313</v>
      </c>
      <c r="DA2581">
        <v>2761</v>
      </c>
      <c r="DB2581">
        <v>11962</v>
      </c>
      <c r="DC2581">
        <v>55212</v>
      </c>
      <c r="DD2581">
        <v>2761</v>
      </c>
      <c r="DE2581">
        <v>113736</v>
      </c>
      <c r="DF2581">
        <v>54647</v>
      </c>
      <c r="DG2581">
        <v>25000</v>
      </c>
      <c r="DH2581">
        <v>0</v>
      </c>
      <c r="DI2581">
        <v>0</v>
      </c>
      <c r="DJ2581">
        <v>140507</v>
      </c>
      <c r="DK2581">
        <v>199036</v>
      </c>
      <c r="DL2581">
        <v>133171</v>
      </c>
      <c r="DM2581">
        <v>243381</v>
      </c>
      <c r="DN2581">
        <v>7927</v>
      </c>
      <c r="DO2581">
        <v>2045846</v>
      </c>
      <c r="DP2581">
        <v>317700</v>
      </c>
      <c r="DQ2581">
        <v>272520</v>
      </c>
      <c r="DR2581">
        <v>0</v>
      </c>
      <c r="DS2581">
        <v>0</v>
      </c>
    </row>
    <row r="2582" spans="1:123" x14ac:dyDescent="0.3">
      <c r="A2582" t="str">
        <f t="shared" si="40"/>
        <v>20411929</v>
      </c>
      <c r="B2582">
        <v>74</v>
      </c>
      <c r="C2582">
        <v>2041</v>
      </c>
      <c r="D2582">
        <v>192912</v>
      </c>
      <c r="E2582">
        <v>41</v>
      </c>
      <c r="F2582">
        <v>2285984</v>
      </c>
      <c r="G2582">
        <v>163056</v>
      </c>
      <c r="H2582">
        <v>550000</v>
      </c>
      <c r="I2582">
        <v>0</v>
      </c>
      <c r="J2582">
        <v>0</v>
      </c>
      <c r="K2582">
        <v>85000</v>
      </c>
      <c r="L2582">
        <v>200000</v>
      </c>
      <c r="M2582">
        <v>56200</v>
      </c>
      <c r="N2582">
        <v>11500</v>
      </c>
      <c r="O2582">
        <v>25500</v>
      </c>
      <c r="P2582">
        <v>4500</v>
      </c>
      <c r="Q2582">
        <v>2000</v>
      </c>
      <c r="R2582">
        <v>0</v>
      </c>
      <c r="S2582">
        <v>4023</v>
      </c>
      <c r="T2582">
        <v>35000</v>
      </c>
      <c r="U2582">
        <v>36000</v>
      </c>
      <c r="V2582">
        <v>0</v>
      </c>
      <c r="W2582">
        <v>10000</v>
      </c>
      <c r="X2582">
        <v>0</v>
      </c>
      <c r="Y2582">
        <v>50358</v>
      </c>
      <c r="Z2582">
        <v>0</v>
      </c>
      <c r="AA2582">
        <v>0</v>
      </c>
      <c r="AB2582">
        <v>0</v>
      </c>
      <c r="AC2582">
        <v>80313</v>
      </c>
      <c r="AD2582">
        <v>41377</v>
      </c>
      <c r="AE2582">
        <v>0</v>
      </c>
      <c r="AF2582">
        <v>121690</v>
      </c>
      <c r="AG2582">
        <v>41377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818390</v>
      </c>
      <c r="AO2582">
        <v>790925</v>
      </c>
      <c r="AP2582">
        <v>121690</v>
      </c>
      <c r="AQ2582">
        <v>0</v>
      </c>
      <c r="AR2582">
        <v>17453</v>
      </c>
      <c r="AS2582">
        <v>0</v>
      </c>
      <c r="AT2582">
        <v>0</v>
      </c>
      <c r="AU2582">
        <v>0</v>
      </c>
      <c r="AV2582">
        <v>75000</v>
      </c>
      <c r="AW2582">
        <v>11564</v>
      </c>
      <c r="AX2582">
        <v>46247</v>
      </c>
      <c r="AY2582">
        <v>0</v>
      </c>
      <c r="AZ2582">
        <v>7927</v>
      </c>
      <c r="BA2582">
        <v>25000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1095807</v>
      </c>
      <c r="BL2582">
        <v>206488</v>
      </c>
      <c r="BM2582">
        <v>196667</v>
      </c>
      <c r="BN2582">
        <v>0</v>
      </c>
      <c r="BO2582">
        <v>0</v>
      </c>
      <c r="BP2582">
        <v>100000</v>
      </c>
      <c r="BQ2582">
        <v>10000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28339</v>
      </c>
      <c r="BX2582">
        <v>634</v>
      </c>
      <c r="BY2582">
        <v>3326</v>
      </c>
      <c r="BZ2582">
        <v>2495</v>
      </c>
      <c r="CA2582">
        <v>998</v>
      </c>
      <c r="CB2582">
        <v>832</v>
      </c>
      <c r="CC2582">
        <v>3603</v>
      </c>
      <c r="CD2582">
        <v>16630</v>
      </c>
      <c r="CE2582">
        <v>832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393333</v>
      </c>
      <c r="CR2582">
        <v>0</v>
      </c>
      <c r="CS2582">
        <v>0</v>
      </c>
      <c r="CT2582">
        <v>154000</v>
      </c>
      <c r="CU2582">
        <v>65000</v>
      </c>
      <c r="CV2582">
        <v>63661</v>
      </c>
      <c r="CW2582">
        <v>1472</v>
      </c>
      <c r="CX2582">
        <v>7716</v>
      </c>
      <c r="CY2582">
        <v>5787</v>
      </c>
      <c r="CZ2582">
        <v>2315</v>
      </c>
      <c r="DA2582">
        <v>1929</v>
      </c>
      <c r="DB2582">
        <v>8359</v>
      </c>
      <c r="DC2582">
        <v>38582</v>
      </c>
      <c r="DD2582">
        <v>1929</v>
      </c>
      <c r="DE2582">
        <v>113736</v>
      </c>
      <c r="DF2582">
        <v>0</v>
      </c>
      <c r="DG2582">
        <v>25000</v>
      </c>
      <c r="DH2582">
        <v>0</v>
      </c>
      <c r="DI2582">
        <v>0</v>
      </c>
      <c r="DJ2582">
        <v>94260</v>
      </c>
      <c r="DK2582">
        <v>174036</v>
      </c>
      <c r="DL2582">
        <v>121607</v>
      </c>
      <c r="DM2582">
        <v>168381</v>
      </c>
      <c r="DN2582">
        <v>0</v>
      </c>
      <c r="DO2582">
        <v>1441105</v>
      </c>
      <c r="DP2582">
        <v>317700</v>
      </c>
      <c r="DQ2582">
        <v>-580451</v>
      </c>
      <c r="DR2582">
        <v>0</v>
      </c>
      <c r="DS2582">
        <v>0</v>
      </c>
    </row>
    <row r="2583" spans="1:123" x14ac:dyDescent="0.3">
      <c r="A2583" t="str">
        <f t="shared" si="40"/>
        <v>20421930</v>
      </c>
      <c r="B2583">
        <v>74</v>
      </c>
      <c r="C2583">
        <v>2042</v>
      </c>
      <c r="D2583">
        <v>193012</v>
      </c>
      <c r="E2583">
        <v>49</v>
      </c>
      <c r="F2583">
        <v>2249319</v>
      </c>
      <c r="G2583">
        <v>163053</v>
      </c>
      <c r="H2583">
        <v>550000</v>
      </c>
      <c r="I2583">
        <v>0</v>
      </c>
      <c r="J2583">
        <v>0</v>
      </c>
      <c r="K2583">
        <v>85000</v>
      </c>
      <c r="L2583">
        <v>200000</v>
      </c>
      <c r="M2583">
        <v>56200</v>
      </c>
      <c r="N2583">
        <v>11500</v>
      </c>
      <c r="O2583">
        <v>25500</v>
      </c>
      <c r="P2583">
        <v>4500</v>
      </c>
      <c r="Q2583">
        <v>2000</v>
      </c>
      <c r="R2583">
        <v>0</v>
      </c>
      <c r="S2583">
        <v>3810</v>
      </c>
      <c r="T2583">
        <v>35000</v>
      </c>
      <c r="U2583">
        <v>36000</v>
      </c>
      <c r="V2583">
        <v>0</v>
      </c>
      <c r="W2583">
        <v>10000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94620</v>
      </c>
      <c r="AD2583">
        <v>48748</v>
      </c>
      <c r="AE2583">
        <v>0</v>
      </c>
      <c r="AF2583">
        <v>143368</v>
      </c>
      <c r="AG2583">
        <v>48748</v>
      </c>
      <c r="AH2583">
        <v>0</v>
      </c>
      <c r="AI2583">
        <v>41377</v>
      </c>
      <c r="AJ2583">
        <v>0</v>
      </c>
      <c r="AK2583">
        <v>41377</v>
      </c>
      <c r="AL2583">
        <v>41377</v>
      </c>
      <c r="AM2583">
        <v>0</v>
      </c>
      <c r="AN2583">
        <v>746142</v>
      </c>
      <c r="AO2583">
        <v>931817</v>
      </c>
      <c r="AP2583">
        <v>143368</v>
      </c>
      <c r="AQ2583">
        <v>0</v>
      </c>
      <c r="AR2583">
        <v>20000</v>
      </c>
      <c r="AS2583">
        <v>0</v>
      </c>
      <c r="AT2583">
        <v>0</v>
      </c>
      <c r="AU2583">
        <v>0</v>
      </c>
      <c r="AV2583">
        <v>75000</v>
      </c>
      <c r="AW2583">
        <v>17151</v>
      </c>
      <c r="AX2583">
        <v>50246</v>
      </c>
      <c r="AY2583">
        <v>5015</v>
      </c>
      <c r="AZ2583">
        <v>0</v>
      </c>
      <c r="BA2583">
        <v>25000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1267597</v>
      </c>
      <c r="BL2583">
        <v>212931</v>
      </c>
      <c r="BM2583">
        <v>176667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21761</v>
      </c>
      <c r="BX2583">
        <v>503</v>
      </c>
      <c r="BY2583">
        <v>2638</v>
      </c>
      <c r="BZ2583">
        <v>1978</v>
      </c>
      <c r="CA2583">
        <v>791</v>
      </c>
      <c r="CB2583">
        <v>659</v>
      </c>
      <c r="CC2583">
        <v>2857</v>
      </c>
      <c r="CD2583">
        <v>13188</v>
      </c>
      <c r="CE2583">
        <v>659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196667</v>
      </c>
      <c r="CR2583">
        <v>0</v>
      </c>
      <c r="CS2583">
        <v>0</v>
      </c>
      <c r="CT2583">
        <v>154000</v>
      </c>
      <c r="CU2583">
        <v>65000</v>
      </c>
      <c r="CV2583">
        <v>41900</v>
      </c>
      <c r="CW2583">
        <v>969</v>
      </c>
      <c r="CX2583">
        <v>5079</v>
      </c>
      <c r="CY2583">
        <v>3809</v>
      </c>
      <c r="CZ2583">
        <v>1524</v>
      </c>
      <c r="DA2583">
        <v>1270</v>
      </c>
      <c r="DB2583">
        <v>5502</v>
      </c>
      <c r="DC2583">
        <v>25394</v>
      </c>
      <c r="DD2583">
        <v>1270</v>
      </c>
      <c r="DE2583">
        <v>113736</v>
      </c>
      <c r="DF2583">
        <v>0</v>
      </c>
      <c r="DG2583">
        <v>25000</v>
      </c>
      <c r="DH2583">
        <v>0</v>
      </c>
      <c r="DI2583">
        <v>0</v>
      </c>
      <c r="DJ2583">
        <v>44015</v>
      </c>
      <c r="DK2583">
        <v>149036</v>
      </c>
      <c r="DL2583">
        <v>104456</v>
      </c>
      <c r="DM2583">
        <v>93381</v>
      </c>
      <c r="DN2583">
        <v>0</v>
      </c>
      <c r="DO2583">
        <v>1073383</v>
      </c>
      <c r="DP2583">
        <v>317700</v>
      </c>
      <c r="DQ2583">
        <v>-389099</v>
      </c>
      <c r="DR2583">
        <v>0</v>
      </c>
      <c r="DS2583">
        <v>0</v>
      </c>
    </row>
    <row r="2584" spans="1:123" x14ac:dyDescent="0.3">
      <c r="A2584" t="str">
        <f t="shared" si="40"/>
        <v>20431931</v>
      </c>
      <c r="B2584">
        <v>74</v>
      </c>
      <c r="C2584">
        <v>2043</v>
      </c>
      <c r="D2584">
        <v>193112</v>
      </c>
      <c r="E2584">
        <v>32</v>
      </c>
      <c r="F2584">
        <v>2257716</v>
      </c>
      <c r="G2584">
        <v>163049</v>
      </c>
      <c r="H2584">
        <v>550000</v>
      </c>
      <c r="I2584">
        <v>0</v>
      </c>
      <c r="J2584">
        <v>0</v>
      </c>
      <c r="K2584">
        <v>85000</v>
      </c>
      <c r="L2584">
        <v>200000</v>
      </c>
      <c r="M2584">
        <v>56200</v>
      </c>
      <c r="N2584">
        <v>11500</v>
      </c>
      <c r="O2584">
        <v>25500</v>
      </c>
      <c r="P2584">
        <v>4500</v>
      </c>
      <c r="Q2584">
        <v>2000</v>
      </c>
      <c r="R2584">
        <v>0</v>
      </c>
      <c r="S2584">
        <v>3595</v>
      </c>
      <c r="T2584">
        <v>35000</v>
      </c>
      <c r="U2584">
        <v>36000</v>
      </c>
      <c r="V2584">
        <v>0</v>
      </c>
      <c r="W2584">
        <v>10000</v>
      </c>
      <c r="X2584">
        <v>0</v>
      </c>
      <c r="Y2584">
        <v>0</v>
      </c>
      <c r="Z2584">
        <v>0</v>
      </c>
      <c r="AA2584">
        <v>0</v>
      </c>
      <c r="AB2584">
        <v>41377</v>
      </c>
      <c r="AC2584">
        <v>61216</v>
      </c>
      <c r="AD2584">
        <v>0</v>
      </c>
      <c r="AE2584">
        <v>41377</v>
      </c>
      <c r="AF2584">
        <v>51378</v>
      </c>
      <c r="AG2584">
        <v>0</v>
      </c>
      <c r="AH2584">
        <v>0</v>
      </c>
      <c r="AI2584">
        <v>48748</v>
      </c>
      <c r="AJ2584">
        <v>0</v>
      </c>
      <c r="AK2584">
        <v>48748</v>
      </c>
      <c r="AL2584">
        <v>48748</v>
      </c>
      <c r="AM2584">
        <v>0</v>
      </c>
      <c r="AN2584">
        <v>837917</v>
      </c>
      <c r="AO2584">
        <v>602861</v>
      </c>
      <c r="AP2584">
        <v>92755</v>
      </c>
      <c r="AQ2584">
        <v>0</v>
      </c>
      <c r="AR2584">
        <v>7359</v>
      </c>
      <c r="AS2584">
        <v>0</v>
      </c>
      <c r="AT2584">
        <v>0</v>
      </c>
      <c r="AU2584">
        <v>0</v>
      </c>
      <c r="AV2584">
        <v>75000</v>
      </c>
      <c r="AW2584">
        <v>4106</v>
      </c>
      <c r="AX2584">
        <v>40910</v>
      </c>
      <c r="AY2584">
        <v>0</v>
      </c>
      <c r="AZ2584">
        <v>0</v>
      </c>
      <c r="BA2584">
        <v>25000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847991</v>
      </c>
      <c r="BL2584">
        <v>219332</v>
      </c>
      <c r="BM2584">
        <v>156667</v>
      </c>
      <c r="BN2584">
        <v>154000</v>
      </c>
      <c r="BO2584">
        <v>65000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33000</v>
      </c>
      <c r="BX2584">
        <v>763</v>
      </c>
      <c r="BY2584">
        <v>4000</v>
      </c>
      <c r="BZ2584">
        <v>3000</v>
      </c>
      <c r="CA2584">
        <v>1200</v>
      </c>
      <c r="CB2584">
        <v>1000</v>
      </c>
      <c r="CC2584">
        <v>4333</v>
      </c>
      <c r="CD2584">
        <v>20000</v>
      </c>
      <c r="CE2584">
        <v>1000</v>
      </c>
      <c r="CF2584">
        <v>68917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20000</v>
      </c>
      <c r="CR2584">
        <v>0</v>
      </c>
      <c r="CS2584">
        <v>0</v>
      </c>
      <c r="CT2584">
        <v>0</v>
      </c>
      <c r="CU2584">
        <v>0</v>
      </c>
      <c r="CV2584">
        <v>8900</v>
      </c>
      <c r="CW2584">
        <v>206</v>
      </c>
      <c r="CX2584">
        <v>1079</v>
      </c>
      <c r="CY2584">
        <v>809</v>
      </c>
      <c r="CZ2584">
        <v>324</v>
      </c>
      <c r="DA2584">
        <v>270</v>
      </c>
      <c r="DB2584">
        <v>1169</v>
      </c>
      <c r="DC2584">
        <v>5394</v>
      </c>
      <c r="DD2584">
        <v>270</v>
      </c>
      <c r="DE2584">
        <v>44819</v>
      </c>
      <c r="DF2584">
        <v>0</v>
      </c>
      <c r="DG2584">
        <v>25000</v>
      </c>
      <c r="DH2584">
        <v>0</v>
      </c>
      <c r="DI2584">
        <v>0</v>
      </c>
      <c r="DJ2584">
        <v>3105</v>
      </c>
      <c r="DK2584">
        <v>124036</v>
      </c>
      <c r="DL2584">
        <v>100349</v>
      </c>
      <c r="DM2584">
        <v>18381</v>
      </c>
      <c r="DN2584">
        <v>0</v>
      </c>
      <c r="DO2584">
        <v>402858</v>
      </c>
      <c r="DP2584">
        <v>317700</v>
      </c>
      <c r="DQ2584">
        <v>-696541</v>
      </c>
      <c r="DR2584">
        <v>38646</v>
      </c>
      <c r="DS2584">
        <v>0</v>
      </c>
    </row>
    <row r="2585" spans="1:123" x14ac:dyDescent="0.3">
      <c r="A2585" t="str">
        <f t="shared" si="40"/>
        <v>20441932</v>
      </c>
      <c r="B2585">
        <v>74</v>
      </c>
      <c r="C2585">
        <v>2044</v>
      </c>
      <c r="D2585">
        <v>193212</v>
      </c>
      <c r="E2585">
        <v>34</v>
      </c>
      <c r="F2585">
        <v>2174337</v>
      </c>
      <c r="G2585">
        <v>163046</v>
      </c>
      <c r="H2585">
        <v>550000</v>
      </c>
      <c r="I2585">
        <v>0</v>
      </c>
      <c r="J2585">
        <v>0</v>
      </c>
      <c r="K2585">
        <v>85000</v>
      </c>
      <c r="L2585">
        <v>200000</v>
      </c>
      <c r="M2585">
        <v>56200</v>
      </c>
      <c r="N2585">
        <v>11500</v>
      </c>
      <c r="O2585">
        <v>25500</v>
      </c>
      <c r="P2585">
        <v>4500</v>
      </c>
      <c r="Q2585">
        <v>2000</v>
      </c>
      <c r="R2585">
        <v>0</v>
      </c>
      <c r="S2585">
        <v>3381</v>
      </c>
      <c r="T2585">
        <v>35000</v>
      </c>
      <c r="U2585">
        <v>36000</v>
      </c>
      <c r="V2585">
        <v>0</v>
      </c>
      <c r="W2585">
        <v>10000</v>
      </c>
      <c r="X2585">
        <v>0</v>
      </c>
      <c r="Y2585">
        <v>0</v>
      </c>
      <c r="Z2585">
        <v>0</v>
      </c>
      <c r="AA2585">
        <v>0</v>
      </c>
      <c r="AB2585">
        <v>48748</v>
      </c>
      <c r="AC2585">
        <v>66501</v>
      </c>
      <c r="AD2585">
        <v>0</v>
      </c>
      <c r="AE2585">
        <v>48748</v>
      </c>
      <c r="AF2585">
        <v>52015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837066</v>
      </c>
      <c r="AO2585">
        <v>654907</v>
      </c>
      <c r="AP2585">
        <v>100763</v>
      </c>
      <c r="AQ2585">
        <v>101801</v>
      </c>
      <c r="AR2585">
        <v>10152</v>
      </c>
      <c r="AS2585">
        <v>0</v>
      </c>
      <c r="AT2585">
        <v>0</v>
      </c>
      <c r="AU2585">
        <v>0</v>
      </c>
      <c r="AV2585">
        <v>18381</v>
      </c>
      <c r="AW2585">
        <v>6170</v>
      </c>
      <c r="AX2585">
        <v>3105</v>
      </c>
      <c r="AY2585">
        <v>0</v>
      </c>
      <c r="AZ2585">
        <v>0</v>
      </c>
      <c r="BA2585">
        <v>25000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920280</v>
      </c>
      <c r="BL2585">
        <v>225689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8900</v>
      </c>
      <c r="BX2585">
        <v>206</v>
      </c>
      <c r="BY2585">
        <v>1079</v>
      </c>
      <c r="BZ2585">
        <v>809</v>
      </c>
      <c r="CA2585">
        <v>324</v>
      </c>
      <c r="CB2585">
        <v>270</v>
      </c>
      <c r="CC2585">
        <v>1169</v>
      </c>
      <c r="CD2585">
        <v>5394</v>
      </c>
      <c r="CE2585">
        <v>270</v>
      </c>
      <c r="CF2585">
        <v>26639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18180</v>
      </c>
      <c r="DF2585">
        <v>0</v>
      </c>
      <c r="DG2585">
        <v>25000</v>
      </c>
      <c r="DH2585">
        <v>0</v>
      </c>
      <c r="DI2585">
        <v>0</v>
      </c>
      <c r="DJ2585">
        <v>0</v>
      </c>
      <c r="DK2585">
        <v>99036</v>
      </c>
      <c r="DL2585">
        <v>94179</v>
      </c>
      <c r="DM2585">
        <v>0</v>
      </c>
      <c r="DN2585">
        <v>0</v>
      </c>
      <c r="DO2585">
        <v>236395</v>
      </c>
      <c r="DP2585">
        <v>317700</v>
      </c>
      <c r="DQ2585">
        <v>-443005</v>
      </c>
      <c r="DR2585">
        <v>345290</v>
      </c>
      <c r="DS2585">
        <v>0</v>
      </c>
    </row>
    <row r="2586" spans="1:123" x14ac:dyDescent="0.3">
      <c r="A2586" t="str">
        <f t="shared" si="40"/>
        <v>20451933</v>
      </c>
      <c r="B2586">
        <v>74</v>
      </c>
      <c r="C2586">
        <v>2045</v>
      </c>
      <c r="D2586">
        <v>193312</v>
      </c>
      <c r="E2586">
        <v>42</v>
      </c>
      <c r="F2586">
        <v>2001398</v>
      </c>
      <c r="G2586">
        <v>163042</v>
      </c>
      <c r="H2586">
        <v>550000</v>
      </c>
      <c r="I2586">
        <v>0</v>
      </c>
      <c r="J2586">
        <v>0</v>
      </c>
      <c r="K2586">
        <v>85000</v>
      </c>
      <c r="L2586">
        <v>200000</v>
      </c>
      <c r="M2586">
        <v>56200</v>
      </c>
      <c r="N2586">
        <v>11500</v>
      </c>
      <c r="O2586">
        <v>25500</v>
      </c>
      <c r="P2586">
        <v>4500</v>
      </c>
      <c r="Q2586">
        <v>2000</v>
      </c>
      <c r="R2586">
        <v>0</v>
      </c>
      <c r="S2586">
        <v>3166</v>
      </c>
      <c r="T2586">
        <v>35000</v>
      </c>
      <c r="U2586">
        <v>36000</v>
      </c>
      <c r="V2586">
        <v>0</v>
      </c>
      <c r="W2586">
        <v>15000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81537</v>
      </c>
      <c r="AD2586">
        <v>42008</v>
      </c>
      <c r="AE2586">
        <v>0</v>
      </c>
      <c r="AF2586">
        <v>123545</v>
      </c>
      <c r="AG2586">
        <v>42008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760321</v>
      </c>
      <c r="AO2586">
        <v>802978</v>
      </c>
      <c r="AP2586">
        <v>123545</v>
      </c>
      <c r="AQ2586">
        <v>0</v>
      </c>
      <c r="AR2586">
        <v>18100</v>
      </c>
      <c r="AS2586">
        <v>0</v>
      </c>
      <c r="AT2586">
        <v>0</v>
      </c>
      <c r="AU2586">
        <v>0</v>
      </c>
      <c r="AV2586">
        <v>0</v>
      </c>
      <c r="AW2586">
        <v>12042</v>
      </c>
      <c r="AX2586">
        <v>0</v>
      </c>
      <c r="AY2586">
        <v>0</v>
      </c>
      <c r="AZ2586">
        <v>0</v>
      </c>
      <c r="BA2586">
        <v>25000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981665</v>
      </c>
      <c r="BL2586">
        <v>232241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18180</v>
      </c>
      <c r="DF2586">
        <v>0</v>
      </c>
      <c r="DG2586">
        <v>25000</v>
      </c>
      <c r="DH2586">
        <v>0</v>
      </c>
      <c r="DI2586">
        <v>0</v>
      </c>
      <c r="DJ2586">
        <v>0</v>
      </c>
      <c r="DK2586">
        <v>74036</v>
      </c>
      <c r="DL2586">
        <v>82137</v>
      </c>
      <c r="DM2586">
        <v>0</v>
      </c>
      <c r="DN2586">
        <v>0</v>
      </c>
      <c r="DO2586">
        <v>199353</v>
      </c>
      <c r="DP2586">
        <v>297700</v>
      </c>
      <c r="DQ2586">
        <v>-263255</v>
      </c>
      <c r="DR2586">
        <v>226213</v>
      </c>
      <c r="DS2586">
        <v>0</v>
      </c>
    </row>
    <row r="2587" spans="1:123" x14ac:dyDescent="0.3">
      <c r="A2587" t="str">
        <f t="shared" si="40"/>
        <v>20461934</v>
      </c>
      <c r="B2587">
        <v>74</v>
      </c>
      <c r="C2587">
        <v>2046</v>
      </c>
      <c r="D2587">
        <v>193412</v>
      </c>
      <c r="E2587">
        <v>28</v>
      </c>
      <c r="F2587">
        <v>2294173</v>
      </c>
      <c r="G2587">
        <v>163038</v>
      </c>
      <c r="H2587">
        <v>550000</v>
      </c>
      <c r="I2587">
        <v>0</v>
      </c>
      <c r="J2587">
        <v>0</v>
      </c>
      <c r="K2587">
        <v>85000</v>
      </c>
      <c r="L2587">
        <v>200000</v>
      </c>
      <c r="M2587">
        <v>56200</v>
      </c>
      <c r="N2587">
        <v>11500</v>
      </c>
      <c r="O2587">
        <v>25500</v>
      </c>
      <c r="P2587">
        <v>4500</v>
      </c>
      <c r="Q2587">
        <v>2000</v>
      </c>
      <c r="R2587">
        <v>0</v>
      </c>
      <c r="S2587">
        <v>2951</v>
      </c>
      <c r="T2587">
        <v>35000</v>
      </c>
      <c r="U2587">
        <v>36000</v>
      </c>
      <c r="V2587">
        <v>0</v>
      </c>
      <c r="W2587">
        <v>15000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55265</v>
      </c>
      <c r="AD2587">
        <v>0</v>
      </c>
      <c r="AE2587">
        <v>0</v>
      </c>
      <c r="AF2587">
        <v>83738</v>
      </c>
      <c r="AG2587">
        <v>0</v>
      </c>
      <c r="AH2587">
        <v>0</v>
      </c>
      <c r="AI2587">
        <v>42008</v>
      </c>
      <c r="AJ2587">
        <v>0</v>
      </c>
      <c r="AK2587">
        <v>42008</v>
      </c>
      <c r="AL2587">
        <v>42008</v>
      </c>
      <c r="AM2587">
        <v>0</v>
      </c>
      <c r="AN2587">
        <v>799913</v>
      </c>
      <c r="AO2587">
        <v>544255</v>
      </c>
      <c r="AP2587">
        <v>83738</v>
      </c>
      <c r="AQ2587">
        <v>0</v>
      </c>
      <c r="AR2587">
        <v>4213</v>
      </c>
      <c r="AS2587">
        <v>0</v>
      </c>
      <c r="AT2587">
        <v>0</v>
      </c>
      <c r="AU2587">
        <v>0</v>
      </c>
      <c r="AV2587">
        <v>0</v>
      </c>
      <c r="AW2587">
        <v>1782</v>
      </c>
      <c r="AX2587">
        <v>0</v>
      </c>
      <c r="AY2587">
        <v>0</v>
      </c>
      <c r="AZ2587">
        <v>0</v>
      </c>
      <c r="BA2587">
        <v>25000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658988</v>
      </c>
      <c r="BL2587">
        <v>238752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18180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25000</v>
      </c>
      <c r="DH2587">
        <v>0</v>
      </c>
      <c r="DI2587">
        <v>0</v>
      </c>
      <c r="DJ2587">
        <v>0</v>
      </c>
      <c r="DK2587">
        <v>49036</v>
      </c>
      <c r="DL2587">
        <v>80355</v>
      </c>
      <c r="DM2587">
        <v>0</v>
      </c>
      <c r="DN2587">
        <v>0</v>
      </c>
      <c r="DO2587">
        <v>196399</v>
      </c>
      <c r="DP2587">
        <v>277700</v>
      </c>
      <c r="DQ2587">
        <v>-822340</v>
      </c>
      <c r="DR2587">
        <v>777378</v>
      </c>
      <c r="DS2587">
        <v>0</v>
      </c>
    </row>
    <row r="2588" spans="1:123" x14ac:dyDescent="0.3">
      <c r="A2588" t="str">
        <f t="shared" si="40"/>
        <v>20471935</v>
      </c>
      <c r="B2588">
        <v>74</v>
      </c>
      <c r="C2588">
        <v>2047</v>
      </c>
      <c r="D2588">
        <v>193512</v>
      </c>
      <c r="E2588">
        <v>53</v>
      </c>
      <c r="F2588">
        <v>2178022</v>
      </c>
      <c r="G2588">
        <v>163034</v>
      </c>
      <c r="H2588">
        <v>550000</v>
      </c>
      <c r="I2588">
        <v>0</v>
      </c>
      <c r="J2588">
        <v>0</v>
      </c>
      <c r="K2588">
        <v>85000</v>
      </c>
      <c r="L2588">
        <v>200000</v>
      </c>
      <c r="M2588">
        <v>56200</v>
      </c>
      <c r="N2588">
        <v>11500</v>
      </c>
      <c r="O2588">
        <v>25500</v>
      </c>
      <c r="P2588">
        <v>4500</v>
      </c>
      <c r="Q2588">
        <v>2000</v>
      </c>
      <c r="R2588">
        <v>0</v>
      </c>
      <c r="S2588">
        <v>2737</v>
      </c>
      <c r="T2588">
        <v>35000</v>
      </c>
      <c r="U2588">
        <v>36000</v>
      </c>
      <c r="V2588">
        <v>0</v>
      </c>
      <c r="W2588">
        <v>15000</v>
      </c>
      <c r="X2588">
        <v>0</v>
      </c>
      <c r="Y2588">
        <v>0</v>
      </c>
      <c r="Z2588">
        <v>0</v>
      </c>
      <c r="AA2588">
        <v>0</v>
      </c>
      <c r="AB2588">
        <v>42008</v>
      </c>
      <c r="AC2588">
        <v>103243</v>
      </c>
      <c r="AD2588">
        <v>53190</v>
      </c>
      <c r="AE2588">
        <v>42008</v>
      </c>
      <c r="AF2588">
        <v>114425</v>
      </c>
      <c r="AG2588">
        <v>53190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769012</v>
      </c>
      <c r="AO2588">
        <v>1016736</v>
      </c>
      <c r="AP2588">
        <v>156433</v>
      </c>
      <c r="AQ2588">
        <v>58843</v>
      </c>
      <c r="AR2588">
        <v>20000</v>
      </c>
      <c r="AS2588">
        <v>0</v>
      </c>
      <c r="AT2588">
        <v>0</v>
      </c>
      <c r="AU2588">
        <v>0</v>
      </c>
      <c r="AV2588">
        <v>0</v>
      </c>
      <c r="AW2588">
        <v>20518</v>
      </c>
      <c r="AX2588">
        <v>0</v>
      </c>
      <c r="AY2588">
        <v>9573</v>
      </c>
      <c r="AZ2588">
        <v>0</v>
      </c>
      <c r="BA2588">
        <v>25000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1307104</v>
      </c>
      <c r="BL2588">
        <v>245221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25000</v>
      </c>
      <c r="DH2588">
        <v>0</v>
      </c>
      <c r="DI2588">
        <v>0</v>
      </c>
      <c r="DJ2588">
        <v>0</v>
      </c>
      <c r="DK2588">
        <v>24036</v>
      </c>
      <c r="DL2588">
        <v>59837</v>
      </c>
      <c r="DM2588">
        <v>0</v>
      </c>
      <c r="DN2588">
        <v>0</v>
      </c>
      <c r="DO2588">
        <v>108873</v>
      </c>
      <c r="DP2588">
        <v>257700</v>
      </c>
      <c r="DQ2588">
        <v>-101238</v>
      </c>
      <c r="DR2588">
        <v>55719</v>
      </c>
      <c r="DS2588">
        <v>0</v>
      </c>
    </row>
    <row r="2589" spans="1:123" x14ac:dyDescent="0.3">
      <c r="A2589" t="str">
        <f t="shared" si="40"/>
        <v>20481936</v>
      </c>
      <c r="B2589">
        <v>74</v>
      </c>
      <c r="C2589">
        <v>2048</v>
      </c>
      <c r="D2589">
        <v>193612</v>
      </c>
      <c r="E2589">
        <v>74</v>
      </c>
      <c r="F2589">
        <v>2239509</v>
      </c>
      <c r="G2589">
        <v>163030</v>
      </c>
      <c r="H2589">
        <v>550000</v>
      </c>
      <c r="I2589">
        <v>0</v>
      </c>
      <c r="J2589">
        <v>0</v>
      </c>
      <c r="K2589">
        <v>85000</v>
      </c>
      <c r="L2589">
        <v>200000</v>
      </c>
      <c r="M2589">
        <v>56200</v>
      </c>
      <c r="N2589">
        <v>11500</v>
      </c>
      <c r="O2589">
        <v>25500</v>
      </c>
      <c r="P2589">
        <v>4500</v>
      </c>
      <c r="Q2589">
        <v>2000</v>
      </c>
      <c r="R2589">
        <v>0</v>
      </c>
      <c r="S2589">
        <v>2522</v>
      </c>
      <c r="T2589">
        <v>35000</v>
      </c>
      <c r="U2589">
        <v>36000</v>
      </c>
      <c r="V2589">
        <v>0</v>
      </c>
      <c r="W2589">
        <v>15000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143756</v>
      </c>
      <c r="AD2589">
        <v>74063</v>
      </c>
      <c r="AE2589">
        <v>0</v>
      </c>
      <c r="AF2589">
        <v>217819</v>
      </c>
      <c r="AG2589">
        <v>0</v>
      </c>
      <c r="AH2589">
        <v>0</v>
      </c>
      <c r="AI2589">
        <v>53190</v>
      </c>
      <c r="AJ2589">
        <v>0</v>
      </c>
      <c r="AK2589">
        <v>53190</v>
      </c>
      <c r="AL2589">
        <v>53190</v>
      </c>
      <c r="AM2589">
        <v>0</v>
      </c>
      <c r="AN2589">
        <v>665403</v>
      </c>
      <c r="AO2589">
        <v>1415715</v>
      </c>
      <c r="AP2589">
        <v>217819</v>
      </c>
      <c r="AQ2589">
        <v>79234</v>
      </c>
      <c r="AR2589">
        <v>20000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1732768</v>
      </c>
      <c r="BL2589">
        <v>251648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211280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131280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25000</v>
      </c>
      <c r="DH2589">
        <v>0</v>
      </c>
      <c r="DI2589">
        <v>0</v>
      </c>
      <c r="DJ2589">
        <v>0</v>
      </c>
      <c r="DK2589">
        <v>24036</v>
      </c>
      <c r="DL2589">
        <v>59837</v>
      </c>
      <c r="DM2589">
        <v>0</v>
      </c>
      <c r="DN2589">
        <v>0</v>
      </c>
      <c r="DO2589">
        <v>293343</v>
      </c>
      <c r="DP2589">
        <v>317700</v>
      </c>
      <c r="DQ2589">
        <v>211280</v>
      </c>
      <c r="DR2589">
        <v>0</v>
      </c>
      <c r="DS2589">
        <v>0</v>
      </c>
    </row>
    <row r="2590" spans="1:123" x14ac:dyDescent="0.3">
      <c r="A2590" t="str">
        <f t="shared" si="40"/>
        <v>20491937</v>
      </c>
      <c r="B2590">
        <v>74</v>
      </c>
      <c r="C2590">
        <v>2049</v>
      </c>
      <c r="D2590">
        <v>193712</v>
      </c>
      <c r="E2590">
        <v>67</v>
      </c>
      <c r="F2590">
        <v>1982385</v>
      </c>
      <c r="G2590">
        <v>163025</v>
      </c>
      <c r="H2590">
        <v>550000</v>
      </c>
      <c r="I2590">
        <v>0</v>
      </c>
      <c r="J2590">
        <v>0</v>
      </c>
      <c r="K2590">
        <v>85000</v>
      </c>
      <c r="L2590">
        <v>200000</v>
      </c>
      <c r="M2590">
        <v>56200</v>
      </c>
      <c r="N2590">
        <v>11500</v>
      </c>
      <c r="O2590">
        <v>25500</v>
      </c>
      <c r="P2590">
        <v>4500</v>
      </c>
      <c r="Q2590">
        <v>2000</v>
      </c>
      <c r="R2590">
        <v>0</v>
      </c>
      <c r="S2590">
        <v>2308</v>
      </c>
      <c r="T2590">
        <v>35000</v>
      </c>
      <c r="U2590">
        <v>36000</v>
      </c>
      <c r="V2590">
        <v>0</v>
      </c>
      <c r="W2590">
        <v>15000</v>
      </c>
      <c r="X2590">
        <v>0</v>
      </c>
      <c r="Y2590">
        <v>0</v>
      </c>
      <c r="Z2590">
        <v>0</v>
      </c>
      <c r="AA2590">
        <v>0</v>
      </c>
      <c r="AB2590">
        <v>53190</v>
      </c>
      <c r="AC2590">
        <v>130083</v>
      </c>
      <c r="AD2590">
        <v>67018</v>
      </c>
      <c r="AE2590">
        <v>53190</v>
      </c>
      <c r="AF2590">
        <v>143911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739097</v>
      </c>
      <c r="AO2590">
        <v>1281057</v>
      </c>
      <c r="AP2590">
        <v>197101</v>
      </c>
      <c r="AQ2590">
        <v>132356</v>
      </c>
      <c r="AR2590">
        <v>20000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1630514</v>
      </c>
      <c r="BL2590">
        <v>258034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446235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557516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25000</v>
      </c>
      <c r="DH2590">
        <v>0</v>
      </c>
      <c r="DI2590">
        <v>0</v>
      </c>
      <c r="DJ2590">
        <v>0</v>
      </c>
      <c r="DK2590">
        <v>24036</v>
      </c>
      <c r="DL2590">
        <v>59837</v>
      </c>
      <c r="DM2590">
        <v>0</v>
      </c>
      <c r="DN2590">
        <v>0</v>
      </c>
      <c r="DO2590">
        <v>666388</v>
      </c>
      <c r="DP2590">
        <v>317700</v>
      </c>
      <c r="DQ2590">
        <v>446235</v>
      </c>
      <c r="DR2590">
        <v>0</v>
      </c>
      <c r="DS2590">
        <v>0</v>
      </c>
    </row>
    <row r="2591" spans="1:123" x14ac:dyDescent="0.3">
      <c r="A2591" t="str">
        <f t="shared" si="40"/>
        <v>20501938</v>
      </c>
      <c r="B2591">
        <v>74</v>
      </c>
      <c r="C2591">
        <v>2050</v>
      </c>
      <c r="D2591">
        <v>193812</v>
      </c>
      <c r="E2591">
        <v>91</v>
      </c>
      <c r="F2591">
        <v>1916800</v>
      </c>
      <c r="G2591">
        <v>163021</v>
      </c>
      <c r="H2591">
        <v>550000</v>
      </c>
      <c r="I2591">
        <v>0</v>
      </c>
      <c r="J2591">
        <v>0</v>
      </c>
      <c r="K2591">
        <v>85000</v>
      </c>
      <c r="L2591">
        <v>200000</v>
      </c>
      <c r="M2591">
        <v>56200</v>
      </c>
      <c r="N2591">
        <v>11500</v>
      </c>
      <c r="O2591">
        <v>25500</v>
      </c>
      <c r="P2591">
        <v>4500</v>
      </c>
      <c r="Q2591">
        <v>2000</v>
      </c>
      <c r="R2591">
        <v>0</v>
      </c>
      <c r="S2591">
        <v>2093</v>
      </c>
      <c r="T2591">
        <v>35000</v>
      </c>
      <c r="U2591">
        <v>36000</v>
      </c>
      <c r="V2591">
        <v>0</v>
      </c>
      <c r="W2591">
        <v>20000</v>
      </c>
      <c r="X2591">
        <v>0</v>
      </c>
      <c r="Y2591">
        <v>0</v>
      </c>
      <c r="Z2591">
        <v>177236</v>
      </c>
      <c r="AA2591">
        <v>0</v>
      </c>
      <c r="AB2591">
        <v>0</v>
      </c>
      <c r="AC2591">
        <v>177325</v>
      </c>
      <c r="AD2591">
        <v>91358</v>
      </c>
      <c r="AE2591">
        <v>0</v>
      </c>
      <c r="AF2591">
        <v>268683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431874</v>
      </c>
      <c r="AO2591">
        <v>1746301</v>
      </c>
      <c r="AP2591">
        <v>268683</v>
      </c>
      <c r="AQ2591">
        <v>91546</v>
      </c>
      <c r="AR2591">
        <v>20000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111111</v>
      </c>
      <c r="BF2591">
        <v>30068</v>
      </c>
      <c r="BG2591">
        <v>35194</v>
      </c>
      <c r="BH2591">
        <v>20000</v>
      </c>
      <c r="BI2591">
        <v>56200</v>
      </c>
      <c r="BJ2591">
        <v>0</v>
      </c>
      <c r="BK2591">
        <v>1873956</v>
      </c>
      <c r="BL2591">
        <v>262947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72485</v>
      </c>
      <c r="BS2591">
        <v>154000</v>
      </c>
      <c r="BT2591">
        <v>65000</v>
      </c>
      <c r="BU2591">
        <v>100000</v>
      </c>
      <c r="BV2591">
        <v>10000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25000</v>
      </c>
      <c r="CH2591">
        <v>572</v>
      </c>
      <c r="CI2591">
        <v>3000</v>
      </c>
      <c r="CJ2591">
        <v>2250</v>
      </c>
      <c r="CK2591">
        <v>900</v>
      </c>
      <c r="CL2591">
        <v>750</v>
      </c>
      <c r="CM2591">
        <v>3250</v>
      </c>
      <c r="CN2591">
        <v>15000</v>
      </c>
      <c r="CO2591">
        <v>750</v>
      </c>
      <c r="CP2591">
        <v>0</v>
      </c>
      <c r="CQ2591">
        <v>610000</v>
      </c>
      <c r="CR2591">
        <v>100000</v>
      </c>
      <c r="CS2591">
        <v>10000</v>
      </c>
      <c r="CT2591">
        <v>154000</v>
      </c>
      <c r="CU2591">
        <v>65000</v>
      </c>
      <c r="CV2591">
        <v>25000</v>
      </c>
      <c r="CW2591">
        <v>572</v>
      </c>
      <c r="CX2591">
        <v>3000</v>
      </c>
      <c r="CY2591">
        <v>2250</v>
      </c>
      <c r="CZ2591">
        <v>900</v>
      </c>
      <c r="DA2591">
        <v>750</v>
      </c>
      <c r="DB2591">
        <v>3250</v>
      </c>
      <c r="DC2591">
        <v>15000</v>
      </c>
      <c r="DD2591">
        <v>750</v>
      </c>
      <c r="DE2591">
        <v>0</v>
      </c>
      <c r="DF2591">
        <v>177236</v>
      </c>
      <c r="DG2591">
        <v>25000</v>
      </c>
      <c r="DH2591">
        <v>0</v>
      </c>
      <c r="DI2591">
        <v>0</v>
      </c>
      <c r="DJ2591">
        <v>35194</v>
      </c>
      <c r="DK2591">
        <v>80236</v>
      </c>
      <c r="DL2591">
        <v>89905</v>
      </c>
      <c r="DM2591">
        <v>111111</v>
      </c>
      <c r="DN2591">
        <v>20000</v>
      </c>
      <c r="DO2591">
        <v>1529154</v>
      </c>
      <c r="DP2591">
        <v>317700</v>
      </c>
      <c r="DQ2591">
        <v>882766</v>
      </c>
      <c r="DR2591">
        <v>0</v>
      </c>
      <c r="DS2591">
        <v>0</v>
      </c>
    </row>
    <row r="2592" spans="1:123" x14ac:dyDescent="0.3">
      <c r="A2592" t="str">
        <f t="shared" si="40"/>
        <v>20161996</v>
      </c>
      <c r="B2592">
        <v>75</v>
      </c>
      <c r="C2592">
        <v>2016</v>
      </c>
      <c r="D2592">
        <v>199612</v>
      </c>
      <c r="E2592">
        <v>73</v>
      </c>
      <c r="F2592">
        <v>1485984</v>
      </c>
      <c r="G2592">
        <v>211232</v>
      </c>
      <c r="H2592">
        <v>550000</v>
      </c>
      <c r="I2592">
        <v>0</v>
      </c>
      <c r="J2592">
        <v>126000</v>
      </c>
      <c r="K2592">
        <v>85000</v>
      </c>
      <c r="L2592">
        <v>100000</v>
      </c>
      <c r="M2592">
        <v>56200</v>
      </c>
      <c r="N2592">
        <v>11500</v>
      </c>
      <c r="O2592">
        <v>25500</v>
      </c>
      <c r="P2592">
        <v>4500</v>
      </c>
      <c r="Q2592">
        <v>2000</v>
      </c>
      <c r="R2592">
        <v>0</v>
      </c>
      <c r="S2592">
        <v>8370</v>
      </c>
      <c r="T2592">
        <v>35000</v>
      </c>
      <c r="U2592">
        <v>36000</v>
      </c>
      <c r="V2592">
        <v>0</v>
      </c>
      <c r="W2592">
        <v>0</v>
      </c>
      <c r="X2592">
        <v>0</v>
      </c>
      <c r="Y2592">
        <v>0</v>
      </c>
      <c r="Z2592">
        <v>67985</v>
      </c>
      <c r="AA2592">
        <v>0</v>
      </c>
      <c r="AB2592">
        <v>210000</v>
      </c>
      <c r="AC2592">
        <v>142158</v>
      </c>
      <c r="AD2592">
        <v>73240</v>
      </c>
      <c r="AE2592">
        <v>210000</v>
      </c>
      <c r="AF2592">
        <v>5398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856687</v>
      </c>
      <c r="AO2592">
        <v>1399978</v>
      </c>
      <c r="AP2592">
        <v>215398</v>
      </c>
      <c r="AQ2592">
        <v>0</v>
      </c>
      <c r="AR2592">
        <v>20000</v>
      </c>
      <c r="AS2592">
        <v>0</v>
      </c>
      <c r="AT2592">
        <v>0</v>
      </c>
      <c r="AU2592">
        <v>200000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111111</v>
      </c>
      <c r="BF2592">
        <v>0</v>
      </c>
      <c r="BG2592">
        <v>35194</v>
      </c>
      <c r="BH2592">
        <v>19441</v>
      </c>
      <c r="BI2592">
        <v>0</v>
      </c>
      <c r="BJ2592">
        <v>0</v>
      </c>
      <c r="BK2592">
        <v>1669630</v>
      </c>
      <c r="BL2592">
        <v>8371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500000</v>
      </c>
      <c r="BS2592">
        <v>136000</v>
      </c>
      <c r="BT2592">
        <v>65000</v>
      </c>
      <c r="BU2592">
        <v>39000</v>
      </c>
      <c r="BV2592">
        <v>10000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25000</v>
      </c>
      <c r="CH2592">
        <v>572</v>
      </c>
      <c r="CI2592">
        <v>3000</v>
      </c>
      <c r="CJ2592">
        <v>2250</v>
      </c>
      <c r="CK2592">
        <v>900</v>
      </c>
      <c r="CL2592">
        <v>750</v>
      </c>
      <c r="CM2592">
        <v>3250</v>
      </c>
      <c r="CN2592">
        <v>15000</v>
      </c>
      <c r="CO2592">
        <v>750</v>
      </c>
      <c r="CP2592">
        <v>0</v>
      </c>
      <c r="CQ2592">
        <v>596000</v>
      </c>
      <c r="CR2592">
        <v>100000</v>
      </c>
      <c r="CS2592">
        <v>10000</v>
      </c>
      <c r="CT2592">
        <v>154000</v>
      </c>
      <c r="CU2592">
        <v>65000</v>
      </c>
      <c r="CV2592">
        <v>25000</v>
      </c>
      <c r="CW2592">
        <v>572</v>
      </c>
      <c r="CX2592">
        <v>3000</v>
      </c>
      <c r="CY2592">
        <v>2250</v>
      </c>
      <c r="CZ2592">
        <v>900</v>
      </c>
      <c r="DA2592">
        <v>750</v>
      </c>
      <c r="DB2592">
        <v>3250</v>
      </c>
      <c r="DC2592">
        <v>15000</v>
      </c>
      <c r="DD2592">
        <v>750</v>
      </c>
      <c r="DE2592">
        <v>5000</v>
      </c>
      <c r="DF2592">
        <v>67985</v>
      </c>
      <c r="DG2592">
        <v>79000</v>
      </c>
      <c r="DH2592">
        <v>0</v>
      </c>
      <c r="DI2592">
        <v>0</v>
      </c>
      <c r="DJ2592">
        <v>161194</v>
      </c>
      <c r="DK2592">
        <v>124000</v>
      </c>
      <c r="DL2592">
        <v>30000</v>
      </c>
      <c r="DM2592">
        <v>248111</v>
      </c>
      <c r="DN2592">
        <v>19441</v>
      </c>
      <c r="DO2592">
        <v>1711203</v>
      </c>
      <c r="DP2592">
        <v>317700</v>
      </c>
      <c r="DQ2592">
        <v>835203</v>
      </c>
      <c r="DR2592">
        <v>0</v>
      </c>
      <c r="DS2592">
        <v>0</v>
      </c>
    </row>
    <row r="2593" spans="1:123" x14ac:dyDescent="0.3">
      <c r="A2593" t="str">
        <f t="shared" si="40"/>
        <v>20171997</v>
      </c>
      <c r="B2593">
        <v>75</v>
      </c>
      <c r="C2593">
        <v>2017</v>
      </c>
      <c r="D2593">
        <v>199712</v>
      </c>
      <c r="E2593">
        <v>87</v>
      </c>
      <c r="F2593">
        <v>1625935</v>
      </c>
      <c r="G2593">
        <v>215203</v>
      </c>
      <c r="H2593">
        <v>550000</v>
      </c>
      <c r="I2593">
        <v>0</v>
      </c>
      <c r="J2593">
        <v>126000</v>
      </c>
      <c r="K2593">
        <v>85000</v>
      </c>
      <c r="L2593">
        <v>100000</v>
      </c>
      <c r="M2593">
        <v>56200</v>
      </c>
      <c r="N2593">
        <v>11500</v>
      </c>
      <c r="O2593">
        <v>25500</v>
      </c>
      <c r="P2593">
        <v>4500</v>
      </c>
      <c r="Q2593">
        <v>2000</v>
      </c>
      <c r="R2593">
        <v>0</v>
      </c>
      <c r="S2593">
        <v>8311</v>
      </c>
      <c r="T2593">
        <v>35000</v>
      </c>
      <c r="U2593">
        <v>36000</v>
      </c>
      <c r="V2593">
        <v>0</v>
      </c>
      <c r="W2593">
        <v>0</v>
      </c>
      <c r="X2593">
        <v>0</v>
      </c>
      <c r="Y2593">
        <v>0</v>
      </c>
      <c r="Z2593">
        <v>346016</v>
      </c>
      <c r="AA2593">
        <v>0</v>
      </c>
      <c r="AB2593">
        <v>0</v>
      </c>
      <c r="AC2593">
        <v>168941</v>
      </c>
      <c r="AD2593">
        <v>87038</v>
      </c>
      <c r="AE2593">
        <v>0</v>
      </c>
      <c r="AF2593">
        <v>255979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328016</v>
      </c>
      <c r="AO2593">
        <v>1663734</v>
      </c>
      <c r="AP2593">
        <v>255979</v>
      </c>
      <c r="AQ2593">
        <v>51800</v>
      </c>
      <c r="AR2593">
        <v>20000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91944</v>
      </c>
      <c r="BE2593">
        <v>111111</v>
      </c>
      <c r="BF2593">
        <v>60000</v>
      </c>
      <c r="BG2593">
        <v>35194</v>
      </c>
      <c r="BH2593">
        <v>20000</v>
      </c>
      <c r="BI2593">
        <v>56200</v>
      </c>
      <c r="BJ2593">
        <v>0</v>
      </c>
      <c r="BK2593">
        <v>1617064</v>
      </c>
      <c r="BL2593">
        <v>17530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34000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25000</v>
      </c>
      <c r="CH2593">
        <v>572</v>
      </c>
      <c r="CI2593">
        <v>3000</v>
      </c>
      <c r="CJ2593">
        <v>2250</v>
      </c>
      <c r="CK2593">
        <v>900</v>
      </c>
      <c r="CL2593">
        <v>750</v>
      </c>
      <c r="CM2593">
        <v>3250</v>
      </c>
      <c r="CN2593">
        <v>15000</v>
      </c>
      <c r="CO2593">
        <v>750</v>
      </c>
      <c r="CP2593">
        <v>0</v>
      </c>
      <c r="CQ2593">
        <v>610000</v>
      </c>
      <c r="CR2593">
        <v>100000</v>
      </c>
      <c r="CS2593">
        <v>10000</v>
      </c>
      <c r="CT2593">
        <v>154000</v>
      </c>
      <c r="CU2593">
        <v>65000</v>
      </c>
      <c r="CV2593">
        <v>50000</v>
      </c>
      <c r="CW2593">
        <v>1144</v>
      </c>
      <c r="CX2593">
        <v>6000</v>
      </c>
      <c r="CY2593">
        <v>4500</v>
      </c>
      <c r="CZ2593">
        <v>1800</v>
      </c>
      <c r="DA2593">
        <v>1500</v>
      </c>
      <c r="DB2593">
        <v>6500</v>
      </c>
      <c r="DC2593">
        <v>30000</v>
      </c>
      <c r="DD2593">
        <v>1500</v>
      </c>
      <c r="DE2593">
        <v>10000</v>
      </c>
      <c r="DF2593">
        <v>408664</v>
      </c>
      <c r="DG2593">
        <v>100000</v>
      </c>
      <c r="DH2593">
        <v>0</v>
      </c>
      <c r="DI2593">
        <v>91944</v>
      </c>
      <c r="DJ2593">
        <v>192869</v>
      </c>
      <c r="DK2593">
        <v>180200</v>
      </c>
      <c r="DL2593">
        <v>90000</v>
      </c>
      <c r="DM2593">
        <v>348111</v>
      </c>
      <c r="DN2593">
        <v>39441</v>
      </c>
      <c r="DO2593">
        <v>2503173</v>
      </c>
      <c r="DP2593">
        <v>317700</v>
      </c>
      <c r="DQ2593">
        <v>805937</v>
      </c>
      <c r="DR2593">
        <v>0</v>
      </c>
      <c r="DS2593">
        <v>0</v>
      </c>
    </row>
    <row r="2594" spans="1:123" x14ac:dyDescent="0.3">
      <c r="A2594" t="str">
        <f t="shared" si="40"/>
        <v>20181998</v>
      </c>
      <c r="B2594">
        <v>75</v>
      </c>
      <c r="C2594">
        <v>2018</v>
      </c>
      <c r="D2594">
        <v>199812</v>
      </c>
      <c r="E2594">
        <v>88</v>
      </c>
      <c r="F2594">
        <v>1542542</v>
      </c>
      <c r="G2594">
        <v>186174</v>
      </c>
      <c r="H2594">
        <v>550000</v>
      </c>
      <c r="I2594">
        <v>0</v>
      </c>
      <c r="J2594">
        <v>120000</v>
      </c>
      <c r="K2594">
        <v>85000</v>
      </c>
      <c r="L2594">
        <v>130000</v>
      </c>
      <c r="M2594">
        <v>56200</v>
      </c>
      <c r="N2594">
        <v>11500</v>
      </c>
      <c r="O2594">
        <v>25500</v>
      </c>
      <c r="P2594">
        <v>4500</v>
      </c>
      <c r="Q2594">
        <v>2000</v>
      </c>
      <c r="R2594">
        <v>0</v>
      </c>
      <c r="S2594">
        <v>8252</v>
      </c>
      <c r="T2594">
        <v>35000</v>
      </c>
      <c r="U2594">
        <v>36000</v>
      </c>
      <c r="V2594">
        <v>0</v>
      </c>
      <c r="W2594">
        <v>0</v>
      </c>
      <c r="X2594">
        <v>0</v>
      </c>
      <c r="Y2594">
        <v>0</v>
      </c>
      <c r="Z2594">
        <v>370348</v>
      </c>
      <c r="AA2594">
        <v>0</v>
      </c>
      <c r="AB2594">
        <v>0</v>
      </c>
      <c r="AC2594">
        <v>171457</v>
      </c>
      <c r="AD2594">
        <v>88334</v>
      </c>
      <c r="AE2594">
        <v>0</v>
      </c>
      <c r="AF2594">
        <v>259791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323812</v>
      </c>
      <c r="AO2594">
        <v>1688510</v>
      </c>
      <c r="AP2594">
        <v>259791</v>
      </c>
      <c r="AQ2594">
        <v>0</v>
      </c>
      <c r="AR2594">
        <v>20000</v>
      </c>
      <c r="AS2594">
        <v>0</v>
      </c>
      <c r="AT2594">
        <v>0</v>
      </c>
      <c r="AU2594">
        <v>91944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285550</v>
      </c>
      <c r="BE2594">
        <v>13000</v>
      </c>
      <c r="BF2594">
        <v>60000</v>
      </c>
      <c r="BG2594">
        <v>35194</v>
      </c>
      <c r="BH2594">
        <v>10559</v>
      </c>
      <c r="BI2594">
        <v>56200</v>
      </c>
      <c r="BJ2594">
        <v>0</v>
      </c>
      <c r="BK2594">
        <v>1599743</v>
      </c>
      <c r="BL2594">
        <v>26633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20000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25000</v>
      </c>
      <c r="CH2594">
        <v>572</v>
      </c>
      <c r="CI2594">
        <v>3000</v>
      </c>
      <c r="CJ2594">
        <v>2250</v>
      </c>
      <c r="CK2594">
        <v>900</v>
      </c>
      <c r="CL2594">
        <v>750</v>
      </c>
      <c r="CM2594">
        <v>3250</v>
      </c>
      <c r="CN2594">
        <v>15000</v>
      </c>
      <c r="CO2594">
        <v>750</v>
      </c>
      <c r="CP2594">
        <v>114000</v>
      </c>
      <c r="CQ2594">
        <v>610000</v>
      </c>
      <c r="CR2594">
        <v>100000</v>
      </c>
      <c r="CS2594">
        <v>10000</v>
      </c>
      <c r="CT2594">
        <v>154000</v>
      </c>
      <c r="CU2594">
        <v>65000</v>
      </c>
      <c r="CV2594">
        <v>75000</v>
      </c>
      <c r="CW2594">
        <v>1716</v>
      </c>
      <c r="CX2594">
        <v>9000</v>
      </c>
      <c r="CY2594">
        <v>6750</v>
      </c>
      <c r="CZ2594">
        <v>2700</v>
      </c>
      <c r="DA2594">
        <v>2250</v>
      </c>
      <c r="DB2594">
        <v>9750</v>
      </c>
      <c r="DC2594">
        <v>45000</v>
      </c>
      <c r="DD2594">
        <v>2250</v>
      </c>
      <c r="DE2594">
        <v>129000</v>
      </c>
      <c r="DF2594">
        <v>749971</v>
      </c>
      <c r="DG2594">
        <v>100000</v>
      </c>
      <c r="DH2594">
        <v>0</v>
      </c>
      <c r="DI2594">
        <v>285550</v>
      </c>
      <c r="DJ2594">
        <v>224543</v>
      </c>
      <c r="DK2594">
        <v>230218</v>
      </c>
      <c r="DL2594">
        <v>150000</v>
      </c>
      <c r="DM2594">
        <v>350000</v>
      </c>
      <c r="DN2594">
        <v>50000</v>
      </c>
      <c r="DO2594">
        <v>3362698</v>
      </c>
      <c r="DP2594">
        <v>317700</v>
      </c>
      <c r="DQ2594">
        <v>924379</v>
      </c>
      <c r="DR2594">
        <v>0</v>
      </c>
      <c r="DS2594">
        <v>0</v>
      </c>
    </row>
    <row r="2595" spans="1:123" x14ac:dyDescent="0.3">
      <c r="A2595" t="str">
        <f t="shared" si="40"/>
        <v>20191999</v>
      </c>
      <c r="B2595">
        <v>75</v>
      </c>
      <c r="C2595">
        <v>2019</v>
      </c>
      <c r="D2595">
        <v>199912</v>
      </c>
      <c r="E2595">
        <v>76</v>
      </c>
      <c r="F2595">
        <v>1817812</v>
      </c>
      <c r="G2595">
        <v>163145</v>
      </c>
      <c r="H2595">
        <v>550000</v>
      </c>
      <c r="I2595">
        <v>250000</v>
      </c>
      <c r="J2595">
        <v>120000</v>
      </c>
      <c r="K2595">
        <v>85000</v>
      </c>
      <c r="L2595">
        <v>160000</v>
      </c>
      <c r="M2595">
        <v>56200</v>
      </c>
      <c r="N2595">
        <v>11500</v>
      </c>
      <c r="O2595">
        <v>25500</v>
      </c>
      <c r="P2595">
        <v>4500</v>
      </c>
      <c r="Q2595">
        <v>2000</v>
      </c>
      <c r="R2595">
        <v>0</v>
      </c>
      <c r="S2595">
        <v>8193</v>
      </c>
      <c r="T2595">
        <v>35000</v>
      </c>
      <c r="U2595">
        <v>36000</v>
      </c>
      <c r="V2595">
        <v>0</v>
      </c>
      <c r="W2595">
        <v>0</v>
      </c>
      <c r="X2595">
        <v>0</v>
      </c>
      <c r="Y2595">
        <v>0</v>
      </c>
      <c r="Z2595">
        <v>356386</v>
      </c>
      <c r="AA2595">
        <v>0</v>
      </c>
      <c r="AB2595">
        <v>0</v>
      </c>
      <c r="AC2595">
        <v>147083</v>
      </c>
      <c r="AD2595">
        <v>75777</v>
      </c>
      <c r="AE2595">
        <v>0</v>
      </c>
      <c r="AF2595">
        <v>222860</v>
      </c>
      <c r="AG2595">
        <v>0</v>
      </c>
      <c r="AH2595">
        <v>0</v>
      </c>
      <c r="AI2595">
        <v>0</v>
      </c>
      <c r="AJ2595">
        <v>27140</v>
      </c>
      <c r="AK2595">
        <v>27140</v>
      </c>
      <c r="AL2595">
        <v>0</v>
      </c>
      <c r="AM2595">
        <v>18893</v>
      </c>
      <c r="AN2595">
        <v>608614</v>
      </c>
      <c r="AO2595">
        <v>1448475</v>
      </c>
      <c r="AP2595">
        <v>222860</v>
      </c>
      <c r="AQ2595">
        <v>0</v>
      </c>
      <c r="AR2595">
        <v>20000</v>
      </c>
      <c r="AS2595">
        <v>0</v>
      </c>
      <c r="AT2595">
        <v>0</v>
      </c>
      <c r="AU2595">
        <v>285550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285550</v>
      </c>
      <c r="BE2595">
        <v>1300</v>
      </c>
      <c r="BF2595">
        <v>60000</v>
      </c>
      <c r="BG2595">
        <v>35194</v>
      </c>
      <c r="BH2595">
        <v>0</v>
      </c>
      <c r="BI2595">
        <v>25964</v>
      </c>
      <c r="BJ2595">
        <v>118742</v>
      </c>
      <c r="BK2595">
        <v>1450134</v>
      </c>
      <c r="BL2595">
        <v>35681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20000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25000</v>
      </c>
      <c r="CH2595">
        <v>572</v>
      </c>
      <c r="CI2595">
        <v>3000</v>
      </c>
      <c r="CJ2595">
        <v>2250</v>
      </c>
      <c r="CK2595">
        <v>900</v>
      </c>
      <c r="CL2595">
        <v>750</v>
      </c>
      <c r="CM2595">
        <v>3250</v>
      </c>
      <c r="CN2595">
        <v>15000</v>
      </c>
      <c r="CO2595">
        <v>750</v>
      </c>
      <c r="CP2595">
        <v>6000</v>
      </c>
      <c r="CQ2595">
        <v>610000</v>
      </c>
      <c r="CR2595">
        <v>100000</v>
      </c>
      <c r="CS2595">
        <v>10000</v>
      </c>
      <c r="CT2595">
        <v>154000</v>
      </c>
      <c r="CU2595">
        <v>65000</v>
      </c>
      <c r="CV2595">
        <v>100000</v>
      </c>
      <c r="CW2595">
        <v>2288</v>
      </c>
      <c r="CX2595">
        <v>12000</v>
      </c>
      <c r="CY2595">
        <v>9000</v>
      </c>
      <c r="CZ2595">
        <v>3600</v>
      </c>
      <c r="DA2595">
        <v>3000</v>
      </c>
      <c r="DB2595">
        <v>13000</v>
      </c>
      <c r="DC2595">
        <v>60000</v>
      </c>
      <c r="DD2595">
        <v>3000</v>
      </c>
      <c r="DE2595">
        <v>140000</v>
      </c>
      <c r="DF2595">
        <v>1065896</v>
      </c>
      <c r="DG2595">
        <v>100000</v>
      </c>
      <c r="DH2595">
        <v>0</v>
      </c>
      <c r="DI2595">
        <v>285550</v>
      </c>
      <c r="DJ2595">
        <v>256218</v>
      </c>
      <c r="DK2595">
        <v>250000</v>
      </c>
      <c r="DL2595">
        <v>210000</v>
      </c>
      <c r="DM2595">
        <v>350000</v>
      </c>
      <c r="DN2595">
        <v>50000</v>
      </c>
      <c r="DO2595">
        <v>3879692</v>
      </c>
      <c r="DP2595">
        <v>317700</v>
      </c>
      <c r="DQ2595">
        <v>721092</v>
      </c>
      <c r="DR2595">
        <v>0</v>
      </c>
      <c r="DS2595">
        <v>137635</v>
      </c>
    </row>
    <row r="2596" spans="1:123" x14ac:dyDescent="0.3">
      <c r="A2596" t="str">
        <f t="shared" si="40"/>
        <v>20202000</v>
      </c>
      <c r="B2596">
        <v>75</v>
      </c>
      <c r="C2596">
        <v>2020</v>
      </c>
      <c r="D2596">
        <v>200012</v>
      </c>
      <c r="E2596">
        <v>60</v>
      </c>
      <c r="F2596">
        <v>2041899</v>
      </c>
      <c r="G2596">
        <v>163116</v>
      </c>
      <c r="H2596">
        <v>550000</v>
      </c>
      <c r="I2596">
        <v>250000</v>
      </c>
      <c r="J2596">
        <v>90000</v>
      </c>
      <c r="K2596">
        <v>85000</v>
      </c>
      <c r="L2596">
        <v>192500</v>
      </c>
      <c r="M2596">
        <v>56200</v>
      </c>
      <c r="N2596">
        <v>11500</v>
      </c>
      <c r="O2596">
        <v>25500</v>
      </c>
      <c r="P2596">
        <v>4500</v>
      </c>
      <c r="Q2596">
        <v>2000</v>
      </c>
      <c r="R2596">
        <v>0</v>
      </c>
      <c r="S2596">
        <v>8134</v>
      </c>
      <c r="T2596">
        <v>35000</v>
      </c>
      <c r="U2596">
        <v>36000</v>
      </c>
      <c r="V2596">
        <v>0</v>
      </c>
      <c r="W2596">
        <v>0</v>
      </c>
      <c r="X2596">
        <v>0</v>
      </c>
      <c r="Y2596">
        <v>0</v>
      </c>
      <c r="Z2596">
        <v>357390</v>
      </c>
      <c r="AA2596">
        <v>0</v>
      </c>
      <c r="AB2596">
        <v>27140</v>
      </c>
      <c r="AC2596">
        <v>116563</v>
      </c>
      <c r="AD2596">
        <v>60053</v>
      </c>
      <c r="AE2596">
        <v>27140</v>
      </c>
      <c r="AF2596">
        <v>149476</v>
      </c>
      <c r="AG2596">
        <v>0</v>
      </c>
      <c r="AH2596">
        <v>0</v>
      </c>
      <c r="AI2596">
        <v>0</v>
      </c>
      <c r="AJ2596">
        <v>100524</v>
      </c>
      <c r="AK2596">
        <v>100524</v>
      </c>
      <c r="AL2596">
        <v>0</v>
      </c>
      <c r="AM2596">
        <v>21334</v>
      </c>
      <c r="AN2596">
        <v>607610</v>
      </c>
      <c r="AO2596">
        <v>1147917</v>
      </c>
      <c r="AP2596">
        <v>176616</v>
      </c>
      <c r="AQ2596">
        <v>0</v>
      </c>
      <c r="AR2596">
        <v>20000</v>
      </c>
      <c r="AS2596">
        <v>0</v>
      </c>
      <c r="AT2596">
        <v>0</v>
      </c>
      <c r="AU2596">
        <v>285550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13807</v>
      </c>
      <c r="BH2596">
        <v>0</v>
      </c>
      <c r="BI2596">
        <v>0</v>
      </c>
      <c r="BJ2596">
        <v>0</v>
      </c>
      <c r="BK2596">
        <v>1616276</v>
      </c>
      <c r="BL2596">
        <v>43130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20000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1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6000</v>
      </c>
      <c r="CO2596">
        <v>0</v>
      </c>
      <c r="CP2596">
        <v>0</v>
      </c>
      <c r="CQ2596">
        <v>610000</v>
      </c>
      <c r="CR2596">
        <v>100000</v>
      </c>
      <c r="CS2596">
        <v>10000</v>
      </c>
      <c r="CT2596">
        <v>154000</v>
      </c>
      <c r="CU2596">
        <v>65000</v>
      </c>
      <c r="CV2596">
        <v>100000</v>
      </c>
      <c r="CW2596">
        <v>2289</v>
      </c>
      <c r="CX2596">
        <v>12000</v>
      </c>
      <c r="CY2596">
        <v>9000</v>
      </c>
      <c r="CZ2596">
        <v>3600</v>
      </c>
      <c r="DA2596">
        <v>3000</v>
      </c>
      <c r="DB2596">
        <v>13000</v>
      </c>
      <c r="DC2596">
        <v>66000</v>
      </c>
      <c r="DD2596">
        <v>3000</v>
      </c>
      <c r="DE2596">
        <v>140000</v>
      </c>
      <c r="DF2596">
        <v>1374024</v>
      </c>
      <c r="DG2596">
        <v>100000</v>
      </c>
      <c r="DH2596">
        <v>0</v>
      </c>
      <c r="DI2596">
        <v>0</v>
      </c>
      <c r="DJ2596">
        <v>266506</v>
      </c>
      <c r="DK2596">
        <v>247144</v>
      </c>
      <c r="DL2596">
        <v>210000</v>
      </c>
      <c r="DM2596">
        <v>349870</v>
      </c>
      <c r="DN2596">
        <v>50000</v>
      </c>
      <c r="DO2596">
        <v>3988957</v>
      </c>
      <c r="DP2596">
        <v>317700</v>
      </c>
      <c r="DQ2596">
        <v>233506</v>
      </c>
      <c r="DR2596">
        <v>0</v>
      </c>
      <c r="DS2596">
        <v>21334</v>
      </c>
    </row>
    <row r="2597" spans="1:123" x14ac:dyDescent="0.3">
      <c r="A2597" t="str">
        <f t="shared" si="40"/>
        <v>20212001</v>
      </c>
      <c r="B2597">
        <v>75</v>
      </c>
      <c r="C2597">
        <v>2021</v>
      </c>
      <c r="D2597">
        <v>200112</v>
      </c>
      <c r="E2597">
        <v>35</v>
      </c>
      <c r="F2597">
        <v>1908126</v>
      </c>
      <c r="G2597">
        <v>163116</v>
      </c>
      <c r="H2597">
        <v>550000</v>
      </c>
      <c r="I2597">
        <v>0</v>
      </c>
      <c r="J2597">
        <v>90000</v>
      </c>
      <c r="K2597">
        <v>85000</v>
      </c>
      <c r="L2597">
        <v>205000</v>
      </c>
      <c r="M2597">
        <v>56200</v>
      </c>
      <c r="N2597">
        <v>11500</v>
      </c>
      <c r="O2597">
        <v>25500</v>
      </c>
      <c r="P2597">
        <v>4500</v>
      </c>
      <c r="Q2597">
        <v>2000</v>
      </c>
      <c r="R2597">
        <v>0</v>
      </c>
      <c r="S2597">
        <v>7945</v>
      </c>
      <c r="T2597">
        <v>35000</v>
      </c>
      <c r="U2597">
        <v>36000</v>
      </c>
      <c r="V2597">
        <v>0</v>
      </c>
      <c r="W2597">
        <v>0</v>
      </c>
      <c r="X2597">
        <v>0</v>
      </c>
      <c r="Y2597">
        <v>216355</v>
      </c>
      <c r="Z2597">
        <v>0</v>
      </c>
      <c r="AA2597">
        <v>0</v>
      </c>
      <c r="AB2597">
        <v>100524</v>
      </c>
      <c r="AC2597">
        <v>67252</v>
      </c>
      <c r="AD2597">
        <v>0</v>
      </c>
      <c r="AE2597">
        <v>100524</v>
      </c>
      <c r="AF2597">
        <v>1376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1213624</v>
      </c>
      <c r="AO2597">
        <v>662296</v>
      </c>
      <c r="AP2597">
        <v>101900</v>
      </c>
      <c r="AQ2597">
        <v>0</v>
      </c>
      <c r="AR2597">
        <v>10549</v>
      </c>
      <c r="AS2597">
        <v>3000</v>
      </c>
      <c r="AT2597">
        <v>8000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785744</v>
      </c>
      <c r="BL2597">
        <v>50523</v>
      </c>
      <c r="BM2597">
        <v>57350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532650</v>
      </c>
      <c r="CR2597">
        <v>100000</v>
      </c>
      <c r="CS2597">
        <v>10000</v>
      </c>
      <c r="CT2597">
        <v>154000</v>
      </c>
      <c r="CU2597">
        <v>65000</v>
      </c>
      <c r="CV2597">
        <v>100000</v>
      </c>
      <c r="CW2597">
        <v>2289</v>
      </c>
      <c r="CX2597">
        <v>12000</v>
      </c>
      <c r="CY2597">
        <v>9000</v>
      </c>
      <c r="CZ2597">
        <v>3600</v>
      </c>
      <c r="DA2597">
        <v>3000</v>
      </c>
      <c r="DB2597">
        <v>13000</v>
      </c>
      <c r="DC2597">
        <v>66000</v>
      </c>
      <c r="DD2597">
        <v>3000</v>
      </c>
      <c r="DE2597">
        <v>140000</v>
      </c>
      <c r="DF2597">
        <v>1099115</v>
      </c>
      <c r="DG2597">
        <v>100000</v>
      </c>
      <c r="DH2597">
        <v>0</v>
      </c>
      <c r="DI2597">
        <v>0</v>
      </c>
      <c r="DJ2597">
        <v>265125</v>
      </c>
      <c r="DK2597">
        <v>247144</v>
      </c>
      <c r="DL2597">
        <v>210000</v>
      </c>
      <c r="DM2597">
        <v>349870</v>
      </c>
      <c r="DN2597">
        <v>50000</v>
      </c>
      <c r="DO2597">
        <v>3534792</v>
      </c>
      <c r="DP2597">
        <v>317700</v>
      </c>
      <c r="DQ2597">
        <v>-273705</v>
      </c>
      <c r="DR2597">
        <v>0</v>
      </c>
      <c r="DS2597">
        <v>0</v>
      </c>
    </row>
    <row r="2598" spans="1:123" x14ac:dyDescent="0.3">
      <c r="A2598" t="str">
        <f t="shared" si="40"/>
        <v>20222002</v>
      </c>
      <c r="B2598">
        <v>75</v>
      </c>
      <c r="C2598">
        <v>2022</v>
      </c>
      <c r="D2598">
        <v>200212</v>
      </c>
      <c r="E2598">
        <v>47</v>
      </c>
      <c r="F2598">
        <v>2152056</v>
      </c>
      <c r="G2598">
        <v>163115</v>
      </c>
      <c r="H2598">
        <v>550000</v>
      </c>
      <c r="I2598">
        <v>0</v>
      </c>
      <c r="J2598">
        <v>60000</v>
      </c>
      <c r="K2598">
        <v>85000</v>
      </c>
      <c r="L2598">
        <v>202500</v>
      </c>
      <c r="M2598">
        <v>56200</v>
      </c>
      <c r="N2598">
        <v>11500</v>
      </c>
      <c r="O2598">
        <v>25500</v>
      </c>
      <c r="P2598">
        <v>4500</v>
      </c>
      <c r="Q2598">
        <v>2000</v>
      </c>
      <c r="R2598">
        <v>0</v>
      </c>
      <c r="S2598">
        <v>7757</v>
      </c>
      <c r="T2598">
        <v>35000</v>
      </c>
      <c r="U2598">
        <v>36000</v>
      </c>
      <c r="V2598">
        <v>0</v>
      </c>
      <c r="W2598">
        <v>0</v>
      </c>
      <c r="X2598">
        <v>0</v>
      </c>
      <c r="Y2598">
        <v>249043</v>
      </c>
      <c r="Z2598">
        <v>0</v>
      </c>
      <c r="AA2598">
        <v>0</v>
      </c>
      <c r="AB2598">
        <v>0</v>
      </c>
      <c r="AC2598">
        <v>91156</v>
      </c>
      <c r="AD2598">
        <v>46963</v>
      </c>
      <c r="AE2598">
        <v>0</v>
      </c>
      <c r="AF2598">
        <v>138120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1076880</v>
      </c>
      <c r="AO2598">
        <v>897707</v>
      </c>
      <c r="AP2598">
        <v>138120</v>
      </c>
      <c r="AQ2598">
        <v>0</v>
      </c>
      <c r="AR2598">
        <v>20000</v>
      </c>
      <c r="AS2598">
        <v>3000</v>
      </c>
      <c r="AT2598">
        <v>8000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1066827</v>
      </c>
      <c r="BL2598">
        <v>57864</v>
      </c>
      <c r="BM2598">
        <v>149600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363050</v>
      </c>
      <c r="CR2598">
        <v>100000</v>
      </c>
      <c r="CS2598">
        <v>10000</v>
      </c>
      <c r="CT2598">
        <v>154000</v>
      </c>
      <c r="CU2598">
        <v>65000</v>
      </c>
      <c r="CV2598">
        <v>100000</v>
      </c>
      <c r="CW2598">
        <v>2289</v>
      </c>
      <c r="CX2598">
        <v>12000</v>
      </c>
      <c r="CY2598">
        <v>9000</v>
      </c>
      <c r="CZ2598">
        <v>3600</v>
      </c>
      <c r="DA2598">
        <v>3000</v>
      </c>
      <c r="DB2598">
        <v>13000</v>
      </c>
      <c r="DC2598">
        <v>66000</v>
      </c>
      <c r="DD2598">
        <v>3000</v>
      </c>
      <c r="DE2598">
        <v>140000</v>
      </c>
      <c r="DF2598">
        <v>817099</v>
      </c>
      <c r="DG2598">
        <v>100000</v>
      </c>
      <c r="DH2598">
        <v>0</v>
      </c>
      <c r="DI2598">
        <v>0</v>
      </c>
      <c r="DJ2598">
        <v>265125</v>
      </c>
      <c r="DK2598">
        <v>247144</v>
      </c>
      <c r="DL2598">
        <v>210000</v>
      </c>
      <c r="DM2598">
        <v>349870</v>
      </c>
      <c r="DN2598">
        <v>50000</v>
      </c>
      <c r="DO2598">
        <v>3083176</v>
      </c>
      <c r="DP2598">
        <v>317700</v>
      </c>
      <c r="DQ2598">
        <v>-398643</v>
      </c>
      <c r="DR2598">
        <v>0</v>
      </c>
      <c r="DS2598">
        <v>0</v>
      </c>
    </row>
    <row r="2599" spans="1:123" x14ac:dyDescent="0.3">
      <c r="A2599" t="str">
        <f t="shared" si="40"/>
        <v>20232003</v>
      </c>
      <c r="B2599">
        <v>75</v>
      </c>
      <c r="C2599">
        <v>2023</v>
      </c>
      <c r="D2599">
        <v>200312</v>
      </c>
      <c r="E2599">
        <v>50</v>
      </c>
      <c r="F2599">
        <v>2064267</v>
      </c>
      <c r="G2599">
        <v>163115</v>
      </c>
      <c r="H2599">
        <v>550000</v>
      </c>
      <c r="I2599">
        <v>0</v>
      </c>
      <c r="J2599">
        <v>60000</v>
      </c>
      <c r="K2599">
        <v>85000</v>
      </c>
      <c r="L2599">
        <v>200000</v>
      </c>
      <c r="M2599">
        <v>56200</v>
      </c>
      <c r="N2599">
        <v>11500</v>
      </c>
      <c r="O2599">
        <v>25500</v>
      </c>
      <c r="P2599">
        <v>4500</v>
      </c>
      <c r="Q2599">
        <v>2000</v>
      </c>
      <c r="R2599">
        <v>0</v>
      </c>
      <c r="S2599">
        <v>7568</v>
      </c>
      <c r="T2599">
        <v>35000</v>
      </c>
      <c r="U2599">
        <v>36000</v>
      </c>
      <c r="V2599">
        <v>0</v>
      </c>
      <c r="W2599">
        <v>0</v>
      </c>
      <c r="X2599">
        <v>0</v>
      </c>
      <c r="Y2599">
        <v>238732</v>
      </c>
      <c r="Z2599">
        <v>0</v>
      </c>
      <c r="AA2599">
        <v>0</v>
      </c>
      <c r="AB2599">
        <v>0</v>
      </c>
      <c r="AC2599">
        <v>98013</v>
      </c>
      <c r="AD2599">
        <v>50496</v>
      </c>
      <c r="AE2599">
        <v>0</v>
      </c>
      <c r="AF2599">
        <v>148509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1053491</v>
      </c>
      <c r="AO2599">
        <v>965231</v>
      </c>
      <c r="AP2599">
        <v>148509</v>
      </c>
      <c r="AQ2599">
        <v>0</v>
      </c>
      <c r="AR2599">
        <v>20000</v>
      </c>
      <c r="AS2599">
        <v>3000</v>
      </c>
      <c r="AT2599">
        <v>8000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1144740</v>
      </c>
      <c r="BL2599">
        <v>65151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343050</v>
      </c>
      <c r="CR2599">
        <v>100000</v>
      </c>
      <c r="CS2599">
        <v>10000</v>
      </c>
      <c r="CT2599">
        <v>154000</v>
      </c>
      <c r="CU2599">
        <v>65000</v>
      </c>
      <c r="CV2599">
        <v>100000</v>
      </c>
      <c r="CW2599">
        <v>2289</v>
      </c>
      <c r="CX2599">
        <v>12000</v>
      </c>
      <c r="CY2599">
        <v>9000</v>
      </c>
      <c r="CZ2599">
        <v>3600</v>
      </c>
      <c r="DA2599">
        <v>3000</v>
      </c>
      <c r="DB2599">
        <v>13000</v>
      </c>
      <c r="DC2599">
        <v>66000</v>
      </c>
      <c r="DD2599">
        <v>3000</v>
      </c>
      <c r="DE2599">
        <v>140000</v>
      </c>
      <c r="DF2599">
        <v>553854</v>
      </c>
      <c r="DG2599">
        <v>100000</v>
      </c>
      <c r="DH2599">
        <v>0</v>
      </c>
      <c r="DI2599">
        <v>0</v>
      </c>
      <c r="DJ2599">
        <v>265125</v>
      </c>
      <c r="DK2599">
        <v>247144</v>
      </c>
      <c r="DL2599">
        <v>210000</v>
      </c>
      <c r="DM2599">
        <v>349870</v>
      </c>
      <c r="DN2599">
        <v>50000</v>
      </c>
      <c r="DO2599">
        <v>2799931</v>
      </c>
      <c r="DP2599">
        <v>317700</v>
      </c>
      <c r="DQ2599">
        <v>-238732</v>
      </c>
      <c r="DR2599">
        <v>0</v>
      </c>
      <c r="DS2599">
        <v>0</v>
      </c>
    </row>
    <row r="2600" spans="1:123" x14ac:dyDescent="0.3">
      <c r="A2600" t="str">
        <f t="shared" si="40"/>
        <v>20242004</v>
      </c>
      <c r="B2600">
        <v>75</v>
      </c>
      <c r="C2600">
        <v>2024</v>
      </c>
      <c r="D2600">
        <v>200412</v>
      </c>
      <c r="E2600">
        <v>45</v>
      </c>
      <c r="F2600">
        <v>2006632</v>
      </c>
      <c r="G2600">
        <v>163114</v>
      </c>
      <c r="H2600">
        <v>550000</v>
      </c>
      <c r="I2600">
        <v>0</v>
      </c>
      <c r="J2600">
        <v>60000</v>
      </c>
      <c r="K2600">
        <v>85000</v>
      </c>
      <c r="L2600">
        <v>200000</v>
      </c>
      <c r="M2600">
        <v>56200</v>
      </c>
      <c r="N2600">
        <v>11500</v>
      </c>
      <c r="O2600">
        <v>25500</v>
      </c>
      <c r="P2600">
        <v>4500</v>
      </c>
      <c r="Q2600">
        <v>2000</v>
      </c>
      <c r="R2600">
        <v>0</v>
      </c>
      <c r="S2600">
        <v>7380</v>
      </c>
      <c r="T2600">
        <v>35000</v>
      </c>
      <c r="U2600">
        <v>36000</v>
      </c>
      <c r="V2600">
        <v>0</v>
      </c>
      <c r="W2600">
        <v>0</v>
      </c>
      <c r="X2600">
        <v>0</v>
      </c>
      <c r="Y2600">
        <v>251920</v>
      </c>
      <c r="Z2600">
        <v>0</v>
      </c>
      <c r="AA2600">
        <v>0</v>
      </c>
      <c r="AB2600">
        <v>0</v>
      </c>
      <c r="AC2600">
        <v>87347</v>
      </c>
      <c r="AD2600">
        <v>45001</v>
      </c>
      <c r="AE2600">
        <v>0</v>
      </c>
      <c r="AF2600">
        <v>132348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1082652</v>
      </c>
      <c r="AO2600">
        <v>860196</v>
      </c>
      <c r="AP2600">
        <v>132348</v>
      </c>
      <c r="AQ2600">
        <v>0</v>
      </c>
      <c r="AR2600">
        <v>20000</v>
      </c>
      <c r="AS2600">
        <v>3000</v>
      </c>
      <c r="AT2600">
        <v>8000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1023544</v>
      </c>
      <c r="BL2600">
        <v>72386</v>
      </c>
      <c r="BM2600">
        <v>27164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295886</v>
      </c>
      <c r="CR2600">
        <v>100000</v>
      </c>
      <c r="CS2600">
        <v>10000</v>
      </c>
      <c r="CT2600">
        <v>154000</v>
      </c>
      <c r="CU2600">
        <v>65000</v>
      </c>
      <c r="CV2600">
        <v>100000</v>
      </c>
      <c r="CW2600">
        <v>2289</v>
      </c>
      <c r="CX2600">
        <v>12000</v>
      </c>
      <c r="CY2600">
        <v>9000</v>
      </c>
      <c r="CZ2600">
        <v>3600</v>
      </c>
      <c r="DA2600">
        <v>3000</v>
      </c>
      <c r="DB2600">
        <v>13000</v>
      </c>
      <c r="DC2600">
        <v>66000</v>
      </c>
      <c r="DD2600">
        <v>3000</v>
      </c>
      <c r="DE2600">
        <v>140000</v>
      </c>
      <c r="DF2600">
        <v>285318</v>
      </c>
      <c r="DG2600">
        <v>100000</v>
      </c>
      <c r="DH2600">
        <v>0</v>
      </c>
      <c r="DI2600">
        <v>0</v>
      </c>
      <c r="DJ2600">
        <v>265125</v>
      </c>
      <c r="DK2600">
        <v>247144</v>
      </c>
      <c r="DL2600">
        <v>210000</v>
      </c>
      <c r="DM2600">
        <v>349870</v>
      </c>
      <c r="DN2600">
        <v>50000</v>
      </c>
      <c r="DO2600">
        <v>2484232</v>
      </c>
      <c r="DP2600">
        <v>317700</v>
      </c>
      <c r="DQ2600">
        <v>-279084</v>
      </c>
      <c r="DR2600">
        <v>0</v>
      </c>
      <c r="DS2600">
        <v>0</v>
      </c>
    </row>
    <row r="2601" spans="1:123" x14ac:dyDescent="0.3">
      <c r="A2601" t="str">
        <f t="shared" si="40"/>
        <v>20252005</v>
      </c>
      <c r="B2601">
        <v>75</v>
      </c>
      <c r="C2601">
        <v>2025</v>
      </c>
      <c r="D2601">
        <v>200512</v>
      </c>
      <c r="E2601">
        <v>60</v>
      </c>
      <c r="F2601">
        <v>1730249</v>
      </c>
      <c r="G2601">
        <v>163114</v>
      </c>
      <c r="H2601">
        <v>550000</v>
      </c>
      <c r="I2601">
        <v>0</v>
      </c>
      <c r="J2601">
        <v>90000</v>
      </c>
      <c r="K2601">
        <v>85000</v>
      </c>
      <c r="L2601">
        <v>200000</v>
      </c>
      <c r="M2601">
        <v>56200</v>
      </c>
      <c r="N2601">
        <v>11500</v>
      </c>
      <c r="O2601">
        <v>25500</v>
      </c>
      <c r="P2601">
        <v>4500</v>
      </c>
      <c r="Q2601">
        <v>2000</v>
      </c>
      <c r="R2601">
        <v>0</v>
      </c>
      <c r="S2601">
        <v>7191</v>
      </c>
      <c r="T2601">
        <v>35000</v>
      </c>
      <c r="U2601">
        <v>36000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116317</v>
      </c>
      <c r="AD2601">
        <v>59926</v>
      </c>
      <c r="AE2601">
        <v>0</v>
      </c>
      <c r="AF2601">
        <v>176243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816648</v>
      </c>
      <c r="AO2601">
        <v>1145492</v>
      </c>
      <c r="AP2601">
        <v>176243</v>
      </c>
      <c r="AQ2601">
        <v>0</v>
      </c>
      <c r="AR2601">
        <v>20000</v>
      </c>
      <c r="AS2601">
        <v>3000</v>
      </c>
      <c r="AT2601">
        <v>8000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1352735</v>
      </c>
      <c r="BL2601">
        <v>80045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320065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595951</v>
      </c>
      <c r="CR2601">
        <v>100000</v>
      </c>
      <c r="CS2601">
        <v>10000</v>
      </c>
      <c r="CT2601">
        <v>154000</v>
      </c>
      <c r="CU2601">
        <v>65000</v>
      </c>
      <c r="CV2601">
        <v>100000</v>
      </c>
      <c r="CW2601">
        <v>2289</v>
      </c>
      <c r="CX2601">
        <v>12000</v>
      </c>
      <c r="CY2601">
        <v>9000</v>
      </c>
      <c r="CZ2601">
        <v>3600</v>
      </c>
      <c r="DA2601">
        <v>3000</v>
      </c>
      <c r="DB2601">
        <v>13000</v>
      </c>
      <c r="DC2601">
        <v>66000</v>
      </c>
      <c r="DD2601">
        <v>3000</v>
      </c>
      <c r="DE2601">
        <v>140000</v>
      </c>
      <c r="DF2601">
        <v>276758</v>
      </c>
      <c r="DG2601">
        <v>100000</v>
      </c>
      <c r="DH2601">
        <v>0</v>
      </c>
      <c r="DI2601">
        <v>0</v>
      </c>
      <c r="DJ2601">
        <v>265125</v>
      </c>
      <c r="DK2601">
        <v>247144</v>
      </c>
      <c r="DL2601">
        <v>210000</v>
      </c>
      <c r="DM2601">
        <v>349870</v>
      </c>
      <c r="DN2601">
        <v>50000</v>
      </c>
      <c r="DO2601">
        <v>2775737</v>
      </c>
      <c r="DP2601">
        <v>317700</v>
      </c>
      <c r="DQ2601">
        <v>320065</v>
      </c>
      <c r="DR2601">
        <v>0</v>
      </c>
      <c r="DS2601">
        <v>0</v>
      </c>
    </row>
    <row r="2602" spans="1:123" x14ac:dyDescent="0.3">
      <c r="A2602" t="str">
        <f t="shared" si="40"/>
        <v>20262006</v>
      </c>
      <c r="B2602">
        <v>75</v>
      </c>
      <c r="C2602">
        <v>2026</v>
      </c>
      <c r="D2602">
        <v>200612</v>
      </c>
      <c r="E2602">
        <v>76</v>
      </c>
      <c r="F2602">
        <v>1984176</v>
      </c>
      <c r="G2602">
        <v>163110</v>
      </c>
      <c r="H2602">
        <v>550000</v>
      </c>
      <c r="I2602">
        <v>0</v>
      </c>
      <c r="J2602">
        <v>120000</v>
      </c>
      <c r="K2602">
        <v>85000</v>
      </c>
      <c r="L2602">
        <v>200000</v>
      </c>
      <c r="M2602">
        <v>56200</v>
      </c>
      <c r="N2602">
        <v>11500</v>
      </c>
      <c r="O2602">
        <v>25500</v>
      </c>
      <c r="P2602">
        <v>4500</v>
      </c>
      <c r="Q2602">
        <v>2000</v>
      </c>
      <c r="R2602">
        <v>0</v>
      </c>
      <c r="S2602">
        <v>7002</v>
      </c>
      <c r="T2602">
        <v>35000</v>
      </c>
      <c r="U2602">
        <v>36000</v>
      </c>
      <c r="V2602">
        <v>0</v>
      </c>
      <c r="W2602">
        <v>0</v>
      </c>
      <c r="X2602">
        <v>0</v>
      </c>
      <c r="Y2602">
        <v>0</v>
      </c>
      <c r="Z2602">
        <v>336012</v>
      </c>
      <c r="AA2602">
        <v>0</v>
      </c>
      <c r="AB2602">
        <v>0</v>
      </c>
      <c r="AC2602">
        <v>147229</v>
      </c>
      <c r="AD2602">
        <v>75852</v>
      </c>
      <c r="AE2602">
        <v>0</v>
      </c>
      <c r="AF2602">
        <v>223081</v>
      </c>
      <c r="AG2602">
        <v>0</v>
      </c>
      <c r="AH2602">
        <v>0</v>
      </c>
      <c r="AI2602">
        <v>0</v>
      </c>
      <c r="AJ2602">
        <v>26919</v>
      </c>
      <c r="AK2602">
        <v>26919</v>
      </c>
      <c r="AL2602">
        <v>0</v>
      </c>
      <c r="AM2602">
        <v>0</v>
      </c>
      <c r="AN2602">
        <v>436690</v>
      </c>
      <c r="AO2602">
        <v>1449912</v>
      </c>
      <c r="AP2602">
        <v>223081</v>
      </c>
      <c r="AQ2602">
        <v>0</v>
      </c>
      <c r="AR2602">
        <v>20000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1692993</v>
      </c>
      <c r="BL2602">
        <v>87653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34049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610000</v>
      </c>
      <c r="CR2602">
        <v>100000</v>
      </c>
      <c r="CS2602">
        <v>10000</v>
      </c>
      <c r="CT2602">
        <v>154000</v>
      </c>
      <c r="CU2602">
        <v>65000</v>
      </c>
      <c r="CV2602">
        <v>100000</v>
      </c>
      <c r="CW2602">
        <v>2289</v>
      </c>
      <c r="CX2602">
        <v>12000</v>
      </c>
      <c r="CY2602">
        <v>9000</v>
      </c>
      <c r="CZ2602">
        <v>3600</v>
      </c>
      <c r="DA2602">
        <v>3000</v>
      </c>
      <c r="DB2602">
        <v>13000</v>
      </c>
      <c r="DC2602">
        <v>66000</v>
      </c>
      <c r="DD2602">
        <v>3000</v>
      </c>
      <c r="DE2602">
        <v>140000</v>
      </c>
      <c r="DF2602">
        <v>604468</v>
      </c>
      <c r="DG2602">
        <v>100000</v>
      </c>
      <c r="DH2602">
        <v>0</v>
      </c>
      <c r="DI2602">
        <v>0</v>
      </c>
      <c r="DJ2602">
        <v>265125</v>
      </c>
      <c r="DK2602">
        <v>247144</v>
      </c>
      <c r="DL2602">
        <v>210000</v>
      </c>
      <c r="DM2602">
        <v>349870</v>
      </c>
      <c r="DN2602">
        <v>50000</v>
      </c>
      <c r="DO2602">
        <v>3144415</v>
      </c>
      <c r="DP2602">
        <v>317700</v>
      </c>
      <c r="DQ2602">
        <v>396981</v>
      </c>
      <c r="DR2602">
        <v>0</v>
      </c>
      <c r="DS2602">
        <v>0</v>
      </c>
    </row>
    <row r="2603" spans="1:123" x14ac:dyDescent="0.3">
      <c r="A2603" t="str">
        <f t="shared" si="40"/>
        <v>20272007</v>
      </c>
      <c r="B2603">
        <v>75</v>
      </c>
      <c r="C2603">
        <v>2027</v>
      </c>
      <c r="D2603">
        <v>200712</v>
      </c>
      <c r="E2603">
        <v>41</v>
      </c>
      <c r="F2603">
        <v>2156962</v>
      </c>
      <c r="G2603">
        <v>163106</v>
      </c>
      <c r="H2603">
        <v>550000</v>
      </c>
      <c r="I2603">
        <v>0</v>
      </c>
      <c r="J2603">
        <v>120000</v>
      </c>
      <c r="K2603">
        <v>85000</v>
      </c>
      <c r="L2603">
        <v>200000</v>
      </c>
      <c r="M2603">
        <v>56200</v>
      </c>
      <c r="N2603">
        <v>11500</v>
      </c>
      <c r="O2603">
        <v>25500</v>
      </c>
      <c r="P2603">
        <v>4500</v>
      </c>
      <c r="Q2603">
        <v>2000</v>
      </c>
      <c r="R2603">
        <v>0</v>
      </c>
      <c r="S2603">
        <v>6814</v>
      </c>
      <c r="T2603">
        <v>35000</v>
      </c>
      <c r="U2603">
        <v>36000</v>
      </c>
      <c r="V2603">
        <v>0</v>
      </c>
      <c r="W2603">
        <v>0</v>
      </c>
      <c r="X2603">
        <v>0</v>
      </c>
      <c r="Y2603">
        <v>192486</v>
      </c>
      <c r="Z2603">
        <v>0</v>
      </c>
      <c r="AA2603">
        <v>0</v>
      </c>
      <c r="AB2603">
        <v>26919</v>
      </c>
      <c r="AC2603">
        <v>79490</v>
      </c>
      <c r="AD2603">
        <v>40953</v>
      </c>
      <c r="AE2603">
        <v>26919</v>
      </c>
      <c r="AF2603">
        <v>93524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1121476</v>
      </c>
      <c r="AO2603">
        <v>782820</v>
      </c>
      <c r="AP2603">
        <v>120443</v>
      </c>
      <c r="AQ2603">
        <v>0</v>
      </c>
      <c r="AR2603">
        <v>17018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920281</v>
      </c>
      <c r="BL2603">
        <v>95209</v>
      </c>
      <c r="BM2603">
        <v>196667</v>
      </c>
      <c r="BN2603">
        <v>0</v>
      </c>
      <c r="BO2603">
        <v>0</v>
      </c>
      <c r="BP2603">
        <v>22435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393333</v>
      </c>
      <c r="CR2603">
        <v>77565</v>
      </c>
      <c r="CS2603">
        <v>10000</v>
      </c>
      <c r="CT2603">
        <v>154000</v>
      </c>
      <c r="CU2603">
        <v>65000</v>
      </c>
      <c r="CV2603">
        <v>100000</v>
      </c>
      <c r="CW2603">
        <v>2289</v>
      </c>
      <c r="CX2603">
        <v>12000</v>
      </c>
      <c r="CY2603">
        <v>9000</v>
      </c>
      <c r="CZ2603">
        <v>3600</v>
      </c>
      <c r="DA2603">
        <v>3000</v>
      </c>
      <c r="DB2603">
        <v>13000</v>
      </c>
      <c r="DC2603">
        <v>66000</v>
      </c>
      <c r="DD2603">
        <v>3000</v>
      </c>
      <c r="DE2603">
        <v>140000</v>
      </c>
      <c r="DF2603">
        <v>377552</v>
      </c>
      <c r="DG2603">
        <v>100000</v>
      </c>
      <c r="DH2603">
        <v>0</v>
      </c>
      <c r="DI2603">
        <v>0</v>
      </c>
      <c r="DJ2603">
        <v>265125</v>
      </c>
      <c r="DK2603">
        <v>247144</v>
      </c>
      <c r="DL2603">
        <v>210000</v>
      </c>
      <c r="DM2603">
        <v>349870</v>
      </c>
      <c r="DN2603">
        <v>50000</v>
      </c>
      <c r="DO2603">
        <v>2651478</v>
      </c>
      <c r="DP2603">
        <v>317700</v>
      </c>
      <c r="DQ2603">
        <v>-411588</v>
      </c>
      <c r="DR2603">
        <v>0</v>
      </c>
      <c r="DS2603">
        <v>0</v>
      </c>
    </row>
    <row r="2604" spans="1:123" x14ac:dyDescent="0.3">
      <c r="A2604" t="str">
        <f t="shared" si="40"/>
        <v>20282008</v>
      </c>
      <c r="B2604">
        <v>75</v>
      </c>
      <c r="C2604">
        <v>2028</v>
      </c>
      <c r="D2604">
        <v>200812</v>
      </c>
      <c r="E2604">
        <v>39</v>
      </c>
      <c r="F2604">
        <v>2287775</v>
      </c>
      <c r="G2604">
        <v>163102</v>
      </c>
      <c r="H2604">
        <v>550000</v>
      </c>
      <c r="I2604">
        <v>0</v>
      </c>
      <c r="J2604">
        <v>120000</v>
      </c>
      <c r="K2604">
        <v>85000</v>
      </c>
      <c r="L2604">
        <v>200000</v>
      </c>
      <c r="M2604">
        <v>56200</v>
      </c>
      <c r="N2604">
        <v>11500</v>
      </c>
      <c r="O2604">
        <v>25500</v>
      </c>
      <c r="P2604">
        <v>4500</v>
      </c>
      <c r="Q2604">
        <v>2000</v>
      </c>
      <c r="R2604">
        <v>0</v>
      </c>
      <c r="S2604">
        <v>6625</v>
      </c>
      <c r="T2604">
        <v>35000</v>
      </c>
      <c r="U2604">
        <v>36000</v>
      </c>
      <c r="V2604">
        <v>0</v>
      </c>
      <c r="W2604">
        <v>0</v>
      </c>
      <c r="X2604">
        <v>0</v>
      </c>
      <c r="Y2604">
        <v>192675</v>
      </c>
      <c r="Z2604">
        <v>0</v>
      </c>
      <c r="AA2604">
        <v>0</v>
      </c>
      <c r="AB2604">
        <v>0</v>
      </c>
      <c r="AC2604">
        <v>76075</v>
      </c>
      <c r="AD2604">
        <v>0</v>
      </c>
      <c r="AE2604">
        <v>0</v>
      </c>
      <c r="AF2604">
        <v>115269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1099731</v>
      </c>
      <c r="AO2604">
        <v>749192</v>
      </c>
      <c r="AP2604">
        <v>115269</v>
      </c>
      <c r="AQ2604">
        <v>0</v>
      </c>
      <c r="AR2604">
        <v>15213</v>
      </c>
      <c r="AS2604">
        <v>0</v>
      </c>
      <c r="AT2604">
        <v>0</v>
      </c>
      <c r="AU2604">
        <v>0</v>
      </c>
      <c r="AV2604">
        <v>74226</v>
      </c>
      <c r="AW2604">
        <v>0</v>
      </c>
      <c r="AX2604">
        <v>45063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998963</v>
      </c>
      <c r="BL2604">
        <v>102715</v>
      </c>
      <c r="BM2604">
        <v>176667</v>
      </c>
      <c r="BN2604">
        <v>0</v>
      </c>
      <c r="BO2604">
        <v>0</v>
      </c>
      <c r="BP2604">
        <v>77565</v>
      </c>
      <c r="BQ2604">
        <v>10000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21237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196667</v>
      </c>
      <c r="CR2604">
        <v>0</v>
      </c>
      <c r="CS2604">
        <v>0</v>
      </c>
      <c r="CT2604">
        <v>154000</v>
      </c>
      <c r="CU2604">
        <v>65000</v>
      </c>
      <c r="CV2604">
        <v>100000</v>
      </c>
      <c r="CW2604">
        <v>2289</v>
      </c>
      <c r="CX2604">
        <v>12000</v>
      </c>
      <c r="CY2604">
        <v>9000</v>
      </c>
      <c r="CZ2604">
        <v>3600</v>
      </c>
      <c r="DA2604">
        <v>3000</v>
      </c>
      <c r="DB2604">
        <v>13000</v>
      </c>
      <c r="DC2604">
        <v>66000</v>
      </c>
      <c r="DD2604">
        <v>3000</v>
      </c>
      <c r="DE2604">
        <v>118763</v>
      </c>
      <c r="DF2604">
        <v>173550</v>
      </c>
      <c r="DG2604">
        <v>100000</v>
      </c>
      <c r="DH2604">
        <v>0</v>
      </c>
      <c r="DI2604">
        <v>0</v>
      </c>
      <c r="DJ2604">
        <v>220062</v>
      </c>
      <c r="DK2604">
        <v>247144</v>
      </c>
      <c r="DL2604">
        <v>210000</v>
      </c>
      <c r="DM2604">
        <v>275644</v>
      </c>
      <c r="DN2604">
        <v>50000</v>
      </c>
      <c r="DO2604">
        <v>2022719</v>
      </c>
      <c r="DP2604">
        <v>317700</v>
      </c>
      <c r="DQ2604">
        <v>-597432</v>
      </c>
      <c r="DR2604">
        <v>0</v>
      </c>
      <c r="DS2604">
        <v>0</v>
      </c>
    </row>
    <row r="2605" spans="1:123" x14ac:dyDescent="0.3">
      <c r="A2605" t="str">
        <f t="shared" si="40"/>
        <v>20292009</v>
      </c>
      <c r="B2605">
        <v>75</v>
      </c>
      <c r="C2605">
        <v>2029</v>
      </c>
      <c r="D2605">
        <v>200912</v>
      </c>
      <c r="E2605">
        <v>44</v>
      </c>
      <c r="F2605">
        <v>2301862</v>
      </c>
      <c r="G2605">
        <v>163097</v>
      </c>
      <c r="H2605">
        <v>550000</v>
      </c>
      <c r="I2605">
        <v>0</v>
      </c>
      <c r="J2605">
        <v>90000</v>
      </c>
      <c r="K2605">
        <v>85000</v>
      </c>
      <c r="L2605">
        <v>200000</v>
      </c>
      <c r="M2605">
        <v>56200</v>
      </c>
      <c r="N2605">
        <v>11500</v>
      </c>
      <c r="O2605">
        <v>25500</v>
      </c>
      <c r="P2605">
        <v>4500</v>
      </c>
      <c r="Q2605">
        <v>2000</v>
      </c>
      <c r="R2605">
        <v>0</v>
      </c>
      <c r="S2605">
        <v>6437</v>
      </c>
      <c r="T2605">
        <v>35000</v>
      </c>
      <c r="U2605">
        <v>36000</v>
      </c>
      <c r="V2605">
        <v>0</v>
      </c>
      <c r="W2605">
        <v>0</v>
      </c>
      <c r="X2605">
        <v>25000</v>
      </c>
      <c r="Y2605">
        <v>168343</v>
      </c>
      <c r="Z2605">
        <v>0</v>
      </c>
      <c r="AA2605">
        <v>0</v>
      </c>
      <c r="AB2605">
        <v>0</v>
      </c>
      <c r="AC2605">
        <v>85127</v>
      </c>
      <c r="AD2605">
        <v>43857</v>
      </c>
      <c r="AE2605">
        <v>0</v>
      </c>
      <c r="AF2605">
        <v>128984</v>
      </c>
      <c r="AG2605">
        <v>43857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1056496</v>
      </c>
      <c r="AO2605">
        <v>838332</v>
      </c>
      <c r="AP2605">
        <v>128984</v>
      </c>
      <c r="AQ2605">
        <v>0</v>
      </c>
      <c r="AR2605">
        <v>19998</v>
      </c>
      <c r="AS2605">
        <v>0</v>
      </c>
      <c r="AT2605">
        <v>0</v>
      </c>
      <c r="AU2605">
        <v>0</v>
      </c>
      <c r="AV2605">
        <v>75000</v>
      </c>
      <c r="AW2605">
        <v>13444</v>
      </c>
      <c r="AX2605">
        <v>47593</v>
      </c>
      <c r="AY2605">
        <v>0</v>
      </c>
      <c r="AZ2605">
        <v>22000</v>
      </c>
      <c r="BA2605">
        <v>25000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1170350</v>
      </c>
      <c r="BL2605">
        <v>110169</v>
      </c>
      <c r="BM2605">
        <v>156667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1133</v>
      </c>
      <c r="BX2605">
        <v>3</v>
      </c>
      <c r="BY2605">
        <v>16</v>
      </c>
      <c r="BZ2605">
        <v>12</v>
      </c>
      <c r="CA2605">
        <v>5</v>
      </c>
      <c r="CB2605">
        <v>4</v>
      </c>
      <c r="CC2605">
        <v>19</v>
      </c>
      <c r="CD2605">
        <v>6081</v>
      </c>
      <c r="CE2605">
        <v>4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20000</v>
      </c>
      <c r="CR2605">
        <v>0</v>
      </c>
      <c r="CS2605">
        <v>0</v>
      </c>
      <c r="CT2605">
        <v>154000</v>
      </c>
      <c r="CU2605">
        <v>65000</v>
      </c>
      <c r="CV2605">
        <v>98867</v>
      </c>
      <c r="CW2605">
        <v>2286</v>
      </c>
      <c r="CX2605">
        <v>11984</v>
      </c>
      <c r="CY2605">
        <v>8988</v>
      </c>
      <c r="CZ2605">
        <v>3595</v>
      </c>
      <c r="DA2605">
        <v>2996</v>
      </c>
      <c r="DB2605">
        <v>12981</v>
      </c>
      <c r="DC2605">
        <v>59919</v>
      </c>
      <c r="DD2605">
        <v>2996</v>
      </c>
      <c r="DE2605">
        <v>123763</v>
      </c>
      <c r="DF2605">
        <v>0</v>
      </c>
      <c r="DG2605">
        <v>75000</v>
      </c>
      <c r="DH2605">
        <v>0</v>
      </c>
      <c r="DI2605">
        <v>0</v>
      </c>
      <c r="DJ2605">
        <v>172470</v>
      </c>
      <c r="DK2605">
        <v>222144</v>
      </c>
      <c r="DL2605">
        <v>196556</v>
      </c>
      <c r="DM2605">
        <v>200644</v>
      </c>
      <c r="DN2605">
        <v>28000</v>
      </c>
      <c r="DO2605">
        <v>1462189</v>
      </c>
      <c r="DP2605">
        <v>317700</v>
      </c>
      <c r="DQ2605">
        <v>-540323</v>
      </c>
      <c r="DR2605">
        <v>0</v>
      </c>
      <c r="DS2605">
        <v>0</v>
      </c>
    </row>
    <row r="2606" spans="1:123" x14ac:dyDescent="0.3">
      <c r="A2606" t="str">
        <f t="shared" si="40"/>
        <v>20302010</v>
      </c>
      <c r="B2606">
        <v>75</v>
      </c>
      <c r="C2606">
        <v>2030</v>
      </c>
      <c r="D2606">
        <v>201012</v>
      </c>
      <c r="E2606">
        <v>56</v>
      </c>
      <c r="F2606">
        <v>1873396</v>
      </c>
      <c r="G2606">
        <v>163093</v>
      </c>
      <c r="H2606">
        <v>550000</v>
      </c>
      <c r="I2606">
        <v>0</v>
      </c>
      <c r="J2606">
        <v>120000</v>
      </c>
      <c r="K2606">
        <v>85000</v>
      </c>
      <c r="L2606">
        <v>200000</v>
      </c>
      <c r="M2606">
        <v>56200</v>
      </c>
      <c r="N2606">
        <v>11500</v>
      </c>
      <c r="O2606">
        <v>25500</v>
      </c>
      <c r="P2606">
        <v>4500</v>
      </c>
      <c r="Q2606">
        <v>2000</v>
      </c>
      <c r="R2606">
        <v>0</v>
      </c>
      <c r="S2606">
        <v>6248</v>
      </c>
      <c r="T2606">
        <v>35000</v>
      </c>
      <c r="U2606">
        <v>36000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109426</v>
      </c>
      <c r="AD2606">
        <v>56376</v>
      </c>
      <c r="AE2606">
        <v>0</v>
      </c>
      <c r="AF2606">
        <v>165802</v>
      </c>
      <c r="AG2606">
        <v>0</v>
      </c>
      <c r="AH2606">
        <v>0</v>
      </c>
      <c r="AI2606">
        <v>43857</v>
      </c>
      <c r="AJ2606">
        <v>0</v>
      </c>
      <c r="AK2606">
        <v>43857</v>
      </c>
      <c r="AL2606">
        <v>43857</v>
      </c>
      <c r="AM2606">
        <v>0</v>
      </c>
      <c r="AN2606">
        <v>856146</v>
      </c>
      <c r="AO2606">
        <v>1077626</v>
      </c>
      <c r="AP2606">
        <v>165802</v>
      </c>
      <c r="AQ2606">
        <v>0</v>
      </c>
      <c r="AR2606">
        <v>20000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1263428</v>
      </c>
      <c r="BL2606">
        <v>117712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164797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164797</v>
      </c>
      <c r="CR2606">
        <v>0</v>
      </c>
      <c r="CS2606">
        <v>0</v>
      </c>
      <c r="CT2606">
        <v>154000</v>
      </c>
      <c r="CU2606">
        <v>65000</v>
      </c>
      <c r="CV2606">
        <v>98867</v>
      </c>
      <c r="CW2606">
        <v>2286</v>
      </c>
      <c r="CX2606">
        <v>11984</v>
      </c>
      <c r="CY2606">
        <v>8988</v>
      </c>
      <c r="CZ2606">
        <v>3595</v>
      </c>
      <c r="DA2606">
        <v>2996</v>
      </c>
      <c r="DB2606">
        <v>12981</v>
      </c>
      <c r="DC2606">
        <v>59919</v>
      </c>
      <c r="DD2606">
        <v>2996</v>
      </c>
      <c r="DE2606">
        <v>128763</v>
      </c>
      <c r="DF2606">
        <v>0</v>
      </c>
      <c r="DG2606">
        <v>75000</v>
      </c>
      <c r="DH2606">
        <v>0</v>
      </c>
      <c r="DI2606">
        <v>0</v>
      </c>
      <c r="DJ2606">
        <v>172470</v>
      </c>
      <c r="DK2606">
        <v>222144</v>
      </c>
      <c r="DL2606">
        <v>196556</v>
      </c>
      <c r="DM2606">
        <v>200644</v>
      </c>
      <c r="DN2606">
        <v>28000</v>
      </c>
      <c r="DO2606">
        <v>1655843</v>
      </c>
      <c r="DP2606">
        <v>317700</v>
      </c>
      <c r="DQ2606">
        <v>164797</v>
      </c>
      <c r="DR2606">
        <v>0</v>
      </c>
      <c r="DS2606">
        <v>0</v>
      </c>
    </row>
    <row r="2607" spans="1:123" x14ac:dyDescent="0.3">
      <c r="A2607" t="str">
        <f t="shared" si="40"/>
        <v>20312011</v>
      </c>
      <c r="B2607">
        <v>75</v>
      </c>
      <c r="C2607">
        <v>2031</v>
      </c>
      <c r="D2607">
        <v>201112</v>
      </c>
      <c r="E2607">
        <v>78</v>
      </c>
      <c r="F2607">
        <v>1881872</v>
      </c>
      <c r="G2607">
        <v>163096</v>
      </c>
      <c r="H2607">
        <v>550000</v>
      </c>
      <c r="I2607">
        <v>0</v>
      </c>
      <c r="J2607">
        <v>120000</v>
      </c>
      <c r="K2607">
        <v>85000</v>
      </c>
      <c r="L2607">
        <v>200000</v>
      </c>
      <c r="M2607">
        <v>56200</v>
      </c>
      <c r="N2607">
        <v>11500</v>
      </c>
      <c r="O2607">
        <v>25500</v>
      </c>
      <c r="P2607">
        <v>4500</v>
      </c>
      <c r="Q2607">
        <v>2000</v>
      </c>
      <c r="R2607">
        <v>0</v>
      </c>
      <c r="S2607">
        <v>6059</v>
      </c>
      <c r="T2607">
        <v>35000</v>
      </c>
      <c r="U2607">
        <v>36000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43857</v>
      </c>
      <c r="AC2607">
        <v>150649</v>
      </c>
      <c r="AD2607">
        <v>77614</v>
      </c>
      <c r="AE2607">
        <v>43857</v>
      </c>
      <c r="AF2607">
        <v>184406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837352</v>
      </c>
      <c r="AO2607">
        <v>1483598</v>
      </c>
      <c r="AP2607">
        <v>228264</v>
      </c>
      <c r="AQ2607">
        <v>43258</v>
      </c>
      <c r="AR2607">
        <v>20000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111111</v>
      </c>
      <c r="BF2607">
        <v>0</v>
      </c>
      <c r="BG2607">
        <v>35194</v>
      </c>
      <c r="BH2607">
        <v>20000</v>
      </c>
      <c r="BI2607">
        <v>18286</v>
      </c>
      <c r="BJ2607">
        <v>0</v>
      </c>
      <c r="BK2607">
        <v>1590529</v>
      </c>
      <c r="BL2607">
        <v>125957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465203</v>
      </c>
      <c r="BS2607">
        <v>0</v>
      </c>
      <c r="BT2607">
        <v>0</v>
      </c>
      <c r="BU2607">
        <v>391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1133</v>
      </c>
      <c r="CH2607">
        <v>3</v>
      </c>
      <c r="CI2607">
        <v>16</v>
      </c>
      <c r="CJ2607">
        <v>12</v>
      </c>
      <c r="CK2607">
        <v>5</v>
      </c>
      <c r="CL2607">
        <v>4</v>
      </c>
      <c r="CM2607">
        <v>19</v>
      </c>
      <c r="CN2607">
        <v>6081</v>
      </c>
      <c r="CO2607">
        <v>4</v>
      </c>
      <c r="CP2607">
        <v>0</v>
      </c>
      <c r="CQ2607">
        <v>610000</v>
      </c>
      <c r="CR2607">
        <v>391</v>
      </c>
      <c r="CS2607">
        <v>0</v>
      </c>
      <c r="CT2607">
        <v>154000</v>
      </c>
      <c r="CU2607">
        <v>65000</v>
      </c>
      <c r="CV2607">
        <v>100000</v>
      </c>
      <c r="CW2607">
        <v>2289</v>
      </c>
      <c r="CX2607">
        <v>12000</v>
      </c>
      <c r="CY2607">
        <v>9000</v>
      </c>
      <c r="CZ2607">
        <v>3600</v>
      </c>
      <c r="DA2607">
        <v>3000</v>
      </c>
      <c r="DB2607">
        <v>13000</v>
      </c>
      <c r="DC2607">
        <v>66000</v>
      </c>
      <c r="DD2607">
        <v>3000</v>
      </c>
      <c r="DE2607">
        <v>133763</v>
      </c>
      <c r="DF2607">
        <v>0</v>
      </c>
      <c r="DG2607">
        <v>75000</v>
      </c>
      <c r="DH2607">
        <v>0</v>
      </c>
      <c r="DI2607">
        <v>0</v>
      </c>
      <c r="DJ2607">
        <v>207664</v>
      </c>
      <c r="DK2607">
        <v>240430</v>
      </c>
      <c r="DL2607">
        <v>196556</v>
      </c>
      <c r="DM2607">
        <v>311755</v>
      </c>
      <c r="DN2607">
        <v>48000</v>
      </c>
      <c r="DO2607">
        <v>2254448</v>
      </c>
      <c r="DP2607">
        <v>317700</v>
      </c>
      <c r="DQ2607">
        <v>657461</v>
      </c>
      <c r="DR2607">
        <v>0</v>
      </c>
      <c r="DS2607">
        <v>0</v>
      </c>
    </row>
    <row r="2608" spans="1:123" x14ac:dyDescent="0.3">
      <c r="A2608" t="str">
        <f t="shared" si="40"/>
        <v>20322012</v>
      </c>
      <c r="B2608">
        <v>75</v>
      </c>
      <c r="C2608">
        <v>2032</v>
      </c>
      <c r="D2608">
        <v>201212</v>
      </c>
      <c r="E2608">
        <v>54</v>
      </c>
      <c r="F2608">
        <v>2096347</v>
      </c>
      <c r="G2608">
        <v>163099</v>
      </c>
      <c r="H2608">
        <v>550000</v>
      </c>
      <c r="I2608">
        <v>0</v>
      </c>
      <c r="J2608">
        <v>120000</v>
      </c>
      <c r="K2608">
        <v>85000</v>
      </c>
      <c r="L2608">
        <v>200000</v>
      </c>
      <c r="M2608">
        <v>56200</v>
      </c>
      <c r="N2608">
        <v>11500</v>
      </c>
      <c r="O2608">
        <v>25500</v>
      </c>
      <c r="P2608">
        <v>4500</v>
      </c>
      <c r="Q2608">
        <v>2000</v>
      </c>
      <c r="R2608">
        <v>0</v>
      </c>
      <c r="S2608">
        <v>5871</v>
      </c>
      <c r="T2608">
        <v>35000</v>
      </c>
      <c r="U2608">
        <v>36000</v>
      </c>
      <c r="V2608">
        <v>0</v>
      </c>
      <c r="W2608">
        <v>0</v>
      </c>
      <c r="X2608">
        <v>25000</v>
      </c>
      <c r="Y2608">
        <v>0</v>
      </c>
      <c r="Z2608">
        <v>0</v>
      </c>
      <c r="AA2608">
        <v>0</v>
      </c>
      <c r="AB2608">
        <v>0</v>
      </c>
      <c r="AC2608">
        <v>104534</v>
      </c>
      <c r="AD2608">
        <v>53856</v>
      </c>
      <c r="AE2608">
        <v>0</v>
      </c>
      <c r="AF2608">
        <v>158389</v>
      </c>
      <c r="AG2608">
        <v>53856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888182</v>
      </c>
      <c r="AO2608">
        <v>1029449</v>
      </c>
      <c r="AP2608">
        <v>158389</v>
      </c>
      <c r="AQ2608">
        <v>0</v>
      </c>
      <c r="AR2608">
        <v>20000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1207838</v>
      </c>
      <c r="BL2608">
        <v>134254</v>
      </c>
      <c r="BM2608">
        <v>65172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524828</v>
      </c>
      <c r="CR2608">
        <v>391</v>
      </c>
      <c r="CS2608">
        <v>0</v>
      </c>
      <c r="CT2608">
        <v>154000</v>
      </c>
      <c r="CU2608">
        <v>65000</v>
      </c>
      <c r="CV2608">
        <v>100000</v>
      </c>
      <c r="CW2608">
        <v>2289</v>
      </c>
      <c r="CX2608">
        <v>12000</v>
      </c>
      <c r="CY2608">
        <v>9000</v>
      </c>
      <c r="CZ2608">
        <v>3600</v>
      </c>
      <c r="DA2608">
        <v>3000</v>
      </c>
      <c r="DB2608">
        <v>13000</v>
      </c>
      <c r="DC2608">
        <v>66000</v>
      </c>
      <c r="DD2608">
        <v>3000</v>
      </c>
      <c r="DE2608">
        <v>138763</v>
      </c>
      <c r="DF2608">
        <v>0</v>
      </c>
      <c r="DG2608">
        <v>50000</v>
      </c>
      <c r="DH2608">
        <v>0</v>
      </c>
      <c r="DI2608">
        <v>0</v>
      </c>
      <c r="DJ2608">
        <v>204144</v>
      </c>
      <c r="DK2608">
        <v>238418</v>
      </c>
      <c r="DL2608">
        <v>196556</v>
      </c>
      <c r="DM2608">
        <v>300644</v>
      </c>
      <c r="DN2608">
        <v>48000</v>
      </c>
      <c r="DO2608">
        <v>2132634</v>
      </c>
      <c r="DP2608">
        <v>317700</v>
      </c>
      <c r="DQ2608">
        <v>-90172</v>
      </c>
      <c r="DR2608">
        <v>0</v>
      </c>
      <c r="DS2608">
        <v>0</v>
      </c>
    </row>
    <row r="2609" spans="1:123" x14ac:dyDescent="0.3">
      <c r="A2609" t="str">
        <f t="shared" si="40"/>
        <v>20331922</v>
      </c>
      <c r="B2609">
        <v>75</v>
      </c>
      <c r="C2609">
        <v>2033</v>
      </c>
      <c r="D2609">
        <v>192212</v>
      </c>
      <c r="E2609">
        <v>63</v>
      </c>
      <c r="F2609">
        <v>1928181</v>
      </c>
      <c r="G2609">
        <v>163102</v>
      </c>
      <c r="H2609">
        <v>550000</v>
      </c>
      <c r="I2609">
        <v>0</v>
      </c>
      <c r="J2609">
        <v>120000</v>
      </c>
      <c r="K2609">
        <v>85000</v>
      </c>
      <c r="L2609">
        <v>200000</v>
      </c>
      <c r="M2609">
        <v>56200</v>
      </c>
      <c r="N2609">
        <v>11500</v>
      </c>
      <c r="O2609">
        <v>25500</v>
      </c>
      <c r="P2609">
        <v>4500</v>
      </c>
      <c r="Q2609">
        <v>2000</v>
      </c>
      <c r="R2609">
        <v>0</v>
      </c>
      <c r="S2609">
        <v>5682</v>
      </c>
      <c r="T2609">
        <v>35000</v>
      </c>
      <c r="U2609">
        <v>36000</v>
      </c>
      <c r="V2609">
        <v>0</v>
      </c>
      <c r="W2609">
        <v>0</v>
      </c>
      <c r="X2609">
        <v>0</v>
      </c>
      <c r="Y2609">
        <v>0</v>
      </c>
      <c r="Z2609">
        <v>55024</v>
      </c>
      <c r="AA2609">
        <v>0</v>
      </c>
      <c r="AB2609">
        <v>0</v>
      </c>
      <c r="AC2609">
        <v>123144</v>
      </c>
      <c r="AD2609">
        <v>63444</v>
      </c>
      <c r="AE2609">
        <v>0</v>
      </c>
      <c r="AF2609">
        <v>186587</v>
      </c>
      <c r="AG2609">
        <v>0</v>
      </c>
      <c r="AH2609">
        <v>0</v>
      </c>
      <c r="AI2609">
        <v>53856</v>
      </c>
      <c r="AJ2609">
        <v>0</v>
      </c>
      <c r="AK2609">
        <v>53856</v>
      </c>
      <c r="AL2609">
        <v>53856</v>
      </c>
      <c r="AM2609">
        <v>0</v>
      </c>
      <c r="AN2609">
        <v>779771</v>
      </c>
      <c r="AO2609">
        <v>1212723</v>
      </c>
      <c r="AP2609">
        <v>186587</v>
      </c>
      <c r="AQ2609">
        <v>0</v>
      </c>
      <c r="AR2609">
        <v>20000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1419310</v>
      </c>
      <c r="BL2609">
        <v>142983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105172</v>
      </c>
      <c r="BS2609">
        <v>0</v>
      </c>
      <c r="BT2609">
        <v>0</v>
      </c>
      <c r="BU2609">
        <v>99609</v>
      </c>
      <c r="BV2609">
        <v>10000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610000</v>
      </c>
      <c r="CR2609">
        <v>100000</v>
      </c>
      <c r="CS2609">
        <v>10000</v>
      </c>
      <c r="CT2609">
        <v>154000</v>
      </c>
      <c r="CU2609">
        <v>65000</v>
      </c>
      <c r="CV2609">
        <v>100000</v>
      </c>
      <c r="CW2609">
        <v>2289</v>
      </c>
      <c r="CX2609">
        <v>12000</v>
      </c>
      <c r="CY2609">
        <v>9000</v>
      </c>
      <c r="CZ2609">
        <v>3600</v>
      </c>
      <c r="DA2609">
        <v>3000</v>
      </c>
      <c r="DB2609">
        <v>13000</v>
      </c>
      <c r="DC2609">
        <v>66000</v>
      </c>
      <c r="DD2609">
        <v>3000</v>
      </c>
      <c r="DE2609">
        <v>140000</v>
      </c>
      <c r="DF2609">
        <v>55024</v>
      </c>
      <c r="DG2609">
        <v>50000</v>
      </c>
      <c r="DH2609">
        <v>0</v>
      </c>
      <c r="DI2609">
        <v>0</v>
      </c>
      <c r="DJ2609">
        <v>204144</v>
      </c>
      <c r="DK2609">
        <v>238418</v>
      </c>
      <c r="DL2609">
        <v>196556</v>
      </c>
      <c r="DM2609">
        <v>300644</v>
      </c>
      <c r="DN2609">
        <v>48000</v>
      </c>
      <c r="DO2609">
        <v>2437531</v>
      </c>
      <c r="DP2609">
        <v>317700</v>
      </c>
      <c r="DQ2609">
        <v>269805</v>
      </c>
      <c r="DR2609">
        <v>0</v>
      </c>
      <c r="DS2609">
        <v>0</v>
      </c>
    </row>
    <row r="2610" spans="1:123" x14ac:dyDescent="0.3">
      <c r="A2610" t="str">
        <f t="shared" si="40"/>
        <v>20341923</v>
      </c>
      <c r="B2610">
        <v>75</v>
      </c>
      <c r="C2610">
        <v>2034</v>
      </c>
      <c r="D2610">
        <v>192312</v>
      </c>
      <c r="E2610">
        <v>66</v>
      </c>
      <c r="F2610">
        <v>1948573</v>
      </c>
      <c r="G2610">
        <v>163105</v>
      </c>
      <c r="H2610">
        <v>550000</v>
      </c>
      <c r="I2610">
        <v>0</v>
      </c>
      <c r="J2610">
        <v>120000</v>
      </c>
      <c r="K2610">
        <v>85000</v>
      </c>
      <c r="L2610">
        <v>200000</v>
      </c>
      <c r="M2610">
        <v>56200</v>
      </c>
      <c r="N2610">
        <v>11500</v>
      </c>
      <c r="O2610">
        <v>25500</v>
      </c>
      <c r="P2610">
        <v>4500</v>
      </c>
      <c r="Q2610">
        <v>2000</v>
      </c>
      <c r="R2610">
        <v>0</v>
      </c>
      <c r="S2610">
        <v>5494</v>
      </c>
      <c r="T2610">
        <v>35000</v>
      </c>
      <c r="U2610">
        <v>36000</v>
      </c>
      <c r="V2610">
        <v>0</v>
      </c>
      <c r="W2610">
        <v>0</v>
      </c>
      <c r="X2610">
        <v>0</v>
      </c>
      <c r="Y2610">
        <v>0</v>
      </c>
      <c r="Z2610">
        <v>270405</v>
      </c>
      <c r="AA2610">
        <v>0</v>
      </c>
      <c r="AB2610">
        <v>53856</v>
      </c>
      <c r="AC2610">
        <v>127390</v>
      </c>
      <c r="AD2610">
        <v>65631</v>
      </c>
      <c r="AE2610">
        <v>53856</v>
      </c>
      <c r="AF2610">
        <v>139166</v>
      </c>
      <c r="AG2610">
        <v>0</v>
      </c>
      <c r="AH2610">
        <v>0</v>
      </c>
      <c r="AI2610">
        <v>0</v>
      </c>
      <c r="AJ2610">
        <v>63193</v>
      </c>
      <c r="AK2610">
        <v>63193</v>
      </c>
      <c r="AL2610">
        <v>0</v>
      </c>
      <c r="AM2610">
        <v>0</v>
      </c>
      <c r="AN2610">
        <v>548431</v>
      </c>
      <c r="AO2610">
        <v>1254540</v>
      </c>
      <c r="AP2610">
        <v>193021</v>
      </c>
      <c r="AQ2610">
        <v>0</v>
      </c>
      <c r="AR2610">
        <v>20000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1467561</v>
      </c>
      <c r="BL2610">
        <v>151686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20000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610000</v>
      </c>
      <c r="CR2610">
        <v>100000</v>
      </c>
      <c r="CS2610">
        <v>10000</v>
      </c>
      <c r="CT2610">
        <v>154000</v>
      </c>
      <c r="CU2610">
        <v>65000</v>
      </c>
      <c r="CV2610">
        <v>100000</v>
      </c>
      <c r="CW2610">
        <v>2289</v>
      </c>
      <c r="CX2610">
        <v>12000</v>
      </c>
      <c r="CY2610">
        <v>9000</v>
      </c>
      <c r="CZ2610">
        <v>3600</v>
      </c>
      <c r="DA2610">
        <v>3000</v>
      </c>
      <c r="DB2610">
        <v>13000</v>
      </c>
      <c r="DC2610">
        <v>66000</v>
      </c>
      <c r="DD2610">
        <v>3000</v>
      </c>
      <c r="DE2610">
        <v>140000</v>
      </c>
      <c r="DF2610">
        <v>321109</v>
      </c>
      <c r="DG2610">
        <v>50000</v>
      </c>
      <c r="DH2610">
        <v>0</v>
      </c>
      <c r="DI2610">
        <v>0</v>
      </c>
      <c r="DJ2610">
        <v>204144</v>
      </c>
      <c r="DK2610">
        <v>238418</v>
      </c>
      <c r="DL2610">
        <v>196556</v>
      </c>
      <c r="DM2610">
        <v>300644</v>
      </c>
      <c r="DN2610">
        <v>48000</v>
      </c>
      <c r="DO2610">
        <v>2712954</v>
      </c>
      <c r="DP2610">
        <v>317700</v>
      </c>
      <c r="DQ2610">
        <v>353598</v>
      </c>
      <c r="DR2610">
        <v>0</v>
      </c>
      <c r="DS2610">
        <v>0</v>
      </c>
    </row>
    <row r="2611" spans="1:123" x14ac:dyDescent="0.3">
      <c r="A2611" t="str">
        <f t="shared" si="40"/>
        <v>20351924</v>
      </c>
      <c r="B2611">
        <v>75</v>
      </c>
      <c r="C2611">
        <v>2035</v>
      </c>
      <c r="D2611">
        <v>192412</v>
      </c>
      <c r="E2611">
        <v>34</v>
      </c>
      <c r="F2611">
        <v>2125498</v>
      </c>
      <c r="G2611">
        <v>163108</v>
      </c>
      <c r="H2611">
        <v>550000</v>
      </c>
      <c r="I2611">
        <v>0</v>
      </c>
      <c r="J2611">
        <v>120000</v>
      </c>
      <c r="K2611">
        <v>85000</v>
      </c>
      <c r="L2611">
        <v>200000</v>
      </c>
      <c r="M2611">
        <v>56200</v>
      </c>
      <c r="N2611">
        <v>11500</v>
      </c>
      <c r="O2611">
        <v>25500</v>
      </c>
      <c r="P2611">
        <v>4500</v>
      </c>
      <c r="Q2611">
        <v>2000</v>
      </c>
      <c r="R2611">
        <v>0</v>
      </c>
      <c r="S2611">
        <v>5305</v>
      </c>
      <c r="T2611">
        <v>35000</v>
      </c>
      <c r="U2611">
        <v>36000</v>
      </c>
      <c r="V2611">
        <v>0</v>
      </c>
      <c r="W2611">
        <v>5000</v>
      </c>
      <c r="X2611">
        <v>0</v>
      </c>
      <c r="Y2611">
        <v>198995</v>
      </c>
      <c r="Z2611">
        <v>0</v>
      </c>
      <c r="AA2611">
        <v>0</v>
      </c>
      <c r="AB2611">
        <v>63193</v>
      </c>
      <c r="AC2611">
        <v>66921</v>
      </c>
      <c r="AD2611">
        <v>0</v>
      </c>
      <c r="AE2611">
        <v>63193</v>
      </c>
      <c r="AF2611">
        <v>38205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1176795</v>
      </c>
      <c r="AO2611">
        <v>659037</v>
      </c>
      <c r="AP2611">
        <v>101398</v>
      </c>
      <c r="AQ2611">
        <v>0</v>
      </c>
      <c r="AR2611">
        <v>10374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770809</v>
      </c>
      <c r="BL2611">
        <v>159966</v>
      </c>
      <c r="BM2611">
        <v>196667</v>
      </c>
      <c r="BN2611">
        <v>0</v>
      </c>
      <c r="BO2611">
        <v>0</v>
      </c>
      <c r="BP2611">
        <v>11715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8655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393333</v>
      </c>
      <c r="CR2611">
        <v>88285</v>
      </c>
      <c r="CS2611">
        <v>10000</v>
      </c>
      <c r="CT2611">
        <v>154000</v>
      </c>
      <c r="CU2611">
        <v>65000</v>
      </c>
      <c r="CV2611">
        <v>100000</v>
      </c>
      <c r="CW2611">
        <v>2289</v>
      </c>
      <c r="CX2611">
        <v>12000</v>
      </c>
      <c r="CY2611">
        <v>9000</v>
      </c>
      <c r="CZ2611">
        <v>3600</v>
      </c>
      <c r="DA2611">
        <v>3000</v>
      </c>
      <c r="DB2611">
        <v>13000</v>
      </c>
      <c r="DC2611">
        <v>66000</v>
      </c>
      <c r="DD2611">
        <v>3000</v>
      </c>
      <c r="DE2611">
        <v>131345</v>
      </c>
      <c r="DF2611">
        <v>99366</v>
      </c>
      <c r="DG2611">
        <v>50000</v>
      </c>
      <c r="DH2611">
        <v>0</v>
      </c>
      <c r="DI2611">
        <v>0</v>
      </c>
      <c r="DJ2611">
        <v>204144</v>
      </c>
      <c r="DK2611">
        <v>238418</v>
      </c>
      <c r="DL2611">
        <v>196556</v>
      </c>
      <c r="DM2611">
        <v>300644</v>
      </c>
      <c r="DN2611">
        <v>48000</v>
      </c>
      <c r="DO2611">
        <v>2190982</v>
      </c>
      <c r="DP2611">
        <v>317700</v>
      </c>
      <c r="DQ2611">
        <v>-416031</v>
      </c>
      <c r="DR2611">
        <v>0</v>
      </c>
      <c r="DS2611">
        <v>0</v>
      </c>
    </row>
    <row r="2612" spans="1:123" x14ac:dyDescent="0.3">
      <c r="A2612" t="str">
        <f t="shared" si="40"/>
        <v>20361925</v>
      </c>
      <c r="B2612">
        <v>75</v>
      </c>
      <c r="C2612">
        <v>2036</v>
      </c>
      <c r="D2612">
        <v>192512</v>
      </c>
      <c r="E2612">
        <v>42</v>
      </c>
      <c r="F2612">
        <v>2244833</v>
      </c>
      <c r="G2612">
        <v>163099</v>
      </c>
      <c r="H2612">
        <v>550000</v>
      </c>
      <c r="I2612">
        <v>0</v>
      </c>
      <c r="J2612">
        <v>120000</v>
      </c>
      <c r="K2612">
        <v>85000</v>
      </c>
      <c r="L2612">
        <v>200000</v>
      </c>
      <c r="M2612">
        <v>56200</v>
      </c>
      <c r="N2612">
        <v>11500</v>
      </c>
      <c r="O2612">
        <v>25500</v>
      </c>
      <c r="P2612">
        <v>4500</v>
      </c>
      <c r="Q2612">
        <v>2000</v>
      </c>
      <c r="R2612">
        <v>0</v>
      </c>
      <c r="S2612">
        <v>5091</v>
      </c>
      <c r="T2612">
        <v>35000</v>
      </c>
      <c r="U2612">
        <v>36000</v>
      </c>
      <c r="V2612">
        <v>0</v>
      </c>
      <c r="W2612">
        <v>5000</v>
      </c>
      <c r="X2612">
        <v>25000</v>
      </c>
      <c r="Y2612">
        <v>96385</v>
      </c>
      <c r="Z2612">
        <v>0</v>
      </c>
      <c r="AA2612">
        <v>0</v>
      </c>
      <c r="AB2612">
        <v>0</v>
      </c>
      <c r="AC2612">
        <v>81353</v>
      </c>
      <c r="AD2612">
        <v>41913</v>
      </c>
      <c r="AE2612">
        <v>0</v>
      </c>
      <c r="AF2612">
        <v>123266</v>
      </c>
      <c r="AG2612">
        <v>41913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1013910</v>
      </c>
      <c r="AO2612">
        <v>801166</v>
      </c>
      <c r="AP2612">
        <v>123266</v>
      </c>
      <c r="AQ2612">
        <v>0</v>
      </c>
      <c r="AR2612">
        <v>18003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44436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986871</v>
      </c>
      <c r="BL2612">
        <v>168199</v>
      </c>
      <c r="BM2612">
        <v>176667</v>
      </c>
      <c r="BN2612">
        <v>0</v>
      </c>
      <c r="BO2612">
        <v>0</v>
      </c>
      <c r="BP2612">
        <v>88285</v>
      </c>
      <c r="BQ2612">
        <v>10000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196667</v>
      </c>
      <c r="CR2612">
        <v>0</v>
      </c>
      <c r="CS2612">
        <v>0</v>
      </c>
      <c r="CT2612">
        <v>154000</v>
      </c>
      <c r="CU2612">
        <v>65000</v>
      </c>
      <c r="CV2612">
        <v>100000</v>
      </c>
      <c r="CW2612">
        <v>2289</v>
      </c>
      <c r="CX2612">
        <v>12000</v>
      </c>
      <c r="CY2612">
        <v>9000</v>
      </c>
      <c r="CZ2612">
        <v>3600</v>
      </c>
      <c r="DA2612">
        <v>3000</v>
      </c>
      <c r="DB2612">
        <v>13000</v>
      </c>
      <c r="DC2612">
        <v>66000</v>
      </c>
      <c r="DD2612">
        <v>3000</v>
      </c>
      <c r="DE2612">
        <v>131345</v>
      </c>
      <c r="DF2612">
        <v>0</v>
      </c>
      <c r="DG2612">
        <v>25000</v>
      </c>
      <c r="DH2612">
        <v>0</v>
      </c>
      <c r="DI2612">
        <v>0</v>
      </c>
      <c r="DJ2612">
        <v>159708</v>
      </c>
      <c r="DK2612">
        <v>238418</v>
      </c>
      <c r="DL2612">
        <v>196556</v>
      </c>
      <c r="DM2612">
        <v>300644</v>
      </c>
      <c r="DN2612">
        <v>48000</v>
      </c>
      <c r="DO2612">
        <v>1727228</v>
      </c>
      <c r="DP2612">
        <v>317700</v>
      </c>
      <c r="DQ2612">
        <v>-440773</v>
      </c>
      <c r="DR2612">
        <v>0</v>
      </c>
      <c r="DS2612">
        <v>0</v>
      </c>
    </row>
    <row r="2613" spans="1:123" x14ac:dyDescent="0.3">
      <c r="A2613" t="str">
        <f t="shared" si="40"/>
        <v>20371926</v>
      </c>
      <c r="B2613">
        <v>75</v>
      </c>
      <c r="C2613">
        <v>2037</v>
      </c>
      <c r="D2613">
        <v>192612</v>
      </c>
      <c r="E2613">
        <v>47</v>
      </c>
      <c r="F2613">
        <v>2017558</v>
      </c>
      <c r="G2613">
        <v>163089</v>
      </c>
      <c r="H2613">
        <v>550000</v>
      </c>
      <c r="I2613">
        <v>0</v>
      </c>
      <c r="J2613">
        <v>120000</v>
      </c>
      <c r="K2613">
        <v>85000</v>
      </c>
      <c r="L2613">
        <v>200000</v>
      </c>
      <c r="M2613">
        <v>56200</v>
      </c>
      <c r="N2613">
        <v>11500</v>
      </c>
      <c r="O2613">
        <v>25500</v>
      </c>
      <c r="P2613">
        <v>4500</v>
      </c>
      <c r="Q2613">
        <v>2000</v>
      </c>
      <c r="R2613">
        <v>0</v>
      </c>
      <c r="S2613">
        <v>4878</v>
      </c>
      <c r="T2613">
        <v>35000</v>
      </c>
      <c r="U2613">
        <v>36000</v>
      </c>
      <c r="V2613">
        <v>0</v>
      </c>
      <c r="W2613">
        <v>5000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90565</v>
      </c>
      <c r="AD2613">
        <v>46659</v>
      </c>
      <c r="AE2613">
        <v>0</v>
      </c>
      <c r="AF2613">
        <v>137223</v>
      </c>
      <c r="AG2613">
        <v>46659</v>
      </c>
      <c r="AH2613">
        <v>0</v>
      </c>
      <c r="AI2613">
        <v>41913</v>
      </c>
      <c r="AJ2613">
        <v>0</v>
      </c>
      <c r="AK2613">
        <v>41913</v>
      </c>
      <c r="AL2613">
        <v>41913</v>
      </c>
      <c r="AM2613">
        <v>0</v>
      </c>
      <c r="AN2613">
        <v>878355</v>
      </c>
      <c r="AO2613">
        <v>891882</v>
      </c>
      <c r="AP2613">
        <v>137223</v>
      </c>
      <c r="AQ2613">
        <v>0</v>
      </c>
      <c r="AR2613">
        <v>20000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1049105</v>
      </c>
      <c r="BL2613">
        <v>176385</v>
      </c>
      <c r="BM2613">
        <v>112802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63865</v>
      </c>
      <c r="CR2613">
        <v>0</v>
      </c>
      <c r="CS2613">
        <v>0</v>
      </c>
      <c r="CT2613">
        <v>154000</v>
      </c>
      <c r="CU2613">
        <v>65000</v>
      </c>
      <c r="CV2613">
        <v>100000</v>
      </c>
      <c r="CW2613">
        <v>2289</v>
      </c>
      <c r="CX2613">
        <v>12000</v>
      </c>
      <c r="CY2613">
        <v>9000</v>
      </c>
      <c r="CZ2613">
        <v>3600</v>
      </c>
      <c r="DA2613">
        <v>3000</v>
      </c>
      <c r="DB2613">
        <v>13000</v>
      </c>
      <c r="DC2613">
        <v>66000</v>
      </c>
      <c r="DD2613">
        <v>3000</v>
      </c>
      <c r="DE2613">
        <v>131345</v>
      </c>
      <c r="DF2613">
        <v>0</v>
      </c>
      <c r="DG2613">
        <v>25000</v>
      </c>
      <c r="DH2613">
        <v>0</v>
      </c>
      <c r="DI2613">
        <v>0</v>
      </c>
      <c r="DJ2613">
        <v>159708</v>
      </c>
      <c r="DK2613">
        <v>238418</v>
      </c>
      <c r="DL2613">
        <v>196556</v>
      </c>
      <c r="DM2613">
        <v>300644</v>
      </c>
      <c r="DN2613">
        <v>48000</v>
      </c>
      <c r="DO2613">
        <v>1636339</v>
      </c>
      <c r="DP2613">
        <v>317700</v>
      </c>
      <c r="DQ2613">
        <v>-112802</v>
      </c>
      <c r="DR2613">
        <v>0</v>
      </c>
      <c r="DS2613">
        <v>0</v>
      </c>
    </row>
    <row r="2614" spans="1:123" x14ac:dyDescent="0.3">
      <c r="A2614" t="str">
        <f t="shared" si="40"/>
        <v>20381927</v>
      </c>
      <c r="B2614">
        <v>75</v>
      </c>
      <c r="C2614">
        <v>2038</v>
      </c>
      <c r="D2614">
        <v>192712</v>
      </c>
      <c r="E2614">
        <v>62</v>
      </c>
      <c r="F2614">
        <v>1848850</v>
      </c>
      <c r="G2614">
        <v>163079</v>
      </c>
      <c r="H2614">
        <v>550000</v>
      </c>
      <c r="I2614">
        <v>0</v>
      </c>
      <c r="J2614">
        <v>90000</v>
      </c>
      <c r="K2614">
        <v>85000</v>
      </c>
      <c r="L2614">
        <v>200000</v>
      </c>
      <c r="M2614">
        <v>56200</v>
      </c>
      <c r="N2614">
        <v>11500</v>
      </c>
      <c r="O2614">
        <v>25500</v>
      </c>
      <c r="P2614">
        <v>4500</v>
      </c>
      <c r="Q2614">
        <v>2000</v>
      </c>
      <c r="R2614">
        <v>0</v>
      </c>
      <c r="S2614">
        <v>4664</v>
      </c>
      <c r="T2614">
        <v>35000</v>
      </c>
      <c r="U2614">
        <v>36000</v>
      </c>
      <c r="V2614">
        <v>0</v>
      </c>
      <c r="W2614">
        <v>5000</v>
      </c>
      <c r="X2614">
        <v>0</v>
      </c>
      <c r="Y2614">
        <v>0</v>
      </c>
      <c r="Z2614">
        <v>0</v>
      </c>
      <c r="AA2614">
        <v>0</v>
      </c>
      <c r="AB2614">
        <v>41913</v>
      </c>
      <c r="AC2614">
        <v>121032</v>
      </c>
      <c r="AD2614">
        <v>62356</v>
      </c>
      <c r="AE2614">
        <v>41913</v>
      </c>
      <c r="AF2614">
        <v>141475</v>
      </c>
      <c r="AG2614">
        <v>0</v>
      </c>
      <c r="AH2614">
        <v>0</v>
      </c>
      <c r="AI2614">
        <v>46659</v>
      </c>
      <c r="AJ2614">
        <v>0</v>
      </c>
      <c r="AK2614">
        <v>46659</v>
      </c>
      <c r="AL2614">
        <v>46659</v>
      </c>
      <c r="AM2614">
        <v>0</v>
      </c>
      <c r="AN2614">
        <v>843889</v>
      </c>
      <c r="AO2614">
        <v>1191928</v>
      </c>
      <c r="AP2614">
        <v>183388</v>
      </c>
      <c r="AQ2614">
        <v>133351</v>
      </c>
      <c r="AR2614">
        <v>20000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629</v>
      </c>
      <c r="BH2614">
        <v>0</v>
      </c>
      <c r="BI2614">
        <v>0</v>
      </c>
      <c r="BJ2614">
        <v>0</v>
      </c>
      <c r="BK2614">
        <v>1528038</v>
      </c>
      <c r="BL2614">
        <v>184527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500000</v>
      </c>
      <c r="BS2614">
        <v>0</v>
      </c>
      <c r="BT2614">
        <v>0</v>
      </c>
      <c r="BU2614">
        <v>8525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543865</v>
      </c>
      <c r="CR2614">
        <v>8525</v>
      </c>
      <c r="CS2614">
        <v>0</v>
      </c>
      <c r="CT2614">
        <v>154000</v>
      </c>
      <c r="CU2614">
        <v>65000</v>
      </c>
      <c r="CV2614">
        <v>100000</v>
      </c>
      <c r="CW2614">
        <v>2289</v>
      </c>
      <c r="CX2614">
        <v>12000</v>
      </c>
      <c r="CY2614">
        <v>9000</v>
      </c>
      <c r="CZ2614">
        <v>3600</v>
      </c>
      <c r="DA2614">
        <v>3000</v>
      </c>
      <c r="DB2614">
        <v>13000</v>
      </c>
      <c r="DC2614">
        <v>66000</v>
      </c>
      <c r="DD2614">
        <v>3000</v>
      </c>
      <c r="DE2614">
        <v>131345</v>
      </c>
      <c r="DF2614">
        <v>0</v>
      </c>
      <c r="DG2614">
        <v>25000</v>
      </c>
      <c r="DH2614">
        <v>0</v>
      </c>
      <c r="DI2614">
        <v>0</v>
      </c>
      <c r="DJ2614">
        <v>160337</v>
      </c>
      <c r="DK2614">
        <v>238418</v>
      </c>
      <c r="DL2614">
        <v>196556</v>
      </c>
      <c r="DM2614">
        <v>300644</v>
      </c>
      <c r="DN2614">
        <v>48000</v>
      </c>
      <c r="DO2614">
        <v>2130238</v>
      </c>
      <c r="DP2614">
        <v>317700</v>
      </c>
      <c r="DQ2614">
        <v>509154</v>
      </c>
      <c r="DR2614">
        <v>0</v>
      </c>
      <c r="DS2614">
        <v>0</v>
      </c>
    </row>
    <row r="2615" spans="1:123" x14ac:dyDescent="0.3">
      <c r="A2615" t="str">
        <f t="shared" si="40"/>
        <v>20391928</v>
      </c>
      <c r="B2615">
        <v>75</v>
      </c>
      <c r="C2615">
        <v>2039</v>
      </c>
      <c r="D2615">
        <v>192812</v>
      </c>
      <c r="E2615">
        <v>67</v>
      </c>
      <c r="F2615">
        <v>2076136</v>
      </c>
      <c r="G2615">
        <v>163069</v>
      </c>
      <c r="H2615">
        <v>550000</v>
      </c>
      <c r="I2615">
        <v>0</v>
      </c>
      <c r="J2615">
        <v>90000</v>
      </c>
      <c r="K2615">
        <v>85000</v>
      </c>
      <c r="L2615">
        <v>200000</v>
      </c>
      <c r="M2615">
        <v>56200</v>
      </c>
      <c r="N2615">
        <v>11500</v>
      </c>
      <c r="O2615">
        <v>25500</v>
      </c>
      <c r="P2615">
        <v>4500</v>
      </c>
      <c r="Q2615">
        <v>2000</v>
      </c>
      <c r="R2615">
        <v>0</v>
      </c>
      <c r="S2615">
        <v>4451</v>
      </c>
      <c r="T2615">
        <v>35000</v>
      </c>
      <c r="U2615">
        <v>36000</v>
      </c>
      <c r="V2615">
        <v>0</v>
      </c>
      <c r="W2615">
        <v>5000</v>
      </c>
      <c r="X2615">
        <v>0</v>
      </c>
      <c r="Y2615">
        <v>0</v>
      </c>
      <c r="Z2615">
        <v>92074</v>
      </c>
      <c r="AA2615">
        <v>0</v>
      </c>
      <c r="AB2615">
        <v>46659</v>
      </c>
      <c r="AC2615">
        <v>129095</v>
      </c>
      <c r="AD2615">
        <v>66509</v>
      </c>
      <c r="AE2615">
        <v>46659</v>
      </c>
      <c r="AF2615">
        <v>148945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744132</v>
      </c>
      <c r="AO2615">
        <v>1271325</v>
      </c>
      <c r="AP2615">
        <v>195604</v>
      </c>
      <c r="AQ2615">
        <v>39132</v>
      </c>
      <c r="AR2615">
        <v>20000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1526061</v>
      </c>
      <c r="BL2615">
        <v>192623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86135</v>
      </c>
      <c r="BS2615">
        <v>0</v>
      </c>
      <c r="BT2615">
        <v>0</v>
      </c>
      <c r="BU2615">
        <v>91475</v>
      </c>
      <c r="BV2615">
        <v>10000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610000</v>
      </c>
      <c r="CR2615">
        <v>100000</v>
      </c>
      <c r="CS2615">
        <v>10000</v>
      </c>
      <c r="CT2615">
        <v>154000</v>
      </c>
      <c r="CU2615">
        <v>65000</v>
      </c>
      <c r="CV2615">
        <v>100000</v>
      </c>
      <c r="CW2615">
        <v>2289</v>
      </c>
      <c r="CX2615">
        <v>12000</v>
      </c>
      <c r="CY2615">
        <v>9000</v>
      </c>
      <c r="CZ2615">
        <v>3600</v>
      </c>
      <c r="DA2615">
        <v>3000</v>
      </c>
      <c r="DB2615">
        <v>13000</v>
      </c>
      <c r="DC2615">
        <v>66000</v>
      </c>
      <c r="DD2615">
        <v>3000</v>
      </c>
      <c r="DE2615">
        <v>131345</v>
      </c>
      <c r="DF2615">
        <v>92074</v>
      </c>
      <c r="DG2615">
        <v>25000</v>
      </c>
      <c r="DH2615">
        <v>0</v>
      </c>
      <c r="DI2615">
        <v>0</v>
      </c>
      <c r="DJ2615">
        <v>160274</v>
      </c>
      <c r="DK2615">
        <v>238418</v>
      </c>
      <c r="DL2615">
        <v>196556</v>
      </c>
      <c r="DM2615">
        <v>300644</v>
      </c>
      <c r="DN2615">
        <v>48000</v>
      </c>
      <c r="DO2615">
        <v>2343202</v>
      </c>
      <c r="DP2615">
        <v>317700</v>
      </c>
      <c r="DQ2615">
        <v>279685</v>
      </c>
      <c r="DR2615">
        <v>0</v>
      </c>
      <c r="DS2615">
        <v>0</v>
      </c>
    </row>
    <row r="2616" spans="1:123" x14ac:dyDescent="0.3">
      <c r="A2616" t="str">
        <f t="shared" si="40"/>
        <v>20401929</v>
      </c>
      <c r="B2616">
        <v>75</v>
      </c>
      <c r="C2616">
        <v>2040</v>
      </c>
      <c r="D2616">
        <v>192912</v>
      </c>
      <c r="E2616">
        <v>41</v>
      </c>
      <c r="F2616">
        <v>2277803</v>
      </c>
      <c r="G2616">
        <v>163060</v>
      </c>
      <c r="H2616">
        <v>550000</v>
      </c>
      <c r="I2616">
        <v>0</v>
      </c>
      <c r="J2616">
        <v>90000</v>
      </c>
      <c r="K2616">
        <v>85000</v>
      </c>
      <c r="L2616">
        <v>200000</v>
      </c>
      <c r="M2616">
        <v>56200</v>
      </c>
      <c r="N2616">
        <v>11500</v>
      </c>
      <c r="O2616">
        <v>25500</v>
      </c>
      <c r="P2616">
        <v>4500</v>
      </c>
      <c r="Q2616">
        <v>2000</v>
      </c>
      <c r="R2616">
        <v>0</v>
      </c>
      <c r="S2616">
        <v>4237</v>
      </c>
      <c r="T2616">
        <v>35000</v>
      </c>
      <c r="U2616">
        <v>36000</v>
      </c>
      <c r="V2616">
        <v>0</v>
      </c>
      <c r="W2616">
        <v>10000</v>
      </c>
      <c r="X2616">
        <v>0</v>
      </c>
      <c r="Y2616">
        <v>84847</v>
      </c>
      <c r="Z2616">
        <v>0</v>
      </c>
      <c r="AA2616">
        <v>0</v>
      </c>
      <c r="AB2616">
        <v>0</v>
      </c>
      <c r="AC2616">
        <v>80313</v>
      </c>
      <c r="AD2616">
        <v>41377</v>
      </c>
      <c r="AE2616">
        <v>0</v>
      </c>
      <c r="AF2616">
        <v>121690</v>
      </c>
      <c r="AG2616">
        <v>41377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943093</v>
      </c>
      <c r="AO2616">
        <v>790925</v>
      </c>
      <c r="AP2616">
        <v>121690</v>
      </c>
      <c r="AQ2616">
        <v>0</v>
      </c>
      <c r="AR2616">
        <v>17453</v>
      </c>
      <c r="AS2616">
        <v>0</v>
      </c>
      <c r="AT2616">
        <v>0</v>
      </c>
      <c r="AU2616">
        <v>0</v>
      </c>
      <c r="AV2616">
        <v>50788</v>
      </c>
      <c r="AW2616">
        <v>0</v>
      </c>
      <c r="AX2616">
        <v>46247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1027103</v>
      </c>
      <c r="BL2616">
        <v>200000</v>
      </c>
      <c r="BM2616">
        <v>196667</v>
      </c>
      <c r="BN2616">
        <v>0</v>
      </c>
      <c r="BO2616">
        <v>0</v>
      </c>
      <c r="BP2616">
        <v>100000</v>
      </c>
      <c r="BQ2616">
        <v>10000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393333</v>
      </c>
      <c r="CR2616">
        <v>0</v>
      </c>
      <c r="CS2616">
        <v>0</v>
      </c>
      <c r="CT2616">
        <v>154000</v>
      </c>
      <c r="CU2616">
        <v>65000</v>
      </c>
      <c r="CV2616">
        <v>100000</v>
      </c>
      <c r="CW2616">
        <v>2289</v>
      </c>
      <c r="CX2616">
        <v>12000</v>
      </c>
      <c r="CY2616">
        <v>9000</v>
      </c>
      <c r="CZ2616">
        <v>3600</v>
      </c>
      <c r="DA2616">
        <v>3000</v>
      </c>
      <c r="DB2616">
        <v>13000</v>
      </c>
      <c r="DC2616">
        <v>66000</v>
      </c>
      <c r="DD2616">
        <v>3000</v>
      </c>
      <c r="DE2616">
        <v>131345</v>
      </c>
      <c r="DF2616">
        <v>0</v>
      </c>
      <c r="DG2616">
        <v>25000</v>
      </c>
      <c r="DH2616">
        <v>0</v>
      </c>
      <c r="DI2616">
        <v>0</v>
      </c>
      <c r="DJ2616">
        <v>114027</v>
      </c>
      <c r="DK2616">
        <v>238418</v>
      </c>
      <c r="DL2616">
        <v>196556</v>
      </c>
      <c r="DM2616">
        <v>249857</v>
      </c>
      <c r="DN2616">
        <v>48000</v>
      </c>
      <c r="DO2616">
        <v>1827426</v>
      </c>
      <c r="DP2616">
        <v>317700</v>
      </c>
      <c r="DQ2616">
        <v>-488548</v>
      </c>
      <c r="DR2616">
        <v>0</v>
      </c>
      <c r="DS2616">
        <v>0</v>
      </c>
    </row>
    <row r="2617" spans="1:123" x14ac:dyDescent="0.3">
      <c r="A2617" t="str">
        <f t="shared" si="40"/>
        <v>20411930</v>
      </c>
      <c r="B2617">
        <v>75</v>
      </c>
      <c r="C2617">
        <v>2041</v>
      </c>
      <c r="D2617">
        <v>193012</v>
      </c>
      <c r="E2617">
        <v>49</v>
      </c>
      <c r="F2617">
        <v>2241433</v>
      </c>
      <c r="G2617">
        <v>163056</v>
      </c>
      <c r="H2617">
        <v>550000</v>
      </c>
      <c r="I2617">
        <v>0</v>
      </c>
      <c r="J2617">
        <v>0</v>
      </c>
      <c r="K2617">
        <v>85000</v>
      </c>
      <c r="L2617">
        <v>200000</v>
      </c>
      <c r="M2617">
        <v>56200</v>
      </c>
      <c r="N2617">
        <v>11500</v>
      </c>
      <c r="O2617">
        <v>25500</v>
      </c>
      <c r="P2617">
        <v>4500</v>
      </c>
      <c r="Q2617">
        <v>2000</v>
      </c>
      <c r="R2617">
        <v>0</v>
      </c>
      <c r="S2617">
        <v>4023</v>
      </c>
      <c r="T2617">
        <v>35000</v>
      </c>
      <c r="U2617">
        <v>36000</v>
      </c>
      <c r="V2617">
        <v>0</v>
      </c>
      <c r="W2617">
        <v>10000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94620</v>
      </c>
      <c r="AD2617">
        <v>48748</v>
      </c>
      <c r="AE2617">
        <v>0</v>
      </c>
      <c r="AF2617">
        <v>143368</v>
      </c>
      <c r="AG2617">
        <v>48748</v>
      </c>
      <c r="AH2617">
        <v>0</v>
      </c>
      <c r="AI2617">
        <v>41377</v>
      </c>
      <c r="AJ2617">
        <v>0</v>
      </c>
      <c r="AK2617">
        <v>41377</v>
      </c>
      <c r="AL2617">
        <v>41377</v>
      </c>
      <c r="AM2617">
        <v>0</v>
      </c>
      <c r="AN2617">
        <v>746355</v>
      </c>
      <c r="AO2617">
        <v>931817</v>
      </c>
      <c r="AP2617">
        <v>143368</v>
      </c>
      <c r="AQ2617">
        <v>0</v>
      </c>
      <c r="AR2617">
        <v>20000</v>
      </c>
      <c r="AS2617">
        <v>0</v>
      </c>
      <c r="AT2617">
        <v>0</v>
      </c>
      <c r="AU2617">
        <v>0</v>
      </c>
      <c r="AV2617">
        <v>75000</v>
      </c>
      <c r="AW2617">
        <v>17151</v>
      </c>
      <c r="AX2617">
        <v>50246</v>
      </c>
      <c r="AY2617">
        <v>5015</v>
      </c>
      <c r="AZ2617">
        <v>22000</v>
      </c>
      <c r="BA2617">
        <v>25000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1289597</v>
      </c>
      <c r="BL2617">
        <v>206488</v>
      </c>
      <c r="BM2617">
        <v>176667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7949</v>
      </c>
      <c r="BX2617">
        <v>161</v>
      </c>
      <c r="BY2617">
        <v>842</v>
      </c>
      <c r="BZ2617">
        <v>632</v>
      </c>
      <c r="CA2617">
        <v>253</v>
      </c>
      <c r="CB2617">
        <v>211</v>
      </c>
      <c r="CC2617">
        <v>913</v>
      </c>
      <c r="CD2617">
        <v>10211</v>
      </c>
      <c r="CE2617">
        <v>211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196667</v>
      </c>
      <c r="CR2617">
        <v>0</v>
      </c>
      <c r="CS2617">
        <v>0</v>
      </c>
      <c r="CT2617">
        <v>154000</v>
      </c>
      <c r="CU2617">
        <v>65000</v>
      </c>
      <c r="CV2617">
        <v>92051</v>
      </c>
      <c r="CW2617">
        <v>2128</v>
      </c>
      <c r="CX2617">
        <v>11158</v>
      </c>
      <c r="CY2617">
        <v>8368</v>
      </c>
      <c r="CZ2617">
        <v>3347</v>
      </c>
      <c r="DA2617">
        <v>2789</v>
      </c>
      <c r="DB2617">
        <v>12087</v>
      </c>
      <c r="DC2617">
        <v>55789</v>
      </c>
      <c r="DD2617">
        <v>2789</v>
      </c>
      <c r="DE2617">
        <v>131345</v>
      </c>
      <c r="DF2617">
        <v>0</v>
      </c>
      <c r="DG2617">
        <v>25000</v>
      </c>
      <c r="DH2617">
        <v>0</v>
      </c>
      <c r="DI2617">
        <v>0</v>
      </c>
      <c r="DJ2617">
        <v>63781</v>
      </c>
      <c r="DK2617">
        <v>213418</v>
      </c>
      <c r="DL2617">
        <v>179405</v>
      </c>
      <c r="DM2617">
        <v>174857</v>
      </c>
      <c r="DN2617">
        <v>26000</v>
      </c>
      <c r="DO2617">
        <v>1461357</v>
      </c>
      <c r="DP2617">
        <v>317700</v>
      </c>
      <c r="DQ2617">
        <v>-387446</v>
      </c>
      <c r="DR2617">
        <v>0</v>
      </c>
      <c r="DS2617">
        <v>0</v>
      </c>
    </row>
    <row r="2618" spans="1:123" x14ac:dyDescent="0.3">
      <c r="A2618" t="str">
        <f t="shared" si="40"/>
        <v>20421931</v>
      </c>
      <c r="B2618">
        <v>75</v>
      </c>
      <c r="C2618">
        <v>2042</v>
      </c>
      <c r="D2618">
        <v>193112</v>
      </c>
      <c r="E2618">
        <v>32</v>
      </c>
      <c r="F2618">
        <v>2249080</v>
      </c>
      <c r="G2618">
        <v>163053</v>
      </c>
      <c r="H2618">
        <v>550000</v>
      </c>
      <c r="I2618">
        <v>0</v>
      </c>
      <c r="J2618">
        <v>0</v>
      </c>
      <c r="K2618">
        <v>85000</v>
      </c>
      <c r="L2618">
        <v>200000</v>
      </c>
      <c r="M2618">
        <v>56200</v>
      </c>
      <c r="N2618">
        <v>11500</v>
      </c>
      <c r="O2618">
        <v>25500</v>
      </c>
      <c r="P2618">
        <v>4500</v>
      </c>
      <c r="Q2618">
        <v>2000</v>
      </c>
      <c r="R2618">
        <v>0</v>
      </c>
      <c r="S2618">
        <v>3810</v>
      </c>
      <c r="T2618">
        <v>35000</v>
      </c>
      <c r="U2618">
        <v>36000</v>
      </c>
      <c r="V2618">
        <v>0</v>
      </c>
      <c r="W2618">
        <v>10000</v>
      </c>
      <c r="X2618">
        <v>0</v>
      </c>
      <c r="Y2618">
        <v>0</v>
      </c>
      <c r="Z2618">
        <v>0</v>
      </c>
      <c r="AA2618">
        <v>0</v>
      </c>
      <c r="AB2618">
        <v>41377</v>
      </c>
      <c r="AC2618">
        <v>61216</v>
      </c>
      <c r="AD2618">
        <v>0</v>
      </c>
      <c r="AE2618">
        <v>41377</v>
      </c>
      <c r="AF2618">
        <v>51378</v>
      </c>
      <c r="AG2618">
        <v>0</v>
      </c>
      <c r="AH2618">
        <v>0</v>
      </c>
      <c r="AI2618">
        <v>48748</v>
      </c>
      <c r="AJ2618">
        <v>0</v>
      </c>
      <c r="AK2618">
        <v>48748</v>
      </c>
      <c r="AL2618">
        <v>48748</v>
      </c>
      <c r="AM2618">
        <v>0</v>
      </c>
      <c r="AN2618">
        <v>838132</v>
      </c>
      <c r="AO2618">
        <v>602861</v>
      </c>
      <c r="AP2618">
        <v>92755</v>
      </c>
      <c r="AQ2618">
        <v>0</v>
      </c>
      <c r="AR2618">
        <v>7359</v>
      </c>
      <c r="AS2618">
        <v>0</v>
      </c>
      <c r="AT2618">
        <v>0</v>
      </c>
      <c r="AU2618">
        <v>0</v>
      </c>
      <c r="AV2618">
        <v>75000</v>
      </c>
      <c r="AW2618">
        <v>4106</v>
      </c>
      <c r="AX2618">
        <v>40910</v>
      </c>
      <c r="AY2618">
        <v>0</v>
      </c>
      <c r="AZ2618">
        <v>22000</v>
      </c>
      <c r="BA2618">
        <v>25000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869991</v>
      </c>
      <c r="BL2618">
        <v>212931</v>
      </c>
      <c r="BM2618">
        <v>156667</v>
      </c>
      <c r="BN2618">
        <v>154000</v>
      </c>
      <c r="BO2618">
        <v>65000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33000</v>
      </c>
      <c r="BX2618">
        <v>763</v>
      </c>
      <c r="BY2618">
        <v>4000</v>
      </c>
      <c r="BZ2618">
        <v>3000</v>
      </c>
      <c r="CA2618">
        <v>1200</v>
      </c>
      <c r="CB2618">
        <v>1000</v>
      </c>
      <c r="CC2618">
        <v>4333</v>
      </c>
      <c r="CD2618">
        <v>20000</v>
      </c>
      <c r="CE2618">
        <v>1000</v>
      </c>
      <c r="CF2618">
        <v>68917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20000</v>
      </c>
      <c r="CR2618">
        <v>0</v>
      </c>
      <c r="CS2618">
        <v>0</v>
      </c>
      <c r="CT2618">
        <v>0</v>
      </c>
      <c r="CU2618">
        <v>0</v>
      </c>
      <c r="CV2618">
        <v>59051</v>
      </c>
      <c r="CW2618">
        <v>1365</v>
      </c>
      <c r="CX2618">
        <v>7158</v>
      </c>
      <c r="CY2618">
        <v>5368</v>
      </c>
      <c r="CZ2618">
        <v>2147</v>
      </c>
      <c r="DA2618">
        <v>1789</v>
      </c>
      <c r="DB2618">
        <v>7754</v>
      </c>
      <c r="DC2618">
        <v>35789</v>
      </c>
      <c r="DD2618">
        <v>1789</v>
      </c>
      <c r="DE2618">
        <v>62428</v>
      </c>
      <c r="DF2618">
        <v>0</v>
      </c>
      <c r="DG2618">
        <v>25000</v>
      </c>
      <c r="DH2618">
        <v>0</v>
      </c>
      <c r="DI2618">
        <v>0</v>
      </c>
      <c r="DJ2618">
        <v>22871</v>
      </c>
      <c r="DK2618">
        <v>188418</v>
      </c>
      <c r="DL2618">
        <v>175299</v>
      </c>
      <c r="DM2618">
        <v>99857</v>
      </c>
      <c r="DN2618">
        <v>4000</v>
      </c>
      <c r="DO2618">
        <v>768832</v>
      </c>
      <c r="DP2618">
        <v>317700</v>
      </c>
      <c r="DQ2618">
        <v>-694095</v>
      </c>
      <c r="DR2618">
        <v>14200</v>
      </c>
      <c r="DS2618">
        <v>0</v>
      </c>
    </row>
    <row r="2619" spans="1:123" x14ac:dyDescent="0.3">
      <c r="A2619" t="str">
        <f t="shared" si="40"/>
        <v>20431932</v>
      </c>
      <c r="B2619">
        <v>75</v>
      </c>
      <c r="C2619">
        <v>2043</v>
      </c>
      <c r="D2619">
        <v>193212</v>
      </c>
      <c r="E2619">
        <v>34</v>
      </c>
      <c r="F2619">
        <v>2167006</v>
      </c>
      <c r="G2619">
        <v>163049</v>
      </c>
      <c r="H2619">
        <v>550000</v>
      </c>
      <c r="I2619">
        <v>0</v>
      </c>
      <c r="J2619">
        <v>0</v>
      </c>
      <c r="K2619">
        <v>85000</v>
      </c>
      <c r="L2619">
        <v>200000</v>
      </c>
      <c r="M2619">
        <v>56200</v>
      </c>
      <c r="N2619">
        <v>11500</v>
      </c>
      <c r="O2619">
        <v>25500</v>
      </c>
      <c r="P2619">
        <v>4500</v>
      </c>
      <c r="Q2619">
        <v>2000</v>
      </c>
      <c r="R2619">
        <v>0</v>
      </c>
      <c r="S2619">
        <v>3595</v>
      </c>
      <c r="T2619">
        <v>35000</v>
      </c>
      <c r="U2619">
        <v>36000</v>
      </c>
      <c r="V2619">
        <v>0</v>
      </c>
      <c r="W2619">
        <v>10000</v>
      </c>
      <c r="X2619">
        <v>0</v>
      </c>
      <c r="Y2619">
        <v>0</v>
      </c>
      <c r="Z2619">
        <v>0</v>
      </c>
      <c r="AA2619">
        <v>0</v>
      </c>
      <c r="AB2619">
        <v>48748</v>
      </c>
      <c r="AC2619">
        <v>66501</v>
      </c>
      <c r="AD2619">
        <v>0</v>
      </c>
      <c r="AE2619">
        <v>48748</v>
      </c>
      <c r="AF2619">
        <v>52015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837280</v>
      </c>
      <c r="AO2619">
        <v>654907</v>
      </c>
      <c r="AP2619">
        <v>100763</v>
      </c>
      <c r="AQ2619">
        <v>101801</v>
      </c>
      <c r="AR2619">
        <v>10152</v>
      </c>
      <c r="AS2619">
        <v>0</v>
      </c>
      <c r="AT2619">
        <v>0</v>
      </c>
      <c r="AU2619">
        <v>0</v>
      </c>
      <c r="AV2619">
        <v>75000</v>
      </c>
      <c r="AW2619">
        <v>6170</v>
      </c>
      <c r="AX2619">
        <v>22871</v>
      </c>
      <c r="AY2619">
        <v>0</v>
      </c>
      <c r="AZ2619">
        <v>4000</v>
      </c>
      <c r="BA2619">
        <v>25000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1000665</v>
      </c>
      <c r="BL2619">
        <v>219332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33000</v>
      </c>
      <c r="BX2619">
        <v>763</v>
      </c>
      <c r="BY2619">
        <v>4000</v>
      </c>
      <c r="BZ2619">
        <v>3000</v>
      </c>
      <c r="CA2619">
        <v>1200</v>
      </c>
      <c r="CB2619">
        <v>1000</v>
      </c>
      <c r="CC2619">
        <v>4333</v>
      </c>
      <c r="CD2619">
        <v>20000</v>
      </c>
      <c r="CE2619">
        <v>1000</v>
      </c>
      <c r="CF2619">
        <v>24776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26051</v>
      </c>
      <c r="CW2619">
        <v>602</v>
      </c>
      <c r="CX2619">
        <v>3158</v>
      </c>
      <c r="CY2619">
        <v>2368</v>
      </c>
      <c r="CZ2619">
        <v>947</v>
      </c>
      <c r="DA2619">
        <v>789</v>
      </c>
      <c r="DB2619">
        <v>3421</v>
      </c>
      <c r="DC2619">
        <v>15789</v>
      </c>
      <c r="DD2619">
        <v>789</v>
      </c>
      <c r="DE2619">
        <v>37652</v>
      </c>
      <c r="DF2619">
        <v>0</v>
      </c>
      <c r="DG2619">
        <v>25000</v>
      </c>
      <c r="DH2619">
        <v>0</v>
      </c>
      <c r="DI2619">
        <v>0</v>
      </c>
      <c r="DJ2619">
        <v>0</v>
      </c>
      <c r="DK2619">
        <v>163418</v>
      </c>
      <c r="DL2619">
        <v>169129</v>
      </c>
      <c r="DM2619">
        <v>24857</v>
      </c>
      <c r="DN2619">
        <v>0</v>
      </c>
      <c r="DO2619">
        <v>473971</v>
      </c>
      <c r="DP2619">
        <v>317700</v>
      </c>
      <c r="DQ2619">
        <v>-441820</v>
      </c>
      <c r="DR2619">
        <v>215706</v>
      </c>
      <c r="DS2619">
        <v>0</v>
      </c>
    </row>
    <row r="2620" spans="1:123" x14ac:dyDescent="0.3">
      <c r="A2620" t="str">
        <f t="shared" si="40"/>
        <v>20441933</v>
      </c>
      <c r="B2620">
        <v>75</v>
      </c>
      <c r="C2620">
        <v>2044</v>
      </c>
      <c r="D2620">
        <v>193312</v>
      </c>
      <c r="E2620">
        <v>42</v>
      </c>
      <c r="F2620">
        <v>1992500</v>
      </c>
      <c r="G2620">
        <v>163046</v>
      </c>
      <c r="H2620">
        <v>550000</v>
      </c>
      <c r="I2620">
        <v>0</v>
      </c>
      <c r="J2620">
        <v>0</v>
      </c>
      <c r="K2620">
        <v>85000</v>
      </c>
      <c r="L2620">
        <v>200000</v>
      </c>
      <c r="M2620">
        <v>56200</v>
      </c>
      <c r="N2620">
        <v>11500</v>
      </c>
      <c r="O2620">
        <v>25500</v>
      </c>
      <c r="P2620">
        <v>4500</v>
      </c>
      <c r="Q2620">
        <v>2000</v>
      </c>
      <c r="R2620">
        <v>0</v>
      </c>
      <c r="S2620">
        <v>3381</v>
      </c>
      <c r="T2620">
        <v>35000</v>
      </c>
      <c r="U2620">
        <v>36000</v>
      </c>
      <c r="V2620">
        <v>0</v>
      </c>
      <c r="W2620">
        <v>10000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81537</v>
      </c>
      <c r="AD2620">
        <v>42008</v>
      </c>
      <c r="AE2620">
        <v>0</v>
      </c>
      <c r="AF2620">
        <v>123545</v>
      </c>
      <c r="AG2620">
        <v>42008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765536</v>
      </c>
      <c r="AO2620">
        <v>802978</v>
      </c>
      <c r="AP2620">
        <v>123545</v>
      </c>
      <c r="AQ2620">
        <v>0</v>
      </c>
      <c r="AR2620">
        <v>18100</v>
      </c>
      <c r="AS2620">
        <v>0</v>
      </c>
      <c r="AT2620">
        <v>0</v>
      </c>
      <c r="AU2620">
        <v>0</v>
      </c>
      <c r="AV2620">
        <v>24857</v>
      </c>
      <c r="AW2620">
        <v>12042</v>
      </c>
      <c r="AX2620">
        <v>0</v>
      </c>
      <c r="AY2620">
        <v>0</v>
      </c>
      <c r="AZ2620">
        <v>0</v>
      </c>
      <c r="BA2620">
        <v>25000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1006521</v>
      </c>
      <c r="BL2620">
        <v>225689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26051</v>
      </c>
      <c r="BX2620">
        <v>602</v>
      </c>
      <c r="BY2620">
        <v>3158</v>
      </c>
      <c r="BZ2620">
        <v>2368</v>
      </c>
      <c r="CA2620">
        <v>947</v>
      </c>
      <c r="CB2620">
        <v>789</v>
      </c>
      <c r="CC2620">
        <v>3421</v>
      </c>
      <c r="CD2620">
        <v>15789</v>
      </c>
      <c r="CE2620">
        <v>789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37652</v>
      </c>
      <c r="DF2620">
        <v>0</v>
      </c>
      <c r="DG2620">
        <v>25000</v>
      </c>
      <c r="DH2620">
        <v>0</v>
      </c>
      <c r="DI2620">
        <v>0</v>
      </c>
      <c r="DJ2620">
        <v>0</v>
      </c>
      <c r="DK2620">
        <v>138418</v>
      </c>
      <c r="DL2620">
        <v>157087</v>
      </c>
      <c r="DM2620">
        <v>0</v>
      </c>
      <c r="DN2620">
        <v>0</v>
      </c>
      <c r="DO2620">
        <v>358157</v>
      </c>
      <c r="DP2620">
        <v>297700</v>
      </c>
      <c r="DQ2620">
        <v>-255698</v>
      </c>
      <c r="DR2620">
        <v>139885</v>
      </c>
      <c r="DS2620">
        <v>0</v>
      </c>
    </row>
    <row r="2621" spans="1:123" x14ac:dyDescent="0.3">
      <c r="A2621" t="str">
        <f t="shared" si="40"/>
        <v>20451934</v>
      </c>
      <c r="B2621">
        <v>75</v>
      </c>
      <c r="C2621">
        <v>2045</v>
      </c>
      <c r="D2621">
        <v>193412</v>
      </c>
      <c r="E2621">
        <v>28</v>
      </c>
      <c r="F2621">
        <v>2279323</v>
      </c>
      <c r="G2621">
        <v>163042</v>
      </c>
      <c r="H2621">
        <v>550000</v>
      </c>
      <c r="I2621">
        <v>0</v>
      </c>
      <c r="J2621">
        <v>0</v>
      </c>
      <c r="K2621">
        <v>85000</v>
      </c>
      <c r="L2621">
        <v>200000</v>
      </c>
      <c r="M2621">
        <v>56200</v>
      </c>
      <c r="N2621">
        <v>11500</v>
      </c>
      <c r="O2621">
        <v>25500</v>
      </c>
      <c r="P2621">
        <v>4500</v>
      </c>
      <c r="Q2621">
        <v>2000</v>
      </c>
      <c r="R2621">
        <v>0</v>
      </c>
      <c r="S2621">
        <v>3166</v>
      </c>
      <c r="T2621">
        <v>35000</v>
      </c>
      <c r="U2621">
        <v>36000</v>
      </c>
      <c r="V2621">
        <v>0</v>
      </c>
      <c r="W2621">
        <v>15000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55265</v>
      </c>
      <c r="AD2621">
        <v>0</v>
      </c>
      <c r="AE2621">
        <v>0</v>
      </c>
      <c r="AF2621">
        <v>83738</v>
      </c>
      <c r="AG2621">
        <v>0</v>
      </c>
      <c r="AH2621">
        <v>0</v>
      </c>
      <c r="AI2621">
        <v>42008</v>
      </c>
      <c r="AJ2621">
        <v>0</v>
      </c>
      <c r="AK2621">
        <v>42008</v>
      </c>
      <c r="AL2621">
        <v>42008</v>
      </c>
      <c r="AM2621">
        <v>0</v>
      </c>
      <c r="AN2621">
        <v>800128</v>
      </c>
      <c r="AO2621">
        <v>544255</v>
      </c>
      <c r="AP2621">
        <v>83738</v>
      </c>
      <c r="AQ2621">
        <v>0</v>
      </c>
      <c r="AR2621">
        <v>4213</v>
      </c>
      <c r="AS2621">
        <v>0</v>
      </c>
      <c r="AT2621">
        <v>0</v>
      </c>
      <c r="AU2621">
        <v>0</v>
      </c>
      <c r="AV2621">
        <v>0</v>
      </c>
      <c r="AW2621">
        <v>1782</v>
      </c>
      <c r="AX2621">
        <v>0</v>
      </c>
      <c r="AY2621">
        <v>0</v>
      </c>
      <c r="AZ2621">
        <v>0</v>
      </c>
      <c r="BA2621">
        <v>25000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658988</v>
      </c>
      <c r="BL2621">
        <v>232241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37652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25000</v>
      </c>
      <c r="DH2621">
        <v>0</v>
      </c>
      <c r="DI2621">
        <v>0</v>
      </c>
      <c r="DJ2621">
        <v>0</v>
      </c>
      <c r="DK2621">
        <v>113418</v>
      </c>
      <c r="DL2621">
        <v>155305</v>
      </c>
      <c r="DM2621">
        <v>0</v>
      </c>
      <c r="DN2621">
        <v>0</v>
      </c>
      <c r="DO2621">
        <v>335731</v>
      </c>
      <c r="DP2621">
        <v>277700</v>
      </c>
      <c r="DQ2621">
        <v>-813790</v>
      </c>
      <c r="DR2621">
        <v>749356</v>
      </c>
      <c r="DS2621">
        <v>0</v>
      </c>
    </row>
    <row r="2622" spans="1:123" x14ac:dyDescent="0.3">
      <c r="A2622" t="str">
        <f t="shared" si="40"/>
        <v>20461935</v>
      </c>
      <c r="B2622">
        <v>75</v>
      </c>
      <c r="C2622">
        <v>2046</v>
      </c>
      <c r="D2622">
        <v>193512</v>
      </c>
      <c r="E2622">
        <v>53</v>
      </c>
      <c r="F2622">
        <v>2164586</v>
      </c>
      <c r="G2622">
        <v>163038</v>
      </c>
      <c r="H2622">
        <v>550000</v>
      </c>
      <c r="I2622">
        <v>0</v>
      </c>
      <c r="J2622">
        <v>0</v>
      </c>
      <c r="K2622">
        <v>85000</v>
      </c>
      <c r="L2622">
        <v>200000</v>
      </c>
      <c r="M2622">
        <v>56200</v>
      </c>
      <c r="N2622">
        <v>11500</v>
      </c>
      <c r="O2622">
        <v>25500</v>
      </c>
      <c r="P2622">
        <v>4500</v>
      </c>
      <c r="Q2622">
        <v>2000</v>
      </c>
      <c r="R2622">
        <v>0</v>
      </c>
      <c r="S2622">
        <v>2951</v>
      </c>
      <c r="T2622">
        <v>35000</v>
      </c>
      <c r="U2622">
        <v>36000</v>
      </c>
      <c r="V2622">
        <v>0</v>
      </c>
      <c r="W2622">
        <v>15000</v>
      </c>
      <c r="X2622">
        <v>0</v>
      </c>
      <c r="Y2622">
        <v>0</v>
      </c>
      <c r="Z2622">
        <v>0</v>
      </c>
      <c r="AA2622">
        <v>0</v>
      </c>
      <c r="AB2622">
        <v>42008</v>
      </c>
      <c r="AC2622">
        <v>103243</v>
      </c>
      <c r="AD2622">
        <v>53190</v>
      </c>
      <c r="AE2622">
        <v>42008</v>
      </c>
      <c r="AF2622">
        <v>114425</v>
      </c>
      <c r="AG2622">
        <v>53190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769226</v>
      </c>
      <c r="AO2622">
        <v>1016736</v>
      </c>
      <c r="AP2622">
        <v>156433</v>
      </c>
      <c r="AQ2622">
        <v>58843</v>
      </c>
      <c r="AR2622">
        <v>20000</v>
      </c>
      <c r="AS2622">
        <v>0</v>
      </c>
      <c r="AT2622">
        <v>0</v>
      </c>
      <c r="AU2622">
        <v>0</v>
      </c>
      <c r="AV2622">
        <v>0</v>
      </c>
      <c r="AW2622">
        <v>20518</v>
      </c>
      <c r="AX2622">
        <v>0</v>
      </c>
      <c r="AY2622">
        <v>9573</v>
      </c>
      <c r="AZ2622">
        <v>0</v>
      </c>
      <c r="BA2622">
        <v>25000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1307104</v>
      </c>
      <c r="BL2622">
        <v>238752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25000</v>
      </c>
      <c r="DH2622">
        <v>0</v>
      </c>
      <c r="DI2622">
        <v>0</v>
      </c>
      <c r="DJ2622">
        <v>0</v>
      </c>
      <c r="DK2622">
        <v>88418</v>
      </c>
      <c r="DL2622">
        <v>134786</v>
      </c>
      <c r="DM2622">
        <v>0</v>
      </c>
      <c r="DN2622">
        <v>0</v>
      </c>
      <c r="DO2622">
        <v>248205</v>
      </c>
      <c r="DP2622">
        <v>257700</v>
      </c>
      <c r="DQ2622">
        <v>-94061</v>
      </c>
      <c r="DR2622">
        <v>48542</v>
      </c>
      <c r="DS2622">
        <v>0</v>
      </c>
    </row>
    <row r="2623" spans="1:123" x14ac:dyDescent="0.3">
      <c r="A2623" t="str">
        <f t="shared" si="40"/>
        <v>20471936</v>
      </c>
      <c r="B2623">
        <v>75</v>
      </c>
      <c r="C2623">
        <v>2047</v>
      </c>
      <c r="D2623">
        <v>193612</v>
      </c>
      <c r="E2623">
        <v>74</v>
      </c>
      <c r="F2623">
        <v>2225043</v>
      </c>
      <c r="G2623">
        <v>163034</v>
      </c>
      <c r="H2623">
        <v>550000</v>
      </c>
      <c r="I2623">
        <v>0</v>
      </c>
      <c r="J2623">
        <v>0</v>
      </c>
      <c r="K2623">
        <v>85000</v>
      </c>
      <c r="L2623">
        <v>200000</v>
      </c>
      <c r="M2623">
        <v>56200</v>
      </c>
      <c r="N2623">
        <v>11500</v>
      </c>
      <c r="O2623">
        <v>25500</v>
      </c>
      <c r="P2623">
        <v>4500</v>
      </c>
      <c r="Q2623">
        <v>2000</v>
      </c>
      <c r="R2623">
        <v>0</v>
      </c>
      <c r="S2623">
        <v>2737</v>
      </c>
      <c r="T2623">
        <v>35000</v>
      </c>
      <c r="U2623">
        <v>36000</v>
      </c>
      <c r="V2623">
        <v>0</v>
      </c>
      <c r="W2623">
        <v>15000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143756</v>
      </c>
      <c r="AD2623">
        <v>74063</v>
      </c>
      <c r="AE2623">
        <v>0</v>
      </c>
      <c r="AF2623">
        <v>217819</v>
      </c>
      <c r="AG2623">
        <v>0</v>
      </c>
      <c r="AH2623">
        <v>0</v>
      </c>
      <c r="AI2623">
        <v>53190</v>
      </c>
      <c r="AJ2623">
        <v>0</v>
      </c>
      <c r="AK2623">
        <v>53190</v>
      </c>
      <c r="AL2623">
        <v>53190</v>
      </c>
      <c r="AM2623">
        <v>0</v>
      </c>
      <c r="AN2623">
        <v>665618</v>
      </c>
      <c r="AO2623">
        <v>1415715</v>
      </c>
      <c r="AP2623">
        <v>217819</v>
      </c>
      <c r="AQ2623">
        <v>79234</v>
      </c>
      <c r="AR2623">
        <v>20000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1732768</v>
      </c>
      <c r="BL2623">
        <v>245221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219530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139530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25000</v>
      </c>
      <c r="DH2623">
        <v>0</v>
      </c>
      <c r="DI2623">
        <v>0</v>
      </c>
      <c r="DJ2623">
        <v>0</v>
      </c>
      <c r="DK2623">
        <v>88418</v>
      </c>
      <c r="DL2623">
        <v>134786</v>
      </c>
      <c r="DM2623">
        <v>0</v>
      </c>
      <c r="DN2623">
        <v>0</v>
      </c>
      <c r="DO2623">
        <v>440925</v>
      </c>
      <c r="DP2623">
        <v>317700</v>
      </c>
      <c r="DQ2623">
        <v>219530</v>
      </c>
      <c r="DR2623">
        <v>0</v>
      </c>
      <c r="DS2623">
        <v>0</v>
      </c>
    </row>
    <row r="2624" spans="1:123" x14ac:dyDescent="0.3">
      <c r="A2624" t="str">
        <f t="shared" si="40"/>
        <v>20481937</v>
      </c>
      <c r="B2624">
        <v>75</v>
      </c>
      <c r="C2624">
        <v>2048</v>
      </c>
      <c r="D2624">
        <v>193712</v>
      </c>
      <c r="E2624">
        <v>67</v>
      </c>
      <c r="F2624">
        <v>1968501</v>
      </c>
      <c r="G2624">
        <v>163030</v>
      </c>
      <c r="H2624">
        <v>550000</v>
      </c>
      <c r="I2624">
        <v>0</v>
      </c>
      <c r="J2624">
        <v>0</v>
      </c>
      <c r="K2624">
        <v>85000</v>
      </c>
      <c r="L2624">
        <v>200000</v>
      </c>
      <c r="M2624">
        <v>56200</v>
      </c>
      <c r="N2624">
        <v>11500</v>
      </c>
      <c r="O2624">
        <v>25500</v>
      </c>
      <c r="P2624">
        <v>4500</v>
      </c>
      <c r="Q2624">
        <v>2000</v>
      </c>
      <c r="R2624">
        <v>0</v>
      </c>
      <c r="S2624">
        <v>2522</v>
      </c>
      <c r="T2624">
        <v>35000</v>
      </c>
      <c r="U2624">
        <v>36000</v>
      </c>
      <c r="V2624">
        <v>0</v>
      </c>
      <c r="W2624">
        <v>15000</v>
      </c>
      <c r="X2624">
        <v>0</v>
      </c>
      <c r="Y2624">
        <v>0</v>
      </c>
      <c r="Z2624">
        <v>0</v>
      </c>
      <c r="AA2624">
        <v>0</v>
      </c>
      <c r="AB2624">
        <v>53190</v>
      </c>
      <c r="AC2624">
        <v>130083</v>
      </c>
      <c r="AD2624">
        <v>67018</v>
      </c>
      <c r="AE2624">
        <v>53190</v>
      </c>
      <c r="AF2624">
        <v>143911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739311</v>
      </c>
      <c r="AO2624">
        <v>1281057</v>
      </c>
      <c r="AP2624">
        <v>197101</v>
      </c>
      <c r="AQ2624">
        <v>132356</v>
      </c>
      <c r="AR2624">
        <v>20000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1630514</v>
      </c>
      <c r="BL2624">
        <v>251648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453942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573472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25000</v>
      </c>
      <c r="DH2624">
        <v>0</v>
      </c>
      <c r="DI2624">
        <v>0</v>
      </c>
      <c r="DJ2624">
        <v>0</v>
      </c>
      <c r="DK2624">
        <v>88418</v>
      </c>
      <c r="DL2624">
        <v>134786</v>
      </c>
      <c r="DM2624">
        <v>0</v>
      </c>
      <c r="DN2624">
        <v>0</v>
      </c>
      <c r="DO2624">
        <v>821677</v>
      </c>
      <c r="DP2624">
        <v>317700</v>
      </c>
      <c r="DQ2624">
        <v>453942</v>
      </c>
      <c r="DR2624">
        <v>0</v>
      </c>
      <c r="DS2624">
        <v>0</v>
      </c>
    </row>
    <row r="2625" spans="1:123" x14ac:dyDescent="0.3">
      <c r="A2625" t="str">
        <f t="shared" si="40"/>
        <v>20491938</v>
      </c>
      <c r="B2625">
        <v>75</v>
      </c>
      <c r="C2625">
        <v>2049</v>
      </c>
      <c r="D2625">
        <v>193812</v>
      </c>
      <c r="E2625">
        <v>91</v>
      </c>
      <c r="F2625">
        <v>1903258</v>
      </c>
      <c r="G2625">
        <v>163025</v>
      </c>
      <c r="H2625">
        <v>550000</v>
      </c>
      <c r="I2625">
        <v>0</v>
      </c>
      <c r="J2625">
        <v>0</v>
      </c>
      <c r="K2625">
        <v>85000</v>
      </c>
      <c r="L2625">
        <v>200000</v>
      </c>
      <c r="M2625">
        <v>56200</v>
      </c>
      <c r="N2625">
        <v>11500</v>
      </c>
      <c r="O2625">
        <v>25500</v>
      </c>
      <c r="P2625">
        <v>4500</v>
      </c>
      <c r="Q2625">
        <v>2000</v>
      </c>
      <c r="R2625">
        <v>0</v>
      </c>
      <c r="S2625">
        <v>2308</v>
      </c>
      <c r="T2625">
        <v>35000</v>
      </c>
      <c r="U2625">
        <v>36000</v>
      </c>
      <c r="V2625">
        <v>0</v>
      </c>
      <c r="W2625">
        <v>15000</v>
      </c>
      <c r="X2625">
        <v>0</v>
      </c>
      <c r="Y2625">
        <v>0</v>
      </c>
      <c r="Z2625">
        <v>191860</v>
      </c>
      <c r="AA2625">
        <v>0</v>
      </c>
      <c r="AB2625">
        <v>0</v>
      </c>
      <c r="AC2625">
        <v>177325</v>
      </c>
      <c r="AD2625">
        <v>91358</v>
      </c>
      <c r="AE2625">
        <v>0</v>
      </c>
      <c r="AF2625">
        <v>268683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422466</v>
      </c>
      <c r="AO2625">
        <v>1746301</v>
      </c>
      <c r="AP2625">
        <v>268683</v>
      </c>
      <c r="AQ2625">
        <v>91546</v>
      </c>
      <c r="AR2625">
        <v>20000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111111</v>
      </c>
      <c r="BF2625">
        <v>45242</v>
      </c>
      <c r="BG2625">
        <v>35194</v>
      </c>
      <c r="BH2625">
        <v>20000</v>
      </c>
      <c r="BI2625">
        <v>56200</v>
      </c>
      <c r="BJ2625">
        <v>0</v>
      </c>
      <c r="BK2625">
        <v>1858783</v>
      </c>
      <c r="BL2625">
        <v>258034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56528</v>
      </c>
      <c r="BS2625">
        <v>154000</v>
      </c>
      <c r="BT2625">
        <v>65000</v>
      </c>
      <c r="BU2625">
        <v>100000</v>
      </c>
      <c r="BV2625">
        <v>10000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25000</v>
      </c>
      <c r="CH2625">
        <v>572</v>
      </c>
      <c r="CI2625">
        <v>3000</v>
      </c>
      <c r="CJ2625">
        <v>2250</v>
      </c>
      <c r="CK2625">
        <v>900</v>
      </c>
      <c r="CL2625">
        <v>750</v>
      </c>
      <c r="CM2625">
        <v>3250</v>
      </c>
      <c r="CN2625">
        <v>15000</v>
      </c>
      <c r="CO2625">
        <v>750</v>
      </c>
      <c r="CP2625">
        <v>0</v>
      </c>
      <c r="CQ2625">
        <v>610000</v>
      </c>
      <c r="CR2625">
        <v>100000</v>
      </c>
      <c r="CS2625">
        <v>10000</v>
      </c>
      <c r="CT2625">
        <v>154000</v>
      </c>
      <c r="CU2625">
        <v>65000</v>
      </c>
      <c r="CV2625">
        <v>25000</v>
      </c>
      <c r="CW2625">
        <v>572</v>
      </c>
      <c r="CX2625">
        <v>3000</v>
      </c>
      <c r="CY2625">
        <v>2250</v>
      </c>
      <c r="CZ2625">
        <v>900</v>
      </c>
      <c r="DA2625">
        <v>750</v>
      </c>
      <c r="DB2625">
        <v>3250</v>
      </c>
      <c r="DC2625">
        <v>15000</v>
      </c>
      <c r="DD2625">
        <v>750</v>
      </c>
      <c r="DE2625">
        <v>0</v>
      </c>
      <c r="DF2625">
        <v>191860</v>
      </c>
      <c r="DG2625">
        <v>25000</v>
      </c>
      <c r="DH2625">
        <v>0</v>
      </c>
      <c r="DI2625">
        <v>0</v>
      </c>
      <c r="DJ2625">
        <v>35194</v>
      </c>
      <c r="DK2625">
        <v>144618</v>
      </c>
      <c r="DL2625">
        <v>180028</v>
      </c>
      <c r="DM2625">
        <v>111111</v>
      </c>
      <c r="DN2625">
        <v>20000</v>
      </c>
      <c r="DO2625">
        <v>1698283</v>
      </c>
      <c r="DP2625">
        <v>317700</v>
      </c>
      <c r="DQ2625">
        <v>896606</v>
      </c>
      <c r="DR2625">
        <v>0</v>
      </c>
      <c r="DS2625">
        <v>0</v>
      </c>
    </row>
    <row r="2626" spans="1:123" x14ac:dyDescent="0.3">
      <c r="A2626" t="str">
        <f t="shared" si="40"/>
        <v>20501939</v>
      </c>
      <c r="B2626">
        <v>75</v>
      </c>
      <c r="C2626">
        <v>2050</v>
      </c>
      <c r="D2626">
        <v>193912</v>
      </c>
      <c r="E2626">
        <v>55</v>
      </c>
      <c r="F2626">
        <v>2030841</v>
      </c>
      <c r="G2626">
        <v>163021</v>
      </c>
      <c r="H2626">
        <v>550000</v>
      </c>
      <c r="I2626">
        <v>0</v>
      </c>
      <c r="J2626">
        <v>0</v>
      </c>
      <c r="K2626">
        <v>85000</v>
      </c>
      <c r="L2626">
        <v>200000</v>
      </c>
      <c r="M2626">
        <v>56200</v>
      </c>
      <c r="N2626">
        <v>11500</v>
      </c>
      <c r="O2626">
        <v>25500</v>
      </c>
      <c r="P2626">
        <v>4500</v>
      </c>
      <c r="Q2626">
        <v>2000</v>
      </c>
      <c r="R2626">
        <v>0</v>
      </c>
      <c r="S2626">
        <v>2093</v>
      </c>
      <c r="T2626">
        <v>35000</v>
      </c>
      <c r="U2626">
        <v>36000</v>
      </c>
      <c r="V2626">
        <v>0</v>
      </c>
      <c r="W2626">
        <v>20000</v>
      </c>
      <c r="X2626">
        <v>0</v>
      </c>
      <c r="Y2626">
        <v>10302</v>
      </c>
      <c r="Z2626">
        <v>0</v>
      </c>
      <c r="AA2626">
        <v>0</v>
      </c>
      <c r="AB2626">
        <v>0</v>
      </c>
      <c r="AC2626">
        <v>107516</v>
      </c>
      <c r="AD2626">
        <v>55392</v>
      </c>
      <c r="AE2626">
        <v>0</v>
      </c>
      <c r="AF2626">
        <v>162908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725187</v>
      </c>
      <c r="AO2626">
        <v>1058820</v>
      </c>
      <c r="AP2626">
        <v>162908</v>
      </c>
      <c r="AQ2626">
        <v>0</v>
      </c>
      <c r="AR2626">
        <v>20000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1241728</v>
      </c>
      <c r="BL2626">
        <v>262947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590000</v>
      </c>
      <c r="CR2626">
        <v>100000</v>
      </c>
      <c r="CS2626">
        <v>10000</v>
      </c>
      <c r="CT2626">
        <v>154000</v>
      </c>
      <c r="CU2626">
        <v>65000</v>
      </c>
      <c r="CV2626">
        <v>25000</v>
      </c>
      <c r="CW2626">
        <v>572</v>
      </c>
      <c r="CX2626">
        <v>3000</v>
      </c>
      <c r="CY2626">
        <v>2250</v>
      </c>
      <c r="CZ2626">
        <v>900</v>
      </c>
      <c r="DA2626">
        <v>750</v>
      </c>
      <c r="DB2626">
        <v>3250</v>
      </c>
      <c r="DC2626">
        <v>15000</v>
      </c>
      <c r="DD2626">
        <v>750</v>
      </c>
      <c r="DE2626">
        <v>0</v>
      </c>
      <c r="DF2626">
        <v>166497</v>
      </c>
      <c r="DG2626">
        <v>25000</v>
      </c>
      <c r="DH2626">
        <v>0</v>
      </c>
      <c r="DI2626">
        <v>0</v>
      </c>
      <c r="DJ2626">
        <v>31675</v>
      </c>
      <c r="DK2626">
        <v>138436</v>
      </c>
      <c r="DL2626">
        <v>180028</v>
      </c>
      <c r="DM2626">
        <v>100000</v>
      </c>
      <c r="DN2626">
        <v>20000</v>
      </c>
      <c r="DO2626">
        <v>1632108</v>
      </c>
      <c r="DP2626">
        <v>317700</v>
      </c>
      <c r="DQ2626">
        <v>-10302</v>
      </c>
      <c r="DR2626">
        <v>0</v>
      </c>
      <c r="DS2626">
        <v>0</v>
      </c>
    </row>
    <row r="2627" spans="1:123" x14ac:dyDescent="0.3">
      <c r="A2627" t="str">
        <f t="shared" ref="A2627:A2690" si="41">CONCATENATE(C2627,LEFT(D2627,4))</f>
        <v>20161997</v>
      </c>
      <c r="B2627">
        <v>76</v>
      </c>
      <c r="C2627">
        <v>2016</v>
      </c>
      <c r="D2627">
        <v>199712</v>
      </c>
      <c r="E2627">
        <v>87</v>
      </c>
      <c r="F2627">
        <v>1558580</v>
      </c>
      <c r="G2627">
        <v>211232</v>
      </c>
      <c r="H2627">
        <v>550000</v>
      </c>
      <c r="I2627">
        <v>0</v>
      </c>
      <c r="J2627">
        <v>126000</v>
      </c>
      <c r="K2627">
        <v>85000</v>
      </c>
      <c r="L2627">
        <v>100000</v>
      </c>
      <c r="M2627">
        <v>56200</v>
      </c>
      <c r="N2627">
        <v>11500</v>
      </c>
      <c r="O2627">
        <v>25500</v>
      </c>
      <c r="P2627">
        <v>4500</v>
      </c>
      <c r="Q2627">
        <v>2000</v>
      </c>
      <c r="R2627">
        <v>0</v>
      </c>
      <c r="S2627">
        <v>8370</v>
      </c>
      <c r="T2627">
        <v>35000</v>
      </c>
      <c r="U2627">
        <v>36000</v>
      </c>
      <c r="V2627">
        <v>0</v>
      </c>
      <c r="W2627">
        <v>0</v>
      </c>
      <c r="X2627">
        <v>0</v>
      </c>
      <c r="Y2627">
        <v>0</v>
      </c>
      <c r="Z2627">
        <v>31796</v>
      </c>
      <c r="AA2627">
        <v>0</v>
      </c>
      <c r="AB2627">
        <v>210000</v>
      </c>
      <c r="AC2627">
        <v>169115</v>
      </c>
      <c r="AD2627">
        <v>87128</v>
      </c>
      <c r="AE2627">
        <v>210000</v>
      </c>
      <c r="AF2627">
        <v>46243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852030</v>
      </c>
      <c r="AO2627">
        <v>1665452</v>
      </c>
      <c r="AP2627">
        <v>256243</v>
      </c>
      <c r="AQ2627">
        <v>51800</v>
      </c>
      <c r="AR2627">
        <v>20000</v>
      </c>
      <c r="AS2627">
        <v>0</v>
      </c>
      <c r="AT2627">
        <v>0</v>
      </c>
      <c r="AU2627">
        <v>200000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164108</v>
      </c>
      <c r="BE2627">
        <v>111111</v>
      </c>
      <c r="BF2627">
        <v>60000</v>
      </c>
      <c r="BG2627">
        <v>35194</v>
      </c>
      <c r="BH2627">
        <v>20000</v>
      </c>
      <c r="BI2627">
        <v>56200</v>
      </c>
      <c r="BJ2627">
        <v>0</v>
      </c>
      <c r="BK2627">
        <v>1746882</v>
      </c>
      <c r="BL2627">
        <v>8371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500000</v>
      </c>
      <c r="BS2627">
        <v>136000</v>
      </c>
      <c r="BT2627">
        <v>65000</v>
      </c>
      <c r="BU2627">
        <v>39000</v>
      </c>
      <c r="BV2627">
        <v>10000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25000</v>
      </c>
      <c r="CH2627">
        <v>572</v>
      </c>
      <c r="CI2627">
        <v>3000</v>
      </c>
      <c r="CJ2627">
        <v>2250</v>
      </c>
      <c r="CK2627">
        <v>900</v>
      </c>
      <c r="CL2627">
        <v>750</v>
      </c>
      <c r="CM2627">
        <v>3250</v>
      </c>
      <c r="CN2627">
        <v>15000</v>
      </c>
      <c r="CO2627">
        <v>750</v>
      </c>
      <c r="CP2627">
        <v>0</v>
      </c>
      <c r="CQ2627">
        <v>596000</v>
      </c>
      <c r="CR2627">
        <v>100000</v>
      </c>
      <c r="CS2627">
        <v>10000</v>
      </c>
      <c r="CT2627">
        <v>154000</v>
      </c>
      <c r="CU2627">
        <v>65000</v>
      </c>
      <c r="CV2627">
        <v>25000</v>
      </c>
      <c r="CW2627">
        <v>572</v>
      </c>
      <c r="CX2627">
        <v>3000</v>
      </c>
      <c r="CY2627">
        <v>2250</v>
      </c>
      <c r="CZ2627">
        <v>900</v>
      </c>
      <c r="DA2627">
        <v>750</v>
      </c>
      <c r="DB2627">
        <v>3250</v>
      </c>
      <c r="DC2627">
        <v>15000</v>
      </c>
      <c r="DD2627">
        <v>750</v>
      </c>
      <c r="DE2627">
        <v>5000</v>
      </c>
      <c r="DF2627">
        <v>31796</v>
      </c>
      <c r="DG2627">
        <v>79000</v>
      </c>
      <c r="DH2627">
        <v>0</v>
      </c>
      <c r="DI2627">
        <v>164108</v>
      </c>
      <c r="DJ2627">
        <v>161194</v>
      </c>
      <c r="DK2627">
        <v>180200</v>
      </c>
      <c r="DL2627">
        <v>90000</v>
      </c>
      <c r="DM2627">
        <v>248111</v>
      </c>
      <c r="DN2627">
        <v>20000</v>
      </c>
      <c r="DO2627">
        <v>1955881</v>
      </c>
      <c r="DP2627">
        <v>317700</v>
      </c>
      <c r="DQ2627">
        <v>1079881</v>
      </c>
      <c r="DR2627">
        <v>0</v>
      </c>
      <c r="DS2627">
        <v>0</v>
      </c>
    </row>
    <row r="2628" spans="1:123" x14ac:dyDescent="0.3">
      <c r="A2628" t="str">
        <f t="shared" si="41"/>
        <v>20171998</v>
      </c>
      <c r="B2628">
        <v>76</v>
      </c>
      <c r="C2628">
        <v>2017</v>
      </c>
      <c r="D2628">
        <v>199812</v>
      </c>
      <c r="E2628">
        <v>88</v>
      </c>
      <c r="F2628">
        <v>1502530</v>
      </c>
      <c r="G2628">
        <v>215203</v>
      </c>
      <c r="H2628">
        <v>550000</v>
      </c>
      <c r="I2628">
        <v>0</v>
      </c>
      <c r="J2628">
        <v>126000</v>
      </c>
      <c r="K2628">
        <v>85000</v>
      </c>
      <c r="L2628">
        <v>100000</v>
      </c>
      <c r="M2628">
        <v>56200</v>
      </c>
      <c r="N2628">
        <v>11500</v>
      </c>
      <c r="O2628">
        <v>25500</v>
      </c>
      <c r="P2628">
        <v>4500</v>
      </c>
      <c r="Q2628">
        <v>2000</v>
      </c>
      <c r="R2628">
        <v>0</v>
      </c>
      <c r="S2628">
        <v>8311</v>
      </c>
      <c r="T2628">
        <v>35000</v>
      </c>
      <c r="U2628">
        <v>36000</v>
      </c>
      <c r="V2628">
        <v>0</v>
      </c>
      <c r="W2628">
        <v>0</v>
      </c>
      <c r="X2628">
        <v>0</v>
      </c>
      <c r="Y2628">
        <v>0</v>
      </c>
      <c r="Z2628">
        <v>349818</v>
      </c>
      <c r="AA2628">
        <v>0</v>
      </c>
      <c r="AB2628">
        <v>0</v>
      </c>
      <c r="AC2628">
        <v>170826</v>
      </c>
      <c r="AD2628">
        <v>88009</v>
      </c>
      <c r="AE2628">
        <v>0</v>
      </c>
      <c r="AF2628">
        <v>258836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321357</v>
      </c>
      <c r="AO2628">
        <v>1682300</v>
      </c>
      <c r="AP2628">
        <v>258836</v>
      </c>
      <c r="AQ2628">
        <v>0</v>
      </c>
      <c r="AR2628">
        <v>20000</v>
      </c>
      <c r="AS2628">
        <v>0</v>
      </c>
      <c r="AT2628">
        <v>0</v>
      </c>
      <c r="AU2628">
        <v>164108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285550</v>
      </c>
      <c r="BE2628">
        <v>111111</v>
      </c>
      <c r="BF2628">
        <v>60000</v>
      </c>
      <c r="BG2628">
        <v>35194</v>
      </c>
      <c r="BH2628">
        <v>20000</v>
      </c>
      <c r="BI2628">
        <v>56200</v>
      </c>
      <c r="BJ2628">
        <v>0</v>
      </c>
      <c r="BK2628">
        <v>1557188</v>
      </c>
      <c r="BL2628">
        <v>17530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34000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25000</v>
      </c>
      <c r="CH2628">
        <v>572</v>
      </c>
      <c r="CI2628">
        <v>3000</v>
      </c>
      <c r="CJ2628">
        <v>2250</v>
      </c>
      <c r="CK2628">
        <v>900</v>
      </c>
      <c r="CL2628">
        <v>750</v>
      </c>
      <c r="CM2628">
        <v>3250</v>
      </c>
      <c r="CN2628">
        <v>15000</v>
      </c>
      <c r="CO2628">
        <v>750</v>
      </c>
      <c r="CP2628">
        <v>56871</v>
      </c>
      <c r="CQ2628">
        <v>610000</v>
      </c>
      <c r="CR2628">
        <v>100000</v>
      </c>
      <c r="CS2628">
        <v>10000</v>
      </c>
      <c r="CT2628">
        <v>154000</v>
      </c>
      <c r="CU2628">
        <v>65000</v>
      </c>
      <c r="CV2628">
        <v>50000</v>
      </c>
      <c r="CW2628">
        <v>1144</v>
      </c>
      <c r="CX2628">
        <v>6000</v>
      </c>
      <c r="CY2628">
        <v>4500</v>
      </c>
      <c r="CZ2628">
        <v>1800</v>
      </c>
      <c r="DA2628">
        <v>1500</v>
      </c>
      <c r="DB2628">
        <v>6500</v>
      </c>
      <c r="DC2628">
        <v>30000</v>
      </c>
      <c r="DD2628">
        <v>1500</v>
      </c>
      <c r="DE2628">
        <v>66871</v>
      </c>
      <c r="DF2628">
        <v>379118</v>
      </c>
      <c r="DG2628">
        <v>100000</v>
      </c>
      <c r="DH2628">
        <v>0</v>
      </c>
      <c r="DI2628">
        <v>285550</v>
      </c>
      <c r="DJ2628">
        <v>192869</v>
      </c>
      <c r="DK2628">
        <v>230218</v>
      </c>
      <c r="DL2628">
        <v>150000</v>
      </c>
      <c r="DM2628">
        <v>348111</v>
      </c>
      <c r="DN2628">
        <v>40000</v>
      </c>
      <c r="DO2628">
        <v>2834680</v>
      </c>
      <c r="DP2628">
        <v>317700</v>
      </c>
      <c r="DQ2628">
        <v>896108</v>
      </c>
      <c r="DR2628">
        <v>0</v>
      </c>
      <c r="DS2628">
        <v>0</v>
      </c>
    </row>
    <row r="2629" spans="1:123" x14ac:dyDescent="0.3">
      <c r="A2629" t="str">
        <f t="shared" si="41"/>
        <v>20181999</v>
      </c>
      <c r="B2629">
        <v>76</v>
      </c>
      <c r="C2629">
        <v>2018</v>
      </c>
      <c r="D2629">
        <v>199912</v>
      </c>
      <c r="E2629">
        <v>76</v>
      </c>
      <c r="F2629">
        <v>1714410</v>
      </c>
      <c r="G2629">
        <v>186174</v>
      </c>
      <c r="H2629">
        <v>550000</v>
      </c>
      <c r="I2629">
        <v>0</v>
      </c>
      <c r="J2629">
        <v>120000</v>
      </c>
      <c r="K2629">
        <v>85000</v>
      </c>
      <c r="L2629">
        <v>130000</v>
      </c>
      <c r="M2629">
        <v>56200</v>
      </c>
      <c r="N2629">
        <v>11500</v>
      </c>
      <c r="O2629">
        <v>25500</v>
      </c>
      <c r="P2629">
        <v>4500</v>
      </c>
      <c r="Q2629">
        <v>2000</v>
      </c>
      <c r="R2629">
        <v>0</v>
      </c>
      <c r="S2629">
        <v>8252</v>
      </c>
      <c r="T2629">
        <v>35000</v>
      </c>
      <c r="U2629">
        <v>36000</v>
      </c>
      <c r="V2629">
        <v>0</v>
      </c>
      <c r="W2629">
        <v>0</v>
      </c>
      <c r="X2629">
        <v>0</v>
      </c>
      <c r="Y2629">
        <v>0</v>
      </c>
      <c r="Z2629">
        <v>371174</v>
      </c>
      <c r="AA2629">
        <v>0</v>
      </c>
      <c r="AB2629">
        <v>0</v>
      </c>
      <c r="AC2629">
        <v>148197</v>
      </c>
      <c r="AD2629">
        <v>76351</v>
      </c>
      <c r="AE2629">
        <v>0</v>
      </c>
      <c r="AF2629">
        <v>224547</v>
      </c>
      <c r="AG2629">
        <v>0</v>
      </c>
      <c r="AH2629">
        <v>0</v>
      </c>
      <c r="AI2629">
        <v>0</v>
      </c>
      <c r="AJ2629">
        <v>25453</v>
      </c>
      <c r="AK2629">
        <v>25453</v>
      </c>
      <c r="AL2629">
        <v>0</v>
      </c>
      <c r="AM2629">
        <v>0</v>
      </c>
      <c r="AN2629">
        <v>332778</v>
      </c>
      <c r="AO2629">
        <v>1459442</v>
      </c>
      <c r="AP2629">
        <v>224547</v>
      </c>
      <c r="AQ2629">
        <v>0</v>
      </c>
      <c r="AR2629">
        <v>20000</v>
      </c>
      <c r="AS2629">
        <v>0</v>
      </c>
      <c r="AT2629">
        <v>0</v>
      </c>
      <c r="AU2629">
        <v>285550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196736</v>
      </c>
      <c r="BE2629">
        <v>13000</v>
      </c>
      <c r="BF2629">
        <v>60000</v>
      </c>
      <c r="BG2629">
        <v>35194</v>
      </c>
      <c r="BH2629">
        <v>10000</v>
      </c>
      <c r="BI2629">
        <v>25964</v>
      </c>
      <c r="BJ2629">
        <v>0</v>
      </c>
      <c r="BK2629">
        <v>1648645</v>
      </c>
      <c r="BL2629">
        <v>26633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20000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25000</v>
      </c>
      <c r="CH2629">
        <v>572</v>
      </c>
      <c r="CI2629">
        <v>3000</v>
      </c>
      <c r="CJ2629">
        <v>2250</v>
      </c>
      <c r="CK2629">
        <v>900</v>
      </c>
      <c r="CL2629">
        <v>750</v>
      </c>
      <c r="CM2629">
        <v>3250</v>
      </c>
      <c r="CN2629">
        <v>15000</v>
      </c>
      <c r="CO2629">
        <v>750</v>
      </c>
      <c r="CP2629">
        <v>0</v>
      </c>
      <c r="CQ2629">
        <v>610000</v>
      </c>
      <c r="CR2629">
        <v>100000</v>
      </c>
      <c r="CS2629">
        <v>10000</v>
      </c>
      <c r="CT2629">
        <v>154000</v>
      </c>
      <c r="CU2629">
        <v>65000</v>
      </c>
      <c r="CV2629">
        <v>75000</v>
      </c>
      <c r="CW2629">
        <v>1716</v>
      </c>
      <c r="CX2629">
        <v>9000</v>
      </c>
      <c r="CY2629">
        <v>6750</v>
      </c>
      <c r="CZ2629">
        <v>2700</v>
      </c>
      <c r="DA2629">
        <v>2250</v>
      </c>
      <c r="DB2629">
        <v>9750</v>
      </c>
      <c r="DC2629">
        <v>45000</v>
      </c>
      <c r="DD2629">
        <v>2250</v>
      </c>
      <c r="DE2629">
        <v>71871</v>
      </c>
      <c r="DF2629">
        <v>721952</v>
      </c>
      <c r="DG2629">
        <v>100000</v>
      </c>
      <c r="DH2629">
        <v>0</v>
      </c>
      <c r="DI2629">
        <v>196736</v>
      </c>
      <c r="DJ2629">
        <v>224543</v>
      </c>
      <c r="DK2629">
        <v>250000</v>
      </c>
      <c r="DL2629">
        <v>210000</v>
      </c>
      <c r="DM2629">
        <v>350000</v>
      </c>
      <c r="DN2629">
        <v>50000</v>
      </c>
      <c r="DO2629">
        <v>3293971</v>
      </c>
      <c r="DP2629">
        <v>317700</v>
      </c>
      <c r="DQ2629">
        <v>523443</v>
      </c>
      <c r="DR2629">
        <v>0</v>
      </c>
      <c r="DS2629">
        <v>0</v>
      </c>
    </row>
    <row r="2630" spans="1:123" x14ac:dyDescent="0.3">
      <c r="A2630" t="str">
        <f t="shared" si="41"/>
        <v>20192000</v>
      </c>
      <c r="B2630">
        <v>76</v>
      </c>
      <c r="C2630">
        <v>2019</v>
      </c>
      <c r="D2630">
        <v>200012</v>
      </c>
      <c r="E2630">
        <v>74</v>
      </c>
      <c r="F2630">
        <v>1962471</v>
      </c>
      <c r="G2630">
        <v>163145</v>
      </c>
      <c r="H2630">
        <v>550000</v>
      </c>
      <c r="I2630">
        <v>0</v>
      </c>
      <c r="J2630">
        <v>120000</v>
      </c>
      <c r="K2630">
        <v>85000</v>
      </c>
      <c r="L2630">
        <v>160000</v>
      </c>
      <c r="M2630">
        <v>56200</v>
      </c>
      <c r="N2630">
        <v>11500</v>
      </c>
      <c r="O2630">
        <v>25500</v>
      </c>
      <c r="P2630">
        <v>4500</v>
      </c>
      <c r="Q2630">
        <v>2000</v>
      </c>
      <c r="R2630">
        <v>0</v>
      </c>
      <c r="S2630">
        <v>8193</v>
      </c>
      <c r="T2630">
        <v>35000</v>
      </c>
      <c r="U2630">
        <v>36000</v>
      </c>
      <c r="V2630">
        <v>0</v>
      </c>
      <c r="W2630">
        <v>0</v>
      </c>
      <c r="X2630">
        <v>0</v>
      </c>
      <c r="Y2630">
        <v>0</v>
      </c>
      <c r="Z2630">
        <v>375580</v>
      </c>
      <c r="AA2630">
        <v>0</v>
      </c>
      <c r="AB2630">
        <v>25453</v>
      </c>
      <c r="AC2630">
        <v>143067</v>
      </c>
      <c r="AD2630">
        <v>73708</v>
      </c>
      <c r="AE2630">
        <v>25453</v>
      </c>
      <c r="AF2630">
        <v>191323</v>
      </c>
      <c r="AG2630">
        <v>0</v>
      </c>
      <c r="AH2630">
        <v>0</v>
      </c>
      <c r="AI2630">
        <v>0</v>
      </c>
      <c r="AJ2630">
        <v>58677</v>
      </c>
      <c r="AK2630">
        <v>58677</v>
      </c>
      <c r="AL2630">
        <v>0</v>
      </c>
      <c r="AM2630">
        <v>0</v>
      </c>
      <c r="AN2630">
        <v>358313</v>
      </c>
      <c r="AO2630">
        <v>1408931</v>
      </c>
      <c r="AP2630">
        <v>216776</v>
      </c>
      <c r="AQ2630">
        <v>0</v>
      </c>
      <c r="AR2630">
        <v>20000</v>
      </c>
      <c r="AS2630">
        <v>0</v>
      </c>
      <c r="AT2630">
        <v>0</v>
      </c>
      <c r="AU2630">
        <v>196736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3349</v>
      </c>
      <c r="BH2630">
        <v>0</v>
      </c>
      <c r="BI2630">
        <v>0</v>
      </c>
      <c r="BJ2630">
        <v>0</v>
      </c>
      <c r="BK2630">
        <v>1839094</v>
      </c>
      <c r="BL2630">
        <v>35681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20000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25000</v>
      </c>
      <c r="CH2630">
        <v>572</v>
      </c>
      <c r="CI2630">
        <v>3000</v>
      </c>
      <c r="CJ2630">
        <v>2250</v>
      </c>
      <c r="CK2630">
        <v>900</v>
      </c>
      <c r="CL2630">
        <v>750</v>
      </c>
      <c r="CM2630">
        <v>3250</v>
      </c>
      <c r="CN2630">
        <v>15000</v>
      </c>
      <c r="CO2630">
        <v>750</v>
      </c>
      <c r="CP2630">
        <v>0</v>
      </c>
      <c r="CQ2630">
        <v>610000</v>
      </c>
      <c r="CR2630">
        <v>100000</v>
      </c>
      <c r="CS2630">
        <v>10000</v>
      </c>
      <c r="CT2630">
        <v>154000</v>
      </c>
      <c r="CU2630">
        <v>65000</v>
      </c>
      <c r="CV2630">
        <v>100000</v>
      </c>
      <c r="CW2630">
        <v>2288</v>
      </c>
      <c r="CX2630">
        <v>12000</v>
      </c>
      <c r="CY2630">
        <v>9000</v>
      </c>
      <c r="CZ2630">
        <v>3600</v>
      </c>
      <c r="DA2630">
        <v>3000</v>
      </c>
      <c r="DB2630">
        <v>13000</v>
      </c>
      <c r="DC2630">
        <v>60000</v>
      </c>
      <c r="DD2630">
        <v>3000</v>
      </c>
      <c r="DE2630">
        <v>76871</v>
      </c>
      <c r="DF2630">
        <v>1057872</v>
      </c>
      <c r="DG2630">
        <v>100000</v>
      </c>
      <c r="DH2630">
        <v>0</v>
      </c>
      <c r="DI2630">
        <v>0</v>
      </c>
      <c r="DJ2630">
        <v>224373</v>
      </c>
      <c r="DK2630">
        <v>247144</v>
      </c>
      <c r="DL2630">
        <v>210000</v>
      </c>
      <c r="DM2630">
        <v>348700</v>
      </c>
      <c r="DN2630">
        <v>50000</v>
      </c>
      <c r="DO2630">
        <v>3518524</v>
      </c>
      <c r="DP2630">
        <v>317700</v>
      </c>
      <c r="DQ2630">
        <v>312342</v>
      </c>
      <c r="DR2630">
        <v>0</v>
      </c>
      <c r="DS2630">
        <v>0</v>
      </c>
    </row>
    <row r="2631" spans="1:123" x14ac:dyDescent="0.3">
      <c r="A2631" t="str">
        <f t="shared" si="41"/>
        <v>20202001</v>
      </c>
      <c r="B2631">
        <v>76</v>
      </c>
      <c r="C2631">
        <v>2020</v>
      </c>
      <c r="D2631">
        <v>200112</v>
      </c>
      <c r="E2631">
        <v>35</v>
      </c>
      <c r="F2631">
        <v>1897874</v>
      </c>
      <c r="G2631">
        <v>163116</v>
      </c>
      <c r="H2631">
        <v>550000</v>
      </c>
      <c r="I2631">
        <v>0</v>
      </c>
      <c r="J2631">
        <v>90000</v>
      </c>
      <c r="K2631">
        <v>85000</v>
      </c>
      <c r="L2631">
        <v>192500</v>
      </c>
      <c r="M2631">
        <v>56200</v>
      </c>
      <c r="N2631">
        <v>11500</v>
      </c>
      <c r="O2631">
        <v>25500</v>
      </c>
      <c r="P2631">
        <v>4500</v>
      </c>
      <c r="Q2631">
        <v>2000</v>
      </c>
      <c r="R2631">
        <v>0</v>
      </c>
      <c r="S2631">
        <v>8134</v>
      </c>
      <c r="T2631">
        <v>35000</v>
      </c>
      <c r="U2631">
        <v>36000</v>
      </c>
      <c r="V2631">
        <v>0</v>
      </c>
      <c r="W2631">
        <v>0</v>
      </c>
      <c r="X2631">
        <v>0</v>
      </c>
      <c r="Y2631">
        <v>228666</v>
      </c>
      <c r="Z2631">
        <v>0</v>
      </c>
      <c r="AA2631">
        <v>0</v>
      </c>
      <c r="AB2631">
        <v>58677</v>
      </c>
      <c r="AC2631">
        <v>67252</v>
      </c>
      <c r="AD2631">
        <v>0</v>
      </c>
      <c r="AE2631">
        <v>58677</v>
      </c>
      <c r="AF2631">
        <v>43223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1171778</v>
      </c>
      <c r="AO2631">
        <v>662296</v>
      </c>
      <c r="AP2631">
        <v>101900</v>
      </c>
      <c r="AQ2631">
        <v>0</v>
      </c>
      <c r="AR2631">
        <v>10549</v>
      </c>
      <c r="AS2631">
        <v>3000</v>
      </c>
      <c r="AT2631">
        <v>8000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785744</v>
      </c>
      <c r="BL2631">
        <v>43130</v>
      </c>
      <c r="BM2631">
        <v>96338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493662</v>
      </c>
      <c r="CR2631">
        <v>100000</v>
      </c>
      <c r="CS2631">
        <v>10000</v>
      </c>
      <c r="CT2631">
        <v>154000</v>
      </c>
      <c r="CU2631">
        <v>65000</v>
      </c>
      <c r="CV2631">
        <v>100000</v>
      </c>
      <c r="CW2631">
        <v>2288</v>
      </c>
      <c r="CX2631">
        <v>12000</v>
      </c>
      <c r="CY2631">
        <v>9000</v>
      </c>
      <c r="CZ2631">
        <v>3600</v>
      </c>
      <c r="DA2631">
        <v>3000</v>
      </c>
      <c r="DB2631">
        <v>13000</v>
      </c>
      <c r="DC2631">
        <v>60000</v>
      </c>
      <c r="DD2631">
        <v>3000</v>
      </c>
      <c r="DE2631">
        <v>81871</v>
      </c>
      <c r="DF2631">
        <v>779254</v>
      </c>
      <c r="DG2631">
        <v>100000</v>
      </c>
      <c r="DH2631">
        <v>0</v>
      </c>
      <c r="DI2631">
        <v>0</v>
      </c>
      <c r="DJ2631">
        <v>224038</v>
      </c>
      <c r="DK2631">
        <v>247144</v>
      </c>
      <c r="DL2631">
        <v>210000</v>
      </c>
      <c r="DM2631">
        <v>348700</v>
      </c>
      <c r="DN2631">
        <v>50000</v>
      </c>
      <c r="DO2631">
        <v>3069556</v>
      </c>
      <c r="DP2631">
        <v>317700</v>
      </c>
      <c r="DQ2631">
        <v>-325004</v>
      </c>
      <c r="DR2631">
        <v>0</v>
      </c>
      <c r="DS2631">
        <v>0</v>
      </c>
    </row>
    <row r="2632" spans="1:123" x14ac:dyDescent="0.3">
      <c r="A2632" t="str">
        <f t="shared" si="41"/>
        <v>20212002</v>
      </c>
      <c r="B2632">
        <v>76</v>
      </c>
      <c r="C2632">
        <v>2021</v>
      </c>
      <c r="D2632">
        <v>200212</v>
      </c>
      <c r="E2632">
        <v>47</v>
      </c>
      <c r="F2632">
        <v>2138683</v>
      </c>
      <c r="G2632">
        <v>163116</v>
      </c>
      <c r="H2632">
        <v>550000</v>
      </c>
      <c r="I2632">
        <v>0</v>
      </c>
      <c r="J2632">
        <v>90000</v>
      </c>
      <c r="K2632">
        <v>85000</v>
      </c>
      <c r="L2632">
        <v>205000</v>
      </c>
      <c r="M2632">
        <v>56200</v>
      </c>
      <c r="N2632">
        <v>11500</v>
      </c>
      <c r="O2632">
        <v>25500</v>
      </c>
      <c r="P2632">
        <v>4500</v>
      </c>
      <c r="Q2632">
        <v>2000</v>
      </c>
      <c r="R2632">
        <v>0</v>
      </c>
      <c r="S2632">
        <v>7945</v>
      </c>
      <c r="T2632">
        <v>35000</v>
      </c>
      <c r="U2632">
        <v>36000</v>
      </c>
      <c r="V2632">
        <v>0</v>
      </c>
      <c r="W2632">
        <v>0</v>
      </c>
      <c r="X2632">
        <v>0</v>
      </c>
      <c r="Y2632">
        <v>216355</v>
      </c>
      <c r="Z2632">
        <v>0</v>
      </c>
      <c r="AA2632">
        <v>0</v>
      </c>
      <c r="AB2632">
        <v>0</v>
      </c>
      <c r="AC2632">
        <v>91156</v>
      </c>
      <c r="AD2632">
        <v>46963</v>
      </c>
      <c r="AE2632">
        <v>0</v>
      </c>
      <c r="AF2632">
        <v>138120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1076880</v>
      </c>
      <c r="AO2632">
        <v>897707</v>
      </c>
      <c r="AP2632">
        <v>138120</v>
      </c>
      <c r="AQ2632">
        <v>0</v>
      </c>
      <c r="AR2632">
        <v>20000</v>
      </c>
      <c r="AS2632">
        <v>3000</v>
      </c>
      <c r="AT2632">
        <v>8000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1066827</v>
      </c>
      <c r="BL2632">
        <v>50523</v>
      </c>
      <c r="BM2632">
        <v>143569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330093</v>
      </c>
      <c r="CR2632">
        <v>100000</v>
      </c>
      <c r="CS2632">
        <v>10000</v>
      </c>
      <c r="CT2632">
        <v>154000</v>
      </c>
      <c r="CU2632">
        <v>65000</v>
      </c>
      <c r="CV2632">
        <v>100000</v>
      </c>
      <c r="CW2632">
        <v>2288</v>
      </c>
      <c r="CX2632">
        <v>12000</v>
      </c>
      <c r="CY2632">
        <v>9000</v>
      </c>
      <c r="CZ2632">
        <v>3600</v>
      </c>
      <c r="DA2632">
        <v>3000</v>
      </c>
      <c r="DB2632">
        <v>13000</v>
      </c>
      <c r="DC2632">
        <v>60000</v>
      </c>
      <c r="DD2632">
        <v>3000</v>
      </c>
      <c r="DE2632">
        <v>86871</v>
      </c>
      <c r="DF2632">
        <v>539521</v>
      </c>
      <c r="DG2632">
        <v>100000</v>
      </c>
      <c r="DH2632">
        <v>0</v>
      </c>
      <c r="DI2632">
        <v>0</v>
      </c>
      <c r="DJ2632">
        <v>224038</v>
      </c>
      <c r="DK2632">
        <v>247144</v>
      </c>
      <c r="DL2632">
        <v>210000</v>
      </c>
      <c r="DM2632">
        <v>348700</v>
      </c>
      <c r="DN2632">
        <v>50000</v>
      </c>
      <c r="DO2632">
        <v>2671255</v>
      </c>
      <c r="DP2632">
        <v>317700</v>
      </c>
      <c r="DQ2632">
        <v>-359924</v>
      </c>
      <c r="DR2632">
        <v>0</v>
      </c>
      <c r="DS2632">
        <v>0</v>
      </c>
    </row>
    <row r="2633" spans="1:123" x14ac:dyDescent="0.3">
      <c r="A2633" t="str">
        <f t="shared" si="41"/>
        <v>20222003</v>
      </c>
      <c r="B2633">
        <v>76</v>
      </c>
      <c r="C2633">
        <v>2022</v>
      </c>
      <c r="D2633">
        <v>200312</v>
      </c>
      <c r="E2633">
        <v>50</v>
      </c>
      <c r="F2633">
        <v>2050841</v>
      </c>
      <c r="G2633">
        <v>163115</v>
      </c>
      <c r="H2633">
        <v>550000</v>
      </c>
      <c r="I2633">
        <v>0</v>
      </c>
      <c r="J2633">
        <v>60000</v>
      </c>
      <c r="K2633">
        <v>85000</v>
      </c>
      <c r="L2633">
        <v>202500</v>
      </c>
      <c r="M2633">
        <v>56200</v>
      </c>
      <c r="N2633">
        <v>11500</v>
      </c>
      <c r="O2633">
        <v>25500</v>
      </c>
      <c r="P2633">
        <v>4500</v>
      </c>
      <c r="Q2633">
        <v>2000</v>
      </c>
      <c r="R2633">
        <v>0</v>
      </c>
      <c r="S2633">
        <v>7757</v>
      </c>
      <c r="T2633">
        <v>35000</v>
      </c>
      <c r="U2633">
        <v>36000</v>
      </c>
      <c r="V2633">
        <v>0</v>
      </c>
      <c r="W2633">
        <v>0</v>
      </c>
      <c r="X2633">
        <v>0</v>
      </c>
      <c r="Y2633">
        <v>229904</v>
      </c>
      <c r="Z2633">
        <v>0</v>
      </c>
      <c r="AA2633">
        <v>0</v>
      </c>
      <c r="AB2633">
        <v>0</v>
      </c>
      <c r="AC2633">
        <v>98013</v>
      </c>
      <c r="AD2633">
        <v>50496</v>
      </c>
      <c r="AE2633">
        <v>0</v>
      </c>
      <c r="AF2633">
        <v>148509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1047352</v>
      </c>
      <c r="AO2633">
        <v>965231</v>
      </c>
      <c r="AP2633">
        <v>148509</v>
      </c>
      <c r="AQ2633">
        <v>0</v>
      </c>
      <c r="AR2633">
        <v>20000</v>
      </c>
      <c r="AS2633">
        <v>3000</v>
      </c>
      <c r="AT2633">
        <v>8000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1144740</v>
      </c>
      <c r="BL2633">
        <v>57864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310093</v>
      </c>
      <c r="CR2633">
        <v>100000</v>
      </c>
      <c r="CS2633">
        <v>10000</v>
      </c>
      <c r="CT2633">
        <v>154000</v>
      </c>
      <c r="CU2633">
        <v>65000</v>
      </c>
      <c r="CV2633">
        <v>100000</v>
      </c>
      <c r="CW2633">
        <v>2288</v>
      </c>
      <c r="CX2633">
        <v>12000</v>
      </c>
      <c r="CY2633">
        <v>9000</v>
      </c>
      <c r="CZ2633">
        <v>3600</v>
      </c>
      <c r="DA2633">
        <v>3000</v>
      </c>
      <c r="DB2633">
        <v>13000</v>
      </c>
      <c r="DC2633">
        <v>60000</v>
      </c>
      <c r="DD2633">
        <v>3000</v>
      </c>
      <c r="DE2633">
        <v>91871</v>
      </c>
      <c r="DF2633">
        <v>293432</v>
      </c>
      <c r="DG2633">
        <v>100000</v>
      </c>
      <c r="DH2633">
        <v>0</v>
      </c>
      <c r="DI2633">
        <v>0</v>
      </c>
      <c r="DJ2633">
        <v>224038</v>
      </c>
      <c r="DK2633">
        <v>247144</v>
      </c>
      <c r="DL2633">
        <v>210000</v>
      </c>
      <c r="DM2633">
        <v>348700</v>
      </c>
      <c r="DN2633">
        <v>50000</v>
      </c>
      <c r="DO2633">
        <v>2410165</v>
      </c>
      <c r="DP2633">
        <v>317700</v>
      </c>
      <c r="DQ2633">
        <v>-229904</v>
      </c>
      <c r="DR2633">
        <v>0</v>
      </c>
      <c r="DS2633">
        <v>0</v>
      </c>
    </row>
    <row r="2634" spans="1:123" x14ac:dyDescent="0.3">
      <c r="A2634" t="str">
        <f t="shared" si="41"/>
        <v>20232004</v>
      </c>
      <c r="B2634">
        <v>76</v>
      </c>
      <c r="C2634">
        <v>2023</v>
      </c>
      <c r="D2634">
        <v>200412</v>
      </c>
      <c r="E2634">
        <v>45</v>
      </c>
      <c r="F2634">
        <v>1992076</v>
      </c>
      <c r="G2634">
        <v>163115</v>
      </c>
      <c r="H2634">
        <v>550000</v>
      </c>
      <c r="I2634">
        <v>0</v>
      </c>
      <c r="J2634">
        <v>90000</v>
      </c>
      <c r="K2634">
        <v>85000</v>
      </c>
      <c r="L2634">
        <v>200000</v>
      </c>
      <c r="M2634">
        <v>56200</v>
      </c>
      <c r="N2634">
        <v>11500</v>
      </c>
      <c r="O2634">
        <v>25500</v>
      </c>
      <c r="P2634">
        <v>4500</v>
      </c>
      <c r="Q2634">
        <v>2000</v>
      </c>
      <c r="R2634">
        <v>0</v>
      </c>
      <c r="S2634">
        <v>7568</v>
      </c>
      <c r="T2634">
        <v>35000</v>
      </c>
      <c r="U2634">
        <v>36000</v>
      </c>
      <c r="V2634">
        <v>0</v>
      </c>
      <c r="W2634">
        <v>0</v>
      </c>
      <c r="X2634">
        <v>0</v>
      </c>
      <c r="Y2634">
        <v>221732</v>
      </c>
      <c r="Z2634">
        <v>0</v>
      </c>
      <c r="AA2634">
        <v>0</v>
      </c>
      <c r="AB2634">
        <v>0</v>
      </c>
      <c r="AC2634">
        <v>87347</v>
      </c>
      <c r="AD2634">
        <v>45001</v>
      </c>
      <c r="AE2634">
        <v>0</v>
      </c>
      <c r="AF2634">
        <v>132348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1082652</v>
      </c>
      <c r="AO2634">
        <v>860196</v>
      </c>
      <c r="AP2634">
        <v>132348</v>
      </c>
      <c r="AQ2634">
        <v>0</v>
      </c>
      <c r="AR2634">
        <v>20000</v>
      </c>
      <c r="AS2634">
        <v>3000</v>
      </c>
      <c r="AT2634">
        <v>8000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1023544</v>
      </c>
      <c r="BL2634">
        <v>65151</v>
      </c>
      <c r="BM2634">
        <v>19844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270249</v>
      </c>
      <c r="CR2634">
        <v>100000</v>
      </c>
      <c r="CS2634">
        <v>10000</v>
      </c>
      <c r="CT2634">
        <v>154000</v>
      </c>
      <c r="CU2634">
        <v>65000</v>
      </c>
      <c r="CV2634">
        <v>100000</v>
      </c>
      <c r="CW2634">
        <v>2288</v>
      </c>
      <c r="CX2634">
        <v>12000</v>
      </c>
      <c r="CY2634">
        <v>9000</v>
      </c>
      <c r="CZ2634">
        <v>3600</v>
      </c>
      <c r="DA2634">
        <v>3000</v>
      </c>
      <c r="DB2634">
        <v>13000</v>
      </c>
      <c r="DC2634">
        <v>60000</v>
      </c>
      <c r="DD2634">
        <v>3000</v>
      </c>
      <c r="DE2634">
        <v>96871</v>
      </c>
      <c r="DF2634">
        <v>62897</v>
      </c>
      <c r="DG2634">
        <v>100000</v>
      </c>
      <c r="DH2634">
        <v>0</v>
      </c>
      <c r="DI2634">
        <v>0</v>
      </c>
      <c r="DJ2634">
        <v>224038</v>
      </c>
      <c r="DK2634">
        <v>247144</v>
      </c>
      <c r="DL2634">
        <v>210000</v>
      </c>
      <c r="DM2634">
        <v>348700</v>
      </c>
      <c r="DN2634">
        <v>50000</v>
      </c>
      <c r="DO2634">
        <v>2144786</v>
      </c>
      <c r="DP2634">
        <v>317700</v>
      </c>
      <c r="DQ2634">
        <v>-241576</v>
      </c>
      <c r="DR2634">
        <v>0</v>
      </c>
      <c r="DS2634">
        <v>0</v>
      </c>
    </row>
    <row r="2635" spans="1:123" x14ac:dyDescent="0.3">
      <c r="A2635" t="str">
        <f t="shared" si="41"/>
        <v>20242005</v>
      </c>
      <c r="B2635">
        <v>76</v>
      </c>
      <c r="C2635">
        <v>2024</v>
      </c>
      <c r="D2635">
        <v>200512</v>
      </c>
      <c r="E2635">
        <v>60</v>
      </c>
      <c r="F2635">
        <v>1717327</v>
      </c>
      <c r="G2635">
        <v>163114</v>
      </c>
      <c r="H2635">
        <v>550000</v>
      </c>
      <c r="I2635">
        <v>0</v>
      </c>
      <c r="J2635">
        <v>120000</v>
      </c>
      <c r="K2635">
        <v>85000</v>
      </c>
      <c r="L2635">
        <v>200000</v>
      </c>
      <c r="M2635">
        <v>56200</v>
      </c>
      <c r="N2635">
        <v>11500</v>
      </c>
      <c r="O2635">
        <v>25500</v>
      </c>
      <c r="P2635">
        <v>4500</v>
      </c>
      <c r="Q2635">
        <v>2000</v>
      </c>
      <c r="R2635">
        <v>0</v>
      </c>
      <c r="S2635">
        <v>7380</v>
      </c>
      <c r="T2635">
        <v>35000</v>
      </c>
      <c r="U2635">
        <v>36000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116317</v>
      </c>
      <c r="AD2635">
        <v>59926</v>
      </c>
      <c r="AE2635">
        <v>0</v>
      </c>
      <c r="AF2635">
        <v>176243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846837</v>
      </c>
      <c r="AO2635">
        <v>1145492</v>
      </c>
      <c r="AP2635">
        <v>176243</v>
      </c>
      <c r="AQ2635">
        <v>0</v>
      </c>
      <c r="AR2635">
        <v>20000</v>
      </c>
      <c r="AS2635">
        <v>3000</v>
      </c>
      <c r="AT2635">
        <v>8000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1352735</v>
      </c>
      <c r="BL2635">
        <v>72386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355517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605766</v>
      </c>
      <c r="CR2635">
        <v>100000</v>
      </c>
      <c r="CS2635">
        <v>10000</v>
      </c>
      <c r="CT2635">
        <v>154000</v>
      </c>
      <c r="CU2635">
        <v>65000</v>
      </c>
      <c r="CV2635">
        <v>100000</v>
      </c>
      <c r="CW2635">
        <v>2288</v>
      </c>
      <c r="CX2635">
        <v>12000</v>
      </c>
      <c r="CY2635">
        <v>9000</v>
      </c>
      <c r="CZ2635">
        <v>3600</v>
      </c>
      <c r="DA2635">
        <v>3000</v>
      </c>
      <c r="DB2635">
        <v>13000</v>
      </c>
      <c r="DC2635">
        <v>60000</v>
      </c>
      <c r="DD2635">
        <v>3000</v>
      </c>
      <c r="DE2635">
        <v>101871</v>
      </c>
      <c r="DF2635">
        <v>61010</v>
      </c>
      <c r="DG2635">
        <v>100000</v>
      </c>
      <c r="DH2635">
        <v>0</v>
      </c>
      <c r="DI2635">
        <v>0</v>
      </c>
      <c r="DJ2635">
        <v>224038</v>
      </c>
      <c r="DK2635">
        <v>247144</v>
      </c>
      <c r="DL2635">
        <v>210000</v>
      </c>
      <c r="DM2635">
        <v>348700</v>
      </c>
      <c r="DN2635">
        <v>50000</v>
      </c>
      <c r="DO2635">
        <v>2483416</v>
      </c>
      <c r="DP2635">
        <v>317700</v>
      </c>
      <c r="DQ2635">
        <v>355517</v>
      </c>
      <c r="DR2635">
        <v>0</v>
      </c>
      <c r="DS2635">
        <v>0</v>
      </c>
    </row>
    <row r="2636" spans="1:123" x14ac:dyDescent="0.3">
      <c r="A2636" t="str">
        <f t="shared" si="41"/>
        <v>20252006</v>
      </c>
      <c r="B2636">
        <v>76</v>
      </c>
      <c r="C2636">
        <v>2025</v>
      </c>
      <c r="D2636">
        <v>200612</v>
      </c>
      <c r="E2636">
        <v>76</v>
      </c>
      <c r="F2636">
        <v>1975325</v>
      </c>
      <c r="G2636">
        <v>163114</v>
      </c>
      <c r="H2636">
        <v>550000</v>
      </c>
      <c r="I2636">
        <v>0</v>
      </c>
      <c r="J2636">
        <v>120000</v>
      </c>
      <c r="K2636">
        <v>85000</v>
      </c>
      <c r="L2636">
        <v>200000</v>
      </c>
      <c r="M2636">
        <v>56200</v>
      </c>
      <c r="N2636">
        <v>11500</v>
      </c>
      <c r="O2636">
        <v>25500</v>
      </c>
      <c r="P2636">
        <v>4500</v>
      </c>
      <c r="Q2636">
        <v>2000</v>
      </c>
      <c r="R2636">
        <v>0</v>
      </c>
      <c r="S2636">
        <v>7191</v>
      </c>
      <c r="T2636">
        <v>35000</v>
      </c>
      <c r="U2636">
        <v>36000</v>
      </c>
      <c r="V2636">
        <v>0</v>
      </c>
      <c r="W2636">
        <v>0</v>
      </c>
      <c r="X2636">
        <v>0</v>
      </c>
      <c r="Y2636">
        <v>0</v>
      </c>
      <c r="Z2636">
        <v>347256</v>
      </c>
      <c r="AA2636">
        <v>0</v>
      </c>
      <c r="AB2636">
        <v>0</v>
      </c>
      <c r="AC2636">
        <v>147229</v>
      </c>
      <c r="AD2636">
        <v>75852</v>
      </c>
      <c r="AE2636">
        <v>0</v>
      </c>
      <c r="AF2636">
        <v>223081</v>
      </c>
      <c r="AG2636">
        <v>0</v>
      </c>
      <c r="AH2636">
        <v>0</v>
      </c>
      <c r="AI2636">
        <v>0</v>
      </c>
      <c r="AJ2636">
        <v>26919</v>
      </c>
      <c r="AK2636">
        <v>26919</v>
      </c>
      <c r="AL2636">
        <v>0</v>
      </c>
      <c r="AM2636">
        <v>0</v>
      </c>
      <c r="AN2636">
        <v>425635</v>
      </c>
      <c r="AO2636">
        <v>1449912</v>
      </c>
      <c r="AP2636">
        <v>223081</v>
      </c>
      <c r="AQ2636">
        <v>0</v>
      </c>
      <c r="AR2636">
        <v>20000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1692993</v>
      </c>
      <c r="BL2636">
        <v>80045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24234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610000</v>
      </c>
      <c r="CR2636">
        <v>100000</v>
      </c>
      <c r="CS2636">
        <v>10000</v>
      </c>
      <c r="CT2636">
        <v>154000</v>
      </c>
      <c r="CU2636">
        <v>65000</v>
      </c>
      <c r="CV2636">
        <v>100000</v>
      </c>
      <c r="CW2636">
        <v>2288</v>
      </c>
      <c r="CX2636">
        <v>12000</v>
      </c>
      <c r="CY2636">
        <v>9000</v>
      </c>
      <c r="CZ2636">
        <v>3600</v>
      </c>
      <c r="DA2636">
        <v>3000</v>
      </c>
      <c r="DB2636">
        <v>13000</v>
      </c>
      <c r="DC2636">
        <v>60000</v>
      </c>
      <c r="DD2636">
        <v>3000</v>
      </c>
      <c r="DE2636">
        <v>106871</v>
      </c>
      <c r="DF2636">
        <v>406436</v>
      </c>
      <c r="DG2636">
        <v>100000</v>
      </c>
      <c r="DH2636">
        <v>0</v>
      </c>
      <c r="DI2636">
        <v>0</v>
      </c>
      <c r="DJ2636">
        <v>224038</v>
      </c>
      <c r="DK2636">
        <v>247144</v>
      </c>
      <c r="DL2636">
        <v>210000</v>
      </c>
      <c r="DM2636">
        <v>348700</v>
      </c>
      <c r="DN2636">
        <v>50000</v>
      </c>
      <c r="DO2636">
        <v>2864995</v>
      </c>
      <c r="DP2636">
        <v>317700</v>
      </c>
      <c r="DQ2636">
        <v>398409</v>
      </c>
      <c r="DR2636">
        <v>0</v>
      </c>
      <c r="DS2636">
        <v>0</v>
      </c>
    </row>
    <row r="2637" spans="1:123" x14ac:dyDescent="0.3">
      <c r="A2637" t="str">
        <f t="shared" si="41"/>
        <v>20262007</v>
      </c>
      <c r="B2637">
        <v>76</v>
      </c>
      <c r="C2637">
        <v>2026</v>
      </c>
      <c r="D2637">
        <v>200712</v>
      </c>
      <c r="E2637">
        <v>41</v>
      </c>
      <c r="F2637">
        <v>2147203</v>
      </c>
      <c r="G2637">
        <v>163110</v>
      </c>
      <c r="H2637">
        <v>550000</v>
      </c>
      <c r="I2637">
        <v>0</v>
      </c>
      <c r="J2637">
        <v>120000</v>
      </c>
      <c r="K2637">
        <v>85000</v>
      </c>
      <c r="L2637">
        <v>200000</v>
      </c>
      <c r="M2637">
        <v>56200</v>
      </c>
      <c r="N2637">
        <v>11500</v>
      </c>
      <c r="O2637">
        <v>25500</v>
      </c>
      <c r="P2637">
        <v>4500</v>
      </c>
      <c r="Q2637">
        <v>2000</v>
      </c>
      <c r="R2637">
        <v>0</v>
      </c>
      <c r="S2637">
        <v>7002</v>
      </c>
      <c r="T2637">
        <v>35000</v>
      </c>
      <c r="U2637">
        <v>36000</v>
      </c>
      <c r="V2637">
        <v>0</v>
      </c>
      <c r="W2637">
        <v>0</v>
      </c>
      <c r="X2637">
        <v>0</v>
      </c>
      <c r="Y2637">
        <v>192298</v>
      </c>
      <c r="Z2637">
        <v>0</v>
      </c>
      <c r="AA2637">
        <v>0</v>
      </c>
      <c r="AB2637">
        <v>26919</v>
      </c>
      <c r="AC2637">
        <v>79490</v>
      </c>
      <c r="AD2637">
        <v>40953</v>
      </c>
      <c r="AE2637">
        <v>26919</v>
      </c>
      <c r="AF2637">
        <v>93524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1121476</v>
      </c>
      <c r="AO2637">
        <v>782820</v>
      </c>
      <c r="AP2637">
        <v>120443</v>
      </c>
      <c r="AQ2637">
        <v>0</v>
      </c>
      <c r="AR2637">
        <v>17018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920281</v>
      </c>
      <c r="BL2637">
        <v>87653</v>
      </c>
      <c r="BM2637">
        <v>196667</v>
      </c>
      <c r="BN2637">
        <v>0</v>
      </c>
      <c r="BO2637">
        <v>0</v>
      </c>
      <c r="BP2637">
        <v>20236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393333</v>
      </c>
      <c r="CR2637">
        <v>79764</v>
      </c>
      <c r="CS2637">
        <v>10000</v>
      </c>
      <c r="CT2637">
        <v>154000</v>
      </c>
      <c r="CU2637">
        <v>65000</v>
      </c>
      <c r="CV2637">
        <v>100000</v>
      </c>
      <c r="CW2637">
        <v>2288</v>
      </c>
      <c r="CX2637">
        <v>12000</v>
      </c>
      <c r="CY2637">
        <v>9000</v>
      </c>
      <c r="CZ2637">
        <v>3600</v>
      </c>
      <c r="DA2637">
        <v>3000</v>
      </c>
      <c r="DB2637">
        <v>13000</v>
      </c>
      <c r="DC2637">
        <v>60000</v>
      </c>
      <c r="DD2637">
        <v>3000</v>
      </c>
      <c r="DE2637">
        <v>111871</v>
      </c>
      <c r="DF2637">
        <v>185103</v>
      </c>
      <c r="DG2637">
        <v>100000</v>
      </c>
      <c r="DH2637">
        <v>0</v>
      </c>
      <c r="DI2637">
        <v>0</v>
      </c>
      <c r="DJ2637">
        <v>224038</v>
      </c>
      <c r="DK2637">
        <v>247144</v>
      </c>
      <c r="DL2637">
        <v>210000</v>
      </c>
      <c r="DM2637">
        <v>348700</v>
      </c>
      <c r="DN2637">
        <v>50000</v>
      </c>
      <c r="DO2637">
        <v>2384840</v>
      </c>
      <c r="DP2637">
        <v>317700</v>
      </c>
      <c r="DQ2637">
        <v>-409201</v>
      </c>
      <c r="DR2637">
        <v>0</v>
      </c>
      <c r="DS2637">
        <v>0</v>
      </c>
    </row>
    <row r="2638" spans="1:123" x14ac:dyDescent="0.3">
      <c r="A2638" t="str">
        <f t="shared" si="41"/>
        <v>20272008</v>
      </c>
      <c r="B2638">
        <v>76</v>
      </c>
      <c r="C2638">
        <v>2027</v>
      </c>
      <c r="D2638">
        <v>200812</v>
      </c>
      <c r="E2638">
        <v>39</v>
      </c>
      <c r="F2638">
        <v>2277691</v>
      </c>
      <c r="G2638">
        <v>163106</v>
      </c>
      <c r="H2638">
        <v>550000</v>
      </c>
      <c r="I2638">
        <v>0</v>
      </c>
      <c r="J2638">
        <v>120000</v>
      </c>
      <c r="K2638">
        <v>85000</v>
      </c>
      <c r="L2638">
        <v>200000</v>
      </c>
      <c r="M2638">
        <v>56200</v>
      </c>
      <c r="N2638">
        <v>11500</v>
      </c>
      <c r="O2638">
        <v>25500</v>
      </c>
      <c r="P2638">
        <v>4500</v>
      </c>
      <c r="Q2638">
        <v>2000</v>
      </c>
      <c r="R2638">
        <v>0</v>
      </c>
      <c r="S2638">
        <v>6814</v>
      </c>
      <c r="T2638">
        <v>35000</v>
      </c>
      <c r="U2638">
        <v>36000</v>
      </c>
      <c r="V2638">
        <v>0</v>
      </c>
      <c r="W2638">
        <v>0</v>
      </c>
      <c r="X2638">
        <v>12937</v>
      </c>
      <c r="Y2638">
        <v>179549</v>
      </c>
      <c r="Z2638">
        <v>0</v>
      </c>
      <c r="AA2638">
        <v>0</v>
      </c>
      <c r="AB2638">
        <v>0</v>
      </c>
      <c r="AC2638">
        <v>76075</v>
      </c>
      <c r="AD2638">
        <v>0</v>
      </c>
      <c r="AE2638">
        <v>0</v>
      </c>
      <c r="AF2638">
        <v>115269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1099731</v>
      </c>
      <c r="AO2638">
        <v>749192</v>
      </c>
      <c r="AP2638">
        <v>115269</v>
      </c>
      <c r="AQ2638">
        <v>0</v>
      </c>
      <c r="AR2638">
        <v>15213</v>
      </c>
      <c r="AS2638">
        <v>0</v>
      </c>
      <c r="AT2638">
        <v>0</v>
      </c>
      <c r="AU2638">
        <v>0</v>
      </c>
      <c r="AV2638">
        <v>73059</v>
      </c>
      <c r="AW2638">
        <v>0</v>
      </c>
      <c r="AX2638">
        <v>45063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997796</v>
      </c>
      <c r="BL2638">
        <v>95209</v>
      </c>
      <c r="BM2638">
        <v>176667</v>
      </c>
      <c r="BN2638">
        <v>0</v>
      </c>
      <c r="BO2638">
        <v>0</v>
      </c>
      <c r="BP2638">
        <v>79764</v>
      </c>
      <c r="BQ2638">
        <v>10000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17631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196667</v>
      </c>
      <c r="CR2638">
        <v>0</v>
      </c>
      <c r="CS2638">
        <v>0</v>
      </c>
      <c r="CT2638">
        <v>154000</v>
      </c>
      <c r="CU2638">
        <v>65000</v>
      </c>
      <c r="CV2638">
        <v>100000</v>
      </c>
      <c r="CW2638">
        <v>2288</v>
      </c>
      <c r="CX2638">
        <v>12000</v>
      </c>
      <c r="CY2638">
        <v>9000</v>
      </c>
      <c r="CZ2638">
        <v>3600</v>
      </c>
      <c r="DA2638">
        <v>3000</v>
      </c>
      <c r="DB2638">
        <v>13000</v>
      </c>
      <c r="DC2638">
        <v>60000</v>
      </c>
      <c r="DD2638">
        <v>3000</v>
      </c>
      <c r="DE2638">
        <v>99239</v>
      </c>
      <c r="DF2638">
        <v>0</v>
      </c>
      <c r="DG2638">
        <v>87063</v>
      </c>
      <c r="DH2638">
        <v>0</v>
      </c>
      <c r="DI2638">
        <v>0</v>
      </c>
      <c r="DJ2638">
        <v>178975</v>
      </c>
      <c r="DK2638">
        <v>247144</v>
      </c>
      <c r="DL2638">
        <v>210000</v>
      </c>
      <c r="DM2638">
        <v>275641</v>
      </c>
      <c r="DN2638">
        <v>50000</v>
      </c>
      <c r="DO2638">
        <v>1769618</v>
      </c>
      <c r="DP2638">
        <v>317700</v>
      </c>
      <c r="DQ2638">
        <v>-594669</v>
      </c>
      <c r="DR2638">
        <v>0</v>
      </c>
      <c r="DS2638">
        <v>0</v>
      </c>
    </row>
    <row r="2639" spans="1:123" x14ac:dyDescent="0.3">
      <c r="A2639" t="str">
        <f t="shared" si="41"/>
        <v>20282009</v>
      </c>
      <c r="B2639">
        <v>76</v>
      </c>
      <c r="C2639">
        <v>2028</v>
      </c>
      <c r="D2639">
        <v>200912</v>
      </c>
      <c r="E2639">
        <v>44</v>
      </c>
      <c r="F2639">
        <v>2292427</v>
      </c>
      <c r="G2639">
        <v>163102</v>
      </c>
      <c r="H2639">
        <v>550000</v>
      </c>
      <c r="I2639">
        <v>0</v>
      </c>
      <c r="J2639">
        <v>90000</v>
      </c>
      <c r="K2639">
        <v>85000</v>
      </c>
      <c r="L2639">
        <v>200000</v>
      </c>
      <c r="M2639">
        <v>56200</v>
      </c>
      <c r="N2639">
        <v>11500</v>
      </c>
      <c r="O2639">
        <v>25500</v>
      </c>
      <c r="P2639">
        <v>4500</v>
      </c>
      <c r="Q2639">
        <v>2000</v>
      </c>
      <c r="R2639">
        <v>0</v>
      </c>
      <c r="S2639">
        <v>6625</v>
      </c>
      <c r="T2639">
        <v>35000</v>
      </c>
      <c r="U2639">
        <v>36000</v>
      </c>
      <c r="V2639">
        <v>0</v>
      </c>
      <c r="W2639">
        <v>0</v>
      </c>
      <c r="X2639">
        <v>25000</v>
      </c>
      <c r="Y2639">
        <v>0</v>
      </c>
      <c r="Z2639">
        <v>0</v>
      </c>
      <c r="AA2639">
        <v>0</v>
      </c>
      <c r="AB2639">
        <v>0</v>
      </c>
      <c r="AC2639">
        <v>85127</v>
      </c>
      <c r="AD2639">
        <v>43857</v>
      </c>
      <c r="AE2639">
        <v>0</v>
      </c>
      <c r="AF2639">
        <v>128984</v>
      </c>
      <c r="AG2639">
        <v>43857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888341</v>
      </c>
      <c r="AO2639">
        <v>838332</v>
      </c>
      <c r="AP2639">
        <v>128984</v>
      </c>
      <c r="AQ2639">
        <v>0</v>
      </c>
      <c r="AR2639">
        <v>19998</v>
      </c>
      <c r="AS2639">
        <v>0</v>
      </c>
      <c r="AT2639">
        <v>0</v>
      </c>
      <c r="AU2639">
        <v>0</v>
      </c>
      <c r="AV2639">
        <v>75000</v>
      </c>
      <c r="AW2639">
        <v>13444</v>
      </c>
      <c r="AX2639">
        <v>47593</v>
      </c>
      <c r="AY2639">
        <v>0</v>
      </c>
      <c r="AZ2639">
        <v>22000</v>
      </c>
      <c r="BA2639">
        <v>25000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1170350</v>
      </c>
      <c r="BL2639">
        <v>102715</v>
      </c>
      <c r="BM2639">
        <v>156667</v>
      </c>
      <c r="BN2639">
        <v>105160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33000</v>
      </c>
      <c r="BX2639">
        <v>763</v>
      </c>
      <c r="BY2639">
        <v>4000</v>
      </c>
      <c r="BZ2639">
        <v>3000</v>
      </c>
      <c r="CA2639">
        <v>1200</v>
      </c>
      <c r="CB2639">
        <v>1000</v>
      </c>
      <c r="CC2639">
        <v>4333</v>
      </c>
      <c r="CD2639">
        <v>20000</v>
      </c>
      <c r="CE2639">
        <v>1000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20000</v>
      </c>
      <c r="CR2639">
        <v>0</v>
      </c>
      <c r="CS2639">
        <v>0</v>
      </c>
      <c r="CT2639">
        <v>48840</v>
      </c>
      <c r="CU2639">
        <v>65000</v>
      </c>
      <c r="CV2639">
        <v>67000</v>
      </c>
      <c r="CW2639">
        <v>1525</v>
      </c>
      <c r="CX2639">
        <v>8000</v>
      </c>
      <c r="CY2639">
        <v>6000</v>
      </c>
      <c r="CZ2639">
        <v>2400</v>
      </c>
      <c r="DA2639">
        <v>2000</v>
      </c>
      <c r="DB2639">
        <v>8667</v>
      </c>
      <c r="DC2639">
        <v>40000</v>
      </c>
      <c r="DD2639">
        <v>2000</v>
      </c>
      <c r="DE2639">
        <v>104239</v>
      </c>
      <c r="DF2639">
        <v>0</v>
      </c>
      <c r="DG2639">
        <v>62063</v>
      </c>
      <c r="DH2639">
        <v>0</v>
      </c>
      <c r="DI2639">
        <v>0</v>
      </c>
      <c r="DJ2639">
        <v>131382</v>
      </c>
      <c r="DK2639">
        <v>222144</v>
      </c>
      <c r="DL2639">
        <v>196556</v>
      </c>
      <c r="DM2639">
        <v>200641</v>
      </c>
      <c r="DN2639">
        <v>28000</v>
      </c>
      <c r="DO2639">
        <v>1216458</v>
      </c>
      <c r="DP2639">
        <v>317700</v>
      </c>
      <c r="DQ2639">
        <v>-538159</v>
      </c>
      <c r="DR2639">
        <v>0</v>
      </c>
      <c r="DS2639">
        <v>0</v>
      </c>
    </row>
    <row r="2640" spans="1:123" x14ac:dyDescent="0.3">
      <c r="A2640" t="str">
        <f t="shared" si="41"/>
        <v>20292010</v>
      </c>
      <c r="B2640">
        <v>76</v>
      </c>
      <c r="C2640">
        <v>2029</v>
      </c>
      <c r="D2640">
        <v>201012</v>
      </c>
      <c r="E2640">
        <v>51</v>
      </c>
      <c r="F2640">
        <v>1865008</v>
      </c>
      <c r="G2640">
        <v>163097</v>
      </c>
      <c r="H2640">
        <v>550000</v>
      </c>
      <c r="I2640">
        <v>0</v>
      </c>
      <c r="J2640">
        <v>120000</v>
      </c>
      <c r="K2640">
        <v>85000</v>
      </c>
      <c r="L2640">
        <v>200000</v>
      </c>
      <c r="M2640">
        <v>56200</v>
      </c>
      <c r="N2640">
        <v>11500</v>
      </c>
      <c r="O2640">
        <v>25500</v>
      </c>
      <c r="P2640">
        <v>4500</v>
      </c>
      <c r="Q2640">
        <v>2000</v>
      </c>
      <c r="R2640">
        <v>0</v>
      </c>
      <c r="S2640">
        <v>6437</v>
      </c>
      <c r="T2640">
        <v>35000</v>
      </c>
      <c r="U2640">
        <v>36000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98680</v>
      </c>
      <c r="AD2640">
        <v>50840</v>
      </c>
      <c r="AE2640">
        <v>0</v>
      </c>
      <c r="AF2640">
        <v>149520</v>
      </c>
      <c r="AG2640">
        <v>0</v>
      </c>
      <c r="AH2640">
        <v>0</v>
      </c>
      <c r="AI2640">
        <v>43857</v>
      </c>
      <c r="AJ2640">
        <v>0</v>
      </c>
      <c r="AK2640">
        <v>43857</v>
      </c>
      <c r="AL2640">
        <v>43857</v>
      </c>
      <c r="AM2640">
        <v>0</v>
      </c>
      <c r="AN2640">
        <v>872617</v>
      </c>
      <c r="AO2640">
        <v>971805</v>
      </c>
      <c r="AP2640">
        <v>149520</v>
      </c>
      <c r="AQ2640">
        <v>0</v>
      </c>
      <c r="AR2640">
        <v>20000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1141325</v>
      </c>
      <c r="BL2640">
        <v>110169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60006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60006</v>
      </c>
      <c r="CR2640">
        <v>0</v>
      </c>
      <c r="CS2640">
        <v>0</v>
      </c>
      <c r="CT2640">
        <v>48840</v>
      </c>
      <c r="CU2640">
        <v>65000</v>
      </c>
      <c r="CV2640">
        <v>67000</v>
      </c>
      <c r="CW2640">
        <v>1525</v>
      </c>
      <c r="CX2640">
        <v>8000</v>
      </c>
      <c r="CY2640">
        <v>6000</v>
      </c>
      <c r="CZ2640">
        <v>2400</v>
      </c>
      <c r="DA2640">
        <v>2000</v>
      </c>
      <c r="DB2640">
        <v>8667</v>
      </c>
      <c r="DC2640">
        <v>40000</v>
      </c>
      <c r="DD2640">
        <v>2000</v>
      </c>
      <c r="DE2640">
        <v>109239</v>
      </c>
      <c r="DF2640">
        <v>0</v>
      </c>
      <c r="DG2640">
        <v>62063</v>
      </c>
      <c r="DH2640">
        <v>0</v>
      </c>
      <c r="DI2640">
        <v>0</v>
      </c>
      <c r="DJ2640">
        <v>131382</v>
      </c>
      <c r="DK2640">
        <v>222144</v>
      </c>
      <c r="DL2640">
        <v>196556</v>
      </c>
      <c r="DM2640">
        <v>200641</v>
      </c>
      <c r="DN2640">
        <v>28000</v>
      </c>
      <c r="DO2640">
        <v>1305322</v>
      </c>
      <c r="DP2640">
        <v>317700</v>
      </c>
      <c r="DQ2640">
        <v>60006</v>
      </c>
      <c r="DR2640">
        <v>0</v>
      </c>
      <c r="DS2640">
        <v>0</v>
      </c>
    </row>
    <row r="2641" spans="1:123" x14ac:dyDescent="0.3">
      <c r="A2641" t="str">
        <f t="shared" si="41"/>
        <v>20302011</v>
      </c>
      <c r="B2641">
        <v>76</v>
      </c>
      <c r="C2641">
        <v>2030</v>
      </c>
      <c r="D2641">
        <v>201112</v>
      </c>
      <c r="E2641">
        <v>78</v>
      </c>
      <c r="F2641">
        <v>1872228</v>
      </c>
      <c r="G2641">
        <v>163093</v>
      </c>
      <c r="H2641">
        <v>550000</v>
      </c>
      <c r="I2641">
        <v>0</v>
      </c>
      <c r="J2641">
        <v>120000</v>
      </c>
      <c r="K2641">
        <v>85000</v>
      </c>
      <c r="L2641">
        <v>200000</v>
      </c>
      <c r="M2641">
        <v>56200</v>
      </c>
      <c r="N2641">
        <v>11500</v>
      </c>
      <c r="O2641">
        <v>25500</v>
      </c>
      <c r="P2641">
        <v>4500</v>
      </c>
      <c r="Q2641">
        <v>2000</v>
      </c>
      <c r="R2641">
        <v>0</v>
      </c>
      <c r="S2641">
        <v>6248</v>
      </c>
      <c r="T2641">
        <v>35000</v>
      </c>
      <c r="U2641">
        <v>36000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43857</v>
      </c>
      <c r="AC2641">
        <v>150649</v>
      </c>
      <c r="AD2641">
        <v>77614</v>
      </c>
      <c r="AE2641">
        <v>43857</v>
      </c>
      <c r="AF2641">
        <v>184406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837542</v>
      </c>
      <c r="AO2641">
        <v>1483598</v>
      </c>
      <c r="AP2641">
        <v>228264</v>
      </c>
      <c r="AQ2641">
        <v>43258</v>
      </c>
      <c r="AR2641">
        <v>20000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2420</v>
      </c>
      <c r="BH2641">
        <v>0</v>
      </c>
      <c r="BI2641">
        <v>0</v>
      </c>
      <c r="BJ2641">
        <v>0</v>
      </c>
      <c r="BK2641">
        <v>1772700</v>
      </c>
      <c r="BL2641">
        <v>117712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500000</v>
      </c>
      <c r="BS2641">
        <v>105160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25000</v>
      </c>
      <c r="CH2641">
        <v>572</v>
      </c>
      <c r="CI2641">
        <v>3000</v>
      </c>
      <c r="CJ2641">
        <v>2250</v>
      </c>
      <c r="CK2641">
        <v>900</v>
      </c>
      <c r="CL2641">
        <v>750</v>
      </c>
      <c r="CM2641">
        <v>3250</v>
      </c>
      <c r="CN2641">
        <v>15000</v>
      </c>
      <c r="CO2641">
        <v>750</v>
      </c>
      <c r="CP2641">
        <v>0</v>
      </c>
      <c r="CQ2641">
        <v>540006</v>
      </c>
      <c r="CR2641">
        <v>0</v>
      </c>
      <c r="CS2641">
        <v>0</v>
      </c>
      <c r="CT2641">
        <v>154000</v>
      </c>
      <c r="CU2641">
        <v>65000</v>
      </c>
      <c r="CV2641">
        <v>92000</v>
      </c>
      <c r="CW2641">
        <v>2097</v>
      </c>
      <c r="CX2641">
        <v>11000</v>
      </c>
      <c r="CY2641">
        <v>8250</v>
      </c>
      <c r="CZ2641">
        <v>3300</v>
      </c>
      <c r="DA2641">
        <v>2750</v>
      </c>
      <c r="DB2641">
        <v>11917</v>
      </c>
      <c r="DC2641">
        <v>55000</v>
      </c>
      <c r="DD2641">
        <v>2750</v>
      </c>
      <c r="DE2641">
        <v>114239</v>
      </c>
      <c r="DF2641">
        <v>0</v>
      </c>
      <c r="DG2641">
        <v>62063</v>
      </c>
      <c r="DH2641">
        <v>0</v>
      </c>
      <c r="DI2641">
        <v>0</v>
      </c>
      <c r="DJ2641">
        <v>133802</v>
      </c>
      <c r="DK2641">
        <v>222144</v>
      </c>
      <c r="DL2641">
        <v>196556</v>
      </c>
      <c r="DM2641">
        <v>200641</v>
      </c>
      <c r="DN2641">
        <v>28000</v>
      </c>
      <c r="DO2641">
        <v>1905517</v>
      </c>
      <c r="DP2641">
        <v>317700</v>
      </c>
      <c r="DQ2641">
        <v>659052</v>
      </c>
      <c r="DR2641">
        <v>0</v>
      </c>
      <c r="DS2641">
        <v>0</v>
      </c>
    </row>
    <row r="2642" spans="1:123" x14ac:dyDescent="0.3">
      <c r="A2642" t="str">
        <f t="shared" si="41"/>
        <v>20312012</v>
      </c>
      <c r="B2642">
        <v>76</v>
      </c>
      <c r="C2642">
        <v>2031</v>
      </c>
      <c r="D2642">
        <v>201212</v>
      </c>
      <c r="E2642">
        <v>54</v>
      </c>
      <c r="F2642">
        <v>2084908</v>
      </c>
      <c r="G2642">
        <v>163096</v>
      </c>
      <c r="H2642">
        <v>550000</v>
      </c>
      <c r="I2642">
        <v>0</v>
      </c>
      <c r="J2642">
        <v>120000</v>
      </c>
      <c r="K2642">
        <v>85000</v>
      </c>
      <c r="L2642">
        <v>200000</v>
      </c>
      <c r="M2642">
        <v>56200</v>
      </c>
      <c r="N2642">
        <v>11500</v>
      </c>
      <c r="O2642">
        <v>25500</v>
      </c>
      <c r="P2642">
        <v>4500</v>
      </c>
      <c r="Q2642">
        <v>2000</v>
      </c>
      <c r="R2642">
        <v>0</v>
      </c>
      <c r="S2642">
        <v>6059</v>
      </c>
      <c r="T2642">
        <v>35000</v>
      </c>
      <c r="U2642">
        <v>36000</v>
      </c>
      <c r="V2642">
        <v>0</v>
      </c>
      <c r="W2642">
        <v>0</v>
      </c>
      <c r="X2642">
        <v>25000</v>
      </c>
      <c r="Y2642">
        <v>0</v>
      </c>
      <c r="Z2642">
        <v>0</v>
      </c>
      <c r="AA2642">
        <v>0</v>
      </c>
      <c r="AB2642">
        <v>0</v>
      </c>
      <c r="AC2642">
        <v>104534</v>
      </c>
      <c r="AD2642">
        <v>53856</v>
      </c>
      <c r="AE2642">
        <v>0</v>
      </c>
      <c r="AF2642">
        <v>158389</v>
      </c>
      <c r="AG2642">
        <v>53856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888370</v>
      </c>
      <c r="AO2642">
        <v>1029449</v>
      </c>
      <c r="AP2642">
        <v>158389</v>
      </c>
      <c r="AQ2642">
        <v>0</v>
      </c>
      <c r="AR2642">
        <v>20000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1207838</v>
      </c>
      <c r="BL2642">
        <v>125957</v>
      </c>
      <c r="BM2642">
        <v>61839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458167</v>
      </c>
      <c r="CR2642">
        <v>0</v>
      </c>
      <c r="CS2642">
        <v>0</v>
      </c>
      <c r="CT2642">
        <v>154000</v>
      </c>
      <c r="CU2642">
        <v>65000</v>
      </c>
      <c r="CV2642">
        <v>92000</v>
      </c>
      <c r="CW2642">
        <v>2097</v>
      </c>
      <c r="CX2642">
        <v>11000</v>
      </c>
      <c r="CY2642">
        <v>8250</v>
      </c>
      <c r="CZ2642">
        <v>3300</v>
      </c>
      <c r="DA2642">
        <v>2750</v>
      </c>
      <c r="DB2642">
        <v>11917</v>
      </c>
      <c r="DC2642">
        <v>55000</v>
      </c>
      <c r="DD2642">
        <v>2750</v>
      </c>
      <c r="DE2642">
        <v>119239</v>
      </c>
      <c r="DF2642">
        <v>0</v>
      </c>
      <c r="DG2642">
        <v>37063</v>
      </c>
      <c r="DH2642">
        <v>0</v>
      </c>
      <c r="DI2642">
        <v>0</v>
      </c>
      <c r="DJ2642">
        <v>133560</v>
      </c>
      <c r="DK2642">
        <v>222144</v>
      </c>
      <c r="DL2642">
        <v>196556</v>
      </c>
      <c r="DM2642">
        <v>200641</v>
      </c>
      <c r="DN2642">
        <v>28000</v>
      </c>
      <c r="DO2642">
        <v>1803436</v>
      </c>
      <c r="DP2642">
        <v>317700</v>
      </c>
      <c r="DQ2642">
        <v>-86839</v>
      </c>
      <c r="DR2642">
        <v>0</v>
      </c>
      <c r="DS2642">
        <v>0</v>
      </c>
    </row>
    <row r="2643" spans="1:123" x14ac:dyDescent="0.3">
      <c r="A2643" t="str">
        <f t="shared" si="41"/>
        <v>20321922</v>
      </c>
      <c r="B2643">
        <v>76</v>
      </c>
      <c r="C2643">
        <v>2032</v>
      </c>
      <c r="D2643">
        <v>192212</v>
      </c>
      <c r="E2643">
        <v>63</v>
      </c>
      <c r="F2643">
        <v>1918945</v>
      </c>
      <c r="G2643">
        <v>163099</v>
      </c>
      <c r="H2643">
        <v>550000</v>
      </c>
      <c r="I2643">
        <v>0</v>
      </c>
      <c r="J2643">
        <v>120000</v>
      </c>
      <c r="K2643">
        <v>85000</v>
      </c>
      <c r="L2643">
        <v>200000</v>
      </c>
      <c r="M2643">
        <v>56200</v>
      </c>
      <c r="N2643">
        <v>11500</v>
      </c>
      <c r="O2643">
        <v>25500</v>
      </c>
      <c r="P2643">
        <v>4500</v>
      </c>
      <c r="Q2643">
        <v>2000</v>
      </c>
      <c r="R2643">
        <v>0</v>
      </c>
      <c r="S2643">
        <v>5871</v>
      </c>
      <c r="T2643">
        <v>35000</v>
      </c>
      <c r="U2643">
        <v>36000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123144</v>
      </c>
      <c r="AD2643">
        <v>63444</v>
      </c>
      <c r="AE2643">
        <v>0</v>
      </c>
      <c r="AF2643">
        <v>186587</v>
      </c>
      <c r="AG2643">
        <v>0</v>
      </c>
      <c r="AH2643">
        <v>0</v>
      </c>
      <c r="AI2643">
        <v>53856</v>
      </c>
      <c r="AJ2643">
        <v>0</v>
      </c>
      <c r="AK2643">
        <v>53856</v>
      </c>
      <c r="AL2643">
        <v>53856</v>
      </c>
      <c r="AM2643">
        <v>0</v>
      </c>
      <c r="AN2643">
        <v>834984</v>
      </c>
      <c r="AO2643">
        <v>1212723</v>
      </c>
      <c r="AP2643">
        <v>186587</v>
      </c>
      <c r="AQ2643">
        <v>0</v>
      </c>
      <c r="AR2643">
        <v>20000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1419310</v>
      </c>
      <c r="BL2643">
        <v>134254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171833</v>
      </c>
      <c r="BS2643">
        <v>0</v>
      </c>
      <c r="BT2643">
        <v>0</v>
      </c>
      <c r="BU2643">
        <v>98671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610000</v>
      </c>
      <c r="CR2643">
        <v>98671</v>
      </c>
      <c r="CS2643">
        <v>0</v>
      </c>
      <c r="CT2643">
        <v>154000</v>
      </c>
      <c r="CU2643">
        <v>65000</v>
      </c>
      <c r="CV2643">
        <v>92000</v>
      </c>
      <c r="CW2643">
        <v>2097</v>
      </c>
      <c r="CX2643">
        <v>11000</v>
      </c>
      <c r="CY2643">
        <v>8250</v>
      </c>
      <c r="CZ2643">
        <v>3300</v>
      </c>
      <c r="DA2643">
        <v>2750</v>
      </c>
      <c r="DB2643">
        <v>11917</v>
      </c>
      <c r="DC2643">
        <v>55000</v>
      </c>
      <c r="DD2643">
        <v>2750</v>
      </c>
      <c r="DE2643">
        <v>124239</v>
      </c>
      <c r="DF2643">
        <v>0</v>
      </c>
      <c r="DG2643">
        <v>37063</v>
      </c>
      <c r="DH2643">
        <v>0</v>
      </c>
      <c r="DI2643">
        <v>0</v>
      </c>
      <c r="DJ2643">
        <v>133560</v>
      </c>
      <c r="DK2643">
        <v>222144</v>
      </c>
      <c r="DL2643">
        <v>196556</v>
      </c>
      <c r="DM2643">
        <v>200641</v>
      </c>
      <c r="DN2643">
        <v>28000</v>
      </c>
      <c r="DO2643">
        <v>2112795</v>
      </c>
      <c r="DP2643">
        <v>317700</v>
      </c>
      <c r="DQ2643">
        <v>270504</v>
      </c>
      <c r="DR2643">
        <v>0</v>
      </c>
      <c r="DS2643">
        <v>0</v>
      </c>
    </row>
    <row r="2644" spans="1:123" x14ac:dyDescent="0.3">
      <c r="A2644" t="str">
        <f t="shared" si="41"/>
        <v>20331923</v>
      </c>
      <c r="B2644">
        <v>76</v>
      </c>
      <c r="C2644">
        <v>2033</v>
      </c>
      <c r="D2644">
        <v>192312</v>
      </c>
      <c r="E2644">
        <v>66</v>
      </c>
      <c r="F2644">
        <v>1938242</v>
      </c>
      <c r="G2644">
        <v>163102</v>
      </c>
      <c r="H2644">
        <v>550000</v>
      </c>
      <c r="I2644">
        <v>0</v>
      </c>
      <c r="J2644">
        <v>120000</v>
      </c>
      <c r="K2644">
        <v>85000</v>
      </c>
      <c r="L2644">
        <v>200000</v>
      </c>
      <c r="M2644">
        <v>56200</v>
      </c>
      <c r="N2644">
        <v>11500</v>
      </c>
      <c r="O2644">
        <v>25500</v>
      </c>
      <c r="P2644">
        <v>4500</v>
      </c>
      <c r="Q2644">
        <v>2000</v>
      </c>
      <c r="R2644">
        <v>0</v>
      </c>
      <c r="S2644">
        <v>5682</v>
      </c>
      <c r="T2644">
        <v>35000</v>
      </c>
      <c r="U2644">
        <v>36000</v>
      </c>
      <c r="V2644">
        <v>0</v>
      </c>
      <c r="W2644">
        <v>0</v>
      </c>
      <c r="X2644">
        <v>0</v>
      </c>
      <c r="Y2644">
        <v>0</v>
      </c>
      <c r="Z2644">
        <v>284054</v>
      </c>
      <c r="AA2644">
        <v>0</v>
      </c>
      <c r="AB2644">
        <v>53856</v>
      </c>
      <c r="AC2644">
        <v>127390</v>
      </c>
      <c r="AD2644">
        <v>65631</v>
      </c>
      <c r="AE2644">
        <v>53856</v>
      </c>
      <c r="AF2644">
        <v>139166</v>
      </c>
      <c r="AG2644">
        <v>0</v>
      </c>
      <c r="AH2644">
        <v>0</v>
      </c>
      <c r="AI2644">
        <v>0</v>
      </c>
      <c r="AJ2644">
        <v>40034</v>
      </c>
      <c r="AK2644">
        <v>40034</v>
      </c>
      <c r="AL2644">
        <v>0</v>
      </c>
      <c r="AM2644">
        <v>0</v>
      </c>
      <c r="AN2644">
        <v>558129</v>
      </c>
      <c r="AO2644">
        <v>1254540</v>
      </c>
      <c r="AP2644">
        <v>193021</v>
      </c>
      <c r="AQ2644">
        <v>0</v>
      </c>
      <c r="AR2644">
        <v>20000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1467561</v>
      </c>
      <c r="BL2644">
        <v>142983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20000</v>
      </c>
      <c r="BS2644">
        <v>0</v>
      </c>
      <c r="BT2644">
        <v>0</v>
      </c>
      <c r="BU2644">
        <v>1329</v>
      </c>
      <c r="BV2644">
        <v>10000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610000</v>
      </c>
      <c r="CR2644">
        <v>100000</v>
      </c>
      <c r="CS2644">
        <v>10000</v>
      </c>
      <c r="CT2644">
        <v>154000</v>
      </c>
      <c r="CU2644">
        <v>65000</v>
      </c>
      <c r="CV2644">
        <v>92000</v>
      </c>
      <c r="CW2644">
        <v>2097</v>
      </c>
      <c r="CX2644">
        <v>11000</v>
      </c>
      <c r="CY2644">
        <v>8250</v>
      </c>
      <c r="CZ2644">
        <v>3300</v>
      </c>
      <c r="DA2644">
        <v>2750</v>
      </c>
      <c r="DB2644">
        <v>11917</v>
      </c>
      <c r="DC2644">
        <v>55000</v>
      </c>
      <c r="DD2644">
        <v>2750</v>
      </c>
      <c r="DE2644">
        <v>129239</v>
      </c>
      <c r="DF2644">
        <v>284054</v>
      </c>
      <c r="DG2644">
        <v>37063</v>
      </c>
      <c r="DH2644">
        <v>0</v>
      </c>
      <c r="DI2644">
        <v>0</v>
      </c>
      <c r="DJ2644">
        <v>133560</v>
      </c>
      <c r="DK2644">
        <v>222144</v>
      </c>
      <c r="DL2644">
        <v>196556</v>
      </c>
      <c r="DM2644">
        <v>200641</v>
      </c>
      <c r="DN2644">
        <v>28000</v>
      </c>
      <c r="DO2644">
        <v>2399356</v>
      </c>
      <c r="DP2644">
        <v>317700</v>
      </c>
      <c r="DQ2644">
        <v>355417</v>
      </c>
      <c r="DR2644">
        <v>0</v>
      </c>
      <c r="DS2644">
        <v>0</v>
      </c>
    </row>
    <row r="2645" spans="1:123" x14ac:dyDescent="0.3">
      <c r="A2645" t="str">
        <f t="shared" si="41"/>
        <v>20341924</v>
      </c>
      <c r="B2645">
        <v>76</v>
      </c>
      <c r="C2645">
        <v>2034</v>
      </c>
      <c r="D2645">
        <v>192412</v>
      </c>
      <c r="E2645">
        <v>34</v>
      </c>
      <c r="F2645">
        <v>2114079</v>
      </c>
      <c r="G2645">
        <v>163105</v>
      </c>
      <c r="H2645">
        <v>550000</v>
      </c>
      <c r="I2645">
        <v>0</v>
      </c>
      <c r="J2645">
        <v>120000</v>
      </c>
      <c r="K2645">
        <v>85000</v>
      </c>
      <c r="L2645">
        <v>200000</v>
      </c>
      <c r="M2645">
        <v>56200</v>
      </c>
      <c r="N2645">
        <v>11500</v>
      </c>
      <c r="O2645">
        <v>25500</v>
      </c>
      <c r="P2645">
        <v>4500</v>
      </c>
      <c r="Q2645">
        <v>2000</v>
      </c>
      <c r="R2645">
        <v>0</v>
      </c>
      <c r="S2645">
        <v>5494</v>
      </c>
      <c r="T2645">
        <v>35000</v>
      </c>
      <c r="U2645">
        <v>36000</v>
      </c>
      <c r="V2645">
        <v>0</v>
      </c>
      <c r="W2645">
        <v>0</v>
      </c>
      <c r="X2645">
        <v>0</v>
      </c>
      <c r="Y2645">
        <v>193806</v>
      </c>
      <c r="Z2645">
        <v>0</v>
      </c>
      <c r="AA2645">
        <v>0</v>
      </c>
      <c r="AB2645">
        <v>40034</v>
      </c>
      <c r="AC2645">
        <v>66921</v>
      </c>
      <c r="AD2645">
        <v>0</v>
      </c>
      <c r="AE2645">
        <v>40034</v>
      </c>
      <c r="AF2645">
        <v>61365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1153635</v>
      </c>
      <c r="AO2645">
        <v>659037</v>
      </c>
      <c r="AP2645">
        <v>101398</v>
      </c>
      <c r="AQ2645">
        <v>0</v>
      </c>
      <c r="AR2645">
        <v>10374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770809</v>
      </c>
      <c r="BL2645">
        <v>151686</v>
      </c>
      <c r="BM2645">
        <v>196667</v>
      </c>
      <c r="BN2645">
        <v>0</v>
      </c>
      <c r="BO2645">
        <v>0</v>
      </c>
      <c r="BP2645">
        <v>36871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3516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393333</v>
      </c>
      <c r="CR2645">
        <v>63129</v>
      </c>
      <c r="CS2645">
        <v>10000</v>
      </c>
      <c r="CT2645">
        <v>154000</v>
      </c>
      <c r="CU2645">
        <v>65000</v>
      </c>
      <c r="CV2645">
        <v>92000</v>
      </c>
      <c r="CW2645">
        <v>2097</v>
      </c>
      <c r="CX2645">
        <v>11000</v>
      </c>
      <c r="CY2645">
        <v>8250</v>
      </c>
      <c r="CZ2645">
        <v>3300</v>
      </c>
      <c r="DA2645">
        <v>2750</v>
      </c>
      <c r="DB2645">
        <v>11917</v>
      </c>
      <c r="DC2645">
        <v>55000</v>
      </c>
      <c r="DD2645">
        <v>2750</v>
      </c>
      <c r="DE2645">
        <v>130723</v>
      </c>
      <c r="DF2645">
        <v>67950</v>
      </c>
      <c r="DG2645">
        <v>37063</v>
      </c>
      <c r="DH2645">
        <v>0</v>
      </c>
      <c r="DI2645">
        <v>0</v>
      </c>
      <c r="DJ2645">
        <v>133560</v>
      </c>
      <c r="DK2645">
        <v>222144</v>
      </c>
      <c r="DL2645">
        <v>196556</v>
      </c>
      <c r="DM2645">
        <v>200641</v>
      </c>
      <c r="DN2645">
        <v>28000</v>
      </c>
      <c r="DO2645">
        <v>1891165</v>
      </c>
      <c r="DP2645">
        <v>317700</v>
      </c>
      <c r="DQ2645">
        <v>-430859</v>
      </c>
      <c r="DR2645">
        <v>0</v>
      </c>
      <c r="DS2645">
        <v>0</v>
      </c>
    </row>
    <row r="2646" spans="1:123" x14ac:dyDescent="0.3">
      <c r="A2646" t="str">
        <f t="shared" si="41"/>
        <v>20351925</v>
      </c>
      <c r="B2646">
        <v>76</v>
      </c>
      <c r="C2646">
        <v>2035</v>
      </c>
      <c r="D2646">
        <v>192512</v>
      </c>
      <c r="E2646">
        <v>42</v>
      </c>
      <c r="F2646">
        <v>2237082</v>
      </c>
      <c r="G2646">
        <v>163108</v>
      </c>
      <c r="H2646">
        <v>550000</v>
      </c>
      <c r="I2646">
        <v>0</v>
      </c>
      <c r="J2646">
        <v>120000</v>
      </c>
      <c r="K2646">
        <v>85000</v>
      </c>
      <c r="L2646">
        <v>200000</v>
      </c>
      <c r="M2646">
        <v>56200</v>
      </c>
      <c r="N2646">
        <v>11500</v>
      </c>
      <c r="O2646">
        <v>25500</v>
      </c>
      <c r="P2646">
        <v>4500</v>
      </c>
      <c r="Q2646">
        <v>2000</v>
      </c>
      <c r="R2646">
        <v>0</v>
      </c>
      <c r="S2646">
        <v>5305</v>
      </c>
      <c r="T2646">
        <v>35000</v>
      </c>
      <c r="U2646">
        <v>36000</v>
      </c>
      <c r="V2646">
        <v>0</v>
      </c>
      <c r="W2646">
        <v>5000</v>
      </c>
      <c r="X2646">
        <v>25000</v>
      </c>
      <c r="Y2646">
        <v>65911</v>
      </c>
      <c r="Z2646">
        <v>0</v>
      </c>
      <c r="AA2646">
        <v>0</v>
      </c>
      <c r="AB2646">
        <v>0</v>
      </c>
      <c r="AC2646">
        <v>81353</v>
      </c>
      <c r="AD2646">
        <v>41913</v>
      </c>
      <c r="AE2646">
        <v>0</v>
      </c>
      <c r="AF2646">
        <v>123266</v>
      </c>
      <c r="AG2646">
        <v>41913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983650</v>
      </c>
      <c r="AO2646">
        <v>801166</v>
      </c>
      <c r="AP2646">
        <v>123266</v>
      </c>
      <c r="AQ2646">
        <v>0</v>
      </c>
      <c r="AR2646">
        <v>18003</v>
      </c>
      <c r="AS2646">
        <v>0</v>
      </c>
      <c r="AT2646">
        <v>0</v>
      </c>
      <c r="AU2646">
        <v>0</v>
      </c>
      <c r="AV2646">
        <v>53806</v>
      </c>
      <c r="AW2646">
        <v>0</v>
      </c>
      <c r="AX2646">
        <v>46538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1042778</v>
      </c>
      <c r="BL2646">
        <v>159966</v>
      </c>
      <c r="BM2646">
        <v>176667</v>
      </c>
      <c r="BN2646">
        <v>0</v>
      </c>
      <c r="BO2646">
        <v>0</v>
      </c>
      <c r="BP2646">
        <v>63129</v>
      </c>
      <c r="BQ2646">
        <v>10000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196667</v>
      </c>
      <c r="CR2646">
        <v>0</v>
      </c>
      <c r="CS2646">
        <v>0</v>
      </c>
      <c r="CT2646">
        <v>154000</v>
      </c>
      <c r="CU2646">
        <v>65000</v>
      </c>
      <c r="CV2646">
        <v>92000</v>
      </c>
      <c r="CW2646">
        <v>2097</v>
      </c>
      <c r="CX2646">
        <v>11000</v>
      </c>
      <c r="CY2646">
        <v>8250</v>
      </c>
      <c r="CZ2646">
        <v>3300</v>
      </c>
      <c r="DA2646">
        <v>2750</v>
      </c>
      <c r="DB2646">
        <v>11917</v>
      </c>
      <c r="DC2646">
        <v>55000</v>
      </c>
      <c r="DD2646">
        <v>2750</v>
      </c>
      <c r="DE2646">
        <v>135723</v>
      </c>
      <c r="DF2646">
        <v>0</v>
      </c>
      <c r="DG2646">
        <v>12063</v>
      </c>
      <c r="DH2646">
        <v>0</v>
      </c>
      <c r="DI2646">
        <v>0</v>
      </c>
      <c r="DJ2646">
        <v>87023</v>
      </c>
      <c r="DK2646">
        <v>222144</v>
      </c>
      <c r="DL2646">
        <v>196556</v>
      </c>
      <c r="DM2646">
        <v>146836</v>
      </c>
      <c r="DN2646">
        <v>28000</v>
      </c>
      <c r="DO2646">
        <v>1433076</v>
      </c>
      <c r="DP2646">
        <v>317700</v>
      </c>
      <c r="DQ2646">
        <v>-441050</v>
      </c>
      <c r="DR2646">
        <v>0</v>
      </c>
      <c r="DS2646">
        <v>0</v>
      </c>
    </row>
    <row r="2647" spans="1:123" x14ac:dyDescent="0.3">
      <c r="A2647" t="str">
        <f t="shared" si="41"/>
        <v>20361926</v>
      </c>
      <c r="B2647">
        <v>76</v>
      </c>
      <c r="C2647">
        <v>2036</v>
      </c>
      <c r="D2647">
        <v>192612</v>
      </c>
      <c r="E2647">
        <v>47</v>
      </c>
      <c r="F2647">
        <v>2009742</v>
      </c>
      <c r="G2647">
        <v>163099</v>
      </c>
      <c r="H2647">
        <v>550000</v>
      </c>
      <c r="I2647">
        <v>0</v>
      </c>
      <c r="J2647">
        <v>120000</v>
      </c>
      <c r="K2647">
        <v>85000</v>
      </c>
      <c r="L2647">
        <v>200000</v>
      </c>
      <c r="M2647">
        <v>56200</v>
      </c>
      <c r="N2647">
        <v>11500</v>
      </c>
      <c r="O2647">
        <v>25500</v>
      </c>
      <c r="P2647">
        <v>4500</v>
      </c>
      <c r="Q2647">
        <v>2000</v>
      </c>
      <c r="R2647">
        <v>0</v>
      </c>
      <c r="S2647">
        <v>5091</v>
      </c>
      <c r="T2647">
        <v>35000</v>
      </c>
      <c r="U2647">
        <v>36000</v>
      </c>
      <c r="V2647">
        <v>0</v>
      </c>
      <c r="W2647">
        <v>5000</v>
      </c>
      <c r="X2647">
        <v>12063</v>
      </c>
      <c r="Y2647">
        <v>0</v>
      </c>
      <c r="Z2647">
        <v>0</v>
      </c>
      <c r="AA2647">
        <v>0</v>
      </c>
      <c r="AB2647">
        <v>0</v>
      </c>
      <c r="AC2647">
        <v>90565</v>
      </c>
      <c r="AD2647">
        <v>46659</v>
      </c>
      <c r="AE2647">
        <v>0</v>
      </c>
      <c r="AF2647">
        <v>137223</v>
      </c>
      <c r="AG2647">
        <v>46659</v>
      </c>
      <c r="AH2647">
        <v>0</v>
      </c>
      <c r="AI2647">
        <v>41913</v>
      </c>
      <c r="AJ2647">
        <v>0</v>
      </c>
      <c r="AK2647">
        <v>41913</v>
      </c>
      <c r="AL2647">
        <v>41913</v>
      </c>
      <c r="AM2647">
        <v>0</v>
      </c>
      <c r="AN2647">
        <v>890631</v>
      </c>
      <c r="AO2647">
        <v>891882</v>
      </c>
      <c r="AP2647">
        <v>137223</v>
      </c>
      <c r="AQ2647">
        <v>0</v>
      </c>
      <c r="AR2647">
        <v>20000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1049105</v>
      </c>
      <c r="BL2647">
        <v>168199</v>
      </c>
      <c r="BM2647">
        <v>100906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75761</v>
      </c>
      <c r="CR2647">
        <v>0</v>
      </c>
      <c r="CS2647">
        <v>0</v>
      </c>
      <c r="CT2647">
        <v>154000</v>
      </c>
      <c r="CU2647">
        <v>65000</v>
      </c>
      <c r="CV2647">
        <v>92000</v>
      </c>
      <c r="CW2647">
        <v>2097</v>
      </c>
      <c r="CX2647">
        <v>11000</v>
      </c>
      <c r="CY2647">
        <v>8250</v>
      </c>
      <c r="CZ2647">
        <v>3300</v>
      </c>
      <c r="DA2647">
        <v>2750</v>
      </c>
      <c r="DB2647">
        <v>11917</v>
      </c>
      <c r="DC2647">
        <v>55000</v>
      </c>
      <c r="DD2647">
        <v>2750</v>
      </c>
      <c r="DE2647">
        <v>135723</v>
      </c>
      <c r="DF2647">
        <v>0</v>
      </c>
      <c r="DG2647">
        <v>0</v>
      </c>
      <c r="DH2647">
        <v>0</v>
      </c>
      <c r="DI2647">
        <v>0</v>
      </c>
      <c r="DJ2647">
        <v>87023</v>
      </c>
      <c r="DK2647">
        <v>222144</v>
      </c>
      <c r="DL2647">
        <v>196556</v>
      </c>
      <c r="DM2647">
        <v>146836</v>
      </c>
      <c r="DN2647">
        <v>28000</v>
      </c>
      <c r="DO2647">
        <v>1342020</v>
      </c>
      <c r="DP2647">
        <v>317700</v>
      </c>
      <c r="DQ2647">
        <v>-112969</v>
      </c>
      <c r="DR2647">
        <v>0</v>
      </c>
      <c r="DS2647">
        <v>0</v>
      </c>
    </row>
    <row r="2648" spans="1:123" x14ac:dyDescent="0.3">
      <c r="A2648" t="str">
        <f t="shared" si="41"/>
        <v>20371927</v>
      </c>
      <c r="B2648">
        <v>76</v>
      </c>
      <c r="C2648">
        <v>2037</v>
      </c>
      <c r="D2648">
        <v>192712</v>
      </c>
      <c r="E2648">
        <v>62</v>
      </c>
      <c r="F2648">
        <v>1841020</v>
      </c>
      <c r="G2648">
        <v>163089</v>
      </c>
      <c r="H2648">
        <v>550000</v>
      </c>
      <c r="I2648">
        <v>0</v>
      </c>
      <c r="J2648">
        <v>120000</v>
      </c>
      <c r="K2648">
        <v>85000</v>
      </c>
      <c r="L2648">
        <v>200000</v>
      </c>
      <c r="M2648">
        <v>56200</v>
      </c>
      <c r="N2648">
        <v>11500</v>
      </c>
      <c r="O2648">
        <v>25500</v>
      </c>
      <c r="P2648">
        <v>4500</v>
      </c>
      <c r="Q2648">
        <v>2000</v>
      </c>
      <c r="R2648">
        <v>0</v>
      </c>
      <c r="S2648">
        <v>4878</v>
      </c>
      <c r="T2648">
        <v>35000</v>
      </c>
      <c r="U2648">
        <v>36000</v>
      </c>
      <c r="V2648">
        <v>0</v>
      </c>
      <c r="W2648">
        <v>5000</v>
      </c>
      <c r="X2648">
        <v>0</v>
      </c>
      <c r="Y2648">
        <v>0</v>
      </c>
      <c r="Z2648">
        <v>0</v>
      </c>
      <c r="AA2648">
        <v>0</v>
      </c>
      <c r="AB2648">
        <v>41913</v>
      </c>
      <c r="AC2648">
        <v>121032</v>
      </c>
      <c r="AD2648">
        <v>62356</v>
      </c>
      <c r="AE2648">
        <v>41913</v>
      </c>
      <c r="AF2648">
        <v>141475</v>
      </c>
      <c r="AG2648">
        <v>0</v>
      </c>
      <c r="AH2648">
        <v>0</v>
      </c>
      <c r="AI2648">
        <v>46659</v>
      </c>
      <c r="AJ2648">
        <v>0</v>
      </c>
      <c r="AK2648">
        <v>46659</v>
      </c>
      <c r="AL2648">
        <v>46659</v>
      </c>
      <c r="AM2648">
        <v>0</v>
      </c>
      <c r="AN2648">
        <v>874103</v>
      </c>
      <c r="AO2648">
        <v>1191928</v>
      </c>
      <c r="AP2648">
        <v>183388</v>
      </c>
      <c r="AQ2648">
        <v>133351</v>
      </c>
      <c r="AR2648">
        <v>20000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7696</v>
      </c>
      <c r="BH2648">
        <v>0</v>
      </c>
      <c r="BI2648">
        <v>0</v>
      </c>
      <c r="BJ2648">
        <v>0</v>
      </c>
      <c r="BK2648">
        <v>1520971</v>
      </c>
      <c r="BL2648">
        <v>176385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500000</v>
      </c>
      <c r="BS2648">
        <v>0</v>
      </c>
      <c r="BT2648">
        <v>0</v>
      </c>
      <c r="BU2648">
        <v>8525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8000</v>
      </c>
      <c r="CH2648">
        <v>192</v>
      </c>
      <c r="CI2648">
        <v>1000</v>
      </c>
      <c r="CJ2648">
        <v>750</v>
      </c>
      <c r="CK2648">
        <v>300</v>
      </c>
      <c r="CL2648">
        <v>250</v>
      </c>
      <c r="CM2648">
        <v>1083</v>
      </c>
      <c r="CN2648">
        <v>11000</v>
      </c>
      <c r="CO2648">
        <v>250</v>
      </c>
      <c r="CP2648">
        <v>0</v>
      </c>
      <c r="CQ2648">
        <v>555761</v>
      </c>
      <c r="CR2648">
        <v>8525</v>
      </c>
      <c r="CS2648">
        <v>0</v>
      </c>
      <c r="CT2648">
        <v>154000</v>
      </c>
      <c r="CU2648">
        <v>65000</v>
      </c>
      <c r="CV2648">
        <v>100000</v>
      </c>
      <c r="CW2648">
        <v>2289</v>
      </c>
      <c r="CX2648">
        <v>12000</v>
      </c>
      <c r="CY2648">
        <v>9000</v>
      </c>
      <c r="CZ2648">
        <v>3600</v>
      </c>
      <c r="DA2648">
        <v>3000</v>
      </c>
      <c r="DB2648">
        <v>13000</v>
      </c>
      <c r="DC2648">
        <v>66000</v>
      </c>
      <c r="DD2648">
        <v>3000</v>
      </c>
      <c r="DE2648">
        <v>135723</v>
      </c>
      <c r="DF2648">
        <v>0</v>
      </c>
      <c r="DG2648">
        <v>0</v>
      </c>
      <c r="DH2648">
        <v>0</v>
      </c>
      <c r="DI2648">
        <v>0</v>
      </c>
      <c r="DJ2648">
        <v>94719</v>
      </c>
      <c r="DK2648">
        <v>222144</v>
      </c>
      <c r="DL2648">
        <v>196556</v>
      </c>
      <c r="DM2648">
        <v>146836</v>
      </c>
      <c r="DN2648">
        <v>28000</v>
      </c>
      <c r="DO2648">
        <v>1865812</v>
      </c>
      <c r="DP2648">
        <v>317700</v>
      </c>
      <c r="DQ2648">
        <v>539046</v>
      </c>
      <c r="DR2648">
        <v>0</v>
      </c>
      <c r="DS2648">
        <v>0</v>
      </c>
    </row>
    <row r="2649" spans="1:123" x14ac:dyDescent="0.3">
      <c r="A2649" t="str">
        <f t="shared" si="41"/>
        <v>20381928</v>
      </c>
      <c r="B2649">
        <v>76</v>
      </c>
      <c r="C2649">
        <v>2038</v>
      </c>
      <c r="D2649">
        <v>192812</v>
      </c>
      <c r="E2649">
        <v>67</v>
      </c>
      <c r="F2649">
        <v>2067121</v>
      </c>
      <c r="G2649">
        <v>163079</v>
      </c>
      <c r="H2649">
        <v>550000</v>
      </c>
      <c r="I2649">
        <v>0</v>
      </c>
      <c r="J2649">
        <v>90000</v>
      </c>
      <c r="K2649">
        <v>85000</v>
      </c>
      <c r="L2649">
        <v>200000</v>
      </c>
      <c r="M2649">
        <v>56200</v>
      </c>
      <c r="N2649">
        <v>11500</v>
      </c>
      <c r="O2649">
        <v>25500</v>
      </c>
      <c r="P2649">
        <v>4500</v>
      </c>
      <c r="Q2649">
        <v>2000</v>
      </c>
      <c r="R2649">
        <v>0</v>
      </c>
      <c r="S2649">
        <v>4664</v>
      </c>
      <c r="T2649">
        <v>35000</v>
      </c>
      <c r="U2649">
        <v>36000</v>
      </c>
      <c r="V2649">
        <v>0</v>
      </c>
      <c r="W2649">
        <v>5000</v>
      </c>
      <c r="X2649">
        <v>0</v>
      </c>
      <c r="Y2649">
        <v>0</v>
      </c>
      <c r="Z2649">
        <v>105093</v>
      </c>
      <c r="AA2649">
        <v>0</v>
      </c>
      <c r="AB2649">
        <v>46659</v>
      </c>
      <c r="AC2649">
        <v>129095</v>
      </c>
      <c r="AD2649">
        <v>66509</v>
      </c>
      <c r="AE2649">
        <v>46659</v>
      </c>
      <c r="AF2649">
        <v>148945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731326</v>
      </c>
      <c r="AO2649">
        <v>1271325</v>
      </c>
      <c r="AP2649">
        <v>195604</v>
      </c>
      <c r="AQ2649">
        <v>39132</v>
      </c>
      <c r="AR2649">
        <v>20000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1526061</v>
      </c>
      <c r="BL2649">
        <v>184527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74239</v>
      </c>
      <c r="BS2649">
        <v>0</v>
      </c>
      <c r="BT2649">
        <v>0</v>
      </c>
      <c r="BU2649">
        <v>91475</v>
      </c>
      <c r="BV2649">
        <v>10000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610000</v>
      </c>
      <c r="CR2649">
        <v>100000</v>
      </c>
      <c r="CS2649">
        <v>10000</v>
      </c>
      <c r="CT2649">
        <v>154000</v>
      </c>
      <c r="CU2649">
        <v>65000</v>
      </c>
      <c r="CV2649">
        <v>100000</v>
      </c>
      <c r="CW2649">
        <v>2289</v>
      </c>
      <c r="CX2649">
        <v>12000</v>
      </c>
      <c r="CY2649">
        <v>9000</v>
      </c>
      <c r="CZ2649">
        <v>3600</v>
      </c>
      <c r="DA2649">
        <v>3000</v>
      </c>
      <c r="DB2649">
        <v>13000</v>
      </c>
      <c r="DC2649">
        <v>66000</v>
      </c>
      <c r="DD2649">
        <v>3000</v>
      </c>
      <c r="DE2649">
        <v>135723</v>
      </c>
      <c r="DF2649">
        <v>105093</v>
      </c>
      <c r="DG2649">
        <v>0</v>
      </c>
      <c r="DH2649">
        <v>0</v>
      </c>
      <c r="DI2649">
        <v>0</v>
      </c>
      <c r="DJ2649">
        <v>93949</v>
      </c>
      <c r="DK2649">
        <v>222144</v>
      </c>
      <c r="DL2649">
        <v>196556</v>
      </c>
      <c r="DM2649">
        <v>146836</v>
      </c>
      <c r="DN2649">
        <v>28000</v>
      </c>
      <c r="DO2649">
        <v>2079190</v>
      </c>
      <c r="DP2649">
        <v>317700</v>
      </c>
      <c r="DQ2649">
        <v>280807</v>
      </c>
      <c r="DR2649">
        <v>0</v>
      </c>
      <c r="DS2649">
        <v>0</v>
      </c>
    </row>
    <row r="2650" spans="1:123" x14ac:dyDescent="0.3">
      <c r="A2650" t="str">
        <f t="shared" si="41"/>
        <v>20391929</v>
      </c>
      <c r="B2650">
        <v>76</v>
      </c>
      <c r="C2650">
        <v>2039</v>
      </c>
      <c r="D2650">
        <v>192912</v>
      </c>
      <c r="E2650">
        <v>41</v>
      </c>
      <c r="F2650">
        <v>2268370</v>
      </c>
      <c r="G2650">
        <v>163069</v>
      </c>
      <c r="H2650">
        <v>550000</v>
      </c>
      <c r="I2650">
        <v>0</v>
      </c>
      <c r="J2650">
        <v>90000</v>
      </c>
      <c r="K2650">
        <v>85000</v>
      </c>
      <c r="L2650">
        <v>200000</v>
      </c>
      <c r="M2650">
        <v>56200</v>
      </c>
      <c r="N2650">
        <v>11500</v>
      </c>
      <c r="O2650">
        <v>25500</v>
      </c>
      <c r="P2650">
        <v>4500</v>
      </c>
      <c r="Q2650">
        <v>2000</v>
      </c>
      <c r="R2650">
        <v>0</v>
      </c>
      <c r="S2650">
        <v>4451</v>
      </c>
      <c r="T2650">
        <v>35000</v>
      </c>
      <c r="U2650">
        <v>36000</v>
      </c>
      <c r="V2650">
        <v>0</v>
      </c>
      <c r="W2650">
        <v>5000</v>
      </c>
      <c r="X2650">
        <v>0</v>
      </c>
      <c r="Y2650">
        <v>96843</v>
      </c>
      <c r="Z2650">
        <v>0</v>
      </c>
      <c r="AA2650">
        <v>0</v>
      </c>
      <c r="AB2650">
        <v>0</v>
      </c>
      <c r="AC2650">
        <v>80313</v>
      </c>
      <c r="AD2650">
        <v>41377</v>
      </c>
      <c r="AE2650">
        <v>0</v>
      </c>
      <c r="AF2650">
        <v>121690</v>
      </c>
      <c r="AG2650">
        <v>41377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960304</v>
      </c>
      <c r="AO2650">
        <v>790925</v>
      </c>
      <c r="AP2650">
        <v>121690</v>
      </c>
      <c r="AQ2650">
        <v>0</v>
      </c>
      <c r="AR2650">
        <v>17453</v>
      </c>
      <c r="AS2650">
        <v>0</v>
      </c>
      <c r="AT2650">
        <v>0</v>
      </c>
      <c r="AU2650">
        <v>0</v>
      </c>
      <c r="AV2650">
        <v>31530</v>
      </c>
      <c r="AW2650">
        <v>0</v>
      </c>
      <c r="AX2650">
        <v>46247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1007846</v>
      </c>
      <c r="BL2650">
        <v>192623</v>
      </c>
      <c r="BM2650">
        <v>196667</v>
      </c>
      <c r="BN2650">
        <v>0</v>
      </c>
      <c r="BO2650">
        <v>0</v>
      </c>
      <c r="BP2650">
        <v>100000</v>
      </c>
      <c r="BQ2650">
        <v>10000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393333</v>
      </c>
      <c r="CR2650">
        <v>0</v>
      </c>
      <c r="CS2650">
        <v>0</v>
      </c>
      <c r="CT2650">
        <v>154000</v>
      </c>
      <c r="CU2650">
        <v>65000</v>
      </c>
      <c r="CV2650">
        <v>100000</v>
      </c>
      <c r="CW2650">
        <v>2289</v>
      </c>
      <c r="CX2650">
        <v>12000</v>
      </c>
      <c r="CY2650">
        <v>9000</v>
      </c>
      <c r="CZ2650">
        <v>3600</v>
      </c>
      <c r="DA2650">
        <v>3000</v>
      </c>
      <c r="DB2650">
        <v>13000</v>
      </c>
      <c r="DC2650">
        <v>66000</v>
      </c>
      <c r="DD2650">
        <v>3000</v>
      </c>
      <c r="DE2650">
        <v>135723</v>
      </c>
      <c r="DF2650">
        <v>0</v>
      </c>
      <c r="DG2650">
        <v>0</v>
      </c>
      <c r="DH2650">
        <v>0</v>
      </c>
      <c r="DI2650">
        <v>0</v>
      </c>
      <c r="DJ2650">
        <v>47702</v>
      </c>
      <c r="DK2650">
        <v>222144</v>
      </c>
      <c r="DL2650">
        <v>196556</v>
      </c>
      <c r="DM2650">
        <v>115306</v>
      </c>
      <c r="DN2650">
        <v>28000</v>
      </c>
      <c r="DO2650">
        <v>1569653</v>
      </c>
      <c r="DP2650">
        <v>317700</v>
      </c>
      <c r="DQ2650">
        <v>-481287</v>
      </c>
      <c r="DR2650">
        <v>0</v>
      </c>
      <c r="DS2650">
        <v>0</v>
      </c>
    </row>
    <row r="2651" spans="1:123" x14ac:dyDescent="0.3">
      <c r="A2651" t="str">
        <f t="shared" si="41"/>
        <v>20401930</v>
      </c>
      <c r="B2651">
        <v>76</v>
      </c>
      <c r="C2651">
        <v>2040</v>
      </c>
      <c r="D2651">
        <v>193012</v>
      </c>
      <c r="E2651">
        <v>49</v>
      </c>
      <c r="F2651">
        <v>2233533</v>
      </c>
      <c r="G2651">
        <v>163060</v>
      </c>
      <c r="H2651">
        <v>550000</v>
      </c>
      <c r="I2651">
        <v>0</v>
      </c>
      <c r="J2651">
        <v>90000</v>
      </c>
      <c r="K2651">
        <v>85000</v>
      </c>
      <c r="L2651">
        <v>200000</v>
      </c>
      <c r="M2651">
        <v>56200</v>
      </c>
      <c r="N2651">
        <v>11500</v>
      </c>
      <c r="O2651">
        <v>25500</v>
      </c>
      <c r="P2651">
        <v>4500</v>
      </c>
      <c r="Q2651">
        <v>2000</v>
      </c>
      <c r="R2651">
        <v>0</v>
      </c>
      <c r="S2651">
        <v>4237</v>
      </c>
      <c r="T2651">
        <v>35000</v>
      </c>
      <c r="U2651">
        <v>36000</v>
      </c>
      <c r="V2651">
        <v>0</v>
      </c>
      <c r="W2651">
        <v>10000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94620</v>
      </c>
      <c r="AD2651">
        <v>48748</v>
      </c>
      <c r="AE2651">
        <v>0</v>
      </c>
      <c r="AF2651">
        <v>143368</v>
      </c>
      <c r="AG2651">
        <v>48748</v>
      </c>
      <c r="AH2651">
        <v>0</v>
      </c>
      <c r="AI2651">
        <v>41377</v>
      </c>
      <c r="AJ2651">
        <v>0</v>
      </c>
      <c r="AK2651">
        <v>41377</v>
      </c>
      <c r="AL2651">
        <v>41377</v>
      </c>
      <c r="AM2651">
        <v>0</v>
      </c>
      <c r="AN2651">
        <v>836569</v>
      </c>
      <c r="AO2651">
        <v>931817</v>
      </c>
      <c r="AP2651">
        <v>143368</v>
      </c>
      <c r="AQ2651">
        <v>0</v>
      </c>
      <c r="AR2651">
        <v>20000</v>
      </c>
      <c r="AS2651">
        <v>0</v>
      </c>
      <c r="AT2651">
        <v>0</v>
      </c>
      <c r="AU2651">
        <v>0</v>
      </c>
      <c r="AV2651">
        <v>71455</v>
      </c>
      <c r="AW2651">
        <v>0</v>
      </c>
      <c r="AX2651">
        <v>47702</v>
      </c>
      <c r="AY2651">
        <v>5015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1219357</v>
      </c>
      <c r="BL2651">
        <v>200000</v>
      </c>
      <c r="BM2651">
        <v>176667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196667</v>
      </c>
      <c r="CR2651">
        <v>0</v>
      </c>
      <c r="CS2651">
        <v>0</v>
      </c>
      <c r="CT2651">
        <v>154000</v>
      </c>
      <c r="CU2651">
        <v>65000</v>
      </c>
      <c r="CV2651">
        <v>100000</v>
      </c>
      <c r="CW2651">
        <v>2289</v>
      </c>
      <c r="CX2651">
        <v>12000</v>
      </c>
      <c r="CY2651">
        <v>9000</v>
      </c>
      <c r="CZ2651">
        <v>3600</v>
      </c>
      <c r="DA2651">
        <v>3000</v>
      </c>
      <c r="DB2651">
        <v>13000</v>
      </c>
      <c r="DC2651">
        <v>66000</v>
      </c>
      <c r="DD2651">
        <v>3000</v>
      </c>
      <c r="DE2651">
        <v>135723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222144</v>
      </c>
      <c r="DL2651">
        <v>196556</v>
      </c>
      <c r="DM2651">
        <v>43851</v>
      </c>
      <c r="DN2651">
        <v>28000</v>
      </c>
      <c r="DO2651">
        <v>1295207</v>
      </c>
      <c r="DP2651">
        <v>317700</v>
      </c>
      <c r="DQ2651">
        <v>-295824</v>
      </c>
      <c r="DR2651">
        <v>0</v>
      </c>
      <c r="DS2651">
        <v>0</v>
      </c>
    </row>
    <row r="2652" spans="1:123" x14ac:dyDescent="0.3">
      <c r="A2652" t="str">
        <f t="shared" si="41"/>
        <v>20411931</v>
      </c>
      <c r="B2652">
        <v>76</v>
      </c>
      <c r="C2652">
        <v>2041</v>
      </c>
      <c r="D2652">
        <v>193112</v>
      </c>
      <c r="E2652">
        <v>32</v>
      </c>
      <c r="F2652">
        <v>2241051</v>
      </c>
      <c r="G2652">
        <v>163056</v>
      </c>
      <c r="H2652">
        <v>550000</v>
      </c>
      <c r="I2652">
        <v>0</v>
      </c>
      <c r="J2652">
        <v>0</v>
      </c>
      <c r="K2652">
        <v>85000</v>
      </c>
      <c r="L2652">
        <v>200000</v>
      </c>
      <c r="M2652">
        <v>56200</v>
      </c>
      <c r="N2652">
        <v>11500</v>
      </c>
      <c r="O2652">
        <v>25500</v>
      </c>
      <c r="P2652">
        <v>4500</v>
      </c>
      <c r="Q2652">
        <v>2000</v>
      </c>
      <c r="R2652">
        <v>0</v>
      </c>
      <c r="S2652">
        <v>4023</v>
      </c>
      <c r="T2652">
        <v>35000</v>
      </c>
      <c r="U2652">
        <v>36000</v>
      </c>
      <c r="V2652">
        <v>0</v>
      </c>
      <c r="W2652">
        <v>10000</v>
      </c>
      <c r="X2652">
        <v>0</v>
      </c>
      <c r="Y2652">
        <v>0</v>
      </c>
      <c r="Z2652">
        <v>0</v>
      </c>
      <c r="AA2652">
        <v>0</v>
      </c>
      <c r="AB2652">
        <v>41377</v>
      </c>
      <c r="AC2652">
        <v>61216</v>
      </c>
      <c r="AD2652">
        <v>0</v>
      </c>
      <c r="AE2652">
        <v>41377</v>
      </c>
      <c r="AF2652">
        <v>51378</v>
      </c>
      <c r="AG2652">
        <v>0</v>
      </c>
      <c r="AH2652">
        <v>0</v>
      </c>
      <c r="AI2652">
        <v>48748</v>
      </c>
      <c r="AJ2652">
        <v>0</v>
      </c>
      <c r="AK2652">
        <v>48748</v>
      </c>
      <c r="AL2652">
        <v>48748</v>
      </c>
      <c r="AM2652">
        <v>0</v>
      </c>
      <c r="AN2652">
        <v>838345</v>
      </c>
      <c r="AO2652">
        <v>602861</v>
      </c>
      <c r="AP2652">
        <v>92755</v>
      </c>
      <c r="AQ2652">
        <v>0</v>
      </c>
      <c r="AR2652">
        <v>7359</v>
      </c>
      <c r="AS2652">
        <v>0</v>
      </c>
      <c r="AT2652">
        <v>0</v>
      </c>
      <c r="AU2652">
        <v>0</v>
      </c>
      <c r="AV2652">
        <v>43851</v>
      </c>
      <c r="AW2652">
        <v>4106</v>
      </c>
      <c r="AX2652">
        <v>0</v>
      </c>
      <c r="AY2652">
        <v>0</v>
      </c>
      <c r="AZ2652">
        <v>22000</v>
      </c>
      <c r="BA2652">
        <v>25000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797932</v>
      </c>
      <c r="BL2652">
        <v>206488</v>
      </c>
      <c r="BM2652">
        <v>156667</v>
      </c>
      <c r="BN2652">
        <v>154000</v>
      </c>
      <c r="BO2652">
        <v>65000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33000</v>
      </c>
      <c r="BX2652">
        <v>763</v>
      </c>
      <c r="BY2652">
        <v>4000</v>
      </c>
      <c r="BZ2652">
        <v>3000</v>
      </c>
      <c r="CA2652">
        <v>1200</v>
      </c>
      <c r="CB2652">
        <v>1000</v>
      </c>
      <c r="CC2652">
        <v>4333</v>
      </c>
      <c r="CD2652">
        <v>20000</v>
      </c>
      <c r="CE2652">
        <v>1000</v>
      </c>
      <c r="CF2652">
        <v>68917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20000</v>
      </c>
      <c r="CR2652">
        <v>0</v>
      </c>
      <c r="CS2652">
        <v>0</v>
      </c>
      <c r="CT2652">
        <v>0</v>
      </c>
      <c r="CU2652">
        <v>0</v>
      </c>
      <c r="CV2652">
        <v>67000</v>
      </c>
      <c r="CW2652">
        <v>1526</v>
      </c>
      <c r="CX2652">
        <v>8000</v>
      </c>
      <c r="CY2652">
        <v>6000</v>
      </c>
      <c r="CZ2652">
        <v>2400</v>
      </c>
      <c r="DA2652">
        <v>2000</v>
      </c>
      <c r="DB2652">
        <v>8667</v>
      </c>
      <c r="DC2652">
        <v>46000</v>
      </c>
      <c r="DD2652">
        <v>2000</v>
      </c>
      <c r="DE2652">
        <v>66806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197144</v>
      </c>
      <c r="DL2652">
        <v>192450</v>
      </c>
      <c r="DM2652">
        <v>0</v>
      </c>
      <c r="DN2652">
        <v>6000</v>
      </c>
      <c r="DO2652">
        <v>674741</v>
      </c>
      <c r="DP2652">
        <v>317700</v>
      </c>
      <c r="DQ2652">
        <v>-692299</v>
      </c>
      <c r="DR2652">
        <v>84463</v>
      </c>
      <c r="DS2652">
        <v>0</v>
      </c>
    </row>
    <row r="2653" spans="1:123" x14ac:dyDescent="0.3">
      <c r="A2653" t="str">
        <f t="shared" si="41"/>
        <v>20421932</v>
      </c>
      <c r="B2653">
        <v>76</v>
      </c>
      <c r="C2653">
        <v>2042</v>
      </c>
      <c r="D2653">
        <v>193212</v>
      </c>
      <c r="E2653">
        <v>34</v>
      </c>
      <c r="F2653">
        <v>2158794</v>
      </c>
      <c r="G2653">
        <v>163053</v>
      </c>
      <c r="H2653">
        <v>550000</v>
      </c>
      <c r="I2653">
        <v>0</v>
      </c>
      <c r="J2653">
        <v>0</v>
      </c>
      <c r="K2653">
        <v>85000</v>
      </c>
      <c r="L2653">
        <v>200000</v>
      </c>
      <c r="M2653">
        <v>56200</v>
      </c>
      <c r="N2653">
        <v>11500</v>
      </c>
      <c r="O2653">
        <v>25500</v>
      </c>
      <c r="P2653">
        <v>4500</v>
      </c>
      <c r="Q2653">
        <v>2000</v>
      </c>
      <c r="R2653">
        <v>0</v>
      </c>
      <c r="S2653">
        <v>3810</v>
      </c>
      <c r="T2653">
        <v>35000</v>
      </c>
      <c r="U2653">
        <v>36000</v>
      </c>
      <c r="V2653">
        <v>0</v>
      </c>
      <c r="W2653">
        <v>10000</v>
      </c>
      <c r="X2653">
        <v>0</v>
      </c>
      <c r="Y2653">
        <v>0</v>
      </c>
      <c r="Z2653">
        <v>0</v>
      </c>
      <c r="AA2653">
        <v>0</v>
      </c>
      <c r="AB2653">
        <v>48748</v>
      </c>
      <c r="AC2653">
        <v>66501</v>
      </c>
      <c r="AD2653">
        <v>0</v>
      </c>
      <c r="AE2653">
        <v>48748</v>
      </c>
      <c r="AF2653">
        <v>52015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837495</v>
      </c>
      <c r="AO2653">
        <v>654907</v>
      </c>
      <c r="AP2653">
        <v>100763</v>
      </c>
      <c r="AQ2653">
        <v>101801</v>
      </c>
      <c r="AR2653">
        <v>10152</v>
      </c>
      <c r="AS2653">
        <v>0</v>
      </c>
      <c r="AT2653">
        <v>0</v>
      </c>
      <c r="AU2653">
        <v>0</v>
      </c>
      <c r="AV2653">
        <v>0</v>
      </c>
      <c r="AW2653">
        <v>6170</v>
      </c>
      <c r="AX2653">
        <v>0</v>
      </c>
      <c r="AY2653">
        <v>0</v>
      </c>
      <c r="AZ2653">
        <v>6000</v>
      </c>
      <c r="BA2653">
        <v>25000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904793</v>
      </c>
      <c r="BL2653">
        <v>212931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33000</v>
      </c>
      <c r="BX2653">
        <v>763</v>
      </c>
      <c r="BY2653">
        <v>4000</v>
      </c>
      <c r="BZ2653">
        <v>3000</v>
      </c>
      <c r="CA2653">
        <v>1200</v>
      </c>
      <c r="CB2653">
        <v>1000</v>
      </c>
      <c r="CC2653">
        <v>4333</v>
      </c>
      <c r="CD2653">
        <v>20000</v>
      </c>
      <c r="CE2653">
        <v>1000</v>
      </c>
      <c r="CF2653">
        <v>21971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34000</v>
      </c>
      <c r="CW2653">
        <v>763</v>
      </c>
      <c r="CX2653">
        <v>4000</v>
      </c>
      <c r="CY2653">
        <v>3000</v>
      </c>
      <c r="CZ2653">
        <v>1200</v>
      </c>
      <c r="DA2653">
        <v>1000</v>
      </c>
      <c r="DB2653">
        <v>4334</v>
      </c>
      <c r="DC2653">
        <v>26000</v>
      </c>
      <c r="DD2653">
        <v>1000</v>
      </c>
      <c r="DE2653">
        <v>44835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172144</v>
      </c>
      <c r="DL2653">
        <v>186280</v>
      </c>
      <c r="DM2653">
        <v>0</v>
      </c>
      <c r="DN2653">
        <v>0</v>
      </c>
      <c r="DO2653">
        <v>478556</v>
      </c>
      <c r="DP2653">
        <v>317700</v>
      </c>
      <c r="DQ2653">
        <v>-439798</v>
      </c>
      <c r="DR2653">
        <v>312361</v>
      </c>
      <c r="DS2653">
        <v>0</v>
      </c>
    </row>
    <row r="2654" spans="1:123" x14ac:dyDescent="0.3">
      <c r="A2654" t="str">
        <f t="shared" si="41"/>
        <v>20431933</v>
      </c>
      <c r="B2654">
        <v>76</v>
      </c>
      <c r="C2654">
        <v>2043</v>
      </c>
      <c r="D2654">
        <v>193312</v>
      </c>
      <c r="E2654">
        <v>42</v>
      </c>
      <c r="F2654">
        <v>1985117</v>
      </c>
      <c r="G2654">
        <v>163049</v>
      </c>
      <c r="H2654">
        <v>550000</v>
      </c>
      <c r="I2654">
        <v>0</v>
      </c>
      <c r="J2654">
        <v>0</v>
      </c>
      <c r="K2654">
        <v>85000</v>
      </c>
      <c r="L2654">
        <v>200000</v>
      </c>
      <c r="M2654">
        <v>56200</v>
      </c>
      <c r="N2654">
        <v>11500</v>
      </c>
      <c r="O2654">
        <v>25500</v>
      </c>
      <c r="P2654">
        <v>4500</v>
      </c>
      <c r="Q2654">
        <v>2000</v>
      </c>
      <c r="R2654">
        <v>0</v>
      </c>
      <c r="S2654">
        <v>3595</v>
      </c>
      <c r="T2654">
        <v>35000</v>
      </c>
      <c r="U2654">
        <v>36000</v>
      </c>
      <c r="V2654">
        <v>0</v>
      </c>
      <c r="W2654">
        <v>10000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81537</v>
      </c>
      <c r="AD2654">
        <v>42008</v>
      </c>
      <c r="AE2654">
        <v>0</v>
      </c>
      <c r="AF2654">
        <v>123545</v>
      </c>
      <c r="AG2654">
        <v>42008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765750</v>
      </c>
      <c r="AO2654">
        <v>802978</v>
      </c>
      <c r="AP2654">
        <v>123545</v>
      </c>
      <c r="AQ2654">
        <v>0</v>
      </c>
      <c r="AR2654">
        <v>18100</v>
      </c>
      <c r="AS2654">
        <v>0</v>
      </c>
      <c r="AT2654">
        <v>0</v>
      </c>
      <c r="AU2654">
        <v>0</v>
      </c>
      <c r="AV2654">
        <v>0</v>
      </c>
      <c r="AW2654">
        <v>12042</v>
      </c>
      <c r="AX2654">
        <v>0</v>
      </c>
      <c r="AY2654">
        <v>0</v>
      </c>
      <c r="AZ2654">
        <v>0</v>
      </c>
      <c r="BA2654">
        <v>25000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981665</v>
      </c>
      <c r="BL2654">
        <v>219332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33000</v>
      </c>
      <c r="BX2654">
        <v>763</v>
      </c>
      <c r="BY2654">
        <v>4000</v>
      </c>
      <c r="BZ2654">
        <v>3000</v>
      </c>
      <c r="CA2654">
        <v>1200</v>
      </c>
      <c r="CB2654">
        <v>1000</v>
      </c>
      <c r="CC2654">
        <v>4333</v>
      </c>
      <c r="CD2654">
        <v>20000</v>
      </c>
      <c r="CE2654">
        <v>1000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1000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1</v>
      </c>
      <c r="DC2654">
        <v>6000</v>
      </c>
      <c r="DD2654">
        <v>0</v>
      </c>
      <c r="DE2654">
        <v>44835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147144</v>
      </c>
      <c r="DL2654">
        <v>174238</v>
      </c>
      <c r="DM2654">
        <v>0</v>
      </c>
      <c r="DN2654">
        <v>0</v>
      </c>
      <c r="DO2654">
        <v>373218</v>
      </c>
      <c r="DP2654">
        <v>297700</v>
      </c>
      <c r="DQ2654">
        <v>-254461</v>
      </c>
      <c r="DR2654">
        <v>149123</v>
      </c>
      <c r="DS2654">
        <v>0</v>
      </c>
    </row>
    <row r="2655" spans="1:123" x14ac:dyDescent="0.3">
      <c r="A2655" t="str">
        <f t="shared" si="41"/>
        <v>20441934</v>
      </c>
      <c r="B2655">
        <v>76</v>
      </c>
      <c r="C2655">
        <v>2044</v>
      </c>
      <c r="D2655">
        <v>193412</v>
      </c>
      <c r="E2655">
        <v>28</v>
      </c>
      <c r="F2655">
        <v>2270075</v>
      </c>
      <c r="G2655">
        <v>163046</v>
      </c>
      <c r="H2655">
        <v>550000</v>
      </c>
      <c r="I2655">
        <v>0</v>
      </c>
      <c r="J2655">
        <v>0</v>
      </c>
      <c r="K2655">
        <v>85000</v>
      </c>
      <c r="L2655">
        <v>200000</v>
      </c>
      <c r="M2655">
        <v>56200</v>
      </c>
      <c r="N2655">
        <v>11500</v>
      </c>
      <c r="O2655">
        <v>25500</v>
      </c>
      <c r="P2655">
        <v>4500</v>
      </c>
      <c r="Q2655">
        <v>2000</v>
      </c>
      <c r="R2655">
        <v>0</v>
      </c>
      <c r="S2655">
        <v>3381</v>
      </c>
      <c r="T2655">
        <v>35000</v>
      </c>
      <c r="U2655">
        <v>36000</v>
      </c>
      <c r="V2655">
        <v>0</v>
      </c>
      <c r="W2655">
        <v>10000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55265</v>
      </c>
      <c r="AD2655">
        <v>0</v>
      </c>
      <c r="AE2655">
        <v>0</v>
      </c>
      <c r="AF2655">
        <v>83738</v>
      </c>
      <c r="AG2655">
        <v>0</v>
      </c>
      <c r="AH2655">
        <v>0</v>
      </c>
      <c r="AI2655">
        <v>42008</v>
      </c>
      <c r="AJ2655">
        <v>0</v>
      </c>
      <c r="AK2655">
        <v>42008</v>
      </c>
      <c r="AL2655">
        <v>42008</v>
      </c>
      <c r="AM2655">
        <v>0</v>
      </c>
      <c r="AN2655">
        <v>805343</v>
      </c>
      <c r="AO2655">
        <v>544255</v>
      </c>
      <c r="AP2655">
        <v>83738</v>
      </c>
      <c r="AQ2655">
        <v>0</v>
      </c>
      <c r="AR2655">
        <v>4213</v>
      </c>
      <c r="AS2655">
        <v>0</v>
      </c>
      <c r="AT2655">
        <v>0</v>
      </c>
      <c r="AU2655">
        <v>0</v>
      </c>
      <c r="AV2655">
        <v>0</v>
      </c>
      <c r="AW2655">
        <v>1782</v>
      </c>
      <c r="AX2655">
        <v>0</v>
      </c>
      <c r="AY2655">
        <v>0</v>
      </c>
      <c r="AZ2655">
        <v>0</v>
      </c>
      <c r="BA2655">
        <v>25000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658988</v>
      </c>
      <c r="BL2655">
        <v>225689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1000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1</v>
      </c>
      <c r="CD2655">
        <v>6000</v>
      </c>
      <c r="CE2655">
        <v>0</v>
      </c>
      <c r="CF2655">
        <v>44835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122144</v>
      </c>
      <c r="DL2655">
        <v>172456</v>
      </c>
      <c r="DM2655">
        <v>0</v>
      </c>
      <c r="DN2655">
        <v>0</v>
      </c>
      <c r="DO2655">
        <v>336607</v>
      </c>
      <c r="DP2655">
        <v>277700</v>
      </c>
      <c r="DQ2655">
        <v>-805883</v>
      </c>
      <c r="DR2655">
        <v>727264</v>
      </c>
      <c r="DS2655">
        <v>0</v>
      </c>
    </row>
    <row r="2656" spans="1:123" x14ac:dyDescent="0.3">
      <c r="A2656" t="str">
        <f t="shared" si="41"/>
        <v>20451935</v>
      </c>
      <c r="B2656">
        <v>76</v>
      </c>
      <c r="C2656">
        <v>2045</v>
      </c>
      <c r="D2656">
        <v>193512</v>
      </c>
      <c r="E2656">
        <v>53</v>
      </c>
      <c r="F2656">
        <v>2150477</v>
      </c>
      <c r="G2656">
        <v>163042</v>
      </c>
      <c r="H2656">
        <v>550000</v>
      </c>
      <c r="I2656">
        <v>0</v>
      </c>
      <c r="J2656">
        <v>0</v>
      </c>
      <c r="K2656">
        <v>85000</v>
      </c>
      <c r="L2656">
        <v>200000</v>
      </c>
      <c r="M2656">
        <v>56200</v>
      </c>
      <c r="N2656">
        <v>11500</v>
      </c>
      <c r="O2656">
        <v>25500</v>
      </c>
      <c r="P2656">
        <v>4500</v>
      </c>
      <c r="Q2656">
        <v>2000</v>
      </c>
      <c r="R2656">
        <v>0</v>
      </c>
      <c r="S2656">
        <v>3166</v>
      </c>
      <c r="T2656">
        <v>35000</v>
      </c>
      <c r="U2656">
        <v>36000</v>
      </c>
      <c r="V2656">
        <v>0</v>
      </c>
      <c r="W2656">
        <v>15000</v>
      </c>
      <c r="X2656">
        <v>0</v>
      </c>
      <c r="Y2656">
        <v>0</v>
      </c>
      <c r="Z2656">
        <v>0</v>
      </c>
      <c r="AA2656">
        <v>0</v>
      </c>
      <c r="AB2656">
        <v>42008</v>
      </c>
      <c r="AC2656">
        <v>103243</v>
      </c>
      <c r="AD2656">
        <v>53190</v>
      </c>
      <c r="AE2656">
        <v>42008</v>
      </c>
      <c r="AF2656">
        <v>114425</v>
      </c>
      <c r="AG2656">
        <v>53190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769441</v>
      </c>
      <c r="AO2656">
        <v>1016736</v>
      </c>
      <c r="AP2656">
        <v>156433</v>
      </c>
      <c r="AQ2656">
        <v>58843</v>
      </c>
      <c r="AR2656">
        <v>20000</v>
      </c>
      <c r="AS2656">
        <v>0</v>
      </c>
      <c r="AT2656">
        <v>0</v>
      </c>
      <c r="AU2656">
        <v>0</v>
      </c>
      <c r="AV2656">
        <v>0</v>
      </c>
      <c r="AW2656">
        <v>20518</v>
      </c>
      <c r="AX2656">
        <v>0</v>
      </c>
      <c r="AY2656">
        <v>9573</v>
      </c>
      <c r="AZ2656">
        <v>0</v>
      </c>
      <c r="BA2656">
        <v>25000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1307104</v>
      </c>
      <c r="BL2656">
        <v>232241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97144</v>
      </c>
      <c r="DL2656">
        <v>151937</v>
      </c>
      <c r="DM2656">
        <v>0</v>
      </c>
      <c r="DN2656">
        <v>0</v>
      </c>
      <c r="DO2656">
        <v>249081</v>
      </c>
      <c r="DP2656">
        <v>257700</v>
      </c>
      <c r="DQ2656">
        <v>-86252</v>
      </c>
      <c r="DR2656">
        <v>40733</v>
      </c>
      <c r="DS2656">
        <v>0</v>
      </c>
    </row>
    <row r="2657" spans="1:123" x14ac:dyDescent="0.3">
      <c r="A2657" t="str">
        <f t="shared" si="41"/>
        <v>20461936</v>
      </c>
      <c r="B2657">
        <v>76</v>
      </c>
      <c r="C2657">
        <v>2046</v>
      </c>
      <c r="D2657">
        <v>193612</v>
      </c>
      <c r="E2657">
        <v>74</v>
      </c>
      <c r="F2657">
        <v>2210879</v>
      </c>
      <c r="G2657">
        <v>163038</v>
      </c>
      <c r="H2657">
        <v>550000</v>
      </c>
      <c r="I2657">
        <v>0</v>
      </c>
      <c r="J2657">
        <v>0</v>
      </c>
      <c r="K2657">
        <v>85000</v>
      </c>
      <c r="L2657">
        <v>200000</v>
      </c>
      <c r="M2657">
        <v>56200</v>
      </c>
      <c r="N2657">
        <v>11500</v>
      </c>
      <c r="O2657">
        <v>25500</v>
      </c>
      <c r="P2657">
        <v>4500</v>
      </c>
      <c r="Q2657">
        <v>2000</v>
      </c>
      <c r="R2657">
        <v>0</v>
      </c>
      <c r="S2657">
        <v>2951</v>
      </c>
      <c r="T2657">
        <v>35000</v>
      </c>
      <c r="U2657">
        <v>36000</v>
      </c>
      <c r="V2657">
        <v>0</v>
      </c>
      <c r="W2657">
        <v>15000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143756</v>
      </c>
      <c r="AD2657">
        <v>74063</v>
      </c>
      <c r="AE2657">
        <v>0</v>
      </c>
      <c r="AF2657">
        <v>217819</v>
      </c>
      <c r="AG2657">
        <v>0</v>
      </c>
      <c r="AH2657">
        <v>0</v>
      </c>
      <c r="AI2657">
        <v>53190</v>
      </c>
      <c r="AJ2657">
        <v>0</v>
      </c>
      <c r="AK2657">
        <v>53190</v>
      </c>
      <c r="AL2657">
        <v>53190</v>
      </c>
      <c r="AM2657">
        <v>0</v>
      </c>
      <c r="AN2657">
        <v>665832</v>
      </c>
      <c r="AO2657">
        <v>1415715</v>
      </c>
      <c r="AP2657">
        <v>217819</v>
      </c>
      <c r="AQ2657">
        <v>79234</v>
      </c>
      <c r="AR2657">
        <v>20000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1732768</v>
      </c>
      <c r="BL2657">
        <v>238752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227435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147435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97144</v>
      </c>
      <c r="DL2657">
        <v>151937</v>
      </c>
      <c r="DM2657">
        <v>0</v>
      </c>
      <c r="DN2657">
        <v>0</v>
      </c>
      <c r="DO2657">
        <v>449707</v>
      </c>
      <c r="DP2657">
        <v>317700</v>
      </c>
      <c r="DQ2657">
        <v>227435</v>
      </c>
      <c r="DR2657">
        <v>0</v>
      </c>
      <c r="DS2657">
        <v>0</v>
      </c>
    </row>
    <row r="2658" spans="1:123" x14ac:dyDescent="0.3">
      <c r="A2658" t="str">
        <f t="shared" si="41"/>
        <v>20471937</v>
      </c>
      <c r="B2658">
        <v>76</v>
      </c>
      <c r="C2658">
        <v>2047</v>
      </c>
      <c r="D2658">
        <v>193712</v>
      </c>
      <c r="E2658">
        <v>67</v>
      </c>
      <c r="F2658">
        <v>1954893</v>
      </c>
      <c r="G2658">
        <v>163034</v>
      </c>
      <c r="H2658">
        <v>550000</v>
      </c>
      <c r="I2658">
        <v>0</v>
      </c>
      <c r="J2658">
        <v>0</v>
      </c>
      <c r="K2658">
        <v>85000</v>
      </c>
      <c r="L2658">
        <v>200000</v>
      </c>
      <c r="M2658">
        <v>56200</v>
      </c>
      <c r="N2658">
        <v>11500</v>
      </c>
      <c r="O2658">
        <v>25500</v>
      </c>
      <c r="P2658">
        <v>4500</v>
      </c>
      <c r="Q2658">
        <v>2000</v>
      </c>
      <c r="R2658">
        <v>0</v>
      </c>
      <c r="S2658">
        <v>2737</v>
      </c>
      <c r="T2658">
        <v>35000</v>
      </c>
      <c r="U2658">
        <v>36000</v>
      </c>
      <c r="V2658">
        <v>0</v>
      </c>
      <c r="W2658">
        <v>15000</v>
      </c>
      <c r="X2658">
        <v>0</v>
      </c>
      <c r="Y2658">
        <v>0</v>
      </c>
      <c r="Z2658">
        <v>0</v>
      </c>
      <c r="AA2658">
        <v>0</v>
      </c>
      <c r="AB2658">
        <v>53190</v>
      </c>
      <c r="AC2658">
        <v>130083</v>
      </c>
      <c r="AD2658">
        <v>67018</v>
      </c>
      <c r="AE2658">
        <v>53190</v>
      </c>
      <c r="AF2658">
        <v>143911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739526</v>
      </c>
      <c r="AO2658">
        <v>1281057</v>
      </c>
      <c r="AP2658">
        <v>197101</v>
      </c>
      <c r="AQ2658">
        <v>132356</v>
      </c>
      <c r="AR2658">
        <v>20000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1630514</v>
      </c>
      <c r="BL2658">
        <v>245221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461334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588770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97144</v>
      </c>
      <c r="DL2658">
        <v>151937</v>
      </c>
      <c r="DM2658">
        <v>0</v>
      </c>
      <c r="DN2658">
        <v>0</v>
      </c>
      <c r="DO2658">
        <v>837851</v>
      </c>
      <c r="DP2658">
        <v>317700</v>
      </c>
      <c r="DQ2658">
        <v>461334</v>
      </c>
      <c r="DR2658">
        <v>0</v>
      </c>
      <c r="DS2658">
        <v>0</v>
      </c>
    </row>
    <row r="2659" spans="1:123" x14ac:dyDescent="0.3">
      <c r="A2659" t="str">
        <f t="shared" si="41"/>
        <v>20481938</v>
      </c>
      <c r="B2659">
        <v>76</v>
      </c>
      <c r="C2659">
        <v>2048</v>
      </c>
      <c r="D2659">
        <v>193812</v>
      </c>
      <c r="E2659">
        <v>91</v>
      </c>
      <c r="F2659">
        <v>1889367</v>
      </c>
      <c r="G2659">
        <v>163030</v>
      </c>
      <c r="H2659">
        <v>550000</v>
      </c>
      <c r="I2659">
        <v>0</v>
      </c>
      <c r="J2659">
        <v>0</v>
      </c>
      <c r="K2659">
        <v>85000</v>
      </c>
      <c r="L2659">
        <v>200000</v>
      </c>
      <c r="M2659">
        <v>56200</v>
      </c>
      <c r="N2659">
        <v>11500</v>
      </c>
      <c r="O2659">
        <v>25500</v>
      </c>
      <c r="P2659">
        <v>4500</v>
      </c>
      <c r="Q2659">
        <v>2000</v>
      </c>
      <c r="R2659">
        <v>0</v>
      </c>
      <c r="S2659">
        <v>2522</v>
      </c>
      <c r="T2659">
        <v>35000</v>
      </c>
      <c r="U2659">
        <v>36000</v>
      </c>
      <c r="V2659">
        <v>0</v>
      </c>
      <c r="W2659">
        <v>15000</v>
      </c>
      <c r="X2659">
        <v>0</v>
      </c>
      <c r="Y2659">
        <v>0</v>
      </c>
      <c r="Z2659">
        <v>205878</v>
      </c>
      <c r="AA2659">
        <v>0</v>
      </c>
      <c r="AB2659">
        <v>0</v>
      </c>
      <c r="AC2659">
        <v>177325</v>
      </c>
      <c r="AD2659">
        <v>91358</v>
      </c>
      <c r="AE2659">
        <v>0</v>
      </c>
      <c r="AF2659">
        <v>268683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408661</v>
      </c>
      <c r="AO2659">
        <v>1746301</v>
      </c>
      <c r="AP2659">
        <v>268683</v>
      </c>
      <c r="AQ2659">
        <v>91546</v>
      </c>
      <c r="AR2659">
        <v>20000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111111</v>
      </c>
      <c r="BF2659">
        <v>54234</v>
      </c>
      <c r="BG2659">
        <v>35194</v>
      </c>
      <c r="BH2659">
        <v>20000</v>
      </c>
      <c r="BI2659">
        <v>56200</v>
      </c>
      <c r="BJ2659">
        <v>0</v>
      </c>
      <c r="BK2659">
        <v>1849791</v>
      </c>
      <c r="BL2659">
        <v>251648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41231</v>
      </c>
      <c r="BS2659">
        <v>154000</v>
      </c>
      <c r="BT2659">
        <v>65000</v>
      </c>
      <c r="BU2659">
        <v>100000</v>
      </c>
      <c r="BV2659">
        <v>10000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25000</v>
      </c>
      <c r="CH2659">
        <v>572</v>
      </c>
      <c r="CI2659">
        <v>3000</v>
      </c>
      <c r="CJ2659">
        <v>2250</v>
      </c>
      <c r="CK2659">
        <v>900</v>
      </c>
      <c r="CL2659">
        <v>750</v>
      </c>
      <c r="CM2659">
        <v>3250</v>
      </c>
      <c r="CN2659">
        <v>15000</v>
      </c>
      <c r="CO2659">
        <v>750</v>
      </c>
      <c r="CP2659">
        <v>0</v>
      </c>
      <c r="CQ2659">
        <v>610000</v>
      </c>
      <c r="CR2659">
        <v>100000</v>
      </c>
      <c r="CS2659">
        <v>10000</v>
      </c>
      <c r="CT2659">
        <v>154000</v>
      </c>
      <c r="CU2659">
        <v>65000</v>
      </c>
      <c r="CV2659">
        <v>25000</v>
      </c>
      <c r="CW2659">
        <v>572</v>
      </c>
      <c r="CX2659">
        <v>3000</v>
      </c>
      <c r="CY2659">
        <v>2250</v>
      </c>
      <c r="CZ2659">
        <v>900</v>
      </c>
      <c r="DA2659">
        <v>750</v>
      </c>
      <c r="DB2659">
        <v>3250</v>
      </c>
      <c r="DC2659">
        <v>15000</v>
      </c>
      <c r="DD2659">
        <v>750</v>
      </c>
      <c r="DE2659">
        <v>0</v>
      </c>
      <c r="DF2659">
        <v>205878</v>
      </c>
      <c r="DG2659">
        <v>0</v>
      </c>
      <c r="DH2659">
        <v>0</v>
      </c>
      <c r="DI2659">
        <v>0</v>
      </c>
      <c r="DJ2659">
        <v>35194</v>
      </c>
      <c r="DK2659">
        <v>153344</v>
      </c>
      <c r="DL2659">
        <v>206171</v>
      </c>
      <c r="DM2659">
        <v>111111</v>
      </c>
      <c r="DN2659">
        <v>20000</v>
      </c>
      <c r="DO2659">
        <v>1722171</v>
      </c>
      <c r="DP2659">
        <v>317700</v>
      </c>
      <c r="DQ2659">
        <v>904320</v>
      </c>
      <c r="DR2659">
        <v>0</v>
      </c>
      <c r="DS2659">
        <v>0</v>
      </c>
    </row>
    <row r="2660" spans="1:123" x14ac:dyDescent="0.3">
      <c r="A2660" t="str">
        <f t="shared" si="41"/>
        <v>20491939</v>
      </c>
      <c r="B2660">
        <v>76</v>
      </c>
      <c r="C2660">
        <v>2049</v>
      </c>
      <c r="D2660">
        <v>193912</v>
      </c>
      <c r="E2660">
        <v>55</v>
      </c>
      <c r="F2660">
        <v>2016735</v>
      </c>
      <c r="G2660">
        <v>163025</v>
      </c>
      <c r="H2660">
        <v>550000</v>
      </c>
      <c r="I2660">
        <v>0</v>
      </c>
      <c r="J2660">
        <v>0</v>
      </c>
      <c r="K2660">
        <v>85000</v>
      </c>
      <c r="L2660">
        <v>200000</v>
      </c>
      <c r="M2660">
        <v>56200</v>
      </c>
      <c r="N2660">
        <v>11500</v>
      </c>
      <c r="O2660">
        <v>25500</v>
      </c>
      <c r="P2660">
        <v>4500</v>
      </c>
      <c r="Q2660">
        <v>2000</v>
      </c>
      <c r="R2660">
        <v>0</v>
      </c>
      <c r="S2660">
        <v>2308</v>
      </c>
      <c r="T2660">
        <v>35000</v>
      </c>
      <c r="U2660">
        <v>36000</v>
      </c>
      <c r="V2660">
        <v>0</v>
      </c>
      <c r="W2660">
        <v>15000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107516</v>
      </c>
      <c r="AD2660">
        <v>55392</v>
      </c>
      <c r="AE2660">
        <v>0</v>
      </c>
      <c r="AF2660">
        <v>162908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720100</v>
      </c>
      <c r="AO2660">
        <v>1058820</v>
      </c>
      <c r="AP2660">
        <v>162908</v>
      </c>
      <c r="AQ2660">
        <v>0</v>
      </c>
      <c r="AR2660">
        <v>20000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1241728</v>
      </c>
      <c r="BL2660">
        <v>258034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4102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594102</v>
      </c>
      <c r="CR2660">
        <v>100000</v>
      </c>
      <c r="CS2660">
        <v>10000</v>
      </c>
      <c r="CT2660">
        <v>154000</v>
      </c>
      <c r="CU2660">
        <v>65000</v>
      </c>
      <c r="CV2660">
        <v>25000</v>
      </c>
      <c r="CW2660">
        <v>572</v>
      </c>
      <c r="CX2660">
        <v>3000</v>
      </c>
      <c r="CY2660">
        <v>2250</v>
      </c>
      <c r="CZ2660">
        <v>900</v>
      </c>
      <c r="DA2660">
        <v>750</v>
      </c>
      <c r="DB2660">
        <v>3250</v>
      </c>
      <c r="DC2660">
        <v>15000</v>
      </c>
      <c r="DD2660">
        <v>750</v>
      </c>
      <c r="DE2660">
        <v>0</v>
      </c>
      <c r="DF2660">
        <v>189717</v>
      </c>
      <c r="DG2660">
        <v>0</v>
      </c>
      <c r="DH2660">
        <v>0</v>
      </c>
      <c r="DI2660">
        <v>0</v>
      </c>
      <c r="DJ2660">
        <v>31675</v>
      </c>
      <c r="DK2660">
        <v>147162</v>
      </c>
      <c r="DL2660">
        <v>206171</v>
      </c>
      <c r="DM2660">
        <v>100000</v>
      </c>
      <c r="DN2660">
        <v>20000</v>
      </c>
      <c r="DO2660">
        <v>1669299</v>
      </c>
      <c r="DP2660">
        <v>317700</v>
      </c>
      <c r="DQ2660">
        <v>4102</v>
      </c>
      <c r="DR2660">
        <v>0</v>
      </c>
      <c r="DS2660">
        <v>0</v>
      </c>
    </row>
    <row r="2661" spans="1:123" x14ac:dyDescent="0.3">
      <c r="A2661" t="str">
        <f t="shared" si="41"/>
        <v>20501940</v>
      </c>
      <c r="B2661">
        <v>76</v>
      </c>
      <c r="C2661">
        <v>2050</v>
      </c>
      <c r="D2661">
        <v>194012</v>
      </c>
      <c r="E2661">
        <v>66</v>
      </c>
      <c r="F2661">
        <v>2204415</v>
      </c>
      <c r="G2661">
        <v>163021</v>
      </c>
      <c r="H2661">
        <v>550000</v>
      </c>
      <c r="I2661">
        <v>0</v>
      </c>
      <c r="J2661">
        <v>0</v>
      </c>
      <c r="K2661">
        <v>85000</v>
      </c>
      <c r="L2661">
        <v>200000</v>
      </c>
      <c r="M2661">
        <v>56200</v>
      </c>
      <c r="N2661">
        <v>11500</v>
      </c>
      <c r="O2661">
        <v>25500</v>
      </c>
      <c r="P2661">
        <v>4500</v>
      </c>
      <c r="Q2661">
        <v>2000</v>
      </c>
      <c r="R2661">
        <v>0</v>
      </c>
      <c r="S2661">
        <v>2093</v>
      </c>
      <c r="T2661">
        <v>35000</v>
      </c>
      <c r="U2661">
        <v>36000</v>
      </c>
      <c r="V2661">
        <v>0</v>
      </c>
      <c r="W2661">
        <v>20000</v>
      </c>
      <c r="X2661">
        <v>0</v>
      </c>
      <c r="Y2661">
        <v>0</v>
      </c>
      <c r="Z2661">
        <v>30523</v>
      </c>
      <c r="AA2661">
        <v>0</v>
      </c>
      <c r="AB2661">
        <v>0</v>
      </c>
      <c r="AC2661">
        <v>128462</v>
      </c>
      <c r="AD2661">
        <v>66183</v>
      </c>
      <c r="AE2661">
        <v>0</v>
      </c>
      <c r="AF2661">
        <v>194645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652625</v>
      </c>
      <c r="AO2661">
        <v>1265092</v>
      </c>
      <c r="AP2661">
        <v>194645</v>
      </c>
      <c r="AQ2661">
        <v>46821</v>
      </c>
      <c r="AR2661">
        <v>20000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1526558</v>
      </c>
      <c r="BL2661">
        <v>262947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35898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2796</v>
      </c>
      <c r="CO2661">
        <v>0</v>
      </c>
      <c r="CP2661">
        <v>0</v>
      </c>
      <c r="CQ2661">
        <v>610000</v>
      </c>
      <c r="CR2661">
        <v>100000</v>
      </c>
      <c r="CS2661">
        <v>10000</v>
      </c>
      <c r="CT2661">
        <v>154000</v>
      </c>
      <c r="CU2661">
        <v>65000</v>
      </c>
      <c r="CV2661">
        <v>25000</v>
      </c>
      <c r="CW2661">
        <v>572</v>
      </c>
      <c r="CX2661">
        <v>3000</v>
      </c>
      <c r="CY2661">
        <v>2250</v>
      </c>
      <c r="CZ2661">
        <v>900</v>
      </c>
      <c r="DA2661">
        <v>750</v>
      </c>
      <c r="DB2661">
        <v>3250</v>
      </c>
      <c r="DC2661">
        <v>17796</v>
      </c>
      <c r="DD2661">
        <v>750</v>
      </c>
      <c r="DE2661">
        <v>0</v>
      </c>
      <c r="DF2661">
        <v>214549</v>
      </c>
      <c r="DG2661">
        <v>0</v>
      </c>
      <c r="DH2661">
        <v>0</v>
      </c>
      <c r="DI2661">
        <v>0</v>
      </c>
      <c r="DJ2661">
        <v>31675</v>
      </c>
      <c r="DK2661">
        <v>147162</v>
      </c>
      <c r="DL2661">
        <v>206171</v>
      </c>
      <c r="DM2661">
        <v>100000</v>
      </c>
      <c r="DN2661">
        <v>20000</v>
      </c>
      <c r="DO2661">
        <v>1712824</v>
      </c>
      <c r="DP2661">
        <v>317700</v>
      </c>
      <c r="DQ2661">
        <v>69217</v>
      </c>
      <c r="DR2661">
        <v>0</v>
      </c>
      <c r="DS2661">
        <v>0</v>
      </c>
    </row>
    <row r="2662" spans="1:123" x14ac:dyDescent="0.3">
      <c r="A2662" t="str">
        <f t="shared" si="41"/>
        <v>20161998</v>
      </c>
      <c r="B2662">
        <v>77</v>
      </c>
      <c r="C2662">
        <v>2016</v>
      </c>
      <c r="D2662">
        <v>199812</v>
      </c>
      <c r="E2662">
        <v>88</v>
      </c>
      <c r="F2662">
        <v>1455869</v>
      </c>
      <c r="G2662">
        <v>211232</v>
      </c>
      <c r="H2662">
        <v>550000</v>
      </c>
      <c r="I2662">
        <v>0</v>
      </c>
      <c r="J2662">
        <v>126000</v>
      </c>
      <c r="K2662">
        <v>85000</v>
      </c>
      <c r="L2662">
        <v>100000</v>
      </c>
      <c r="M2662">
        <v>56200</v>
      </c>
      <c r="N2662">
        <v>11500</v>
      </c>
      <c r="O2662">
        <v>25500</v>
      </c>
      <c r="P2662">
        <v>4500</v>
      </c>
      <c r="Q2662">
        <v>2000</v>
      </c>
      <c r="R2662">
        <v>0</v>
      </c>
      <c r="S2662">
        <v>8370</v>
      </c>
      <c r="T2662">
        <v>35000</v>
      </c>
      <c r="U2662">
        <v>36000</v>
      </c>
      <c r="V2662">
        <v>0</v>
      </c>
      <c r="W2662">
        <v>0</v>
      </c>
      <c r="X2662">
        <v>0</v>
      </c>
      <c r="Y2662">
        <v>0</v>
      </c>
      <c r="Z2662">
        <v>30346</v>
      </c>
      <c r="AA2662">
        <v>0</v>
      </c>
      <c r="AB2662">
        <v>210000</v>
      </c>
      <c r="AC2662">
        <v>170196</v>
      </c>
      <c r="AD2662">
        <v>87684</v>
      </c>
      <c r="AE2662">
        <v>210000</v>
      </c>
      <c r="AF2662">
        <v>47880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851844</v>
      </c>
      <c r="AO2662">
        <v>1676089</v>
      </c>
      <c r="AP2662">
        <v>257880</v>
      </c>
      <c r="AQ2662">
        <v>0</v>
      </c>
      <c r="AR2662">
        <v>20000</v>
      </c>
      <c r="AS2662">
        <v>0</v>
      </c>
      <c r="AT2662">
        <v>0</v>
      </c>
      <c r="AU2662">
        <v>200000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227106</v>
      </c>
      <c r="BE2662">
        <v>111111</v>
      </c>
      <c r="BF2662">
        <v>60000</v>
      </c>
      <c r="BG2662">
        <v>35194</v>
      </c>
      <c r="BH2662">
        <v>20000</v>
      </c>
      <c r="BI2662">
        <v>56200</v>
      </c>
      <c r="BJ2662">
        <v>0</v>
      </c>
      <c r="BK2662">
        <v>1644358</v>
      </c>
      <c r="BL2662">
        <v>8371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500000</v>
      </c>
      <c r="BS2662">
        <v>136000</v>
      </c>
      <c r="BT2662">
        <v>65000</v>
      </c>
      <c r="BU2662">
        <v>39000</v>
      </c>
      <c r="BV2662">
        <v>10000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25000</v>
      </c>
      <c r="CH2662">
        <v>572</v>
      </c>
      <c r="CI2662">
        <v>3000</v>
      </c>
      <c r="CJ2662">
        <v>2250</v>
      </c>
      <c r="CK2662">
        <v>900</v>
      </c>
      <c r="CL2662">
        <v>750</v>
      </c>
      <c r="CM2662">
        <v>3250</v>
      </c>
      <c r="CN2662">
        <v>15000</v>
      </c>
      <c r="CO2662">
        <v>750</v>
      </c>
      <c r="CP2662">
        <v>0</v>
      </c>
      <c r="CQ2662">
        <v>596000</v>
      </c>
      <c r="CR2662">
        <v>100000</v>
      </c>
      <c r="CS2662">
        <v>10000</v>
      </c>
      <c r="CT2662">
        <v>154000</v>
      </c>
      <c r="CU2662">
        <v>65000</v>
      </c>
      <c r="CV2662">
        <v>25000</v>
      </c>
      <c r="CW2662">
        <v>572</v>
      </c>
      <c r="CX2662">
        <v>3000</v>
      </c>
      <c r="CY2662">
        <v>2250</v>
      </c>
      <c r="CZ2662">
        <v>900</v>
      </c>
      <c r="DA2662">
        <v>750</v>
      </c>
      <c r="DB2662">
        <v>3250</v>
      </c>
      <c r="DC2662">
        <v>15000</v>
      </c>
      <c r="DD2662">
        <v>750</v>
      </c>
      <c r="DE2662">
        <v>5000</v>
      </c>
      <c r="DF2662">
        <v>30346</v>
      </c>
      <c r="DG2662">
        <v>79000</v>
      </c>
      <c r="DH2662">
        <v>0</v>
      </c>
      <c r="DI2662">
        <v>227106</v>
      </c>
      <c r="DJ2662">
        <v>161194</v>
      </c>
      <c r="DK2662">
        <v>180200</v>
      </c>
      <c r="DL2662">
        <v>90000</v>
      </c>
      <c r="DM2662">
        <v>248111</v>
      </c>
      <c r="DN2662">
        <v>20000</v>
      </c>
      <c r="DO2662">
        <v>2017429</v>
      </c>
      <c r="DP2662">
        <v>317700</v>
      </c>
      <c r="DQ2662">
        <v>1141429</v>
      </c>
      <c r="DR2662">
        <v>0</v>
      </c>
      <c r="DS2662">
        <v>0</v>
      </c>
    </row>
    <row r="2663" spans="1:123" x14ac:dyDescent="0.3">
      <c r="A2663" t="str">
        <f t="shared" si="41"/>
        <v>20171999</v>
      </c>
      <c r="B2663">
        <v>77</v>
      </c>
      <c r="C2663">
        <v>2017</v>
      </c>
      <c r="D2663">
        <v>199912</v>
      </c>
      <c r="E2663">
        <v>77</v>
      </c>
      <c r="F2663">
        <v>1613197</v>
      </c>
      <c r="G2663">
        <v>215203</v>
      </c>
      <c r="H2663">
        <v>550000</v>
      </c>
      <c r="I2663">
        <v>0</v>
      </c>
      <c r="J2663">
        <v>126000</v>
      </c>
      <c r="K2663">
        <v>85000</v>
      </c>
      <c r="L2663">
        <v>100000</v>
      </c>
      <c r="M2663">
        <v>56200</v>
      </c>
      <c r="N2663">
        <v>11500</v>
      </c>
      <c r="O2663">
        <v>25500</v>
      </c>
      <c r="P2663">
        <v>4500</v>
      </c>
      <c r="Q2663">
        <v>2000</v>
      </c>
      <c r="R2663">
        <v>0</v>
      </c>
      <c r="S2663">
        <v>8311</v>
      </c>
      <c r="T2663">
        <v>35000</v>
      </c>
      <c r="U2663">
        <v>36000</v>
      </c>
      <c r="V2663">
        <v>0</v>
      </c>
      <c r="W2663">
        <v>0</v>
      </c>
      <c r="X2663">
        <v>0</v>
      </c>
      <c r="Y2663">
        <v>0</v>
      </c>
      <c r="Z2663">
        <v>349970</v>
      </c>
      <c r="AA2663">
        <v>0</v>
      </c>
      <c r="AB2663">
        <v>0</v>
      </c>
      <c r="AC2663">
        <v>149310</v>
      </c>
      <c r="AD2663">
        <v>76924</v>
      </c>
      <c r="AE2663">
        <v>0</v>
      </c>
      <c r="AF2663">
        <v>226235</v>
      </c>
      <c r="AG2663">
        <v>0</v>
      </c>
      <c r="AH2663">
        <v>0</v>
      </c>
      <c r="AI2663">
        <v>0</v>
      </c>
      <c r="AJ2663">
        <v>23765</v>
      </c>
      <c r="AK2663">
        <v>23765</v>
      </c>
      <c r="AL2663">
        <v>0</v>
      </c>
      <c r="AM2663">
        <v>0</v>
      </c>
      <c r="AN2663">
        <v>330041</v>
      </c>
      <c r="AO2663">
        <v>1470410</v>
      </c>
      <c r="AP2663">
        <v>226235</v>
      </c>
      <c r="AQ2663">
        <v>0</v>
      </c>
      <c r="AR2663">
        <v>20000</v>
      </c>
      <c r="AS2663">
        <v>0</v>
      </c>
      <c r="AT2663">
        <v>0</v>
      </c>
      <c r="AU2663">
        <v>227106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58945</v>
      </c>
      <c r="BE2663">
        <v>111111</v>
      </c>
      <c r="BF2663">
        <v>60000</v>
      </c>
      <c r="BG2663">
        <v>35194</v>
      </c>
      <c r="BH2663">
        <v>20000</v>
      </c>
      <c r="BI2663">
        <v>56200</v>
      </c>
      <c r="BJ2663">
        <v>0</v>
      </c>
      <c r="BK2663">
        <v>1602301</v>
      </c>
      <c r="BL2663">
        <v>17530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34000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25000</v>
      </c>
      <c r="CH2663">
        <v>572</v>
      </c>
      <c r="CI2663">
        <v>3000</v>
      </c>
      <c r="CJ2663">
        <v>2250</v>
      </c>
      <c r="CK2663">
        <v>900</v>
      </c>
      <c r="CL2663">
        <v>750</v>
      </c>
      <c r="CM2663">
        <v>3250</v>
      </c>
      <c r="CN2663">
        <v>15000</v>
      </c>
      <c r="CO2663">
        <v>750</v>
      </c>
      <c r="CP2663">
        <v>0</v>
      </c>
      <c r="CQ2663">
        <v>610000</v>
      </c>
      <c r="CR2663">
        <v>100000</v>
      </c>
      <c r="CS2663">
        <v>10000</v>
      </c>
      <c r="CT2663">
        <v>154000</v>
      </c>
      <c r="CU2663">
        <v>65000</v>
      </c>
      <c r="CV2663">
        <v>50000</v>
      </c>
      <c r="CW2663">
        <v>1144</v>
      </c>
      <c r="CX2663">
        <v>6000</v>
      </c>
      <c r="CY2663">
        <v>4500</v>
      </c>
      <c r="CZ2663">
        <v>1800</v>
      </c>
      <c r="DA2663">
        <v>1500</v>
      </c>
      <c r="DB2663">
        <v>6500</v>
      </c>
      <c r="DC2663">
        <v>30000</v>
      </c>
      <c r="DD2663">
        <v>1500</v>
      </c>
      <c r="DE2663">
        <v>10000</v>
      </c>
      <c r="DF2663">
        <v>377934</v>
      </c>
      <c r="DG2663">
        <v>100000</v>
      </c>
      <c r="DH2663">
        <v>0</v>
      </c>
      <c r="DI2663">
        <v>58945</v>
      </c>
      <c r="DJ2663">
        <v>192869</v>
      </c>
      <c r="DK2663">
        <v>230218</v>
      </c>
      <c r="DL2663">
        <v>150000</v>
      </c>
      <c r="DM2663">
        <v>348111</v>
      </c>
      <c r="DN2663">
        <v>40000</v>
      </c>
      <c r="DO2663">
        <v>2573786</v>
      </c>
      <c r="DP2663">
        <v>317700</v>
      </c>
      <c r="DQ2663">
        <v>573551</v>
      </c>
      <c r="DR2663">
        <v>0</v>
      </c>
      <c r="DS2663">
        <v>0</v>
      </c>
    </row>
    <row r="2664" spans="1:123" x14ac:dyDescent="0.3">
      <c r="A2664" t="str">
        <f t="shared" si="41"/>
        <v>20182000</v>
      </c>
      <c r="B2664">
        <v>77</v>
      </c>
      <c r="C2664">
        <v>2018</v>
      </c>
      <c r="D2664">
        <v>200012</v>
      </c>
      <c r="E2664">
        <v>74</v>
      </c>
      <c r="F2664">
        <v>1857551</v>
      </c>
      <c r="G2664">
        <v>186174</v>
      </c>
      <c r="H2664">
        <v>550000</v>
      </c>
      <c r="I2664">
        <v>0</v>
      </c>
      <c r="J2664">
        <v>120000</v>
      </c>
      <c r="K2664">
        <v>85000</v>
      </c>
      <c r="L2664">
        <v>130000</v>
      </c>
      <c r="M2664">
        <v>56200</v>
      </c>
      <c r="N2664">
        <v>11500</v>
      </c>
      <c r="O2664">
        <v>25500</v>
      </c>
      <c r="P2664">
        <v>4500</v>
      </c>
      <c r="Q2664">
        <v>2000</v>
      </c>
      <c r="R2664">
        <v>0</v>
      </c>
      <c r="S2664">
        <v>8252</v>
      </c>
      <c r="T2664">
        <v>35000</v>
      </c>
      <c r="U2664">
        <v>36000</v>
      </c>
      <c r="V2664">
        <v>0</v>
      </c>
      <c r="W2664">
        <v>0</v>
      </c>
      <c r="X2664">
        <v>0</v>
      </c>
      <c r="Y2664">
        <v>0</v>
      </c>
      <c r="Z2664">
        <v>335519</v>
      </c>
      <c r="AA2664">
        <v>0</v>
      </c>
      <c r="AB2664">
        <v>23765</v>
      </c>
      <c r="AC2664">
        <v>143547</v>
      </c>
      <c r="AD2664">
        <v>73955</v>
      </c>
      <c r="AE2664">
        <v>23765</v>
      </c>
      <c r="AF2664">
        <v>193737</v>
      </c>
      <c r="AG2664">
        <v>0</v>
      </c>
      <c r="AH2664">
        <v>0</v>
      </c>
      <c r="AI2664">
        <v>0</v>
      </c>
      <c r="AJ2664">
        <v>56263</v>
      </c>
      <c r="AK2664">
        <v>56263</v>
      </c>
      <c r="AL2664">
        <v>0</v>
      </c>
      <c r="AM2664">
        <v>0</v>
      </c>
      <c r="AN2664">
        <v>368433</v>
      </c>
      <c r="AO2664">
        <v>1413655</v>
      </c>
      <c r="AP2664">
        <v>217502</v>
      </c>
      <c r="AQ2664">
        <v>0</v>
      </c>
      <c r="AR2664">
        <v>20000</v>
      </c>
      <c r="AS2664">
        <v>0</v>
      </c>
      <c r="AT2664">
        <v>0</v>
      </c>
      <c r="AU2664">
        <v>58945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1710102</v>
      </c>
      <c r="BL2664">
        <v>26633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20000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5443</v>
      </c>
      <c r="CO2664">
        <v>0</v>
      </c>
      <c r="CP2664">
        <v>0</v>
      </c>
      <c r="CQ2664">
        <v>610000</v>
      </c>
      <c r="CR2664">
        <v>100000</v>
      </c>
      <c r="CS2664">
        <v>10000</v>
      </c>
      <c r="CT2664">
        <v>154000</v>
      </c>
      <c r="CU2664">
        <v>65000</v>
      </c>
      <c r="CV2664">
        <v>50000</v>
      </c>
      <c r="CW2664">
        <v>1144</v>
      </c>
      <c r="CX2664">
        <v>6000</v>
      </c>
      <c r="CY2664">
        <v>4500</v>
      </c>
      <c r="CZ2664">
        <v>1800</v>
      </c>
      <c r="DA2664">
        <v>1500</v>
      </c>
      <c r="DB2664">
        <v>6500</v>
      </c>
      <c r="DC2664">
        <v>35443</v>
      </c>
      <c r="DD2664">
        <v>1500</v>
      </c>
      <c r="DE2664">
        <v>15000</v>
      </c>
      <c r="DF2664">
        <v>685142</v>
      </c>
      <c r="DG2664">
        <v>100000</v>
      </c>
      <c r="DH2664">
        <v>0</v>
      </c>
      <c r="DI2664">
        <v>0</v>
      </c>
      <c r="DJ2664">
        <v>189349</v>
      </c>
      <c r="DK2664">
        <v>224036</v>
      </c>
      <c r="DL2664">
        <v>150000</v>
      </c>
      <c r="DM2664">
        <v>337000</v>
      </c>
      <c r="DN2664">
        <v>40000</v>
      </c>
      <c r="DO2664">
        <v>2844176</v>
      </c>
      <c r="DP2664">
        <v>317700</v>
      </c>
      <c r="DQ2664">
        <v>358280</v>
      </c>
      <c r="DR2664">
        <v>0</v>
      </c>
      <c r="DS2664">
        <v>0</v>
      </c>
    </row>
    <row r="2665" spans="1:123" x14ac:dyDescent="0.3">
      <c r="A2665" t="str">
        <f t="shared" si="41"/>
        <v>20192001</v>
      </c>
      <c r="B2665">
        <v>77</v>
      </c>
      <c r="C2665">
        <v>2019</v>
      </c>
      <c r="D2665">
        <v>200112</v>
      </c>
      <c r="E2665">
        <v>35</v>
      </c>
      <c r="F2665">
        <v>1878982</v>
      </c>
      <c r="G2665">
        <v>163145</v>
      </c>
      <c r="H2665">
        <v>550000</v>
      </c>
      <c r="I2665">
        <v>0</v>
      </c>
      <c r="J2665">
        <v>120000</v>
      </c>
      <c r="K2665">
        <v>85000</v>
      </c>
      <c r="L2665">
        <v>160000</v>
      </c>
      <c r="M2665">
        <v>56200</v>
      </c>
      <c r="N2665">
        <v>11500</v>
      </c>
      <c r="O2665">
        <v>25500</v>
      </c>
      <c r="P2665">
        <v>4500</v>
      </c>
      <c r="Q2665">
        <v>2000</v>
      </c>
      <c r="R2665">
        <v>0</v>
      </c>
      <c r="S2665">
        <v>8193</v>
      </c>
      <c r="T2665">
        <v>35000</v>
      </c>
      <c r="U2665">
        <v>36000</v>
      </c>
      <c r="V2665">
        <v>0</v>
      </c>
      <c r="W2665">
        <v>0</v>
      </c>
      <c r="X2665">
        <v>0</v>
      </c>
      <c r="Y2665">
        <v>231107</v>
      </c>
      <c r="Z2665">
        <v>0</v>
      </c>
      <c r="AA2665">
        <v>0</v>
      </c>
      <c r="AB2665">
        <v>56263</v>
      </c>
      <c r="AC2665">
        <v>68339</v>
      </c>
      <c r="AD2665">
        <v>0</v>
      </c>
      <c r="AE2665">
        <v>56263</v>
      </c>
      <c r="AF2665">
        <v>47284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1167716</v>
      </c>
      <c r="AO2665">
        <v>672999</v>
      </c>
      <c r="AP2665">
        <v>103546</v>
      </c>
      <c r="AQ2665">
        <v>0</v>
      </c>
      <c r="AR2665">
        <v>11123</v>
      </c>
      <c r="AS2665">
        <v>3000</v>
      </c>
      <c r="AT2665">
        <v>8000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798669</v>
      </c>
      <c r="BL2665">
        <v>35681</v>
      </c>
      <c r="BM2665">
        <v>76061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513939</v>
      </c>
      <c r="CR2665">
        <v>100000</v>
      </c>
      <c r="CS2665">
        <v>10000</v>
      </c>
      <c r="CT2665">
        <v>154000</v>
      </c>
      <c r="CU2665">
        <v>65000</v>
      </c>
      <c r="CV2665">
        <v>50000</v>
      </c>
      <c r="CW2665">
        <v>1144</v>
      </c>
      <c r="CX2665">
        <v>6000</v>
      </c>
      <c r="CY2665">
        <v>4500</v>
      </c>
      <c r="CZ2665">
        <v>1800</v>
      </c>
      <c r="DA2665">
        <v>1500</v>
      </c>
      <c r="DB2665">
        <v>6500</v>
      </c>
      <c r="DC2665">
        <v>35443</v>
      </c>
      <c r="DD2665">
        <v>1500</v>
      </c>
      <c r="DE2665">
        <v>20000</v>
      </c>
      <c r="DF2665">
        <v>417208</v>
      </c>
      <c r="DG2665">
        <v>100000</v>
      </c>
      <c r="DH2665">
        <v>0</v>
      </c>
      <c r="DI2665">
        <v>0</v>
      </c>
      <c r="DJ2665">
        <v>189349</v>
      </c>
      <c r="DK2665">
        <v>224036</v>
      </c>
      <c r="DL2665">
        <v>150000</v>
      </c>
      <c r="DM2665">
        <v>337000</v>
      </c>
      <c r="DN2665">
        <v>40000</v>
      </c>
      <c r="DO2665">
        <v>2428919</v>
      </c>
      <c r="DP2665">
        <v>317700</v>
      </c>
      <c r="DQ2665">
        <v>-307168</v>
      </c>
      <c r="DR2665">
        <v>0</v>
      </c>
      <c r="DS2665">
        <v>0</v>
      </c>
    </row>
    <row r="2666" spans="1:123" x14ac:dyDescent="0.3">
      <c r="A2666" t="str">
        <f t="shared" si="41"/>
        <v>20202002</v>
      </c>
      <c r="B2666">
        <v>77</v>
      </c>
      <c r="C2666">
        <v>2020</v>
      </c>
      <c r="D2666">
        <v>200212</v>
      </c>
      <c r="E2666">
        <v>47</v>
      </c>
      <c r="F2666">
        <v>2126926</v>
      </c>
      <c r="G2666">
        <v>163116</v>
      </c>
      <c r="H2666">
        <v>550000</v>
      </c>
      <c r="I2666">
        <v>0</v>
      </c>
      <c r="J2666">
        <v>90000</v>
      </c>
      <c r="K2666">
        <v>85000</v>
      </c>
      <c r="L2666">
        <v>192500</v>
      </c>
      <c r="M2666">
        <v>56200</v>
      </c>
      <c r="N2666">
        <v>11500</v>
      </c>
      <c r="O2666">
        <v>25500</v>
      </c>
      <c r="P2666">
        <v>4500</v>
      </c>
      <c r="Q2666">
        <v>2000</v>
      </c>
      <c r="R2666">
        <v>0</v>
      </c>
      <c r="S2666">
        <v>8134</v>
      </c>
      <c r="T2666">
        <v>35000</v>
      </c>
      <c r="U2666">
        <v>36000</v>
      </c>
      <c r="V2666">
        <v>0</v>
      </c>
      <c r="W2666">
        <v>0</v>
      </c>
      <c r="X2666">
        <v>0</v>
      </c>
      <c r="Y2666">
        <v>228666</v>
      </c>
      <c r="Z2666">
        <v>0</v>
      </c>
      <c r="AA2666">
        <v>0</v>
      </c>
      <c r="AB2666">
        <v>0</v>
      </c>
      <c r="AC2666">
        <v>91156</v>
      </c>
      <c r="AD2666">
        <v>46963</v>
      </c>
      <c r="AE2666">
        <v>0</v>
      </c>
      <c r="AF2666">
        <v>138120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1076880</v>
      </c>
      <c r="AO2666">
        <v>897707</v>
      </c>
      <c r="AP2666">
        <v>138120</v>
      </c>
      <c r="AQ2666">
        <v>0</v>
      </c>
      <c r="AR2666">
        <v>20000</v>
      </c>
      <c r="AS2666">
        <v>3000</v>
      </c>
      <c r="AT2666">
        <v>8000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1066827</v>
      </c>
      <c r="BL2666">
        <v>43130</v>
      </c>
      <c r="BM2666">
        <v>139205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354734</v>
      </c>
      <c r="CR2666">
        <v>100000</v>
      </c>
      <c r="CS2666">
        <v>10000</v>
      </c>
      <c r="CT2666">
        <v>154000</v>
      </c>
      <c r="CU2666">
        <v>65000</v>
      </c>
      <c r="CV2666">
        <v>50000</v>
      </c>
      <c r="CW2666">
        <v>1144</v>
      </c>
      <c r="CX2666">
        <v>6000</v>
      </c>
      <c r="CY2666">
        <v>4500</v>
      </c>
      <c r="CZ2666">
        <v>1800</v>
      </c>
      <c r="DA2666">
        <v>1500</v>
      </c>
      <c r="DB2666">
        <v>6500</v>
      </c>
      <c r="DC2666">
        <v>35443</v>
      </c>
      <c r="DD2666">
        <v>1500</v>
      </c>
      <c r="DE2666">
        <v>25000</v>
      </c>
      <c r="DF2666">
        <v>176025</v>
      </c>
      <c r="DG2666">
        <v>100000</v>
      </c>
      <c r="DH2666">
        <v>0</v>
      </c>
      <c r="DI2666">
        <v>0</v>
      </c>
      <c r="DJ2666">
        <v>189349</v>
      </c>
      <c r="DK2666">
        <v>224036</v>
      </c>
      <c r="DL2666">
        <v>150000</v>
      </c>
      <c r="DM2666">
        <v>337000</v>
      </c>
      <c r="DN2666">
        <v>40000</v>
      </c>
      <c r="DO2666">
        <v>2033532</v>
      </c>
      <c r="DP2666">
        <v>317700</v>
      </c>
      <c r="DQ2666">
        <v>-367871</v>
      </c>
      <c r="DR2666">
        <v>0</v>
      </c>
      <c r="DS2666">
        <v>0</v>
      </c>
    </row>
    <row r="2667" spans="1:123" x14ac:dyDescent="0.3">
      <c r="A2667" t="str">
        <f t="shared" si="41"/>
        <v>20212003</v>
      </c>
      <c r="B2667">
        <v>77</v>
      </c>
      <c r="C2667">
        <v>2021</v>
      </c>
      <c r="D2667">
        <v>200312</v>
      </c>
      <c r="E2667">
        <v>50</v>
      </c>
      <c r="F2667">
        <v>2038426</v>
      </c>
      <c r="G2667">
        <v>163116</v>
      </c>
      <c r="H2667">
        <v>550000</v>
      </c>
      <c r="I2667">
        <v>0</v>
      </c>
      <c r="J2667">
        <v>90000</v>
      </c>
      <c r="K2667">
        <v>85000</v>
      </c>
      <c r="L2667">
        <v>205000</v>
      </c>
      <c r="M2667">
        <v>56200</v>
      </c>
      <c r="N2667">
        <v>11500</v>
      </c>
      <c r="O2667">
        <v>25500</v>
      </c>
      <c r="P2667">
        <v>4500</v>
      </c>
      <c r="Q2667">
        <v>2000</v>
      </c>
      <c r="R2667">
        <v>0</v>
      </c>
      <c r="S2667">
        <v>7945</v>
      </c>
      <c r="T2667">
        <v>35000</v>
      </c>
      <c r="U2667">
        <v>36000</v>
      </c>
      <c r="V2667">
        <v>0</v>
      </c>
      <c r="W2667">
        <v>0</v>
      </c>
      <c r="X2667">
        <v>21398</v>
      </c>
      <c r="Y2667">
        <v>170745</v>
      </c>
      <c r="Z2667">
        <v>0</v>
      </c>
      <c r="AA2667">
        <v>0</v>
      </c>
      <c r="AB2667">
        <v>0</v>
      </c>
      <c r="AC2667">
        <v>98013</v>
      </c>
      <c r="AD2667">
        <v>50496</v>
      </c>
      <c r="AE2667">
        <v>0</v>
      </c>
      <c r="AF2667">
        <v>148509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1042279</v>
      </c>
      <c r="AO2667">
        <v>965231</v>
      </c>
      <c r="AP2667">
        <v>148509</v>
      </c>
      <c r="AQ2667">
        <v>0</v>
      </c>
      <c r="AR2667">
        <v>20000</v>
      </c>
      <c r="AS2667">
        <v>3000</v>
      </c>
      <c r="AT2667">
        <v>8000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1144740</v>
      </c>
      <c r="BL2667">
        <v>50523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334734</v>
      </c>
      <c r="CR2667">
        <v>100000</v>
      </c>
      <c r="CS2667">
        <v>10000</v>
      </c>
      <c r="CT2667">
        <v>154000</v>
      </c>
      <c r="CU2667">
        <v>65000</v>
      </c>
      <c r="CV2667">
        <v>50000</v>
      </c>
      <c r="CW2667">
        <v>1144</v>
      </c>
      <c r="CX2667">
        <v>6000</v>
      </c>
      <c r="CY2667">
        <v>4500</v>
      </c>
      <c r="CZ2667">
        <v>1800</v>
      </c>
      <c r="DA2667">
        <v>1500</v>
      </c>
      <c r="DB2667">
        <v>6500</v>
      </c>
      <c r="DC2667">
        <v>35443</v>
      </c>
      <c r="DD2667">
        <v>1500</v>
      </c>
      <c r="DE2667">
        <v>30000</v>
      </c>
      <c r="DF2667">
        <v>0</v>
      </c>
      <c r="DG2667">
        <v>78602</v>
      </c>
      <c r="DH2667">
        <v>0</v>
      </c>
      <c r="DI2667">
        <v>0</v>
      </c>
      <c r="DJ2667">
        <v>189349</v>
      </c>
      <c r="DK2667">
        <v>224036</v>
      </c>
      <c r="DL2667">
        <v>150000</v>
      </c>
      <c r="DM2667">
        <v>337000</v>
      </c>
      <c r="DN2667">
        <v>40000</v>
      </c>
      <c r="DO2667">
        <v>1821108</v>
      </c>
      <c r="DP2667">
        <v>317700</v>
      </c>
      <c r="DQ2667">
        <v>-192143</v>
      </c>
      <c r="DR2667">
        <v>0</v>
      </c>
      <c r="DS2667">
        <v>0</v>
      </c>
    </row>
    <row r="2668" spans="1:123" x14ac:dyDescent="0.3">
      <c r="A2668" t="str">
        <f t="shared" si="41"/>
        <v>20222004</v>
      </c>
      <c r="B2668">
        <v>77</v>
      </c>
      <c r="C2668">
        <v>2022</v>
      </c>
      <c r="D2668">
        <v>200412</v>
      </c>
      <c r="E2668">
        <v>45</v>
      </c>
      <c r="F2668">
        <v>1978576</v>
      </c>
      <c r="G2668">
        <v>163115</v>
      </c>
      <c r="H2668">
        <v>550000</v>
      </c>
      <c r="I2668">
        <v>0</v>
      </c>
      <c r="J2668">
        <v>90000</v>
      </c>
      <c r="K2668">
        <v>85000</v>
      </c>
      <c r="L2668">
        <v>202500</v>
      </c>
      <c r="M2668">
        <v>56200</v>
      </c>
      <c r="N2668">
        <v>11500</v>
      </c>
      <c r="O2668">
        <v>25500</v>
      </c>
      <c r="P2668">
        <v>4500</v>
      </c>
      <c r="Q2668">
        <v>2000</v>
      </c>
      <c r="R2668">
        <v>0</v>
      </c>
      <c r="S2668">
        <v>7757</v>
      </c>
      <c r="T2668">
        <v>35000</v>
      </c>
      <c r="U2668">
        <v>36000</v>
      </c>
      <c r="V2668">
        <v>0</v>
      </c>
      <c r="W2668">
        <v>0</v>
      </c>
      <c r="X2668">
        <v>25000</v>
      </c>
      <c r="Y2668">
        <v>0</v>
      </c>
      <c r="Z2668">
        <v>0</v>
      </c>
      <c r="AA2668">
        <v>0</v>
      </c>
      <c r="AB2668">
        <v>0</v>
      </c>
      <c r="AC2668">
        <v>87347</v>
      </c>
      <c r="AD2668">
        <v>45001</v>
      </c>
      <c r="AE2668">
        <v>0</v>
      </c>
      <c r="AF2668">
        <v>132348</v>
      </c>
      <c r="AG2668">
        <v>45001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888609</v>
      </c>
      <c r="AO2668">
        <v>860196</v>
      </c>
      <c r="AP2668">
        <v>132348</v>
      </c>
      <c r="AQ2668">
        <v>0</v>
      </c>
      <c r="AR2668">
        <v>20000</v>
      </c>
      <c r="AS2668">
        <v>3000</v>
      </c>
      <c r="AT2668">
        <v>8000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1023544</v>
      </c>
      <c r="BL2668">
        <v>57864</v>
      </c>
      <c r="BM2668">
        <v>136667</v>
      </c>
      <c r="BN2668">
        <v>0</v>
      </c>
      <c r="BO2668">
        <v>0</v>
      </c>
      <c r="BP2668">
        <v>71007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178068</v>
      </c>
      <c r="CR2668">
        <v>28993</v>
      </c>
      <c r="CS2668">
        <v>10000</v>
      </c>
      <c r="CT2668">
        <v>154000</v>
      </c>
      <c r="CU2668">
        <v>65000</v>
      </c>
      <c r="CV2668">
        <v>50000</v>
      </c>
      <c r="CW2668">
        <v>1144</v>
      </c>
      <c r="CX2668">
        <v>6000</v>
      </c>
      <c r="CY2668">
        <v>4500</v>
      </c>
      <c r="CZ2668">
        <v>1800</v>
      </c>
      <c r="DA2668">
        <v>1500</v>
      </c>
      <c r="DB2668">
        <v>6500</v>
      </c>
      <c r="DC2668">
        <v>35443</v>
      </c>
      <c r="DD2668">
        <v>1500</v>
      </c>
      <c r="DE2668">
        <v>35000</v>
      </c>
      <c r="DF2668">
        <v>0</v>
      </c>
      <c r="DG2668">
        <v>53602</v>
      </c>
      <c r="DH2668">
        <v>0</v>
      </c>
      <c r="DI2668">
        <v>0</v>
      </c>
      <c r="DJ2668">
        <v>189349</v>
      </c>
      <c r="DK2668">
        <v>224036</v>
      </c>
      <c r="DL2668">
        <v>150000</v>
      </c>
      <c r="DM2668">
        <v>337000</v>
      </c>
      <c r="DN2668">
        <v>40000</v>
      </c>
      <c r="DO2668">
        <v>1573434</v>
      </c>
      <c r="DP2668">
        <v>317700</v>
      </c>
      <c r="DQ2668">
        <v>-232674</v>
      </c>
      <c r="DR2668">
        <v>0</v>
      </c>
      <c r="DS2668">
        <v>0</v>
      </c>
    </row>
    <row r="2669" spans="1:123" x14ac:dyDescent="0.3">
      <c r="A2669" t="str">
        <f t="shared" si="41"/>
        <v>20232005</v>
      </c>
      <c r="B2669">
        <v>77</v>
      </c>
      <c r="C2669">
        <v>2023</v>
      </c>
      <c r="D2669">
        <v>200512</v>
      </c>
      <c r="E2669">
        <v>60</v>
      </c>
      <c r="F2669">
        <v>1704397</v>
      </c>
      <c r="G2669">
        <v>163115</v>
      </c>
      <c r="H2669">
        <v>550000</v>
      </c>
      <c r="I2669">
        <v>0</v>
      </c>
      <c r="J2669">
        <v>120000</v>
      </c>
      <c r="K2669">
        <v>85000</v>
      </c>
      <c r="L2669">
        <v>200000</v>
      </c>
      <c r="M2669">
        <v>56200</v>
      </c>
      <c r="N2669">
        <v>11500</v>
      </c>
      <c r="O2669">
        <v>25500</v>
      </c>
      <c r="P2669">
        <v>4500</v>
      </c>
      <c r="Q2669">
        <v>2000</v>
      </c>
      <c r="R2669">
        <v>0</v>
      </c>
      <c r="S2669">
        <v>7568</v>
      </c>
      <c r="T2669">
        <v>35000</v>
      </c>
      <c r="U2669">
        <v>36000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116317</v>
      </c>
      <c r="AD2669">
        <v>59926</v>
      </c>
      <c r="AE2669">
        <v>0</v>
      </c>
      <c r="AF2669">
        <v>176243</v>
      </c>
      <c r="AG2669">
        <v>0</v>
      </c>
      <c r="AH2669">
        <v>0</v>
      </c>
      <c r="AI2669">
        <v>45001</v>
      </c>
      <c r="AJ2669">
        <v>0</v>
      </c>
      <c r="AK2669">
        <v>45001</v>
      </c>
      <c r="AL2669">
        <v>45001</v>
      </c>
      <c r="AM2669">
        <v>0</v>
      </c>
      <c r="AN2669">
        <v>847025</v>
      </c>
      <c r="AO2669">
        <v>1145492</v>
      </c>
      <c r="AP2669">
        <v>176243</v>
      </c>
      <c r="AQ2669">
        <v>0</v>
      </c>
      <c r="AR2669">
        <v>20000</v>
      </c>
      <c r="AS2669">
        <v>3000</v>
      </c>
      <c r="AT2669">
        <v>8000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1352735</v>
      </c>
      <c r="BL2669">
        <v>65151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361399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519467</v>
      </c>
      <c r="CR2669">
        <v>28993</v>
      </c>
      <c r="CS2669">
        <v>10000</v>
      </c>
      <c r="CT2669">
        <v>154000</v>
      </c>
      <c r="CU2669">
        <v>65000</v>
      </c>
      <c r="CV2669">
        <v>50000</v>
      </c>
      <c r="CW2669">
        <v>1144</v>
      </c>
      <c r="CX2669">
        <v>6000</v>
      </c>
      <c r="CY2669">
        <v>4500</v>
      </c>
      <c r="CZ2669">
        <v>1800</v>
      </c>
      <c r="DA2669">
        <v>1500</v>
      </c>
      <c r="DB2669">
        <v>6500</v>
      </c>
      <c r="DC2669">
        <v>35443</v>
      </c>
      <c r="DD2669">
        <v>1500</v>
      </c>
      <c r="DE2669">
        <v>40000</v>
      </c>
      <c r="DF2669">
        <v>0</v>
      </c>
      <c r="DG2669">
        <v>53602</v>
      </c>
      <c r="DH2669">
        <v>0</v>
      </c>
      <c r="DI2669">
        <v>0</v>
      </c>
      <c r="DJ2669">
        <v>189349</v>
      </c>
      <c r="DK2669">
        <v>224036</v>
      </c>
      <c r="DL2669">
        <v>150000</v>
      </c>
      <c r="DM2669">
        <v>337000</v>
      </c>
      <c r="DN2669">
        <v>40000</v>
      </c>
      <c r="DO2669">
        <v>1964834</v>
      </c>
      <c r="DP2669">
        <v>317700</v>
      </c>
      <c r="DQ2669">
        <v>361399</v>
      </c>
      <c r="DR2669">
        <v>0</v>
      </c>
      <c r="DS2669">
        <v>0</v>
      </c>
    </row>
    <row r="2670" spans="1:123" x14ac:dyDescent="0.3">
      <c r="A2670" t="str">
        <f t="shared" si="41"/>
        <v>20242006</v>
      </c>
      <c r="B2670">
        <v>77</v>
      </c>
      <c r="C2670">
        <v>2024</v>
      </c>
      <c r="D2670">
        <v>200612</v>
      </c>
      <c r="E2670">
        <v>76</v>
      </c>
      <c r="F2670">
        <v>1959739</v>
      </c>
      <c r="G2670">
        <v>163114</v>
      </c>
      <c r="H2670">
        <v>550000</v>
      </c>
      <c r="I2670">
        <v>0</v>
      </c>
      <c r="J2670">
        <v>120000</v>
      </c>
      <c r="K2670">
        <v>85000</v>
      </c>
      <c r="L2670">
        <v>200000</v>
      </c>
      <c r="M2670">
        <v>56200</v>
      </c>
      <c r="N2670">
        <v>11500</v>
      </c>
      <c r="O2670">
        <v>25500</v>
      </c>
      <c r="P2670">
        <v>4500</v>
      </c>
      <c r="Q2670">
        <v>2000</v>
      </c>
      <c r="R2670">
        <v>0</v>
      </c>
      <c r="S2670">
        <v>7380</v>
      </c>
      <c r="T2670">
        <v>35000</v>
      </c>
      <c r="U2670">
        <v>36000</v>
      </c>
      <c r="V2670">
        <v>0</v>
      </c>
      <c r="W2670">
        <v>0</v>
      </c>
      <c r="X2670">
        <v>0</v>
      </c>
      <c r="Y2670">
        <v>0</v>
      </c>
      <c r="Z2670">
        <v>250760</v>
      </c>
      <c r="AA2670">
        <v>0</v>
      </c>
      <c r="AB2670">
        <v>45001</v>
      </c>
      <c r="AC2670">
        <v>147229</v>
      </c>
      <c r="AD2670">
        <v>75852</v>
      </c>
      <c r="AE2670">
        <v>45001</v>
      </c>
      <c r="AF2670">
        <v>178080</v>
      </c>
      <c r="AG2670">
        <v>0</v>
      </c>
      <c r="AH2670">
        <v>0</v>
      </c>
      <c r="AI2670">
        <v>0</v>
      </c>
      <c r="AJ2670">
        <v>19225</v>
      </c>
      <c r="AK2670">
        <v>19225</v>
      </c>
      <c r="AL2670">
        <v>0</v>
      </c>
      <c r="AM2670">
        <v>0</v>
      </c>
      <c r="AN2670">
        <v>575015</v>
      </c>
      <c r="AO2670">
        <v>1449912</v>
      </c>
      <c r="AP2670">
        <v>223081</v>
      </c>
      <c r="AQ2670">
        <v>0</v>
      </c>
      <c r="AR2670">
        <v>20000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1692993</v>
      </c>
      <c r="BL2670">
        <v>72386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110533</v>
      </c>
      <c r="BS2670">
        <v>0</v>
      </c>
      <c r="BT2670">
        <v>0</v>
      </c>
      <c r="BU2670">
        <v>71007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610000</v>
      </c>
      <c r="CR2670">
        <v>100000</v>
      </c>
      <c r="CS2670">
        <v>10000</v>
      </c>
      <c r="CT2670">
        <v>154000</v>
      </c>
      <c r="CU2670">
        <v>65000</v>
      </c>
      <c r="CV2670">
        <v>50000</v>
      </c>
      <c r="CW2670">
        <v>1144</v>
      </c>
      <c r="CX2670">
        <v>6000</v>
      </c>
      <c r="CY2670">
        <v>4500</v>
      </c>
      <c r="CZ2670">
        <v>1800</v>
      </c>
      <c r="DA2670">
        <v>1500</v>
      </c>
      <c r="DB2670">
        <v>6500</v>
      </c>
      <c r="DC2670">
        <v>35443</v>
      </c>
      <c r="DD2670">
        <v>1500</v>
      </c>
      <c r="DE2670">
        <v>45000</v>
      </c>
      <c r="DF2670">
        <v>250760</v>
      </c>
      <c r="DG2670">
        <v>53602</v>
      </c>
      <c r="DH2670">
        <v>0</v>
      </c>
      <c r="DI2670">
        <v>0</v>
      </c>
      <c r="DJ2670">
        <v>189349</v>
      </c>
      <c r="DK2670">
        <v>224036</v>
      </c>
      <c r="DL2670">
        <v>150000</v>
      </c>
      <c r="DM2670">
        <v>337000</v>
      </c>
      <c r="DN2670">
        <v>40000</v>
      </c>
      <c r="DO2670">
        <v>2356359</v>
      </c>
      <c r="DP2670">
        <v>317700</v>
      </c>
      <c r="DQ2670">
        <v>451526</v>
      </c>
      <c r="DR2670">
        <v>0</v>
      </c>
      <c r="DS2670">
        <v>0</v>
      </c>
    </row>
    <row r="2671" spans="1:123" x14ac:dyDescent="0.3">
      <c r="A2671" t="str">
        <f t="shared" si="41"/>
        <v>20252007</v>
      </c>
      <c r="B2671">
        <v>77</v>
      </c>
      <c r="C2671">
        <v>2025</v>
      </c>
      <c r="D2671">
        <v>200712</v>
      </c>
      <c r="E2671">
        <v>41</v>
      </c>
      <c r="F2671">
        <v>2137961</v>
      </c>
      <c r="G2671">
        <v>163114</v>
      </c>
      <c r="H2671">
        <v>550000</v>
      </c>
      <c r="I2671">
        <v>0</v>
      </c>
      <c r="J2671">
        <v>120000</v>
      </c>
      <c r="K2671">
        <v>85000</v>
      </c>
      <c r="L2671">
        <v>200000</v>
      </c>
      <c r="M2671">
        <v>56200</v>
      </c>
      <c r="N2671">
        <v>11500</v>
      </c>
      <c r="O2671">
        <v>25500</v>
      </c>
      <c r="P2671">
        <v>4500</v>
      </c>
      <c r="Q2671">
        <v>2000</v>
      </c>
      <c r="R2671">
        <v>0</v>
      </c>
      <c r="S2671">
        <v>7191</v>
      </c>
      <c r="T2671">
        <v>35000</v>
      </c>
      <c r="U2671">
        <v>36000</v>
      </c>
      <c r="V2671">
        <v>0</v>
      </c>
      <c r="W2671">
        <v>0</v>
      </c>
      <c r="X2671">
        <v>0</v>
      </c>
      <c r="Y2671">
        <v>192109</v>
      </c>
      <c r="Z2671">
        <v>0</v>
      </c>
      <c r="AA2671">
        <v>0</v>
      </c>
      <c r="AB2671">
        <v>19225</v>
      </c>
      <c r="AC2671">
        <v>79490</v>
      </c>
      <c r="AD2671">
        <v>40953</v>
      </c>
      <c r="AE2671">
        <v>19225</v>
      </c>
      <c r="AF2671">
        <v>101218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1113782</v>
      </c>
      <c r="AO2671">
        <v>782820</v>
      </c>
      <c r="AP2671">
        <v>120443</v>
      </c>
      <c r="AQ2671">
        <v>0</v>
      </c>
      <c r="AR2671">
        <v>17018</v>
      </c>
      <c r="AS2671">
        <v>3000</v>
      </c>
      <c r="AT2671">
        <v>8000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931281</v>
      </c>
      <c r="BL2671">
        <v>80045</v>
      </c>
      <c r="BM2671">
        <v>196667</v>
      </c>
      <c r="BN2671">
        <v>0</v>
      </c>
      <c r="BO2671">
        <v>0</v>
      </c>
      <c r="BP2671">
        <v>15300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393333</v>
      </c>
      <c r="CR2671">
        <v>84700</v>
      </c>
      <c r="CS2671">
        <v>10000</v>
      </c>
      <c r="CT2671">
        <v>154000</v>
      </c>
      <c r="CU2671">
        <v>65000</v>
      </c>
      <c r="CV2671">
        <v>50000</v>
      </c>
      <c r="CW2671">
        <v>1144</v>
      </c>
      <c r="CX2671">
        <v>6000</v>
      </c>
      <c r="CY2671">
        <v>4500</v>
      </c>
      <c r="CZ2671">
        <v>1800</v>
      </c>
      <c r="DA2671">
        <v>1500</v>
      </c>
      <c r="DB2671">
        <v>6500</v>
      </c>
      <c r="DC2671">
        <v>35443</v>
      </c>
      <c r="DD2671">
        <v>1500</v>
      </c>
      <c r="DE2671">
        <v>50000</v>
      </c>
      <c r="DF2671">
        <v>38967</v>
      </c>
      <c r="DG2671">
        <v>53602</v>
      </c>
      <c r="DH2671">
        <v>0</v>
      </c>
      <c r="DI2671">
        <v>0</v>
      </c>
      <c r="DJ2671">
        <v>189349</v>
      </c>
      <c r="DK2671">
        <v>224036</v>
      </c>
      <c r="DL2671">
        <v>150000</v>
      </c>
      <c r="DM2671">
        <v>337000</v>
      </c>
      <c r="DN2671">
        <v>40000</v>
      </c>
      <c r="DO2671">
        <v>1898373</v>
      </c>
      <c r="DP2671">
        <v>317700</v>
      </c>
      <c r="DQ2671">
        <v>-404076</v>
      </c>
      <c r="DR2671">
        <v>0</v>
      </c>
      <c r="DS2671">
        <v>0</v>
      </c>
    </row>
    <row r="2672" spans="1:123" x14ac:dyDescent="0.3">
      <c r="A2672" t="str">
        <f t="shared" si="41"/>
        <v>20262008</v>
      </c>
      <c r="B2672">
        <v>77</v>
      </c>
      <c r="C2672">
        <v>2026</v>
      </c>
      <c r="D2672">
        <v>200812</v>
      </c>
      <c r="E2672">
        <v>39</v>
      </c>
      <c r="F2672">
        <v>2268231</v>
      </c>
      <c r="G2672">
        <v>163110</v>
      </c>
      <c r="H2672">
        <v>550000</v>
      </c>
      <c r="I2672">
        <v>0</v>
      </c>
      <c r="J2672">
        <v>120000</v>
      </c>
      <c r="K2672">
        <v>85000</v>
      </c>
      <c r="L2672">
        <v>200000</v>
      </c>
      <c r="M2672">
        <v>56200</v>
      </c>
      <c r="N2672">
        <v>11500</v>
      </c>
      <c r="O2672">
        <v>25500</v>
      </c>
      <c r="P2672">
        <v>4500</v>
      </c>
      <c r="Q2672">
        <v>2000</v>
      </c>
      <c r="R2672">
        <v>0</v>
      </c>
      <c r="S2672">
        <v>7002</v>
      </c>
      <c r="T2672">
        <v>35000</v>
      </c>
      <c r="U2672">
        <v>36000</v>
      </c>
      <c r="V2672">
        <v>0</v>
      </c>
      <c r="W2672">
        <v>0</v>
      </c>
      <c r="X2672">
        <v>25000</v>
      </c>
      <c r="Y2672">
        <v>37798</v>
      </c>
      <c r="Z2672">
        <v>0</v>
      </c>
      <c r="AA2672">
        <v>0</v>
      </c>
      <c r="AB2672">
        <v>0</v>
      </c>
      <c r="AC2672">
        <v>76075</v>
      </c>
      <c r="AD2672">
        <v>0</v>
      </c>
      <c r="AE2672">
        <v>0</v>
      </c>
      <c r="AF2672">
        <v>115269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970230</v>
      </c>
      <c r="AO2672">
        <v>749192</v>
      </c>
      <c r="AP2672">
        <v>115269</v>
      </c>
      <c r="AQ2672">
        <v>0</v>
      </c>
      <c r="AR2672">
        <v>15213</v>
      </c>
      <c r="AS2672">
        <v>0</v>
      </c>
      <c r="AT2672">
        <v>0</v>
      </c>
      <c r="AU2672">
        <v>0</v>
      </c>
      <c r="AV2672">
        <v>75000</v>
      </c>
      <c r="AW2672">
        <v>9909</v>
      </c>
      <c r="AX2672">
        <v>45063</v>
      </c>
      <c r="AY2672">
        <v>0</v>
      </c>
      <c r="AZ2672">
        <v>22000</v>
      </c>
      <c r="BA2672">
        <v>25000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1056646</v>
      </c>
      <c r="BL2672">
        <v>87653</v>
      </c>
      <c r="BM2672">
        <v>176667</v>
      </c>
      <c r="BN2672">
        <v>0</v>
      </c>
      <c r="BO2672">
        <v>0</v>
      </c>
      <c r="BP2672">
        <v>84700</v>
      </c>
      <c r="BQ2672">
        <v>10000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32158</v>
      </c>
      <c r="BX2672">
        <v>731</v>
      </c>
      <c r="BY2672">
        <v>3837</v>
      </c>
      <c r="BZ2672">
        <v>2878</v>
      </c>
      <c r="CA2672">
        <v>1151</v>
      </c>
      <c r="CB2672">
        <v>959</v>
      </c>
      <c r="CC2672">
        <v>4157</v>
      </c>
      <c r="CD2672">
        <v>20000</v>
      </c>
      <c r="CE2672">
        <v>959</v>
      </c>
      <c r="CF2672">
        <v>14613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196667</v>
      </c>
      <c r="CR2672">
        <v>0</v>
      </c>
      <c r="CS2672">
        <v>0</v>
      </c>
      <c r="CT2672">
        <v>154000</v>
      </c>
      <c r="CU2672">
        <v>65000</v>
      </c>
      <c r="CV2672">
        <v>17842</v>
      </c>
      <c r="CW2672">
        <v>413</v>
      </c>
      <c r="CX2672">
        <v>2163</v>
      </c>
      <c r="CY2672">
        <v>1622</v>
      </c>
      <c r="CZ2672">
        <v>649</v>
      </c>
      <c r="DA2672">
        <v>541</v>
      </c>
      <c r="DB2672">
        <v>2343</v>
      </c>
      <c r="DC2672">
        <v>15443</v>
      </c>
      <c r="DD2672">
        <v>541</v>
      </c>
      <c r="DE2672">
        <v>40387</v>
      </c>
      <c r="DF2672">
        <v>0</v>
      </c>
      <c r="DG2672">
        <v>28602</v>
      </c>
      <c r="DH2672">
        <v>0</v>
      </c>
      <c r="DI2672">
        <v>0</v>
      </c>
      <c r="DJ2672">
        <v>144286</v>
      </c>
      <c r="DK2672">
        <v>199036</v>
      </c>
      <c r="DL2672">
        <v>140091</v>
      </c>
      <c r="DM2672">
        <v>262000</v>
      </c>
      <c r="DN2672">
        <v>18000</v>
      </c>
      <c r="DO2672">
        <v>1289623</v>
      </c>
      <c r="DP2672">
        <v>317700</v>
      </c>
      <c r="DQ2672">
        <v>-592581</v>
      </c>
      <c r="DR2672">
        <v>0</v>
      </c>
      <c r="DS2672">
        <v>0</v>
      </c>
    </row>
    <row r="2673" spans="1:123" x14ac:dyDescent="0.3">
      <c r="A2673" t="str">
        <f t="shared" si="41"/>
        <v>20272009</v>
      </c>
      <c r="B2673">
        <v>77</v>
      </c>
      <c r="C2673">
        <v>2027</v>
      </c>
      <c r="D2673">
        <v>200912</v>
      </c>
      <c r="E2673">
        <v>44</v>
      </c>
      <c r="F2673">
        <v>2282218</v>
      </c>
      <c r="G2673">
        <v>163106</v>
      </c>
      <c r="H2673">
        <v>550000</v>
      </c>
      <c r="I2673">
        <v>0</v>
      </c>
      <c r="J2673">
        <v>120000</v>
      </c>
      <c r="K2673">
        <v>85000</v>
      </c>
      <c r="L2673">
        <v>200000</v>
      </c>
      <c r="M2673">
        <v>56200</v>
      </c>
      <c r="N2673">
        <v>11500</v>
      </c>
      <c r="O2673">
        <v>25500</v>
      </c>
      <c r="P2673">
        <v>4500</v>
      </c>
      <c r="Q2673">
        <v>2000</v>
      </c>
      <c r="R2673">
        <v>0</v>
      </c>
      <c r="S2673">
        <v>6814</v>
      </c>
      <c r="T2673">
        <v>35000</v>
      </c>
      <c r="U2673">
        <v>36000</v>
      </c>
      <c r="V2673">
        <v>0</v>
      </c>
      <c r="W2673">
        <v>0</v>
      </c>
      <c r="X2673">
        <v>25000</v>
      </c>
      <c r="Y2673">
        <v>0</v>
      </c>
      <c r="Z2673">
        <v>0</v>
      </c>
      <c r="AA2673">
        <v>0</v>
      </c>
      <c r="AB2673">
        <v>0</v>
      </c>
      <c r="AC2673">
        <v>85127</v>
      </c>
      <c r="AD2673">
        <v>43857</v>
      </c>
      <c r="AE2673">
        <v>0</v>
      </c>
      <c r="AF2673">
        <v>128984</v>
      </c>
      <c r="AG2673">
        <v>43857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918530</v>
      </c>
      <c r="AO2673">
        <v>838332</v>
      </c>
      <c r="AP2673">
        <v>128984</v>
      </c>
      <c r="AQ2673">
        <v>0</v>
      </c>
      <c r="AR2673">
        <v>19998</v>
      </c>
      <c r="AS2673">
        <v>0</v>
      </c>
      <c r="AT2673">
        <v>0</v>
      </c>
      <c r="AU2673">
        <v>0</v>
      </c>
      <c r="AV2673">
        <v>75000</v>
      </c>
      <c r="AW2673">
        <v>13444</v>
      </c>
      <c r="AX2673">
        <v>47593</v>
      </c>
      <c r="AY2673">
        <v>0</v>
      </c>
      <c r="AZ2673">
        <v>18000</v>
      </c>
      <c r="BA2673">
        <v>25000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1166350</v>
      </c>
      <c r="BL2673">
        <v>95209</v>
      </c>
      <c r="BM2673">
        <v>156667</v>
      </c>
      <c r="BN2673">
        <v>103014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17842</v>
      </c>
      <c r="BX2673">
        <v>413</v>
      </c>
      <c r="BY2673">
        <v>2163</v>
      </c>
      <c r="BZ2673">
        <v>1622</v>
      </c>
      <c r="CA2673">
        <v>649</v>
      </c>
      <c r="CB2673">
        <v>541</v>
      </c>
      <c r="CC2673">
        <v>2343</v>
      </c>
      <c r="CD2673">
        <v>15443</v>
      </c>
      <c r="CE2673">
        <v>541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20000</v>
      </c>
      <c r="CR2673">
        <v>0</v>
      </c>
      <c r="CS2673">
        <v>0</v>
      </c>
      <c r="CT2673">
        <v>50986</v>
      </c>
      <c r="CU2673">
        <v>65000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45387</v>
      </c>
      <c r="DF2673">
        <v>0</v>
      </c>
      <c r="DG2673">
        <v>3602</v>
      </c>
      <c r="DH2673">
        <v>0</v>
      </c>
      <c r="DI2673">
        <v>0</v>
      </c>
      <c r="DJ2673">
        <v>96694</v>
      </c>
      <c r="DK2673">
        <v>174036</v>
      </c>
      <c r="DL2673">
        <v>126647</v>
      </c>
      <c r="DM2673">
        <v>187000</v>
      </c>
      <c r="DN2673">
        <v>0</v>
      </c>
      <c r="DO2673">
        <v>769352</v>
      </c>
      <c r="DP2673">
        <v>317700</v>
      </c>
      <c r="DQ2673">
        <v>-505271</v>
      </c>
      <c r="DR2673">
        <v>0</v>
      </c>
      <c r="DS2673">
        <v>0</v>
      </c>
    </row>
    <row r="2674" spans="1:123" x14ac:dyDescent="0.3">
      <c r="A2674" t="str">
        <f t="shared" si="41"/>
        <v>20282010</v>
      </c>
      <c r="B2674">
        <v>77</v>
      </c>
      <c r="C2674">
        <v>2028</v>
      </c>
      <c r="D2674">
        <v>201012</v>
      </c>
      <c r="E2674">
        <v>51</v>
      </c>
      <c r="F2674">
        <v>1857150</v>
      </c>
      <c r="G2674">
        <v>163102</v>
      </c>
      <c r="H2674">
        <v>550000</v>
      </c>
      <c r="I2674">
        <v>0</v>
      </c>
      <c r="J2674">
        <v>120000</v>
      </c>
      <c r="K2674">
        <v>85000</v>
      </c>
      <c r="L2674">
        <v>200000</v>
      </c>
      <c r="M2674">
        <v>56200</v>
      </c>
      <c r="N2674">
        <v>11500</v>
      </c>
      <c r="O2674">
        <v>25500</v>
      </c>
      <c r="P2674">
        <v>4500</v>
      </c>
      <c r="Q2674">
        <v>2000</v>
      </c>
      <c r="R2674">
        <v>0</v>
      </c>
      <c r="S2674">
        <v>6625</v>
      </c>
      <c r="T2674">
        <v>35000</v>
      </c>
      <c r="U2674">
        <v>36000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98680</v>
      </c>
      <c r="AD2674">
        <v>50840</v>
      </c>
      <c r="AE2674">
        <v>0</v>
      </c>
      <c r="AF2674">
        <v>149520</v>
      </c>
      <c r="AG2674">
        <v>0</v>
      </c>
      <c r="AH2674">
        <v>0</v>
      </c>
      <c r="AI2674">
        <v>43857</v>
      </c>
      <c r="AJ2674">
        <v>0</v>
      </c>
      <c r="AK2674">
        <v>43857</v>
      </c>
      <c r="AL2674">
        <v>43857</v>
      </c>
      <c r="AM2674">
        <v>0</v>
      </c>
      <c r="AN2674">
        <v>872805</v>
      </c>
      <c r="AO2674">
        <v>971805</v>
      </c>
      <c r="AP2674">
        <v>149520</v>
      </c>
      <c r="AQ2674">
        <v>0</v>
      </c>
      <c r="AR2674">
        <v>20000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1141325</v>
      </c>
      <c r="BL2674">
        <v>102715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60593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60593</v>
      </c>
      <c r="CR2674">
        <v>0</v>
      </c>
      <c r="CS2674">
        <v>0</v>
      </c>
      <c r="CT2674">
        <v>50986</v>
      </c>
      <c r="CU2674">
        <v>65000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50387</v>
      </c>
      <c r="DF2674">
        <v>0</v>
      </c>
      <c r="DG2674">
        <v>3602</v>
      </c>
      <c r="DH2674">
        <v>0</v>
      </c>
      <c r="DI2674">
        <v>0</v>
      </c>
      <c r="DJ2674">
        <v>96694</v>
      </c>
      <c r="DK2674">
        <v>174036</v>
      </c>
      <c r="DL2674">
        <v>126647</v>
      </c>
      <c r="DM2674">
        <v>187000</v>
      </c>
      <c r="DN2674">
        <v>0</v>
      </c>
      <c r="DO2674">
        <v>858802</v>
      </c>
      <c r="DP2674">
        <v>317700</v>
      </c>
      <c r="DQ2674">
        <v>60593</v>
      </c>
      <c r="DR2674">
        <v>0</v>
      </c>
      <c r="DS2674">
        <v>0</v>
      </c>
    </row>
    <row r="2675" spans="1:123" x14ac:dyDescent="0.3">
      <c r="A2675" t="str">
        <f t="shared" si="41"/>
        <v>20292011</v>
      </c>
      <c r="B2675">
        <v>77</v>
      </c>
      <c r="C2675">
        <v>2029</v>
      </c>
      <c r="D2675">
        <v>201112</v>
      </c>
      <c r="E2675">
        <v>69</v>
      </c>
      <c r="F2675">
        <v>1863526</v>
      </c>
      <c r="G2675">
        <v>163097</v>
      </c>
      <c r="H2675">
        <v>550000</v>
      </c>
      <c r="I2675">
        <v>0</v>
      </c>
      <c r="J2675">
        <v>120000</v>
      </c>
      <c r="K2675">
        <v>85000</v>
      </c>
      <c r="L2675">
        <v>200000</v>
      </c>
      <c r="M2675">
        <v>56200</v>
      </c>
      <c r="N2675">
        <v>11500</v>
      </c>
      <c r="O2675">
        <v>25500</v>
      </c>
      <c r="P2675">
        <v>4500</v>
      </c>
      <c r="Q2675">
        <v>2000</v>
      </c>
      <c r="R2675">
        <v>0</v>
      </c>
      <c r="S2675">
        <v>6437</v>
      </c>
      <c r="T2675">
        <v>35000</v>
      </c>
      <c r="U2675">
        <v>36000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43857</v>
      </c>
      <c r="AC2675">
        <v>132999</v>
      </c>
      <c r="AD2675">
        <v>68521</v>
      </c>
      <c r="AE2675">
        <v>43857</v>
      </c>
      <c r="AF2675">
        <v>157662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864475</v>
      </c>
      <c r="AO2675">
        <v>1309774</v>
      </c>
      <c r="AP2675">
        <v>201520</v>
      </c>
      <c r="AQ2675">
        <v>119787</v>
      </c>
      <c r="AR2675">
        <v>20000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1651080</v>
      </c>
      <c r="BL2675">
        <v>110169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492338</v>
      </c>
      <c r="BS2675">
        <v>70764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532931</v>
      </c>
      <c r="CR2675">
        <v>0</v>
      </c>
      <c r="CS2675">
        <v>0</v>
      </c>
      <c r="CT2675">
        <v>121750</v>
      </c>
      <c r="CU2675">
        <v>65000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55387</v>
      </c>
      <c r="DF2675">
        <v>0</v>
      </c>
      <c r="DG2675">
        <v>3602</v>
      </c>
      <c r="DH2675">
        <v>0</v>
      </c>
      <c r="DI2675">
        <v>0</v>
      </c>
      <c r="DJ2675">
        <v>96694</v>
      </c>
      <c r="DK2675">
        <v>174036</v>
      </c>
      <c r="DL2675">
        <v>126647</v>
      </c>
      <c r="DM2675">
        <v>187000</v>
      </c>
      <c r="DN2675">
        <v>0</v>
      </c>
      <c r="DO2675">
        <v>1363046</v>
      </c>
      <c r="DP2675">
        <v>317700</v>
      </c>
      <c r="DQ2675">
        <v>563101</v>
      </c>
      <c r="DR2675">
        <v>0</v>
      </c>
      <c r="DS2675">
        <v>0</v>
      </c>
    </row>
    <row r="2676" spans="1:123" x14ac:dyDescent="0.3">
      <c r="A2676" t="str">
        <f t="shared" si="41"/>
        <v>20302012</v>
      </c>
      <c r="B2676">
        <v>77</v>
      </c>
      <c r="C2676">
        <v>2030</v>
      </c>
      <c r="D2676">
        <v>201212</v>
      </c>
      <c r="E2676">
        <v>54</v>
      </c>
      <c r="F2676">
        <v>2074102</v>
      </c>
      <c r="G2676">
        <v>163093</v>
      </c>
      <c r="H2676">
        <v>550000</v>
      </c>
      <c r="I2676">
        <v>0</v>
      </c>
      <c r="J2676">
        <v>120000</v>
      </c>
      <c r="K2676">
        <v>85000</v>
      </c>
      <c r="L2676">
        <v>200000</v>
      </c>
      <c r="M2676">
        <v>56200</v>
      </c>
      <c r="N2676">
        <v>11500</v>
      </c>
      <c r="O2676">
        <v>25500</v>
      </c>
      <c r="P2676">
        <v>4500</v>
      </c>
      <c r="Q2676">
        <v>2000</v>
      </c>
      <c r="R2676">
        <v>0</v>
      </c>
      <c r="S2676">
        <v>6248</v>
      </c>
      <c r="T2676">
        <v>35000</v>
      </c>
      <c r="U2676">
        <v>36000</v>
      </c>
      <c r="V2676">
        <v>0</v>
      </c>
      <c r="W2676">
        <v>0</v>
      </c>
      <c r="X2676">
        <v>3602</v>
      </c>
      <c r="Y2676">
        <v>0</v>
      </c>
      <c r="Z2676">
        <v>0</v>
      </c>
      <c r="AA2676">
        <v>0</v>
      </c>
      <c r="AB2676">
        <v>0</v>
      </c>
      <c r="AC2676">
        <v>104534</v>
      </c>
      <c r="AD2676">
        <v>53856</v>
      </c>
      <c r="AE2676">
        <v>0</v>
      </c>
      <c r="AF2676">
        <v>158389</v>
      </c>
      <c r="AG2676">
        <v>53856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867160</v>
      </c>
      <c r="AO2676">
        <v>1029449</v>
      </c>
      <c r="AP2676">
        <v>158389</v>
      </c>
      <c r="AQ2676">
        <v>0</v>
      </c>
      <c r="AR2676">
        <v>20000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1207838</v>
      </c>
      <c r="BL2676">
        <v>117712</v>
      </c>
      <c r="BM2676">
        <v>80484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432446</v>
      </c>
      <c r="CR2676">
        <v>0</v>
      </c>
      <c r="CS2676">
        <v>0</v>
      </c>
      <c r="CT2676">
        <v>121750</v>
      </c>
      <c r="CU2676">
        <v>65000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60387</v>
      </c>
      <c r="DF2676">
        <v>0</v>
      </c>
      <c r="DG2676">
        <v>0</v>
      </c>
      <c r="DH2676">
        <v>0</v>
      </c>
      <c r="DI2676">
        <v>0</v>
      </c>
      <c r="DJ2676">
        <v>96694</v>
      </c>
      <c r="DK2676">
        <v>174036</v>
      </c>
      <c r="DL2676">
        <v>126647</v>
      </c>
      <c r="DM2676">
        <v>187000</v>
      </c>
      <c r="DN2676">
        <v>0</v>
      </c>
      <c r="DO2676">
        <v>1263960</v>
      </c>
      <c r="DP2676">
        <v>317700</v>
      </c>
      <c r="DQ2676">
        <v>-84086</v>
      </c>
      <c r="DR2676">
        <v>0</v>
      </c>
      <c r="DS2676">
        <v>0</v>
      </c>
    </row>
    <row r="2677" spans="1:123" x14ac:dyDescent="0.3">
      <c r="A2677" t="str">
        <f t="shared" si="41"/>
        <v>20311922</v>
      </c>
      <c r="B2677">
        <v>77</v>
      </c>
      <c r="C2677">
        <v>2031</v>
      </c>
      <c r="D2677">
        <v>192212</v>
      </c>
      <c r="E2677">
        <v>63</v>
      </c>
      <c r="F2677">
        <v>1909253</v>
      </c>
      <c r="G2677">
        <v>163096</v>
      </c>
      <c r="H2677">
        <v>550000</v>
      </c>
      <c r="I2677">
        <v>0</v>
      </c>
      <c r="J2677">
        <v>120000</v>
      </c>
      <c r="K2677">
        <v>85000</v>
      </c>
      <c r="L2677">
        <v>200000</v>
      </c>
      <c r="M2677">
        <v>56200</v>
      </c>
      <c r="N2677">
        <v>11500</v>
      </c>
      <c r="O2677">
        <v>25500</v>
      </c>
      <c r="P2677">
        <v>4500</v>
      </c>
      <c r="Q2677">
        <v>2000</v>
      </c>
      <c r="R2677">
        <v>0</v>
      </c>
      <c r="S2677">
        <v>6059</v>
      </c>
      <c r="T2677">
        <v>35000</v>
      </c>
      <c r="U2677">
        <v>36000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123144</v>
      </c>
      <c r="AD2677">
        <v>63444</v>
      </c>
      <c r="AE2677">
        <v>0</v>
      </c>
      <c r="AF2677">
        <v>186587</v>
      </c>
      <c r="AG2677">
        <v>0</v>
      </c>
      <c r="AH2677">
        <v>0</v>
      </c>
      <c r="AI2677">
        <v>53856</v>
      </c>
      <c r="AJ2677">
        <v>0</v>
      </c>
      <c r="AK2677">
        <v>53856</v>
      </c>
      <c r="AL2677">
        <v>53856</v>
      </c>
      <c r="AM2677">
        <v>0</v>
      </c>
      <c r="AN2677">
        <v>835172</v>
      </c>
      <c r="AO2677">
        <v>1212723</v>
      </c>
      <c r="AP2677">
        <v>186587</v>
      </c>
      <c r="AQ2677">
        <v>0</v>
      </c>
      <c r="AR2677">
        <v>20000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1419310</v>
      </c>
      <c r="BL2677">
        <v>125957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197554</v>
      </c>
      <c r="BS2677">
        <v>0</v>
      </c>
      <c r="BT2677">
        <v>0</v>
      </c>
      <c r="BU2677">
        <v>74537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610000</v>
      </c>
      <c r="CR2677">
        <v>74537</v>
      </c>
      <c r="CS2677">
        <v>0</v>
      </c>
      <c r="CT2677">
        <v>121750</v>
      </c>
      <c r="CU2677">
        <v>65000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65387</v>
      </c>
      <c r="DF2677">
        <v>0</v>
      </c>
      <c r="DG2677">
        <v>0</v>
      </c>
      <c r="DH2677">
        <v>0</v>
      </c>
      <c r="DI2677">
        <v>0</v>
      </c>
      <c r="DJ2677">
        <v>96694</v>
      </c>
      <c r="DK2677">
        <v>174036</v>
      </c>
      <c r="DL2677">
        <v>126647</v>
      </c>
      <c r="DM2677">
        <v>187000</v>
      </c>
      <c r="DN2677">
        <v>0</v>
      </c>
      <c r="DO2677">
        <v>1574906</v>
      </c>
      <c r="DP2677">
        <v>317700</v>
      </c>
      <c r="DQ2677">
        <v>272090</v>
      </c>
      <c r="DR2677">
        <v>0</v>
      </c>
      <c r="DS2677">
        <v>0</v>
      </c>
    </row>
    <row r="2678" spans="1:123" x14ac:dyDescent="0.3">
      <c r="A2678" t="str">
        <f t="shared" si="41"/>
        <v>20321923</v>
      </c>
      <c r="B2678">
        <v>77</v>
      </c>
      <c r="C2678">
        <v>2032</v>
      </c>
      <c r="D2678">
        <v>192312</v>
      </c>
      <c r="E2678">
        <v>66</v>
      </c>
      <c r="F2678">
        <v>1928008</v>
      </c>
      <c r="G2678">
        <v>163099</v>
      </c>
      <c r="H2678">
        <v>550000</v>
      </c>
      <c r="I2678">
        <v>0</v>
      </c>
      <c r="J2678">
        <v>120000</v>
      </c>
      <c r="K2678">
        <v>85000</v>
      </c>
      <c r="L2678">
        <v>200000</v>
      </c>
      <c r="M2678">
        <v>56200</v>
      </c>
      <c r="N2678">
        <v>11500</v>
      </c>
      <c r="O2678">
        <v>25500</v>
      </c>
      <c r="P2678">
        <v>4500</v>
      </c>
      <c r="Q2678">
        <v>2000</v>
      </c>
      <c r="R2678">
        <v>0</v>
      </c>
      <c r="S2678">
        <v>5871</v>
      </c>
      <c r="T2678">
        <v>35000</v>
      </c>
      <c r="U2678">
        <v>36000</v>
      </c>
      <c r="V2678">
        <v>0</v>
      </c>
      <c r="W2678">
        <v>0</v>
      </c>
      <c r="X2678">
        <v>0</v>
      </c>
      <c r="Y2678">
        <v>0</v>
      </c>
      <c r="Z2678">
        <v>241834</v>
      </c>
      <c r="AA2678">
        <v>0</v>
      </c>
      <c r="AB2678">
        <v>53856</v>
      </c>
      <c r="AC2678">
        <v>127390</v>
      </c>
      <c r="AD2678">
        <v>65631</v>
      </c>
      <c r="AE2678">
        <v>53856</v>
      </c>
      <c r="AF2678">
        <v>139166</v>
      </c>
      <c r="AG2678">
        <v>0</v>
      </c>
      <c r="AH2678">
        <v>0</v>
      </c>
      <c r="AI2678">
        <v>0</v>
      </c>
      <c r="AJ2678">
        <v>13646</v>
      </c>
      <c r="AK2678">
        <v>13646</v>
      </c>
      <c r="AL2678">
        <v>0</v>
      </c>
      <c r="AM2678">
        <v>0</v>
      </c>
      <c r="AN2678">
        <v>626925</v>
      </c>
      <c r="AO2678">
        <v>1254540</v>
      </c>
      <c r="AP2678">
        <v>193021</v>
      </c>
      <c r="AQ2678">
        <v>0</v>
      </c>
      <c r="AR2678">
        <v>20000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1467561</v>
      </c>
      <c r="BL2678">
        <v>134254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20000</v>
      </c>
      <c r="BS2678">
        <v>0</v>
      </c>
      <c r="BT2678">
        <v>0</v>
      </c>
      <c r="BU2678">
        <v>25463</v>
      </c>
      <c r="BV2678">
        <v>10000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21365</v>
      </c>
      <c r="CH2678">
        <v>490</v>
      </c>
      <c r="CI2678">
        <v>2564</v>
      </c>
      <c r="CJ2678">
        <v>1923</v>
      </c>
      <c r="CK2678">
        <v>769</v>
      </c>
      <c r="CL2678">
        <v>641</v>
      </c>
      <c r="CM2678">
        <v>2777</v>
      </c>
      <c r="CN2678">
        <v>15000</v>
      </c>
      <c r="CO2678">
        <v>641</v>
      </c>
      <c r="CP2678">
        <v>0</v>
      </c>
      <c r="CQ2678">
        <v>610000</v>
      </c>
      <c r="CR2678">
        <v>100000</v>
      </c>
      <c r="CS2678">
        <v>10000</v>
      </c>
      <c r="CT2678">
        <v>121750</v>
      </c>
      <c r="CU2678">
        <v>65000</v>
      </c>
      <c r="CV2678">
        <v>21365</v>
      </c>
      <c r="CW2678">
        <v>490</v>
      </c>
      <c r="CX2678">
        <v>2564</v>
      </c>
      <c r="CY2678">
        <v>1923</v>
      </c>
      <c r="CZ2678">
        <v>769</v>
      </c>
      <c r="DA2678">
        <v>641</v>
      </c>
      <c r="DB2678">
        <v>2777</v>
      </c>
      <c r="DC2678">
        <v>15000</v>
      </c>
      <c r="DD2678">
        <v>641</v>
      </c>
      <c r="DE2678">
        <v>70387</v>
      </c>
      <c r="DF2678">
        <v>241834</v>
      </c>
      <c r="DG2678">
        <v>0</v>
      </c>
      <c r="DH2678">
        <v>0</v>
      </c>
      <c r="DI2678">
        <v>0</v>
      </c>
      <c r="DJ2678">
        <v>96694</v>
      </c>
      <c r="DK2678">
        <v>174036</v>
      </c>
      <c r="DL2678">
        <v>126647</v>
      </c>
      <c r="DM2678">
        <v>187000</v>
      </c>
      <c r="DN2678">
        <v>0</v>
      </c>
      <c r="DO2678">
        <v>1863164</v>
      </c>
      <c r="DP2678">
        <v>317700</v>
      </c>
      <c r="DQ2678">
        <v>357114</v>
      </c>
      <c r="DR2678">
        <v>0</v>
      </c>
      <c r="DS2678">
        <v>0</v>
      </c>
    </row>
    <row r="2679" spans="1:123" x14ac:dyDescent="0.3">
      <c r="A2679" t="str">
        <f t="shared" si="41"/>
        <v>20331924</v>
      </c>
      <c r="B2679">
        <v>77</v>
      </c>
      <c r="C2679">
        <v>2033</v>
      </c>
      <c r="D2679">
        <v>192412</v>
      </c>
      <c r="E2679">
        <v>34</v>
      </c>
      <c r="F2679">
        <v>2103559</v>
      </c>
      <c r="G2679">
        <v>163102</v>
      </c>
      <c r="H2679">
        <v>550000</v>
      </c>
      <c r="I2679">
        <v>0</v>
      </c>
      <c r="J2679">
        <v>120000</v>
      </c>
      <c r="K2679">
        <v>85000</v>
      </c>
      <c r="L2679">
        <v>200000</v>
      </c>
      <c r="M2679">
        <v>56200</v>
      </c>
      <c r="N2679">
        <v>11500</v>
      </c>
      <c r="O2679">
        <v>25500</v>
      </c>
      <c r="P2679">
        <v>4500</v>
      </c>
      <c r="Q2679">
        <v>2000</v>
      </c>
      <c r="R2679">
        <v>0</v>
      </c>
      <c r="S2679">
        <v>5682</v>
      </c>
      <c r="T2679">
        <v>35000</v>
      </c>
      <c r="U2679">
        <v>36000</v>
      </c>
      <c r="V2679">
        <v>0</v>
      </c>
      <c r="W2679">
        <v>0</v>
      </c>
      <c r="X2679">
        <v>0</v>
      </c>
      <c r="Y2679">
        <v>193618</v>
      </c>
      <c r="Z2679">
        <v>0</v>
      </c>
      <c r="AA2679">
        <v>0</v>
      </c>
      <c r="AB2679">
        <v>13646</v>
      </c>
      <c r="AC2679">
        <v>66921</v>
      </c>
      <c r="AD2679">
        <v>0</v>
      </c>
      <c r="AE2679">
        <v>13646</v>
      </c>
      <c r="AF2679">
        <v>87752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1127248</v>
      </c>
      <c r="AO2679">
        <v>659037</v>
      </c>
      <c r="AP2679">
        <v>101398</v>
      </c>
      <c r="AQ2679">
        <v>0</v>
      </c>
      <c r="AR2679">
        <v>10374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770809</v>
      </c>
      <c r="BL2679">
        <v>142983</v>
      </c>
      <c r="BM2679">
        <v>196667</v>
      </c>
      <c r="BN2679">
        <v>0</v>
      </c>
      <c r="BO2679">
        <v>0</v>
      </c>
      <c r="BP2679">
        <v>64954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393333</v>
      </c>
      <c r="CR2679">
        <v>35046</v>
      </c>
      <c r="CS2679">
        <v>10000</v>
      </c>
      <c r="CT2679">
        <v>121750</v>
      </c>
      <c r="CU2679">
        <v>65000</v>
      </c>
      <c r="CV2679">
        <v>21365</v>
      </c>
      <c r="CW2679">
        <v>490</v>
      </c>
      <c r="CX2679">
        <v>2564</v>
      </c>
      <c r="CY2679">
        <v>1923</v>
      </c>
      <c r="CZ2679">
        <v>769</v>
      </c>
      <c r="DA2679">
        <v>641</v>
      </c>
      <c r="DB2679">
        <v>2777</v>
      </c>
      <c r="DC2679">
        <v>15000</v>
      </c>
      <c r="DD2679">
        <v>641</v>
      </c>
      <c r="DE2679">
        <v>75387</v>
      </c>
      <c r="DF2679">
        <v>29232</v>
      </c>
      <c r="DG2679">
        <v>0</v>
      </c>
      <c r="DH2679">
        <v>0</v>
      </c>
      <c r="DI2679">
        <v>0</v>
      </c>
      <c r="DJ2679">
        <v>96694</v>
      </c>
      <c r="DK2679">
        <v>174036</v>
      </c>
      <c r="DL2679">
        <v>126647</v>
      </c>
      <c r="DM2679">
        <v>187000</v>
      </c>
      <c r="DN2679">
        <v>0</v>
      </c>
      <c r="DO2679">
        <v>1360294</v>
      </c>
      <c r="DP2679">
        <v>317700</v>
      </c>
      <c r="DQ2679">
        <v>-455239</v>
      </c>
      <c r="DR2679">
        <v>0</v>
      </c>
      <c r="DS2679">
        <v>0</v>
      </c>
    </row>
    <row r="2680" spans="1:123" x14ac:dyDescent="0.3">
      <c r="A2680" t="str">
        <f t="shared" si="41"/>
        <v>20341925</v>
      </c>
      <c r="B2680">
        <v>77</v>
      </c>
      <c r="C2680">
        <v>2034</v>
      </c>
      <c r="D2680">
        <v>192512</v>
      </c>
      <c r="E2680">
        <v>42</v>
      </c>
      <c r="F2680">
        <v>2225885</v>
      </c>
      <c r="G2680">
        <v>163105</v>
      </c>
      <c r="H2680">
        <v>550000</v>
      </c>
      <c r="I2680">
        <v>0</v>
      </c>
      <c r="J2680">
        <v>120000</v>
      </c>
      <c r="K2680">
        <v>85000</v>
      </c>
      <c r="L2680">
        <v>200000</v>
      </c>
      <c r="M2680">
        <v>56200</v>
      </c>
      <c r="N2680">
        <v>11500</v>
      </c>
      <c r="O2680">
        <v>25500</v>
      </c>
      <c r="P2680">
        <v>4500</v>
      </c>
      <c r="Q2680">
        <v>2000</v>
      </c>
      <c r="R2680">
        <v>0</v>
      </c>
      <c r="S2680">
        <v>5494</v>
      </c>
      <c r="T2680">
        <v>35000</v>
      </c>
      <c r="U2680">
        <v>36000</v>
      </c>
      <c r="V2680">
        <v>0</v>
      </c>
      <c r="W2680">
        <v>0</v>
      </c>
      <c r="X2680">
        <v>0</v>
      </c>
      <c r="Y2680">
        <v>28355</v>
      </c>
      <c r="Z2680">
        <v>0</v>
      </c>
      <c r="AA2680">
        <v>0</v>
      </c>
      <c r="AB2680">
        <v>0</v>
      </c>
      <c r="AC2680">
        <v>81353</v>
      </c>
      <c r="AD2680">
        <v>41913</v>
      </c>
      <c r="AE2680">
        <v>0</v>
      </c>
      <c r="AF2680">
        <v>123266</v>
      </c>
      <c r="AG2680">
        <v>41913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926283</v>
      </c>
      <c r="AO2680">
        <v>801166</v>
      </c>
      <c r="AP2680">
        <v>123266</v>
      </c>
      <c r="AQ2680">
        <v>0</v>
      </c>
      <c r="AR2680">
        <v>18003</v>
      </c>
      <c r="AS2680">
        <v>0</v>
      </c>
      <c r="AT2680">
        <v>0</v>
      </c>
      <c r="AU2680">
        <v>0</v>
      </c>
      <c r="AV2680">
        <v>75000</v>
      </c>
      <c r="AW2680">
        <v>11970</v>
      </c>
      <c r="AX2680">
        <v>46538</v>
      </c>
      <c r="AY2680">
        <v>0</v>
      </c>
      <c r="AZ2680">
        <v>0</v>
      </c>
      <c r="BA2680">
        <v>25000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1100942</v>
      </c>
      <c r="BL2680">
        <v>151686</v>
      </c>
      <c r="BM2680">
        <v>176667</v>
      </c>
      <c r="BN2680">
        <v>0</v>
      </c>
      <c r="BO2680">
        <v>0</v>
      </c>
      <c r="BP2680">
        <v>35046</v>
      </c>
      <c r="BQ2680">
        <v>10000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10829</v>
      </c>
      <c r="BX2680">
        <v>246</v>
      </c>
      <c r="BY2680">
        <v>1287</v>
      </c>
      <c r="BZ2680">
        <v>965</v>
      </c>
      <c r="CA2680">
        <v>386</v>
      </c>
      <c r="CB2680">
        <v>322</v>
      </c>
      <c r="CC2680">
        <v>1394</v>
      </c>
      <c r="CD2680">
        <v>8615</v>
      </c>
      <c r="CE2680">
        <v>322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196667</v>
      </c>
      <c r="CR2680">
        <v>0</v>
      </c>
      <c r="CS2680">
        <v>0</v>
      </c>
      <c r="CT2680">
        <v>121750</v>
      </c>
      <c r="CU2680">
        <v>65000</v>
      </c>
      <c r="CV2680">
        <v>10535</v>
      </c>
      <c r="CW2680">
        <v>244</v>
      </c>
      <c r="CX2680">
        <v>1277</v>
      </c>
      <c r="CY2680">
        <v>958</v>
      </c>
      <c r="CZ2680">
        <v>383</v>
      </c>
      <c r="DA2680">
        <v>319</v>
      </c>
      <c r="DB2680">
        <v>1383</v>
      </c>
      <c r="DC2680">
        <v>6385</v>
      </c>
      <c r="DD2680">
        <v>319</v>
      </c>
      <c r="DE2680">
        <v>80387</v>
      </c>
      <c r="DF2680">
        <v>0</v>
      </c>
      <c r="DG2680">
        <v>0</v>
      </c>
      <c r="DH2680">
        <v>0</v>
      </c>
      <c r="DI2680">
        <v>0</v>
      </c>
      <c r="DJ2680">
        <v>50156</v>
      </c>
      <c r="DK2680">
        <v>149036</v>
      </c>
      <c r="DL2680">
        <v>114677</v>
      </c>
      <c r="DM2680">
        <v>112000</v>
      </c>
      <c r="DN2680">
        <v>0</v>
      </c>
      <c r="DO2680">
        <v>911476</v>
      </c>
      <c r="DP2680">
        <v>317700</v>
      </c>
      <c r="DQ2680">
        <v>-432941</v>
      </c>
      <c r="DR2680">
        <v>0</v>
      </c>
      <c r="DS2680">
        <v>0</v>
      </c>
    </row>
    <row r="2681" spans="1:123" x14ac:dyDescent="0.3">
      <c r="A2681" t="str">
        <f t="shared" si="41"/>
        <v>20351926</v>
      </c>
      <c r="B2681">
        <v>77</v>
      </c>
      <c r="C2681">
        <v>2035</v>
      </c>
      <c r="D2681">
        <v>192612</v>
      </c>
      <c r="E2681">
        <v>47</v>
      </c>
      <c r="F2681">
        <v>2002316</v>
      </c>
      <c r="G2681">
        <v>163108</v>
      </c>
      <c r="H2681">
        <v>550000</v>
      </c>
      <c r="I2681">
        <v>0</v>
      </c>
      <c r="J2681">
        <v>120000</v>
      </c>
      <c r="K2681">
        <v>85000</v>
      </c>
      <c r="L2681">
        <v>200000</v>
      </c>
      <c r="M2681">
        <v>56200</v>
      </c>
      <c r="N2681">
        <v>11500</v>
      </c>
      <c r="O2681">
        <v>25500</v>
      </c>
      <c r="P2681">
        <v>4500</v>
      </c>
      <c r="Q2681">
        <v>2000</v>
      </c>
      <c r="R2681">
        <v>0</v>
      </c>
      <c r="S2681">
        <v>5305</v>
      </c>
      <c r="T2681">
        <v>35000</v>
      </c>
      <c r="U2681">
        <v>36000</v>
      </c>
      <c r="V2681">
        <v>0</v>
      </c>
      <c r="W2681">
        <v>5000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90565</v>
      </c>
      <c r="AD2681">
        <v>46659</v>
      </c>
      <c r="AE2681">
        <v>0</v>
      </c>
      <c r="AF2681">
        <v>137223</v>
      </c>
      <c r="AG2681">
        <v>46659</v>
      </c>
      <c r="AH2681">
        <v>0</v>
      </c>
      <c r="AI2681">
        <v>41913</v>
      </c>
      <c r="AJ2681">
        <v>0</v>
      </c>
      <c r="AK2681">
        <v>41913</v>
      </c>
      <c r="AL2681">
        <v>41913</v>
      </c>
      <c r="AM2681">
        <v>0</v>
      </c>
      <c r="AN2681">
        <v>878782</v>
      </c>
      <c r="AO2681">
        <v>891882</v>
      </c>
      <c r="AP2681">
        <v>137223</v>
      </c>
      <c r="AQ2681">
        <v>0</v>
      </c>
      <c r="AR2681">
        <v>20000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1049105</v>
      </c>
      <c r="BL2681">
        <v>159966</v>
      </c>
      <c r="BM2681">
        <v>113571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63096</v>
      </c>
      <c r="CR2681">
        <v>0</v>
      </c>
      <c r="CS2681">
        <v>0</v>
      </c>
      <c r="CT2681">
        <v>121750</v>
      </c>
      <c r="CU2681">
        <v>65000</v>
      </c>
      <c r="CV2681">
        <v>10535</v>
      </c>
      <c r="CW2681">
        <v>244</v>
      </c>
      <c r="CX2681">
        <v>1277</v>
      </c>
      <c r="CY2681">
        <v>958</v>
      </c>
      <c r="CZ2681">
        <v>383</v>
      </c>
      <c r="DA2681">
        <v>319</v>
      </c>
      <c r="DB2681">
        <v>1383</v>
      </c>
      <c r="DC2681">
        <v>6385</v>
      </c>
      <c r="DD2681">
        <v>319</v>
      </c>
      <c r="DE2681">
        <v>85387</v>
      </c>
      <c r="DF2681">
        <v>0</v>
      </c>
      <c r="DG2681">
        <v>0</v>
      </c>
      <c r="DH2681">
        <v>0</v>
      </c>
      <c r="DI2681">
        <v>0</v>
      </c>
      <c r="DJ2681">
        <v>50156</v>
      </c>
      <c r="DK2681">
        <v>149036</v>
      </c>
      <c r="DL2681">
        <v>114677</v>
      </c>
      <c r="DM2681">
        <v>112000</v>
      </c>
      <c r="DN2681">
        <v>0</v>
      </c>
      <c r="DO2681">
        <v>824818</v>
      </c>
      <c r="DP2681">
        <v>317700</v>
      </c>
      <c r="DQ2681">
        <v>-113571</v>
      </c>
      <c r="DR2681">
        <v>0</v>
      </c>
      <c r="DS2681">
        <v>0</v>
      </c>
    </row>
    <row r="2682" spans="1:123" x14ac:dyDescent="0.3">
      <c r="A2682" t="str">
        <f t="shared" si="41"/>
        <v>20361927</v>
      </c>
      <c r="B2682">
        <v>77</v>
      </c>
      <c r="C2682">
        <v>2036</v>
      </c>
      <c r="D2682">
        <v>192712</v>
      </c>
      <c r="E2682">
        <v>62</v>
      </c>
      <c r="F2682">
        <v>1833577</v>
      </c>
      <c r="G2682">
        <v>163099</v>
      </c>
      <c r="H2682">
        <v>550000</v>
      </c>
      <c r="I2682">
        <v>0</v>
      </c>
      <c r="J2682">
        <v>120000</v>
      </c>
      <c r="K2682">
        <v>85000</v>
      </c>
      <c r="L2682">
        <v>200000</v>
      </c>
      <c r="M2682">
        <v>56200</v>
      </c>
      <c r="N2682">
        <v>11500</v>
      </c>
      <c r="O2682">
        <v>25500</v>
      </c>
      <c r="P2682">
        <v>4500</v>
      </c>
      <c r="Q2682">
        <v>2000</v>
      </c>
      <c r="R2682">
        <v>0</v>
      </c>
      <c r="S2682">
        <v>5091</v>
      </c>
      <c r="T2682">
        <v>35000</v>
      </c>
      <c r="U2682">
        <v>36000</v>
      </c>
      <c r="V2682">
        <v>0</v>
      </c>
      <c r="W2682">
        <v>5000</v>
      </c>
      <c r="X2682">
        <v>0</v>
      </c>
      <c r="Y2682">
        <v>0</v>
      </c>
      <c r="Z2682">
        <v>0</v>
      </c>
      <c r="AA2682">
        <v>0</v>
      </c>
      <c r="AB2682">
        <v>41913</v>
      </c>
      <c r="AC2682">
        <v>121032</v>
      </c>
      <c r="AD2682">
        <v>62356</v>
      </c>
      <c r="AE2682">
        <v>41913</v>
      </c>
      <c r="AF2682">
        <v>141475</v>
      </c>
      <c r="AG2682">
        <v>0</v>
      </c>
      <c r="AH2682">
        <v>0</v>
      </c>
      <c r="AI2682">
        <v>46659</v>
      </c>
      <c r="AJ2682">
        <v>0</v>
      </c>
      <c r="AK2682">
        <v>46659</v>
      </c>
      <c r="AL2682">
        <v>46659</v>
      </c>
      <c r="AM2682">
        <v>0</v>
      </c>
      <c r="AN2682">
        <v>874316</v>
      </c>
      <c r="AO2682">
        <v>1191928</v>
      </c>
      <c r="AP2682">
        <v>183388</v>
      </c>
      <c r="AQ2682">
        <v>133351</v>
      </c>
      <c r="AR2682">
        <v>20000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1528667</v>
      </c>
      <c r="BL2682">
        <v>168199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500000</v>
      </c>
      <c r="BS2682">
        <v>29981</v>
      </c>
      <c r="BT2682">
        <v>0</v>
      </c>
      <c r="BU2682">
        <v>8525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543096</v>
      </c>
      <c r="CR2682">
        <v>8525</v>
      </c>
      <c r="CS2682">
        <v>0</v>
      </c>
      <c r="CT2682">
        <v>151731</v>
      </c>
      <c r="CU2682">
        <v>65000</v>
      </c>
      <c r="CV2682">
        <v>10535</v>
      </c>
      <c r="CW2682">
        <v>244</v>
      </c>
      <c r="CX2682">
        <v>1277</v>
      </c>
      <c r="CY2682">
        <v>958</v>
      </c>
      <c r="CZ2682">
        <v>383</v>
      </c>
      <c r="DA2682">
        <v>319</v>
      </c>
      <c r="DB2682">
        <v>1383</v>
      </c>
      <c r="DC2682">
        <v>6385</v>
      </c>
      <c r="DD2682">
        <v>319</v>
      </c>
      <c r="DE2682">
        <v>85387</v>
      </c>
      <c r="DF2682">
        <v>0</v>
      </c>
      <c r="DG2682">
        <v>0</v>
      </c>
      <c r="DH2682">
        <v>0</v>
      </c>
      <c r="DI2682">
        <v>0</v>
      </c>
      <c r="DJ2682">
        <v>50156</v>
      </c>
      <c r="DK2682">
        <v>149036</v>
      </c>
      <c r="DL2682">
        <v>114677</v>
      </c>
      <c r="DM2682">
        <v>112000</v>
      </c>
      <c r="DN2682">
        <v>0</v>
      </c>
      <c r="DO2682">
        <v>1348070</v>
      </c>
      <c r="DP2682">
        <v>317700</v>
      </c>
      <c r="DQ2682">
        <v>538506</v>
      </c>
      <c r="DR2682">
        <v>0</v>
      </c>
      <c r="DS2682">
        <v>0</v>
      </c>
    </row>
    <row r="2683" spans="1:123" x14ac:dyDescent="0.3">
      <c r="A2683" t="str">
        <f t="shared" si="41"/>
        <v>20371928</v>
      </c>
      <c r="B2683">
        <v>77</v>
      </c>
      <c r="C2683">
        <v>2037</v>
      </c>
      <c r="D2683">
        <v>192812</v>
      </c>
      <c r="E2683">
        <v>67</v>
      </c>
      <c r="F2683">
        <v>2058422</v>
      </c>
      <c r="G2683">
        <v>163089</v>
      </c>
      <c r="H2683">
        <v>550000</v>
      </c>
      <c r="I2683">
        <v>0</v>
      </c>
      <c r="J2683">
        <v>120000</v>
      </c>
      <c r="K2683">
        <v>85000</v>
      </c>
      <c r="L2683">
        <v>200000</v>
      </c>
      <c r="M2683">
        <v>56200</v>
      </c>
      <c r="N2683">
        <v>11500</v>
      </c>
      <c r="O2683">
        <v>25500</v>
      </c>
      <c r="P2683">
        <v>4500</v>
      </c>
      <c r="Q2683">
        <v>2000</v>
      </c>
      <c r="R2683">
        <v>0</v>
      </c>
      <c r="S2683">
        <v>4878</v>
      </c>
      <c r="T2683">
        <v>35000</v>
      </c>
      <c r="U2683">
        <v>36000</v>
      </c>
      <c r="V2683">
        <v>0</v>
      </c>
      <c r="W2683">
        <v>5000</v>
      </c>
      <c r="X2683">
        <v>0</v>
      </c>
      <c r="Y2683">
        <v>0</v>
      </c>
      <c r="Z2683">
        <v>111744</v>
      </c>
      <c r="AA2683">
        <v>0</v>
      </c>
      <c r="AB2683">
        <v>46659</v>
      </c>
      <c r="AC2683">
        <v>129095</v>
      </c>
      <c r="AD2683">
        <v>66509</v>
      </c>
      <c r="AE2683">
        <v>46659</v>
      </c>
      <c r="AF2683">
        <v>148945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754889</v>
      </c>
      <c r="AO2683">
        <v>1271325</v>
      </c>
      <c r="AP2683">
        <v>195604</v>
      </c>
      <c r="AQ2683">
        <v>39132</v>
      </c>
      <c r="AR2683">
        <v>20000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1526061</v>
      </c>
      <c r="BL2683">
        <v>176385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86904</v>
      </c>
      <c r="BS2683">
        <v>0</v>
      </c>
      <c r="BT2683">
        <v>0</v>
      </c>
      <c r="BU2683">
        <v>91475</v>
      </c>
      <c r="BV2683">
        <v>10000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2699</v>
      </c>
      <c r="CH2683">
        <v>60</v>
      </c>
      <c r="CI2683">
        <v>311</v>
      </c>
      <c r="CJ2683">
        <v>233</v>
      </c>
      <c r="CK2683">
        <v>93</v>
      </c>
      <c r="CL2683">
        <v>78</v>
      </c>
      <c r="CM2683">
        <v>337</v>
      </c>
      <c r="CN2683">
        <v>7555</v>
      </c>
      <c r="CO2683">
        <v>78</v>
      </c>
      <c r="CP2683">
        <v>0</v>
      </c>
      <c r="CQ2683">
        <v>610000</v>
      </c>
      <c r="CR2683">
        <v>100000</v>
      </c>
      <c r="CS2683">
        <v>10000</v>
      </c>
      <c r="CT2683">
        <v>151731</v>
      </c>
      <c r="CU2683">
        <v>65000</v>
      </c>
      <c r="CV2683">
        <v>13234</v>
      </c>
      <c r="CW2683">
        <v>304</v>
      </c>
      <c r="CX2683">
        <v>1588</v>
      </c>
      <c r="CY2683">
        <v>1191</v>
      </c>
      <c r="CZ2683">
        <v>476</v>
      </c>
      <c r="DA2683">
        <v>397</v>
      </c>
      <c r="DB2683">
        <v>1720</v>
      </c>
      <c r="DC2683">
        <v>13940</v>
      </c>
      <c r="DD2683">
        <v>397</v>
      </c>
      <c r="DE2683">
        <v>85387</v>
      </c>
      <c r="DF2683">
        <v>111744</v>
      </c>
      <c r="DG2683">
        <v>0</v>
      </c>
      <c r="DH2683">
        <v>0</v>
      </c>
      <c r="DI2683">
        <v>0</v>
      </c>
      <c r="DJ2683">
        <v>50156</v>
      </c>
      <c r="DK2683">
        <v>149036</v>
      </c>
      <c r="DL2683">
        <v>114677</v>
      </c>
      <c r="DM2683">
        <v>112000</v>
      </c>
      <c r="DN2683">
        <v>0</v>
      </c>
      <c r="DO2683">
        <v>1592979</v>
      </c>
      <c r="DP2683">
        <v>317700</v>
      </c>
      <c r="DQ2683">
        <v>311568</v>
      </c>
      <c r="DR2683">
        <v>0</v>
      </c>
      <c r="DS2683">
        <v>0</v>
      </c>
    </row>
    <row r="2684" spans="1:123" x14ac:dyDescent="0.3">
      <c r="A2684" t="str">
        <f t="shared" si="41"/>
        <v>20381929</v>
      </c>
      <c r="B2684">
        <v>77</v>
      </c>
      <c r="C2684">
        <v>2038</v>
      </c>
      <c r="D2684">
        <v>192912</v>
      </c>
      <c r="E2684">
        <v>41</v>
      </c>
      <c r="F2684">
        <v>2259258</v>
      </c>
      <c r="G2684">
        <v>163079</v>
      </c>
      <c r="H2684">
        <v>550000</v>
      </c>
      <c r="I2684">
        <v>0</v>
      </c>
      <c r="J2684">
        <v>90000</v>
      </c>
      <c r="K2684">
        <v>85000</v>
      </c>
      <c r="L2684">
        <v>200000</v>
      </c>
      <c r="M2684">
        <v>56200</v>
      </c>
      <c r="N2684">
        <v>11500</v>
      </c>
      <c r="O2684">
        <v>25500</v>
      </c>
      <c r="P2684">
        <v>4500</v>
      </c>
      <c r="Q2684">
        <v>2000</v>
      </c>
      <c r="R2684">
        <v>0</v>
      </c>
      <c r="S2684">
        <v>4664</v>
      </c>
      <c r="T2684">
        <v>35000</v>
      </c>
      <c r="U2684">
        <v>36000</v>
      </c>
      <c r="V2684">
        <v>0</v>
      </c>
      <c r="W2684">
        <v>5000</v>
      </c>
      <c r="X2684">
        <v>0</v>
      </c>
      <c r="Y2684">
        <v>102972</v>
      </c>
      <c r="Z2684">
        <v>0</v>
      </c>
      <c r="AA2684">
        <v>0</v>
      </c>
      <c r="AB2684">
        <v>0</v>
      </c>
      <c r="AC2684">
        <v>80313</v>
      </c>
      <c r="AD2684">
        <v>41377</v>
      </c>
      <c r="AE2684">
        <v>0</v>
      </c>
      <c r="AF2684">
        <v>121690</v>
      </c>
      <c r="AG2684">
        <v>41377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966646</v>
      </c>
      <c r="AO2684">
        <v>790925</v>
      </c>
      <c r="AP2684">
        <v>121690</v>
      </c>
      <c r="AQ2684">
        <v>0</v>
      </c>
      <c r="AR2684">
        <v>17453</v>
      </c>
      <c r="AS2684">
        <v>0</v>
      </c>
      <c r="AT2684">
        <v>0</v>
      </c>
      <c r="AU2684">
        <v>0</v>
      </c>
      <c r="AV2684">
        <v>24182</v>
      </c>
      <c r="AW2684">
        <v>0</v>
      </c>
      <c r="AX2684">
        <v>46247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1000498</v>
      </c>
      <c r="BL2684">
        <v>184527</v>
      </c>
      <c r="BM2684">
        <v>196667</v>
      </c>
      <c r="BN2684">
        <v>0</v>
      </c>
      <c r="BO2684">
        <v>0</v>
      </c>
      <c r="BP2684">
        <v>100000</v>
      </c>
      <c r="BQ2684">
        <v>10000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393333</v>
      </c>
      <c r="CR2684">
        <v>0</v>
      </c>
      <c r="CS2684">
        <v>0</v>
      </c>
      <c r="CT2684">
        <v>151731</v>
      </c>
      <c r="CU2684">
        <v>65000</v>
      </c>
      <c r="CV2684">
        <v>13234</v>
      </c>
      <c r="CW2684">
        <v>304</v>
      </c>
      <c r="CX2684">
        <v>1588</v>
      </c>
      <c r="CY2684">
        <v>1191</v>
      </c>
      <c r="CZ2684">
        <v>476</v>
      </c>
      <c r="DA2684">
        <v>397</v>
      </c>
      <c r="DB2684">
        <v>1720</v>
      </c>
      <c r="DC2684">
        <v>13940</v>
      </c>
      <c r="DD2684">
        <v>397</v>
      </c>
      <c r="DE2684">
        <v>85387</v>
      </c>
      <c r="DF2684">
        <v>0</v>
      </c>
      <c r="DG2684">
        <v>0</v>
      </c>
      <c r="DH2684">
        <v>0</v>
      </c>
      <c r="DI2684">
        <v>0</v>
      </c>
      <c r="DJ2684">
        <v>3909</v>
      </c>
      <c r="DK2684">
        <v>149036</v>
      </c>
      <c r="DL2684">
        <v>114677</v>
      </c>
      <c r="DM2684">
        <v>87818</v>
      </c>
      <c r="DN2684">
        <v>0</v>
      </c>
      <c r="DO2684">
        <v>1084139</v>
      </c>
      <c r="DP2684">
        <v>317700</v>
      </c>
      <c r="DQ2684">
        <v>-480068</v>
      </c>
      <c r="DR2684">
        <v>0</v>
      </c>
      <c r="DS2684">
        <v>0</v>
      </c>
    </row>
    <row r="2685" spans="1:123" x14ac:dyDescent="0.3">
      <c r="A2685" t="str">
        <f t="shared" si="41"/>
        <v>20391930</v>
      </c>
      <c r="B2685">
        <v>77</v>
      </c>
      <c r="C2685">
        <v>2039</v>
      </c>
      <c r="D2685">
        <v>193012</v>
      </c>
      <c r="E2685">
        <v>49</v>
      </c>
      <c r="F2685">
        <v>2224381</v>
      </c>
      <c r="G2685">
        <v>163069</v>
      </c>
      <c r="H2685">
        <v>550000</v>
      </c>
      <c r="I2685">
        <v>0</v>
      </c>
      <c r="J2685">
        <v>90000</v>
      </c>
      <c r="K2685">
        <v>85000</v>
      </c>
      <c r="L2685">
        <v>200000</v>
      </c>
      <c r="M2685">
        <v>56200</v>
      </c>
      <c r="N2685">
        <v>11500</v>
      </c>
      <c r="O2685">
        <v>25500</v>
      </c>
      <c r="P2685">
        <v>4500</v>
      </c>
      <c r="Q2685">
        <v>2000</v>
      </c>
      <c r="R2685">
        <v>0</v>
      </c>
      <c r="S2685">
        <v>4451</v>
      </c>
      <c r="T2685">
        <v>35000</v>
      </c>
      <c r="U2685">
        <v>36000</v>
      </c>
      <c r="V2685">
        <v>0</v>
      </c>
      <c r="W2685">
        <v>5000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94620</v>
      </c>
      <c r="AD2685">
        <v>48748</v>
      </c>
      <c r="AE2685">
        <v>0</v>
      </c>
      <c r="AF2685">
        <v>143368</v>
      </c>
      <c r="AG2685">
        <v>48748</v>
      </c>
      <c r="AH2685">
        <v>0</v>
      </c>
      <c r="AI2685">
        <v>41377</v>
      </c>
      <c r="AJ2685">
        <v>0</v>
      </c>
      <c r="AK2685">
        <v>41377</v>
      </c>
      <c r="AL2685">
        <v>41377</v>
      </c>
      <c r="AM2685">
        <v>0</v>
      </c>
      <c r="AN2685">
        <v>841783</v>
      </c>
      <c r="AO2685">
        <v>931817</v>
      </c>
      <c r="AP2685">
        <v>143368</v>
      </c>
      <c r="AQ2685">
        <v>0</v>
      </c>
      <c r="AR2685">
        <v>20000</v>
      </c>
      <c r="AS2685">
        <v>0</v>
      </c>
      <c r="AT2685">
        <v>0</v>
      </c>
      <c r="AU2685">
        <v>0</v>
      </c>
      <c r="AV2685">
        <v>75000</v>
      </c>
      <c r="AW2685">
        <v>8268</v>
      </c>
      <c r="AX2685">
        <v>3909</v>
      </c>
      <c r="AY2685">
        <v>5015</v>
      </c>
      <c r="AZ2685">
        <v>0</v>
      </c>
      <c r="BA2685">
        <v>25000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1212377</v>
      </c>
      <c r="BL2685">
        <v>192623</v>
      </c>
      <c r="BM2685">
        <v>176667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196667</v>
      </c>
      <c r="CR2685">
        <v>0</v>
      </c>
      <c r="CS2685">
        <v>0</v>
      </c>
      <c r="CT2685">
        <v>151731</v>
      </c>
      <c r="CU2685">
        <v>65000</v>
      </c>
      <c r="CV2685">
        <v>13234</v>
      </c>
      <c r="CW2685">
        <v>304</v>
      </c>
      <c r="CX2685">
        <v>1588</v>
      </c>
      <c r="CY2685">
        <v>1191</v>
      </c>
      <c r="CZ2685">
        <v>476</v>
      </c>
      <c r="DA2685">
        <v>397</v>
      </c>
      <c r="DB2685">
        <v>1720</v>
      </c>
      <c r="DC2685">
        <v>13940</v>
      </c>
      <c r="DD2685">
        <v>397</v>
      </c>
      <c r="DE2685">
        <v>85387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124036</v>
      </c>
      <c r="DL2685">
        <v>106409</v>
      </c>
      <c r="DM2685">
        <v>12818</v>
      </c>
      <c r="DN2685">
        <v>0</v>
      </c>
      <c r="DO2685">
        <v>816673</v>
      </c>
      <c r="DP2685">
        <v>317700</v>
      </c>
      <c r="DQ2685">
        <v>-288844</v>
      </c>
      <c r="DR2685">
        <v>0</v>
      </c>
      <c r="DS2685">
        <v>0</v>
      </c>
    </row>
    <row r="2686" spans="1:123" x14ac:dyDescent="0.3">
      <c r="A2686" t="str">
        <f t="shared" si="41"/>
        <v>20401931</v>
      </c>
      <c r="B2686">
        <v>77</v>
      </c>
      <c r="C2686">
        <v>2040</v>
      </c>
      <c r="D2686">
        <v>193112</v>
      </c>
      <c r="E2686">
        <v>32</v>
      </c>
      <c r="F2686">
        <v>2233009</v>
      </c>
      <c r="G2686">
        <v>163060</v>
      </c>
      <c r="H2686">
        <v>550000</v>
      </c>
      <c r="I2686">
        <v>0</v>
      </c>
      <c r="J2686">
        <v>90000</v>
      </c>
      <c r="K2686">
        <v>85000</v>
      </c>
      <c r="L2686">
        <v>200000</v>
      </c>
      <c r="M2686">
        <v>56200</v>
      </c>
      <c r="N2686">
        <v>11500</v>
      </c>
      <c r="O2686">
        <v>25500</v>
      </c>
      <c r="P2686">
        <v>4500</v>
      </c>
      <c r="Q2686">
        <v>2000</v>
      </c>
      <c r="R2686">
        <v>0</v>
      </c>
      <c r="S2686">
        <v>4237</v>
      </c>
      <c r="T2686">
        <v>35000</v>
      </c>
      <c r="U2686">
        <v>36000</v>
      </c>
      <c r="V2686">
        <v>0</v>
      </c>
      <c r="W2686">
        <v>10000</v>
      </c>
      <c r="X2686">
        <v>0</v>
      </c>
      <c r="Y2686">
        <v>0</v>
      </c>
      <c r="Z2686">
        <v>0</v>
      </c>
      <c r="AA2686">
        <v>0</v>
      </c>
      <c r="AB2686">
        <v>41377</v>
      </c>
      <c r="AC2686">
        <v>61216</v>
      </c>
      <c r="AD2686">
        <v>0</v>
      </c>
      <c r="AE2686">
        <v>41377</v>
      </c>
      <c r="AF2686">
        <v>51378</v>
      </c>
      <c r="AG2686">
        <v>0</v>
      </c>
      <c r="AH2686">
        <v>0</v>
      </c>
      <c r="AI2686">
        <v>48748</v>
      </c>
      <c r="AJ2686">
        <v>0</v>
      </c>
      <c r="AK2686">
        <v>48748</v>
      </c>
      <c r="AL2686">
        <v>48748</v>
      </c>
      <c r="AM2686">
        <v>0</v>
      </c>
      <c r="AN2686">
        <v>928559</v>
      </c>
      <c r="AO2686">
        <v>602861</v>
      </c>
      <c r="AP2686">
        <v>92755</v>
      </c>
      <c r="AQ2686">
        <v>0</v>
      </c>
      <c r="AR2686">
        <v>7359</v>
      </c>
      <c r="AS2686">
        <v>0</v>
      </c>
      <c r="AT2686">
        <v>0</v>
      </c>
      <c r="AU2686">
        <v>0</v>
      </c>
      <c r="AV2686">
        <v>12818</v>
      </c>
      <c r="AW2686">
        <v>4106</v>
      </c>
      <c r="AX2686">
        <v>0</v>
      </c>
      <c r="AY2686">
        <v>0</v>
      </c>
      <c r="AZ2686">
        <v>0</v>
      </c>
      <c r="BA2686">
        <v>25000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744899</v>
      </c>
      <c r="BL2686">
        <v>200000</v>
      </c>
      <c r="BM2686">
        <v>156667</v>
      </c>
      <c r="BN2686">
        <v>151731</v>
      </c>
      <c r="BO2686">
        <v>65000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13234</v>
      </c>
      <c r="BX2686">
        <v>304</v>
      </c>
      <c r="BY2686">
        <v>1588</v>
      </c>
      <c r="BZ2686">
        <v>1191</v>
      </c>
      <c r="CA2686">
        <v>476</v>
      </c>
      <c r="CB2686">
        <v>397</v>
      </c>
      <c r="CC2686">
        <v>1720</v>
      </c>
      <c r="CD2686">
        <v>13940</v>
      </c>
      <c r="CE2686">
        <v>397</v>
      </c>
      <c r="CF2686">
        <v>68917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20000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16470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99036</v>
      </c>
      <c r="DL2686">
        <v>102303</v>
      </c>
      <c r="DM2686">
        <v>0</v>
      </c>
      <c r="DN2686">
        <v>0</v>
      </c>
      <c r="DO2686">
        <v>286557</v>
      </c>
      <c r="DP2686">
        <v>317700</v>
      </c>
      <c r="DQ2686">
        <v>-600535</v>
      </c>
      <c r="DR2686">
        <v>83049</v>
      </c>
      <c r="DS2686">
        <v>0</v>
      </c>
    </row>
    <row r="2687" spans="1:123" x14ac:dyDescent="0.3">
      <c r="A2687" t="str">
        <f t="shared" si="41"/>
        <v>20411932</v>
      </c>
      <c r="B2687">
        <v>77</v>
      </c>
      <c r="C2687">
        <v>2041</v>
      </c>
      <c r="D2687">
        <v>193212</v>
      </c>
      <c r="E2687">
        <v>34</v>
      </c>
      <c r="F2687">
        <v>2151189</v>
      </c>
      <c r="G2687">
        <v>163056</v>
      </c>
      <c r="H2687">
        <v>550000</v>
      </c>
      <c r="I2687">
        <v>0</v>
      </c>
      <c r="J2687">
        <v>0</v>
      </c>
      <c r="K2687">
        <v>85000</v>
      </c>
      <c r="L2687">
        <v>200000</v>
      </c>
      <c r="M2687">
        <v>56200</v>
      </c>
      <c r="N2687">
        <v>11500</v>
      </c>
      <c r="O2687">
        <v>25500</v>
      </c>
      <c r="P2687">
        <v>4500</v>
      </c>
      <c r="Q2687">
        <v>2000</v>
      </c>
      <c r="R2687">
        <v>0</v>
      </c>
      <c r="S2687">
        <v>4023</v>
      </c>
      <c r="T2687">
        <v>35000</v>
      </c>
      <c r="U2687">
        <v>36000</v>
      </c>
      <c r="V2687">
        <v>0</v>
      </c>
      <c r="W2687">
        <v>10000</v>
      </c>
      <c r="X2687">
        <v>0</v>
      </c>
      <c r="Y2687">
        <v>0</v>
      </c>
      <c r="Z2687">
        <v>0</v>
      </c>
      <c r="AA2687">
        <v>0</v>
      </c>
      <c r="AB2687">
        <v>48748</v>
      </c>
      <c r="AC2687">
        <v>66501</v>
      </c>
      <c r="AD2687">
        <v>0</v>
      </c>
      <c r="AE2687">
        <v>48748</v>
      </c>
      <c r="AF2687">
        <v>52015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837708</v>
      </c>
      <c r="AO2687">
        <v>654907</v>
      </c>
      <c r="AP2687">
        <v>100763</v>
      </c>
      <c r="AQ2687">
        <v>101801</v>
      </c>
      <c r="AR2687">
        <v>10152</v>
      </c>
      <c r="AS2687">
        <v>0</v>
      </c>
      <c r="AT2687">
        <v>0</v>
      </c>
      <c r="AU2687">
        <v>0</v>
      </c>
      <c r="AV2687">
        <v>0</v>
      </c>
      <c r="AW2687">
        <v>6170</v>
      </c>
      <c r="AX2687">
        <v>0</v>
      </c>
      <c r="AY2687">
        <v>0</v>
      </c>
      <c r="AZ2687">
        <v>0</v>
      </c>
      <c r="BA2687">
        <v>25000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898793</v>
      </c>
      <c r="BL2687">
        <v>206488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16470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74036</v>
      </c>
      <c r="DL2687">
        <v>96133</v>
      </c>
      <c r="DM2687">
        <v>0</v>
      </c>
      <c r="DN2687">
        <v>0</v>
      </c>
      <c r="DO2687">
        <v>170169</v>
      </c>
      <c r="DP2687">
        <v>317700</v>
      </c>
      <c r="DQ2687">
        <v>-438426</v>
      </c>
      <c r="DR2687">
        <v>390786</v>
      </c>
      <c r="DS2687">
        <v>0</v>
      </c>
    </row>
    <row r="2688" spans="1:123" x14ac:dyDescent="0.3">
      <c r="A2688" t="str">
        <f t="shared" si="41"/>
        <v>20421933</v>
      </c>
      <c r="B2688">
        <v>77</v>
      </c>
      <c r="C2688">
        <v>2042</v>
      </c>
      <c r="D2688">
        <v>193312</v>
      </c>
      <c r="E2688">
        <v>42</v>
      </c>
      <c r="F2688">
        <v>1976852</v>
      </c>
      <c r="G2688">
        <v>163053</v>
      </c>
      <c r="H2688">
        <v>550000</v>
      </c>
      <c r="I2688">
        <v>0</v>
      </c>
      <c r="J2688">
        <v>0</v>
      </c>
      <c r="K2688">
        <v>85000</v>
      </c>
      <c r="L2688">
        <v>200000</v>
      </c>
      <c r="M2688">
        <v>56200</v>
      </c>
      <c r="N2688">
        <v>11500</v>
      </c>
      <c r="O2688">
        <v>25500</v>
      </c>
      <c r="P2688">
        <v>4500</v>
      </c>
      <c r="Q2688">
        <v>2000</v>
      </c>
      <c r="R2688">
        <v>0</v>
      </c>
      <c r="S2688">
        <v>3810</v>
      </c>
      <c r="T2688">
        <v>35000</v>
      </c>
      <c r="U2688">
        <v>36000</v>
      </c>
      <c r="V2688">
        <v>0</v>
      </c>
      <c r="W2688">
        <v>10000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81537</v>
      </c>
      <c r="AD2688">
        <v>42008</v>
      </c>
      <c r="AE2688">
        <v>0</v>
      </c>
      <c r="AF2688">
        <v>123545</v>
      </c>
      <c r="AG2688">
        <v>42008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765965</v>
      </c>
      <c r="AO2688">
        <v>802978</v>
      </c>
      <c r="AP2688">
        <v>123545</v>
      </c>
      <c r="AQ2688">
        <v>0</v>
      </c>
      <c r="AR2688">
        <v>18100</v>
      </c>
      <c r="AS2688">
        <v>0</v>
      </c>
      <c r="AT2688">
        <v>0</v>
      </c>
      <c r="AU2688">
        <v>0</v>
      </c>
      <c r="AV2688">
        <v>0</v>
      </c>
      <c r="AW2688">
        <v>12042</v>
      </c>
      <c r="AX2688">
        <v>0</v>
      </c>
      <c r="AY2688">
        <v>0</v>
      </c>
      <c r="AZ2688">
        <v>0</v>
      </c>
      <c r="BA2688">
        <v>25000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981665</v>
      </c>
      <c r="BL2688">
        <v>212931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49036</v>
      </c>
      <c r="DL2688">
        <v>84091</v>
      </c>
      <c r="DM2688">
        <v>0</v>
      </c>
      <c r="DN2688">
        <v>0</v>
      </c>
      <c r="DO2688">
        <v>133127</v>
      </c>
      <c r="DP2688">
        <v>297700</v>
      </c>
      <c r="DQ2688">
        <v>-252386</v>
      </c>
      <c r="DR2688">
        <v>215344</v>
      </c>
      <c r="DS2688">
        <v>0</v>
      </c>
    </row>
    <row r="2689" spans="1:123" x14ac:dyDescent="0.3">
      <c r="A2689" t="str">
        <f t="shared" si="41"/>
        <v>20431934</v>
      </c>
      <c r="B2689">
        <v>77</v>
      </c>
      <c r="C2689">
        <v>2043</v>
      </c>
      <c r="D2689">
        <v>193412</v>
      </c>
      <c r="E2689">
        <v>28</v>
      </c>
      <c r="F2689">
        <v>2262342</v>
      </c>
      <c r="G2689">
        <v>163049</v>
      </c>
      <c r="H2689">
        <v>550000</v>
      </c>
      <c r="I2689">
        <v>0</v>
      </c>
      <c r="J2689">
        <v>0</v>
      </c>
      <c r="K2689">
        <v>85000</v>
      </c>
      <c r="L2689">
        <v>200000</v>
      </c>
      <c r="M2689">
        <v>56200</v>
      </c>
      <c r="N2689">
        <v>11500</v>
      </c>
      <c r="O2689">
        <v>25500</v>
      </c>
      <c r="P2689">
        <v>4500</v>
      </c>
      <c r="Q2689">
        <v>2000</v>
      </c>
      <c r="R2689">
        <v>0</v>
      </c>
      <c r="S2689">
        <v>3595</v>
      </c>
      <c r="T2689">
        <v>35000</v>
      </c>
      <c r="U2689">
        <v>36000</v>
      </c>
      <c r="V2689">
        <v>0</v>
      </c>
      <c r="W2689">
        <v>10000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55265</v>
      </c>
      <c r="AD2689">
        <v>0</v>
      </c>
      <c r="AE2689">
        <v>0</v>
      </c>
      <c r="AF2689">
        <v>83738</v>
      </c>
      <c r="AG2689">
        <v>0</v>
      </c>
      <c r="AH2689">
        <v>0</v>
      </c>
      <c r="AI2689">
        <v>42008</v>
      </c>
      <c r="AJ2689">
        <v>0</v>
      </c>
      <c r="AK2689">
        <v>42008</v>
      </c>
      <c r="AL2689">
        <v>42008</v>
      </c>
      <c r="AM2689">
        <v>0</v>
      </c>
      <c r="AN2689">
        <v>805557</v>
      </c>
      <c r="AO2689">
        <v>544255</v>
      </c>
      <c r="AP2689">
        <v>83738</v>
      </c>
      <c r="AQ2689">
        <v>0</v>
      </c>
      <c r="AR2689">
        <v>4213</v>
      </c>
      <c r="AS2689">
        <v>0</v>
      </c>
      <c r="AT2689">
        <v>0</v>
      </c>
      <c r="AU2689">
        <v>0</v>
      </c>
      <c r="AV2689">
        <v>0</v>
      </c>
      <c r="AW2689">
        <v>1782</v>
      </c>
      <c r="AX2689">
        <v>0</v>
      </c>
      <c r="AY2689">
        <v>0</v>
      </c>
      <c r="AZ2689">
        <v>0</v>
      </c>
      <c r="BA2689">
        <v>25000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658988</v>
      </c>
      <c r="BL2689">
        <v>219332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24036</v>
      </c>
      <c r="DL2689">
        <v>82309</v>
      </c>
      <c r="DM2689">
        <v>0</v>
      </c>
      <c r="DN2689">
        <v>0</v>
      </c>
      <c r="DO2689">
        <v>148352</v>
      </c>
      <c r="DP2689">
        <v>277700</v>
      </c>
      <c r="DQ2689">
        <v>-804296</v>
      </c>
      <c r="DR2689">
        <v>777514</v>
      </c>
      <c r="DS2689">
        <v>0</v>
      </c>
    </row>
    <row r="2690" spans="1:123" x14ac:dyDescent="0.3">
      <c r="A2690" t="str">
        <f t="shared" si="41"/>
        <v>20441935</v>
      </c>
      <c r="B2690">
        <v>77</v>
      </c>
      <c r="C2690">
        <v>2044</v>
      </c>
      <c r="D2690">
        <v>193512</v>
      </c>
      <c r="E2690">
        <v>53</v>
      </c>
      <c r="F2690">
        <v>2141718</v>
      </c>
      <c r="G2690">
        <v>163046</v>
      </c>
      <c r="H2690">
        <v>550000</v>
      </c>
      <c r="I2690">
        <v>0</v>
      </c>
      <c r="J2690">
        <v>0</v>
      </c>
      <c r="K2690">
        <v>85000</v>
      </c>
      <c r="L2690">
        <v>200000</v>
      </c>
      <c r="M2690">
        <v>56200</v>
      </c>
      <c r="N2690">
        <v>11500</v>
      </c>
      <c r="O2690">
        <v>25500</v>
      </c>
      <c r="P2690">
        <v>4500</v>
      </c>
      <c r="Q2690">
        <v>2000</v>
      </c>
      <c r="R2690">
        <v>0</v>
      </c>
      <c r="S2690">
        <v>3381</v>
      </c>
      <c r="T2690">
        <v>35000</v>
      </c>
      <c r="U2690">
        <v>36000</v>
      </c>
      <c r="V2690">
        <v>0</v>
      </c>
      <c r="W2690">
        <v>10000</v>
      </c>
      <c r="X2690">
        <v>0</v>
      </c>
      <c r="Y2690">
        <v>0</v>
      </c>
      <c r="Z2690">
        <v>0</v>
      </c>
      <c r="AA2690">
        <v>0</v>
      </c>
      <c r="AB2690">
        <v>42008</v>
      </c>
      <c r="AC2690">
        <v>103243</v>
      </c>
      <c r="AD2690">
        <v>53190</v>
      </c>
      <c r="AE2690">
        <v>42008</v>
      </c>
      <c r="AF2690">
        <v>114425</v>
      </c>
      <c r="AG2690">
        <v>53190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774656</v>
      </c>
      <c r="AO2690">
        <v>1016736</v>
      </c>
      <c r="AP2690">
        <v>156433</v>
      </c>
      <c r="AQ2690">
        <v>58843</v>
      </c>
      <c r="AR2690">
        <v>20000</v>
      </c>
      <c r="AS2690">
        <v>0</v>
      </c>
      <c r="AT2690">
        <v>0</v>
      </c>
      <c r="AU2690">
        <v>0</v>
      </c>
      <c r="AV2690">
        <v>0</v>
      </c>
      <c r="AW2690">
        <v>20518</v>
      </c>
      <c r="AX2690">
        <v>0</v>
      </c>
      <c r="AY2690">
        <v>9573</v>
      </c>
      <c r="AZ2690">
        <v>0</v>
      </c>
      <c r="BA2690">
        <v>24036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1306140</v>
      </c>
      <c r="BL2690">
        <v>225689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61790</v>
      </c>
      <c r="DM2690">
        <v>0</v>
      </c>
      <c r="DN2690">
        <v>0</v>
      </c>
      <c r="DO2690">
        <v>61790</v>
      </c>
      <c r="DP2690">
        <v>257700</v>
      </c>
      <c r="DQ2690">
        <v>-78834</v>
      </c>
      <c r="DR2690">
        <v>34279</v>
      </c>
      <c r="DS2690">
        <v>0</v>
      </c>
    </row>
    <row r="2691" spans="1:123" x14ac:dyDescent="0.3">
      <c r="A2691" t="str">
        <f t="shared" ref="A2691:A2754" si="42">CONCATENATE(C2691,LEFT(D2691,4))</f>
        <v>20451936</v>
      </c>
      <c r="B2691">
        <v>77</v>
      </c>
      <c r="C2691">
        <v>2045</v>
      </c>
      <c r="D2691">
        <v>193612</v>
      </c>
      <c r="E2691">
        <v>74</v>
      </c>
      <c r="F2691">
        <v>2196044</v>
      </c>
      <c r="G2691">
        <v>163042</v>
      </c>
      <c r="H2691">
        <v>550000</v>
      </c>
      <c r="I2691">
        <v>0</v>
      </c>
      <c r="J2691">
        <v>0</v>
      </c>
      <c r="K2691">
        <v>85000</v>
      </c>
      <c r="L2691">
        <v>200000</v>
      </c>
      <c r="M2691">
        <v>56200</v>
      </c>
      <c r="N2691">
        <v>11500</v>
      </c>
      <c r="O2691">
        <v>25500</v>
      </c>
      <c r="P2691">
        <v>4500</v>
      </c>
      <c r="Q2691">
        <v>2000</v>
      </c>
      <c r="R2691">
        <v>0</v>
      </c>
      <c r="S2691">
        <v>3166</v>
      </c>
      <c r="T2691">
        <v>35000</v>
      </c>
      <c r="U2691">
        <v>36000</v>
      </c>
      <c r="V2691">
        <v>0</v>
      </c>
      <c r="W2691">
        <v>15000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143756</v>
      </c>
      <c r="AD2691">
        <v>74063</v>
      </c>
      <c r="AE2691">
        <v>0</v>
      </c>
      <c r="AF2691">
        <v>217819</v>
      </c>
      <c r="AG2691">
        <v>0</v>
      </c>
      <c r="AH2691">
        <v>0</v>
      </c>
      <c r="AI2691">
        <v>53190</v>
      </c>
      <c r="AJ2691">
        <v>0</v>
      </c>
      <c r="AK2691">
        <v>53190</v>
      </c>
      <c r="AL2691">
        <v>53190</v>
      </c>
      <c r="AM2691">
        <v>0</v>
      </c>
      <c r="AN2691">
        <v>666047</v>
      </c>
      <c r="AO2691">
        <v>1415715</v>
      </c>
      <c r="AP2691">
        <v>217819</v>
      </c>
      <c r="AQ2691">
        <v>79234</v>
      </c>
      <c r="AR2691">
        <v>20000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1732768</v>
      </c>
      <c r="BL2691">
        <v>232241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235970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155970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61790</v>
      </c>
      <c r="DM2691">
        <v>0</v>
      </c>
      <c r="DN2691">
        <v>0</v>
      </c>
      <c r="DO2691">
        <v>270951</v>
      </c>
      <c r="DP2691">
        <v>317700</v>
      </c>
      <c r="DQ2691">
        <v>235970</v>
      </c>
      <c r="DR2691">
        <v>0</v>
      </c>
      <c r="DS2691">
        <v>0</v>
      </c>
    </row>
    <row r="2692" spans="1:123" x14ac:dyDescent="0.3">
      <c r="A2692" t="str">
        <f t="shared" si="42"/>
        <v>20461937</v>
      </c>
      <c r="B2692">
        <v>77</v>
      </c>
      <c r="C2692">
        <v>2046</v>
      </c>
      <c r="D2692">
        <v>193712</v>
      </c>
      <c r="E2692">
        <v>67</v>
      </c>
      <c r="F2692">
        <v>1941586</v>
      </c>
      <c r="G2692">
        <v>163038</v>
      </c>
      <c r="H2692">
        <v>550000</v>
      </c>
      <c r="I2692">
        <v>0</v>
      </c>
      <c r="J2692">
        <v>0</v>
      </c>
      <c r="K2692">
        <v>85000</v>
      </c>
      <c r="L2692">
        <v>200000</v>
      </c>
      <c r="M2692">
        <v>56200</v>
      </c>
      <c r="N2692">
        <v>11500</v>
      </c>
      <c r="O2692">
        <v>25500</v>
      </c>
      <c r="P2692">
        <v>4500</v>
      </c>
      <c r="Q2692">
        <v>2000</v>
      </c>
      <c r="R2692">
        <v>0</v>
      </c>
      <c r="S2692">
        <v>2951</v>
      </c>
      <c r="T2692">
        <v>35000</v>
      </c>
      <c r="U2692">
        <v>36000</v>
      </c>
      <c r="V2692">
        <v>0</v>
      </c>
      <c r="W2692">
        <v>15000</v>
      </c>
      <c r="X2692">
        <v>0</v>
      </c>
      <c r="Y2692">
        <v>0</v>
      </c>
      <c r="Z2692">
        <v>0</v>
      </c>
      <c r="AA2692">
        <v>0</v>
      </c>
      <c r="AB2692">
        <v>53190</v>
      </c>
      <c r="AC2692">
        <v>130083</v>
      </c>
      <c r="AD2692">
        <v>67018</v>
      </c>
      <c r="AE2692">
        <v>53190</v>
      </c>
      <c r="AF2692">
        <v>143911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739740</v>
      </c>
      <c r="AO2692">
        <v>1281057</v>
      </c>
      <c r="AP2692">
        <v>197101</v>
      </c>
      <c r="AQ2692">
        <v>132356</v>
      </c>
      <c r="AR2692">
        <v>20000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1630514</v>
      </c>
      <c r="BL2692">
        <v>238752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468382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604352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61790</v>
      </c>
      <c r="DM2692">
        <v>0</v>
      </c>
      <c r="DN2692">
        <v>0</v>
      </c>
      <c r="DO2692">
        <v>666143</v>
      </c>
      <c r="DP2692">
        <v>317700</v>
      </c>
      <c r="DQ2692">
        <v>468382</v>
      </c>
      <c r="DR2692">
        <v>0</v>
      </c>
      <c r="DS2692">
        <v>0</v>
      </c>
    </row>
    <row r="2693" spans="1:123" x14ac:dyDescent="0.3">
      <c r="A2693" t="str">
        <f t="shared" si="42"/>
        <v>20471938</v>
      </c>
      <c r="B2693">
        <v>77</v>
      </c>
      <c r="C2693">
        <v>2047</v>
      </c>
      <c r="D2693">
        <v>193812</v>
      </c>
      <c r="E2693">
        <v>91</v>
      </c>
      <c r="F2693">
        <v>1875751</v>
      </c>
      <c r="G2693">
        <v>163034</v>
      </c>
      <c r="H2693">
        <v>550000</v>
      </c>
      <c r="I2693">
        <v>0</v>
      </c>
      <c r="J2693">
        <v>0</v>
      </c>
      <c r="K2693">
        <v>85000</v>
      </c>
      <c r="L2693">
        <v>200000</v>
      </c>
      <c r="M2693">
        <v>56200</v>
      </c>
      <c r="N2693">
        <v>11500</v>
      </c>
      <c r="O2693">
        <v>25500</v>
      </c>
      <c r="P2693">
        <v>4500</v>
      </c>
      <c r="Q2693">
        <v>2000</v>
      </c>
      <c r="R2693">
        <v>0</v>
      </c>
      <c r="S2693">
        <v>2737</v>
      </c>
      <c r="T2693">
        <v>35000</v>
      </c>
      <c r="U2693">
        <v>36000</v>
      </c>
      <c r="V2693">
        <v>0</v>
      </c>
      <c r="W2693">
        <v>15000</v>
      </c>
      <c r="X2693">
        <v>0</v>
      </c>
      <c r="Y2693">
        <v>0</v>
      </c>
      <c r="Z2693">
        <v>220159</v>
      </c>
      <c r="AA2693">
        <v>0</v>
      </c>
      <c r="AB2693">
        <v>0</v>
      </c>
      <c r="AC2693">
        <v>177325</v>
      </c>
      <c r="AD2693">
        <v>91358</v>
      </c>
      <c r="AE2693">
        <v>0</v>
      </c>
      <c r="AF2693">
        <v>268683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394595</v>
      </c>
      <c r="AO2693">
        <v>1746301</v>
      </c>
      <c r="AP2693">
        <v>268683</v>
      </c>
      <c r="AQ2693">
        <v>91546</v>
      </c>
      <c r="AR2693">
        <v>20000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2936</v>
      </c>
      <c r="BE2693">
        <v>111111</v>
      </c>
      <c r="BF2693">
        <v>60000</v>
      </c>
      <c r="BG2693">
        <v>35194</v>
      </c>
      <c r="BH2693">
        <v>20000</v>
      </c>
      <c r="BI2693">
        <v>56200</v>
      </c>
      <c r="BJ2693">
        <v>0</v>
      </c>
      <c r="BK2693">
        <v>1841089</v>
      </c>
      <c r="BL2693">
        <v>245221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25648</v>
      </c>
      <c r="BS2693">
        <v>154000</v>
      </c>
      <c r="BT2693">
        <v>65000</v>
      </c>
      <c r="BU2693">
        <v>100000</v>
      </c>
      <c r="BV2693">
        <v>10000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25000</v>
      </c>
      <c r="CH2693">
        <v>572</v>
      </c>
      <c r="CI2693">
        <v>3000</v>
      </c>
      <c r="CJ2693">
        <v>2250</v>
      </c>
      <c r="CK2693">
        <v>900</v>
      </c>
      <c r="CL2693">
        <v>750</v>
      </c>
      <c r="CM2693">
        <v>3250</v>
      </c>
      <c r="CN2693">
        <v>15000</v>
      </c>
      <c r="CO2693">
        <v>750</v>
      </c>
      <c r="CP2693">
        <v>0</v>
      </c>
      <c r="CQ2693">
        <v>610000</v>
      </c>
      <c r="CR2693">
        <v>100000</v>
      </c>
      <c r="CS2693">
        <v>10000</v>
      </c>
      <c r="CT2693">
        <v>154000</v>
      </c>
      <c r="CU2693">
        <v>65000</v>
      </c>
      <c r="CV2693">
        <v>25000</v>
      </c>
      <c r="CW2693">
        <v>572</v>
      </c>
      <c r="CX2693">
        <v>3000</v>
      </c>
      <c r="CY2693">
        <v>2250</v>
      </c>
      <c r="CZ2693">
        <v>900</v>
      </c>
      <c r="DA2693">
        <v>750</v>
      </c>
      <c r="DB2693">
        <v>3250</v>
      </c>
      <c r="DC2693">
        <v>15000</v>
      </c>
      <c r="DD2693">
        <v>750</v>
      </c>
      <c r="DE2693">
        <v>0</v>
      </c>
      <c r="DF2693">
        <v>220159</v>
      </c>
      <c r="DG2693">
        <v>0</v>
      </c>
      <c r="DH2693">
        <v>0</v>
      </c>
      <c r="DI2693">
        <v>2936</v>
      </c>
      <c r="DJ2693">
        <v>35194</v>
      </c>
      <c r="DK2693">
        <v>56200</v>
      </c>
      <c r="DL2693">
        <v>121790</v>
      </c>
      <c r="DM2693">
        <v>111111</v>
      </c>
      <c r="DN2693">
        <v>20000</v>
      </c>
      <c r="DO2693">
        <v>1557863</v>
      </c>
      <c r="DP2693">
        <v>317700</v>
      </c>
      <c r="DQ2693">
        <v>911720</v>
      </c>
      <c r="DR2693">
        <v>0</v>
      </c>
      <c r="DS2693">
        <v>0</v>
      </c>
    </row>
    <row r="2694" spans="1:123" x14ac:dyDescent="0.3">
      <c r="A2694" t="str">
        <f t="shared" si="42"/>
        <v>20481939</v>
      </c>
      <c r="B2694">
        <v>77</v>
      </c>
      <c r="C2694">
        <v>2048</v>
      </c>
      <c r="D2694">
        <v>193912</v>
      </c>
      <c r="E2694">
        <v>55</v>
      </c>
      <c r="F2694">
        <v>2002278</v>
      </c>
      <c r="G2694">
        <v>163030</v>
      </c>
      <c r="H2694">
        <v>550000</v>
      </c>
      <c r="I2694">
        <v>0</v>
      </c>
      <c r="J2694">
        <v>0</v>
      </c>
      <c r="K2694">
        <v>85000</v>
      </c>
      <c r="L2694">
        <v>200000</v>
      </c>
      <c r="M2694">
        <v>56200</v>
      </c>
      <c r="N2694">
        <v>11500</v>
      </c>
      <c r="O2694">
        <v>25500</v>
      </c>
      <c r="P2694">
        <v>4500</v>
      </c>
      <c r="Q2694">
        <v>2000</v>
      </c>
      <c r="R2694">
        <v>0</v>
      </c>
      <c r="S2694">
        <v>2522</v>
      </c>
      <c r="T2694">
        <v>35000</v>
      </c>
      <c r="U2694">
        <v>36000</v>
      </c>
      <c r="V2694">
        <v>0</v>
      </c>
      <c r="W2694">
        <v>15000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107516</v>
      </c>
      <c r="AD2694">
        <v>55392</v>
      </c>
      <c r="AE2694">
        <v>0</v>
      </c>
      <c r="AF2694">
        <v>162908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720314</v>
      </c>
      <c r="AO2694">
        <v>1058820</v>
      </c>
      <c r="AP2694">
        <v>162908</v>
      </c>
      <c r="AQ2694">
        <v>0</v>
      </c>
      <c r="AR2694">
        <v>20000</v>
      </c>
      <c r="AS2694">
        <v>0</v>
      </c>
      <c r="AT2694">
        <v>0</v>
      </c>
      <c r="AU2694">
        <v>2936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1244664</v>
      </c>
      <c r="BL2694">
        <v>251648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15318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605318</v>
      </c>
      <c r="CR2694">
        <v>100000</v>
      </c>
      <c r="CS2694">
        <v>10000</v>
      </c>
      <c r="CT2694">
        <v>154000</v>
      </c>
      <c r="CU2694">
        <v>65000</v>
      </c>
      <c r="CV2694">
        <v>25000</v>
      </c>
      <c r="CW2694">
        <v>572</v>
      </c>
      <c r="CX2694">
        <v>3000</v>
      </c>
      <c r="CY2694">
        <v>2250</v>
      </c>
      <c r="CZ2694">
        <v>900</v>
      </c>
      <c r="DA2694">
        <v>750</v>
      </c>
      <c r="DB2694">
        <v>3250</v>
      </c>
      <c r="DC2694">
        <v>15000</v>
      </c>
      <c r="DD2694">
        <v>750</v>
      </c>
      <c r="DE2694">
        <v>0</v>
      </c>
      <c r="DF2694">
        <v>202877</v>
      </c>
      <c r="DG2694">
        <v>0</v>
      </c>
      <c r="DH2694">
        <v>0</v>
      </c>
      <c r="DI2694">
        <v>0</v>
      </c>
      <c r="DJ2694">
        <v>31675</v>
      </c>
      <c r="DK2694">
        <v>50018</v>
      </c>
      <c r="DL2694">
        <v>121790</v>
      </c>
      <c r="DM2694">
        <v>100000</v>
      </c>
      <c r="DN2694">
        <v>20000</v>
      </c>
      <c r="DO2694">
        <v>1512150</v>
      </c>
      <c r="DP2694">
        <v>317700</v>
      </c>
      <c r="DQ2694">
        <v>12382</v>
      </c>
      <c r="DR2694">
        <v>0</v>
      </c>
      <c r="DS2694">
        <v>0</v>
      </c>
    </row>
    <row r="2695" spans="1:123" x14ac:dyDescent="0.3">
      <c r="A2695" t="str">
        <f t="shared" si="42"/>
        <v>20491940</v>
      </c>
      <c r="B2695">
        <v>77</v>
      </c>
      <c r="C2695">
        <v>2049</v>
      </c>
      <c r="D2695">
        <v>194012</v>
      </c>
      <c r="E2695">
        <v>66</v>
      </c>
      <c r="F2695">
        <v>2190182</v>
      </c>
      <c r="G2695">
        <v>163025</v>
      </c>
      <c r="H2695">
        <v>550000</v>
      </c>
      <c r="I2695">
        <v>0</v>
      </c>
      <c r="J2695">
        <v>0</v>
      </c>
      <c r="K2695">
        <v>85000</v>
      </c>
      <c r="L2695">
        <v>200000</v>
      </c>
      <c r="M2695">
        <v>56200</v>
      </c>
      <c r="N2695">
        <v>11500</v>
      </c>
      <c r="O2695">
        <v>25500</v>
      </c>
      <c r="P2695">
        <v>4500</v>
      </c>
      <c r="Q2695">
        <v>2000</v>
      </c>
      <c r="R2695">
        <v>0</v>
      </c>
      <c r="S2695">
        <v>2308</v>
      </c>
      <c r="T2695">
        <v>35000</v>
      </c>
      <c r="U2695">
        <v>36000</v>
      </c>
      <c r="V2695">
        <v>0</v>
      </c>
      <c r="W2695">
        <v>15000</v>
      </c>
      <c r="X2695">
        <v>0</v>
      </c>
      <c r="Y2695">
        <v>0</v>
      </c>
      <c r="Z2695">
        <v>42973</v>
      </c>
      <c r="AA2695">
        <v>0</v>
      </c>
      <c r="AB2695">
        <v>0</v>
      </c>
      <c r="AC2695">
        <v>128462</v>
      </c>
      <c r="AD2695">
        <v>66183</v>
      </c>
      <c r="AE2695">
        <v>0</v>
      </c>
      <c r="AF2695">
        <v>194645</v>
      </c>
      <c r="AG2695">
        <v>0</v>
      </c>
      <c r="AH2695">
        <v>0</v>
      </c>
      <c r="AI2695">
        <v>0</v>
      </c>
      <c r="AJ2695">
        <v>12352</v>
      </c>
      <c r="AK2695">
        <v>12352</v>
      </c>
      <c r="AL2695">
        <v>0</v>
      </c>
      <c r="AM2695">
        <v>0</v>
      </c>
      <c r="AN2695">
        <v>633038</v>
      </c>
      <c r="AO2695">
        <v>1265092</v>
      </c>
      <c r="AP2695">
        <v>194645</v>
      </c>
      <c r="AQ2695">
        <v>46821</v>
      </c>
      <c r="AR2695">
        <v>20000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1526558</v>
      </c>
      <c r="BL2695">
        <v>258034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24682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3741</v>
      </c>
      <c r="CO2695">
        <v>0</v>
      </c>
      <c r="CP2695">
        <v>0</v>
      </c>
      <c r="CQ2695">
        <v>610000</v>
      </c>
      <c r="CR2695">
        <v>100000</v>
      </c>
      <c r="CS2695">
        <v>10000</v>
      </c>
      <c r="CT2695">
        <v>154000</v>
      </c>
      <c r="CU2695">
        <v>65000</v>
      </c>
      <c r="CV2695">
        <v>25000</v>
      </c>
      <c r="CW2695">
        <v>572</v>
      </c>
      <c r="CX2695">
        <v>3000</v>
      </c>
      <c r="CY2695">
        <v>2250</v>
      </c>
      <c r="CZ2695">
        <v>900</v>
      </c>
      <c r="DA2695">
        <v>750</v>
      </c>
      <c r="DB2695">
        <v>3250</v>
      </c>
      <c r="DC2695">
        <v>18741</v>
      </c>
      <c r="DD2695">
        <v>750</v>
      </c>
      <c r="DE2695">
        <v>0</v>
      </c>
      <c r="DF2695">
        <v>239763</v>
      </c>
      <c r="DG2695">
        <v>0</v>
      </c>
      <c r="DH2695">
        <v>0</v>
      </c>
      <c r="DI2695">
        <v>0</v>
      </c>
      <c r="DJ2695">
        <v>31675</v>
      </c>
      <c r="DK2695">
        <v>50018</v>
      </c>
      <c r="DL2695">
        <v>121790</v>
      </c>
      <c r="DM2695">
        <v>100000</v>
      </c>
      <c r="DN2695">
        <v>20000</v>
      </c>
      <c r="DO2695">
        <v>1569811</v>
      </c>
      <c r="DP2695">
        <v>317700</v>
      </c>
      <c r="DQ2695">
        <v>83748</v>
      </c>
      <c r="DR2695">
        <v>0</v>
      </c>
      <c r="DS2695">
        <v>0</v>
      </c>
    </row>
    <row r="2696" spans="1:123" x14ac:dyDescent="0.3">
      <c r="A2696" t="str">
        <f t="shared" si="42"/>
        <v>20501941</v>
      </c>
      <c r="B2696">
        <v>77</v>
      </c>
      <c r="C2696">
        <v>2050</v>
      </c>
      <c r="D2696">
        <v>194112</v>
      </c>
      <c r="E2696">
        <v>78</v>
      </c>
      <c r="F2696">
        <v>1691317</v>
      </c>
      <c r="G2696">
        <v>163021</v>
      </c>
      <c r="H2696">
        <v>550000</v>
      </c>
      <c r="I2696">
        <v>0</v>
      </c>
      <c r="J2696">
        <v>0</v>
      </c>
      <c r="K2696">
        <v>85000</v>
      </c>
      <c r="L2696">
        <v>200000</v>
      </c>
      <c r="M2696">
        <v>56200</v>
      </c>
      <c r="N2696">
        <v>11500</v>
      </c>
      <c r="O2696">
        <v>25500</v>
      </c>
      <c r="P2696">
        <v>4500</v>
      </c>
      <c r="Q2696">
        <v>2000</v>
      </c>
      <c r="R2696">
        <v>0</v>
      </c>
      <c r="S2696">
        <v>2093</v>
      </c>
      <c r="T2696">
        <v>35000</v>
      </c>
      <c r="U2696">
        <v>36000</v>
      </c>
      <c r="V2696">
        <v>0</v>
      </c>
      <c r="W2696">
        <v>20000</v>
      </c>
      <c r="X2696">
        <v>0</v>
      </c>
      <c r="Y2696">
        <v>0</v>
      </c>
      <c r="Z2696">
        <v>342599</v>
      </c>
      <c r="AA2696">
        <v>0</v>
      </c>
      <c r="AB2696">
        <v>12352</v>
      </c>
      <c r="AC2696">
        <v>150628</v>
      </c>
      <c r="AD2696">
        <v>77604</v>
      </c>
      <c r="AE2696">
        <v>12352</v>
      </c>
      <c r="AF2696">
        <v>215880</v>
      </c>
      <c r="AG2696">
        <v>0</v>
      </c>
      <c r="AH2696">
        <v>0</v>
      </c>
      <c r="AI2696">
        <v>0</v>
      </c>
      <c r="AJ2696">
        <v>34120</v>
      </c>
      <c r="AK2696">
        <v>34120</v>
      </c>
      <c r="AL2696">
        <v>0</v>
      </c>
      <c r="AM2696">
        <v>0</v>
      </c>
      <c r="AN2696">
        <v>285194</v>
      </c>
      <c r="AO2696">
        <v>1483391</v>
      </c>
      <c r="AP2696">
        <v>228232</v>
      </c>
      <c r="AQ2696">
        <v>71355</v>
      </c>
      <c r="AR2696">
        <v>20000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106803</v>
      </c>
      <c r="BE2696">
        <v>111111</v>
      </c>
      <c r="BF2696">
        <v>60000</v>
      </c>
      <c r="BG2696">
        <v>35194</v>
      </c>
      <c r="BH2696">
        <v>20000</v>
      </c>
      <c r="BI2696">
        <v>56200</v>
      </c>
      <c r="BJ2696">
        <v>0</v>
      </c>
      <c r="BK2696">
        <v>1413670</v>
      </c>
      <c r="BL2696">
        <v>262947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20000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25000</v>
      </c>
      <c r="CH2696">
        <v>572</v>
      </c>
      <c r="CI2696">
        <v>3000</v>
      </c>
      <c r="CJ2696">
        <v>2250</v>
      </c>
      <c r="CK2696">
        <v>900</v>
      </c>
      <c r="CL2696">
        <v>750</v>
      </c>
      <c r="CM2696">
        <v>3250</v>
      </c>
      <c r="CN2696">
        <v>15000</v>
      </c>
      <c r="CO2696">
        <v>750</v>
      </c>
      <c r="CP2696">
        <v>0</v>
      </c>
      <c r="CQ2696">
        <v>610000</v>
      </c>
      <c r="CR2696">
        <v>100000</v>
      </c>
      <c r="CS2696">
        <v>10000</v>
      </c>
      <c r="CT2696">
        <v>154000</v>
      </c>
      <c r="CU2696">
        <v>65000</v>
      </c>
      <c r="CV2696">
        <v>50000</v>
      </c>
      <c r="CW2696">
        <v>1144</v>
      </c>
      <c r="CX2696">
        <v>6000</v>
      </c>
      <c r="CY2696">
        <v>4500</v>
      </c>
      <c r="CZ2696">
        <v>1800</v>
      </c>
      <c r="DA2696">
        <v>1500</v>
      </c>
      <c r="DB2696">
        <v>6500</v>
      </c>
      <c r="DC2696">
        <v>33741</v>
      </c>
      <c r="DD2696">
        <v>1500</v>
      </c>
      <c r="DE2696">
        <v>0</v>
      </c>
      <c r="DF2696">
        <v>573086</v>
      </c>
      <c r="DG2696">
        <v>0</v>
      </c>
      <c r="DH2696">
        <v>0</v>
      </c>
      <c r="DI2696">
        <v>106803</v>
      </c>
      <c r="DJ2696">
        <v>66869</v>
      </c>
      <c r="DK2696">
        <v>106218</v>
      </c>
      <c r="DL2696">
        <v>181790</v>
      </c>
      <c r="DM2696">
        <v>211111</v>
      </c>
      <c r="DN2696">
        <v>40000</v>
      </c>
      <c r="DO2696">
        <v>2365682</v>
      </c>
      <c r="DP2696">
        <v>317700</v>
      </c>
      <c r="DQ2696">
        <v>837500</v>
      </c>
      <c r="DR2696">
        <v>0</v>
      </c>
      <c r="DS2696">
        <v>0</v>
      </c>
    </row>
    <row r="2697" spans="1:123" x14ac:dyDescent="0.3">
      <c r="A2697" t="str">
        <f t="shared" si="42"/>
        <v>20161999</v>
      </c>
      <c r="B2697">
        <v>78</v>
      </c>
      <c r="C2697">
        <v>2016</v>
      </c>
      <c r="D2697">
        <v>199912</v>
      </c>
      <c r="E2697">
        <v>77</v>
      </c>
      <c r="F2697">
        <v>1520665</v>
      </c>
      <c r="G2697">
        <v>211232</v>
      </c>
      <c r="H2697">
        <v>550000</v>
      </c>
      <c r="I2697">
        <v>0</v>
      </c>
      <c r="J2697">
        <v>126000</v>
      </c>
      <c r="K2697">
        <v>85000</v>
      </c>
      <c r="L2697">
        <v>100000</v>
      </c>
      <c r="M2697">
        <v>56200</v>
      </c>
      <c r="N2697">
        <v>11500</v>
      </c>
      <c r="O2697">
        <v>25500</v>
      </c>
      <c r="P2697">
        <v>4500</v>
      </c>
      <c r="Q2697">
        <v>2000</v>
      </c>
      <c r="R2697">
        <v>0</v>
      </c>
      <c r="S2697">
        <v>8370</v>
      </c>
      <c r="T2697">
        <v>35000</v>
      </c>
      <c r="U2697">
        <v>36000</v>
      </c>
      <c r="V2697">
        <v>0</v>
      </c>
      <c r="W2697">
        <v>0</v>
      </c>
      <c r="X2697">
        <v>0</v>
      </c>
      <c r="Y2697">
        <v>0</v>
      </c>
      <c r="Z2697">
        <v>56888</v>
      </c>
      <c r="AA2697">
        <v>0</v>
      </c>
      <c r="AB2697">
        <v>210000</v>
      </c>
      <c r="AC2697">
        <v>150424</v>
      </c>
      <c r="AD2697">
        <v>77498</v>
      </c>
      <c r="AE2697">
        <v>210000</v>
      </c>
      <c r="AF2697">
        <v>17922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855259</v>
      </c>
      <c r="AO2697">
        <v>1481378</v>
      </c>
      <c r="AP2697">
        <v>227922</v>
      </c>
      <c r="AQ2697">
        <v>0</v>
      </c>
      <c r="AR2697">
        <v>20000</v>
      </c>
      <c r="AS2697">
        <v>0</v>
      </c>
      <c r="AT2697">
        <v>0</v>
      </c>
      <c r="AU2697">
        <v>200000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111111</v>
      </c>
      <c r="BF2697">
        <v>1057</v>
      </c>
      <c r="BG2697">
        <v>35194</v>
      </c>
      <c r="BH2697">
        <v>20000</v>
      </c>
      <c r="BI2697">
        <v>56200</v>
      </c>
      <c r="BJ2697">
        <v>0</v>
      </c>
      <c r="BK2697">
        <v>1705739</v>
      </c>
      <c r="BL2697">
        <v>8371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500000</v>
      </c>
      <c r="BS2697">
        <v>136000</v>
      </c>
      <c r="BT2697">
        <v>65000</v>
      </c>
      <c r="BU2697">
        <v>39000</v>
      </c>
      <c r="BV2697">
        <v>10000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25000</v>
      </c>
      <c r="CH2697">
        <v>572</v>
      </c>
      <c r="CI2697">
        <v>3000</v>
      </c>
      <c r="CJ2697">
        <v>2250</v>
      </c>
      <c r="CK2697">
        <v>900</v>
      </c>
      <c r="CL2697">
        <v>750</v>
      </c>
      <c r="CM2697">
        <v>3250</v>
      </c>
      <c r="CN2697">
        <v>15000</v>
      </c>
      <c r="CO2697">
        <v>750</v>
      </c>
      <c r="CP2697">
        <v>0</v>
      </c>
      <c r="CQ2697">
        <v>596000</v>
      </c>
      <c r="CR2697">
        <v>100000</v>
      </c>
      <c r="CS2697">
        <v>10000</v>
      </c>
      <c r="CT2697">
        <v>154000</v>
      </c>
      <c r="CU2697">
        <v>65000</v>
      </c>
      <c r="CV2697">
        <v>25000</v>
      </c>
      <c r="CW2697">
        <v>572</v>
      </c>
      <c r="CX2697">
        <v>3000</v>
      </c>
      <c r="CY2697">
        <v>2250</v>
      </c>
      <c r="CZ2697">
        <v>900</v>
      </c>
      <c r="DA2697">
        <v>750</v>
      </c>
      <c r="DB2697">
        <v>3250</v>
      </c>
      <c r="DC2697">
        <v>15000</v>
      </c>
      <c r="DD2697">
        <v>750</v>
      </c>
      <c r="DE2697">
        <v>5000</v>
      </c>
      <c r="DF2697">
        <v>56888</v>
      </c>
      <c r="DG2697">
        <v>79000</v>
      </c>
      <c r="DH2697">
        <v>0</v>
      </c>
      <c r="DI2697">
        <v>0</v>
      </c>
      <c r="DJ2697">
        <v>161194</v>
      </c>
      <c r="DK2697">
        <v>180200</v>
      </c>
      <c r="DL2697">
        <v>31057</v>
      </c>
      <c r="DM2697">
        <v>248111</v>
      </c>
      <c r="DN2697">
        <v>20000</v>
      </c>
      <c r="DO2697">
        <v>1757922</v>
      </c>
      <c r="DP2697">
        <v>317700</v>
      </c>
      <c r="DQ2697">
        <v>881922</v>
      </c>
      <c r="DR2697">
        <v>0</v>
      </c>
      <c r="DS2697">
        <v>0</v>
      </c>
    </row>
    <row r="2698" spans="1:123" x14ac:dyDescent="0.3">
      <c r="A2698" t="str">
        <f t="shared" si="42"/>
        <v>20172000</v>
      </c>
      <c r="B2698">
        <v>78</v>
      </c>
      <c r="C2698">
        <v>2017</v>
      </c>
      <c r="D2698">
        <v>200012</v>
      </c>
      <c r="E2698">
        <v>74</v>
      </c>
      <c r="F2698">
        <v>1757312</v>
      </c>
      <c r="G2698">
        <v>215203</v>
      </c>
      <c r="H2698">
        <v>550000</v>
      </c>
      <c r="I2698">
        <v>0</v>
      </c>
      <c r="J2698">
        <v>126000</v>
      </c>
      <c r="K2698">
        <v>85000</v>
      </c>
      <c r="L2698">
        <v>100000</v>
      </c>
      <c r="M2698">
        <v>56200</v>
      </c>
      <c r="N2698">
        <v>11500</v>
      </c>
      <c r="O2698">
        <v>25500</v>
      </c>
      <c r="P2698">
        <v>4500</v>
      </c>
      <c r="Q2698">
        <v>2000</v>
      </c>
      <c r="R2698">
        <v>0</v>
      </c>
      <c r="S2698">
        <v>8311</v>
      </c>
      <c r="T2698">
        <v>35000</v>
      </c>
      <c r="U2698">
        <v>36000</v>
      </c>
      <c r="V2698">
        <v>0</v>
      </c>
      <c r="W2698">
        <v>0</v>
      </c>
      <c r="X2698">
        <v>0</v>
      </c>
      <c r="Y2698">
        <v>0</v>
      </c>
      <c r="Z2698">
        <v>299014</v>
      </c>
      <c r="AA2698">
        <v>0</v>
      </c>
      <c r="AB2698">
        <v>0</v>
      </c>
      <c r="AC2698">
        <v>144027</v>
      </c>
      <c r="AD2698">
        <v>74202</v>
      </c>
      <c r="AE2698">
        <v>0</v>
      </c>
      <c r="AF2698">
        <v>218229</v>
      </c>
      <c r="AG2698">
        <v>0</v>
      </c>
      <c r="AH2698">
        <v>0</v>
      </c>
      <c r="AI2698">
        <v>0</v>
      </c>
      <c r="AJ2698">
        <v>31771</v>
      </c>
      <c r="AK2698">
        <v>31771</v>
      </c>
      <c r="AL2698">
        <v>0</v>
      </c>
      <c r="AM2698">
        <v>0</v>
      </c>
      <c r="AN2698">
        <v>380997</v>
      </c>
      <c r="AO2698">
        <v>1418379</v>
      </c>
      <c r="AP2698">
        <v>218229</v>
      </c>
      <c r="AQ2698">
        <v>0</v>
      </c>
      <c r="AR2698">
        <v>20000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1656608</v>
      </c>
      <c r="BL2698">
        <v>17530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34000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3215</v>
      </c>
      <c r="CH2698">
        <v>75</v>
      </c>
      <c r="CI2698">
        <v>386</v>
      </c>
      <c r="CJ2698">
        <v>289</v>
      </c>
      <c r="CK2698">
        <v>116</v>
      </c>
      <c r="CL2698">
        <v>96</v>
      </c>
      <c r="CM2698">
        <v>418</v>
      </c>
      <c r="CN2698">
        <v>7929</v>
      </c>
      <c r="CO2698">
        <v>96</v>
      </c>
      <c r="CP2698">
        <v>0</v>
      </c>
      <c r="CQ2698">
        <v>610000</v>
      </c>
      <c r="CR2698">
        <v>100000</v>
      </c>
      <c r="CS2698">
        <v>10000</v>
      </c>
      <c r="CT2698">
        <v>154000</v>
      </c>
      <c r="CU2698">
        <v>65000</v>
      </c>
      <c r="CV2698">
        <v>28215</v>
      </c>
      <c r="CW2698">
        <v>647</v>
      </c>
      <c r="CX2698">
        <v>3386</v>
      </c>
      <c r="CY2698">
        <v>2539</v>
      </c>
      <c r="CZ2698">
        <v>1016</v>
      </c>
      <c r="DA2698">
        <v>846</v>
      </c>
      <c r="DB2698">
        <v>3668</v>
      </c>
      <c r="DC2698">
        <v>22929</v>
      </c>
      <c r="DD2698">
        <v>846</v>
      </c>
      <c r="DE2698">
        <v>10000</v>
      </c>
      <c r="DF2698">
        <v>351437</v>
      </c>
      <c r="DG2698">
        <v>100000</v>
      </c>
      <c r="DH2698">
        <v>0</v>
      </c>
      <c r="DI2698">
        <v>0</v>
      </c>
      <c r="DJ2698">
        <v>157675</v>
      </c>
      <c r="DK2698">
        <v>174018</v>
      </c>
      <c r="DL2698">
        <v>31057</v>
      </c>
      <c r="DM2698">
        <v>237000</v>
      </c>
      <c r="DN2698">
        <v>20000</v>
      </c>
      <c r="DO2698">
        <v>2116049</v>
      </c>
      <c r="DP2698">
        <v>317700</v>
      </c>
      <c r="DQ2698">
        <v>377405</v>
      </c>
      <c r="DR2698">
        <v>0</v>
      </c>
      <c r="DS2698">
        <v>0</v>
      </c>
    </row>
    <row r="2699" spans="1:123" x14ac:dyDescent="0.3">
      <c r="A2699" t="str">
        <f t="shared" si="42"/>
        <v>20182001</v>
      </c>
      <c r="B2699">
        <v>78</v>
      </c>
      <c r="C2699">
        <v>2018</v>
      </c>
      <c r="D2699">
        <v>200112</v>
      </c>
      <c r="E2699">
        <v>35</v>
      </c>
      <c r="F2699">
        <v>1812430</v>
      </c>
      <c r="G2699">
        <v>186174</v>
      </c>
      <c r="H2699">
        <v>550000</v>
      </c>
      <c r="I2699">
        <v>0</v>
      </c>
      <c r="J2699">
        <v>120000</v>
      </c>
      <c r="K2699">
        <v>85000</v>
      </c>
      <c r="L2699">
        <v>130000</v>
      </c>
      <c r="M2699">
        <v>56200</v>
      </c>
      <c r="N2699">
        <v>11500</v>
      </c>
      <c r="O2699">
        <v>25500</v>
      </c>
      <c r="P2699">
        <v>4500</v>
      </c>
      <c r="Q2699">
        <v>2000</v>
      </c>
      <c r="R2699">
        <v>0</v>
      </c>
      <c r="S2699">
        <v>8252</v>
      </c>
      <c r="T2699">
        <v>35000</v>
      </c>
      <c r="U2699">
        <v>36000</v>
      </c>
      <c r="V2699">
        <v>0</v>
      </c>
      <c r="W2699">
        <v>0</v>
      </c>
      <c r="X2699">
        <v>0</v>
      </c>
      <c r="Y2699">
        <v>261048</v>
      </c>
      <c r="Z2699">
        <v>0</v>
      </c>
      <c r="AA2699">
        <v>0</v>
      </c>
      <c r="AB2699">
        <v>31771</v>
      </c>
      <c r="AC2699">
        <v>68775</v>
      </c>
      <c r="AD2699">
        <v>0</v>
      </c>
      <c r="AE2699">
        <v>31771</v>
      </c>
      <c r="AF2699">
        <v>72436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1142564</v>
      </c>
      <c r="AO2699">
        <v>677294</v>
      </c>
      <c r="AP2699">
        <v>104207</v>
      </c>
      <c r="AQ2699">
        <v>0</v>
      </c>
      <c r="AR2699">
        <v>11354</v>
      </c>
      <c r="AS2699">
        <v>3000</v>
      </c>
      <c r="AT2699">
        <v>8000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803855</v>
      </c>
      <c r="BL2699">
        <v>26633</v>
      </c>
      <c r="BM2699">
        <v>61553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528447</v>
      </c>
      <c r="CR2699">
        <v>100000</v>
      </c>
      <c r="CS2699">
        <v>10000</v>
      </c>
      <c r="CT2699">
        <v>154000</v>
      </c>
      <c r="CU2699">
        <v>65000</v>
      </c>
      <c r="CV2699">
        <v>28215</v>
      </c>
      <c r="CW2699">
        <v>647</v>
      </c>
      <c r="CX2699">
        <v>3386</v>
      </c>
      <c r="CY2699">
        <v>2539</v>
      </c>
      <c r="CZ2699">
        <v>1016</v>
      </c>
      <c r="DA2699">
        <v>846</v>
      </c>
      <c r="DB2699">
        <v>3668</v>
      </c>
      <c r="DC2699">
        <v>22929</v>
      </c>
      <c r="DD2699">
        <v>846</v>
      </c>
      <c r="DE2699">
        <v>15000</v>
      </c>
      <c r="DF2699">
        <v>65344</v>
      </c>
      <c r="DG2699">
        <v>100000</v>
      </c>
      <c r="DH2699">
        <v>0</v>
      </c>
      <c r="DI2699">
        <v>0</v>
      </c>
      <c r="DJ2699">
        <v>157675</v>
      </c>
      <c r="DK2699">
        <v>174018</v>
      </c>
      <c r="DL2699">
        <v>31057</v>
      </c>
      <c r="DM2699">
        <v>237000</v>
      </c>
      <c r="DN2699">
        <v>20000</v>
      </c>
      <c r="DO2699">
        <v>1721632</v>
      </c>
      <c r="DP2699">
        <v>317700</v>
      </c>
      <c r="DQ2699">
        <v>-322601</v>
      </c>
      <c r="DR2699">
        <v>0</v>
      </c>
      <c r="DS2699">
        <v>0</v>
      </c>
    </row>
    <row r="2700" spans="1:123" x14ac:dyDescent="0.3">
      <c r="A2700" t="str">
        <f t="shared" si="42"/>
        <v>20192002</v>
      </c>
      <c r="B2700">
        <v>78</v>
      </c>
      <c r="C2700">
        <v>2019</v>
      </c>
      <c r="D2700">
        <v>200212</v>
      </c>
      <c r="E2700">
        <v>53</v>
      </c>
      <c r="F2700">
        <v>2039549</v>
      </c>
      <c r="G2700">
        <v>163145</v>
      </c>
      <c r="H2700">
        <v>550000</v>
      </c>
      <c r="I2700">
        <v>0</v>
      </c>
      <c r="J2700">
        <v>120000</v>
      </c>
      <c r="K2700">
        <v>85000</v>
      </c>
      <c r="L2700">
        <v>160000</v>
      </c>
      <c r="M2700">
        <v>56200</v>
      </c>
      <c r="N2700">
        <v>11500</v>
      </c>
      <c r="O2700">
        <v>25500</v>
      </c>
      <c r="P2700">
        <v>4500</v>
      </c>
      <c r="Q2700">
        <v>2000</v>
      </c>
      <c r="R2700">
        <v>0</v>
      </c>
      <c r="S2700">
        <v>8193</v>
      </c>
      <c r="T2700">
        <v>35000</v>
      </c>
      <c r="U2700">
        <v>36000</v>
      </c>
      <c r="V2700">
        <v>0</v>
      </c>
      <c r="W2700">
        <v>0</v>
      </c>
      <c r="X2700">
        <v>25000</v>
      </c>
      <c r="Y2700">
        <v>63383</v>
      </c>
      <c r="Z2700">
        <v>0</v>
      </c>
      <c r="AA2700">
        <v>0</v>
      </c>
      <c r="AB2700">
        <v>0</v>
      </c>
      <c r="AC2700">
        <v>102753</v>
      </c>
      <c r="AD2700">
        <v>52938</v>
      </c>
      <c r="AE2700">
        <v>0</v>
      </c>
      <c r="AF2700">
        <v>155691</v>
      </c>
      <c r="AG2700">
        <v>52938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916586</v>
      </c>
      <c r="AO2700">
        <v>1011910</v>
      </c>
      <c r="AP2700">
        <v>155691</v>
      </c>
      <c r="AQ2700">
        <v>0</v>
      </c>
      <c r="AR2700">
        <v>20000</v>
      </c>
      <c r="AS2700">
        <v>3000</v>
      </c>
      <c r="AT2700">
        <v>8000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1198601</v>
      </c>
      <c r="BL2700">
        <v>35681</v>
      </c>
      <c r="BM2700">
        <v>87827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420621</v>
      </c>
      <c r="CR2700">
        <v>100000</v>
      </c>
      <c r="CS2700">
        <v>10000</v>
      </c>
      <c r="CT2700">
        <v>154000</v>
      </c>
      <c r="CU2700">
        <v>65000</v>
      </c>
      <c r="CV2700">
        <v>28215</v>
      </c>
      <c r="CW2700">
        <v>647</v>
      </c>
      <c r="CX2700">
        <v>3386</v>
      </c>
      <c r="CY2700">
        <v>2539</v>
      </c>
      <c r="CZ2700">
        <v>1016</v>
      </c>
      <c r="DA2700">
        <v>846</v>
      </c>
      <c r="DB2700">
        <v>3668</v>
      </c>
      <c r="DC2700">
        <v>22929</v>
      </c>
      <c r="DD2700">
        <v>846</v>
      </c>
      <c r="DE2700">
        <v>20000</v>
      </c>
      <c r="DF2700">
        <v>0</v>
      </c>
      <c r="DG2700">
        <v>75000</v>
      </c>
      <c r="DH2700">
        <v>0</v>
      </c>
      <c r="DI2700">
        <v>0</v>
      </c>
      <c r="DJ2700">
        <v>157675</v>
      </c>
      <c r="DK2700">
        <v>174018</v>
      </c>
      <c r="DL2700">
        <v>31057</v>
      </c>
      <c r="DM2700">
        <v>237000</v>
      </c>
      <c r="DN2700">
        <v>20000</v>
      </c>
      <c r="DO2700">
        <v>1528462</v>
      </c>
      <c r="DP2700">
        <v>317700</v>
      </c>
      <c r="DQ2700">
        <v>-176210</v>
      </c>
      <c r="DR2700">
        <v>0</v>
      </c>
      <c r="DS2700">
        <v>0</v>
      </c>
    </row>
    <row r="2701" spans="1:123" x14ac:dyDescent="0.3">
      <c r="A2701" t="str">
        <f t="shared" si="42"/>
        <v>20202003</v>
      </c>
      <c r="B2701">
        <v>78</v>
      </c>
      <c r="C2701">
        <v>2020</v>
      </c>
      <c r="D2701">
        <v>200312</v>
      </c>
      <c r="E2701">
        <v>50</v>
      </c>
      <c r="F2701">
        <v>2032170</v>
      </c>
      <c r="G2701">
        <v>163116</v>
      </c>
      <c r="H2701">
        <v>550000</v>
      </c>
      <c r="I2701">
        <v>0</v>
      </c>
      <c r="J2701">
        <v>90000</v>
      </c>
      <c r="K2701">
        <v>85000</v>
      </c>
      <c r="L2701">
        <v>192500</v>
      </c>
      <c r="M2701">
        <v>56200</v>
      </c>
      <c r="N2701">
        <v>11500</v>
      </c>
      <c r="O2701">
        <v>25500</v>
      </c>
      <c r="P2701">
        <v>4500</v>
      </c>
      <c r="Q2701">
        <v>2000</v>
      </c>
      <c r="R2701">
        <v>0</v>
      </c>
      <c r="S2701">
        <v>8134</v>
      </c>
      <c r="T2701">
        <v>35000</v>
      </c>
      <c r="U2701">
        <v>36000</v>
      </c>
      <c r="V2701">
        <v>0</v>
      </c>
      <c r="W2701">
        <v>0</v>
      </c>
      <c r="X2701">
        <v>25000</v>
      </c>
      <c r="Y2701">
        <v>0</v>
      </c>
      <c r="Z2701">
        <v>0</v>
      </c>
      <c r="AA2701">
        <v>0</v>
      </c>
      <c r="AB2701">
        <v>0</v>
      </c>
      <c r="AC2701">
        <v>98013</v>
      </c>
      <c r="AD2701">
        <v>50496</v>
      </c>
      <c r="AE2701">
        <v>0</v>
      </c>
      <c r="AF2701">
        <v>148509</v>
      </c>
      <c r="AG2701">
        <v>50496</v>
      </c>
      <c r="AH2701">
        <v>0</v>
      </c>
      <c r="AI2701">
        <v>52938</v>
      </c>
      <c r="AJ2701">
        <v>0</v>
      </c>
      <c r="AK2701">
        <v>52938</v>
      </c>
      <c r="AL2701">
        <v>52938</v>
      </c>
      <c r="AM2701">
        <v>0</v>
      </c>
      <c r="AN2701">
        <v>862825</v>
      </c>
      <c r="AO2701">
        <v>965231</v>
      </c>
      <c r="AP2701">
        <v>148509</v>
      </c>
      <c r="AQ2701">
        <v>0</v>
      </c>
      <c r="AR2701">
        <v>20000</v>
      </c>
      <c r="AS2701">
        <v>3000</v>
      </c>
      <c r="AT2701">
        <v>8000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1144740</v>
      </c>
      <c r="BL2701">
        <v>43130</v>
      </c>
      <c r="BM2701">
        <v>156667</v>
      </c>
      <c r="BN2701">
        <v>0</v>
      </c>
      <c r="BO2701">
        <v>0</v>
      </c>
      <c r="BP2701">
        <v>23924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243954</v>
      </c>
      <c r="CR2701">
        <v>76076</v>
      </c>
      <c r="CS2701">
        <v>10000</v>
      </c>
      <c r="CT2701">
        <v>154000</v>
      </c>
      <c r="CU2701">
        <v>65000</v>
      </c>
      <c r="CV2701">
        <v>28215</v>
      </c>
      <c r="CW2701">
        <v>647</v>
      </c>
      <c r="CX2701">
        <v>3386</v>
      </c>
      <c r="CY2701">
        <v>2539</v>
      </c>
      <c r="CZ2701">
        <v>1016</v>
      </c>
      <c r="DA2701">
        <v>846</v>
      </c>
      <c r="DB2701">
        <v>3668</v>
      </c>
      <c r="DC2701">
        <v>22929</v>
      </c>
      <c r="DD2701">
        <v>846</v>
      </c>
      <c r="DE2701">
        <v>25000</v>
      </c>
      <c r="DF2701">
        <v>0</v>
      </c>
      <c r="DG2701">
        <v>50000</v>
      </c>
      <c r="DH2701">
        <v>0</v>
      </c>
      <c r="DI2701">
        <v>0</v>
      </c>
      <c r="DJ2701">
        <v>157675</v>
      </c>
      <c r="DK2701">
        <v>174018</v>
      </c>
      <c r="DL2701">
        <v>31057</v>
      </c>
      <c r="DM2701">
        <v>237000</v>
      </c>
      <c r="DN2701">
        <v>20000</v>
      </c>
      <c r="DO2701">
        <v>1360809</v>
      </c>
      <c r="DP2701">
        <v>317700</v>
      </c>
      <c r="DQ2701">
        <v>-205591</v>
      </c>
      <c r="DR2701">
        <v>0</v>
      </c>
      <c r="DS2701">
        <v>0</v>
      </c>
    </row>
    <row r="2702" spans="1:123" x14ac:dyDescent="0.3">
      <c r="A2702" t="str">
        <f t="shared" si="42"/>
        <v>20212004</v>
      </c>
      <c r="B2702">
        <v>78</v>
      </c>
      <c r="C2702">
        <v>2021</v>
      </c>
      <c r="D2702">
        <v>200412</v>
      </c>
      <c r="E2702">
        <v>45</v>
      </c>
      <c r="F2702">
        <v>1972405</v>
      </c>
      <c r="G2702">
        <v>163116</v>
      </c>
      <c r="H2702">
        <v>550000</v>
      </c>
      <c r="I2702">
        <v>0</v>
      </c>
      <c r="J2702">
        <v>120000</v>
      </c>
      <c r="K2702">
        <v>85000</v>
      </c>
      <c r="L2702">
        <v>205000</v>
      </c>
      <c r="M2702">
        <v>56200</v>
      </c>
      <c r="N2702">
        <v>11500</v>
      </c>
      <c r="O2702">
        <v>25500</v>
      </c>
      <c r="P2702">
        <v>4500</v>
      </c>
      <c r="Q2702">
        <v>2000</v>
      </c>
      <c r="R2702">
        <v>0</v>
      </c>
      <c r="S2702">
        <v>7945</v>
      </c>
      <c r="T2702">
        <v>35000</v>
      </c>
      <c r="U2702">
        <v>36000</v>
      </c>
      <c r="V2702">
        <v>0</v>
      </c>
      <c r="W2702">
        <v>0</v>
      </c>
      <c r="X2702">
        <v>25000</v>
      </c>
      <c r="Y2702">
        <v>0</v>
      </c>
      <c r="Z2702">
        <v>0</v>
      </c>
      <c r="AA2702">
        <v>0</v>
      </c>
      <c r="AB2702">
        <v>52938</v>
      </c>
      <c r="AC2702">
        <v>87347</v>
      </c>
      <c r="AD2702">
        <v>45001</v>
      </c>
      <c r="AE2702">
        <v>52938</v>
      </c>
      <c r="AF2702">
        <v>79410</v>
      </c>
      <c r="AG2702">
        <v>45001</v>
      </c>
      <c r="AH2702">
        <v>0</v>
      </c>
      <c r="AI2702">
        <v>50496</v>
      </c>
      <c r="AJ2702">
        <v>0</v>
      </c>
      <c r="AK2702">
        <v>50496</v>
      </c>
      <c r="AL2702">
        <v>50496</v>
      </c>
      <c r="AM2702">
        <v>0</v>
      </c>
      <c r="AN2702">
        <v>974235</v>
      </c>
      <c r="AO2702">
        <v>860196</v>
      </c>
      <c r="AP2702">
        <v>132348</v>
      </c>
      <c r="AQ2702">
        <v>0</v>
      </c>
      <c r="AR2702">
        <v>20000</v>
      </c>
      <c r="AS2702">
        <v>3000</v>
      </c>
      <c r="AT2702">
        <v>8000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1023544</v>
      </c>
      <c r="BL2702">
        <v>50523</v>
      </c>
      <c r="BM2702">
        <v>123219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100735</v>
      </c>
      <c r="CR2702">
        <v>76076</v>
      </c>
      <c r="CS2702">
        <v>10000</v>
      </c>
      <c r="CT2702">
        <v>154000</v>
      </c>
      <c r="CU2702">
        <v>65000</v>
      </c>
      <c r="CV2702">
        <v>28215</v>
      </c>
      <c r="CW2702">
        <v>647</v>
      </c>
      <c r="CX2702">
        <v>3386</v>
      </c>
      <c r="CY2702">
        <v>2539</v>
      </c>
      <c r="CZ2702">
        <v>1016</v>
      </c>
      <c r="DA2702">
        <v>846</v>
      </c>
      <c r="DB2702">
        <v>3668</v>
      </c>
      <c r="DC2702">
        <v>22929</v>
      </c>
      <c r="DD2702">
        <v>846</v>
      </c>
      <c r="DE2702">
        <v>30000</v>
      </c>
      <c r="DF2702">
        <v>0</v>
      </c>
      <c r="DG2702">
        <v>25000</v>
      </c>
      <c r="DH2702">
        <v>0</v>
      </c>
      <c r="DI2702">
        <v>0</v>
      </c>
      <c r="DJ2702">
        <v>157675</v>
      </c>
      <c r="DK2702">
        <v>174018</v>
      </c>
      <c r="DL2702">
        <v>31057</v>
      </c>
      <c r="DM2702">
        <v>237000</v>
      </c>
      <c r="DN2702">
        <v>20000</v>
      </c>
      <c r="DO2702">
        <v>1195148</v>
      </c>
      <c r="DP2702">
        <v>317700</v>
      </c>
      <c r="DQ2702">
        <v>-148219</v>
      </c>
      <c r="DR2702">
        <v>0</v>
      </c>
      <c r="DS2702">
        <v>0</v>
      </c>
    </row>
    <row r="2703" spans="1:123" x14ac:dyDescent="0.3">
      <c r="A2703" t="str">
        <f t="shared" si="42"/>
        <v>20222005</v>
      </c>
      <c r="B2703">
        <v>78</v>
      </c>
      <c r="C2703">
        <v>2022</v>
      </c>
      <c r="D2703">
        <v>200512</v>
      </c>
      <c r="E2703">
        <v>60</v>
      </c>
      <c r="F2703">
        <v>1699484</v>
      </c>
      <c r="G2703">
        <v>163115</v>
      </c>
      <c r="H2703">
        <v>550000</v>
      </c>
      <c r="I2703">
        <v>0</v>
      </c>
      <c r="J2703">
        <v>120000</v>
      </c>
      <c r="K2703">
        <v>85000</v>
      </c>
      <c r="L2703">
        <v>202500</v>
      </c>
      <c r="M2703">
        <v>56200</v>
      </c>
      <c r="N2703">
        <v>11500</v>
      </c>
      <c r="O2703">
        <v>25500</v>
      </c>
      <c r="P2703">
        <v>4500</v>
      </c>
      <c r="Q2703">
        <v>2000</v>
      </c>
      <c r="R2703">
        <v>0</v>
      </c>
      <c r="S2703">
        <v>7757</v>
      </c>
      <c r="T2703">
        <v>35000</v>
      </c>
      <c r="U2703">
        <v>36000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50496</v>
      </c>
      <c r="AC2703">
        <v>116317</v>
      </c>
      <c r="AD2703">
        <v>59926</v>
      </c>
      <c r="AE2703">
        <v>50496</v>
      </c>
      <c r="AF2703">
        <v>125747</v>
      </c>
      <c r="AG2703">
        <v>0</v>
      </c>
      <c r="AH2703">
        <v>0</v>
      </c>
      <c r="AI2703">
        <v>45001</v>
      </c>
      <c r="AJ2703">
        <v>0</v>
      </c>
      <c r="AK2703">
        <v>45001</v>
      </c>
      <c r="AL2703">
        <v>45001</v>
      </c>
      <c r="AM2703">
        <v>0</v>
      </c>
      <c r="AN2703">
        <v>900210</v>
      </c>
      <c r="AO2703">
        <v>1145492</v>
      </c>
      <c r="AP2703">
        <v>176243</v>
      </c>
      <c r="AQ2703">
        <v>0</v>
      </c>
      <c r="AR2703">
        <v>20000</v>
      </c>
      <c r="AS2703">
        <v>3000</v>
      </c>
      <c r="AT2703">
        <v>8000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1352735</v>
      </c>
      <c r="BL2703">
        <v>57864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412210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492945</v>
      </c>
      <c r="CR2703">
        <v>76076</v>
      </c>
      <c r="CS2703">
        <v>10000</v>
      </c>
      <c r="CT2703">
        <v>154000</v>
      </c>
      <c r="CU2703">
        <v>65000</v>
      </c>
      <c r="CV2703">
        <v>28215</v>
      </c>
      <c r="CW2703">
        <v>647</v>
      </c>
      <c r="CX2703">
        <v>3386</v>
      </c>
      <c r="CY2703">
        <v>2539</v>
      </c>
      <c r="CZ2703">
        <v>1016</v>
      </c>
      <c r="DA2703">
        <v>846</v>
      </c>
      <c r="DB2703">
        <v>3668</v>
      </c>
      <c r="DC2703">
        <v>22929</v>
      </c>
      <c r="DD2703">
        <v>846</v>
      </c>
      <c r="DE2703">
        <v>35000</v>
      </c>
      <c r="DF2703">
        <v>0</v>
      </c>
      <c r="DG2703">
        <v>25000</v>
      </c>
      <c r="DH2703">
        <v>0</v>
      </c>
      <c r="DI2703">
        <v>0</v>
      </c>
      <c r="DJ2703">
        <v>157675</v>
      </c>
      <c r="DK2703">
        <v>174018</v>
      </c>
      <c r="DL2703">
        <v>31057</v>
      </c>
      <c r="DM2703">
        <v>237000</v>
      </c>
      <c r="DN2703">
        <v>20000</v>
      </c>
      <c r="DO2703">
        <v>1586863</v>
      </c>
      <c r="DP2703">
        <v>317700</v>
      </c>
      <c r="DQ2703">
        <v>412210</v>
      </c>
      <c r="DR2703">
        <v>0</v>
      </c>
      <c r="DS2703">
        <v>0</v>
      </c>
    </row>
    <row r="2704" spans="1:123" x14ac:dyDescent="0.3">
      <c r="A2704" t="str">
        <f t="shared" si="42"/>
        <v>20232006</v>
      </c>
      <c r="B2704">
        <v>78</v>
      </c>
      <c r="C2704">
        <v>2023</v>
      </c>
      <c r="D2704">
        <v>200612</v>
      </c>
      <c r="E2704">
        <v>76</v>
      </c>
      <c r="F2704">
        <v>1945022</v>
      </c>
      <c r="G2704">
        <v>163115</v>
      </c>
      <c r="H2704">
        <v>550000</v>
      </c>
      <c r="I2704">
        <v>0</v>
      </c>
      <c r="J2704">
        <v>120000</v>
      </c>
      <c r="K2704">
        <v>85000</v>
      </c>
      <c r="L2704">
        <v>200000</v>
      </c>
      <c r="M2704">
        <v>56200</v>
      </c>
      <c r="N2704">
        <v>11500</v>
      </c>
      <c r="O2704">
        <v>25500</v>
      </c>
      <c r="P2704">
        <v>4500</v>
      </c>
      <c r="Q2704">
        <v>2000</v>
      </c>
      <c r="R2704">
        <v>0</v>
      </c>
      <c r="S2704">
        <v>7568</v>
      </c>
      <c r="T2704">
        <v>35000</v>
      </c>
      <c r="U2704">
        <v>36000</v>
      </c>
      <c r="V2704">
        <v>0</v>
      </c>
      <c r="W2704">
        <v>0</v>
      </c>
      <c r="X2704">
        <v>0</v>
      </c>
      <c r="Y2704">
        <v>0</v>
      </c>
      <c r="Z2704">
        <v>268133</v>
      </c>
      <c r="AA2704">
        <v>0</v>
      </c>
      <c r="AB2704">
        <v>45001</v>
      </c>
      <c r="AC2704">
        <v>147229</v>
      </c>
      <c r="AD2704">
        <v>75852</v>
      </c>
      <c r="AE2704">
        <v>45001</v>
      </c>
      <c r="AF2704">
        <v>178080</v>
      </c>
      <c r="AG2704">
        <v>0</v>
      </c>
      <c r="AH2704">
        <v>0</v>
      </c>
      <c r="AI2704">
        <v>0</v>
      </c>
      <c r="AJ2704">
        <v>30083</v>
      </c>
      <c r="AK2704">
        <v>30083</v>
      </c>
      <c r="AL2704">
        <v>0</v>
      </c>
      <c r="AM2704">
        <v>0</v>
      </c>
      <c r="AN2704">
        <v>546972</v>
      </c>
      <c r="AO2704">
        <v>1449912</v>
      </c>
      <c r="AP2704">
        <v>223081</v>
      </c>
      <c r="AQ2704">
        <v>0</v>
      </c>
      <c r="AR2704">
        <v>20000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1692993</v>
      </c>
      <c r="BL2704">
        <v>65151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137055</v>
      </c>
      <c r="BS2704">
        <v>0</v>
      </c>
      <c r="BT2704">
        <v>0</v>
      </c>
      <c r="BU2704">
        <v>23924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610000</v>
      </c>
      <c r="CR2704">
        <v>100000</v>
      </c>
      <c r="CS2704">
        <v>10000</v>
      </c>
      <c r="CT2704">
        <v>154000</v>
      </c>
      <c r="CU2704">
        <v>65000</v>
      </c>
      <c r="CV2704">
        <v>28215</v>
      </c>
      <c r="CW2704">
        <v>647</v>
      </c>
      <c r="CX2704">
        <v>3386</v>
      </c>
      <c r="CY2704">
        <v>2539</v>
      </c>
      <c r="CZ2704">
        <v>1016</v>
      </c>
      <c r="DA2704">
        <v>846</v>
      </c>
      <c r="DB2704">
        <v>3668</v>
      </c>
      <c r="DC2704">
        <v>22929</v>
      </c>
      <c r="DD2704">
        <v>846</v>
      </c>
      <c r="DE2704">
        <v>40000</v>
      </c>
      <c r="DF2704">
        <v>268133</v>
      </c>
      <c r="DG2704">
        <v>25000</v>
      </c>
      <c r="DH2704">
        <v>0</v>
      </c>
      <c r="DI2704">
        <v>0</v>
      </c>
      <c r="DJ2704">
        <v>157675</v>
      </c>
      <c r="DK2704">
        <v>174018</v>
      </c>
      <c r="DL2704">
        <v>31057</v>
      </c>
      <c r="DM2704">
        <v>237000</v>
      </c>
      <c r="DN2704">
        <v>20000</v>
      </c>
      <c r="DO2704">
        <v>1986057</v>
      </c>
      <c r="DP2704">
        <v>317700</v>
      </c>
      <c r="DQ2704">
        <v>459195</v>
      </c>
      <c r="DR2704">
        <v>0</v>
      </c>
      <c r="DS2704">
        <v>0</v>
      </c>
    </row>
    <row r="2705" spans="1:123" x14ac:dyDescent="0.3">
      <c r="A2705" t="str">
        <f t="shared" si="42"/>
        <v>20242007</v>
      </c>
      <c r="B2705">
        <v>78</v>
      </c>
      <c r="C2705">
        <v>2024</v>
      </c>
      <c r="D2705">
        <v>200712</v>
      </c>
      <c r="E2705">
        <v>41</v>
      </c>
      <c r="F2705">
        <v>2121925</v>
      </c>
      <c r="G2705">
        <v>163114</v>
      </c>
      <c r="H2705">
        <v>550000</v>
      </c>
      <c r="I2705">
        <v>0</v>
      </c>
      <c r="J2705">
        <v>120000</v>
      </c>
      <c r="K2705">
        <v>85000</v>
      </c>
      <c r="L2705">
        <v>200000</v>
      </c>
      <c r="M2705">
        <v>56200</v>
      </c>
      <c r="N2705">
        <v>11500</v>
      </c>
      <c r="O2705">
        <v>25500</v>
      </c>
      <c r="P2705">
        <v>4500</v>
      </c>
      <c r="Q2705">
        <v>2000</v>
      </c>
      <c r="R2705">
        <v>0</v>
      </c>
      <c r="S2705">
        <v>7380</v>
      </c>
      <c r="T2705">
        <v>35000</v>
      </c>
      <c r="U2705">
        <v>36000</v>
      </c>
      <c r="V2705">
        <v>0</v>
      </c>
      <c r="W2705">
        <v>0</v>
      </c>
      <c r="X2705">
        <v>0</v>
      </c>
      <c r="Y2705">
        <v>191920</v>
      </c>
      <c r="Z2705">
        <v>0</v>
      </c>
      <c r="AA2705">
        <v>0</v>
      </c>
      <c r="AB2705">
        <v>30083</v>
      </c>
      <c r="AC2705">
        <v>79490</v>
      </c>
      <c r="AD2705">
        <v>40953</v>
      </c>
      <c r="AE2705">
        <v>30083</v>
      </c>
      <c r="AF2705">
        <v>90360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1124640</v>
      </c>
      <c r="AO2705">
        <v>782820</v>
      </c>
      <c r="AP2705">
        <v>120443</v>
      </c>
      <c r="AQ2705">
        <v>0</v>
      </c>
      <c r="AR2705">
        <v>17018</v>
      </c>
      <c r="AS2705">
        <v>3000</v>
      </c>
      <c r="AT2705">
        <v>8000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931281</v>
      </c>
      <c r="BL2705">
        <v>72386</v>
      </c>
      <c r="BM2705">
        <v>192732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397268</v>
      </c>
      <c r="CR2705">
        <v>100000</v>
      </c>
      <c r="CS2705">
        <v>10000</v>
      </c>
      <c r="CT2705">
        <v>154000</v>
      </c>
      <c r="CU2705">
        <v>65000</v>
      </c>
      <c r="CV2705">
        <v>28215</v>
      </c>
      <c r="CW2705">
        <v>647</v>
      </c>
      <c r="CX2705">
        <v>3386</v>
      </c>
      <c r="CY2705">
        <v>2539</v>
      </c>
      <c r="CZ2705">
        <v>1016</v>
      </c>
      <c r="DA2705">
        <v>846</v>
      </c>
      <c r="DB2705">
        <v>3668</v>
      </c>
      <c r="DC2705">
        <v>22929</v>
      </c>
      <c r="DD2705">
        <v>846</v>
      </c>
      <c r="DE2705">
        <v>45000</v>
      </c>
      <c r="DF2705">
        <v>55164</v>
      </c>
      <c r="DG2705">
        <v>25000</v>
      </c>
      <c r="DH2705">
        <v>0</v>
      </c>
      <c r="DI2705">
        <v>0</v>
      </c>
      <c r="DJ2705">
        <v>157675</v>
      </c>
      <c r="DK2705">
        <v>174018</v>
      </c>
      <c r="DL2705">
        <v>31057</v>
      </c>
      <c r="DM2705">
        <v>237000</v>
      </c>
      <c r="DN2705">
        <v>20000</v>
      </c>
      <c r="DO2705">
        <v>1535273</v>
      </c>
      <c r="DP2705">
        <v>317700</v>
      </c>
      <c r="DQ2705">
        <v>-384652</v>
      </c>
      <c r="DR2705">
        <v>0</v>
      </c>
      <c r="DS2705">
        <v>0</v>
      </c>
    </row>
    <row r="2706" spans="1:123" x14ac:dyDescent="0.3">
      <c r="A2706" t="str">
        <f t="shared" si="42"/>
        <v>20252008</v>
      </c>
      <c r="B2706">
        <v>78</v>
      </c>
      <c r="C2706">
        <v>2025</v>
      </c>
      <c r="D2706">
        <v>200812</v>
      </c>
      <c r="E2706">
        <v>39</v>
      </c>
      <c r="F2706">
        <v>2259306</v>
      </c>
      <c r="G2706">
        <v>163114</v>
      </c>
      <c r="H2706">
        <v>550000</v>
      </c>
      <c r="I2706">
        <v>0</v>
      </c>
      <c r="J2706">
        <v>120000</v>
      </c>
      <c r="K2706">
        <v>85000</v>
      </c>
      <c r="L2706">
        <v>200000</v>
      </c>
      <c r="M2706">
        <v>56200</v>
      </c>
      <c r="N2706">
        <v>11500</v>
      </c>
      <c r="O2706">
        <v>25500</v>
      </c>
      <c r="P2706">
        <v>4500</v>
      </c>
      <c r="Q2706">
        <v>2000</v>
      </c>
      <c r="R2706">
        <v>0</v>
      </c>
      <c r="S2706">
        <v>7191</v>
      </c>
      <c r="T2706">
        <v>35000</v>
      </c>
      <c r="U2706">
        <v>36000</v>
      </c>
      <c r="V2706">
        <v>0</v>
      </c>
      <c r="W2706">
        <v>0</v>
      </c>
      <c r="X2706">
        <v>25000</v>
      </c>
      <c r="Y2706">
        <v>53509</v>
      </c>
      <c r="Z2706">
        <v>0</v>
      </c>
      <c r="AA2706">
        <v>0</v>
      </c>
      <c r="AB2706">
        <v>0</v>
      </c>
      <c r="AC2706">
        <v>76075</v>
      </c>
      <c r="AD2706">
        <v>0</v>
      </c>
      <c r="AE2706">
        <v>0</v>
      </c>
      <c r="AF2706">
        <v>115269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986131</v>
      </c>
      <c r="AO2706">
        <v>749192</v>
      </c>
      <c r="AP2706">
        <v>115269</v>
      </c>
      <c r="AQ2706">
        <v>0</v>
      </c>
      <c r="AR2706">
        <v>15213</v>
      </c>
      <c r="AS2706">
        <v>3000</v>
      </c>
      <c r="AT2706">
        <v>8000</v>
      </c>
      <c r="AU2706">
        <v>0</v>
      </c>
      <c r="AV2706">
        <v>75000</v>
      </c>
      <c r="AW2706">
        <v>9909</v>
      </c>
      <c r="AX2706">
        <v>45063</v>
      </c>
      <c r="AY2706">
        <v>0</v>
      </c>
      <c r="AZ2706">
        <v>20000</v>
      </c>
      <c r="BA2706">
        <v>25000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1065646</v>
      </c>
      <c r="BL2706">
        <v>80045</v>
      </c>
      <c r="BM2706">
        <v>176667</v>
      </c>
      <c r="BN2706">
        <v>0</v>
      </c>
      <c r="BO2706">
        <v>0</v>
      </c>
      <c r="BP2706">
        <v>100000</v>
      </c>
      <c r="BQ2706">
        <v>10000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16087</v>
      </c>
      <c r="BX2706">
        <v>366</v>
      </c>
      <c r="BY2706">
        <v>1916</v>
      </c>
      <c r="BZ2706">
        <v>1437</v>
      </c>
      <c r="CA2706">
        <v>575</v>
      </c>
      <c r="CB2706">
        <v>479</v>
      </c>
      <c r="CC2706">
        <v>2076</v>
      </c>
      <c r="CD2706">
        <v>15579</v>
      </c>
      <c r="CE2706">
        <v>479</v>
      </c>
      <c r="CF2706">
        <v>938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200601</v>
      </c>
      <c r="CR2706">
        <v>0</v>
      </c>
      <c r="CS2706">
        <v>0</v>
      </c>
      <c r="CT2706">
        <v>154000</v>
      </c>
      <c r="CU2706">
        <v>65000</v>
      </c>
      <c r="CV2706">
        <v>12127</v>
      </c>
      <c r="CW2706">
        <v>280</v>
      </c>
      <c r="CX2706">
        <v>1470</v>
      </c>
      <c r="CY2706">
        <v>1102</v>
      </c>
      <c r="CZ2706">
        <v>441</v>
      </c>
      <c r="DA2706">
        <v>367</v>
      </c>
      <c r="DB2706">
        <v>1592</v>
      </c>
      <c r="DC2706">
        <v>7350</v>
      </c>
      <c r="DD2706">
        <v>367</v>
      </c>
      <c r="DE2706">
        <v>49062</v>
      </c>
      <c r="DF2706">
        <v>0</v>
      </c>
      <c r="DG2706">
        <v>0</v>
      </c>
      <c r="DH2706">
        <v>0</v>
      </c>
      <c r="DI2706">
        <v>0</v>
      </c>
      <c r="DJ2706">
        <v>112612</v>
      </c>
      <c r="DK2706">
        <v>149018</v>
      </c>
      <c r="DL2706">
        <v>21148</v>
      </c>
      <c r="DM2706">
        <v>162000</v>
      </c>
      <c r="DN2706">
        <v>0</v>
      </c>
      <c r="DO2706">
        <v>938539</v>
      </c>
      <c r="DP2706">
        <v>317700</v>
      </c>
      <c r="DQ2706">
        <v>-580079</v>
      </c>
      <c r="DR2706">
        <v>0</v>
      </c>
      <c r="DS2706">
        <v>0</v>
      </c>
    </row>
    <row r="2707" spans="1:123" x14ac:dyDescent="0.3">
      <c r="A2707" t="str">
        <f t="shared" si="42"/>
        <v>20262009</v>
      </c>
      <c r="B2707">
        <v>78</v>
      </c>
      <c r="C2707">
        <v>2026</v>
      </c>
      <c r="D2707">
        <v>200912</v>
      </c>
      <c r="E2707">
        <v>44</v>
      </c>
      <c r="F2707">
        <v>2272630</v>
      </c>
      <c r="G2707">
        <v>163110</v>
      </c>
      <c r="H2707">
        <v>550000</v>
      </c>
      <c r="I2707">
        <v>0</v>
      </c>
      <c r="J2707">
        <v>120000</v>
      </c>
      <c r="K2707">
        <v>85000</v>
      </c>
      <c r="L2707">
        <v>200000</v>
      </c>
      <c r="M2707">
        <v>56200</v>
      </c>
      <c r="N2707">
        <v>11500</v>
      </c>
      <c r="O2707">
        <v>25500</v>
      </c>
      <c r="P2707">
        <v>4500</v>
      </c>
      <c r="Q2707">
        <v>2000</v>
      </c>
      <c r="R2707">
        <v>0</v>
      </c>
      <c r="S2707">
        <v>7002</v>
      </c>
      <c r="T2707">
        <v>35000</v>
      </c>
      <c r="U2707">
        <v>36000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85127</v>
      </c>
      <c r="AD2707">
        <v>43857</v>
      </c>
      <c r="AE2707">
        <v>0</v>
      </c>
      <c r="AF2707">
        <v>128984</v>
      </c>
      <c r="AG2707">
        <v>43857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893718</v>
      </c>
      <c r="AO2707">
        <v>838332</v>
      </c>
      <c r="AP2707">
        <v>128984</v>
      </c>
      <c r="AQ2707">
        <v>0</v>
      </c>
      <c r="AR2707">
        <v>19998</v>
      </c>
      <c r="AS2707">
        <v>0</v>
      </c>
      <c r="AT2707">
        <v>0</v>
      </c>
      <c r="AU2707">
        <v>0</v>
      </c>
      <c r="AV2707">
        <v>75000</v>
      </c>
      <c r="AW2707">
        <v>13444</v>
      </c>
      <c r="AX2707">
        <v>47593</v>
      </c>
      <c r="AY2707">
        <v>0</v>
      </c>
      <c r="AZ2707">
        <v>0</v>
      </c>
      <c r="BA2707">
        <v>25000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1148350</v>
      </c>
      <c r="BL2707">
        <v>87653</v>
      </c>
      <c r="BM2707">
        <v>156667</v>
      </c>
      <c r="BN2707">
        <v>154000</v>
      </c>
      <c r="BO2707">
        <v>6254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12127</v>
      </c>
      <c r="BX2707">
        <v>280</v>
      </c>
      <c r="BY2707">
        <v>1470</v>
      </c>
      <c r="BZ2707">
        <v>1102</v>
      </c>
      <c r="CA2707">
        <v>441</v>
      </c>
      <c r="CB2707">
        <v>367</v>
      </c>
      <c r="CC2707">
        <v>1592</v>
      </c>
      <c r="CD2707">
        <v>7350</v>
      </c>
      <c r="CE2707">
        <v>367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23935</v>
      </c>
      <c r="CR2707">
        <v>0</v>
      </c>
      <c r="CS2707">
        <v>0</v>
      </c>
      <c r="CT2707">
        <v>0</v>
      </c>
      <c r="CU2707">
        <v>58746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54062</v>
      </c>
      <c r="DF2707">
        <v>0</v>
      </c>
      <c r="DG2707">
        <v>0</v>
      </c>
      <c r="DH2707">
        <v>0</v>
      </c>
      <c r="DI2707">
        <v>0</v>
      </c>
      <c r="DJ2707">
        <v>65019</v>
      </c>
      <c r="DK2707">
        <v>124018</v>
      </c>
      <c r="DL2707">
        <v>7704</v>
      </c>
      <c r="DM2707">
        <v>87000</v>
      </c>
      <c r="DN2707">
        <v>0</v>
      </c>
      <c r="DO2707">
        <v>420484</v>
      </c>
      <c r="DP2707">
        <v>317700</v>
      </c>
      <c r="DQ2707">
        <v>-503055</v>
      </c>
      <c r="DR2707">
        <v>0</v>
      </c>
      <c r="DS2707">
        <v>0</v>
      </c>
    </row>
    <row r="2708" spans="1:123" x14ac:dyDescent="0.3">
      <c r="A2708" t="str">
        <f t="shared" si="42"/>
        <v>20272010</v>
      </c>
      <c r="B2708">
        <v>78</v>
      </c>
      <c r="C2708">
        <v>2027</v>
      </c>
      <c r="D2708">
        <v>201012</v>
      </c>
      <c r="E2708">
        <v>51</v>
      </c>
      <c r="F2708">
        <v>1848517</v>
      </c>
      <c r="G2708">
        <v>163106</v>
      </c>
      <c r="H2708">
        <v>550000</v>
      </c>
      <c r="I2708">
        <v>0</v>
      </c>
      <c r="J2708">
        <v>120000</v>
      </c>
      <c r="K2708">
        <v>85000</v>
      </c>
      <c r="L2708">
        <v>200000</v>
      </c>
      <c r="M2708">
        <v>56200</v>
      </c>
      <c r="N2708">
        <v>11500</v>
      </c>
      <c r="O2708">
        <v>25500</v>
      </c>
      <c r="P2708">
        <v>4500</v>
      </c>
      <c r="Q2708">
        <v>2000</v>
      </c>
      <c r="R2708">
        <v>0</v>
      </c>
      <c r="S2708">
        <v>6814</v>
      </c>
      <c r="T2708">
        <v>35000</v>
      </c>
      <c r="U2708">
        <v>36000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98680</v>
      </c>
      <c r="AD2708">
        <v>50840</v>
      </c>
      <c r="AE2708">
        <v>0</v>
      </c>
      <c r="AF2708">
        <v>149520</v>
      </c>
      <c r="AG2708">
        <v>0</v>
      </c>
      <c r="AH2708">
        <v>0</v>
      </c>
      <c r="AI2708">
        <v>43857</v>
      </c>
      <c r="AJ2708">
        <v>0</v>
      </c>
      <c r="AK2708">
        <v>43857</v>
      </c>
      <c r="AL2708">
        <v>43857</v>
      </c>
      <c r="AM2708">
        <v>0</v>
      </c>
      <c r="AN2708">
        <v>872994</v>
      </c>
      <c r="AO2708">
        <v>971805</v>
      </c>
      <c r="AP2708">
        <v>149520</v>
      </c>
      <c r="AQ2708">
        <v>0</v>
      </c>
      <c r="AR2708">
        <v>20000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1141325</v>
      </c>
      <c r="BL2708">
        <v>95209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61905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65840</v>
      </c>
      <c r="CR2708">
        <v>0</v>
      </c>
      <c r="CS2708">
        <v>0</v>
      </c>
      <c r="CT2708">
        <v>0</v>
      </c>
      <c r="CU2708">
        <v>58746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59062</v>
      </c>
      <c r="DF2708">
        <v>0</v>
      </c>
      <c r="DG2708">
        <v>0</v>
      </c>
      <c r="DH2708">
        <v>0</v>
      </c>
      <c r="DI2708">
        <v>0</v>
      </c>
      <c r="DJ2708">
        <v>65019</v>
      </c>
      <c r="DK2708">
        <v>124018</v>
      </c>
      <c r="DL2708">
        <v>7704</v>
      </c>
      <c r="DM2708">
        <v>87000</v>
      </c>
      <c r="DN2708">
        <v>0</v>
      </c>
      <c r="DO2708">
        <v>511246</v>
      </c>
      <c r="DP2708">
        <v>317700</v>
      </c>
      <c r="DQ2708">
        <v>61905</v>
      </c>
      <c r="DR2708">
        <v>0</v>
      </c>
      <c r="DS2708">
        <v>0</v>
      </c>
    </row>
    <row r="2709" spans="1:123" x14ac:dyDescent="0.3">
      <c r="A2709" t="str">
        <f t="shared" si="42"/>
        <v>20282011</v>
      </c>
      <c r="B2709">
        <v>78</v>
      </c>
      <c r="C2709">
        <v>2028</v>
      </c>
      <c r="D2709">
        <v>201112</v>
      </c>
      <c r="E2709">
        <v>69</v>
      </c>
      <c r="F2709">
        <v>1855356</v>
      </c>
      <c r="G2709">
        <v>163102</v>
      </c>
      <c r="H2709">
        <v>550000</v>
      </c>
      <c r="I2709">
        <v>0</v>
      </c>
      <c r="J2709">
        <v>120000</v>
      </c>
      <c r="K2709">
        <v>85000</v>
      </c>
      <c r="L2709">
        <v>200000</v>
      </c>
      <c r="M2709">
        <v>56200</v>
      </c>
      <c r="N2709">
        <v>11500</v>
      </c>
      <c r="O2709">
        <v>25500</v>
      </c>
      <c r="P2709">
        <v>4500</v>
      </c>
      <c r="Q2709">
        <v>2000</v>
      </c>
      <c r="R2709">
        <v>0</v>
      </c>
      <c r="S2709">
        <v>6625</v>
      </c>
      <c r="T2709">
        <v>35000</v>
      </c>
      <c r="U2709">
        <v>36000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43857</v>
      </c>
      <c r="AC2709">
        <v>132999</v>
      </c>
      <c r="AD2709">
        <v>68521</v>
      </c>
      <c r="AE2709">
        <v>43857</v>
      </c>
      <c r="AF2709">
        <v>157662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864663</v>
      </c>
      <c r="AO2709">
        <v>1309774</v>
      </c>
      <c r="AP2709">
        <v>201520</v>
      </c>
      <c r="AQ2709">
        <v>119787</v>
      </c>
      <c r="AR2709">
        <v>20000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1651080</v>
      </c>
      <c r="BL2709">
        <v>102715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492338</v>
      </c>
      <c r="BS2709">
        <v>71663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538177</v>
      </c>
      <c r="CR2709">
        <v>0</v>
      </c>
      <c r="CS2709">
        <v>0</v>
      </c>
      <c r="CT2709">
        <v>71663</v>
      </c>
      <c r="CU2709">
        <v>58746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64062</v>
      </c>
      <c r="DF2709">
        <v>0</v>
      </c>
      <c r="DG2709">
        <v>0</v>
      </c>
      <c r="DH2709">
        <v>0</v>
      </c>
      <c r="DI2709">
        <v>0</v>
      </c>
      <c r="DJ2709">
        <v>65019</v>
      </c>
      <c r="DK2709">
        <v>124018</v>
      </c>
      <c r="DL2709">
        <v>7704</v>
      </c>
      <c r="DM2709">
        <v>87000</v>
      </c>
      <c r="DN2709">
        <v>0</v>
      </c>
      <c r="DO2709">
        <v>1016389</v>
      </c>
      <c r="DP2709">
        <v>317700</v>
      </c>
      <c r="DQ2709">
        <v>564000</v>
      </c>
      <c r="DR2709">
        <v>0</v>
      </c>
      <c r="DS2709">
        <v>0</v>
      </c>
    </row>
    <row r="2710" spans="1:123" x14ac:dyDescent="0.3">
      <c r="A2710" t="str">
        <f t="shared" si="42"/>
        <v>20292012</v>
      </c>
      <c r="B2710">
        <v>78</v>
      </c>
      <c r="C2710">
        <v>2029</v>
      </c>
      <c r="D2710">
        <v>201212</v>
      </c>
      <c r="E2710">
        <v>44</v>
      </c>
      <c r="F2710">
        <v>2064271</v>
      </c>
      <c r="G2710">
        <v>163097</v>
      </c>
      <c r="H2710">
        <v>550000</v>
      </c>
      <c r="I2710">
        <v>0</v>
      </c>
      <c r="J2710">
        <v>120000</v>
      </c>
      <c r="K2710">
        <v>85000</v>
      </c>
      <c r="L2710">
        <v>200000</v>
      </c>
      <c r="M2710">
        <v>56200</v>
      </c>
      <c r="N2710">
        <v>11500</v>
      </c>
      <c r="O2710">
        <v>25500</v>
      </c>
      <c r="P2710">
        <v>4500</v>
      </c>
      <c r="Q2710">
        <v>2000</v>
      </c>
      <c r="R2710">
        <v>0</v>
      </c>
      <c r="S2710">
        <v>6437</v>
      </c>
      <c r="T2710">
        <v>35000</v>
      </c>
      <c r="U2710">
        <v>36000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84467</v>
      </c>
      <c r="AD2710">
        <v>43517</v>
      </c>
      <c r="AE2710">
        <v>0</v>
      </c>
      <c r="AF2710">
        <v>127985</v>
      </c>
      <c r="AG2710">
        <v>43517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894152</v>
      </c>
      <c r="AO2710">
        <v>831834</v>
      </c>
      <c r="AP2710">
        <v>127985</v>
      </c>
      <c r="AQ2710">
        <v>0</v>
      </c>
      <c r="AR2710">
        <v>19649</v>
      </c>
      <c r="AS2710">
        <v>0</v>
      </c>
      <c r="AT2710">
        <v>0</v>
      </c>
      <c r="AU2710">
        <v>0</v>
      </c>
      <c r="AV2710">
        <v>59445</v>
      </c>
      <c r="AW2710">
        <v>0</v>
      </c>
      <c r="AX2710">
        <v>47408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1086321</v>
      </c>
      <c r="BL2710">
        <v>110169</v>
      </c>
      <c r="BM2710">
        <v>172726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345452</v>
      </c>
      <c r="CR2710">
        <v>0</v>
      </c>
      <c r="CS2710">
        <v>0</v>
      </c>
      <c r="CT2710">
        <v>71663</v>
      </c>
      <c r="CU2710">
        <v>58746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69062</v>
      </c>
      <c r="DF2710">
        <v>0</v>
      </c>
      <c r="DG2710">
        <v>0</v>
      </c>
      <c r="DH2710">
        <v>0</v>
      </c>
      <c r="DI2710">
        <v>0</v>
      </c>
      <c r="DJ2710">
        <v>17611</v>
      </c>
      <c r="DK2710">
        <v>124018</v>
      </c>
      <c r="DL2710">
        <v>7704</v>
      </c>
      <c r="DM2710">
        <v>27555</v>
      </c>
      <c r="DN2710">
        <v>0</v>
      </c>
      <c r="DO2710">
        <v>721810</v>
      </c>
      <c r="DP2710">
        <v>317700</v>
      </c>
      <c r="DQ2710">
        <v>-279579</v>
      </c>
      <c r="DR2710">
        <v>0</v>
      </c>
      <c r="DS2710">
        <v>0</v>
      </c>
    </row>
    <row r="2711" spans="1:123" x14ac:dyDescent="0.3">
      <c r="A2711" t="str">
        <f t="shared" si="42"/>
        <v>20301922</v>
      </c>
      <c r="B2711">
        <v>78</v>
      </c>
      <c r="C2711">
        <v>2030</v>
      </c>
      <c r="D2711">
        <v>192212</v>
      </c>
      <c r="E2711">
        <v>63</v>
      </c>
      <c r="F2711">
        <v>1900198</v>
      </c>
      <c r="G2711">
        <v>163093</v>
      </c>
      <c r="H2711">
        <v>550000</v>
      </c>
      <c r="I2711">
        <v>0</v>
      </c>
      <c r="J2711">
        <v>120000</v>
      </c>
      <c r="K2711">
        <v>85000</v>
      </c>
      <c r="L2711">
        <v>200000</v>
      </c>
      <c r="M2711">
        <v>56200</v>
      </c>
      <c r="N2711">
        <v>11500</v>
      </c>
      <c r="O2711">
        <v>25500</v>
      </c>
      <c r="P2711">
        <v>4500</v>
      </c>
      <c r="Q2711">
        <v>2000</v>
      </c>
      <c r="R2711">
        <v>0</v>
      </c>
      <c r="S2711">
        <v>6248</v>
      </c>
      <c r="T2711">
        <v>35000</v>
      </c>
      <c r="U2711">
        <v>36000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123144</v>
      </c>
      <c r="AD2711">
        <v>63444</v>
      </c>
      <c r="AE2711">
        <v>0</v>
      </c>
      <c r="AF2711">
        <v>186587</v>
      </c>
      <c r="AG2711">
        <v>0</v>
      </c>
      <c r="AH2711">
        <v>0</v>
      </c>
      <c r="AI2711">
        <v>43517</v>
      </c>
      <c r="AJ2711">
        <v>0</v>
      </c>
      <c r="AK2711">
        <v>43517</v>
      </c>
      <c r="AL2711">
        <v>43517</v>
      </c>
      <c r="AM2711">
        <v>0</v>
      </c>
      <c r="AN2711">
        <v>835361</v>
      </c>
      <c r="AO2711">
        <v>1212723</v>
      </c>
      <c r="AP2711">
        <v>186587</v>
      </c>
      <c r="AQ2711">
        <v>0</v>
      </c>
      <c r="AR2711">
        <v>20000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1419310</v>
      </c>
      <c r="BL2711">
        <v>117712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273092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598544</v>
      </c>
      <c r="CR2711">
        <v>0</v>
      </c>
      <c r="CS2711">
        <v>0</v>
      </c>
      <c r="CT2711">
        <v>71663</v>
      </c>
      <c r="CU2711">
        <v>58746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74062</v>
      </c>
      <c r="DF2711">
        <v>0</v>
      </c>
      <c r="DG2711">
        <v>0</v>
      </c>
      <c r="DH2711">
        <v>0</v>
      </c>
      <c r="DI2711">
        <v>0</v>
      </c>
      <c r="DJ2711">
        <v>17611</v>
      </c>
      <c r="DK2711">
        <v>124018</v>
      </c>
      <c r="DL2711">
        <v>7704</v>
      </c>
      <c r="DM2711">
        <v>27555</v>
      </c>
      <c r="DN2711">
        <v>0</v>
      </c>
      <c r="DO2711">
        <v>1023419</v>
      </c>
      <c r="DP2711">
        <v>317700</v>
      </c>
      <c r="DQ2711">
        <v>273092</v>
      </c>
      <c r="DR2711">
        <v>0</v>
      </c>
      <c r="DS2711">
        <v>0</v>
      </c>
    </row>
    <row r="2712" spans="1:123" x14ac:dyDescent="0.3">
      <c r="A2712" t="str">
        <f t="shared" si="42"/>
        <v>20311923</v>
      </c>
      <c r="B2712">
        <v>78</v>
      </c>
      <c r="C2712">
        <v>2031</v>
      </c>
      <c r="D2712">
        <v>192312</v>
      </c>
      <c r="E2712">
        <v>66</v>
      </c>
      <c r="F2712">
        <v>1917321</v>
      </c>
      <c r="G2712">
        <v>163096</v>
      </c>
      <c r="H2712">
        <v>550000</v>
      </c>
      <c r="I2712">
        <v>0</v>
      </c>
      <c r="J2712">
        <v>120000</v>
      </c>
      <c r="K2712">
        <v>85000</v>
      </c>
      <c r="L2712">
        <v>200000</v>
      </c>
      <c r="M2712">
        <v>56200</v>
      </c>
      <c r="N2712">
        <v>11500</v>
      </c>
      <c r="O2712">
        <v>25500</v>
      </c>
      <c r="P2712">
        <v>4500</v>
      </c>
      <c r="Q2712">
        <v>2000</v>
      </c>
      <c r="R2712">
        <v>0</v>
      </c>
      <c r="S2712">
        <v>6059</v>
      </c>
      <c r="T2712">
        <v>35000</v>
      </c>
      <c r="U2712">
        <v>36000</v>
      </c>
      <c r="V2712">
        <v>0</v>
      </c>
      <c r="W2712">
        <v>0</v>
      </c>
      <c r="X2712">
        <v>0</v>
      </c>
      <c r="Y2712">
        <v>0</v>
      </c>
      <c r="Z2712">
        <v>168424</v>
      </c>
      <c r="AA2712">
        <v>0</v>
      </c>
      <c r="AB2712">
        <v>43517</v>
      </c>
      <c r="AC2712">
        <v>127390</v>
      </c>
      <c r="AD2712">
        <v>65631</v>
      </c>
      <c r="AE2712">
        <v>43517</v>
      </c>
      <c r="AF2712">
        <v>149504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703831</v>
      </c>
      <c r="AO2712">
        <v>1254540</v>
      </c>
      <c r="AP2712">
        <v>193021</v>
      </c>
      <c r="AQ2712">
        <v>0</v>
      </c>
      <c r="AR2712">
        <v>20000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1467561</v>
      </c>
      <c r="BL2712">
        <v>125957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31456</v>
      </c>
      <c r="BS2712">
        <v>0</v>
      </c>
      <c r="BT2712">
        <v>0</v>
      </c>
      <c r="BU2712">
        <v>100000</v>
      </c>
      <c r="BV2712">
        <v>10000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16777</v>
      </c>
      <c r="CH2712">
        <v>385</v>
      </c>
      <c r="CI2712">
        <v>2013</v>
      </c>
      <c r="CJ2712">
        <v>1510</v>
      </c>
      <c r="CK2712">
        <v>604</v>
      </c>
      <c r="CL2712">
        <v>503</v>
      </c>
      <c r="CM2712">
        <v>2181</v>
      </c>
      <c r="CN2712">
        <v>15000</v>
      </c>
      <c r="CO2712">
        <v>503</v>
      </c>
      <c r="CP2712">
        <v>0</v>
      </c>
      <c r="CQ2712">
        <v>610000</v>
      </c>
      <c r="CR2712">
        <v>100000</v>
      </c>
      <c r="CS2712">
        <v>10000</v>
      </c>
      <c r="CT2712">
        <v>71663</v>
      </c>
      <c r="CU2712">
        <v>58746</v>
      </c>
      <c r="CV2712">
        <v>16777</v>
      </c>
      <c r="CW2712">
        <v>385</v>
      </c>
      <c r="CX2712">
        <v>2013</v>
      </c>
      <c r="CY2712">
        <v>1510</v>
      </c>
      <c r="CZ2712">
        <v>604</v>
      </c>
      <c r="DA2712">
        <v>503</v>
      </c>
      <c r="DB2712">
        <v>2181</v>
      </c>
      <c r="DC2712">
        <v>15000</v>
      </c>
      <c r="DD2712">
        <v>503</v>
      </c>
      <c r="DE2712">
        <v>79062</v>
      </c>
      <c r="DF2712">
        <v>168424</v>
      </c>
      <c r="DG2712">
        <v>0</v>
      </c>
      <c r="DH2712">
        <v>0</v>
      </c>
      <c r="DI2712">
        <v>0</v>
      </c>
      <c r="DJ2712">
        <v>17611</v>
      </c>
      <c r="DK2712">
        <v>124018</v>
      </c>
      <c r="DL2712">
        <v>7704</v>
      </c>
      <c r="DM2712">
        <v>27555</v>
      </c>
      <c r="DN2712">
        <v>0</v>
      </c>
      <c r="DO2712">
        <v>1314258</v>
      </c>
      <c r="DP2712">
        <v>317700</v>
      </c>
      <c r="DQ2712">
        <v>349356</v>
      </c>
      <c r="DR2712">
        <v>0</v>
      </c>
      <c r="DS2712">
        <v>0</v>
      </c>
    </row>
    <row r="2713" spans="1:123" x14ac:dyDescent="0.3">
      <c r="A2713" t="str">
        <f t="shared" si="42"/>
        <v>20321924</v>
      </c>
      <c r="B2713">
        <v>78</v>
      </c>
      <c r="C2713">
        <v>2032</v>
      </c>
      <c r="D2713">
        <v>192412</v>
      </c>
      <c r="E2713">
        <v>34</v>
      </c>
      <c r="F2713">
        <v>2093139</v>
      </c>
      <c r="G2713">
        <v>163099</v>
      </c>
      <c r="H2713">
        <v>550000</v>
      </c>
      <c r="I2713">
        <v>0</v>
      </c>
      <c r="J2713">
        <v>120000</v>
      </c>
      <c r="K2713">
        <v>85000</v>
      </c>
      <c r="L2713">
        <v>200000</v>
      </c>
      <c r="M2713">
        <v>56200</v>
      </c>
      <c r="N2713">
        <v>11500</v>
      </c>
      <c r="O2713">
        <v>25500</v>
      </c>
      <c r="P2713">
        <v>4500</v>
      </c>
      <c r="Q2713">
        <v>2000</v>
      </c>
      <c r="R2713">
        <v>0</v>
      </c>
      <c r="S2713">
        <v>5871</v>
      </c>
      <c r="T2713">
        <v>35000</v>
      </c>
      <c r="U2713">
        <v>36000</v>
      </c>
      <c r="V2713">
        <v>0</v>
      </c>
      <c r="W2713">
        <v>0</v>
      </c>
      <c r="X2713">
        <v>0</v>
      </c>
      <c r="Y2713">
        <v>155203</v>
      </c>
      <c r="Z2713">
        <v>0</v>
      </c>
      <c r="AA2713">
        <v>0</v>
      </c>
      <c r="AB2713">
        <v>0</v>
      </c>
      <c r="AC2713">
        <v>66921</v>
      </c>
      <c r="AD2713">
        <v>0</v>
      </c>
      <c r="AE2713">
        <v>0</v>
      </c>
      <c r="AF2713">
        <v>101398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1075376</v>
      </c>
      <c r="AO2713">
        <v>659037</v>
      </c>
      <c r="AP2713">
        <v>101398</v>
      </c>
      <c r="AQ2713">
        <v>0</v>
      </c>
      <c r="AR2713">
        <v>10374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5133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775942</v>
      </c>
      <c r="BL2713">
        <v>134254</v>
      </c>
      <c r="BM2713">
        <v>196667</v>
      </c>
      <c r="BN2713">
        <v>0</v>
      </c>
      <c r="BO2713">
        <v>0</v>
      </c>
      <c r="BP2713">
        <v>100000</v>
      </c>
      <c r="BQ2713">
        <v>10000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393333</v>
      </c>
      <c r="CR2713">
        <v>0</v>
      </c>
      <c r="CS2713">
        <v>0</v>
      </c>
      <c r="CT2713">
        <v>71663</v>
      </c>
      <c r="CU2713">
        <v>58746</v>
      </c>
      <c r="CV2713">
        <v>16777</v>
      </c>
      <c r="CW2713">
        <v>385</v>
      </c>
      <c r="CX2713">
        <v>2013</v>
      </c>
      <c r="CY2713">
        <v>1510</v>
      </c>
      <c r="CZ2713">
        <v>604</v>
      </c>
      <c r="DA2713">
        <v>503</v>
      </c>
      <c r="DB2713">
        <v>2181</v>
      </c>
      <c r="DC2713">
        <v>15000</v>
      </c>
      <c r="DD2713">
        <v>503</v>
      </c>
      <c r="DE2713">
        <v>84062</v>
      </c>
      <c r="DF2713">
        <v>0</v>
      </c>
      <c r="DG2713">
        <v>0</v>
      </c>
      <c r="DH2713">
        <v>0</v>
      </c>
      <c r="DI2713">
        <v>0</v>
      </c>
      <c r="DJ2713">
        <v>12478</v>
      </c>
      <c r="DK2713">
        <v>124018</v>
      </c>
      <c r="DL2713">
        <v>7704</v>
      </c>
      <c r="DM2713">
        <v>27555</v>
      </c>
      <c r="DN2713">
        <v>0</v>
      </c>
      <c r="DO2713">
        <v>819035</v>
      </c>
      <c r="DP2713">
        <v>317700</v>
      </c>
      <c r="DQ2713">
        <v>-467002</v>
      </c>
      <c r="DR2713">
        <v>0</v>
      </c>
      <c r="DS2713">
        <v>0</v>
      </c>
    </row>
    <row r="2714" spans="1:123" x14ac:dyDescent="0.3">
      <c r="A2714" t="str">
        <f t="shared" si="42"/>
        <v>20331925</v>
      </c>
      <c r="B2714">
        <v>78</v>
      </c>
      <c r="C2714">
        <v>2033</v>
      </c>
      <c r="D2714">
        <v>192512</v>
      </c>
      <c r="E2714">
        <v>42</v>
      </c>
      <c r="F2714">
        <v>2215587</v>
      </c>
      <c r="G2714">
        <v>163102</v>
      </c>
      <c r="H2714">
        <v>550000</v>
      </c>
      <c r="I2714">
        <v>0</v>
      </c>
      <c r="J2714">
        <v>120000</v>
      </c>
      <c r="K2714">
        <v>85000</v>
      </c>
      <c r="L2714">
        <v>200000</v>
      </c>
      <c r="M2714">
        <v>56200</v>
      </c>
      <c r="N2714">
        <v>11500</v>
      </c>
      <c r="O2714">
        <v>25500</v>
      </c>
      <c r="P2714">
        <v>4500</v>
      </c>
      <c r="Q2714">
        <v>2000</v>
      </c>
      <c r="R2714">
        <v>0</v>
      </c>
      <c r="S2714">
        <v>5682</v>
      </c>
      <c r="T2714">
        <v>35000</v>
      </c>
      <c r="U2714">
        <v>36000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81353</v>
      </c>
      <c r="AD2714">
        <v>41913</v>
      </c>
      <c r="AE2714">
        <v>0</v>
      </c>
      <c r="AF2714">
        <v>123266</v>
      </c>
      <c r="AG2714">
        <v>41913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898116</v>
      </c>
      <c r="AO2714">
        <v>801166</v>
      </c>
      <c r="AP2714">
        <v>123266</v>
      </c>
      <c r="AQ2714">
        <v>0</v>
      </c>
      <c r="AR2714">
        <v>18003</v>
      </c>
      <c r="AS2714">
        <v>0</v>
      </c>
      <c r="AT2714">
        <v>0</v>
      </c>
      <c r="AU2714">
        <v>0</v>
      </c>
      <c r="AV2714">
        <v>27555</v>
      </c>
      <c r="AW2714">
        <v>7704</v>
      </c>
      <c r="AX2714">
        <v>12478</v>
      </c>
      <c r="AY2714">
        <v>0</v>
      </c>
      <c r="AZ2714">
        <v>0</v>
      </c>
      <c r="BA2714">
        <v>25000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1015172</v>
      </c>
      <c r="BL2714">
        <v>142983</v>
      </c>
      <c r="BM2714">
        <v>176667</v>
      </c>
      <c r="BN2714">
        <v>71663</v>
      </c>
      <c r="BO2714">
        <v>58746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16777</v>
      </c>
      <c r="BX2714">
        <v>385</v>
      </c>
      <c r="BY2714">
        <v>2013</v>
      </c>
      <c r="BZ2714">
        <v>1510</v>
      </c>
      <c r="CA2714">
        <v>604</v>
      </c>
      <c r="CB2714">
        <v>503</v>
      </c>
      <c r="CC2714">
        <v>2181</v>
      </c>
      <c r="CD2714">
        <v>15000</v>
      </c>
      <c r="CE2714">
        <v>503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196667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89062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99018</v>
      </c>
      <c r="DL2714">
        <v>0</v>
      </c>
      <c r="DM2714">
        <v>0</v>
      </c>
      <c r="DN2714">
        <v>0</v>
      </c>
      <c r="DO2714">
        <v>384747</v>
      </c>
      <c r="DP2714">
        <v>317700</v>
      </c>
      <c r="DQ2714">
        <v>-431155</v>
      </c>
      <c r="DR2714">
        <v>11867</v>
      </c>
      <c r="DS2714">
        <v>0</v>
      </c>
    </row>
    <row r="2715" spans="1:123" x14ac:dyDescent="0.3">
      <c r="A2715" t="str">
        <f t="shared" si="42"/>
        <v>20341926</v>
      </c>
      <c r="B2715">
        <v>78</v>
      </c>
      <c r="C2715">
        <v>2034</v>
      </c>
      <c r="D2715">
        <v>192612</v>
      </c>
      <c r="E2715">
        <v>47</v>
      </c>
      <c r="F2715">
        <v>1991582</v>
      </c>
      <c r="G2715">
        <v>163105</v>
      </c>
      <c r="H2715">
        <v>550000</v>
      </c>
      <c r="I2715">
        <v>0</v>
      </c>
      <c r="J2715">
        <v>120000</v>
      </c>
      <c r="K2715">
        <v>85000</v>
      </c>
      <c r="L2715">
        <v>200000</v>
      </c>
      <c r="M2715">
        <v>56200</v>
      </c>
      <c r="N2715">
        <v>11500</v>
      </c>
      <c r="O2715">
        <v>25500</v>
      </c>
      <c r="P2715">
        <v>4500</v>
      </c>
      <c r="Q2715">
        <v>2000</v>
      </c>
      <c r="R2715">
        <v>0</v>
      </c>
      <c r="S2715">
        <v>5494</v>
      </c>
      <c r="T2715">
        <v>35000</v>
      </c>
      <c r="U2715">
        <v>36000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90565</v>
      </c>
      <c r="AD2715">
        <v>46659</v>
      </c>
      <c r="AE2715">
        <v>0</v>
      </c>
      <c r="AF2715">
        <v>137223</v>
      </c>
      <c r="AG2715">
        <v>46659</v>
      </c>
      <c r="AH2715">
        <v>0</v>
      </c>
      <c r="AI2715">
        <v>41913</v>
      </c>
      <c r="AJ2715">
        <v>0</v>
      </c>
      <c r="AK2715">
        <v>41913</v>
      </c>
      <c r="AL2715">
        <v>41913</v>
      </c>
      <c r="AM2715">
        <v>0</v>
      </c>
      <c r="AN2715">
        <v>883971</v>
      </c>
      <c r="AO2715">
        <v>891882</v>
      </c>
      <c r="AP2715">
        <v>137223</v>
      </c>
      <c r="AQ2715">
        <v>0</v>
      </c>
      <c r="AR2715">
        <v>20000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1049105</v>
      </c>
      <c r="BL2715">
        <v>151686</v>
      </c>
      <c r="BM2715">
        <v>105925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70742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94062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99018</v>
      </c>
      <c r="DL2715">
        <v>0</v>
      </c>
      <c r="DM2715">
        <v>0</v>
      </c>
      <c r="DN2715">
        <v>0</v>
      </c>
      <c r="DO2715">
        <v>305735</v>
      </c>
      <c r="DP2715">
        <v>317700</v>
      </c>
      <c r="DQ2715">
        <v>-105925</v>
      </c>
      <c r="DR2715">
        <v>0</v>
      </c>
      <c r="DS2715">
        <v>0</v>
      </c>
    </row>
    <row r="2716" spans="1:123" x14ac:dyDescent="0.3">
      <c r="A2716" t="str">
        <f t="shared" si="42"/>
        <v>20351927</v>
      </c>
      <c r="B2716">
        <v>78</v>
      </c>
      <c r="C2716">
        <v>2035</v>
      </c>
      <c r="D2716">
        <v>192712</v>
      </c>
      <c r="E2716">
        <v>62</v>
      </c>
      <c r="F2716">
        <v>1826521</v>
      </c>
      <c r="G2716">
        <v>163108</v>
      </c>
      <c r="H2716">
        <v>550000</v>
      </c>
      <c r="I2716">
        <v>0</v>
      </c>
      <c r="J2716">
        <v>120000</v>
      </c>
      <c r="K2716">
        <v>85000</v>
      </c>
      <c r="L2716">
        <v>200000</v>
      </c>
      <c r="M2716">
        <v>56200</v>
      </c>
      <c r="N2716">
        <v>11500</v>
      </c>
      <c r="O2716">
        <v>25500</v>
      </c>
      <c r="P2716">
        <v>4500</v>
      </c>
      <c r="Q2716">
        <v>2000</v>
      </c>
      <c r="R2716">
        <v>0</v>
      </c>
      <c r="S2716">
        <v>5305</v>
      </c>
      <c r="T2716">
        <v>35000</v>
      </c>
      <c r="U2716">
        <v>36000</v>
      </c>
      <c r="V2716">
        <v>0</v>
      </c>
      <c r="W2716">
        <v>5000</v>
      </c>
      <c r="X2716">
        <v>0</v>
      </c>
      <c r="Y2716">
        <v>0</v>
      </c>
      <c r="Z2716">
        <v>0</v>
      </c>
      <c r="AA2716">
        <v>0</v>
      </c>
      <c r="AB2716">
        <v>41913</v>
      </c>
      <c r="AC2716">
        <v>121032</v>
      </c>
      <c r="AD2716">
        <v>62356</v>
      </c>
      <c r="AE2716">
        <v>41913</v>
      </c>
      <c r="AF2716">
        <v>141475</v>
      </c>
      <c r="AG2716">
        <v>0</v>
      </c>
      <c r="AH2716">
        <v>0</v>
      </c>
      <c r="AI2716">
        <v>46659</v>
      </c>
      <c r="AJ2716">
        <v>0</v>
      </c>
      <c r="AK2716">
        <v>46659</v>
      </c>
      <c r="AL2716">
        <v>46659</v>
      </c>
      <c r="AM2716">
        <v>0</v>
      </c>
      <c r="AN2716">
        <v>874530</v>
      </c>
      <c r="AO2716">
        <v>1191928</v>
      </c>
      <c r="AP2716">
        <v>183388</v>
      </c>
      <c r="AQ2716">
        <v>133351</v>
      </c>
      <c r="AR2716">
        <v>20000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1528667</v>
      </c>
      <c r="BL2716">
        <v>159966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500000</v>
      </c>
      <c r="BS2716">
        <v>29009</v>
      </c>
      <c r="BT2716">
        <v>0</v>
      </c>
      <c r="BU2716">
        <v>8525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550742</v>
      </c>
      <c r="CR2716">
        <v>8525</v>
      </c>
      <c r="CS2716">
        <v>0</v>
      </c>
      <c r="CT2716">
        <v>29009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99062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99018</v>
      </c>
      <c r="DL2716">
        <v>0</v>
      </c>
      <c r="DM2716">
        <v>0</v>
      </c>
      <c r="DN2716">
        <v>0</v>
      </c>
      <c r="DO2716">
        <v>833014</v>
      </c>
      <c r="DP2716">
        <v>317700</v>
      </c>
      <c r="DQ2716">
        <v>537534</v>
      </c>
      <c r="DR2716">
        <v>0</v>
      </c>
      <c r="DS2716">
        <v>0</v>
      </c>
    </row>
    <row r="2717" spans="1:123" x14ac:dyDescent="0.3">
      <c r="A2717" t="str">
        <f t="shared" si="42"/>
        <v>20361928</v>
      </c>
      <c r="B2717">
        <v>78</v>
      </c>
      <c r="C2717">
        <v>2036</v>
      </c>
      <c r="D2717">
        <v>192812</v>
      </c>
      <c r="E2717">
        <v>67</v>
      </c>
      <c r="F2717">
        <v>2050109</v>
      </c>
      <c r="G2717">
        <v>163099</v>
      </c>
      <c r="H2717">
        <v>550000</v>
      </c>
      <c r="I2717">
        <v>0</v>
      </c>
      <c r="J2717">
        <v>120000</v>
      </c>
      <c r="K2717">
        <v>85000</v>
      </c>
      <c r="L2717">
        <v>200000</v>
      </c>
      <c r="M2717">
        <v>56200</v>
      </c>
      <c r="N2717">
        <v>11500</v>
      </c>
      <c r="O2717">
        <v>25500</v>
      </c>
      <c r="P2717">
        <v>4500</v>
      </c>
      <c r="Q2717">
        <v>2000</v>
      </c>
      <c r="R2717">
        <v>0</v>
      </c>
      <c r="S2717">
        <v>5091</v>
      </c>
      <c r="T2717">
        <v>35000</v>
      </c>
      <c r="U2717">
        <v>36000</v>
      </c>
      <c r="V2717">
        <v>0</v>
      </c>
      <c r="W2717">
        <v>5000</v>
      </c>
      <c r="X2717">
        <v>0</v>
      </c>
      <c r="Y2717">
        <v>0</v>
      </c>
      <c r="Z2717">
        <v>99493</v>
      </c>
      <c r="AA2717">
        <v>0</v>
      </c>
      <c r="AB2717">
        <v>46659</v>
      </c>
      <c r="AC2717">
        <v>129095</v>
      </c>
      <c r="AD2717">
        <v>66509</v>
      </c>
      <c r="AE2717">
        <v>46659</v>
      </c>
      <c r="AF2717">
        <v>148945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767353</v>
      </c>
      <c r="AO2717">
        <v>1271325</v>
      </c>
      <c r="AP2717">
        <v>195604</v>
      </c>
      <c r="AQ2717">
        <v>39132</v>
      </c>
      <c r="AR2717">
        <v>20000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1526061</v>
      </c>
      <c r="BL2717">
        <v>168199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79258</v>
      </c>
      <c r="BS2717">
        <v>0</v>
      </c>
      <c r="BT2717">
        <v>0</v>
      </c>
      <c r="BU2717">
        <v>91475</v>
      </c>
      <c r="BV2717">
        <v>10000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12468</v>
      </c>
      <c r="CH2717">
        <v>286</v>
      </c>
      <c r="CI2717">
        <v>1496</v>
      </c>
      <c r="CJ2717">
        <v>1122</v>
      </c>
      <c r="CK2717">
        <v>449</v>
      </c>
      <c r="CL2717">
        <v>374</v>
      </c>
      <c r="CM2717">
        <v>1621</v>
      </c>
      <c r="CN2717">
        <v>13481</v>
      </c>
      <c r="CO2717">
        <v>374</v>
      </c>
      <c r="CP2717">
        <v>0</v>
      </c>
      <c r="CQ2717">
        <v>610000</v>
      </c>
      <c r="CR2717">
        <v>100000</v>
      </c>
      <c r="CS2717">
        <v>10000</v>
      </c>
      <c r="CT2717">
        <v>29009</v>
      </c>
      <c r="CU2717">
        <v>0</v>
      </c>
      <c r="CV2717">
        <v>12468</v>
      </c>
      <c r="CW2717">
        <v>286</v>
      </c>
      <c r="CX2717">
        <v>1496</v>
      </c>
      <c r="CY2717">
        <v>1122</v>
      </c>
      <c r="CZ2717">
        <v>449</v>
      </c>
      <c r="DA2717">
        <v>374</v>
      </c>
      <c r="DB2717">
        <v>1621</v>
      </c>
      <c r="DC2717">
        <v>13481</v>
      </c>
      <c r="DD2717">
        <v>374</v>
      </c>
      <c r="DE2717">
        <v>99062</v>
      </c>
      <c r="DF2717">
        <v>99493</v>
      </c>
      <c r="DG2717">
        <v>0</v>
      </c>
      <c r="DH2717">
        <v>0</v>
      </c>
      <c r="DI2717">
        <v>0</v>
      </c>
      <c r="DJ2717">
        <v>0</v>
      </c>
      <c r="DK2717">
        <v>99018</v>
      </c>
      <c r="DL2717">
        <v>0</v>
      </c>
      <c r="DM2717">
        <v>0</v>
      </c>
      <c r="DN2717">
        <v>0</v>
      </c>
      <c r="DO2717">
        <v>1078253</v>
      </c>
      <c r="DP2717">
        <v>317700</v>
      </c>
      <c r="DQ2717">
        <v>311898</v>
      </c>
      <c r="DR2717">
        <v>0</v>
      </c>
      <c r="DS2717">
        <v>0</v>
      </c>
    </row>
    <row r="2718" spans="1:123" x14ac:dyDescent="0.3">
      <c r="A2718" t="str">
        <f t="shared" si="42"/>
        <v>20371929</v>
      </c>
      <c r="B2718">
        <v>78</v>
      </c>
      <c r="C2718">
        <v>2037</v>
      </c>
      <c r="D2718">
        <v>192912</v>
      </c>
      <c r="E2718">
        <v>41</v>
      </c>
      <c r="F2718">
        <v>2250463</v>
      </c>
      <c r="G2718">
        <v>163089</v>
      </c>
      <c r="H2718">
        <v>550000</v>
      </c>
      <c r="I2718">
        <v>0</v>
      </c>
      <c r="J2718">
        <v>120000</v>
      </c>
      <c r="K2718">
        <v>85000</v>
      </c>
      <c r="L2718">
        <v>200000</v>
      </c>
      <c r="M2718">
        <v>56200</v>
      </c>
      <c r="N2718">
        <v>11500</v>
      </c>
      <c r="O2718">
        <v>25500</v>
      </c>
      <c r="P2718">
        <v>4500</v>
      </c>
      <c r="Q2718">
        <v>2000</v>
      </c>
      <c r="R2718">
        <v>0</v>
      </c>
      <c r="S2718">
        <v>4878</v>
      </c>
      <c r="T2718">
        <v>35000</v>
      </c>
      <c r="U2718">
        <v>36000</v>
      </c>
      <c r="V2718">
        <v>0</v>
      </c>
      <c r="W2718">
        <v>5000</v>
      </c>
      <c r="X2718">
        <v>0</v>
      </c>
      <c r="Y2718">
        <v>91683</v>
      </c>
      <c r="Z2718">
        <v>0</v>
      </c>
      <c r="AA2718">
        <v>0</v>
      </c>
      <c r="AB2718">
        <v>0</v>
      </c>
      <c r="AC2718">
        <v>80313</v>
      </c>
      <c r="AD2718">
        <v>41377</v>
      </c>
      <c r="AE2718">
        <v>0</v>
      </c>
      <c r="AF2718">
        <v>121690</v>
      </c>
      <c r="AG2718">
        <v>41377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985570</v>
      </c>
      <c r="AO2718">
        <v>790925</v>
      </c>
      <c r="AP2718">
        <v>121690</v>
      </c>
      <c r="AQ2718">
        <v>0</v>
      </c>
      <c r="AR2718">
        <v>17453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25000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955068</v>
      </c>
      <c r="BL2718">
        <v>176385</v>
      </c>
      <c r="BM2718">
        <v>196667</v>
      </c>
      <c r="BN2718">
        <v>0</v>
      </c>
      <c r="BO2718">
        <v>0</v>
      </c>
      <c r="BP2718">
        <v>100000</v>
      </c>
      <c r="BQ2718">
        <v>10000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9661</v>
      </c>
      <c r="BX2718">
        <v>221</v>
      </c>
      <c r="BY2718">
        <v>1156</v>
      </c>
      <c r="BZ2718">
        <v>867</v>
      </c>
      <c r="CA2718">
        <v>347</v>
      </c>
      <c r="CB2718">
        <v>289</v>
      </c>
      <c r="CC2718">
        <v>1252</v>
      </c>
      <c r="CD2718">
        <v>11780</v>
      </c>
      <c r="CE2718">
        <v>289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393333</v>
      </c>
      <c r="CR2718">
        <v>0</v>
      </c>
      <c r="CS2718">
        <v>0</v>
      </c>
      <c r="CT2718">
        <v>29009</v>
      </c>
      <c r="CU2718">
        <v>0</v>
      </c>
      <c r="CV2718">
        <v>2807</v>
      </c>
      <c r="CW2718">
        <v>65</v>
      </c>
      <c r="CX2718">
        <v>340</v>
      </c>
      <c r="CY2718">
        <v>255</v>
      </c>
      <c r="CZ2718">
        <v>102</v>
      </c>
      <c r="DA2718">
        <v>85</v>
      </c>
      <c r="DB2718">
        <v>369</v>
      </c>
      <c r="DC2718">
        <v>1701</v>
      </c>
      <c r="DD2718">
        <v>85</v>
      </c>
      <c r="DE2718">
        <v>99062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74018</v>
      </c>
      <c r="DL2718">
        <v>0</v>
      </c>
      <c r="DM2718">
        <v>0</v>
      </c>
      <c r="DN2718">
        <v>0</v>
      </c>
      <c r="DO2718">
        <v>601232</v>
      </c>
      <c r="DP2718">
        <v>317700</v>
      </c>
      <c r="DQ2718">
        <v>-449211</v>
      </c>
      <c r="DR2718">
        <v>0</v>
      </c>
      <c r="DS2718">
        <v>0</v>
      </c>
    </row>
    <row r="2719" spans="1:123" x14ac:dyDescent="0.3">
      <c r="A2719" t="str">
        <f t="shared" si="42"/>
        <v>20381930</v>
      </c>
      <c r="B2719">
        <v>78</v>
      </c>
      <c r="C2719">
        <v>2038</v>
      </c>
      <c r="D2719">
        <v>193012</v>
      </c>
      <c r="E2719">
        <v>49</v>
      </c>
      <c r="F2719">
        <v>2215551</v>
      </c>
      <c r="G2719">
        <v>163079</v>
      </c>
      <c r="H2719">
        <v>550000</v>
      </c>
      <c r="I2719">
        <v>0</v>
      </c>
      <c r="J2719">
        <v>90000</v>
      </c>
      <c r="K2719">
        <v>85000</v>
      </c>
      <c r="L2719">
        <v>200000</v>
      </c>
      <c r="M2719">
        <v>56200</v>
      </c>
      <c r="N2719">
        <v>11500</v>
      </c>
      <c r="O2719">
        <v>25500</v>
      </c>
      <c r="P2719">
        <v>4500</v>
      </c>
      <c r="Q2719">
        <v>2000</v>
      </c>
      <c r="R2719">
        <v>0</v>
      </c>
      <c r="S2719">
        <v>4664</v>
      </c>
      <c r="T2719">
        <v>35000</v>
      </c>
      <c r="U2719">
        <v>36000</v>
      </c>
      <c r="V2719">
        <v>0</v>
      </c>
      <c r="W2719">
        <v>5000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94620</v>
      </c>
      <c r="AD2719">
        <v>48748</v>
      </c>
      <c r="AE2719">
        <v>0</v>
      </c>
      <c r="AF2719">
        <v>143368</v>
      </c>
      <c r="AG2719">
        <v>48748</v>
      </c>
      <c r="AH2719">
        <v>0</v>
      </c>
      <c r="AI2719">
        <v>41377</v>
      </c>
      <c r="AJ2719">
        <v>0</v>
      </c>
      <c r="AK2719">
        <v>41377</v>
      </c>
      <c r="AL2719">
        <v>41377</v>
      </c>
      <c r="AM2719">
        <v>0</v>
      </c>
      <c r="AN2719">
        <v>841996</v>
      </c>
      <c r="AO2719">
        <v>931817</v>
      </c>
      <c r="AP2719">
        <v>143368</v>
      </c>
      <c r="AQ2719">
        <v>0</v>
      </c>
      <c r="AR2719">
        <v>20000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5015</v>
      </c>
      <c r="AZ2719">
        <v>0</v>
      </c>
      <c r="BA2719">
        <v>25000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1125200</v>
      </c>
      <c r="BL2719">
        <v>184527</v>
      </c>
      <c r="BM2719">
        <v>176667</v>
      </c>
      <c r="BN2719">
        <v>29009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2807</v>
      </c>
      <c r="BX2719">
        <v>65</v>
      </c>
      <c r="BY2719">
        <v>340</v>
      </c>
      <c r="BZ2719">
        <v>255</v>
      </c>
      <c r="CA2719">
        <v>102</v>
      </c>
      <c r="CB2719">
        <v>85</v>
      </c>
      <c r="CC2719">
        <v>369</v>
      </c>
      <c r="CD2719">
        <v>1701</v>
      </c>
      <c r="CE2719">
        <v>85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196667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99062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49018</v>
      </c>
      <c r="DL2719">
        <v>0</v>
      </c>
      <c r="DM2719">
        <v>0</v>
      </c>
      <c r="DN2719">
        <v>0</v>
      </c>
      <c r="DO2719">
        <v>386124</v>
      </c>
      <c r="DP2719">
        <v>317700</v>
      </c>
      <c r="DQ2719">
        <v>-287907</v>
      </c>
      <c r="DR2719">
        <v>51421</v>
      </c>
      <c r="DS2719">
        <v>0</v>
      </c>
    </row>
    <row r="2720" spans="1:123" x14ac:dyDescent="0.3">
      <c r="A2720" t="str">
        <f t="shared" si="42"/>
        <v>20391931</v>
      </c>
      <c r="B2720">
        <v>78</v>
      </c>
      <c r="C2720">
        <v>2039</v>
      </c>
      <c r="D2720">
        <v>193112</v>
      </c>
      <c r="E2720">
        <v>32</v>
      </c>
      <c r="F2720">
        <v>2223710</v>
      </c>
      <c r="G2720">
        <v>163069</v>
      </c>
      <c r="H2720">
        <v>550000</v>
      </c>
      <c r="I2720">
        <v>0</v>
      </c>
      <c r="J2720">
        <v>90000</v>
      </c>
      <c r="K2720">
        <v>85000</v>
      </c>
      <c r="L2720">
        <v>200000</v>
      </c>
      <c r="M2720">
        <v>56200</v>
      </c>
      <c r="N2720">
        <v>11500</v>
      </c>
      <c r="O2720">
        <v>25500</v>
      </c>
      <c r="P2720">
        <v>4500</v>
      </c>
      <c r="Q2720">
        <v>2000</v>
      </c>
      <c r="R2720">
        <v>0</v>
      </c>
      <c r="S2720">
        <v>4451</v>
      </c>
      <c r="T2720">
        <v>35000</v>
      </c>
      <c r="U2720">
        <v>36000</v>
      </c>
      <c r="V2720">
        <v>0</v>
      </c>
      <c r="W2720">
        <v>5000</v>
      </c>
      <c r="X2720">
        <v>0</v>
      </c>
      <c r="Y2720">
        <v>0</v>
      </c>
      <c r="Z2720">
        <v>0</v>
      </c>
      <c r="AA2720">
        <v>0</v>
      </c>
      <c r="AB2720">
        <v>41377</v>
      </c>
      <c r="AC2720">
        <v>61216</v>
      </c>
      <c r="AD2720">
        <v>0</v>
      </c>
      <c r="AE2720">
        <v>41377</v>
      </c>
      <c r="AF2720">
        <v>51378</v>
      </c>
      <c r="AG2720">
        <v>0</v>
      </c>
      <c r="AH2720">
        <v>0</v>
      </c>
      <c r="AI2720">
        <v>48748</v>
      </c>
      <c r="AJ2720">
        <v>0</v>
      </c>
      <c r="AK2720">
        <v>48748</v>
      </c>
      <c r="AL2720">
        <v>48748</v>
      </c>
      <c r="AM2720">
        <v>0</v>
      </c>
      <c r="AN2720">
        <v>933773</v>
      </c>
      <c r="AO2720">
        <v>602861</v>
      </c>
      <c r="AP2720">
        <v>92755</v>
      </c>
      <c r="AQ2720">
        <v>0</v>
      </c>
      <c r="AR2720">
        <v>7359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25000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727975</v>
      </c>
      <c r="BL2720">
        <v>192623</v>
      </c>
      <c r="BM2720">
        <v>156667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68917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20000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30145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24018</v>
      </c>
      <c r="DL2720">
        <v>0</v>
      </c>
      <c r="DM2720">
        <v>0</v>
      </c>
      <c r="DN2720">
        <v>0</v>
      </c>
      <c r="DO2720">
        <v>122911</v>
      </c>
      <c r="DP2720">
        <v>317700</v>
      </c>
      <c r="DQ2720">
        <v>-593408</v>
      </c>
      <c r="DR2720">
        <v>342824</v>
      </c>
      <c r="DS2720">
        <v>0</v>
      </c>
    </row>
    <row r="2721" spans="1:123" x14ac:dyDescent="0.3">
      <c r="A2721" t="str">
        <f t="shared" si="42"/>
        <v>20401932</v>
      </c>
      <c r="B2721">
        <v>78</v>
      </c>
      <c r="C2721">
        <v>2040</v>
      </c>
      <c r="D2721">
        <v>193212</v>
      </c>
      <c r="E2721">
        <v>34</v>
      </c>
      <c r="F2721">
        <v>2143570</v>
      </c>
      <c r="G2721">
        <v>163060</v>
      </c>
      <c r="H2721">
        <v>550000</v>
      </c>
      <c r="I2721">
        <v>0</v>
      </c>
      <c r="J2721">
        <v>90000</v>
      </c>
      <c r="K2721">
        <v>85000</v>
      </c>
      <c r="L2721">
        <v>200000</v>
      </c>
      <c r="M2721">
        <v>56200</v>
      </c>
      <c r="N2721">
        <v>11500</v>
      </c>
      <c r="O2721">
        <v>25500</v>
      </c>
      <c r="P2721">
        <v>4500</v>
      </c>
      <c r="Q2721">
        <v>2000</v>
      </c>
      <c r="R2721">
        <v>0</v>
      </c>
      <c r="S2721">
        <v>4237</v>
      </c>
      <c r="T2721">
        <v>35000</v>
      </c>
      <c r="U2721">
        <v>36000</v>
      </c>
      <c r="V2721">
        <v>0</v>
      </c>
      <c r="W2721">
        <v>10000</v>
      </c>
      <c r="X2721">
        <v>0</v>
      </c>
      <c r="Y2721">
        <v>0</v>
      </c>
      <c r="Z2721">
        <v>0</v>
      </c>
      <c r="AA2721">
        <v>0</v>
      </c>
      <c r="AB2721">
        <v>48748</v>
      </c>
      <c r="AC2721">
        <v>66501</v>
      </c>
      <c r="AD2721">
        <v>0</v>
      </c>
      <c r="AE2721">
        <v>48748</v>
      </c>
      <c r="AF2721">
        <v>52015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927922</v>
      </c>
      <c r="AO2721">
        <v>654907</v>
      </c>
      <c r="AP2721">
        <v>100763</v>
      </c>
      <c r="AQ2721">
        <v>101801</v>
      </c>
      <c r="AR2721">
        <v>10152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24018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891641</v>
      </c>
      <c r="BL2721">
        <v>200000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17482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12663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0</v>
      </c>
      <c r="DO2721">
        <v>12663</v>
      </c>
      <c r="DP2721">
        <v>317700</v>
      </c>
      <c r="DQ2721">
        <v>-347085</v>
      </c>
      <c r="DR2721">
        <v>305585</v>
      </c>
      <c r="DS2721">
        <v>0</v>
      </c>
    </row>
    <row r="2722" spans="1:123" x14ac:dyDescent="0.3">
      <c r="A2722" t="str">
        <f t="shared" si="42"/>
        <v>20411933</v>
      </c>
      <c r="B2722">
        <v>78</v>
      </c>
      <c r="C2722">
        <v>2041</v>
      </c>
      <c r="D2722">
        <v>193312</v>
      </c>
      <c r="E2722">
        <v>42</v>
      </c>
      <c r="F2722">
        <v>1969194</v>
      </c>
      <c r="G2722">
        <v>163056</v>
      </c>
      <c r="H2722">
        <v>550000</v>
      </c>
      <c r="I2722">
        <v>0</v>
      </c>
      <c r="J2722">
        <v>0</v>
      </c>
      <c r="K2722">
        <v>85000</v>
      </c>
      <c r="L2722">
        <v>200000</v>
      </c>
      <c r="M2722">
        <v>56200</v>
      </c>
      <c r="N2722">
        <v>11500</v>
      </c>
      <c r="O2722">
        <v>25500</v>
      </c>
      <c r="P2722">
        <v>4500</v>
      </c>
      <c r="Q2722">
        <v>2000</v>
      </c>
      <c r="R2722">
        <v>0</v>
      </c>
      <c r="S2722">
        <v>4023</v>
      </c>
      <c r="T2722">
        <v>35000</v>
      </c>
      <c r="U2722">
        <v>36000</v>
      </c>
      <c r="V2722">
        <v>0</v>
      </c>
      <c r="W2722">
        <v>10000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81537</v>
      </c>
      <c r="AD2722">
        <v>42008</v>
      </c>
      <c r="AE2722">
        <v>0</v>
      </c>
      <c r="AF2722">
        <v>123545</v>
      </c>
      <c r="AG2722">
        <v>42008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766178</v>
      </c>
      <c r="AO2722">
        <v>802978</v>
      </c>
      <c r="AP2722">
        <v>123545</v>
      </c>
      <c r="AQ2722">
        <v>0</v>
      </c>
      <c r="AR2722">
        <v>18100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944623</v>
      </c>
      <c r="BL2722">
        <v>206488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12663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12663</v>
      </c>
      <c r="DP2722">
        <v>297700</v>
      </c>
      <c r="DQ2722">
        <v>-250961</v>
      </c>
      <c r="DR2722">
        <v>250961</v>
      </c>
      <c r="DS2722">
        <v>0</v>
      </c>
    </row>
    <row r="2723" spans="1:123" x14ac:dyDescent="0.3">
      <c r="A2723" t="str">
        <f t="shared" si="42"/>
        <v>20421934</v>
      </c>
      <c r="B2723">
        <v>78</v>
      </c>
      <c r="C2723">
        <v>2042</v>
      </c>
      <c r="D2723">
        <v>193412</v>
      </c>
      <c r="E2723">
        <v>28</v>
      </c>
      <c r="F2723">
        <v>2253728</v>
      </c>
      <c r="G2723">
        <v>163053</v>
      </c>
      <c r="H2723">
        <v>550000</v>
      </c>
      <c r="I2723">
        <v>0</v>
      </c>
      <c r="J2723">
        <v>0</v>
      </c>
      <c r="K2723">
        <v>85000</v>
      </c>
      <c r="L2723">
        <v>200000</v>
      </c>
      <c r="M2723">
        <v>56200</v>
      </c>
      <c r="N2723">
        <v>11500</v>
      </c>
      <c r="O2723">
        <v>25500</v>
      </c>
      <c r="P2723">
        <v>4500</v>
      </c>
      <c r="Q2723">
        <v>2000</v>
      </c>
      <c r="R2723">
        <v>0</v>
      </c>
      <c r="S2723">
        <v>3810</v>
      </c>
      <c r="T2723">
        <v>35000</v>
      </c>
      <c r="U2723">
        <v>36000</v>
      </c>
      <c r="V2723">
        <v>0</v>
      </c>
      <c r="W2723">
        <v>10000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55265</v>
      </c>
      <c r="AD2723">
        <v>0</v>
      </c>
      <c r="AE2723">
        <v>0</v>
      </c>
      <c r="AF2723">
        <v>83738</v>
      </c>
      <c r="AG2723">
        <v>0</v>
      </c>
      <c r="AH2723">
        <v>0</v>
      </c>
      <c r="AI2723">
        <v>42008</v>
      </c>
      <c r="AJ2723">
        <v>0</v>
      </c>
      <c r="AK2723">
        <v>42008</v>
      </c>
      <c r="AL2723">
        <v>42008</v>
      </c>
      <c r="AM2723">
        <v>0</v>
      </c>
      <c r="AN2723">
        <v>805772</v>
      </c>
      <c r="AO2723">
        <v>544255</v>
      </c>
      <c r="AP2723">
        <v>83738</v>
      </c>
      <c r="AQ2723">
        <v>0</v>
      </c>
      <c r="AR2723">
        <v>4213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632206</v>
      </c>
      <c r="BL2723">
        <v>212931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12663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42008</v>
      </c>
      <c r="DP2723">
        <v>277700</v>
      </c>
      <c r="DQ2723">
        <v>-801872</v>
      </c>
      <c r="DR2723">
        <v>789209</v>
      </c>
      <c r="DS2723">
        <v>0</v>
      </c>
    </row>
    <row r="2724" spans="1:123" x14ac:dyDescent="0.3">
      <c r="A2724" t="str">
        <f t="shared" si="42"/>
        <v>20431935</v>
      </c>
      <c r="B2724">
        <v>78</v>
      </c>
      <c r="C2724">
        <v>2043</v>
      </c>
      <c r="D2724">
        <v>193512</v>
      </c>
      <c r="E2724">
        <v>53</v>
      </c>
      <c r="F2724">
        <v>2134473</v>
      </c>
      <c r="G2724">
        <v>163049</v>
      </c>
      <c r="H2724">
        <v>550000</v>
      </c>
      <c r="I2724">
        <v>0</v>
      </c>
      <c r="J2724">
        <v>0</v>
      </c>
      <c r="K2724">
        <v>85000</v>
      </c>
      <c r="L2724">
        <v>200000</v>
      </c>
      <c r="M2724">
        <v>56200</v>
      </c>
      <c r="N2724">
        <v>11500</v>
      </c>
      <c r="O2724">
        <v>25500</v>
      </c>
      <c r="P2724">
        <v>4500</v>
      </c>
      <c r="Q2724">
        <v>2000</v>
      </c>
      <c r="R2724">
        <v>0</v>
      </c>
      <c r="S2724">
        <v>3595</v>
      </c>
      <c r="T2724">
        <v>35000</v>
      </c>
      <c r="U2724">
        <v>36000</v>
      </c>
      <c r="V2724">
        <v>0</v>
      </c>
      <c r="W2724">
        <v>10000</v>
      </c>
      <c r="X2724">
        <v>0</v>
      </c>
      <c r="Y2724">
        <v>0</v>
      </c>
      <c r="Z2724">
        <v>0</v>
      </c>
      <c r="AA2724">
        <v>0</v>
      </c>
      <c r="AB2724">
        <v>42008</v>
      </c>
      <c r="AC2724">
        <v>103243</v>
      </c>
      <c r="AD2724">
        <v>53190</v>
      </c>
      <c r="AE2724">
        <v>42008</v>
      </c>
      <c r="AF2724">
        <v>114425</v>
      </c>
      <c r="AG2724">
        <v>26595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774870</v>
      </c>
      <c r="AO2724">
        <v>1016736</v>
      </c>
      <c r="AP2724">
        <v>156433</v>
      </c>
      <c r="AQ2724">
        <v>58843</v>
      </c>
      <c r="AR2724">
        <v>20000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9573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1261586</v>
      </c>
      <c r="BL2724">
        <v>219332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257700</v>
      </c>
      <c r="DQ2724">
        <v>-77735</v>
      </c>
      <c r="DR2724">
        <v>77735</v>
      </c>
      <c r="DS2724">
        <v>0</v>
      </c>
    </row>
    <row r="2725" spans="1:123" x14ac:dyDescent="0.3">
      <c r="A2725" t="str">
        <f t="shared" si="42"/>
        <v>20441936</v>
      </c>
      <c r="B2725">
        <v>78</v>
      </c>
      <c r="C2725">
        <v>2044</v>
      </c>
      <c r="D2725">
        <v>193612</v>
      </c>
      <c r="E2725">
        <v>74</v>
      </c>
      <c r="F2725">
        <v>2186800</v>
      </c>
      <c r="G2725">
        <v>163046</v>
      </c>
      <c r="H2725">
        <v>550000</v>
      </c>
      <c r="I2725">
        <v>0</v>
      </c>
      <c r="J2725">
        <v>0</v>
      </c>
      <c r="K2725">
        <v>85000</v>
      </c>
      <c r="L2725">
        <v>200000</v>
      </c>
      <c r="M2725">
        <v>56200</v>
      </c>
      <c r="N2725">
        <v>11500</v>
      </c>
      <c r="O2725">
        <v>25500</v>
      </c>
      <c r="P2725">
        <v>4500</v>
      </c>
      <c r="Q2725">
        <v>2000</v>
      </c>
      <c r="R2725">
        <v>0</v>
      </c>
      <c r="S2725">
        <v>3381</v>
      </c>
      <c r="T2725">
        <v>35000</v>
      </c>
      <c r="U2725">
        <v>36000</v>
      </c>
      <c r="V2725">
        <v>0</v>
      </c>
      <c r="W2725">
        <v>10000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143756</v>
      </c>
      <c r="AD2725">
        <v>74063</v>
      </c>
      <c r="AE2725">
        <v>0</v>
      </c>
      <c r="AF2725">
        <v>217819</v>
      </c>
      <c r="AG2725">
        <v>0</v>
      </c>
      <c r="AH2725">
        <v>0</v>
      </c>
      <c r="AI2725">
        <v>26595</v>
      </c>
      <c r="AJ2725">
        <v>0</v>
      </c>
      <c r="AK2725">
        <v>26595</v>
      </c>
      <c r="AL2725">
        <v>26595</v>
      </c>
      <c r="AM2725">
        <v>0</v>
      </c>
      <c r="AN2725">
        <v>671262</v>
      </c>
      <c r="AO2725">
        <v>1415715</v>
      </c>
      <c r="AP2725">
        <v>217819</v>
      </c>
      <c r="AQ2725">
        <v>79234</v>
      </c>
      <c r="AR2725">
        <v>20000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1732768</v>
      </c>
      <c r="BL2725">
        <v>225689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243873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163873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190468</v>
      </c>
      <c r="DP2725">
        <v>317700</v>
      </c>
      <c r="DQ2725">
        <v>243873</v>
      </c>
      <c r="DR2725">
        <v>0</v>
      </c>
      <c r="DS2725">
        <v>0</v>
      </c>
    </row>
    <row r="2726" spans="1:123" x14ac:dyDescent="0.3">
      <c r="A2726" t="str">
        <f t="shared" si="42"/>
        <v>20451937</v>
      </c>
      <c r="B2726">
        <v>78</v>
      </c>
      <c r="C2726">
        <v>2045</v>
      </c>
      <c r="D2726">
        <v>193712</v>
      </c>
      <c r="E2726">
        <v>67</v>
      </c>
      <c r="F2726">
        <v>1927608</v>
      </c>
      <c r="G2726">
        <v>163042</v>
      </c>
      <c r="H2726">
        <v>550000</v>
      </c>
      <c r="I2726">
        <v>0</v>
      </c>
      <c r="J2726">
        <v>0</v>
      </c>
      <c r="K2726">
        <v>85000</v>
      </c>
      <c r="L2726">
        <v>200000</v>
      </c>
      <c r="M2726">
        <v>56200</v>
      </c>
      <c r="N2726">
        <v>11500</v>
      </c>
      <c r="O2726">
        <v>25500</v>
      </c>
      <c r="P2726">
        <v>4500</v>
      </c>
      <c r="Q2726">
        <v>2000</v>
      </c>
      <c r="R2726">
        <v>0</v>
      </c>
      <c r="S2726">
        <v>3166</v>
      </c>
      <c r="T2726">
        <v>35000</v>
      </c>
      <c r="U2726">
        <v>36000</v>
      </c>
      <c r="V2726">
        <v>0</v>
      </c>
      <c r="W2726">
        <v>15000</v>
      </c>
      <c r="X2726">
        <v>0</v>
      </c>
      <c r="Y2726">
        <v>0</v>
      </c>
      <c r="Z2726">
        <v>0</v>
      </c>
      <c r="AA2726">
        <v>0</v>
      </c>
      <c r="AB2726">
        <v>26595</v>
      </c>
      <c r="AC2726">
        <v>130083</v>
      </c>
      <c r="AD2726">
        <v>67018</v>
      </c>
      <c r="AE2726">
        <v>26595</v>
      </c>
      <c r="AF2726">
        <v>170506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713360</v>
      </c>
      <c r="AO2726">
        <v>1281057</v>
      </c>
      <c r="AP2726">
        <v>197101</v>
      </c>
      <c r="AQ2726">
        <v>132356</v>
      </c>
      <c r="AR2726">
        <v>20000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1630514</v>
      </c>
      <c r="BL2726">
        <v>232241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449465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593338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  <c r="DM2726">
        <v>0</v>
      </c>
      <c r="DN2726">
        <v>0</v>
      </c>
      <c r="DO2726">
        <v>593338</v>
      </c>
      <c r="DP2726">
        <v>317700</v>
      </c>
      <c r="DQ2726">
        <v>449465</v>
      </c>
      <c r="DR2726">
        <v>0</v>
      </c>
      <c r="DS2726">
        <v>0</v>
      </c>
    </row>
    <row r="2727" spans="1:123" x14ac:dyDescent="0.3">
      <c r="A2727" t="str">
        <f t="shared" si="42"/>
        <v>20461938</v>
      </c>
      <c r="B2727">
        <v>78</v>
      </c>
      <c r="C2727">
        <v>2046</v>
      </c>
      <c r="D2727">
        <v>193812</v>
      </c>
      <c r="E2727">
        <v>91</v>
      </c>
      <c r="F2727">
        <v>1862437</v>
      </c>
      <c r="G2727">
        <v>163038</v>
      </c>
      <c r="H2727">
        <v>550000</v>
      </c>
      <c r="I2727">
        <v>0</v>
      </c>
      <c r="J2727">
        <v>0</v>
      </c>
      <c r="K2727">
        <v>85000</v>
      </c>
      <c r="L2727">
        <v>200000</v>
      </c>
      <c r="M2727">
        <v>56200</v>
      </c>
      <c r="N2727">
        <v>11500</v>
      </c>
      <c r="O2727">
        <v>25500</v>
      </c>
      <c r="P2727">
        <v>4500</v>
      </c>
      <c r="Q2727">
        <v>2000</v>
      </c>
      <c r="R2727">
        <v>0</v>
      </c>
      <c r="S2727">
        <v>2951</v>
      </c>
      <c r="T2727">
        <v>35000</v>
      </c>
      <c r="U2727">
        <v>36000</v>
      </c>
      <c r="V2727">
        <v>0</v>
      </c>
      <c r="W2727">
        <v>15000</v>
      </c>
      <c r="X2727">
        <v>0</v>
      </c>
      <c r="Y2727">
        <v>0</v>
      </c>
      <c r="Z2727">
        <v>210065</v>
      </c>
      <c r="AA2727">
        <v>0</v>
      </c>
      <c r="AB2727">
        <v>0</v>
      </c>
      <c r="AC2727">
        <v>177325</v>
      </c>
      <c r="AD2727">
        <v>91358</v>
      </c>
      <c r="AE2727">
        <v>0</v>
      </c>
      <c r="AF2727">
        <v>268683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404903</v>
      </c>
      <c r="AO2727">
        <v>1746301</v>
      </c>
      <c r="AP2727">
        <v>268683</v>
      </c>
      <c r="AQ2727">
        <v>91546</v>
      </c>
      <c r="AR2727">
        <v>20000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9071</v>
      </c>
      <c r="BE2727">
        <v>111111</v>
      </c>
      <c r="BF2727">
        <v>60000</v>
      </c>
      <c r="BG2727">
        <v>35194</v>
      </c>
      <c r="BH2727">
        <v>20000</v>
      </c>
      <c r="BI2727">
        <v>56200</v>
      </c>
      <c r="BJ2727">
        <v>0</v>
      </c>
      <c r="BK2727">
        <v>1834954</v>
      </c>
      <c r="BL2727">
        <v>238752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36662</v>
      </c>
      <c r="BS2727">
        <v>154000</v>
      </c>
      <c r="BT2727">
        <v>65000</v>
      </c>
      <c r="BU2727">
        <v>100000</v>
      </c>
      <c r="BV2727">
        <v>10000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25000</v>
      </c>
      <c r="CH2727">
        <v>572</v>
      </c>
      <c r="CI2727">
        <v>3000</v>
      </c>
      <c r="CJ2727">
        <v>2250</v>
      </c>
      <c r="CK2727">
        <v>900</v>
      </c>
      <c r="CL2727">
        <v>750</v>
      </c>
      <c r="CM2727">
        <v>3250</v>
      </c>
      <c r="CN2727">
        <v>15000</v>
      </c>
      <c r="CO2727">
        <v>750</v>
      </c>
      <c r="CP2727">
        <v>0</v>
      </c>
      <c r="CQ2727">
        <v>610000</v>
      </c>
      <c r="CR2727">
        <v>100000</v>
      </c>
      <c r="CS2727">
        <v>10000</v>
      </c>
      <c r="CT2727">
        <v>154000</v>
      </c>
      <c r="CU2727">
        <v>65000</v>
      </c>
      <c r="CV2727">
        <v>25000</v>
      </c>
      <c r="CW2727">
        <v>572</v>
      </c>
      <c r="CX2727">
        <v>3000</v>
      </c>
      <c r="CY2727">
        <v>2250</v>
      </c>
      <c r="CZ2727">
        <v>900</v>
      </c>
      <c r="DA2727">
        <v>750</v>
      </c>
      <c r="DB2727">
        <v>3250</v>
      </c>
      <c r="DC2727">
        <v>15000</v>
      </c>
      <c r="DD2727">
        <v>750</v>
      </c>
      <c r="DE2727">
        <v>0</v>
      </c>
      <c r="DF2727">
        <v>210065</v>
      </c>
      <c r="DG2727">
        <v>0</v>
      </c>
      <c r="DH2727">
        <v>0</v>
      </c>
      <c r="DI2727">
        <v>9071</v>
      </c>
      <c r="DJ2727">
        <v>35194</v>
      </c>
      <c r="DK2727">
        <v>56200</v>
      </c>
      <c r="DL2727">
        <v>60000</v>
      </c>
      <c r="DM2727">
        <v>111111</v>
      </c>
      <c r="DN2727">
        <v>20000</v>
      </c>
      <c r="DO2727">
        <v>1492113</v>
      </c>
      <c r="DP2727">
        <v>317700</v>
      </c>
      <c r="DQ2727">
        <v>918775</v>
      </c>
      <c r="DR2727">
        <v>0</v>
      </c>
      <c r="DS2727">
        <v>0</v>
      </c>
    </row>
    <row r="2728" spans="1:123" x14ac:dyDescent="0.3">
      <c r="A2728" t="str">
        <f t="shared" si="42"/>
        <v>20471939</v>
      </c>
      <c r="B2728">
        <v>78</v>
      </c>
      <c r="C2728">
        <v>2047</v>
      </c>
      <c r="D2728">
        <v>193912</v>
      </c>
      <c r="E2728">
        <v>55</v>
      </c>
      <c r="F2728">
        <v>1988097</v>
      </c>
      <c r="G2728">
        <v>163034</v>
      </c>
      <c r="H2728">
        <v>550000</v>
      </c>
      <c r="I2728">
        <v>0</v>
      </c>
      <c r="J2728">
        <v>0</v>
      </c>
      <c r="K2728">
        <v>85000</v>
      </c>
      <c r="L2728">
        <v>200000</v>
      </c>
      <c r="M2728">
        <v>56200</v>
      </c>
      <c r="N2728">
        <v>11500</v>
      </c>
      <c r="O2728">
        <v>25500</v>
      </c>
      <c r="P2728">
        <v>4500</v>
      </c>
      <c r="Q2728">
        <v>2000</v>
      </c>
      <c r="R2728">
        <v>0</v>
      </c>
      <c r="S2728">
        <v>2737</v>
      </c>
      <c r="T2728">
        <v>35000</v>
      </c>
      <c r="U2728">
        <v>36000</v>
      </c>
      <c r="V2728">
        <v>0</v>
      </c>
      <c r="W2728">
        <v>15000</v>
      </c>
      <c r="X2728">
        <v>0</v>
      </c>
      <c r="Y2728">
        <v>0</v>
      </c>
      <c r="Z2728">
        <v>7141</v>
      </c>
      <c r="AA2728">
        <v>0</v>
      </c>
      <c r="AB2728">
        <v>0</v>
      </c>
      <c r="AC2728">
        <v>107516</v>
      </c>
      <c r="AD2728">
        <v>55392</v>
      </c>
      <c r="AE2728">
        <v>0</v>
      </c>
      <c r="AF2728">
        <v>162908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713388</v>
      </c>
      <c r="AO2728">
        <v>1058820</v>
      </c>
      <c r="AP2728">
        <v>162908</v>
      </c>
      <c r="AQ2728">
        <v>0</v>
      </c>
      <c r="AR2728">
        <v>20000</v>
      </c>
      <c r="AS2728">
        <v>0</v>
      </c>
      <c r="AT2728">
        <v>0</v>
      </c>
      <c r="AU2728">
        <v>9071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1250799</v>
      </c>
      <c r="BL2728">
        <v>245221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20000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2277</v>
      </c>
      <c r="CO2728">
        <v>0</v>
      </c>
      <c r="CP2728">
        <v>0</v>
      </c>
      <c r="CQ2728">
        <v>610000</v>
      </c>
      <c r="CR2728">
        <v>100000</v>
      </c>
      <c r="CS2728">
        <v>10000</v>
      </c>
      <c r="CT2728">
        <v>154000</v>
      </c>
      <c r="CU2728">
        <v>65000</v>
      </c>
      <c r="CV2728">
        <v>25000</v>
      </c>
      <c r="CW2728">
        <v>572</v>
      </c>
      <c r="CX2728">
        <v>3000</v>
      </c>
      <c r="CY2728">
        <v>2250</v>
      </c>
      <c r="CZ2728">
        <v>900</v>
      </c>
      <c r="DA2728">
        <v>750</v>
      </c>
      <c r="DB2728">
        <v>3250</v>
      </c>
      <c r="DC2728">
        <v>17277</v>
      </c>
      <c r="DD2728">
        <v>750</v>
      </c>
      <c r="DE2728">
        <v>0</v>
      </c>
      <c r="DF2728">
        <v>200716</v>
      </c>
      <c r="DG2728">
        <v>0</v>
      </c>
      <c r="DH2728">
        <v>0</v>
      </c>
      <c r="DI2728">
        <v>0</v>
      </c>
      <c r="DJ2728">
        <v>31675</v>
      </c>
      <c r="DK2728">
        <v>50018</v>
      </c>
      <c r="DL2728">
        <v>60000</v>
      </c>
      <c r="DM2728">
        <v>100000</v>
      </c>
      <c r="DN2728">
        <v>20000</v>
      </c>
      <c r="DO2728">
        <v>1455158</v>
      </c>
      <c r="DP2728">
        <v>317700</v>
      </c>
      <c r="DQ2728">
        <v>20347</v>
      </c>
      <c r="DR2728">
        <v>0</v>
      </c>
      <c r="DS2728">
        <v>0</v>
      </c>
    </row>
    <row r="2729" spans="1:123" x14ac:dyDescent="0.3">
      <c r="A2729" t="str">
        <f t="shared" si="42"/>
        <v>20481940</v>
      </c>
      <c r="B2729">
        <v>78</v>
      </c>
      <c r="C2729">
        <v>2048</v>
      </c>
      <c r="D2729">
        <v>194012</v>
      </c>
      <c r="E2729">
        <v>66</v>
      </c>
      <c r="F2729">
        <v>2175598</v>
      </c>
      <c r="G2729">
        <v>163030</v>
      </c>
      <c r="H2729">
        <v>550000</v>
      </c>
      <c r="I2729">
        <v>0</v>
      </c>
      <c r="J2729">
        <v>0</v>
      </c>
      <c r="K2729">
        <v>85000</v>
      </c>
      <c r="L2729">
        <v>200000</v>
      </c>
      <c r="M2729">
        <v>56200</v>
      </c>
      <c r="N2729">
        <v>11500</v>
      </c>
      <c r="O2729">
        <v>25500</v>
      </c>
      <c r="P2729">
        <v>4500</v>
      </c>
      <c r="Q2729">
        <v>2000</v>
      </c>
      <c r="R2729">
        <v>0</v>
      </c>
      <c r="S2729">
        <v>2522</v>
      </c>
      <c r="T2729">
        <v>35000</v>
      </c>
      <c r="U2729">
        <v>36000</v>
      </c>
      <c r="V2729">
        <v>0</v>
      </c>
      <c r="W2729">
        <v>15000</v>
      </c>
      <c r="X2729">
        <v>0</v>
      </c>
      <c r="Y2729">
        <v>0</v>
      </c>
      <c r="Z2729">
        <v>53189</v>
      </c>
      <c r="AA2729">
        <v>0</v>
      </c>
      <c r="AB2729">
        <v>0</v>
      </c>
      <c r="AC2729">
        <v>128462</v>
      </c>
      <c r="AD2729">
        <v>66183</v>
      </c>
      <c r="AE2729">
        <v>0</v>
      </c>
      <c r="AF2729">
        <v>194645</v>
      </c>
      <c r="AG2729">
        <v>0</v>
      </c>
      <c r="AH2729">
        <v>0</v>
      </c>
      <c r="AI2729">
        <v>0</v>
      </c>
      <c r="AJ2729">
        <v>17211</v>
      </c>
      <c r="AK2729">
        <v>17211</v>
      </c>
      <c r="AL2729">
        <v>0</v>
      </c>
      <c r="AM2729">
        <v>0</v>
      </c>
      <c r="AN2729">
        <v>618178</v>
      </c>
      <c r="AO2729">
        <v>1265092</v>
      </c>
      <c r="AP2729">
        <v>194645</v>
      </c>
      <c r="AQ2729">
        <v>46821</v>
      </c>
      <c r="AR2729">
        <v>20000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1526558</v>
      </c>
      <c r="BL2729">
        <v>251648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20000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1756</v>
      </c>
      <c r="CO2729">
        <v>0</v>
      </c>
      <c r="CP2729">
        <v>0</v>
      </c>
      <c r="CQ2729">
        <v>610000</v>
      </c>
      <c r="CR2729">
        <v>100000</v>
      </c>
      <c r="CS2729">
        <v>10000</v>
      </c>
      <c r="CT2729">
        <v>154000</v>
      </c>
      <c r="CU2729">
        <v>65000</v>
      </c>
      <c r="CV2729">
        <v>25000</v>
      </c>
      <c r="CW2729">
        <v>572</v>
      </c>
      <c r="CX2729">
        <v>3000</v>
      </c>
      <c r="CY2729">
        <v>2250</v>
      </c>
      <c r="CZ2729">
        <v>900</v>
      </c>
      <c r="DA2729">
        <v>750</v>
      </c>
      <c r="DB2729">
        <v>3250</v>
      </c>
      <c r="DC2729">
        <v>19033</v>
      </c>
      <c r="DD2729">
        <v>750</v>
      </c>
      <c r="DE2729">
        <v>0</v>
      </c>
      <c r="DF2729">
        <v>247537</v>
      </c>
      <c r="DG2729">
        <v>0</v>
      </c>
      <c r="DH2729">
        <v>0</v>
      </c>
      <c r="DI2729">
        <v>0</v>
      </c>
      <c r="DJ2729">
        <v>31675</v>
      </c>
      <c r="DK2729">
        <v>50018</v>
      </c>
      <c r="DL2729">
        <v>60000</v>
      </c>
      <c r="DM2729">
        <v>100000</v>
      </c>
      <c r="DN2729">
        <v>20000</v>
      </c>
      <c r="DO2729">
        <v>1520945</v>
      </c>
      <c r="DP2729">
        <v>317700</v>
      </c>
      <c r="DQ2729">
        <v>92155</v>
      </c>
      <c r="DR2729">
        <v>0</v>
      </c>
      <c r="DS2729">
        <v>0</v>
      </c>
    </row>
    <row r="2730" spans="1:123" x14ac:dyDescent="0.3">
      <c r="A2730" t="str">
        <f t="shared" si="42"/>
        <v>20491941</v>
      </c>
      <c r="B2730">
        <v>78</v>
      </c>
      <c r="C2730">
        <v>2049</v>
      </c>
      <c r="D2730">
        <v>194112</v>
      </c>
      <c r="E2730">
        <v>78</v>
      </c>
      <c r="F2730">
        <v>1678885</v>
      </c>
      <c r="G2730">
        <v>163025</v>
      </c>
      <c r="H2730">
        <v>550000</v>
      </c>
      <c r="I2730">
        <v>0</v>
      </c>
      <c r="J2730">
        <v>0</v>
      </c>
      <c r="K2730">
        <v>85000</v>
      </c>
      <c r="L2730">
        <v>200000</v>
      </c>
      <c r="M2730">
        <v>56200</v>
      </c>
      <c r="N2730">
        <v>11500</v>
      </c>
      <c r="O2730">
        <v>25500</v>
      </c>
      <c r="P2730">
        <v>4500</v>
      </c>
      <c r="Q2730">
        <v>2000</v>
      </c>
      <c r="R2730">
        <v>0</v>
      </c>
      <c r="S2730">
        <v>2308</v>
      </c>
      <c r="T2730">
        <v>35000</v>
      </c>
      <c r="U2730">
        <v>36000</v>
      </c>
      <c r="V2730">
        <v>0</v>
      </c>
      <c r="W2730">
        <v>15000</v>
      </c>
      <c r="X2730">
        <v>0</v>
      </c>
      <c r="Y2730">
        <v>0</v>
      </c>
      <c r="Z2730">
        <v>342055</v>
      </c>
      <c r="AA2730">
        <v>0</v>
      </c>
      <c r="AB2730">
        <v>17211</v>
      </c>
      <c r="AC2730">
        <v>150628</v>
      </c>
      <c r="AD2730">
        <v>77604</v>
      </c>
      <c r="AE2730">
        <v>17211</v>
      </c>
      <c r="AF2730">
        <v>211021</v>
      </c>
      <c r="AG2730">
        <v>0</v>
      </c>
      <c r="AH2730">
        <v>0</v>
      </c>
      <c r="AI2730">
        <v>0</v>
      </c>
      <c r="AJ2730">
        <v>38979</v>
      </c>
      <c r="AK2730">
        <v>38979</v>
      </c>
      <c r="AL2730">
        <v>0</v>
      </c>
      <c r="AM2730">
        <v>0</v>
      </c>
      <c r="AN2730">
        <v>290953</v>
      </c>
      <c r="AO2730">
        <v>1483391</v>
      </c>
      <c r="AP2730">
        <v>228232</v>
      </c>
      <c r="AQ2730">
        <v>71355</v>
      </c>
      <c r="AR2730">
        <v>20000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120078</v>
      </c>
      <c r="BE2730">
        <v>111111</v>
      </c>
      <c r="BF2730">
        <v>60000</v>
      </c>
      <c r="BG2730">
        <v>35194</v>
      </c>
      <c r="BH2730">
        <v>20000</v>
      </c>
      <c r="BI2730">
        <v>56200</v>
      </c>
      <c r="BJ2730">
        <v>0</v>
      </c>
      <c r="BK2730">
        <v>1400394</v>
      </c>
      <c r="BL2730">
        <v>258034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20000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25000</v>
      </c>
      <c r="CH2730">
        <v>572</v>
      </c>
      <c r="CI2730">
        <v>3000</v>
      </c>
      <c r="CJ2730">
        <v>2250</v>
      </c>
      <c r="CK2730">
        <v>900</v>
      </c>
      <c r="CL2730">
        <v>750</v>
      </c>
      <c r="CM2730">
        <v>3250</v>
      </c>
      <c r="CN2730">
        <v>15000</v>
      </c>
      <c r="CO2730">
        <v>750</v>
      </c>
      <c r="CP2730">
        <v>0</v>
      </c>
      <c r="CQ2730">
        <v>610000</v>
      </c>
      <c r="CR2730">
        <v>100000</v>
      </c>
      <c r="CS2730">
        <v>10000</v>
      </c>
      <c r="CT2730">
        <v>154000</v>
      </c>
      <c r="CU2730">
        <v>65000</v>
      </c>
      <c r="CV2730">
        <v>50000</v>
      </c>
      <c r="CW2730">
        <v>1144</v>
      </c>
      <c r="CX2730">
        <v>6000</v>
      </c>
      <c r="CY2730">
        <v>4500</v>
      </c>
      <c r="CZ2730">
        <v>1800</v>
      </c>
      <c r="DA2730">
        <v>1500</v>
      </c>
      <c r="DB2730">
        <v>6500</v>
      </c>
      <c r="DC2730">
        <v>34033</v>
      </c>
      <c r="DD2730">
        <v>1500</v>
      </c>
      <c r="DE2730">
        <v>0</v>
      </c>
      <c r="DF2730">
        <v>579586</v>
      </c>
      <c r="DG2730">
        <v>0</v>
      </c>
      <c r="DH2730">
        <v>0</v>
      </c>
      <c r="DI2730">
        <v>120078</v>
      </c>
      <c r="DJ2730">
        <v>66869</v>
      </c>
      <c r="DK2730">
        <v>106218</v>
      </c>
      <c r="DL2730">
        <v>120000</v>
      </c>
      <c r="DM2730">
        <v>211111</v>
      </c>
      <c r="DN2730">
        <v>40000</v>
      </c>
      <c r="DO2730">
        <v>2328817</v>
      </c>
      <c r="DP2730">
        <v>317700</v>
      </c>
      <c r="DQ2730">
        <v>855089</v>
      </c>
      <c r="DR2730">
        <v>0</v>
      </c>
      <c r="DS2730">
        <v>0</v>
      </c>
    </row>
    <row r="2731" spans="1:123" x14ac:dyDescent="0.3">
      <c r="A2731" t="str">
        <f t="shared" si="42"/>
        <v>20501942</v>
      </c>
      <c r="B2731">
        <v>78</v>
      </c>
      <c r="C2731">
        <v>2050</v>
      </c>
      <c r="D2731">
        <v>194212</v>
      </c>
      <c r="E2731">
        <v>88</v>
      </c>
      <c r="F2731">
        <v>2089374</v>
      </c>
      <c r="G2731">
        <v>163021</v>
      </c>
      <c r="H2731">
        <v>550000</v>
      </c>
      <c r="I2731">
        <v>0</v>
      </c>
      <c r="J2731">
        <v>0</v>
      </c>
      <c r="K2731">
        <v>85000</v>
      </c>
      <c r="L2731">
        <v>200000</v>
      </c>
      <c r="M2731">
        <v>56200</v>
      </c>
      <c r="N2731">
        <v>11500</v>
      </c>
      <c r="O2731">
        <v>25500</v>
      </c>
      <c r="P2731">
        <v>4500</v>
      </c>
      <c r="Q2731">
        <v>2000</v>
      </c>
      <c r="R2731">
        <v>0</v>
      </c>
      <c r="S2731">
        <v>2093</v>
      </c>
      <c r="T2731">
        <v>35000</v>
      </c>
      <c r="U2731">
        <v>36000</v>
      </c>
      <c r="V2731">
        <v>0</v>
      </c>
      <c r="W2731">
        <v>20000</v>
      </c>
      <c r="X2731">
        <v>0</v>
      </c>
      <c r="Y2731">
        <v>0</v>
      </c>
      <c r="Z2731">
        <v>352535</v>
      </c>
      <c r="AA2731">
        <v>0</v>
      </c>
      <c r="AB2731">
        <v>38979</v>
      </c>
      <c r="AC2731">
        <v>171098</v>
      </c>
      <c r="AD2731">
        <v>88149</v>
      </c>
      <c r="AE2731">
        <v>38979</v>
      </c>
      <c r="AF2731">
        <v>220268</v>
      </c>
      <c r="AG2731">
        <v>0</v>
      </c>
      <c r="AH2731">
        <v>0</v>
      </c>
      <c r="AI2731">
        <v>0</v>
      </c>
      <c r="AJ2731">
        <v>29732</v>
      </c>
      <c r="AK2731">
        <v>29732</v>
      </c>
      <c r="AL2731">
        <v>0</v>
      </c>
      <c r="AM2731">
        <v>0</v>
      </c>
      <c r="AN2731">
        <v>275258</v>
      </c>
      <c r="AO2731">
        <v>1684973</v>
      </c>
      <c r="AP2731">
        <v>259247</v>
      </c>
      <c r="AQ2731">
        <v>0</v>
      </c>
      <c r="AR2731">
        <v>20000</v>
      </c>
      <c r="AS2731">
        <v>0</v>
      </c>
      <c r="AT2731">
        <v>0</v>
      </c>
      <c r="AU2731">
        <v>120078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111111</v>
      </c>
      <c r="BF2731">
        <v>50132</v>
      </c>
      <c r="BG2731">
        <v>35194</v>
      </c>
      <c r="BH2731">
        <v>10000</v>
      </c>
      <c r="BI2731">
        <v>56200</v>
      </c>
      <c r="BJ2731">
        <v>0</v>
      </c>
      <c r="BK2731">
        <v>1821662</v>
      </c>
      <c r="BL2731">
        <v>262947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20000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25000</v>
      </c>
      <c r="CH2731">
        <v>572</v>
      </c>
      <c r="CI2731">
        <v>3000</v>
      </c>
      <c r="CJ2731">
        <v>2250</v>
      </c>
      <c r="CK2731">
        <v>900</v>
      </c>
      <c r="CL2731">
        <v>750</v>
      </c>
      <c r="CM2731">
        <v>3250</v>
      </c>
      <c r="CN2731">
        <v>15000</v>
      </c>
      <c r="CO2731">
        <v>750</v>
      </c>
      <c r="CP2731">
        <v>0</v>
      </c>
      <c r="CQ2731">
        <v>610000</v>
      </c>
      <c r="CR2731">
        <v>100000</v>
      </c>
      <c r="CS2731">
        <v>10000</v>
      </c>
      <c r="CT2731">
        <v>154000</v>
      </c>
      <c r="CU2731">
        <v>65000</v>
      </c>
      <c r="CV2731">
        <v>75000</v>
      </c>
      <c r="CW2731">
        <v>1716</v>
      </c>
      <c r="CX2731">
        <v>9000</v>
      </c>
      <c r="CY2731">
        <v>6750</v>
      </c>
      <c r="CZ2731">
        <v>2700</v>
      </c>
      <c r="DA2731">
        <v>2250</v>
      </c>
      <c r="DB2731">
        <v>9750</v>
      </c>
      <c r="DC2731">
        <v>49033</v>
      </c>
      <c r="DD2731">
        <v>2250</v>
      </c>
      <c r="DE2731">
        <v>0</v>
      </c>
      <c r="DF2731">
        <v>898143</v>
      </c>
      <c r="DG2731">
        <v>0</v>
      </c>
      <c r="DH2731">
        <v>0</v>
      </c>
      <c r="DI2731">
        <v>0</v>
      </c>
      <c r="DJ2731">
        <v>98543</v>
      </c>
      <c r="DK2731">
        <v>156236</v>
      </c>
      <c r="DL2731">
        <v>170132</v>
      </c>
      <c r="DM2731">
        <v>311111</v>
      </c>
      <c r="DN2731">
        <v>50000</v>
      </c>
      <c r="DO2731">
        <v>2811345</v>
      </c>
      <c r="DP2731">
        <v>317700</v>
      </c>
      <c r="DQ2731">
        <v>596297</v>
      </c>
      <c r="DR2731">
        <v>0</v>
      </c>
      <c r="DS2731">
        <v>0</v>
      </c>
    </row>
    <row r="2732" spans="1:123" x14ac:dyDescent="0.3">
      <c r="A2732" t="str">
        <f t="shared" si="42"/>
        <v>20162000</v>
      </c>
      <c r="B2732">
        <v>79</v>
      </c>
      <c r="C2732">
        <v>2016</v>
      </c>
      <c r="D2732">
        <v>200012</v>
      </c>
      <c r="E2732">
        <v>74</v>
      </c>
      <c r="F2732">
        <v>1697226</v>
      </c>
      <c r="G2732">
        <v>211232</v>
      </c>
      <c r="H2732">
        <v>550000</v>
      </c>
      <c r="I2732">
        <v>0</v>
      </c>
      <c r="J2732">
        <v>126000</v>
      </c>
      <c r="K2732">
        <v>85000</v>
      </c>
      <c r="L2732">
        <v>100000</v>
      </c>
      <c r="M2732">
        <v>56200</v>
      </c>
      <c r="N2732">
        <v>11500</v>
      </c>
      <c r="O2732">
        <v>25500</v>
      </c>
      <c r="P2732">
        <v>4500</v>
      </c>
      <c r="Q2732">
        <v>2000</v>
      </c>
      <c r="R2732">
        <v>0</v>
      </c>
      <c r="S2732">
        <v>8370</v>
      </c>
      <c r="T2732">
        <v>35000</v>
      </c>
      <c r="U2732">
        <v>36000</v>
      </c>
      <c r="V2732">
        <v>0</v>
      </c>
      <c r="W2732">
        <v>0</v>
      </c>
      <c r="X2732">
        <v>0</v>
      </c>
      <c r="Y2732">
        <v>0</v>
      </c>
      <c r="Z2732">
        <v>64832</v>
      </c>
      <c r="AA2732">
        <v>0</v>
      </c>
      <c r="AB2732">
        <v>210000</v>
      </c>
      <c r="AC2732">
        <v>144507</v>
      </c>
      <c r="AD2732">
        <v>74450</v>
      </c>
      <c r="AE2732">
        <v>210000</v>
      </c>
      <c r="AF2732">
        <v>8956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856282</v>
      </c>
      <c r="AO2732">
        <v>1423103</v>
      </c>
      <c r="AP2732">
        <v>218956</v>
      </c>
      <c r="AQ2732">
        <v>0</v>
      </c>
      <c r="AR2732">
        <v>20000</v>
      </c>
      <c r="AS2732">
        <v>0</v>
      </c>
      <c r="AT2732">
        <v>0</v>
      </c>
      <c r="AU2732">
        <v>200000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1862059</v>
      </c>
      <c r="BL2732">
        <v>8371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500000</v>
      </c>
      <c r="BS2732">
        <v>136000</v>
      </c>
      <c r="BT2732">
        <v>65000</v>
      </c>
      <c r="BU2732">
        <v>39000</v>
      </c>
      <c r="BV2732">
        <v>10000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13715</v>
      </c>
      <c r="CH2732">
        <v>317</v>
      </c>
      <c r="CI2732">
        <v>1662</v>
      </c>
      <c r="CJ2732">
        <v>1247</v>
      </c>
      <c r="CK2732">
        <v>499</v>
      </c>
      <c r="CL2732">
        <v>416</v>
      </c>
      <c r="CM2732">
        <v>1801</v>
      </c>
      <c r="CN2732">
        <v>12181</v>
      </c>
      <c r="CO2732">
        <v>416</v>
      </c>
      <c r="CP2732">
        <v>0</v>
      </c>
      <c r="CQ2732">
        <v>596000</v>
      </c>
      <c r="CR2732">
        <v>100000</v>
      </c>
      <c r="CS2732">
        <v>10000</v>
      </c>
      <c r="CT2732">
        <v>154000</v>
      </c>
      <c r="CU2732">
        <v>65000</v>
      </c>
      <c r="CV2732">
        <v>13715</v>
      </c>
      <c r="CW2732">
        <v>317</v>
      </c>
      <c r="CX2732">
        <v>1662</v>
      </c>
      <c r="CY2732">
        <v>1247</v>
      </c>
      <c r="CZ2732">
        <v>499</v>
      </c>
      <c r="DA2732">
        <v>416</v>
      </c>
      <c r="DB2732">
        <v>1801</v>
      </c>
      <c r="DC2732">
        <v>12181</v>
      </c>
      <c r="DD2732">
        <v>416</v>
      </c>
      <c r="DE2732">
        <v>5000</v>
      </c>
      <c r="DF2732">
        <v>64832</v>
      </c>
      <c r="DG2732">
        <v>79000</v>
      </c>
      <c r="DH2732">
        <v>0</v>
      </c>
      <c r="DI2732">
        <v>0</v>
      </c>
      <c r="DJ2732">
        <v>126000</v>
      </c>
      <c r="DK2732">
        <v>124000</v>
      </c>
      <c r="DL2732">
        <v>30000</v>
      </c>
      <c r="DM2732">
        <v>137000</v>
      </c>
      <c r="DN2732">
        <v>0</v>
      </c>
      <c r="DO2732">
        <v>1523086</v>
      </c>
      <c r="DP2732">
        <v>317700</v>
      </c>
      <c r="DQ2732">
        <v>647086</v>
      </c>
      <c r="DR2732">
        <v>0</v>
      </c>
      <c r="DS2732">
        <v>0</v>
      </c>
    </row>
    <row r="2733" spans="1:123" x14ac:dyDescent="0.3">
      <c r="A2733" t="str">
        <f t="shared" si="42"/>
        <v>20172001</v>
      </c>
      <c r="B2733">
        <v>79</v>
      </c>
      <c r="C2733">
        <v>2017</v>
      </c>
      <c r="D2733">
        <v>200112</v>
      </c>
      <c r="E2733">
        <v>36</v>
      </c>
      <c r="F2733">
        <v>1742654</v>
      </c>
      <c r="G2733">
        <v>215203</v>
      </c>
      <c r="H2733">
        <v>550000</v>
      </c>
      <c r="I2733">
        <v>0</v>
      </c>
      <c r="J2733">
        <v>126000</v>
      </c>
      <c r="K2733">
        <v>85000</v>
      </c>
      <c r="L2733">
        <v>100000</v>
      </c>
      <c r="M2733">
        <v>56200</v>
      </c>
      <c r="N2733">
        <v>11500</v>
      </c>
      <c r="O2733">
        <v>25500</v>
      </c>
      <c r="P2733">
        <v>4500</v>
      </c>
      <c r="Q2733">
        <v>2000</v>
      </c>
      <c r="R2733">
        <v>0</v>
      </c>
      <c r="S2733">
        <v>8311</v>
      </c>
      <c r="T2733">
        <v>35000</v>
      </c>
      <c r="U2733">
        <v>36000</v>
      </c>
      <c r="V2733">
        <v>0</v>
      </c>
      <c r="W2733">
        <v>0</v>
      </c>
      <c r="X2733">
        <v>25000</v>
      </c>
      <c r="Y2733">
        <v>59743</v>
      </c>
      <c r="Z2733">
        <v>0</v>
      </c>
      <c r="AA2733">
        <v>0</v>
      </c>
      <c r="AB2733">
        <v>0</v>
      </c>
      <c r="AC2733">
        <v>69211</v>
      </c>
      <c r="AD2733">
        <v>0</v>
      </c>
      <c r="AE2733">
        <v>0</v>
      </c>
      <c r="AF2733">
        <v>104868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909886</v>
      </c>
      <c r="AO2733">
        <v>681588</v>
      </c>
      <c r="AP2733">
        <v>104868</v>
      </c>
      <c r="AQ2733">
        <v>0</v>
      </c>
      <c r="AR2733">
        <v>11584</v>
      </c>
      <c r="AS2733">
        <v>3000</v>
      </c>
      <c r="AT2733">
        <v>8000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809041</v>
      </c>
      <c r="BL2733">
        <v>17530</v>
      </c>
      <c r="BM2733">
        <v>192000</v>
      </c>
      <c r="BN2733">
        <v>0</v>
      </c>
      <c r="BO2733">
        <v>0</v>
      </c>
      <c r="BP2733">
        <v>65400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384000</v>
      </c>
      <c r="CR2733">
        <v>34600</v>
      </c>
      <c r="CS2733">
        <v>10000</v>
      </c>
      <c r="CT2733">
        <v>154000</v>
      </c>
      <c r="CU2733">
        <v>65000</v>
      </c>
      <c r="CV2733">
        <v>13715</v>
      </c>
      <c r="CW2733">
        <v>317</v>
      </c>
      <c r="CX2733">
        <v>1662</v>
      </c>
      <c r="CY2733">
        <v>1247</v>
      </c>
      <c r="CZ2733">
        <v>499</v>
      </c>
      <c r="DA2733">
        <v>416</v>
      </c>
      <c r="DB2733">
        <v>1801</v>
      </c>
      <c r="DC2733">
        <v>12181</v>
      </c>
      <c r="DD2733">
        <v>416</v>
      </c>
      <c r="DE2733">
        <v>10000</v>
      </c>
      <c r="DF2733">
        <v>0</v>
      </c>
      <c r="DG2733">
        <v>75000</v>
      </c>
      <c r="DH2733">
        <v>0</v>
      </c>
      <c r="DI2733">
        <v>0</v>
      </c>
      <c r="DJ2733">
        <v>126000</v>
      </c>
      <c r="DK2733">
        <v>124000</v>
      </c>
      <c r="DL2733">
        <v>30000</v>
      </c>
      <c r="DM2733">
        <v>137000</v>
      </c>
      <c r="DN2733">
        <v>0</v>
      </c>
      <c r="DO2733">
        <v>1181853</v>
      </c>
      <c r="DP2733">
        <v>317700</v>
      </c>
      <c r="DQ2733">
        <v>-342143</v>
      </c>
      <c r="DR2733">
        <v>0</v>
      </c>
      <c r="DS2733">
        <v>0</v>
      </c>
    </row>
    <row r="2734" spans="1:123" x14ac:dyDescent="0.3">
      <c r="A2734" t="str">
        <f t="shared" si="42"/>
        <v>20182002</v>
      </c>
      <c r="B2734">
        <v>79</v>
      </c>
      <c r="C2734">
        <v>2018</v>
      </c>
      <c r="D2734">
        <v>200212</v>
      </c>
      <c r="E2734">
        <v>53</v>
      </c>
      <c r="F2734">
        <v>1936151</v>
      </c>
      <c r="G2734">
        <v>186174</v>
      </c>
      <c r="H2734">
        <v>550000</v>
      </c>
      <c r="I2734">
        <v>0</v>
      </c>
      <c r="J2734">
        <v>120000</v>
      </c>
      <c r="K2734">
        <v>85000</v>
      </c>
      <c r="L2734">
        <v>130000</v>
      </c>
      <c r="M2734">
        <v>56200</v>
      </c>
      <c r="N2734">
        <v>11500</v>
      </c>
      <c r="O2734">
        <v>25500</v>
      </c>
      <c r="P2734">
        <v>4500</v>
      </c>
      <c r="Q2734">
        <v>2000</v>
      </c>
      <c r="R2734">
        <v>0</v>
      </c>
      <c r="S2734">
        <v>8252</v>
      </c>
      <c r="T2734">
        <v>35000</v>
      </c>
      <c r="U2734">
        <v>36000</v>
      </c>
      <c r="V2734">
        <v>0</v>
      </c>
      <c r="W2734">
        <v>0</v>
      </c>
      <c r="X2734">
        <v>25000</v>
      </c>
      <c r="Y2734">
        <v>0</v>
      </c>
      <c r="Z2734">
        <v>0</v>
      </c>
      <c r="AA2734">
        <v>0</v>
      </c>
      <c r="AB2734">
        <v>0</v>
      </c>
      <c r="AC2734">
        <v>103098</v>
      </c>
      <c r="AD2734">
        <v>53116</v>
      </c>
      <c r="AE2734">
        <v>0</v>
      </c>
      <c r="AF2734">
        <v>156214</v>
      </c>
      <c r="AG2734">
        <v>53116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822738</v>
      </c>
      <c r="AO2734">
        <v>1015313</v>
      </c>
      <c r="AP2734">
        <v>156214</v>
      </c>
      <c r="AQ2734">
        <v>0</v>
      </c>
      <c r="AR2734">
        <v>20000</v>
      </c>
      <c r="AS2734">
        <v>3000</v>
      </c>
      <c r="AT2734">
        <v>8000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1202527</v>
      </c>
      <c r="BL2734">
        <v>26633</v>
      </c>
      <c r="BM2734">
        <v>106427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257573</v>
      </c>
      <c r="CR2734">
        <v>34600</v>
      </c>
      <c r="CS2734">
        <v>10000</v>
      </c>
      <c r="CT2734">
        <v>154000</v>
      </c>
      <c r="CU2734">
        <v>65000</v>
      </c>
      <c r="CV2734">
        <v>13715</v>
      </c>
      <c r="CW2734">
        <v>317</v>
      </c>
      <c r="CX2734">
        <v>1662</v>
      </c>
      <c r="CY2734">
        <v>1247</v>
      </c>
      <c r="CZ2734">
        <v>499</v>
      </c>
      <c r="DA2734">
        <v>416</v>
      </c>
      <c r="DB2734">
        <v>1801</v>
      </c>
      <c r="DC2734">
        <v>12181</v>
      </c>
      <c r="DD2734">
        <v>416</v>
      </c>
      <c r="DE2734">
        <v>15000</v>
      </c>
      <c r="DF2734">
        <v>0</v>
      </c>
      <c r="DG2734">
        <v>50000</v>
      </c>
      <c r="DH2734">
        <v>0</v>
      </c>
      <c r="DI2734">
        <v>0</v>
      </c>
      <c r="DJ2734">
        <v>126000</v>
      </c>
      <c r="DK2734">
        <v>124000</v>
      </c>
      <c r="DL2734">
        <v>30000</v>
      </c>
      <c r="DM2734">
        <v>137000</v>
      </c>
      <c r="DN2734">
        <v>0</v>
      </c>
      <c r="DO2734">
        <v>1035426</v>
      </c>
      <c r="DP2734">
        <v>317700</v>
      </c>
      <c r="DQ2734">
        <v>-131427</v>
      </c>
      <c r="DR2734">
        <v>0</v>
      </c>
      <c r="DS2734">
        <v>0</v>
      </c>
    </row>
    <row r="2735" spans="1:123" x14ac:dyDescent="0.3">
      <c r="A2735" t="str">
        <f t="shared" si="42"/>
        <v>20192003</v>
      </c>
      <c r="B2735">
        <v>79</v>
      </c>
      <c r="C2735">
        <v>2019</v>
      </c>
      <c r="D2735">
        <v>200312</v>
      </c>
      <c r="E2735">
        <v>62</v>
      </c>
      <c r="F2735">
        <v>1997470</v>
      </c>
      <c r="G2735">
        <v>163145</v>
      </c>
      <c r="H2735">
        <v>550000</v>
      </c>
      <c r="I2735">
        <v>0</v>
      </c>
      <c r="J2735">
        <v>120000</v>
      </c>
      <c r="K2735">
        <v>85000</v>
      </c>
      <c r="L2735">
        <v>160000</v>
      </c>
      <c r="M2735">
        <v>56200</v>
      </c>
      <c r="N2735">
        <v>11500</v>
      </c>
      <c r="O2735">
        <v>25500</v>
      </c>
      <c r="P2735">
        <v>4500</v>
      </c>
      <c r="Q2735">
        <v>2000</v>
      </c>
      <c r="R2735">
        <v>0</v>
      </c>
      <c r="S2735">
        <v>8193</v>
      </c>
      <c r="T2735">
        <v>35000</v>
      </c>
      <c r="U2735">
        <v>36000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120528</v>
      </c>
      <c r="AD2735">
        <v>62096</v>
      </c>
      <c r="AE2735">
        <v>0</v>
      </c>
      <c r="AF2735">
        <v>182624</v>
      </c>
      <c r="AG2735">
        <v>0</v>
      </c>
      <c r="AH2735">
        <v>0</v>
      </c>
      <c r="AI2735">
        <v>53116</v>
      </c>
      <c r="AJ2735">
        <v>0</v>
      </c>
      <c r="AK2735">
        <v>53116</v>
      </c>
      <c r="AL2735">
        <v>53116</v>
      </c>
      <c r="AM2735">
        <v>0</v>
      </c>
      <c r="AN2735">
        <v>801269</v>
      </c>
      <c r="AO2735">
        <v>1186966</v>
      </c>
      <c r="AP2735">
        <v>182624</v>
      </c>
      <c r="AQ2735">
        <v>0</v>
      </c>
      <c r="AR2735">
        <v>20000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1389590</v>
      </c>
      <c r="BL2735">
        <v>35681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29925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267497</v>
      </c>
      <c r="CR2735">
        <v>34600</v>
      </c>
      <c r="CS2735">
        <v>10000</v>
      </c>
      <c r="CT2735">
        <v>154000</v>
      </c>
      <c r="CU2735">
        <v>65000</v>
      </c>
      <c r="CV2735">
        <v>13715</v>
      </c>
      <c r="CW2735">
        <v>317</v>
      </c>
      <c r="CX2735">
        <v>1662</v>
      </c>
      <c r="CY2735">
        <v>1247</v>
      </c>
      <c r="CZ2735">
        <v>499</v>
      </c>
      <c r="DA2735">
        <v>416</v>
      </c>
      <c r="DB2735">
        <v>1801</v>
      </c>
      <c r="DC2735">
        <v>12181</v>
      </c>
      <c r="DD2735">
        <v>416</v>
      </c>
      <c r="DE2735">
        <v>20000</v>
      </c>
      <c r="DF2735">
        <v>0</v>
      </c>
      <c r="DG2735">
        <v>50000</v>
      </c>
      <c r="DH2735">
        <v>0</v>
      </c>
      <c r="DI2735">
        <v>0</v>
      </c>
      <c r="DJ2735">
        <v>126000</v>
      </c>
      <c r="DK2735">
        <v>124000</v>
      </c>
      <c r="DL2735">
        <v>30000</v>
      </c>
      <c r="DM2735">
        <v>137000</v>
      </c>
      <c r="DN2735">
        <v>0</v>
      </c>
      <c r="DO2735">
        <v>1103467</v>
      </c>
      <c r="DP2735">
        <v>317700</v>
      </c>
      <c r="DQ2735">
        <v>29925</v>
      </c>
      <c r="DR2735">
        <v>0</v>
      </c>
      <c r="DS2735">
        <v>0</v>
      </c>
    </row>
    <row r="2736" spans="1:123" x14ac:dyDescent="0.3">
      <c r="A2736" t="str">
        <f t="shared" si="42"/>
        <v>20202004</v>
      </c>
      <c r="B2736">
        <v>79</v>
      </c>
      <c r="C2736">
        <v>2020</v>
      </c>
      <c r="D2736">
        <v>200412</v>
      </c>
      <c r="E2736">
        <v>45</v>
      </c>
      <c r="F2736">
        <v>1963757</v>
      </c>
      <c r="G2736">
        <v>163116</v>
      </c>
      <c r="H2736">
        <v>550000</v>
      </c>
      <c r="I2736">
        <v>0</v>
      </c>
      <c r="J2736">
        <v>120000</v>
      </c>
      <c r="K2736">
        <v>85000</v>
      </c>
      <c r="L2736">
        <v>192500</v>
      </c>
      <c r="M2736">
        <v>56200</v>
      </c>
      <c r="N2736">
        <v>11500</v>
      </c>
      <c r="O2736">
        <v>25500</v>
      </c>
      <c r="P2736">
        <v>4500</v>
      </c>
      <c r="Q2736">
        <v>2000</v>
      </c>
      <c r="R2736">
        <v>0</v>
      </c>
      <c r="S2736">
        <v>8134</v>
      </c>
      <c r="T2736">
        <v>35000</v>
      </c>
      <c r="U2736">
        <v>36000</v>
      </c>
      <c r="V2736">
        <v>0</v>
      </c>
      <c r="W2736">
        <v>0</v>
      </c>
      <c r="X2736">
        <v>25000</v>
      </c>
      <c r="Y2736">
        <v>0</v>
      </c>
      <c r="Z2736">
        <v>0</v>
      </c>
      <c r="AA2736">
        <v>0</v>
      </c>
      <c r="AB2736">
        <v>53116</v>
      </c>
      <c r="AC2736">
        <v>87347</v>
      </c>
      <c r="AD2736">
        <v>45001</v>
      </c>
      <c r="AE2736">
        <v>53116</v>
      </c>
      <c r="AF2736">
        <v>79232</v>
      </c>
      <c r="AG2736">
        <v>45001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962102</v>
      </c>
      <c r="AO2736">
        <v>860196</v>
      </c>
      <c r="AP2736">
        <v>132348</v>
      </c>
      <c r="AQ2736">
        <v>0</v>
      </c>
      <c r="AR2736">
        <v>20000</v>
      </c>
      <c r="AS2736">
        <v>3000</v>
      </c>
      <c r="AT2736">
        <v>8000</v>
      </c>
      <c r="AU2736">
        <v>0</v>
      </c>
      <c r="AV2736">
        <v>0</v>
      </c>
      <c r="AW2736">
        <v>0</v>
      </c>
      <c r="AX2736">
        <v>0</v>
      </c>
      <c r="AY2736">
        <v>1171</v>
      </c>
      <c r="AZ2736">
        <v>0</v>
      </c>
      <c r="BA2736">
        <v>0</v>
      </c>
      <c r="BB2736">
        <v>5827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1030542</v>
      </c>
      <c r="BL2736">
        <v>43130</v>
      </c>
      <c r="BM2736">
        <v>82499</v>
      </c>
      <c r="BN2736">
        <v>0</v>
      </c>
      <c r="BO2736">
        <v>0</v>
      </c>
      <c r="BP2736">
        <v>34600</v>
      </c>
      <c r="BQ2736">
        <v>10000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164998</v>
      </c>
      <c r="CR2736">
        <v>0</v>
      </c>
      <c r="CS2736">
        <v>0</v>
      </c>
      <c r="CT2736">
        <v>154000</v>
      </c>
      <c r="CU2736">
        <v>65000</v>
      </c>
      <c r="CV2736">
        <v>13715</v>
      </c>
      <c r="CW2736">
        <v>317</v>
      </c>
      <c r="CX2736">
        <v>1662</v>
      </c>
      <c r="CY2736">
        <v>1247</v>
      </c>
      <c r="CZ2736">
        <v>499</v>
      </c>
      <c r="DA2736">
        <v>416</v>
      </c>
      <c r="DB2736">
        <v>1801</v>
      </c>
      <c r="DC2736">
        <v>12181</v>
      </c>
      <c r="DD2736">
        <v>416</v>
      </c>
      <c r="DE2736">
        <v>25000</v>
      </c>
      <c r="DF2736">
        <v>0</v>
      </c>
      <c r="DG2736">
        <v>25000</v>
      </c>
      <c r="DH2736">
        <v>0</v>
      </c>
      <c r="DI2736">
        <v>0</v>
      </c>
      <c r="DJ2736">
        <v>126000</v>
      </c>
      <c r="DK2736">
        <v>124000</v>
      </c>
      <c r="DL2736">
        <v>30000</v>
      </c>
      <c r="DM2736">
        <v>137000</v>
      </c>
      <c r="DN2736">
        <v>0</v>
      </c>
      <c r="DO2736">
        <v>883252</v>
      </c>
      <c r="DP2736">
        <v>317700</v>
      </c>
      <c r="DQ2736">
        <v>-152099</v>
      </c>
      <c r="DR2736">
        <v>0</v>
      </c>
      <c r="DS2736">
        <v>0</v>
      </c>
    </row>
    <row r="2737" spans="1:123" x14ac:dyDescent="0.3">
      <c r="A2737" t="str">
        <f t="shared" si="42"/>
        <v>20212005</v>
      </c>
      <c r="B2737">
        <v>79</v>
      </c>
      <c r="C2737">
        <v>2021</v>
      </c>
      <c r="D2737">
        <v>200512</v>
      </c>
      <c r="E2737">
        <v>60</v>
      </c>
      <c r="F2737">
        <v>1690927</v>
      </c>
      <c r="G2737">
        <v>163116</v>
      </c>
      <c r="H2737">
        <v>550000</v>
      </c>
      <c r="I2737">
        <v>0</v>
      </c>
      <c r="J2737">
        <v>120000</v>
      </c>
      <c r="K2737">
        <v>85000</v>
      </c>
      <c r="L2737">
        <v>205000</v>
      </c>
      <c r="M2737">
        <v>56200</v>
      </c>
      <c r="N2737">
        <v>11500</v>
      </c>
      <c r="O2737">
        <v>25500</v>
      </c>
      <c r="P2737">
        <v>4500</v>
      </c>
      <c r="Q2737">
        <v>2000</v>
      </c>
      <c r="R2737">
        <v>0</v>
      </c>
      <c r="S2737">
        <v>7945</v>
      </c>
      <c r="T2737">
        <v>35000</v>
      </c>
      <c r="U2737">
        <v>36000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116317</v>
      </c>
      <c r="AD2737">
        <v>59926</v>
      </c>
      <c r="AE2737">
        <v>0</v>
      </c>
      <c r="AF2737">
        <v>176243</v>
      </c>
      <c r="AG2737">
        <v>0</v>
      </c>
      <c r="AH2737">
        <v>0</v>
      </c>
      <c r="AI2737">
        <v>45001</v>
      </c>
      <c r="AJ2737">
        <v>0</v>
      </c>
      <c r="AK2737">
        <v>45001</v>
      </c>
      <c r="AL2737">
        <v>45001</v>
      </c>
      <c r="AM2737">
        <v>0</v>
      </c>
      <c r="AN2737">
        <v>852402</v>
      </c>
      <c r="AO2737">
        <v>1145492</v>
      </c>
      <c r="AP2737">
        <v>176243</v>
      </c>
      <c r="AQ2737">
        <v>0</v>
      </c>
      <c r="AR2737">
        <v>20000</v>
      </c>
      <c r="AS2737">
        <v>3000</v>
      </c>
      <c r="AT2737">
        <v>8000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1352735</v>
      </c>
      <c r="BL2737">
        <v>50523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365617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510615</v>
      </c>
      <c r="CR2737">
        <v>0</v>
      </c>
      <c r="CS2737">
        <v>0</v>
      </c>
      <c r="CT2737">
        <v>154000</v>
      </c>
      <c r="CU2737">
        <v>65000</v>
      </c>
      <c r="CV2737">
        <v>13715</v>
      </c>
      <c r="CW2737">
        <v>317</v>
      </c>
      <c r="CX2737">
        <v>1662</v>
      </c>
      <c r="CY2737">
        <v>1247</v>
      </c>
      <c r="CZ2737">
        <v>499</v>
      </c>
      <c r="DA2737">
        <v>416</v>
      </c>
      <c r="DB2737">
        <v>1801</v>
      </c>
      <c r="DC2737">
        <v>12181</v>
      </c>
      <c r="DD2737">
        <v>416</v>
      </c>
      <c r="DE2737">
        <v>30000</v>
      </c>
      <c r="DF2737">
        <v>0</v>
      </c>
      <c r="DG2737">
        <v>25000</v>
      </c>
      <c r="DH2737">
        <v>0</v>
      </c>
      <c r="DI2737">
        <v>0</v>
      </c>
      <c r="DJ2737">
        <v>126000</v>
      </c>
      <c r="DK2737">
        <v>124000</v>
      </c>
      <c r="DL2737">
        <v>30000</v>
      </c>
      <c r="DM2737">
        <v>137000</v>
      </c>
      <c r="DN2737">
        <v>0</v>
      </c>
      <c r="DO2737">
        <v>1278870</v>
      </c>
      <c r="DP2737">
        <v>317700</v>
      </c>
      <c r="DQ2737">
        <v>365617</v>
      </c>
      <c r="DR2737">
        <v>0</v>
      </c>
      <c r="DS2737">
        <v>0</v>
      </c>
    </row>
    <row r="2738" spans="1:123" x14ac:dyDescent="0.3">
      <c r="A2738" t="str">
        <f t="shared" si="42"/>
        <v>20222006</v>
      </c>
      <c r="B2738">
        <v>79</v>
      </c>
      <c r="C2738">
        <v>2022</v>
      </c>
      <c r="D2738">
        <v>200612</v>
      </c>
      <c r="E2738">
        <v>76</v>
      </c>
      <c r="F2738">
        <v>1931112</v>
      </c>
      <c r="G2738">
        <v>163115</v>
      </c>
      <c r="H2738">
        <v>550000</v>
      </c>
      <c r="I2738">
        <v>0</v>
      </c>
      <c r="J2738">
        <v>120000</v>
      </c>
      <c r="K2738">
        <v>85000</v>
      </c>
      <c r="L2738">
        <v>202500</v>
      </c>
      <c r="M2738">
        <v>56200</v>
      </c>
      <c r="N2738">
        <v>11500</v>
      </c>
      <c r="O2738">
        <v>25500</v>
      </c>
      <c r="P2738">
        <v>4500</v>
      </c>
      <c r="Q2738">
        <v>2000</v>
      </c>
      <c r="R2738">
        <v>0</v>
      </c>
      <c r="S2738">
        <v>7757</v>
      </c>
      <c r="T2738">
        <v>35000</v>
      </c>
      <c r="U2738">
        <v>36000</v>
      </c>
      <c r="V2738">
        <v>0</v>
      </c>
      <c r="W2738">
        <v>0</v>
      </c>
      <c r="X2738">
        <v>0</v>
      </c>
      <c r="Y2738">
        <v>0</v>
      </c>
      <c r="Z2738">
        <v>222394</v>
      </c>
      <c r="AA2738">
        <v>0</v>
      </c>
      <c r="AB2738">
        <v>45001</v>
      </c>
      <c r="AC2738">
        <v>147229</v>
      </c>
      <c r="AD2738">
        <v>75852</v>
      </c>
      <c r="AE2738">
        <v>45001</v>
      </c>
      <c r="AF2738">
        <v>178080</v>
      </c>
      <c r="AG2738">
        <v>0</v>
      </c>
      <c r="AH2738">
        <v>0</v>
      </c>
      <c r="AI2738">
        <v>0</v>
      </c>
      <c r="AJ2738">
        <v>1496</v>
      </c>
      <c r="AK2738">
        <v>1496</v>
      </c>
      <c r="AL2738">
        <v>0</v>
      </c>
      <c r="AM2738">
        <v>0</v>
      </c>
      <c r="AN2738">
        <v>623988</v>
      </c>
      <c r="AO2738">
        <v>1449912</v>
      </c>
      <c r="AP2738">
        <v>223081</v>
      </c>
      <c r="AQ2738">
        <v>0</v>
      </c>
      <c r="AR2738">
        <v>20000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1692993</v>
      </c>
      <c r="BL2738">
        <v>57864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119385</v>
      </c>
      <c r="BS2738">
        <v>0</v>
      </c>
      <c r="BT2738">
        <v>0</v>
      </c>
      <c r="BU2738">
        <v>100000</v>
      </c>
      <c r="BV2738">
        <v>10000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6434</v>
      </c>
      <c r="CH2738">
        <v>145</v>
      </c>
      <c r="CI2738">
        <v>755</v>
      </c>
      <c r="CJ2738">
        <v>567</v>
      </c>
      <c r="CK2738">
        <v>227</v>
      </c>
      <c r="CL2738">
        <v>189</v>
      </c>
      <c r="CM2738">
        <v>819</v>
      </c>
      <c r="CN2738">
        <v>5909</v>
      </c>
      <c r="CO2738">
        <v>189</v>
      </c>
      <c r="CP2738">
        <v>0</v>
      </c>
      <c r="CQ2738">
        <v>610000</v>
      </c>
      <c r="CR2738">
        <v>100000</v>
      </c>
      <c r="CS2738">
        <v>10000</v>
      </c>
      <c r="CT2738">
        <v>154000</v>
      </c>
      <c r="CU2738">
        <v>65000</v>
      </c>
      <c r="CV2738">
        <v>20150</v>
      </c>
      <c r="CW2738">
        <v>462</v>
      </c>
      <c r="CX2738">
        <v>2418</v>
      </c>
      <c r="CY2738">
        <v>1813</v>
      </c>
      <c r="CZ2738">
        <v>725</v>
      </c>
      <c r="DA2738">
        <v>604</v>
      </c>
      <c r="DB2738">
        <v>2619</v>
      </c>
      <c r="DC2738">
        <v>18090</v>
      </c>
      <c r="DD2738">
        <v>604</v>
      </c>
      <c r="DE2738">
        <v>35000</v>
      </c>
      <c r="DF2738">
        <v>222394</v>
      </c>
      <c r="DG2738">
        <v>25000</v>
      </c>
      <c r="DH2738">
        <v>0</v>
      </c>
      <c r="DI2738">
        <v>0</v>
      </c>
      <c r="DJ2738">
        <v>126000</v>
      </c>
      <c r="DK2738">
        <v>124000</v>
      </c>
      <c r="DL2738">
        <v>30000</v>
      </c>
      <c r="DM2738">
        <v>137000</v>
      </c>
      <c r="DN2738">
        <v>0</v>
      </c>
      <c r="DO2738">
        <v>1687376</v>
      </c>
      <c r="DP2738">
        <v>317700</v>
      </c>
      <c r="DQ2738">
        <v>468507</v>
      </c>
      <c r="DR2738">
        <v>0</v>
      </c>
      <c r="DS2738">
        <v>0</v>
      </c>
    </row>
    <row r="2739" spans="1:123" x14ac:dyDescent="0.3">
      <c r="A2739" t="str">
        <f t="shared" si="42"/>
        <v>20232007</v>
      </c>
      <c r="B2739">
        <v>79</v>
      </c>
      <c r="C2739">
        <v>2023</v>
      </c>
      <c r="D2739">
        <v>200712</v>
      </c>
      <c r="E2739">
        <v>41</v>
      </c>
      <c r="F2739">
        <v>2106965</v>
      </c>
      <c r="G2739">
        <v>163115</v>
      </c>
      <c r="H2739">
        <v>550000</v>
      </c>
      <c r="I2739">
        <v>0</v>
      </c>
      <c r="J2739">
        <v>120000</v>
      </c>
      <c r="K2739">
        <v>85000</v>
      </c>
      <c r="L2739">
        <v>200000</v>
      </c>
      <c r="M2739">
        <v>56200</v>
      </c>
      <c r="N2739">
        <v>11500</v>
      </c>
      <c r="O2739">
        <v>25500</v>
      </c>
      <c r="P2739">
        <v>4500</v>
      </c>
      <c r="Q2739">
        <v>2000</v>
      </c>
      <c r="R2739">
        <v>0</v>
      </c>
      <c r="S2739">
        <v>7568</v>
      </c>
      <c r="T2739">
        <v>35000</v>
      </c>
      <c r="U2739">
        <v>36000</v>
      </c>
      <c r="V2739">
        <v>0</v>
      </c>
      <c r="W2739">
        <v>0</v>
      </c>
      <c r="X2739">
        <v>0</v>
      </c>
      <c r="Y2739">
        <v>191732</v>
      </c>
      <c r="Z2739">
        <v>0</v>
      </c>
      <c r="AA2739">
        <v>0</v>
      </c>
      <c r="AB2739">
        <v>1496</v>
      </c>
      <c r="AC2739">
        <v>79490</v>
      </c>
      <c r="AD2739">
        <v>40953</v>
      </c>
      <c r="AE2739">
        <v>1496</v>
      </c>
      <c r="AF2739">
        <v>118947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1096053</v>
      </c>
      <c r="AO2739">
        <v>782820</v>
      </c>
      <c r="AP2739">
        <v>120443</v>
      </c>
      <c r="AQ2739">
        <v>0</v>
      </c>
      <c r="AR2739">
        <v>17018</v>
      </c>
      <c r="AS2739">
        <v>3000</v>
      </c>
      <c r="AT2739">
        <v>8000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931281</v>
      </c>
      <c r="BL2739">
        <v>65151</v>
      </c>
      <c r="BM2739">
        <v>196667</v>
      </c>
      <c r="BN2739">
        <v>0</v>
      </c>
      <c r="BO2739">
        <v>0</v>
      </c>
      <c r="BP2739">
        <v>16928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393333</v>
      </c>
      <c r="CR2739">
        <v>83072</v>
      </c>
      <c r="CS2739">
        <v>10000</v>
      </c>
      <c r="CT2739">
        <v>154000</v>
      </c>
      <c r="CU2739">
        <v>65000</v>
      </c>
      <c r="CV2739">
        <v>20150</v>
      </c>
      <c r="CW2739">
        <v>462</v>
      </c>
      <c r="CX2739">
        <v>2418</v>
      </c>
      <c r="CY2739">
        <v>1813</v>
      </c>
      <c r="CZ2739">
        <v>725</v>
      </c>
      <c r="DA2739">
        <v>604</v>
      </c>
      <c r="DB2739">
        <v>2619</v>
      </c>
      <c r="DC2739">
        <v>18090</v>
      </c>
      <c r="DD2739">
        <v>604</v>
      </c>
      <c r="DE2739">
        <v>40000</v>
      </c>
      <c r="DF2739">
        <v>13204</v>
      </c>
      <c r="DG2739">
        <v>25000</v>
      </c>
      <c r="DH2739">
        <v>0</v>
      </c>
      <c r="DI2739">
        <v>0</v>
      </c>
      <c r="DJ2739">
        <v>126000</v>
      </c>
      <c r="DK2739">
        <v>124000</v>
      </c>
      <c r="DL2739">
        <v>30000</v>
      </c>
      <c r="DM2739">
        <v>137000</v>
      </c>
      <c r="DN2739">
        <v>0</v>
      </c>
      <c r="DO2739">
        <v>1248095</v>
      </c>
      <c r="DP2739">
        <v>317700</v>
      </c>
      <c r="DQ2739">
        <v>-405327</v>
      </c>
      <c r="DR2739">
        <v>0</v>
      </c>
      <c r="DS2739">
        <v>0</v>
      </c>
    </row>
    <row r="2740" spans="1:123" x14ac:dyDescent="0.3">
      <c r="A2740" t="str">
        <f t="shared" si="42"/>
        <v>20242008</v>
      </c>
      <c r="B2740">
        <v>79</v>
      </c>
      <c r="C2740">
        <v>2024</v>
      </c>
      <c r="D2740">
        <v>200812</v>
      </c>
      <c r="E2740">
        <v>39</v>
      </c>
      <c r="F2740">
        <v>2243649</v>
      </c>
      <c r="G2740">
        <v>163114</v>
      </c>
      <c r="H2740">
        <v>550000</v>
      </c>
      <c r="I2740">
        <v>0</v>
      </c>
      <c r="J2740">
        <v>120000</v>
      </c>
      <c r="K2740">
        <v>85000</v>
      </c>
      <c r="L2740">
        <v>200000</v>
      </c>
      <c r="M2740">
        <v>56200</v>
      </c>
      <c r="N2740">
        <v>11500</v>
      </c>
      <c r="O2740">
        <v>25500</v>
      </c>
      <c r="P2740">
        <v>4500</v>
      </c>
      <c r="Q2740">
        <v>2000</v>
      </c>
      <c r="R2740">
        <v>0</v>
      </c>
      <c r="S2740">
        <v>7380</v>
      </c>
      <c r="T2740">
        <v>35000</v>
      </c>
      <c r="U2740">
        <v>36000</v>
      </c>
      <c r="V2740">
        <v>0</v>
      </c>
      <c r="W2740">
        <v>0</v>
      </c>
      <c r="X2740">
        <v>25000</v>
      </c>
      <c r="Y2740">
        <v>12808</v>
      </c>
      <c r="Z2740">
        <v>0</v>
      </c>
      <c r="AA2740">
        <v>0</v>
      </c>
      <c r="AB2740">
        <v>0</v>
      </c>
      <c r="AC2740">
        <v>76075</v>
      </c>
      <c r="AD2740">
        <v>0</v>
      </c>
      <c r="AE2740">
        <v>0</v>
      </c>
      <c r="AF2740">
        <v>115269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945618</v>
      </c>
      <c r="AO2740">
        <v>749192</v>
      </c>
      <c r="AP2740">
        <v>115269</v>
      </c>
      <c r="AQ2740">
        <v>0</v>
      </c>
      <c r="AR2740">
        <v>15213</v>
      </c>
      <c r="AS2740">
        <v>3000</v>
      </c>
      <c r="AT2740">
        <v>8000</v>
      </c>
      <c r="AU2740">
        <v>0</v>
      </c>
      <c r="AV2740">
        <v>75000</v>
      </c>
      <c r="AW2740">
        <v>9909</v>
      </c>
      <c r="AX2740">
        <v>45063</v>
      </c>
      <c r="AY2740">
        <v>0</v>
      </c>
      <c r="AZ2740">
        <v>0</v>
      </c>
      <c r="BA2740">
        <v>25000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1045646</v>
      </c>
      <c r="BL2740">
        <v>72386</v>
      </c>
      <c r="BM2740">
        <v>176667</v>
      </c>
      <c r="BN2740">
        <v>61888</v>
      </c>
      <c r="BO2740">
        <v>0</v>
      </c>
      <c r="BP2740">
        <v>83072</v>
      </c>
      <c r="BQ2740">
        <v>10000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20150</v>
      </c>
      <c r="BX2740">
        <v>462</v>
      </c>
      <c r="BY2740">
        <v>2418</v>
      </c>
      <c r="BZ2740">
        <v>1813</v>
      </c>
      <c r="CA2740">
        <v>725</v>
      </c>
      <c r="CB2740">
        <v>604</v>
      </c>
      <c r="CC2740">
        <v>2619</v>
      </c>
      <c r="CD2740">
        <v>18090</v>
      </c>
      <c r="CE2740">
        <v>604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196667</v>
      </c>
      <c r="CR2740">
        <v>0</v>
      </c>
      <c r="CS2740">
        <v>0</v>
      </c>
      <c r="CT2740">
        <v>92112</v>
      </c>
      <c r="CU2740">
        <v>65000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45000</v>
      </c>
      <c r="DF2740">
        <v>0</v>
      </c>
      <c r="DG2740">
        <v>0</v>
      </c>
      <c r="DH2740">
        <v>0</v>
      </c>
      <c r="DI2740">
        <v>0</v>
      </c>
      <c r="DJ2740">
        <v>80937</v>
      </c>
      <c r="DK2740">
        <v>99000</v>
      </c>
      <c r="DL2740">
        <v>20091</v>
      </c>
      <c r="DM2740">
        <v>62000</v>
      </c>
      <c r="DN2740">
        <v>0</v>
      </c>
      <c r="DO2740">
        <v>660807</v>
      </c>
      <c r="DP2740">
        <v>317700</v>
      </c>
      <c r="DQ2740">
        <v>-571892</v>
      </c>
      <c r="DR2740">
        <v>0</v>
      </c>
      <c r="DS2740">
        <v>0</v>
      </c>
    </row>
    <row r="2741" spans="1:123" x14ac:dyDescent="0.3">
      <c r="A2741" t="str">
        <f t="shared" si="42"/>
        <v>20252009</v>
      </c>
      <c r="B2741">
        <v>79</v>
      </c>
      <c r="C2741">
        <v>2025</v>
      </c>
      <c r="D2741">
        <v>200912</v>
      </c>
      <c r="E2741">
        <v>44</v>
      </c>
      <c r="F2741">
        <v>2263561</v>
      </c>
      <c r="G2741">
        <v>163114</v>
      </c>
      <c r="H2741">
        <v>550000</v>
      </c>
      <c r="I2741">
        <v>0</v>
      </c>
      <c r="J2741">
        <v>120000</v>
      </c>
      <c r="K2741">
        <v>85000</v>
      </c>
      <c r="L2741">
        <v>200000</v>
      </c>
      <c r="M2741">
        <v>56200</v>
      </c>
      <c r="N2741">
        <v>11500</v>
      </c>
      <c r="O2741">
        <v>25500</v>
      </c>
      <c r="P2741">
        <v>4500</v>
      </c>
      <c r="Q2741">
        <v>2000</v>
      </c>
      <c r="R2741">
        <v>0</v>
      </c>
      <c r="S2741">
        <v>7191</v>
      </c>
      <c r="T2741">
        <v>35000</v>
      </c>
      <c r="U2741">
        <v>36000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85127</v>
      </c>
      <c r="AD2741">
        <v>43857</v>
      </c>
      <c r="AE2741">
        <v>0</v>
      </c>
      <c r="AF2741">
        <v>128984</v>
      </c>
      <c r="AG2741">
        <v>43857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893907</v>
      </c>
      <c r="AO2741">
        <v>838332</v>
      </c>
      <c r="AP2741">
        <v>128984</v>
      </c>
      <c r="AQ2741">
        <v>0</v>
      </c>
      <c r="AR2741">
        <v>19998</v>
      </c>
      <c r="AS2741">
        <v>3000</v>
      </c>
      <c r="AT2741">
        <v>8000</v>
      </c>
      <c r="AU2741">
        <v>0</v>
      </c>
      <c r="AV2741">
        <v>62000</v>
      </c>
      <c r="AW2741">
        <v>13444</v>
      </c>
      <c r="AX2741">
        <v>47593</v>
      </c>
      <c r="AY2741">
        <v>0</v>
      </c>
      <c r="AZ2741">
        <v>0</v>
      </c>
      <c r="BA2741">
        <v>25000</v>
      </c>
      <c r="BB2741">
        <v>8000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1154350</v>
      </c>
      <c r="BL2741">
        <v>80045</v>
      </c>
      <c r="BM2741">
        <v>156667</v>
      </c>
      <c r="BN2741">
        <v>92112</v>
      </c>
      <c r="BO2741">
        <v>65000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20000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50000</v>
      </c>
      <c r="DF2741">
        <v>0</v>
      </c>
      <c r="DG2741">
        <v>0</v>
      </c>
      <c r="DH2741">
        <v>0</v>
      </c>
      <c r="DI2741">
        <v>0</v>
      </c>
      <c r="DJ2741">
        <v>33345</v>
      </c>
      <c r="DK2741">
        <v>74000</v>
      </c>
      <c r="DL2741">
        <v>6647</v>
      </c>
      <c r="DM2741">
        <v>0</v>
      </c>
      <c r="DN2741">
        <v>0</v>
      </c>
      <c r="DO2741">
        <v>183992</v>
      </c>
      <c r="DP2741">
        <v>317700</v>
      </c>
      <c r="DQ2741">
        <v>-482409</v>
      </c>
      <c r="DR2741">
        <v>20594</v>
      </c>
      <c r="DS2741">
        <v>0</v>
      </c>
    </row>
    <row r="2742" spans="1:123" x14ac:dyDescent="0.3">
      <c r="A2742" t="str">
        <f t="shared" si="42"/>
        <v>20262010</v>
      </c>
      <c r="B2742">
        <v>79</v>
      </c>
      <c r="C2742">
        <v>2026</v>
      </c>
      <c r="D2742">
        <v>201012</v>
      </c>
      <c r="E2742">
        <v>51</v>
      </c>
      <c r="F2742">
        <v>1840507</v>
      </c>
      <c r="G2742">
        <v>163110</v>
      </c>
      <c r="H2742">
        <v>550000</v>
      </c>
      <c r="I2742">
        <v>0</v>
      </c>
      <c r="J2742">
        <v>120000</v>
      </c>
      <c r="K2742">
        <v>85000</v>
      </c>
      <c r="L2742">
        <v>200000</v>
      </c>
      <c r="M2742">
        <v>56200</v>
      </c>
      <c r="N2742">
        <v>11500</v>
      </c>
      <c r="O2742">
        <v>25500</v>
      </c>
      <c r="P2742">
        <v>4500</v>
      </c>
      <c r="Q2742">
        <v>2000</v>
      </c>
      <c r="R2742">
        <v>0</v>
      </c>
      <c r="S2742">
        <v>7002</v>
      </c>
      <c r="T2742">
        <v>35000</v>
      </c>
      <c r="U2742">
        <v>36000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98680</v>
      </c>
      <c r="AD2742">
        <v>50840</v>
      </c>
      <c r="AE2742">
        <v>0</v>
      </c>
      <c r="AF2742">
        <v>149520</v>
      </c>
      <c r="AG2742">
        <v>0</v>
      </c>
      <c r="AH2742">
        <v>0</v>
      </c>
      <c r="AI2742">
        <v>43857</v>
      </c>
      <c r="AJ2742">
        <v>0</v>
      </c>
      <c r="AK2742">
        <v>43857</v>
      </c>
      <c r="AL2742">
        <v>43857</v>
      </c>
      <c r="AM2742">
        <v>0</v>
      </c>
      <c r="AN2742">
        <v>873182</v>
      </c>
      <c r="AO2742">
        <v>971805</v>
      </c>
      <c r="AP2742">
        <v>149520</v>
      </c>
      <c r="AQ2742">
        <v>0</v>
      </c>
      <c r="AR2742">
        <v>20000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1141325</v>
      </c>
      <c r="BL2742">
        <v>87653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62543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62543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55000</v>
      </c>
      <c r="DF2742">
        <v>0</v>
      </c>
      <c r="DG2742">
        <v>0</v>
      </c>
      <c r="DH2742">
        <v>0</v>
      </c>
      <c r="DI2742">
        <v>0</v>
      </c>
      <c r="DJ2742">
        <v>33345</v>
      </c>
      <c r="DK2742">
        <v>74000</v>
      </c>
      <c r="DL2742">
        <v>6647</v>
      </c>
      <c r="DM2742">
        <v>0</v>
      </c>
      <c r="DN2742">
        <v>0</v>
      </c>
      <c r="DO2742">
        <v>275392</v>
      </c>
      <c r="DP2742">
        <v>317700</v>
      </c>
      <c r="DQ2742">
        <v>62543</v>
      </c>
      <c r="DR2742">
        <v>0</v>
      </c>
      <c r="DS2742">
        <v>0</v>
      </c>
    </row>
    <row r="2743" spans="1:123" x14ac:dyDescent="0.3">
      <c r="A2743" t="str">
        <f t="shared" si="42"/>
        <v>20272011</v>
      </c>
      <c r="B2743">
        <v>79</v>
      </c>
      <c r="C2743">
        <v>2027</v>
      </c>
      <c r="D2743">
        <v>201112</v>
      </c>
      <c r="E2743">
        <v>69</v>
      </c>
      <c r="F2743">
        <v>1846410</v>
      </c>
      <c r="G2743">
        <v>163106</v>
      </c>
      <c r="H2743">
        <v>550000</v>
      </c>
      <c r="I2743">
        <v>0</v>
      </c>
      <c r="J2743">
        <v>120000</v>
      </c>
      <c r="K2743">
        <v>85000</v>
      </c>
      <c r="L2743">
        <v>200000</v>
      </c>
      <c r="M2743">
        <v>56200</v>
      </c>
      <c r="N2743">
        <v>11500</v>
      </c>
      <c r="O2743">
        <v>25500</v>
      </c>
      <c r="P2743">
        <v>4500</v>
      </c>
      <c r="Q2743">
        <v>2000</v>
      </c>
      <c r="R2743">
        <v>0</v>
      </c>
      <c r="S2743">
        <v>6814</v>
      </c>
      <c r="T2743">
        <v>35000</v>
      </c>
      <c r="U2743">
        <v>36000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43857</v>
      </c>
      <c r="AC2743">
        <v>132999</v>
      </c>
      <c r="AD2743">
        <v>68521</v>
      </c>
      <c r="AE2743">
        <v>43857</v>
      </c>
      <c r="AF2743">
        <v>157662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864852</v>
      </c>
      <c r="AO2743">
        <v>1309774</v>
      </c>
      <c r="AP2743">
        <v>201520</v>
      </c>
      <c r="AQ2743">
        <v>119787</v>
      </c>
      <c r="AR2743">
        <v>20000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1651080</v>
      </c>
      <c r="BL2743">
        <v>95209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492338</v>
      </c>
      <c r="BS2743">
        <v>73288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534881</v>
      </c>
      <c r="CR2743">
        <v>0</v>
      </c>
      <c r="CS2743">
        <v>0</v>
      </c>
      <c r="CT2743">
        <v>73288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60000</v>
      </c>
      <c r="DF2743">
        <v>0</v>
      </c>
      <c r="DG2743">
        <v>0</v>
      </c>
      <c r="DH2743">
        <v>0</v>
      </c>
      <c r="DI2743">
        <v>0</v>
      </c>
      <c r="DJ2743">
        <v>33345</v>
      </c>
      <c r="DK2743">
        <v>74000</v>
      </c>
      <c r="DL2743">
        <v>6647</v>
      </c>
      <c r="DM2743">
        <v>0</v>
      </c>
      <c r="DN2743">
        <v>0</v>
      </c>
      <c r="DO2743">
        <v>782160</v>
      </c>
      <c r="DP2743">
        <v>317700</v>
      </c>
      <c r="DQ2743">
        <v>565625</v>
      </c>
      <c r="DR2743">
        <v>0</v>
      </c>
      <c r="DS2743">
        <v>0</v>
      </c>
    </row>
    <row r="2744" spans="1:123" x14ac:dyDescent="0.3">
      <c r="A2744" t="str">
        <f t="shared" si="42"/>
        <v>20282012</v>
      </c>
      <c r="B2744">
        <v>79</v>
      </c>
      <c r="C2744">
        <v>2028</v>
      </c>
      <c r="D2744">
        <v>201212</v>
      </c>
      <c r="E2744">
        <v>44</v>
      </c>
      <c r="F2744">
        <v>2054969</v>
      </c>
      <c r="G2744">
        <v>163102</v>
      </c>
      <c r="H2744">
        <v>550000</v>
      </c>
      <c r="I2744">
        <v>0</v>
      </c>
      <c r="J2744">
        <v>120000</v>
      </c>
      <c r="K2744">
        <v>85000</v>
      </c>
      <c r="L2744">
        <v>200000</v>
      </c>
      <c r="M2744">
        <v>56200</v>
      </c>
      <c r="N2744">
        <v>11500</v>
      </c>
      <c r="O2744">
        <v>25500</v>
      </c>
      <c r="P2744">
        <v>4500</v>
      </c>
      <c r="Q2744">
        <v>2000</v>
      </c>
      <c r="R2744">
        <v>0</v>
      </c>
      <c r="S2744">
        <v>6625</v>
      </c>
      <c r="T2744">
        <v>35000</v>
      </c>
      <c r="U2744">
        <v>36000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84467</v>
      </c>
      <c r="AD2744">
        <v>43517</v>
      </c>
      <c r="AE2744">
        <v>0</v>
      </c>
      <c r="AF2744">
        <v>127985</v>
      </c>
      <c r="AG2744">
        <v>43517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894340</v>
      </c>
      <c r="AO2744">
        <v>831834</v>
      </c>
      <c r="AP2744">
        <v>127985</v>
      </c>
      <c r="AQ2744">
        <v>0</v>
      </c>
      <c r="AR2744">
        <v>19649</v>
      </c>
      <c r="AS2744">
        <v>0</v>
      </c>
      <c r="AT2744">
        <v>0</v>
      </c>
      <c r="AU2744">
        <v>0</v>
      </c>
      <c r="AV2744">
        <v>0</v>
      </c>
      <c r="AW2744">
        <v>6647</v>
      </c>
      <c r="AX2744">
        <v>33345</v>
      </c>
      <c r="AY2744">
        <v>0</v>
      </c>
      <c r="AZ2744">
        <v>0</v>
      </c>
      <c r="BA2744">
        <v>25000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1044459</v>
      </c>
      <c r="BL2744">
        <v>102715</v>
      </c>
      <c r="BM2744">
        <v>171627</v>
      </c>
      <c r="BN2744">
        <v>40929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343254</v>
      </c>
      <c r="CR2744">
        <v>0</v>
      </c>
      <c r="CS2744">
        <v>0</v>
      </c>
      <c r="CT2744">
        <v>32358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65000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49000</v>
      </c>
      <c r="DL2744">
        <v>0</v>
      </c>
      <c r="DM2744">
        <v>0</v>
      </c>
      <c r="DN2744">
        <v>0</v>
      </c>
      <c r="DO2744">
        <v>489612</v>
      </c>
      <c r="DP2744">
        <v>317700</v>
      </c>
      <c r="DQ2744">
        <v>-277548</v>
      </c>
      <c r="DR2744">
        <v>0</v>
      </c>
      <c r="DS2744">
        <v>0</v>
      </c>
    </row>
    <row r="2745" spans="1:123" x14ac:dyDescent="0.3">
      <c r="A2745" t="str">
        <f t="shared" si="42"/>
        <v>20291922</v>
      </c>
      <c r="B2745">
        <v>79</v>
      </c>
      <c r="C2745">
        <v>2029</v>
      </c>
      <c r="D2745">
        <v>192212</v>
      </c>
      <c r="E2745">
        <v>47</v>
      </c>
      <c r="F2745">
        <v>1892073</v>
      </c>
      <c r="G2745">
        <v>163097</v>
      </c>
      <c r="H2745">
        <v>550000</v>
      </c>
      <c r="I2745">
        <v>0</v>
      </c>
      <c r="J2745">
        <v>120000</v>
      </c>
      <c r="K2745">
        <v>85000</v>
      </c>
      <c r="L2745">
        <v>200000</v>
      </c>
      <c r="M2745">
        <v>56200</v>
      </c>
      <c r="N2745">
        <v>11500</v>
      </c>
      <c r="O2745">
        <v>25500</v>
      </c>
      <c r="P2745">
        <v>4500</v>
      </c>
      <c r="Q2745">
        <v>2000</v>
      </c>
      <c r="R2745">
        <v>0</v>
      </c>
      <c r="S2745">
        <v>6437</v>
      </c>
      <c r="T2745">
        <v>35000</v>
      </c>
      <c r="U2745">
        <v>36000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91062</v>
      </c>
      <c r="AD2745">
        <v>46915</v>
      </c>
      <c r="AE2745">
        <v>0</v>
      </c>
      <c r="AF2745">
        <v>137977</v>
      </c>
      <c r="AG2745">
        <v>46915</v>
      </c>
      <c r="AH2745">
        <v>0</v>
      </c>
      <c r="AI2745">
        <v>43517</v>
      </c>
      <c r="AJ2745">
        <v>0</v>
      </c>
      <c r="AK2745">
        <v>43517</v>
      </c>
      <c r="AL2745">
        <v>43517</v>
      </c>
      <c r="AM2745">
        <v>0</v>
      </c>
      <c r="AN2745">
        <v>884160</v>
      </c>
      <c r="AO2745">
        <v>896782</v>
      </c>
      <c r="AP2745">
        <v>137977</v>
      </c>
      <c r="AQ2745">
        <v>0</v>
      </c>
      <c r="AR2745">
        <v>20000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1054759</v>
      </c>
      <c r="BL2745">
        <v>110169</v>
      </c>
      <c r="BM2745">
        <v>42082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281172</v>
      </c>
      <c r="CR2745">
        <v>0</v>
      </c>
      <c r="CS2745">
        <v>0</v>
      </c>
      <c r="CT2745">
        <v>32358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70000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49000</v>
      </c>
      <c r="DL2745">
        <v>0</v>
      </c>
      <c r="DM2745">
        <v>0</v>
      </c>
      <c r="DN2745">
        <v>0</v>
      </c>
      <c r="DO2745">
        <v>476047</v>
      </c>
      <c r="DP2745">
        <v>317700</v>
      </c>
      <c r="DQ2745">
        <v>-42082</v>
      </c>
      <c r="DR2745">
        <v>0</v>
      </c>
      <c r="DS2745">
        <v>0</v>
      </c>
    </row>
    <row r="2746" spans="1:123" x14ac:dyDescent="0.3">
      <c r="A2746" t="str">
        <f t="shared" si="42"/>
        <v>20301923</v>
      </c>
      <c r="B2746">
        <v>79</v>
      </c>
      <c r="C2746">
        <v>2030</v>
      </c>
      <c r="D2746">
        <v>192312</v>
      </c>
      <c r="E2746">
        <v>66</v>
      </c>
      <c r="F2746">
        <v>1907269</v>
      </c>
      <c r="G2746">
        <v>163093</v>
      </c>
      <c r="H2746">
        <v>550000</v>
      </c>
      <c r="I2746">
        <v>0</v>
      </c>
      <c r="J2746">
        <v>120000</v>
      </c>
      <c r="K2746">
        <v>85000</v>
      </c>
      <c r="L2746">
        <v>200000</v>
      </c>
      <c r="M2746">
        <v>56200</v>
      </c>
      <c r="N2746">
        <v>11500</v>
      </c>
      <c r="O2746">
        <v>25500</v>
      </c>
      <c r="P2746">
        <v>4500</v>
      </c>
      <c r="Q2746">
        <v>2000</v>
      </c>
      <c r="R2746">
        <v>0</v>
      </c>
      <c r="S2746">
        <v>6248</v>
      </c>
      <c r="T2746">
        <v>35000</v>
      </c>
      <c r="U2746">
        <v>36000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43517</v>
      </c>
      <c r="AC2746">
        <v>127390</v>
      </c>
      <c r="AD2746">
        <v>65631</v>
      </c>
      <c r="AE2746">
        <v>43517</v>
      </c>
      <c r="AF2746">
        <v>149504</v>
      </c>
      <c r="AG2746">
        <v>0</v>
      </c>
      <c r="AH2746">
        <v>0</v>
      </c>
      <c r="AI2746">
        <v>46915</v>
      </c>
      <c r="AJ2746">
        <v>0</v>
      </c>
      <c r="AK2746">
        <v>46915</v>
      </c>
      <c r="AL2746">
        <v>46915</v>
      </c>
      <c r="AM2746">
        <v>0</v>
      </c>
      <c r="AN2746">
        <v>872444</v>
      </c>
      <c r="AO2746">
        <v>1254540</v>
      </c>
      <c r="AP2746">
        <v>193021</v>
      </c>
      <c r="AQ2746">
        <v>0</v>
      </c>
      <c r="AR2746">
        <v>20000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1467561</v>
      </c>
      <c r="BL2746">
        <v>117712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348828</v>
      </c>
      <c r="BS2746">
        <v>0</v>
      </c>
      <c r="BT2746">
        <v>0</v>
      </c>
      <c r="BU2746">
        <v>2527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610000</v>
      </c>
      <c r="CR2746">
        <v>2527</v>
      </c>
      <c r="CS2746">
        <v>0</v>
      </c>
      <c r="CT2746">
        <v>32358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75000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49000</v>
      </c>
      <c r="DL2746">
        <v>0</v>
      </c>
      <c r="DM2746">
        <v>0</v>
      </c>
      <c r="DN2746">
        <v>0</v>
      </c>
      <c r="DO2746">
        <v>815800</v>
      </c>
      <c r="DP2746">
        <v>317700</v>
      </c>
      <c r="DQ2746">
        <v>351355</v>
      </c>
      <c r="DR2746">
        <v>0</v>
      </c>
      <c r="DS2746">
        <v>0</v>
      </c>
    </row>
    <row r="2747" spans="1:123" x14ac:dyDescent="0.3">
      <c r="A2747" t="str">
        <f t="shared" si="42"/>
        <v>20311924</v>
      </c>
      <c r="B2747">
        <v>79</v>
      </c>
      <c r="C2747">
        <v>2031</v>
      </c>
      <c r="D2747">
        <v>192412</v>
      </c>
      <c r="E2747">
        <v>34</v>
      </c>
      <c r="F2747">
        <v>2082265</v>
      </c>
      <c r="G2747">
        <v>163096</v>
      </c>
      <c r="H2747">
        <v>550000</v>
      </c>
      <c r="I2747">
        <v>0</v>
      </c>
      <c r="J2747">
        <v>120000</v>
      </c>
      <c r="K2747">
        <v>85000</v>
      </c>
      <c r="L2747">
        <v>200000</v>
      </c>
      <c r="M2747">
        <v>56200</v>
      </c>
      <c r="N2747">
        <v>11500</v>
      </c>
      <c r="O2747">
        <v>25500</v>
      </c>
      <c r="P2747">
        <v>4500</v>
      </c>
      <c r="Q2747">
        <v>2000</v>
      </c>
      <c r="R2747">
        <v>0</v>
      </c>
      <c r="S2747">
        <v>6059</v>
      </c>
      <c r="T2747">
        <v>35000</v>
      </c>
      <c r="U2747">
        <v>36000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46915</v>
      </c>
      <c r="AC2747">
        <v>66921</v>
      </c>
      <c r="AD2747">
        <v>0</v>
      </c>
      <c r="AE2747">
        <v>46915</v>
      </c>
      <c r="AF2747">
        <v>54483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967276</v>
      </c>
      <c r="AO2747">
        <v>659037</v>
      </c>
      <c r="AP2747">
        <v>101398</v>
      </c>
      <c r="AQ2747">
        <v>0</v>
      </c>
      <c r="AR2747">
        <v>10374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25000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795809</v>
      </c>
      <c r="BL2747">
        <v>125957</v>
      </c>
      <c r="BM2747">
        <v>196667</v>
      </c>
      <c r="BN2747">
        <v>32358</v>
      </c>
      <c r="BO2747">
        <v>0</v>
      </c>
      <c r="BP2747">
        <v>2527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393333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80000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24000</v>
      </c>
      <c r="DL2747">
        <v>0</v>
      </c>
      <c r="DM2747">
        <v>0</v>
      </c>
      <c r="DN2747">
        <v>0</v>
      </c>
      <c r="DO2747">
        <v>497333</v>
      </c>
      <c r="DP2747">
        <v>317700</v>
      </c>
      <c r="DQ2747">
        <v>-417319</v>
      </c>
      <c r="DR2747">
        <v>160767</v>
      </c>
      <c r="DS2747">
        <v>0</v>
      </c>
    </row>
    <row r="2748" spans="1:123" x14ac:dyDescent="0.3">
      <c r="A2748" t="str">
        <f t="shared" si="42"/>
        <v>20321925</v>
      </c>
      <c r="B2748">
        <v>79</v>
      </c>
      <c r="C2748">
        <v>2032</v>
      </c>
      <c r="D2748">
        <v>192512</v>
      </c>
      <c r="E2748">
        <v>42</v>
      </c>
      <c r="F2748">
        <v>2205387</v>
      </c>
      <c r="G2748">
        <v>163099</v>
      </c>
      <c r="H2748">
        <v>550000</v>
      </c>
      <c r="I2748">
        <v>0</v>
      </c>
      <c r="J2748">
        <v>120000</v>
      </c>
      <c r="K2748">
        <v>85000</v>
      </c>
      <c r="L2748">
        <v>200000</v>
      </c>
      <c r="M2748">
        <v>56200</v>
      </c>
      <c r="N2748">
        <v>11500</v>
      </c>
      <c r="O2748">
        <v>25500</v>
      </c>
      <c r="P2748">
        <v>4500</v>
      </c>
      <c r="Q2748">
        <v>2000</v>
      </c>
      <c r="R2748">
        <v>0</v>
      </c>
      <c r="S2748">
        <v>5871</v>
      </c>
      <c r="T2748">
        <v>35000</v>
      </c>
      <c r="U2748">
        <v>36000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81353</v>
      </c>
      <c r="AD2748">
        <v>41913</v>
      </c>
      <c r="AE2748">
        <v>0</v>
      </c>
      <c r="AF2748">
        <v>123266</v>
      </c>
      <c r="AG2748">
        <v>41913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898305</v>
      </c>
      <c r="AO2748">
        <v>801166</v>
      </c>
      <c r="AP2748">
        <v>123266</v>
      </c>
      <c r="AQ2748">
        <v>0</v>
      </c>
      <c r="AR2748">
        <v>18003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24000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966435</v>
      </c>
      <c r="BL2748">
        <v>134254</v>
      </c>
      <c r="BM2748">
        <v>176667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196667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85000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281667</v>
      </c>
      <c r="DP2748">
        <v>317700</v>
      </c>
      <c r="DQ2748">
        <v>-429492</v>
      </c>
      <c r="DR2748">
        <v>228826</v>
      </c>
      <c r="DS2748">
        <v>0</v>
      </c>
    </row>
    <row r="2749" spans="1:123" x14ac:dyDescent="0.3">
      <c r="A2749" t="str">
        <f t="shared" si="42"/>
        <v>20331926</v>
      </c>
      <c r="B2749">
        <v>79</v>
      </c>
      <c r="C2749">
        <v>2033</v>
      </c>
      <c r="D2749">
        <v>192612</v>
      </c>
      <c r="E2749">
        <v>47</v>
      </c>
      <c r="F2749">
        <v>1981747</v>
      </c>
      <c r="G2749">
        <v>163102</v>
      </c>
      <c r="H2749">
        <v>550000</v>
      </c>
      <c r="I2749">
        <v>0</v>
      </c>
      <c r="J2749">
        <v>120000</v>
      </c>
      <c r="K2749">
        <v>85000</v>
      </c>
      <c r="L2749">
        <v>200000</v>
      </c>
      <c r="M2749">
        <v>56200</v>
      </c>
      <c r="N2749">
        <v>11500</v>
      </c>
      <c r="O2749">
        <v>25500</v>
      </c>
      <c r="P2749">
        <v>4500</v>
      </c>
      <c r="Q2749">
        <v>2000</v>
      </c>
      <c r="R2749">
        <v>0</v>
      </c>
      <c r="S2749">
        <v>5682</v>
      </c>
      <c r="T2749">
        <v>35000</v>
      </c>
      <c r="U2749">
        <v>36000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90565</v>
      </c>
      <c r="AD2749">
        <v>46659</v>
      </c>
      <c r="AE2749">
        <v>0</v>
      </c>
      <c r="AF2749">
        <v>137223</v>
      </c>
      <c r="AG2749">
        <v>46659</v>
      </c>
      <c r="AH2749">
        <v>0</v>
      </c>
      <c r="AI2749">
        <v>41913</v>
      </c>
      <c r="AJ2749">
        <v>0</v>
      </c>
      <c r="AK2749">
        <v>41913</v>
      </c>
      <c r="AL2749">
        <v>41913</v>
      </c>
      <c r="AM2749">
        <v>0</v>
      </c>
      <c r="AN2749">
        <v>884159</v>
      </c>
      <c r="AO2749">
        <v>891882</v>
      </c>
      <c r="AP2749">
        <v>137223</v>
      </c>
      <c r="AQ2749">
        <v>0</v>
      </c>
      <c r="AR2749">
        <v>20000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1049105</v>
      </c>
      <c r="BL2749">
        <v>142983</v>
      </c>
      <c r="BM2749">
        <v>104602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72065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90000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203978</v>
      </c>
      <c r="DP2749">
        <v>317700</v>
      </c>
      <c r="DQ2749">
        <v>-104602</v>
      </c>
      <c r="DR2749">
        <v>0</v>
      </c>
      <c r="DS2749">
        <v>0</v>
      </c>
    </row>
    <row r="2750" spans="1:123" x14ac:dyDescent="0.3">
      <c r="A2750" t="str">
        <f t="shared" si="42"/>
        <v>20341927</v>
      </c>
      <c r="B2750">
        <v>79</v>
      </c>
      <c r="C2750">
        <v>2034</v>
      </c>
      <c r="D2750">
        <v>192712</v>
      </c>
      <c r="E2750">
        <v>62</v>
      </c>
      <c r="F2750">
        <v>1816320</v>
      </c>
      <c r="G2750">
        <v>163105</v>
      </c>
      <c r="H2750">
        <v>550000</v>
      </c>
      <c r="I2750">
        <v>0</v>
      </c>
      <c r="J2750">
        <v>120000</v>
      </c>
      <c r="K2750">
        <v>85000</v>
      </c>
      <c r="L2750">
        <v>200000</v>
      </c>
      <c r="M2750">
        <v>56200</v>
      </c>
      <c r="N2750">
        <v>11500</v>
      </c>
      <c r="O2750">
        <v>25500</v>
      </c>
      <c r="P2750">
        <v>4500</v>
      </c>
      <c r="Q2750">
        <v>2000</v>
      </c>
      <c r="R2750">
        <v>0</v>
      </c>
      <c r="S2750">
        <v>5494</v>
      </c>
      <c r="T2750">
        <v>35000</v>
      </c>
      <c r="U2750">
        <v>36000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41913</v>
      </c>
      <c r="AC2750">
        <v>121032</v>
      </c>
      <c r="AD2750">
        <v>62356</v>
      </c>
      <c r="AE2750">
        <v>41913</v>
      </c>
      <c r="AF2750">
        <v>141475</v>
      </c>
      <c r="AG2750">
        <v>0</v>
      </c>
      <c r="AH2750">
        <v>0</v>
      </c>
      <c r="AI2750">
        <v>46659</v>
      </c>
      <c r="AJ2750">
        <v>0</v>
      </c>
      <c r="AK2750">
        <v>46659</v>
      </c>
      <c r="AL2750">
        <v>46659</v>
      </c>
      <c r="AM2750">
        <v>0</v>
      </c>
      <c r="AN2750">
        <v>879719</v>
      </c>
      <c r="AO2750">
        <v>1191928</v>
      </c>
      <c r="AP2750">
        <v>183388</v>
      </c>
      <c r="AQ2750">
        <v>133351</v>
      </c>
      <c r="AR2750">
        <v>20000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1528667</v>
      </c>
      <c r="BL2750">
        <v>151686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500000</v>
      </c>
      <c r="BS2750">
        <v>36122</v>
      </c>
      <c r="BT2750">
        <v>0</v>
      </c>
      <c r="BU2750">
        <v>8525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552065</v>
      </c>
      <c r="CR2750">
        <v>8525</v>
      </c>
      <c r="CS2750">
        <v>0</v>
      </c>
      <c r="CT2750">
        <v>36122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95000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738370</v>
      </c>
      <c r="DP2750">
        <v>317700</v>
      </c>
      <c r="DQ2750">
        <v>544647</v>
      </c>
      <c r="DR2750">
        <v>0</v>
      </c>
      <c r="DS2750">
        <v>0</v>
      </c>
    </row>
    <row r="2751" spans="1:123" x14ac:dyDescent="0.3">
      <c r="A2751" t="str">
        <f t="shared" si="42"/>
        <v>20351928</v>
      </c>
      <c r="B2751">
        <v>79</v>
      </c>
      <c r="C2751">
        <v>2035</v>
      </c>
      <c r="D2751">
        <v>192812</v>
      </c>
      <c r="E2751">
        <v>67</v>
      </c>
      <c r="F2751">
        <v>2042185</v>
      </c>
      <c r="G2751">
        <v>163108</v>
      </c>
      <c r="H2751">
        <v>550000</v>
      </c>
      <c r="I2751">
        <v>0</v>
      </c>
      <c r="J2751">
        <v>120000</v>
      </c>
      <c r="K2751">
        <v>85000</v>
      </c>
      <c r="L2751">
        <v>200000</v>
      </c>
      <c r="M2751">
        <v>56200</v>
      </c>
      <c r="N2751">
        <v>11500</v>
      </c>
      <c r="O2751">
        <v>25500</v>
      </c>
      <c r="P2751">
        <v>4500</v>
      </c>
      <c r="Q2751">
        <v>2000</v>
      </c>
      <c r="R2751">
        <v>0</v>
      </c>
      <c r="S2751">
        <v>5305</v>
      </c>
      <c r="T2751">
        <v>35000</v>
      </c>
      <c r="U2751">
        <v>36000</v>
      </c>
      <c r="V2751">
        <v>0</v>
      </c>
      <c r="W2751">
        <v>5000</v>
      </c>
      <c r="X2751">
        <v>0</v>
      </c>
      <c r="Y2751">
        <v>0</v>
      </c>
      <c r="Z2751">
        <v>100573</v>
      </c>
      <c r="AA2751">
        <v>0</v>
      </c>
      <c r="AB2751">
        <v>46659</v>
      </c>
      <c r="AC2751">
        <v>129095</v>
      </c>
      <c r="AD2751">
        <v>66509</v>
      </c>
      <c r="AE2751">
        <v>46659</v>
      </c>
      <c r="AF2751">
        <v>148945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766487</v>
      </c>
      <c r="AO2751">
        <v>1271325</v>
      </c>
      <c r="AP2751">
        <v>195604</v>
      </c>
      <c r="AQ2751">
        <v>39132</v>
      </c>
      <c r="AR2751">
        <v>20000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1526061</v>
      </c>
      <c r="BL2751">
        <v>159966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77935</v>
      </c>
      <c r="BS2751">
        <v>0</v>
      </c>
      <c r="BT2751">
        <v>0</v>
      </c>
      <c r="BU2751">
        <v>91475</v>
      </c>
      <c r="BV2751">
        <v>10000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12536</v>
      </c>
      <c r="CH2751">
        <v>288</v>
      </c>
      <c r="CI2751">
        <v>1504</v>
      </c>
      <c r="CJ2751">
        <v>1128</v>
      </c>
      <c r="CK2751">
        <v>451</v>
      </c>
      <c r="CL2751">
        <v>376</v>
      </c>
      <c r="CM2751">
        <v>1630</v>
      </c>
      <c r="CN2751">
        <v>13521</v>
      </c>
      <c r="CO2751">
        <v>376</v>
      </c>
      <c r="CP2751">
        <v>0</v>
      </c>
      <c r="CQ2751">
        <v>610000</v>
      </c>
      <c r="CR2751">
        <v>100000</v>
      </c>
      <c r="CS2751">
        <v>10000</v>
      </c>
      <c r="CT2751">
        <v>36122</v>
      </c>
      <c r="CU2751">
        <v>0</v>
      </c>
      <c r="CV2751">
        <v>12536</v>
      </c>
      <c r="CW2751">
        <v>288</v>
      </c>
      <c r="CX2751">
        <v>1504</v>
      </c>
      <c r="CY2751">
        <v>1128</v>
      </c>
      <c r="CZ2751">
        <v>451</v>
      </c>
      <c r="DA2751">
        <v>376</v>
      </c>
      <c r="DB2751">
        <v>1630</v>
      </c>
      <c r="DC2751">
        <v>13521</v>
      </c>
      <c r="DD2751">
        <v>376</v>
      </c>
      <c r="DE2751">
        <v>100000</v>
      </c>
      <c r="DF2751">
        <v>100573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0</v>
      </c>
      <c r="DO2751">
        <v>988505</v>
      </c>
      <c r="DP2751">
        <v>317700</v>
      </c>
      <c r="DQ2751">
        <v>311794</v>
      </c>
      <c r="DR2751">
        <v>0</v>
      </c>
      <c r="DS2751">
        <v>0</v>
      </c>
    </row>
    <row r="2752" spans="1:123" x14ac:dyDescent="0.3">
      <c r="A2752" t="str">
        <f t="shared" si="42"/>
        <v>20361929</v>
      </c>
      <c r="B2752">
        <v>79</v>
      </c>
      <c r="C2752">
        <v>2036</v>
      </c>
      <c r="D2752">
        <v>192912</v>
      </c>
      <c r="E2752">
        <v>41</v>
      </c>
      <c r="F2752">
        <v>2242053</v>
      </c>
      <c r="G2752">
        <v>163099</v>
      </c>
      <c r="H2752">
        <v>550000</v>
      </c>
      <c r="I2752">
        <v>0</v>
      </c>
      <c r="J2752">
        <v>120000</v>
      </c>
      <c r="K2752">
        <v>85000</v>
      </c>
      <c r="L2752">
        <v>200000</v>
      </c>
      <c r="M2752">
        <v>56200</v>
      </c>
      <c r="N2752">
        <v>11500</v>
      </c>
      <c r="O2752">
        <v>25500</v>
      </c>
      <c r="P2752">
        <v>4500</v>
      </c>
      <c r="Q2752">
        <v>2000</v>
      </c>
      <c r="R2752">
        <v>0</v>
      </c>
      <c r="S2752">
        <v>5091</v>
      </c>
      <c r="T2752">
        <v>35000</v>
      </c>
      <c r="U2752">
        <v>36000</v>
      </c>
      <c r="V2752">
        <v>0</v>
      </c>
      <c r="W2752">
        <v>5000</v>
      </c>
      <c r="X2752">
        <v>0</v>
      </c>
      <c r="Y2752">
        <v>92678</v>
      </c>
      <c r="Z2752">
        <v>0</v>
      </c>
      <c r="AA2752">
        <v>0</v>
      </c>
      <c r="AB2752">
        <v>0</v>
      </c>
      <c r="AC2752">
        <v>80313</v>
      </c>
      <c r="AD2752">
        <v>41377</v>
      </c>
      <c r="AE2752">
        <v>0</v>
      </c>
      <c r="AF2752">
        <v>121690</v>
      </c>
      <c r="AG2752">
        <v>41377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986778</v>
      </c>
      <c r="AO2752">
        <v>790925</v>
      </c>
      <c r="AP2752">
        <v>121690</v>
      </c>
      <c r="AQ2752">
        <v>0</v>
      </c>
      <c r="AR2752">
        <v>17453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930068</v>
      </c>
      <c r="BL2752">
        <v>168199</v>
      </c>
      <c r="BM2752">
        <v>196667</v>
      </c>
      <c r="BN2752">
        <v>17629</v>
      </c>
      <c r="BO2752">
        <v>0</v>
      </c>
      <c r="BP2752">
        <v>100000</v>
      </c>
      <c r="BQ2752">
        <v>10000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12536</v>
      </c>
      <c r="BX2752">
        <v>288</v>
      </c>
      <c r="BY2752">
        <v>1504</v>
      </c>
      <c r="BZ2752">
        <v>1128</v>
      </c>
      <c r="CA2752">
        <v>451</v>
      </c>
      <c r="CB2752">
        <v>376</v>
      </c>
      <c r="CC2752">
        <v>1630</v>
      </c>
      <c r="CD2752">
        <v>13521</v>
      </c>
      <c r="CE2752">
        <v>376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393333</v>
      </c>
      <c r="CR2752">
        <v>0</v>
      </c>
      <c r="CS2752">
        <v>0</v>
      </c>
      <c r="CT2752">
        <v>18493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100000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0</v>
      </c>
      <c r="DO2752">
        <v>511826</v>
      </c>
      <c r="DP2752">
        <v>317700</v>
      </c>
      <c r="DQ2752">
        <v>-448784</v>
      </c>
      <c r="DR2752">
        <v>0</v>
      </c>
      <c r="DS2752">
        <v>0</v>
      </c>
    </row>
    <row r="2753" spans="1:123" x14ac:dyDescent="0.3">
      <c r="A2753" t="str">
        <f t="shared" si="42"/>
        <v>20371930</v>
      </c>
      <c r="B2753">
        <v>79</v>
      </c>
      <c r="C2753">
        <v>2037</v>
      </c>
      <c r="D2753">
        <v>193012</v>
      </c>
      <c r="E2753">
        <v>49</v>
      </c>
      <c r="F2753">
        <v>2207038</v>
      </c>
      <c r="G2753">
        <v>163089</v>
      </c>
      <c r="H2753">
        <v>550000</v>
      </c>
      <c r="I2753">
        <v>0</v>
      </c>
      <c r="J2753">
        <v>120000</v>
      </c>
      <c r="K2753">
        <v>85000</v>
      </c>
      <c r="L2753">
        <v>200000</v>
      </c>
      <c r="M2753">
        <v>56200</v>
      </c>
      <c r="N2753">
        <v>11500</v>
      </c>
      <c r="O2753">
        <v>25500</v>
      </c>
      <c r="P2753">
        <v>4500</v>
      </c>
      <c r="Q2753">
        <v>2000</v>
      </c>
      <c r="R2753">
        <v>0</v>
      </c>
      <c r="S2753">
        <v>4878</v>
      </c>
      <c r="T2753">
        <v>35000</v>
      </c>
      <c r="U2753">
        <v>36000</v>
      </c>
      <c r="V2753">
        <v>0</v>
      </c>
      <c r="W2753">
        <v>5000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94620</v>
      </c>
      <c r="AD2753">
        <v>48748</v>
      </c>
      <c r="AE2753">
        <v>0</v>
      </c>
      <c r="AF2753">
        <v>143368</v>
      </c>
      <c r="AG2753">
        <v>48748</v>
      </c>
      <c r="AH2753">
        <v>0</v>
      </c>
      <c r="AI2753">
        <v>41377</v>
      </c>
      <c r="AJ2753">
        <v>0</v>
      </c>
      <c r="AK2753">
        <v>41377</v>
      </c>
      <c r="AL2753">
        <v>41377</v>
      </c>
      <c r="AM2753">
        <v>0</v>
      </c>
      <c r="AN2753">
        <v>872210</v>
      </c>
      <c r="AO2753">
        <v>931817</v>
      </c>
      <c r="AP2753">
        <v>143368</v>
      </c>
      <c r="AQ2753">
        <v>0</v>
      </c>
      <c r="AR2753">
        <v>20000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5015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1100200</v>
      </c>
      <c r="BL2753">
        <v>176385</v>
      </c>
      <c r="BM2753">
        <v>176667</v>
      </c>
      <c r="BN2753">
        <v>18493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196667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100000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338044</v>
      </c>
      <c r="DP2753">
        <v>317700</v>
      </c>
      <c r="DQ2753">
        <v>-257332</v>
      </c>
      <c r="DR2753">
        <v>62172</v>
      </c>
      <c r="DS2753">
        <v>0</v>
      </c>
    </row>
    <row r="2754" spans="1:123" x14ac:dyDescent="0.3">
      <c r="A2754" t="str">
        <f t="shared" si="42"/>
        <v>20381931</v>
      </c>
      <c r="B2754">
        <v>79</v>
      </c>
      <c r="C2754">
        <v>2038</v>
      </c>
      <c r="D2754">
        <v>193112</v>
      </c>
      <c r="E2754">
        <v>32</v>
      </c>
      <c r="F2754">
        <v>2214734</v>
      </c>
      <c r="G2754">
        <v>163079</v>
      </c>
      <c r="H2754">
        <v>550000</v>
      </c>
      <c r="I2754">
        <v>0</v>
      </c>
      <c r="J2754">
        <v>90000</v>
      </c>
      <c r="K2754">
        <v>85000</v>
      </c>
      <c r="L2754">
        <v>200000</v>
      </c>
      <c r="M2754">
        <v>56200</v>
      </c>
      <c r="N2754">
        <v>11500</v>
      </c>
      <c r="O2754">
        <v>25500</v>
      </c>
      <c r="P2754">
        <v>4500</v>
      </c>
      <c r="Q2754">
        <v>2000</v>
      </c>
      <c r="R2754">
        <v>0</v>
      </c>
      <c r="S2754">
        <v>4664</v>
      </c>
      <c r="T2754">
        <v>35000</v>
      </c>
      <c r="U2754">
        <v>36000</v>
      </c>
      <c r="V2754">
        <v>0</v>
      </c>
      <c r="W2754">
        <v>5000</v>
      </c>
      <c r="X2754">
        <v>0</v>
      </c>
      <c r="Y2754">
        <v>0</v>
      </c>
      <c r="Z2754">
        <v>0</v>
      </c>
      <c r="AA2754">
        <v>0</v>
      </c>
      <c r="AB2754">
        <v>41377</v>
      </c>
      <c r="AC2754">
        <v>61216</v>
      </c>
      <c r="AD2754">
        <v>0</v>
      </c>
      <c r="AE2754">
        <v>41377</v>
      </c>
      <c r="AF2754">
        <v>51378</v>
      </c>
      <c r="AG2754">
        <v>0</v>
      </c>
      <c r="AH2754">
        <v>0</v>
      </c>
      <c r="AI2754">
        <v>48748</v>
      </c>
      <c r="AJ2754">
        <v>0</v>
      </c>
      <c r="AK2754">
        <v>48748</v>
      </c>
      <c r="AL2754">
        <v>48748</v>
      </c>
      <c r="AM2754">
        <v>0</v>
      </c>
      <c r="AN2754">
        <v>933986</v>
      </c>
      <c r="AO2754">
        <v>602861</v>
      </c>
      <c r="AP2754">
        <v>92755</v>
      </c>
      <c r="AQ2754">
        <v>0</v>
      </c>
      <c r="AR2754">
        <v>7359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702975</v>
      </c>
      <c r="BL2754">
        <v>184527</v>
      </c>
      <c r="BM2754">
        <v>156667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68917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20000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31083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99831</v>
      </c>
      <c r="DP2754">
        <v>317700</v>
      </c>
      <c r="DQ2754">
        <v>-592325</v>
      </c>
      <c r="DR2754">
        <v>366742</v>
      </c>
      <c r="DS2754">
        <v>0</v>
      </c>
    </row>
    <row r="2755" spans="1:123" x14ac:dyDescent="0.3">
      <c r="A2755" t="str">
        <f t="shared" ref="A2755:A2818" si="43">CONCATENATE(C2755,LEFT(D2755,4))</f>
        <v>20391932</v>
      </c>
      <c r="B2755">
        <v>79</v>
      </c>
      <c r="C2755">
        <v>2039</v>
      </c>
      <c r="D2755">
        <v>193212</v>
      </c>
      <c r="E2755">
        <v>34</v>
      </c>
      <c r="F2755">
        <v>2134702</v>
      </c>
      <c r="G2755">
        <v>163069</v>
      </c>
      <c r="H2755">
        <v>550000</v>
      </c>
      <c r="I2755">
        <v>0</v>
      </c>
      <c r="J2755">
        <v>90000</v>
      </c>
      <c r="K2755">
        <v>85000</v>
      </c>
      <c r="L2755">
        <v>200000</v>
      </c>
      <c r="M2755">
        <v>56200</v>
      </c>
      <c r="N2755">
        <v>11500</v>
      </c>
      <c r="O2755">
        <v>25500</v>
      </c>
      <c r="P2755">
        <v>4500</v>
      </c>
      <c r="Q2755">
        <v>2000</v>
      </c>
      <c r="R2755">
        <v>0</v>
      </c>
      <c r="S2755">
        <v>4451</v>
      </c>
      <c r="T2755">
        <v>35000</v>
      </c>
      <c r="U2755">
        <v>36000</v>
      </c>
      <c r="V2755">
        <v>0</v>
      </c>
      <c r="W2755">
        <v>5000</v>
      </c>
      <c r="X2755">
        <v>0</v>
      </c>
      <c r="Y2755">
        <v>0</v>
      </c>
      <c r="Z2755">
        <v>0</v>
      </c>
      <c r="AA2755">
        <v>0</v>
      </c>
      <c r="AB2755">
        <v>48748</v>
      </c>
      <c r="AC2755">
        <v>66501</v>
      </c>
      <c r="AD2755">
        <v>0</v>
      </c>
      <c r="AE2755">
        <v>48748</v>
      </c>
      <c r="AF2755">
        <v>52015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933136</v>
      </c>
      <c r="AO2755">
        <v>654907</v>
      </c>
      <c r="AP2755">
        <v>100763</v>
      </c>
      <c r="AQ2755">
        <v>101801</v>
      </c>
      <c r="AR2755">
        <v>10152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867623</v>
      </c>
      <c r="BL2755">
        <v>192623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14678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16405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16405</v>
      </c>
      <c r="DP2755">
        <v>317700</v>
      </c>
      <c r="DQ2755">
        <v>-340389</v>
      </c>
      <c r="DR2755">
        <v>325711</v>
      </c>
      <c r="DS2755">
        <v>0</v>
      </c>
    </row>
    <row r="2756" spans="1:123" x14ac:dyDescent="0.3">
      <c r="A2756" t="str">
        <f t="shared" si="43"/>
        <v>20401933</v>
      </c>
      <c r="B2756">
        <v>79</v>
      </c>
      <c r="C2756">
        <v>2040</v>
      </c>
      <c r="D2756">
        <v>193312</v>
      </c>
      <c r="E2756">
        <v>42</v>
      </c>
      <c r="F2756">
        <v>1961524</v>
      </c>
      <c r="G2756">
        <v>163060</v>
      </c>
      <c r="H2756">
        <v>550000</v>
      </c>
      <c r="I2756">
        <v>0</v>
      </c>
      <c r="J2756">
        <v>90000</v>
      </c>
      <c r="K2756">
        <v>85000</v>
      </c>
      <c r="L2756">
        <v>200000</v>
      </c>
      <c r="M2756">
        <v>56200</v>
      </c>
      <c r="N2756">
        <v>11500</v>
      </c>
      <c r="O2756">
        <v>25500</v>
      </c>
      <c r="P2756">
        <v>4500</v>
      </c>
      <c r="Q2756">
        <v>2000</v>
      </c>
      <c r="R2756">
        <v>0</v>
      </c>
      <c r="S2756">
        <v>4237</v>
      </c>
      <c r="T2756">
        <v>35000</v>
      </c>
      <c r="U2756">
        <v>36000</v>
      </c>
      <c r="V2756">
        <v>0</v>
      </c>
      <c r="W2756">
        <v>10000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81537</v>
      </c>
      <c r="AD2756">
        <v>42008</v>
      </c>
      <c r="AE2756">
        <v>0</v>
      </c>
      <c r="AF2756">
        <v>123545</v>
      </c>
      <c r="AG2756">
        <v>42008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856392</v>
      </c>
      <c r="AO2756">
        <v>802978</v>
      </c>
      <c r="AP2756">
        <v>123545</v>
      </c>
      <c r="AQ2756">
        <v>0</v>
      </c>
      <c r="AR2756">
        <v>18100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944623</v>
      </c>
      <c r="BL2756">
        <v>200000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16405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16405</v>
      </c>
      <c r="DP2756">
        <v>297700</v>
      </c>
      <c r="DQ2756">
        <v>-159569</v>
      </c>
      <c r="DR2756">
        <v>159569</v>
      </c>
      <c r="DS2756">
        <v>0</v>
      </c>
    </row>
    <row r="2757" spans="1:123" x14ac:dyDescent="0.3">
      <c r="A2757" t="str">
        <f t="shared" si="43"/>
        <v>20411934</v>
      </c>
      <c r="B2757">
        <v>79</v>
      </c>
      <c r="C2757">
        <v>2041</v>
      </c>
      <c r="D2757">
        <v>193412</v>
      </c>
      <c r="E2757">
        <v>28</v>
      </c>
      <c r="F2757">
        <v>2245720</v>
      </c>
      <c r="G2757">
        <v>163056</v>
      </c>
      <c r="H2757">
        <v>550000</v>
      </c>
      <c r="I2757">
        <v>0</v>
      </c>
      <c r="J2757">
        <v>0</v>
      </c>
      <c r="K2757">
        <v>85000</v>
      </c>
      <c r="L2757">
        <v>200000</v>
      </c>
      <c r="M2757">
        <v>56200</v>
      </c>
      <c r="N2757">
        <v>11500</v>
      </c>
      <c r="O2757">
        <v>25500</v>
      </c>
      <c r="P2757">
        <v>4500</v>
      </c>
      <c r="Q2757">
        <v>2000</v>
      </c>
      <c r="R2757">
        <v>0</v>
      </c>
      <c r="S2757">
        <v>4023</v>
      </c>
      <c r="T2757">
        <v>35000</v>
      </c>
      <c r="U2757">
        <v>36000</v>
      </c>
      <c r="V2757">
        <v>0</v>
      </c>
      <c r="W2757">
        <v>10000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55265</v>
      </c>
      <c r="AD2757">
        <v>0</v>
      </c>
      <c r="AE2757">
        <v>0</v>
      </c>
      <c r="AF2757">
        <v>83738</v>
      </c>
      <c r="AG2757">
        <v>0</v>
      </c>
      <c r="AH2757">
        <v>0</v>
      </c>
      <c r="AI2757">
        <v>42008</v>
      </c>
      <c r="AJ2757">
        <v>0</v>
      </c>
      <c r="AK2757">
        <v>42008</v>
      </c>
      <c r="AL2757">
        <v>42008</v>
      </c>
      <c r="AM2757">
        <v>0</v>
      </c>
      <c r="AN2757">
        <v>805985</v>
      </c>
      <c r="AO2757">
        <v>544255</v>
      </c>
      <c r="AP2757">
        <v>83738</v>
      </c>
      <c r="AQ2757">
        <v>0</v>
      </c>
      <c r="AR2757">
        <v>4213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632206</v>
      </c>
      <c r="BL2757">
        <v>206488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16405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42008</v>
      </c>
      <c r="DP2757">
        <v>277700</v>
      </c>
      <c r="DQ2757">
        <v>-800097</v>
      </c>
      <c r="DR2757">
        <v>783692</v>
      </c>
      <c r="DS2757">
        <v>0</v>
      </c>
    </row>
    <row r="2758" spans="1:123" x14ac:dyDescent="0.3">
      <c r="A2758" t="str">
        <f t="shared" si="43"/>
        <v>20421935</v>
      </c>
      <c r="B2758">
        <v>79</v>
      </c>
      <c r="C2758">
        <v>2042</v>
      </c>
      <c r="D2758">
        <v>193512</v>
      </c>
      <c r="E2758">
        <v>53</v>
      </c>
      <c r="F2758">
        <v>2126348</v>
      </c>
      <c r="G2758">
        <v>163053</v>
      </c>
      <c r="H2758">
        <v>550000</v>
      </c>
      <c r="I2758">
        <v>0</v>
      </c>
      <c r="J2758">
        <v>0</v>
      </c>
      <c r="K2758">
        <v>85000</v>
      </c>
      <c r="L2758">
        <v>200000</v>
      </c>
      <c r="M2758">
        <v>56200</v>
      </c>
      <c r="N2758">
        <v>11500</v>
      </c>
      <c r="O2758">
        <v>25500</v>
      </c>
      <c r="P2758">
        <v>4500</v>
      </c>
      <c r="Q2758">
        <v>2000</v>
      </c>
      <c r="R2758">
        <v>0</v>
      </c>
      <c r="S2758">
        <v>3810</v>
      </c>
      <c r="T2758">
        <v>35000</v>
      </c>
      <c r="U2758">
        <v>36000</v>
      </c>
      <c r="V2758">
        <v>0</v>
      </c>
      <c r="W2758">
        <v>10000</v>
      </c>
      <c r="X2758">
        <v>0</v>
      </c>
      <c r="Y2758">
        <v>0</v>
      </c>
      <c r="Z2758">
        <v>0</v>
      </c>
      <c r="AA2758">
        <v>0</v>
      </c>
      <c r="AB2758">
        <v>42008</v>
      </c>
      <c r="AC2758">
        <v>103243</v>
      </c>
      <c r="AD2758">
        <v>53190</v>
      </c>
      <c r="AE2758">
        <v>42008</v>
      </c>
      <c r="AF2758">
        <v>114425</v>
      </c>
      <c r="AG2758">
        <v>26595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775085</v>
      </c>
      <c r="AO2758">
        <v>1016736</v>
      </c>
      <c r="AP2758">
        <v>156433</v>
      </c>
      <c r="AQ2758">
        <v>58843</v>
      </c>
      <c r="AR2758">
        <v>20000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9573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1261586</v>
      </c>
      <c r="BL2758">
        <v>212931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257700</v>
      </c>
      <c r="DQ2758">
        <v>-75800</v>
      </c>
      <c r="DR2758">
        <v>75800</v>
      </c>
      <c r="DS2758">
        <v>0</v>
      </c>
    </row>
    <row r="2759" spans="1:123" x14ac:dyDescent="0.3">
      <c r="A2759" t="str">
        <f t="shared" si="43"/>
        <v>20431936</v>
      </c>
      <c r="B2759">
        <v>79</v>
      </c>
      <c r="C2759">
        <v>2043</v>
      </c>
      <c r="D2759">
        <v>193612</v>
      </c>
      <c r="E2759">
        <v>74</v>
      </c>
      <c r="F2759">
        <v>2179072</v>
      </c>
      <c r="G2759">
        <v>163049</v>
      </c>
      <c r="H2759">
        <v>550000</v>
      </c>
      <c r="I2759">
        <v>0</v>
      </c>
      <c r="J2759">
        <v>0</v>
      </c>
      <c r="K2759">
        <v>85000</v>
      </c>
      <c r="L2759">
        <v>200000</v>
      </c>
      <c r="M2759">
        <v>56200</v>
      </c>
      <c r="N2759">
        <v>11500</v>
      </c>
      <c r="O2759">
        <v>25500</v>
      </c>
      <c r="P2759">
        <v>4500</v>
      </c>
      <c r="Q2759">
        <v>2000</v>
      </c>
      <c r="R2759">
        <v>0</v>
      </c>
      <c r="S2759">
        <v>3595</v>
      </c>
      <c r="T2759">
        <v>35000</v>
      </c>
      <c r="U2759">
        <v>36000</v>
      </c>
      <c r="V2759">
        <v>0</v>
      </c>
      <c r="W2759">
        <v>10000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143756</v>
      </c>
      <c r="AD2759">
        <v>74063</v>
      </c>
      <c r="AE2759">
        <v>0</v>
      </c>
      <c r="AF2759">
        <v>217819</v>
      </c>
      <c r="AG2759">
        <v>0</v>
      </c>
      <c r="AH2759">
        <v>0</v>
      </c>
      <c r="AI2759">
        <v>26595</v>
      </c>
      <c r="AJ2759">
        <v>0</v>
      </c>
      <c r="AK2759">
        <v>26595</v>
      </c>
      <c r="AL2759">
        <v>26595</v>
      </c>
      <c r="AM2759">
        <v>0</v>
      </c>
      <c r="AN2759">
        <v>671476</v>
      </c>
      <c r="AO2759">
        <v>1415715</v>
      </c>
      <c r="AP2759">
        <v>217819</v>
      </c>
      <c r="AQ2759">
        <v>79234</v>
      </c>
      <c r="AR2759">
        <v>20000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1732768</v>
      </c>
      <c r="BL2759">
        <v>219332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245455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165455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192050</v>
      </c>
      <c r="DP2759">
        <v>317700</v>
      </c>
      <c r="DQ2759">
        <v>245455</v>
      </c>
      <c r="DR2759">
        <v>0</v>
      </c>
      <c r="DS2759">
        <v>0</v>
      </c>
    </row>
    <row r="2760" spans="1:123" x14ac:dyDescent="0.3">
      <c r="A2760" t="str">
        <f t="shared" si="43"/>
        <v>20441937</v>
      </c>
      <c r="B2760">
        <v>79</v>
      </c>
      <c r="C2760">
        <v>2044</v>
      </c>
      <c r="D2760">
        <v>193712</v>
      </c>
      <c r="E2760">
        <v>67</v>
      </c>
      <c r="F2760">
        <v>1918939</v>
      </c>
      <c r="G2760">
        <v>163046</v>
      </c>
      <c r="H2760">
        <v>550000</v>
      </c>
      <c r="I2760">
        <v>0</v>
      </c>
      <c r="J2760">
        <v>0</v>
      </c>
      <c r="K2760">
        <v>85000</v>
      </c>
      <c r="L2760">
        <v>200000</v>
      </c>
      <c r="M2760">
        <v>56200</v>
      </c>
      <c r="N2760">
        <v>11500</v>
      </c>
      <c r="O2760">
        <v>25500</v>
      </c>
      <c r="P2760">
        <v>4500</v>
      </c>
      <c r="Q2760">
        <v>2000</v>
      </c>
      <c r="R2760">
        <v>0</v>
      </c>
      <c r="S2760">
        <v>3381</v>
      </c>
      <c r="T2760">
        <v>35000</v>
      </c>
      <c r="U2760">
        <v>36000</v>
      </c>
      <c r="V2760">
        <v>0</v>
      </c>
      <c r="W2760">
        <v>10000</v>
      </c>
      <c r="X2760">
        <v>0</v>
      </c>
      <c r="Y2760">
        <v>0</v>
      </c>
      <c r="Z2760">
        <v>0</v>
      </c>
      <c r="AA2760">
        <v>0</v>
      </c>
      <c r="AB2760">
        <v>26595</v>
      </c>
      <c r="AC2760">
        <v>130083</v>
      </c>
      <c r="AD2760">
        <v>67018</v>
      </c>
      <c r="AE2760">
        <v>26595</v>
      </c>
      <c r="AF2760">
        <v>170506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718575</v>
      </c>
      <c r="AO2760">
        <v>1281057</v>
      </c>
      <c r="AP2760">
        <v>197101</v>
      </c>
      <c r="AQ2760">
        <v>132356</v>
      </c>
      <c r="AR2760">
        <v>20000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1630514</v>
      </c>
      <c r="BL2760">
        <v>225689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456793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602248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0</v>
      </c>
      <c r="DO2760">
        <v>602248</v>
      </c>
      <c r="DP2760">
        <v>317700</v>
      </c>
      <c r="DQ2760">
        <v>456793</v>
      </c>
      <c r="DR2760">
        <v>0</v>
      </c>
      <c r="DS2760">
        <v>0</v>
      </c>
    </row>
    <row r="2761" spans="1:123" x14ac:dyDescent="0.3">
      <c r="A2761" t="str">
        <f t="shared" si="43"/>
        <v>20451938</v>
      </c>
      <c r="B2761">
        <v>79</v>
      </c>
      <c r="C2761">
        <v>2045</v>
      </c>
      <c r="D2761">
        <v>193812</v>
      </c>
      <c r="E2761">
        <v>91</v>
      </c>
      <c r="F2761">
        <v>1848450</v>
      </c>
      <c r="G2761">
        <v>163042</v>
      </c>
      <c r="H2761">
        <v>550000</v>
      </c>
      <c r="I2761">
        <v>0</v>
      </c>
      <c r="J2761">
        <v>0</v>
      </c>
      <c r="K2761">
        <v>85000</v>
      </c>
      <c r="L2761">
        <v>200000</v>
      </c>
      <c r="M2761">
        <v>56200</v>
      </c>
      <c r="N2761">
        <v>11500</v>
      </c>
      <c r="O2761">
        <v>25500</v>
      </c>
      <c r="P2761">
        <v>4500</v>
      </c>
      <c r="Q2761">
        <v>2000</v>
      </c>
      <c r="R2761">
        <v>0</v>
      </c>
      <c r="S2761">
        <v>3166</v>
      </c>
      <c r="T2761">
        <v>35000</v>
      </c>
      <c r="U2761">
        <v>36000</v>
      </c>
      <c r="V2761">
        <v>0</v>
      </c>
      <c r="W2761">
        <v>15000</v>
      </c>
      <c r="X2761">
        <v>0</v>
      </c>
      <c r="Y2761">
        <v>0</v>
      </c>
      <c r="Z2761">
        <v>218231</v>
      </c>
      <c r="AA2761">
        <v>0</v>
      </c>
      <c r="AB2761">
        <v>0</v>
      </c>
      <c r="AC2761">
        <v>177325</v>
      </c>
      <c r="AD2761">
        <v>91358</v>
      </c>
      <c r="AE2761">
        <v>0</v>
      </c>
      <c r="AF2761">
        <v>268683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396952</v>
      </c>
      <c r="AO2761">
        <v>1746301</v>
      </c>
      <c r="AP2761">
        <v>268683</v>
      </c>
      <c r="AQ2761">
        <v>91546</v>
      </c>
      <c r="AR2761">
        <v>20000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17502</v>
      </c>
      <c r="BE2761">
        <v>111111</v>
      </c>
      <c r="BF2761">
        <v>60000</v>
      </c>
      <c r="BG2761">
        <v>35194</v>
      </c>
      <c r="BH2761">
        <v>20000</v>
      </c>
      <c r="BI2761">
        <v>56200</v>
      </c>
      <c r="BJ2761">
        <v>0</v>
      </c>
      <c r="BK2761">
        <v>1826522</v>
      </c>
      <c r="BL2761">
        <v>232241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27752</v>
      </c>
      <c r="BS2761">
        <v>154000</v>
      </c>
      <c r="BT2761">
        <v>65000</v>
      </c>
      <c r="BU2761">
        <v>100000</v>
      </c>
      <c r="BV2761">
        <v>10000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25000</v>
      </c>
      <c r="CH2761">
        <v>572</v>
      </c>
      <c r="CI2761">
        <v>3000</v>
      </c>
      <c r="CJ2761">
        <v>2250</v>
      </c>
      <c r="CK2761">
        <v>900</v>
      </c>
      <c r="CL2761">
        <v>750</v>
      </c>
      <c r="CM2761">
        <v>3250</v>
      </c>
      <c r="CN2761">
        <v>15000</v>
      </c>
      <c r="CO2761">
        <v>750</v>
      </c>
      <c r="CP2761">
        <v>0</v>
      </c>
      <c r="CQ2761">
        <v>610000</v>
      </c>
      <c r="CR2761">
        <v>100000</v>
      </c>
      <c r="CS2761">
        <v>10000</v>
      </c>
      <c r="CT2761">
        <v>154000</v>
      </c>
      <c r="CU2761">
        <v>65000</v>
      </c>
      <c r="CV2761">
        <v>25000</v>
      </c>
      <c r="CW2761">
        <v>572</v>
      </c>
      <c r="CX2761">
        <v>3000</v>
      </c>
      <c r="CY2761">
        <v>2250</v>
      </c>
      <c r="CZ2761">
        <v>900</v>
      </c>
      <c r="DA2761">
        <v>750</v>
      </c>
      <c r="DB2761">
        <v>3250</v>
      </c>
      <c r="DC2761">
        <v>15000</v>
      </c>
      <c r="DD2761">
        <v>750</v>
      </c>
      <c r="DE2761">
        <v>0</v>
      </c>
      <c r="DF2761">
        <v>218231</v>
      </c>
      <c r="DG2761">
        <v>0</v>
      </c>
      <c r="DH2761">
        <v>0</v>
      </c>
      <c r="DI2761">
        <v>17502</v>
      </c>
      <c r="DJ2761">
        <v>35194</v>
      </c>
      <c r="DK2761">
        <v>56200</v>
      </c>
      <c r="DL2761">
        <v>60000</v>
      </c>
      <c r="DM2761">
        <v>111111</v>
      </c>
      <c r="DN2761">
        <v>20000</v>
      </c>
      <c r="DO2761">
        <v>1508710</v>
      </c>
      <c r="DP2761">
        <v>317700</v>
      </c>
      <c r="DQ2761">
        <v>926462</v>
      </c>
      <c r="DR2761">
        <v>0</v>
      </c>
      <c r="DS2761">
        <v>0</v>
      </c>
    </row>
    <row r="2762" spans="1:123" x14ac:dyDescent="0.3">
      <c r="A2762" t="str">
        <f t="shared" si="43"/>
        <v>20461939</v>
      </c>
      <c r="B2762">
        <v>79</v>
      </c>
      <c r="C2762">
        <v>2046</v>
      </c>
      <c r="D2762">
        <v>193912</v>
      </c>
      <c r="E2762">
        <v>55</v>
      </c>
      <c r="F2762">
        <v>1974217</v>
      </c>
      <c r="G2762">
        <v>163038</v>
      </c>
      <c r="H2762">
        <v>550000</v>
      </c>
      <c r="I2762">
        <v>0</v>
      </c>
      <c r="J2762">
        <v>0</v>
      </c>
      <c r="K2762">
        <v>85000</v>
      </c>
      <c r="L2762">
        <v>200000</v>
      </c>
      <c r="M2762">
        <v>56200</v>
      </c>
      <c r="N2762">
        <v>11500</v>
      </c>
      <c r="O2762">
        <v>25500</v>
      </c>
      <c r="P2762">
        <v>4500</v>
      </c>
      <c r="Q2762">
        <v>2000</v>
      </c>
      <c r="R2762">
        <v>0</v>
      </c>
      <c r="S2762">
        <v>2951</v>
      </c>
      <c r="T2762">
        <v>35000</v>
      </c>
      <c r="U2762">
        <v>36000</v>
      </c>
      <c r="V2762">
        <v>0</v>
      </c>
      <c r="W2762">
        <v>15000</v>
      </c>
      <c r="X2762">
        <v>0</v>
      </c>
      <c r="Y2762">
        <v>0</v>
      </c>
      <c r="Z2762">
        <v>21048</v>
      </c>
      <c r="AA2762">
        <v>0</v>
      </c>
      <c r="AB2762">
        <v>0</v>
      </c>
      <c r="AC2762">
        <v>107516</v>
      </c>
      <c r="AD2762">
        <v>55392</v>
      </c>
      <c r="AE2762">
        <v>0</v>
      </c>
      <c r="AF2762">
        <v>162908</v>
      </c>
      <c r="AG2762">
        <v>0</v>
      </c>
      <c r="AH2762">
        <v>0</v>
      </c>
      <c r="AI2762">
        <v>0</v>
      </c>
      <c r="AJ2762">
        <v>1342</v>
      </c>
      <c r="AK2762">
        <v>1342</v>
      </c>
      <c r="AL2762">
        <v>0</v>
      </c>
      <c r="AM2762">
        <v>0</v>
      </c>
      <c r="AN2762">
        <v>698353</v>
      </c>
      <c r="AO2762">
        <v>1058820</v>
      </c>
      <c r="AP2762">
        <v>162908</v>
      </c>
      <c r="AQ2762">
        <v>0</v>
      </c>
      <c r="AR2762">
        <v>20000</v>
      </c>
      <c r="AS2762">
        <v>0</v>
      </c>
      <c r="AT2762">
        <v>0</v>
      </c>
      <c r="AU2762">
        <v>17502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1259230</v>
      </c>
      <c r="BL2762">
        <v>238752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20000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3081</v>
      </c>
      <c r="CO2762">
        <v>0</v>
      </c>
      <c r="CP2762">
        <v>0</v>
      </c>
      <c r="CQ2762">
        <v>610000</v>
      </c>
      <c r="CR2762">
        <v>100000</v>
      </c>
      <c r="CS2762">
        <v>10000</v>
      </c>
      <c r="CT2762">
        <v>154000</v>
      </c>
      <c r="CU2762">
        <v>65000</v>
      </c>
      <c r="CV2762">
        <v>25000</v>
      </c>
      <c r="CW2762">
        <v>572</v>
      </c>
      <c r="CX2762">
        <v>3000</v>
      </c>
      <c r="CY2762">
        <v>2250</v>
      </c>
      <c r="CZ2762">
        <v>900</v>
      </c>
      <c r="DA2762">
        <v>750</v>
      </c>
      <c r="DB2762">
        <v>3250</v>
      </c>
      <c r="DC2762">
        <v>18081</v>
      </c>
      <c r="DD2762">
        <v>750</v>
      </c>
      <c r="DE2762">
        <v>0</v>
      </c>
      <c r="DF2762">
        <v>222147</v>
      </c>
      <c r="DG2762">
        <v>0</v>
      </c>
      <c r="DH2762">
        <v>0</v>
      </c>
      <c r="DI2762">
        <v>0</v>
      </c>
      <c r="DJ2762">
        <v>31675</v>
      </c>
      <c r="DK2762">
        <v>50018</v>
      </c>
      <c r="DL2762">
        <v>60000</v>
      </c>
      <c r="DM2762">
        <v>100000</v>
      </c>
      <c r="DN2762">
        <v>20000</v>
      </c>
      <c r="DO2762">
        <v>1478735</v>
      </c>
      <c r="DP2762">
        <v>317700</v>
      </c>
      <c r="DQ2762">
        <v>27968</v>
      </c>
      <c r="DR2762">
        <v>0</v>
      </c>
      <c r="DS2762">
        <v>0</v>
      </c>
    </row>
    <row r="2763" spans="1:123" x14ac:dyDescent="0.3">
      <c r="A2763" t="str">
        <f t="shared" si="43"/>
        <v>20471940</v>
      </c>
      <c r="B2763">
        <v>79</v>
      </c>
      <c r="C2763">
        <v>2047</v>
      </c>
      <c r="D2763">
        <v>194012</v>
      </c>
      <c r="E2763">
        <v>66</v>
      </c>
      <c r="F2763">
        <v>2161288</v>
      </c>
      <c r="G2763">
        <v>163034</v>
      </c>
      <c r="H2763">
        <v>550000</v>
      </c>
      <c r="I2763">
        <v>0</v>
      </c>
      <c r="J2763">
        <v>0</v>
      </c>
      <c r="K2763">
        <v>85000</v>
      </c>
      <c r="L2763">
        <v>200000</v>
      </c>
      <c r="M2763">
        <v>56200</v>
      </c>
      <c r="N2763">
        <v>11500</v>
      </c>
      <c r="O2763">
        <v>25500</v>
      </c>
      <c r="P2763">
        <v>4500</v>
      </c>
      <c r="Q2763">
        <v>2000</v>
      </c>
      <c r="R2763">
        <v>0</v>
      </c>
      <c r="S2763">
        <v>2737</v>
      </c>
      <c r="T2763">
        <v>35000</v>
      </c>
      <c r="U2763">
        <v>36000</v>
      </c>
      <c r="V2763">
        <v>0</v>
      </c>
      <c r="W2763">
        <v>15000</v>
      </c>
      <c r="X2763">
        <v>0</v>
      </c>
      <c r="Y2763">
        <v>0</v>
      </c>
      <c r="Z2763">
        <v>51333</v>
      </c>
      <c r="AA2763">
        <v>0</v>
      </c>
      <c r="AB2763">
        <v>1342</v>
      </c>
      <c r="AC2763">
        <v>128462</v>
      </c>
      <c r="AD2763">
        <v>66183</v>
      </c>
      <c r="AE2763">
        <v>1342</v>
      </c>
      <c r="AF2763">
        <v>193303</v>
      </c>
      <c r="AG2763">
        <v>0</v>
      </c>
      <c r="AH2763">
        <v>0</v>
      </c>
      <c r="AI2763">
        <v>0</v>
      </c>
      <c r="AJ2763">
        <v>28622</v>
      </c>
      <c r="AK2763">
        <v>28622</v>
      </c>
      <c r="AL2763">
        <v>0</v>
      </c>
      <c r="AM2763">
        <v>0</v>
      </c>
      <c r="AN2763">
        <v>610180</v>
      </c>
      <c r="AO2763">
        <v>1265092</v>
      </c>
      <c r="AP2763">
        <v>194645</v>
      </c>
      <c r="AQ2763">
        <v>46821</v>
      </c>
      <c r="AR2763">
        <v>20000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1526558</v>
      </c>
      <c r="BL2763">
        <v>245221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20000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1637</v>
      </c>
      <c r="CO2763">
        <v>0</v>
      </c>
      <c r="CP2763">
        <v>0</v>
      </c>
      <c r="CQ2763">
        <v>610000</v>
      </c>
      <c r="CR2763">
        <v>100000</v>
      </c>
      <c r="CS2763">
        <v>10000</v>
      </c>
      <c r="CT2763">
        <v>154000</v>
      </c>
      <c r="CU2763">
        <v>65000</v>
      </c>
      <c r="CV2763">
        <v>25000</v>
      </c>
      <c r="CW2763">
        <v>572</v>
      </c>
      <c r="CX2763">
        <v>3000</v>
      </c>
      <c r="CY2763">
        <v>2250</v>
      </c>
      <c r="CZ2763">
        <v>900</v>
      </c>
      <c r="DA2763">
        <v>750</v>
      </c>
      <c r="DB2763">
        <v>3250</v>
      </c>
      <c r="DC2763">
        <v>19717</v>
      </c>
      <c r="DD2763">
        <v>750</v>
      </c>
      <c r="DE2763">
        <v>0</v>
      </c>
      <c r="DF2763">
        <v>265795</v>
      </c>
      <c r="DG2763">
        <v>0</v>
      </c>
      <c r="DH2763">
        <v>0</v>
      </c>
      <c r="DI2763">
        <v>0</v>
      </c>
      <c r="DJ2763">
        <v>31675</v>
      </c>
      <c r="DK2763">
        <v>50018</v>
      </c>
      <c r="DL2763">
        <v>60000</v>
      </c>
      <c r="DM2763">
        <v>100000</v>
      </c>
      <c r="DN2763">
        <v>20000</v>
      </c>
      <c r="DO2763">
        <v>1551298</v>
      </c>
      <c r="DP2763">
        <v>317700</v>
      </c>
      <c r="DQ2763">
        <v>101591</v>
      </c>
      <c r="DR2763">
        <v>0</v>
      </c>
      <c r="DS2763">
        <v>0</v>
      </c>
    </row>
    <row r="2764" spans="1:123" x14ac:dyDescent="0.3">
      <c r="A2764" t="str">
        <f t="shared" si="43"/>
        <v>20481941</v>
      </c>
      <c r="B2764">
        <v>79</v>
      </c>
      <c r="C2764">
        <v>2048</v>
      </c>
      <c r="D2764">
        <v>194112</v>
      </c>
      <c r="E2764">
        <v>78</v>
      </c>
      <c r="F2764">
        <v>1666103</v>
      </c>
      <c r="G2764">
        <v>163030</v>
      </c>
      <c r="H2764">
        <v>550000</v>
      </c>
      <c r="I2764">
        <v>0</v>
      </c>
      <c r="J2764">
        <v>0</v>
      </c>
      <c r="K2764">
        <v>85000</v>
      </c>
      <c r="L2764">
        <v>200000</v>
      </c>
      <c r="M2764">
        <v>56200</v>
      </c>
      <c r="N2764">
        <v>11500</v>
      </c>
      <c r="O2764">
        <v>25500</v>
      </c>
      <c r="P2764">
        <v>4500</v>
      </c>
      <c r="Q2764">
        <v>2000</v>
      </c>
      <c r="R2764">
        <v>0</v>
      </c>
      <c r="S2764">
        <v>2522</v>
      </c>
      <c r="T2764">
        <v>35000</v>
      </c>
      <c r="U2764">
        <v>36000</v>
      </c>
      <c r="V2764">
        <v>0</v>
      </c>
      <c r="W2764">
        <v>15000</v>
      </c>
      <c r="X2764">
        <v>0</v>
      </c>
      <c r="Y2764">
        <v>0</v>
      </c>
      <c r="Z2764">
        <v>340632</v>
      </c>
      <c r="AA2764">
        <v>0</v>
      </c>
      <c r="AB2764">
        <v>28622</v>
      </c>
      <c r="AC2764">
        <v>150628</v>
      </c>
      <c r="AD2764">
        <v>77604</v>
      </c>
      <c r="AE2764">
        <v>28622</v>
      </c>
      <c r="AF2764">
        <v>199610</v>
      </c>
      <c r="AG2764">
        <v>0</v>
      </c>
      <c r="AH2764">
        <v>0</v>
      </c>
      <c r="AI2764">
        <v>0</v>
      </c>
      <c r="AJ2764">
        <v>50390</v>
      </c>
      <c r="AK2764">
        <v>50390</v>
      </c>
      <c r="AL2764">
        <v>0</v>
      </c>
      <c r="AM2764">
        <v>0</v>
      </c>
      <c r="AN2764">
        <v>292590</v>
      </c>
      <c r="AO2764">
        <v>1483391</v>
      </c>
      <c r="AP2764">
        <v>228232</v>
      </c>
      <c r="AQ2764">
        <v>71355</v>
      </c>
      <c r="AR2764">
        <v>20000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128106</v>
      </c>
      <c r="BE2764">
        <v>111111</v>
      </c>
      <c r="BF2764">
        <v>60000</v>
      </c>
      <c r="BG2764">
        <v>35194</v>
      </c>
      <c r="BH2764">
        <v>20000</v>
      </c>
      <c r="BI2764">
        <v>56200</v>
      </c>
      <c r="BJ2764">
        <v>0</v>
      </c>
      <c r="BK2764">
        <v>1392367</v>
      </c>
      <c r="BL2764">
        <v>251648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20000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25000</v>
      </c>
      <c r="CH2764">
        <v>572</v>
      </c>
      <c r="CI2764">
        <v>3000</v>
      </c>
      <c r="CJ2764">
        <v>2250</v>
      </c>
      <c r="CK2764">
        <v>900</v>
      </c>
      <c r="CL2764">
        <v>750</v>
      </c>
      <c r="CM2764">
        <v>3250</v>
      </c>
      <c r="CN2764">
        <v>15000</v>
      </c>
      <c r="CO2764">
        <v>750</v>
      </c>
      <c r="CP2764">
        <v>0</v>
      </c>
      <c r="CQ2764">
        <v>610000</v>
      </c>
      <c r="CR2764">
        <v>100000</v>
      </c>
      <c r="CS2764">
        <v>10000</v>
      </c>
      <c r="CT2764">
        <v>154000</v>
      </c>
      <c r="CU2764">
        <v>65000</v>
      </c>
      <c r="CV2764">
        <v>50000</v>
      </c>
      <c r="CW2764">
        <v>1144</v>
      </c>
      <c r="CX2764">
        <v>6000</v>
      </c>
      <c r="CY2764">
        <v>4500</v>
      </c>
      <c r="CZ2764">
        <v>1800</v>
      </c>
      <c r="DA2764">
        <v>1500</v>
      </c>
      <c r="DB2764">
        <v>6500</v>
      </c>
      <c r="DC2764">
        <v>34717</v>
      </c>
      <c r="DD2764">
        <v>1500</v>
      </c>
      <c r="DE2764">
        <v>0</v>
      </c>
      <c r="DF2764">
        <v>595963</v>
      </c>
      <c r="DG2764">
        <v>0</v>
      </c>
      <c r="DH2764">
        <v>0</v>
      </c>
      <c r="DI2764">
        <v>128106</v>
      </c>
      <c r="DJ2764">
        <v>66869</v>
      </c>
      <c r="DK2764">
        <v>106218</v>
      </c>
      <c r="DL2764">
        <v>120000</v>
      </c>
      <c r="DM2764">
        <v>211111</v>
      </c>
      <c r="DN2764">
        <v>40000</v>
      </c>
      <c r="DO2764">
        <v>2365318</v>
      </c>
      <c r="DP2764">
        <v>317700</v>
      </c>
      <c r="DQ2764">
        <v>873105</v>
      </c>
      <c r="DR2764">
        <v>0</v>
      </c>
      <c r="DS2764">
        <v>0</v>
      </c>
    </row>
    <row r="2765" spans="1:123" x14ac:dyDescent="0.3">
      <c r="A2765" t="str">
        <f t="shared" si="43"/>
        <v>20491942</v>
      </c>
      <c r="B2765">
        <v>79</v>
      </c>
      <c r="C2765">
        <v>2049</v>
      </c>
      <c r="D2765">
        <v>194212</v>
      </c>
      <c r="E2765">
        <v>88</v>
      </c>
      <c r="F2765">
        <v>2074964</v>
      </c>
      <c r="G2765">
        <v>163025</v>
      </c>
      <c r="H2765">
        <v>550000</v>
      </c>
      <c r="I2765">
        <v>0</v>
      </c>
      <c r="J2765">
        <v>0</v>
      </c>
      <c r="K2765">
        <v>85000</v>
      </c>
      <c r="L2765">
        <v>200000</v>
      </c>
      <c r="M2765">
        <v>56200</v>
      </c>
      <c r="N2765">
        <v>11500</v>
      </c>
      <c r="O2765">
        <v>25500</v>
      </c>
      <c r="P2765">
        <v>4500</v>
      </c>
      <c r="Q2765">
        <v>2000</v>
      </c>
      <c r="R2765">
        <v>0</v>
      </c>
      <c r="S2765">
        <v>2308</v>
      </c>
      <c r="T2765">
        <v>35000</v>
      </c>
      <c r="U2765">
        <v>36000</v>
      </c>
      <c r="V2765">
        <v>0</v>
      </c>
      <c r="W2765">
        <v>15000</v>
      </c>
      <c r="X2765">
        <v>0</v>
      </c>
      <c r="Y2765">
        <v>0</v>
      </c>
      <c r="Z2765">
        <v>351322</v>
      </c>
      <c r="AA2765">
        <v>0</v>
      </c>
      <c r="AB2765">
        <v>50390</v>
      </c>
      <c r="AC2765">
        <v>171098</v>
      </c>
      <c r="AD2765">
        <v>88149</v>
      </c>
      <c r="AE2765">
        <v>50390</v>
      </c>
      <c r="AF2765">
        <v>208857</v>
      </c>
      <c r="AG2765">
        <v>0</v>
      </c>
      <c r="AH2765">
        <v>0</v>
      </c>
      <c r="AI2765">
        <v>0</v>
      </c>
      <c r="AJ2765">
        <v>41143</v>
      </c>
      <c r="AK2765">
        <v>41143</v>
      </c>
      <c r="AL2765">
        <v>0</v>
      </c>
      <c r="AM2765">
        <v>0</v>
      </c>
      <c r="AN2765">
        <v>281686</v>
      </c>
      <c r="AO2765">
        <v>1684973</v>
      </c>
      <c r="AP2765">
        <v>259247</v>
      </c>
      <c r="AQ2765">
        <v>0</v>
      </c>
      <c r="AR2765">
        <v>20000</v>
      </c>
      <c r="AS2765">
        <v>0</v>
      </c>
      <c r="AT2765">
        <v>0</v>
      </c>
      <c r="AU2765">
        <v>128106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14080</v>
      </c>
      <c r="BE2765">
        <v>111111</v>
      </c>
      <c r="BF2765">
        <v>60000</v>
      </c>
      <c r="BG2765">
        <v>35194</v>
      </c>
      <c r="BH2765">
        <v>10000</v>
      </c>
      <c r="BI2765">
        <v>56200</v>
      </c>
      <c r="BJ2765">
        <v>0</v>
      </c>
      <c r="BK2765">
        <v>1805741</v>
      </c>
      <c r="BL2765">
        <v>258034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20000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25000</v>
      </c>
      <c r="CH2765">
        <v>572</v>
      </c>
      <c r="CI2765">
        <v>3000</v>
      </c>
      <c r="CJ2765">
        <v>2250</v>
      </c>
      <c r="CK2765">
        <v>900</v>
      </c>
      <c r="CL2765">
        <v>750</v>
      </c>
      <c r="CM2765">
        <v>3250</v>
      </c>
      <c r="CN2765">
        <v>15000</v>
      </c>
      <c r="CO2765">
        <v>750</v>
      </c>
      <c r="CP2765">
        <v>0</v>
      </c>
      <c r="CQ2765">
        <v>610000</v>
      </c>
      <c r="CR2765">
        <v>100000</v>
      </c>
      <c r="CS2765">
        <v>10000</v>
      </c>
      <c r="CT2765">
        <v>154000</v>
      </c>
      <c r="CU2765">
        <v>65000</v>
      </c>
      <c r="CV2765">
        <v>75000</v>
      </c>
      <c r="CW2765">
        <v>1716</v>
      </c>
      <c r="CX2765">
        <v>9000</v>
      </c>
      <c r="CY2765">
        <v>6750</v>
      </c>
      <c r="CZ2765">
        <v>2700</v>
      </c>
      <c r="DA2765">
        <v>2250</v>
      </c>
      <c r="DB2765">
        <v>9750</v>
      </c>
      <c r="DC2765">
        <v>49717</v>
      </c>
      <c r="DD2765">
        <v>2250</v>
      </c>
      <c r="DE2765">
        <v>0</v>
      </c>
      <c r="DF2765">
        <v>912886</v>
      </c>
      <c r="DG2765">
        <v>0</v>
      </c>
      <c r="DH2765">
        <v>0</v>
      </c>
      <c r="DI2765">
        <v>14080</v>
      </c>
      <c r="DJ2765">
        <v>98543</v>
      </c>
      <c r="DK2765">
        <v>156236</v>
      </c>
      <c r="DL2765">
        <v>180000</v>
      </c>
      <c r="DM2765">
        <v>311111</v>
      </c>
      <c r="DN2765">
        <v>50000</v>
      </c>
      <c r="DO2765">
        <v>2862132</v>
      </c>
      <c r="DP2765">
        <v>317700</v>
      </c>
      <c r="DQ2765">
        <v>622416</v>
      </c>
      <c r="DR2765">
        <v>0</v>
      </c>
      <c r="DS2765">
        <v>0</v>
      </c>
    </row>
    <row r="2766" spans="1:123" x14ac:dyDescent="0.3">
      <c r="A2766" t="str">
        <f t="shared" si="43"/>
        <v>20501943</v>
      </c>
      <c r="B2766">
        <v>79</v>
      </c>
      <c r="C2766">
        <v>2050</v>
      </c>
      <c r="D2766">
        <v>194312</v>
      </c>
      <c r="E2766">
        <v>84</v>
      </c>
      <c r="F2766">
        <v>2038935</v>
      </c>
      <c r="G2766">
        <v>163021</v>
      </c>
      <c r="H2766">
        <v>550000</v>
      </c>
      <c r="I2766">
        <v>0</v>
      </c>
      <c r="J2766">
        <v>0</v>
      </c>
      <c r="K2766">
        <v>85000</v>
      </c>
      <c r="L2766">
        <v>200000</v>
      </c>
      <c r="M2766">
        <v>56200</v>
      </c>
      <c r="N2766">
        <v>11500</v>
      </c>
      <c r="O2766">
        <v>25500</v>
      </c>
      <c r="P2766">
        <v>4500</v>
      </c>
      <c r="Q2766">
        <v>2000</v>
      </c>
      <c r="R2766">
        <v>0</v>
      </c>
      <c r="S2766">
        <v>2093</v>
      </c>
      <c r="T2766">
        <v>35000</v>
      </c>
      <c r="U2766">
        <v>36000</v>
      </c>
      <c r="V2766">
        <v>0</v>
      </c>
      <c r="W2766">
        <v>20000</v>
      </c>
      <c r="X2766">
        <v>0</v>
      </c>
      <c r="Y2766">
        <v>0</v>
      </c>
      <c r="Z2766">
        <v>361937</v>
      </c>
      <c r="AA2766">
        <v>0</v>
      </c>
      <c r="AB2766">
        <v>41143</v>
      </c>
      <c r="AC2766">
        <v>162737</v>
      </c>
      <c r="AD2766">
        <v>83842</v>
      </c>
      <c r="AE2766">
        <v>41143</v>
      </c>
      <c r="AF2766">
        <v>205435</v>
      </c>
      <c r="AG2766">
        <v>0</v>
      </c>
      <c r="AH2766">
        <v>0</v>
      </c>
      <c r="AI2766">
        <v>0</v>
      </c>
      <c r="AJ2766">
        <v>44565</v>
      </c>
      <c r="AK2766">
        <v>44565</v>
      </c>
      <c r="AL2766">
        <v>0</v>
      </c>
      <c r="AM2766">
        <v>0</v>
      </c>
      <c r="AN2766">
        <v>265856</v>
      </c>
      <c r="AO2766">
        <v>1602633</v>
      </c>
      <c r="AP2766">
        <v>246578</v>
      </c>
      <c r="AQ2766">
        <v>73615</v>
      </c>
      <c r="AR2766">
        <v>20000</v>
      </c>
      <c r="AS2766">
        <v>0</v>
      </c>
      <c r="AT2766">
        <v>0</v>
      </c>
      <c r="AU2766">
        <v>14080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50000</v>
      </c>
      <c r="BF2766">
        <v>34887</v>
      </c>
      <c r="BG2766">
        <v>35194</v>
      </c>
      <c r="BH2766">
        <v>0</v>
      </c>
      <c r="BI2766">
        <v>56200</v>
      </c>
      <c r="BJ2766">
        <v>0</v>
      </c>
      <c r="BK2766">
        <v>1780625</v>
      </c>
      <c r="BL2766">
        <v>262947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20000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25000</v>
      </c>
      <c r="CH2766">
        <v>572</v>
      </c>
      <c r="CI2766">
        <v>3000</v>
      </c>
      <c r="CJ2766">
        <v>2250</v>
      </c>
      <c r="CK2766">
        <v>900</v>
      </c>
      <c r="CL2766">
        <v>750</v>
      </c>
      <c r="CM2766">
        <v>3250</v>
      </c>
      <c r="CN2766">
        <v>15000</v>
      </c>
      <c r="CO2766">
        <v>750</v>
      </c>
      <c r="CP2766">
        <v>0</v>
      </c>
      <c r="CQ2766">
        <v>610000</v>
      </c>
      <c r="CR2766">
        <v>100000</v>
      </c>
      <c r="CS2766">
        <v>10000</v>
      </c>
      <c r="CT2766">
        <v>154000</v>
      </c>
      <c r="CU2766">
        <v>65000</v>
      </c>
      <c r="CV2766">
        <v>100000</v>
      </c>
      <c r="CW2766">
        <v>2288</v>
      </c>
      <c r="CX2766">
        <v>12000</v>
      </c>
      <c r="CY2766">
        <v>9000</v>
      </c>
      <c r="CZ2766">
        <v>3600</v>
      </c>
      <c r="DA2766">
        <v>3000</v>
      </c>
      <c r="DB2766">
        <v>13000</v>
      </c>
      <c r="DC2766">
        <v>64717</v>
      </c>
      <c r="DD2766">
        <v>3000</v>
      </c>
      <c r="DE2766">
        <v>0</v>
      </c>
      <c r="DF2766">
        <v>1230397</v>
      </c>
      <c r="DG2766">
        <v>0</v>
      </c>
      <c r="DH2766">
        <v>0</v>
      </c>
      <c r="DI2766">
        <v>0</v>
      </c>
      <c r="DJ2766">
        <v>130218</v>
      </c>
      <c r="DK2766">
        <v>206254</v>
      </c>
      <c r="DL2766">
        <v>214887</v>
      </c>
      <c r="DM2766">
        <v>350000</v>
      </c>
      <c r="DN2766">
        <v>50000</v>
      </c>
      <c r="DO2766">
        <v>3375926</v>
      </c>
      <c r="DP2766">
        <v>317700</v>
      </c>
      <c r="DQ2766">
        <v>640175</v>
      </c>
      <c r="DR2766">
        <v>0</v>
      </c>
      <c r="DS2766">
        <v>0</v>
      </c>
    </row>
    <row r="2767" spans="1:123" x14ac:dyDescent="0.3">
      <c r="A2767" t="str">
        <f t="shared" si="43"/>
        <v>20162001</v>
      </c>
      <c r="B2767">
        <v>80</v>
      </c>
      <c r="C2767">
        <v>2016</v>
      </c>
      <c r="D2767">
        <v>200112</v>
      </c>
      <c r="E2767">
        <v>36</v>
      </c>
      <c r="F2767">
        <v>1664822</v>
      </c>
      <c r="G2767">
        <v>211232</v>
      </c>
      <c r="H2767">
        <v>550000</v>
      </c>
      <c r="I2767">
        <v>0</v>
      </c>
      <c r="J2767">
        <v>126000</v>
      </c>
      <c r="K2767">
        <v>85000</v>
      </c>
      <c r="L2767">
        <v>100000</v>
      </c>
      <c r="M2767">
        <v>56200</v>
      </c>
      <c r="N2767">
        <v>11500</v>
      </c>
      <c r="O2767">
        <v>25500</v>
      </c>
      <c r="P2767">
        <v>4500</v>
      </c>
      <c r="Q2767">
        <v>2000</v>
      </c>
      <c r="R2767">
        <v>0</v>
      </c>
      <c r="S2767">
        <v>8370</v>
      </c>
      <c r="T2767">
        <v>35000</v>
      </c>
      <c r="U2767">
        <v>36000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210000</v>
      </c>
      <c r="AC2767">
        <v>69647</v>
      </c>
      <c r="AD2767">
        <v>0</v>
      </c>
      <c r="AE2767">
        <v>105529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104471</v>
      </c>
      <c r="AL2767">
        <v>0</v>
      </c>
      <c r="AM2767">
        <v>0</v>
      </c>
      <c r="AN2767">
        <v>930070</v>
      </c>
      <c r="AO2767">
        <v>685883</v>
      </c>
      <c r="AP2767">
        <v>105529</v>
      </c>
      <c r="AQ2767">
        <v>0</v>
      </c>
      <c r="AR2767">
        <v>11815</v>
      </c>
      <c r="AS2767">
        <v>3000</v>
      </c>
      <c r="AT2767">
        <v>8000</v>
      </c>
      <c r="AU2767">
        <v>200000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1014227</v>
      </c>
      <c r="BL2767">
        <v>8371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40614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136614</v>
      </c>
      <c r="CR2767">
        <v>61000</v>
      </c>
      <c r="CS2767">
        <v>0</v>
      </c>
      <c r="CT2767">
        <v>18000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5000</v>
      </c>
      <c r="DF2767">
        <v>0</v>
      </c>
      <c r="DG2767">
        <v>79000</v>
      </c>
      <c r="DH2767">
        <v>0</v>
      </c>
      <c r="DI2767">
        <v>0</v>
      </c>
      <c r="DJ2767">
        <v>126000</v>
      </c>
      <c r="DK2767">
        <v>124000</v>
      </c>
      <c r="DL2767">
        <v>30000</v>
      </c>
      <c r="DM2767">
        <v>137000</v>
      </c>
      <c r="DN2767">
        <v>0</v>
      </c>
      <c r="DO2767">
        <v>821085</v>
      </c>
      <c r="DP2767">
        <v>317700</v>
      </c>
      <c r="DQ2767">
        <v>-159386</v>
      </c>
      <c r="DR2767">
        <v>0</v>
      </c>
      <c r="DS2767">
        <v>0</v>
      </c>
    </row>
    <row r="2768" spans="1:123" x14ac:dyDescent="0.3">
      <c r="A2768" t="str">
        <f t="shared" si="43"/>
        <v>20172002</v>
      </c>
      <c r="B2768">
        <v>80</v>
      </c>
      <c r="C2768">
        <v>2017</v>
      </c>
      <c r="D2768">
        <v>200212</v>
      </c>
      <c r="E2768">
        <v>53</v>
      </c>
      <c r="F2768">
        <v>1832570</v>
      </c>
      <c r="G2768">
        <v>215203</v>
      </c>
      <c r="H2768">
        <v>550000</v>
      </c>
      <c r="I2768">
        <v>0</v>
      </c>
      <c r="J2768">
        <v>126000</v>
      </c>
      <c r="K2768">
        <v>85000</v>
      </c>
      <c r="L2768">
        <v>100000</v>
      </c>
      <c r="M2768">
        <v>56200</v>
      </c>
      <c r="N2768">
        <v>11500</v>
      </c>
      <c r="O2768">
        <v>25500</v>
      </c>
      <c r="P2768">
        <v>4500</v>
      </c>
      <c r="Q2768">
        <v>2000</v>
      </c>
      <c r="R2768">
        <v>0</v>
      </c>
      <c r="S2768">
        <v>8311</v>
      </c>
      <c r="T2768">
        <v>35000</v>
      </c>
      <c r="U2768">
        <v>36000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104471</v>
      </c>
      <c r="AC2768">
        <v>103444</v>
      </c>
      <c r="AD2768">
        <v>0</v>
      </c>
      <c r="AE2768">
        <v>104471</v>
      </c>
      <c r="AF2768">
        <v>52266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877744</v>
      </c>
      <c r="AO2768">
        <v>1018715</v>
      </c>
      <c r="AP2768">
        <v>156738</v>
      </c>
      <c r="AQ2768">
        <v>0</v>
      </c>
      <c r="AR2768">
        <v>20000</v>
      </c>
      <c r="AS2768">
        <v>3000</v>
      </c>
      <c r="AT2768">
        <v>8000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1206453</v>
      </c>
      <c r="BL2768">
        <v>17530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17955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134568</v>
      </c>
      <c r="CR2768">
        <v>61000</v>
      </c>
      <c r="CS2768">
        <v>0</v>
      </c>
      <c r="CT2768">
        <v>18000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10000</v>
      </c>
      <c r="DF2768">
        <v>0</v>
      </c>
      <c r="DG2768">
        <v>100000</v>
      </c>
      <c r="DH2768">
        <v>0</v>
      </c>
      <c r="DI2768">
        <v>0</v>
      </c>
      <c r="DJ2768">
        <v>126000</v>
      </c>
      <c r="DK2768">
        <v>124000</v>
      </c>
      <c r="DL2768">
        <v>30000</v>
      </c>
      <c r="DM2768">
        <v>137000</v>
      </c>
      <c r="DN2768">
        <v>0</v>
      </c>
      <c r="DO2768">
        <v>740568</v>
      </c>
      <c r="DP2768">
        <v>317700</v>
      </c>
      <c r="DQ2768">
        <v>17955</v>
      </c>
      <c r="DR2768">
        <v>0</v>
      </c>
      <c r="DS2768">
        <v>0</v>
      </c>
    </row>
    <row r="2769" spans="1:123" x14ac:dyDescent="0.3">
      <c r="A2769" t="str">
        <f t="shared" si="43"/>
        <v>20182003</v>
      </c>
      <c r="B2769">
        <v>80</v>
      </c>
      <c r="C2769">
        <v>2018</v>
      </c>
      <c r="D2769">
        <v>200312</v>
      </c>
      <c r="E2769">
        <v>62</v>
      </c>
      <c r="F2769">
        <v>1916351</v>
      </c>
      <c r="G2769">
        <v>186174</v>
      </c>
      <c r="H2769">
        <v>550000</v>
      </c>
      <c r="I2769">
        <v>0</v>
      </c>
      <c r="J2769">
        <v>120000</v>
      </c>
      <c r="K2769">
        <v>85000</v>
      </c>
      <c r="L2769">
        <v>130000</v>
      </c>
      <c r="M2769">
        <v>56200</v>
      </c>
      <c r="N2769">
        <v>11500</v>
      </c>
      <c r="O2769">
        <v>25500</v>
      </c>
      <c r="P2769">
        <v>4500</v>
      </c>
      <c r="Q2769">
        <v>2000</v>
      </c>
      <c r="R2769">
        <v>0</v>
      </c>
      <c r="S2769">
        <v>8252</v>
      </c>
      <c r="T2769">
        <v>35000</v>
      </c>
      <c r="U2769">
        <v>36000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120850</v>
      </c>
      <c r="AD2769">
        <v>62262</v>
      </c>
      <c r="AE2769">
        <v>0</v>
      </c>
      <c r="AF2769">
        <v>183112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770840</v>
      </c>
      <c r="AO2769">
        <v>1190137</v>
      </c>
      <c r="AP2769">
        <v>183112</v>
      </c>
      <c r="AQ2769">
        <v>0</v>
      </c>
      <c r="AR2769">
        <v>20000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1393250</v>
      </c>
      <c r="BL2769">
        <v>26633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52197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166765</v>
      </c>
      <c r="CR2769">
        <v>61000</v>
      </c>
      <c r="CS2769">
        <v>0</v>
      </c>
      <c r="CT2769">
        <v>18000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15000</v>
      </c>
      <c r="DF2769">
        <v>0</v>
      </c>
      <c r="DG2769">
        <v>100000</v>
      </c>
      <c r="DH2769">
        <v>0</v>
      </c>
      <c r="DI2769">
        <v>0</v>
      </c>
      <c r="DJ2769">
        <v>126000</v>
      </c>
      <c r="DK2769">
        <v>124000</v>
      </c>
      <c r="DL2769">
        <v>30000</v>
      </c>
      <c r="DM2769">
        <v>137000</v>
      </c>
      <c r="DN2769">
        <v>0</v>
      </c>
      <c r="DO2769">
        <v>777765</v>
      </c>
      <c r="DP2769">
        <v>317700</v>
      </c>
      <c r="DQ2769">
        <v>52197</v>
      </c>
      <c r="DR2769">
        <v>0</v>
      </c>
      <c r="DS2769">
        <v>0</v>
      </c>
    </row>
    <row r="2770" spans="1:123" x14ac:dyDescent="0.3">
      <c r="A2770" t="str">
        <f t="shared" si="43"/>
        <v>20192004</v>
      </c>
      <c r="B2770">
        <v>80</v>
      </c>
      <c r="C2770">
        <v>2019</v>
      </c>
      <c r="D2770">
        <v>200412</v>
      </c>
      <c r="E2770">
        <v>53</v>
      </c>
      <c r="F2770">
        <v>1920423</v>
      </c>
      <c r="G2770">
        <v>163145</v>
      </c>
      <c r="H2770">
        <v>550000</v>
      </c>
      <c r="I2770">
        <v>0</v>
      </c>
      <c r="J2770">
        <v>120000</v>
      </c>
      <c r="K2770">
        <v>85000</v>
      </c>
      <c r="L2770">
        <v>160000</v>
      </c>
      <c r="M2770">
        <v>56200</v>
      </c>
      <c r="N2770">
        <v>11500</v>
      </c>
      <c r="O2770">
        <v>25500</v>
      </c>
      <c r="P2770">
        <v>4500</v>
      </c>
      <c r="Q2770">
        <v>2000</v>
      </c>
      <c r="R2770">
        <v>0</v>
      </c>
      <c r="S2770">
        <v>8193</v>
      </c>
      <c r="T2770">
        <v>35000</v>
      </c>
      <c r="U2770">
        <v>36000</v>
      </c>
      <c r="V2770">
        <v>0</v>
      </c>
      <c r="W2770">
        <v>0</v>
      </c>
      <c r="X2770">
        <v>25000</v>
      </c>
      <c r="Y2770">
        <v>0</v>
      </c>
      <c r="Z2770">
        <v>0</v>
      </c>
      <c r="AA2770">
        <v>0</v>
      </c>
      <c r="AB2770">
        <v>0</v>
      </c>
      <c r="AC2770">
        <v>103717</v>
      </c>
      <c r="AD2770">
        <v>53435</v>
      </c>
      <c r="AE2770">
        <v>0</v>
      </c>
      <c r="AF2770">
        <v>157152</v>
      </c>
      <c r="AG2770">
        <v>26717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851741</v>
      </c>
      <c r="AO2770">
        <v>1021405</v>
      </c>
      <c r="AP2770">
        <v>157152</v>
      </c>
      <c r="AQ2770">
        <v>0</v>
      </c>
      <c r="AR2770">
        <v>20000</v>
      </c>
      <c r="AS2770">
        <v>3000</v>
      </c>
      <c r="AT2770">
        <v>8000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1209556</v>
      </c>
      <c r="BL2770">
        <v>35681</v>
      </c>
      <c r="BM2770">
        <v>22589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124176</v>
      </c>
      <c r="CR2770">
        <v>61000</v>
      </c>
      <c r="CS2770">
        <v>0</v>
      </c>
      <c r="CT2770">
        <v>18000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20000</v>
      </c>
      <c r="DF2770">
        <v>0</v>
      </c>
      <c r="DG2770">
        <v>75000</v>
      </c>
      <c r="DH2770">
        <v>0</v>
      </c>
      <c r="DI2770">
        <v>0</v>
      </c>
      <c r="DJ2770">
        <v>126000</v>
      </c>
      <c r="DK2770">
        <v>124000</v>
      </c>
      <c r="DL2770">
        <v>30000</v>
      </c>
      <c r="DM2770">
        <v>137000</v>
      </c>
      <c r="DN2770">
        <v>0</v>
      </c>
      <c r="DO2770">
        <v>715176</v>
      </c>
      <c r="DP2770">
        <v>317700</v>
      </c>
      <c r="DQ2770">
        <v>-47589</v>
      </c>
      <c r="DR2770">
        <v>0</v>
      </c>
      <c r="DS2770">
        <v>0</v>
      </c>
    </row>
    <row r="2771" spans="1:123" x14ac:dyDescent="0.3">
      <c r="A2771" t="str">
        <f t="shared" si="43"/>
        <v>20202005</v>
      </c>
      <c r="B2771">
        <v>80</v>
      </c>
      <c r="C2771">
        <v>2020</v>
      </c>
      <c r="D2771">
        <v>200512</v>
      </c>
      <c r="E2771">
        <v>60</v>
      </c>
      <c r="F2771">
        <v>1681892</v>
      </c>
      <c r="G2771">
        <v>163116</v>
      </c>
      <c r="H2771">
        <v>550000</v>
      </c>
      <c r="I2771">
        <v>0</v>
      </c>
      <c r="J2771">
        <v>120000</v>
      </c>
      <c r="K2771">
        <v>85000</v>
      </c>
      <c r="L2771">
        <v>192500</v>
      </c>
      <c r="M2771">
        <v>56200</v>
      </c>
      <c r="N2771">
        <v>11500</v>
      </c>
      <c r="O2771">
        <v>25500</v>
      </c>
      <c r="P2771">
        <v>4500</v>
      </c>
      <c r="Q2771">
        <v>2000</v>
      </c>
      <c r="R2771">
        <v>0</v>
      </c>
      <c r="S2771">
        <v>8134</v>
      </c>
      <c r="T2771">
        <v>35000</v>
      </c>
      <c r="U2771">
        <v>36000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116317</v>
      </c>
      <c r="AD2771">
        <v>59926</v>
      </c>
      <c r="AE2771">
        <v>0</v>
      </c>
      <c r="AF2771">
        <v>176243</v>
      </c>
      <c r="AG2771">
        <v>0</v>
      </c>
      <c r="AH2771">
        <v>0</v>
      </c>
      <c r="AI2771">
        <v>26717</v>
      </c>
      <c r="AJ2771">
        <v>0</v>
      </c>
      <c r="AK2771">
        <v>26717</v>
      </c>
      <c r="AL2771">
        <v>26717</v>
      </c>
      <c r="AM2771">
        <v>0</v>
      </c>
      <c r="AN2771">
        <v>840091</v>
      </c>
      <c r="AO2771">
        <v>1145492</v>
      </c>
      <c r="AP2771">
        <v>176243</v>
      </c>
      <c r="AQ2771">
        <v>0</v>
      </c>
      <c r="AR2771">
        <v>20000</v>
      </c>
      <c r="AS2771">
        <v>3000</v>
      </c>
      <c r="AT2771">
        <v>8000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1352735</v>
      </c>
      <c r="BL2771">
        <v>43130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354948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459124</v>
      </c>
      <c r="CR2771">
        <v>61000</v>
      </c>
      <c r="CS2771">
        <v>0</v>
      </c>
      <c r="CT2771">
        <v>18000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25000</v>
      </c>
      <c r="DF2771">
        <v>0</v>
      </c>
      <c r="DG2771">
        <v>75000</v>
      </c>
      <c r="DH2771">
        <v>0</v>
      </c>
      <c r="DI2771">
        <v>0</v>
      </c>
      <c r="DJ2771">
        <v>126000</v>
      </c>
      <c r="DK2771">
        <v>124000</v>
      </c>
      <c r="DL2771">
        <v>30000</v>
      </c>
      <c r="DM2771">
        <v>137000</v>
      </c>
      <c r="DN2771">
        <v>0</v>
      </c>
      <c r="DO2771">
        <v>1081842</v>
      </c>
      <c r="DP2771">
        <v>317700</v>
      </c>
      <c r="DQ2771">
        <v>354948</v>
      </c>
      <c r="DR2771">
        <v>0</v>
      </c>
      <c r="DS2771">
        <v>0</v>
      </c>
    </row>
    <row r="2772" spans="1:123" x14ac:dyDescent="0.3">
      <c r="A2772" t="str">
        <f t="shared" si="43"/>
        <v>20212006</v>
      </c>
      <c r="B2772">
        <v>80</v>
      </c>
      <c r="C2772">
        <v>2021</v>
      </c>
      <c r="D2772">
        <v>200612</v>
      </c>
      <c r="E2772">
        <v>76</v>
      </c>
      <c r="F2772">
        <v>1917814</v>
      </c>
      <c r="G2772">
        <v>163116</v>
      </c>
      <c r="H2772">
        <v>550000</v>
      </c>
      <c r="I2772">
        <v>0</v>
      </c>
      <c r="J2772">
        <v>120000</v>
      </c>
      <c r="K2772">
        <v>85000</v>
      </c>
      <c r="L2772">
        <v>205000</v>
      </c>
      <c r="M2772">
        <v>56200</v>
      </c>
      <c r="N2772">
        <v>11500</v>
      </c>
      <c r="O2772">
        <v>25500</v>
      </c>
      <c r="P2772">
        <v>4500</v>
      </c>
      <c r="Q2772">
        <v>2000</v>
      </c>
      <c r="R2772">
        <v>0</v>
      </c>
      <c r="S2772">
        <v>7945</v>
      </c>
      <c r="T2772">
        <v>35000</v>
      </c>
      <c r="U2772">
        <v>36000</v>
      </c>
      <c r="V2772">
        <v>0</v>
      </c>
      <c r="W2772">
        <v>0</v>
      </c>
      <c r="X2772">
        <v>0</v>
      </c>
      <c r="Y2772">
        <v>0</v>
      </c>
      <c r="Z2772">
        <v>192124</v>
      </c>
      <c r="AA2772">
        <v>0</v>
      </c>
      <c r="AB2772">
        <v>26717</v>
      </c>
      <c r="AC2772">
        <v>147229</v>
      </c>
      <c r="AD2772">
        <v>75852</v>
      </c>
      <c r="AE2772">
        <v>26717</v>
      </c>
      <c r="AF2772">
        <v>196364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640158</v>
      </c>
      <c r="AO2772">
        <v>1449912</v>
      </c>
      <c r="AP2772">
        <v>223081</v>
      </c>
      <c r="AQ2772">
        <v>0</v>
      </c>
      <c r="AR2772">
        <v>20000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1692993</v>
      </c>
      <c r="BL2772">
        <v>50523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170876</v>
      </c>
      <c r="BS2772">
        <v>5231</v>
      </c>
      <c r="BT2772">
        <v>0</v>
      </c>
      <c r="BU2772">
        <v>39000</v>
      </c>
      <c r="BV2772">
        <v>10000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18258</v>
      </c>
      <c r="CH2772">
        <v>419</v>
      </c>
      <c r="CI2772">
        <v>2191</v>
      </c>
      <c r="CJ2772">
        <v>1643</v>
      </c>
      <c r="CK2772">
        <v>657</v>
      </c>
      <c r="CL2772">
        <v>548</v>
      </c>
      <c r="CM2772">
        <v>2374</v>
      </c>
      <c r="CN2772">
        <v>15000</v>
      </c>
      <c r="CO2772">
        <v>548</v>
      </c>
      <c r="CP2772">
        <v>0</v>
      </c>
      <c r="CQ2772">
        <v>610000</v>
      </c>
      <c r="CR2772">
        <v>100000</v>
      </c>
      <c r="CS2772">
        <v>10000</v>
      </c>
      <c r="CT2772">
        <v>23231</v>
      </c>
      <c r="CU2772">
        <v>0</v>
      </c>
      <c r="CV2772">
        <v>18258</v>
      </c>
      <c r="CW2772">
        <v>419</v>
      </c>
      <c r="CX2772">
        <v>2191</v>
      </c>
      <c r="CY2772">
        <v>1643</v>
      </c>
      <c r="CZ2772">
        <v>657</v>
      </c>
      <c r="DA2772">
        <v>548</v>
      </c>
      <c r="DB2772">
        <v>2374</v>
      </c>
      <c r="DC2772">
        <v>15000</v>
      </c>
      <c r="DD2772">
        <v>548</v>
      </c>
      <c r="DE2772">
        <v>30000</v>
      </c>
      <c r="DF2772">
        <v>192124</v>
      </c>
      <c r="DG2772">
        <v>75000</v>
      </c>
      <c r="DH2772">
        <v>0</v>
      </c>
      <c r="DI2772">
        <v>0</v>
      </c>
      <c r="DJ2772">
        <v>126000</v>
      </c>
      <c r="DK2772">
        <v>124000</v>
      </c>
      <c r="DL2772">
        <v>30000</v>
      </c>
      <c r="DM2772">
        <v>137000</v>
      </c>
      <c r="DN2772">
        <v>0</v>
      </c>
      <c r="DO2772">
        <v>1498992</v>
      </c>
      <c r="DP2772">
        <v>317700</v>
      </c>
      <c r="DQ2772">
        <v>458867</v>
      </c>
      <c r="DR2772">
        <v>0</v>
      </c>
      <c r="DS2772">
        <v>0</v>
      </c>
    </row>
    <row r="2773" spans="1:123" x14ac:dyDescent="0.3">
      <c r="A2773" t="str">
        <f t="shared" si="43"/>
        <v>20222007</v>
      </c>
      <c r="B2773">
        <v>80</v>
      </c>
      <c r="C2773">
        <v>2022</v>
      </c>
      <c r="D2773">
        <v>200712</v>
      </c>
      <c r="E2773">
        <v>41</v>
      </c>
      <c r="F2773">
        <v>2092019</v>
      </c>
      <c r="G2773">
        <v>163115</v>
      </c>
      <c r="H2773">
        <v>550000</v>
      </c>
      <c r="I2773">
        <v>0</v>
      </c>
      <c r="J2773">
        <v>120000</v>
      </c>
      <c r="K2773">
        <v>85000</v>
      </c>
      <c r="L2773">
        <v>202500</v>
      </c>
      <c r="M2773">
        <v>56200</v>
      </c>
      <c r="N2773">
        <v>11500</v>
      </c>
      <c r="O2773">
        <v>25500</v>
      </c>
      <c r="P2773">
        <v>4500</v>
      </c>
      <c r="Q2773">
        <v>2000</v>
      </c>
      <c r="R2773">
        <v>0</v>
      </c>
      <c r="S2773">
        <v>7757</v>
      </c>
      <c r="T2773">
        <v>35000</v>
      </c>
      <c r="U2773">
        <v>36000</v>
      </c>
      <c r="V2773">
        <v>0</v>
      </c>
      <c r="W2773">
        <v>0</v>
      </c>
      <c r="X2773">
        <v>12001</v>
      </c>
      <c r="Y2773">
        <v>177042</v>
      </c>
      <c r="Z2773">
        <v>0</v>
      </c>
      <c r="AA2773">
        <v>0</v>
      </c>
      <c r="AB2773">
        <v>0</v>
      </c>
      <c r="AC2773">
        <v>79490</v>
      </c>
      <c r="AD2773">
        <v>40953</v>
      </c>
      <c r="AE2773">
        <v>0</v>
      </c>
      <c r="AF2773">
        <v>120443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1094557</v>
      </c>
      <c r="AO2773">
        <v>782820</v>
      </c>
      <c r="AP2773">
        <v>120443</v>
      </c>
      <c r="AQ2773">
        <v>0</v>
      </c>
      <c r="AR2773">
        <v>17018</v>
      </c>
      <c r="AS2773">
        <v>3000</v>
      </c>
      <c r="AT2773">
        <v>8000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931281</v>
      </c>
      <c r="BL2773">
        <v>57864</v>
      </c>
      <c r="BM2773">
        <v>196667</v>
      </c>
      <c r="BN2773">
        <v>0</v>
      </c>
      <c r="BO2773">
        <v>0</v>
      </c>
      <c r="BP2773">
        <v>10765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393333</v>
      </c>
      <c r="CR2773">
        <v>89235</v>
      </c>
      <c r="CS2773">
        <v>10000</v>
      </c>
      <c r="CT2773">
        <v>23231</v>
      </c>
      <c r="CU2773">
        <v>0</v>
      </c>
      <c r="CV2773">
        <v>18258</v>
      </c>
      <c r="CW2773">
        <v>419</v>
      </c>
      <c r="CX2773">
        <v>2191</v>
      </c>
      <c r="CY2773">
        <v>1643</v>
      </c>
      <c r="CZ2773">
        <v>657</v>
      </c>
      <c r="DA2773">
        <v>548</v>
      </c>
      <c r="DB2773">
        <v>2374</v>
      </c>
      <c r="DC2773">
        <v>15000</v>
      </c>
      <c r="DD2773">
        <v>548</v>
      </c>
      <c r="DE2773">
        <v>35000</v>
      </c>
      <c r="DF2773">
        <v>0</v>
      </c>
      <c r="DG2773">
        <v>62999</v>
      </c>
      <c r="DH2773">
        <v>0</v>
      </c>
      <c r="DI2773">
        <v>0</v>
      </c>
      <c r="DJ2773">
        <v>126000</v>
      </c>
      <c r="DK2773">
        <v>124000</v>
      </c>
      <c r="DL2773">
        <v>30000</v>
      </c>
      <c r="DM2773">
        <v>137000</v>
      </c>
      <c r="DN2773">
        <v>0</v>
      </c>
      <c r="DO2773">
        <v>1072435</v>
      </c>
      <c r="DP2773">
        <v>317700</v>
      </c>
      <c r="DQ2773">
        <v>-396475</v>
      </c>
      <c r="DR2773">
        <v>0</v>
      </c>
      <c r="DS2773">
        <v>0</v>
      </c>
    </row>
    <row r="2774" spans="1:123" x14ac:dyDescent="0.3">
      <c r="A2774" t="str">
        <f t="shared" si="43"/>
        <v>20232008</v>
      </c>
      <c r="B2774">
        <v>80</v>
      </c>
      <c r="C2774">
        <v>2023</v>
      </c>
      <c r="D2774">
        <v>200812</v>
      </c>
      <c r="E2774">
        <v>39</v>
      </c>
      <c r="F2774">
        <v>2228089</v>
      </c>
      <c r="G2774">
        <v>163115</v>
      </c>
      <c r="H2774">
        <v>550000</v>
      </c>
      <c r="I2774">
        <v>0</v>
      </c>
      <c r="J2774">
        <v>120000</v>
      </c>
      <c r="K2774">
        <v>85000</v>
      </c>
      <c r="L2774">
        <v>200000</v>
      </c>
      <c r="M2774">
        <v>56200</v>
      </c>
      <c r="N2774">
        <v>11500</v>
      </c>
      <c r="O2774">
        <v>25500</v>
      </c>
      <c r="P2774">
        <v>4500</v>
      </c>
      <c r="Q2774">
        <v>2000</v>
      </c>
      <c r="R2774">
        <v>0</v>
      </c>
      <c r="S2774">
        <v>7568</v>
      </c>
      <c r="T2774">
        <v>35000</v>
      </c>
      <c r="U2774">
        <v>36000</v>
      </c>
      <c r="V2774">
        <v>0</v>
      </c>
      <c r="W2774">
        <v>0</v>
      </c>
      <c r="X2774">
        <v>25000</v>
      </c>
      <c r="Y2774">
        <v>0</v>
      </c>
      <c r="Z2774">
        <v>0</v>
      </c>
      <c r="AA2774">
        <v>0</v>
      </c>
      <c r="AB2774">
        <v>0</v>
      </c>
      <c r="AC2774">
        <v>76075</v>
      </c>
      <c r="AD2774">
        <v>0</v>
      </c>
      <c r="AE2774">
        <v>0</v>
      </c>
      <c r="AF2774">
        <v>115269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932999</v>
      </c>
      <c r="AO2774">
        <v>749192</v>
      </c>
      <c r="AP2774">
        <v>115269</v>
      </c>
      <c r="AQ2774">
        <v>0</v>
      </c>
      <c r="AR2774">
        <v>15213</v>
      </c>
      <c r="AS2774">
        <v>3000</v>
      </c>
      <c r="AT2774">
        <v>8000</v>
      </c>
      <c r="AU2774">
        <v>0</v>
      </c>
      <c r="AV2774">
        <v>75000</v>
      </c>
      <c r="AW2774">
        <v>9909</v>
      </c>
      <c r="AX2774">
        <v>45063</v>
      </c>
      <c r="AY2774">
        <v>0</v>
      </c>
      <c r="AZ2774">
        <v>0</v>
      </c>
      <c r="BA2774">
        <v>25000</v>
      </c>
      <c r="BB2774">
        <v>8000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1053646</v>
      </c>
      <c r="BL2774">
        <v>65151</v>
      </c>
      <c r="BM2774">
        <v>176667</v>
      </c>
      <c r="BN2774">
        <v>23231</v>
      </c>
      <c r="BO2774">
        <v>0</v>
      </c>
      <c r="BP2774">
        <v>89235</v>
      </c>
      <c r="BQ2774">
        <v>10000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18258</v>
      </c>
      <c r="BX2774">
        <v>419</v>
      </c>
      <c r="BY2774">
        <v>2191</v>
      </c>
      <c r="BZ2774">
        <v>1643</v>
      </c>
      <c r="CA2774">
        <v>657</v>
      </c>
      <c r="CB2774">
        <v>548</v>
      </c>
      <c r="CC2774">
        <v>2374</v>
      </c>
      <c r="CD2774">
        <v>15000</v>
      </c>
      <c r="CE2774">
        <v>548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196667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40000</v>
      </c>
      <c r="DF2774">
        <v>0</v>
      </c>
      <c r="DG2774">
        <v>37999</v>
      </c>
      <c r="DH2774">
        <v>0</v>
      </c>
      <c r="DI2774">
        <v>0</v>
      </c>
      <c r="DJ2774">
        <v>80937</v>
      </c>
      <c r="DK2774">
        <v>99000</v>
      </c>
      <c r="DL2774">
        <v>20091</v>
      </c>
      <c r="DM2774">
        <v>62000</v>
      </c>
      <c r="DN2774">
        <v>0</v>
      </c>
      <c r="DO2774">
        <v>536694</v>
      </c>
      <c r="DP2774">
        <v>317700</v>
      </c>
      <c r="DQ2774">
        <v>-555380</v>
      </c>
      <c r="DR2774">
        <v>34639</v>
      </c>
      <c r="DS2774">
        <v>0</v>
      </c>
    </row>
    <row r="2775" spans="1:123" x14ac:dyDescent="0.3">
      <c r="A2775" t="str">
        <f t="shared" si="43"/>
        <v>20242009</v>
      </c>
      <c r="B2775">
        <v>80</v>
      </c>
      <c r="C2775">
        <v>2024</v>
      </c>
      <c r="D2775">
        <v>200912</v>
      </c>
      <c r="E2775">
        <v>44</v>
      </c>
      <c r="F2775">
        <v>2247588</v>
      </c>
      <c r="G2775">
        <v>163114</v>
      </c>
      <c r="H2775">
        <v>550000</v>
      </c>
      <c r="I2775">
        <v>0</v>
      </c>
      <c r="J2775">
        <v>120000</v>
      </c>
      <c r="K2775">
        <v>85000</v>
      </c>
      <c r="L2775">
        <v>200000</v>
      </c>
      <c r="M2775">
        <v>56200</v>
      </c>
      <c r="N2775">
        <v>11500</v>
      </c>
      <c r="O2775">
        <v>25500</v>
      </c>
      <c r="P2775">
        <v>4500</v>
      </c>
      <c r="Q2775">
        <v>2000</v>
      </c>
      <c r="R2775">
        <v>0</v>
      </c>
      <c r="S2775">
        <v>7380</v>
      </c>
      <c r="T2775">
        <v>35000</v>
      </c>
      <c r="U2775">
        <v>36000</v>
      </c>
      <c r="V2775">
        <v>0</v>
      </c>
      <c r="W2775">
        <v>0</v>
      </c>
      <c r="X2775">
        <v>25000</v>
      </c>
      <c r="Y2775">
        <v>0</v>
      </c>
      <c r="Z2775">
        <v>0</v>
      </c>
      <c r="AA2775">
        <v>0</v>
      </c>
      <c r="AB2775">
        <v>0</v>
      </c>
      <c r="AC2775">
        <v>85127</v>
      </c>
      <c r="AD2775">
        <v>43857</v>
      </c>
      <c r="AE2775">
        <v>0</v>
      </c>
      <c r="AF2775">
        <v>128984</v>
      </c>
      <c r="AG2775">
        <v>43857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919096</v>
      </c>
      <c r="AO2775">
        <v>838332</v>
      </c>
      <c r="AP2775">
        <v>128984</v>
      </c>
      <c r="AQ2775">
        <v>0</v>
      </c>
      <c r="AR2775">
        <v>19998</v>
      </c>
      <c r="AS2775">
        <v>3000</v>
      </c>
      <c r="AT2775">
        <v>8000</v>
      </c>
      <c r="AU2775">
        <v>0</v>
      </c>
      <c r="AV2775">
        <v>62000</v>
      </c>
      <c r="AW2775">
        <v>13444</v>
      </c>
      <c r="AX2775">
        <v>47593</v>
      </c>
      <c r="AY2775">
        <v>0</v>
      </c>
      <c r="AZ2775">
        <v>0</v>
      </c>
      <c r="BA2775">
        <v>25000</v>
      </c>
      <c r="BB2775">
        <v>8000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1154350</v>
      </c>
      <c r="BL2775">
        <v>72386</v>
      </c>
      <c r="BM2775">
        <v>156667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20000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45000</v>
      </c>
      <c r="DF2775">
        <v>0</v>
      </c>
      <c r="DG2775">
        <v>12999</v>
      </c>
      <c r="DH2775">
        <v>0</v>
      </c>
      <c r="DI2775">
        <v>0</v>
      </c>
      <c r="DJ2775">
        <v>33345</v>
      </c>
      <c r="DK2775">
        <v>74000</v>
      </c>
      <c r="DL2775">
        <v>6647</v>
      </c>
      <c r="DM2775">
        <v>0</v>
      </c>
      <c r="DN2775">
        <v>0</v>
      </c>
      <c r="DO2775">
        <v>191991</v>
      </c>
      <c r="DP2775">
        <v>317700</v>
      </c>
      <c r="DQ2775">
        <v>-473906</v>
      </c>
      <c r="DR2775">
        <v>144203</v>
      </c>
      <c r="DS2775">
        <v>0</v>
      </c>
    </row>
    <row r="2776" spans="1:123" x14ac:dyDescent="0.3">
      <c r="A2776" t="str">
        <f t="shared" si="43"/>
        <v>20252010</v>
      </c>
      <c r="B2776">
        <v>80</v>
      </c>
      <c r="C2776">
        <v>2025</v>
      </c>
      <c r="D2776">
        <v>201012</v>
      </c>
      <c r="E2776">
        <v>51</v>
      </c>
      <c r="F2776">
        <v>1833015</v>
      </c>
      <c r="G2776">
        <v>163114</v>
      </c>
      <c r="H2776">
        <v>550000</v>
      </c>
      <c r="I2776">
        <v>0</v>
      </c>
      <c r="J2776">
        <v>120000</v>
      </c>
      <c r="K2776">
        <v>85000</v>
      </c>
      <c r="L2776">
        <v>200000</v>
      </c>
      <c r="M2776">
        <v>56200</v>
      </c>
      <c r="N2776">
        <v>11500</v>
      </c>
      <c r="O2776">
        <v>25500</v>
      </c>
      <c r="P2776">
        <v>4500</v>
      </c>
      <c r="Q2776">
        <v>2000</v>
      </c>
      <c r="R2776">
        <v>0</v>
      </c>
      <c r="S2776">
        <v>7191</v>
      </c>
      <c r="T2776">
        <v>35000</v>
      </c>
      <c r="U2776">
        <v>36000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98680</v>
      </c>
      <c r="AD2776">
        <v>50840</v>
      </c>
      <c r="AE2776">
        <v>0</v>
      </c>
      <c r="AF2776">
        <v>149520</v>
      </c>
      <c r="AG2776">
        <v>0</v>
      </c>
      <c r="AH2776">
        <v>0</v>
      </c>
      <c r="AI2776">
        <v>43857</v>
      </c>
      <c r="AJ2776">
        <v>0</v>
      </c>
      <c r="AK2776">
        <v>43857</v>
      </c>
      <c r="AL2776">
        <v>43857</v>
      </c>
      <c r="AM2776">
        <v>0</v>
      </c>
      <c r="AN2776">
        <v>873371</v>
      </c>
      <c r="AO2776">
        <v>971805</v>
      </c>
      <c r="AP2776">
        <v>149520</v>
      </c>
      <c r="AQ2776">
        <v>0</v>
      </c>
      <c r="AR2776">
        <v>20000</v>
      </c>
      <c r="AS2776">
        <v>3000</v>
      </c>
      <c r="AT2776">
        <v>8000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1152325</v>
      </c>
      <c r="BL2776">
        <v>80045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73612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73612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50000</v>
      </c>
      <c r="DF2776">
        <v>0</v>
      </c>
      <c r="DG2776">
        <v>12999</v>
      </c>
      <c r="DH2776">
        <v>0</v>
      </c>
      <c r="DI2776">
        <v>0</v>
      </c>
      <c r="DJ2776">
        <v>33345</v>
      </c>
      <c r="DK2776">
        <v>74000</v>
      </c>
      <c r="DL2776">
        <v>6647</v>
      </c>
      <c r="DM2776">
        <v>0</v>
      </c>
      <c r="DN2776">
        <v>0</v>
      </c>
      <c r="DO2776">
        <v>294460</v>
      </c>
      <c r="DP2776">
        <v>317700</v>
      </c>
      <c r="DQ2776">
        <v>73612</v>
      </c>
      <c r="DR2776">
        <v>0</v>
      </c>
      <c r="DS2776">
        <v>0</v>
      </c>
    </row>
    <row r="2777" spans="1:123" x14ac:dyDescent="0.3">
      <c r="A2777" t="str">
        <f t="shared" si="43"/>
        <v>20262011</v>
      </c>
      <c r="B2777">
        <v>80</v>
      </c>
      <c r="C2777">
        <v>2026</v>
      </c>
      <c r="D2777">
        <v>201112</v>
      </c>
      <c r="E2777">
        <v>69</v>
      </c>
      <c r="F2777">
        <v>1838088</v>
      </c>
      <c r="G2777">
        <v>163110</v>
      </c>
      <c r="H2777">
        <v>550000</v>
      </c>
      <c r="I2777">
        <v>0</v>
      </c>
      <c r="J2777">
        <v>120000</v>
      </c>
      <c r="K2777">
        <v>85000</v>
      </c>
      <c r="L2777">
        <v>200000</v>
      </c>
      <c r="M2777">
        <v>56200</v>
      </c>
      <c r="N2777">
        <v>11500</v>
      </c>
      <c r="O2777">
        <v>25500</v>
      </c>
      <c r="P2777">
        <v>4500</v>
      </c>
      <c r="Q2777">
        <v>2000</v>
      </c>
      <c r="R2777">
        <v>0</v>
      </c>
      <c r="S2777">
        <v>7002</v>
      </c>
      <c r="T2777">
        <v>35000</v>
      </c>
      <c r="U2777">
        <v>36000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43857</v>
      </c>
      <c r="AC2777">
        <v>132999</v>
      </c>
      <c r="AD2777">
        <v>68521</v>
      </c>
      <c r="AE2777">
        <v>43857</v>
      </c>
      <c r="AF2777">
        <v>157662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865040</v>
      </c>
      <c r="AO2777">
        <v>1309774</v>
      </c>
      <c r="AP2777">
        <v>201520</v>
      </c>
      <c r="AQ2777">
        <v>119787</v>
      </c>
      <c r="AR2777">
        <v>20000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1651080</v>
      </c>
      <c r="BL2777">
        <v>87653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492338</v>
      </c>
      <c r="BS2777">
        <v>74238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545950</v>
      </c>
      <c r="CR2777">
        <v>0</v>
      </c>
      <c r="CS2777">
        <v>0</v>
      </c>
      <c r="CT2777">
        <v>74238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55000</v>
      </c>
      <c r="DF2777">
        <v>0</v>
      </c>
      <c r="DG2777">
        <v>12999</v>
      </c>
      <c r="DH2777">
        <v>0</v>
      </c>
      <c r="DI2777">
        <v>0</v>
      </c>
      <c r="DJ2777">
        <v>33345</v>
      </c>
      <c r="DK2777">
        <v>74000</v>
      </c>
      <c r="DL2777">
        <v>6647</v>
      </c>
      <c r="DM2777">
        <v>0</v>
      </c>
      <c r="DN2777">
        <v>0</v>
      </c>
      <c r="DO2777">
        <v>802178</v>
      </c>
      <c r="DP2777">
        <v>317700</v>
      </c>
      <c r="DQ2777">
        <v>566575</v>
      </c>
      <c r="DR2777">
        <v>0</v>
      </c>
      <c r="DS2777">
        <v>0</v>
      </c>
    </row>
    <row r="2778" spans="1:123" x14ac:dyDescent="0.3">
      <c r="A2778" t="str">
        <f t="shared" si="43"/>
        <v>20272012</v>
      </c>
      <c r="B2778">
        <v>80</v>
      </c>
      <c r="C2778">
        <v>2027</v>
      </c>
      <c r="D2778">
        <v>201212</v>
      </c>
      <c r="E2778">
        <v>44</v>
      </c>
      <c r="F2778">
        <v>2044894</v>
      </c>
      <c r="G2778">
        <v>163106</v>
      </c>
      <c r="H2778">
        <v>550000</v>
      </c>
      <c r="I2778">
        <v>0</v>
      </c>
      <c r="J2778">
        <v>120000</v>
      </c>
      <c r="K2778">
        <v>85000</v>
      </c>
      <c r="L2778">
        <v>200000</v>
      </c>
      <c r="M2778">
        <v>56200</v>
      </c>
      <c r="N2778">
        <v>11500</v>
      </c>
      <c r="O2778">
        <v>25500</v>
      </c>
      <c r="P2778">
        <v>4500</v>
      </c>
      <c r="Q2778">
        <v>2000</v>
      </c>
      <c r="R2778">
        <v>0</v>
      </c>
      <c r="S2778">
        <v>6814</v>
      </c>
      <c r="T2778">
        <v>35000</v>
      </c>
      <c r="U2778">
        <v>36000</v>
      </c>
      <c r="V2778">
        <v>0</v>
      </c>
      <c r="W2778">
        <v>0</v>
      </c>
      <c r="X2778">
        <v>12999</v>
      </c>
      <c r="Y2778">
        <v>0</v>
      </c>
      <c r="Z2778">
        <v>0</v>
      </c>
      <c r="AA2778">
        <v>0</v>
      </c>
      <c r="AB2778">
        <v>0</v>
      </c>
      <c r="AC2778">
        <v>84467</v>
      </c>
      <c r="AD2778">
        <v>43517</v>
      </c>
      <c r="AE2778">
        <v>0</v>
      </c>
      <c r="AF2778">
        <v>127985</v>
      </c>
      <c r="AG2778">
        <v>43517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907529</v>
      </c>
      <c r="AO2778">
        <v>831834</v>
      </c>
      <c r="AP2778">
        <v>127985</v>
      </c>
      <c r="AQ2778">
        <v>0</v>
      </c>
      <c r="AR2778">
        <v>19649</v>
      </c>
      <c r="AS2778">
        <v>0</v>
      </c>
      <c r="AT2778">
        <v>0</v>
      </c>
      <c r="AU2778">
        <v>0</v>
      </c>
      <c r="AV2778">
        <v>0</v>
      </c>
      <c r="AW2778">
        <v>6647</v>
      </c>
      <c r="AX2778">
        <v>33345</v>
      </c>
      <c r="AY2778">
        <v>0</v>
      </c>
      <c r="AZ2778">
        <v>0</v>
      </c>
      <c r="BA2778">
        <v>25000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1044459</v>
      </c>
      <c r="BL2778">
        <v>95209</v>
      </c>
      <c r="BM2778">
        <v>175317</v>
      </c>
      <c r="BN2778">
        <v>21487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350633</v>
      </c>
      <c r="CR2778">
        <v>0</v>
      </c>
      <c r="CS2778">
        <v>0</v>
      </c>
      <c r="CT2778">
        <v>52751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60000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49000</v>
      </c>
      <c r="DL2778">
        <v>0</v>
      </c>
      <c r="DM2778">
        <v>0</v>
      </c>
      <c r="DN2778">
        <v>0</v>
      </c>
      <c r="DO2778">
        <v>512384</v>
      </c>
      <c r="DP2778">
        <v>317700</v>
      </c>
      <c r="DQ2778">
        <v>-274794</v>
      </c>
      <c r="DR2778">
        <v>0</v>
      </c>
      <c r="DS2778">
        <v>0</v>
      </c>
    </row>
    <row r="2779" spans="1:123" x14ac:dyDescent="0.3">
      <c r="A2779" t="str">
        <f t="shared" si="43"/>
        <v>20281922</v>
      </c>
      <c r="B2779">
        <v>80</v>
      </c>
      <c r="C2779">
        <v>2028</v>
      </c>
      <c r="D2779">
        <v>192212</v>
      </c>
      <c r="E2779">
        <v>47</v>
      </c>
      <c r="F2779">
        <v>1884477</v>
      </c>
      <c r="G2779">
        <v>163102</v>
      </c>
      <c r="H2779">
        <v>550000</v>
      </c>
      <c r="I2779">
        <v>0</v>
      </c>
      <c r="J2779">
        <v>120000</v>
      </c>
      <c r="K2779">
        <v>85000</v>
      </c>
      <c r="L2779">
        <v>200000</v>
      </c>
      <c r="M2779">
        <v>56200</v>
      </c>
      <c r="N2779">
        <v>11500</v>
      </c>
      <c r="O2779">
        <v>25500</v>
      </c>
      <c r="P2779">
        <v>4500</v>
      </c>
      <c r="Q2779">
        <v>2000</v>
      </c>
      <c r="R2779">
        <v>0</v>
      </c>
      <c r="S2779">
        <v>6625</v>
      </c>
      <c r="T2779">
        <v>35000</v>
      </c>
      <c r="U2779">
        <v>36000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91062</v>
      </c>
      <c r="AD2779">
        <v>46915</v>
      </c>
      <c r="AE2779">
        <v>0</v>
      </c>
      <c r="AF2779">
        <v>137977</v>
      </c>
      <c r="AG2779">
        <v>46915</v>
      </c>
      <c r="AH2779">
        <v>0</v>
      </c>
      <c r="AI2779">
        <v>43517</v>
      </c>
      <c r="AJ2779">
        <v>0</v>
      </c>
      <c r="AK2779">
        <v>43517</v>
      </c>
      <c r="AL2779">
        <v>43517</v>
      </c>
      <c r="AM2779">
        <v>0</v>
      </c>
      <c r="AN2779">
        <v>884348</v>
      </c>
      <c r="AO2779">
        <v>896782</v>
      </c>
      <c r="AP2779">
        <v>137977</v>
      </c>
      <c r="AQ2779">
        <v>0</v>
      </c>
      <c r="AR2779">
        <v>20000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1054759</v>
      </c>
      <c r="BL2779">
        <v>102715</v>
      </c>
      <c r="BM2779">
        <v>41757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288876</v>
      </c>
      <c r="CR2779">
        <v>0</v>
      </c>
      <c r="CS2779">
        <v>0</v>
      </c>
      <c r="CT2779">
        <v>52751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65000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49000</v>
      </c>
      <c r="DL2779">
        <v>0</v>
      </c>
      <c r="DM2779">
        <v>0</v>
      </c>
      <c r="DN2779">
        <v>0</v>
      </c>
      <c r="DO2779">
        <v>499144</v>
      </c>
      <c r="DP2779">
        <v>317700</v>
      </c>
      <c r="DQ2779">
        <v>-41757</v>
      </c>
      <c r="DR2779">
        <v>0</v>
      </c>
      <c r="DS2779">
        <v>0</v>
      </c>
    </row>
    <row r="2780" spans="1:123" x14ac:dyDescent="0.3">
      <c r="A2780" t="str">
        <f t="shared" si="43"/>
        <v>20291923</v>
      </c>
      <c r="B2780">
        <v>80</v>
      </c>
      <c r="C2780">
        <v>2029</v>
      </c>
      <c r="D2780">
        <v>192312</v>
      </c>
      <c r="E2780">
        <v>58</v>
      </c>
      <c r="F2780">
        <v>1898182</v>
      </c>
      <c r="G2780">
        <v>163097</v>
      </c>
      <c r="H2780">
        <v>550000</v>
      </c>
      <c r="I2780">
        <v>0</v>
      </c>
      <c r="J2780">
        <v>120000</v>
      </c>
      <c r="K2780">
        <v>85000</v>
      </c>
      <c r="L2780">
        <v>200000</v>
      </c>
      <c r="M2780">
        <v>56200</v>
      </c>
      <c r="N2780">
        <v>11500</v>
      </c>
      <c r="O2780">
        <v>25500</v>
      </c>
      <c r="P2780">
        <v>4500</v>
      </c>
      <c r="Q2780">
        <v>2000</v>
      </c>
      <c r="R2780">
        <v>0</v>
      </c>
      <c r="S2780">
        <v>6437</v>
      </c>
      <c r="T2780">
        <v>35000</v>
      </c>
      <c r="U2780">
        <v>36000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43517</v>
      </c>
      <c r="AC2780">
        <v>111632</v>
      </c>
      <c r="AD2780">
        <v>57513</v>
      </c>
      <c r="AE2780">
        <v>43517</v>
      </c>
      <c r="AF2780">
        <v>125627</v>
      </c>
      <c r="AG2780">
        <v>0</v>
      </c>
      <c r="AH2780">
        <v>0</v>
      </c>
      <c r="AI2780">
        <v>46915</v>
      </c>
      <c r="AJ2780">
        <v>0</v>
      </c>
      <c r="AK2780">
        <v>46915</v>
      </c>
      <c r="AL2780">
        <v>46915</v>
      </c>
      <c r="AM2780">
        <v>0</v>
      </c>
      <c r="AN2780">
        <v>896510</v>
      </c>
      <c r="AO2780">
        <v>1099355</v>
      </c>
      <c r="AP2780">
        <v>169145</v>
      </c>
      <c r="AQ2780">
        <v>0</v>
      </c>
      <c r="AR2780">
        <v>20000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1288500</v>
      </c>
      <c r="BL2780">
        <v>110169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197899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466776</v>
      </c>
      <c r="CR2780">
        <v>0</v>
      </c>
      <c r="CS2780">
        <v>0</v>
      </c>
      <c r="CT2780">
        <v>52751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70000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49000</v>
      </c>
      <c r="DL2780">
        <v>0</v>
      </c>
      <c r="DM2780">
        <v>0</v>
      </c>
      <c r="DN2780">
        <v>0</v>
      </c>
      <c r="DO2780">
        <v>685442</v>
      </c>
      <c r="DP2780">
        <v>317700</v>
      </c>
      <c r="DQ2780">
        <v>197899</v>
      </c>
      <c r="DR2780">
        <v>0</v>
      </c>
      <c r="DS2780">
        <v>0</v>
      </c>
    </row>
    <row r="2781" spans="1:123" x14ac:dyDescent="0.3">
      <c r="A2781" t="str">
        <f t="shared" si="43"/>
        <v>20301924</v>
      </c>
      <c r="B2781">
        <v>80</v>
      </c>
      <c r="C2781">
        <v>2030</v>
      </c>
      <c r="D2781">
        <v>192412</v>
      </c>
      <c r="E2781">
        <v>34</v>
      </c>
      <c r="F2781">
        <v>2072024</v>
      </c>
      <c r="G2781">
        <v>163093</v>
      </c>
      <c r="H2781">
        <v>550000</v>
      </c>
      <c r="I2781">
        <v>0</v>
      </c>
      <c r="J2781">
        <v>120000</v>
      </c>
      <c r="K2781">
        <v>85000</v>
      </c>
      <c r="L2781">
        <v>200000</v>
      </c>
      <c r="M2781">
        <v>56200</v>
      </c>
      <c r="N2781">
        <v>11500</v>
      </c>
      <c r="O2781">
        <v>25500</v>
      </c>
      <c r="P2781">
        <v>4500</v>
      </c>
      <c r="Q2781">
        <v>2000</v>
      </c>
      <c r="R2781">
        <v>0</v>
      </c>
      <c r="S2781">
        <v>6248</v>
      </c>
      <c r="T2781">
        <v>35000</v>
      </c>
      <c r="U2781">
        <v>36000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46915</v>
      </c>
      <c r="AC2781">
        <v>66921</v>
      </c>
      <c r="AD2781">
        <v>0</v>
      </c>
      <c r="AE2781">
        <v>46915</v>
      </c>
      <c r="AF2781">
        <v>54483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967465</v>
      </c>
      <c r="AO2781">
        <v>659037</v>
      </c>
      <c r="AP2781">
        <v>101398</v>
      </c>
      <c r="AQ2781">
        <v>0</v>
      </c>
      <c r="AR2781">
        <v>10374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25000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795809</v>
      </c>
      <c r="BL2781">
        <v>117712</v>
      </c>
      <c r="BM2781">
        <v>148925</v>
      </c>
      <c r="BN2781">
        <v>52751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297850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75000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24000</v>
      </c>
      <c r="DL2781">
        <v>0</v>
      </c>
      <c r="DM2781">
        <v>0</v>
      </c>
      <c r="DN2781">
        <v>0</v>
      </c>
      <c r="DO2781">
        <v>396850</v>
      </c>
      <c r="DP2781">
        <v>317700</v>
      </c>
      <c r="DQ2781">
        <v>-415131</v>
      </c>
      <c r="DR2781">
        <v>188455</v>
      </c>
      <c r="DS2781">
        <v>0</v>
      </c>
    </row>
    <row r="2782" spans="1:123" x14ac:dyDescent="0.3">
      <c r="A2782" t="str">
        <f t="shared" si="43"/>
        <v>20311925</v>
      </c>
      <c r="B2782">
        <v>80</v>
      </c>
      <c r="C2782">
        <v>2031</v>
      </c>
      <c r="D2782">
        <v>192512</v>
      </c>
      <c r="E2782">
        <v>42</v>
      </c>
      <c r="F2782">
        <v>2194734</v>
      </c>
      <c r="G2782">
        <v>163096</v>
      </c>
      <c r="H2782">
        <v>550000</v>
      </c>
      <c r="I2782">
        <v>0</v>
      </c>
      <c r="J2782">
        <v>120000</v>
      </c>
      <c r="K2782">
        <v>85000</v>
      </c>
      <c r="L2782">
        <v>200000</v>
      </c>
      <c r="M2782">
        <v>56200</v>
      </c>
      <c r="N2782">
        <v>11500</v>
      </c>
      <c r="O2782">
        <v>25500</v>
      </c>
      <c r="P2782">
        <v>4500</v>
      </c>
      <c r="Q2782">
        <v>2000</v>
      </c>
      <c r="R2782">
        <v>0</v>
      </c>
      <c r="S2782">
        <v>6059</v>
      </c>
      <c r="T2782">
        <v>35000</v>
      </c>
      <c r="U2782">
        <v>36000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81353</v>
      </c>
      <c r="AD2782">
        <v>41913</v>
      </c>
      <c r="AE2782">
        <v>0</v>
      </c>
      <c r="AF2782">
        <v>123266</v>
      </c>
      <c r="AG2782">
        <v>41913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898493</v>
      </c>
      <c r="AO2782">
        <v>801166</v>
      </c>
      <c r="AP2782">
        <v>123266</v>
      </c>
      <c r="AQ2782">
        <v>0</v>
      </c>
      <c r="AR2782">
        <v>18003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24000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966435</v>
      </c>
      <c r="BL2782">
        <v>125957</v>
      </c>
      <c r="BM2782">
        <v>128925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148925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80000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0</v>
      </c>
      <c r="DO2782">
        <v>228925</v>
      </c>
      <c r="DP2782">
        <v>317700</v>
      </c>
      <c r="DQ2782">
        <v>-426945</v>
      </c>
      <c r="DR2782">
        <v>274020</v>
      </c>
      <c r="DS2782">
        <v>0</v>
      </c>
    </row>
    <row r="2783" spans="1:123" x14ac:dyDescent="0.3">
      <c r="A2783" t="str">
        <f t="shared" si="43"/>
        <v>20321926</v>
      </c>
      <c r="B2783">
        <v>80</v>
      </c>
      <c r="C2783">
        <v>2032</v>
      </c>
      <c r="D2783">
        <v>192612</v>
      </c>
      <c r="E2783">
        <v>47</v>
      </c>
      <c r="F2783">
        <v>1972010</v>
      </c>
      <c r="G2783">
        <v>163099</v>
      </c>
      <c r="H2783">
        <v>550000</v>
      </c>
      <c r="I2783">
        <v>0</v>
      </c>
      <c r="J2783">
        <v>120000</v>
      </c>
      <c r="K2783">
        <v>85000</v>
      </c>
      <c r="L2783">
        <v>200000</v>
      </c>
      <c r="M2783">
        <v>56200</v>
      </c>
      <c r="N2783">
        <v>11500</v>
      </c>
      <c r="O2783">
        <v>25500</v>
      </c>
      <c r="P2783">
        <v>4500</v>
      </c>
      <c r="Q2783">
        <v>2000</v>
      </c>
      <c r="R2783">
        <v>0</v>
      </c>
      <c r="S2783">
        <v>5871</v>
      </c>
      <c r="T2783">
        <v>35000</v>
      </c>
      <c r="U2783">
        <v>36000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90565</v>
      </c>
      <c r="AD2783">
        <v>46659</v>
      </c>
      <c r="AE2783">
        <v>0</v>
      </c>
      <c r="AF2783">
        <v>137223</v>
      </c>
      <c r="AG2783">
        <v>46659</v>
      </c>
      <c r="AH2783">
        <v>0</v>
      </c>
      <c r="AI2783">
        <v>41913</v>
      </c>
      <c r="AJ2783">
        <v>0</v>
      </c>
      <c r="AK2783">
        <v>41913</v>
      </c>
      <c r="AL2783">
        <v>41913</v>
      </c>
      <c r="AM2783">
        <v>0</v>
      </c>
      <c r="AN2783">
        <v>884348</v>
      </c>
      <c r="AO2783">
        <v>891882</v>
      </c>
      <c r="AP2783">
        <v>137223</v>
      </c>
      <c r="AQ2783">
        <v>0</v>
      </c>
      <c r="AR2783">
        <v>20000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1049105</v>
      </c>
      <c r="BL2783">
        <v>134254</v>
      </c>
      <c r="BM2783">
        <v>103402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25523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85000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0</v>
      </c>
      <c r="DO2783">
        <v>152436</v>
      </c>
      <c r="DP2783">
        <v>317700</v>
      </c>
      <c r="DQ2783">
        <v>-103402</v>
      </c>
      <c r="DR2783">
        <v>0</v>
      </c>
      <c r="DS2783">
        <v>0</v>
      </c>
    </row>
    <row r="2784" spans="1:123" x14ac:dyDescent="0.3">
      <c r="A2784" t="str">
        <f t="shared" si="43"/>
        <v>20331927</v>
      </c>
      <c r="B2784">
        <v>80</v>
      </c>
      <c r="C2784">
        <v>2033</v>
      </c>
      <c r="D2784">
        <v>192712</v>
      </c>
      <c r="E2784">
        <v>62</v>
      </c>
      <c r="F2784">
        <v>1807017</v>
      </c>
      <c r="G2784">
        <v>163102</v>
      </c>
      <c r="H2784">
        <v>550000</v>
      </c>
      <c r="I2784">
        <v>0</v>
      </c>
      <c r="J2784">
        <v>120000</v>
      </c>
      <c r="K2784">
        <v>85000</v>
      </c>
      <c r="L2784">
        <v>200000</v>
      </c>
      <c r="M2784">
        <v>56200</v>
      </c>
      <c r="N2784">
        <v>11500</v>
      </c>
      <c r="O2784">
        <v>25500</v>
      </c>
      <c r="P2784">
        <v>4500</v>
      </c>
      <c r="Q2784">
        <v>2000</v>
      </c>
      <c r="R2784">
        <v>0</v>
      </c>
      <c r="S2784">
        <v>5682</v>
      </c>
      <c r="T2784">
        <v>35000</v>
      </c>
      <c r="U2784">
        <v>36000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41913</v>
      </c>
      <c r="AC2784">
        <v>121032</v>
      </c>
      <c r="AD2784">
        <v>62356</v>
      </c>
      <c r="AE2784">
        <v>41913</v>
      </c>
      <c r="AF2784">
        <v>141475</v>
      </c>
      <c r="AG2784">
        <v>0</v>
      </c>
      <c r="AH2784">
        <v>0</v>
      </c>
      <c r="AI2784">
        <v>46659</v>
      </c>
      <c r="AJ2784">
        <v>0</v>
      </c>
      <c r="AK2784">
        <v>46659</v>
      </c>
      <c r="AL2784">
        <v>46659</v>
      </c>
      <c r="AM2784">
        <v>0</v>
      </c>
      <c r="AN2784">
        <v>879907</v>
      </c>
      <c r="AO2784">
        <v>1191928</v>
      </c>
      <c r="AP2784">
        <v>183388</v>
      </c>
      <c r="AQ2784">
        <v>133351</v>
      </c>
      <c r="AR2784">
        <v>20000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1528667</v>
      </c>
      <c r="BL2784">
        <v>142983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500000</v>
      </c>
      <c r="BS2784">
        <v>36913</v>
      </c>
      <c r="BT2784">
        <v>0</v>
      </c>
      <c r="BU2784">
        <v>8525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505523</v>
      </c>
      <c r="CR2784">
        <v>8525</v>
      </c>
      <c r="CS2784">
        <v>0</v>
      </c>
      <c r="CT2784">
        <v>36913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90000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  <c r="DM2784">
        <v>0</v>
      </c>
      <c r="DN2784">
        <v>0</v>
      </c>
      <c r="DO2784">
        <v>687620</v>
      </c>
      <c r="DP2784">
        <v>317700</v>
      </c>
      <c r="DQ2784">
        <v>545438</v>
      </c>
      <c r="DR2784">
        <v>0</v>
      </c>
      <c r="DS2784">
        <v>0</v>
      </c>
    </row>
    <row r="2785" spans="1:123" x14ac:dyDescent="0.3">
      <c r="A2785" t="str">
        <f t="shared" si="43"/>
        <v>20341928</v>
      </c>
      <c r="B2785">
        <v>80</v>
      </c>
      <c r="C2785">
        <v>2034</v>
      </c>
      <c r="D2785">
        <v>192812</v>
      </c>
      <c r="E2785">
        <v>67</v>
      </c>
      <c r="F2785">
        <v>2030730</v>
      </c>
      <c r="G2785">
        <v>163105</v>
      </c>
      <c r="H2785">
        <v>550000</v>
      </c>
      <c r="I2785">
        <v>0</v>
      </c>
      <c r="J2785">
        <v>120000</v>
      </c>
      <c r="K2785">
        <v>85000</v>
      </c>
      <c r="L2785">
        <v>200000</v>
      </c>
      <c r="M2785">
        <v>56200</v>
      </c>
      <c r="N2785">
        <v>11500</v>
      </c>
      <c r="O2785">
        <v>25500</v>
      </c>
      <c r="P2785">
        <v>4500</v>
      </c>
      <c r="Q2785">
        <v>2000</v>
      </c>
      <c r="R2785">
        <v>0</v>
      </c>
      <c r="S2785">
        <v>5494</v>
      </c>
      <c r="T2785">
        <v>35000</v>
      </c>
      <c r="U2785">
        <v>36000</v>
      </c>
      <c r="V2785">
        <v>0</v>
      </c>
      <c r="W2785">
        <v>0</v>
      </c>
      <c r="X2785">
        <v>0</v>
      </c>
      <c r="Y2785">
        <v>0</v>
      </c>
      <c r="Z2785">
        <v>66750</v>
      </c>
      <c r="AA2785">
        <v>0</v>
      </c>
      <c r="AB2785">
        <v>46659</v>
      </c>
      <c r="AC2785">
        <v>129095</v>
      </c>
      <c r="AD2785">
        <v>66509</v>
      </c>
      <c r="AE2785">
        <v>46659</v>
      </c>
      <c r="AF2785">
        <v>148945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805498</v>
      </c>
      <c r="AO2785">
        <v>1271325</v>
      </c>
      <c r="AP2785">
        <v>195604</v>
      </c>
      <c r="AQ2785">
        <v>39132</v>
      </c>
      <c r="AR2785">
        <v>20000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1526061</v>
      </c>
      <c r="BL2785">
        <v>151686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124477</v>
      </c>
      <c r="BS2785">
        <v>0</v>
      </c>
      <c r="BT2785">
        <v>0</v>
      </c>
      <c r="BU2785">
        <v>91475</v>
      </c>
      <c r="BV2785">
        <v>10000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10422</v>
      </c>
      <c r="CH2785">
        <v>239</v>
      </c>
      <c r="CI2785">
        <v>1251</v>
      </c>
      <c r="CJ2785">
        <v>938</v>
      </c>
      <c r="CK2785">
        <v>375</v>
      </c>
      <c r="CL2785">
        <v>313</v>
      </c>
      <c r="CM2785">
        <v>1355</v>
      </c>
      <c r="CN2785">
        <v>12253</v>
      </c>
      <c r="CO2785">
        <v>313</v>
      </c>
      <c r="CP2785">
        <v>0</v>
      </c>
      <c r="CQ2785">
        <v>610000</v>
      </c>
      <c r="CR2785">
        <v>100000</v>
      </c>
      <c r="CS2785">
        <v>10000</v>
      </c>
      <c r="CT2785">
        <v>36913</v>
      </c>
      <c r="CU2785">
        <v>0</v>
      </c>
      <c r="CV2785">
        <v>10422</v>
      </c>
      <c r="CW2785">
        <v>239</v>
      </c>
      <c r="CX2785">
        <v>1251</v>
      </c>
      <c r="CY2785">
        <v>938</v>
      </c>
      <c r="CZ2785">
        <v>375</v>
      </c>
      <c r="DA2785">
        <v>313</v>
      </c>
      <c r="DB2785">
        <v>1355</v>
      </c>
      <c r="DC2785">
        <v>12253</v>
      </c>
      <c r="DD2785">
        <v>313</v>
      </c>
      <c r="DE2785">
        <v>95000</v>
      </c>
      <c r="DF2785">
        <v>66750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0</v>
      </c>
      <c r="DO2785">
        <v>946122</v>
      </c>
      <c r="DP2785">
        <v>317700</v>
      </c>
      <c r="DQ2785">
        <v>320161</v>
      </c>
      <c r="DR2785">
        <v>0</v>
      </c>
      <c r="DS2785">
        <v>0</v>
      </c>
    </row>
    <row r="2786" spans="1:123" x14ac:dyDescent="0.3">
      <c r="A2786" t="str">
        <f t="shared" si="43"/>
        <v>20351929</v>
      </c>
      <c r="B2786">
        <v>80</v>
      </c>
      <c r="C2786">
        <v>2035</v>
      </c>
      <c r="D2786">
        <v>192912</v>
      </c>
      <c r="E2786">
        <v>41</v>
      </c>
      <c r="F2786">
        <v>2234032</v>
      </c>
      <c r="G2786">
        <v>163108</v>
      </c>
      <c r="H2786">
        <v>550000</v>
      </c>
      <c r="I2786">
        <v>0</v>
      </c>
      <c r="J2786">
        <v>120000</v>
      </c>
      <c r="K2786">
        <v>85000</v>
      </c>
      <c r="L2786">
        <v>200000</v>
      </c>
      <c r="M2786">
        <v>56200</v>
      </c>
      <c r="N2786">
        <v>11500</v>
      </c>
      <c r="O2786">
        <v>25500</v>
      </c>
      <c r="P2786">
        <v>4500</v>
      </c>
      <c r="Q2786">
        <v>2000</v>
      </c>
      <c r="R2786">
        <v>0</v>
      </c>
      <c r="S2786">
        <v>5305</v>
      </c>
      <c r="T2786">
        <v>35000</v>
      </c>
      <c r="U2786">
        <v>36000</v>
      </c>
      <c r="V2786">
        <v>0</v>
      </c>
      <c r="W2786">
        <v>5000</v>
      </c>
      <c r="X2786">
        <v>0</v>
      </c>
      <c r="Y2786">
        <v>61511</v>
      </c>
      <c r="Z2786">
        <v>0</v>
      </c>
      <c r="AA2786">
        <v>0</v>
      </c>
      <c r="AB2786">
        <v>0</v>
      </c>
      <c r="AC2786">
        <v>80313</v>
      </c>
      <c r="AD2786">
        <v>41377</v>
      </c>
      <c r="AE2786">
        <v>0</v>
      </c>
      <c r="AF2786">
        <v>121690</v>
      </c>
      <c r="AG2786">
        <v>41377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955825</v>
      </c>
      <c r="AO2786">
        <v>790925</v>
      </c>
      <c r="AP2786">
        <v>121690</v>
      </c>
      <c r="AQ2786">
        <v>0</v>
      </c>
      <c r="AR2786">
        <v>17453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930068</v>
      </c>
      <c r="BL2786">
        <v>159966</v>
      </c>
      <c r="BM2786">
        <v>196667</v>
      </c>
      <c r="BN2786">
        <v>36913</v>
      </c>
      <c r="BO2786">
        <v>0</v>
      </c>
      <c r="BP2786">
        <v>100000</v>
      </c>
      <c r="BQ2786">
        <v>10000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10422</v>
      </c>
      <c r="BX2786">
        <v>239</v>
      </c>
      <c r="BY2786">
        <v>1251</v>
      </c>
      <c r="BZ2786">
        <v>938</v>
      </c>
      <c r="CA2786">
        <v>375</v>
      </c>
      <c r="CB2786">
        <v>313</v>
      </c>
      <c r="CC2786">
        <v>1355</v>
      </c>
      <c r="CD2786">
        <v>12253</v>
      </c>
      <c r="CE2786">
        <v>313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393333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100000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493333</v>
      </c>
      <c r="DP2786">
        <v>317700</v>
      </c>
      <c r="DQ2786">
        <v>-448791</v>
      </c>
      <c r="DR2786">
        <v>16242</v>
      </c>
      <c r="DS2786">
        <v>0</v>
      </c>
    </row>
    <row r="2787" spans="1:123" x14ac:dyDescent="0.3">
      <c r="A2787" t="str">
        <f t="shared" si="43"/>
        <v>20361930</v>
      </c>
      <c r="B2787">
        <v>80</v>
      </c>
      <c r="C2787">
        <v>2036</v>
      </c>
      <c r="D2787">
        <v>193012</v>
      </c>
      <c r="E2787">
        <v>49</v>
      </c>
      <c r="F2787">
        <v>2198909</v>
      </c>
      <c r="G2787">
        <v>163099</v>
      </c>
      <c r="H2787">
        <v>550000</v>
      </c>
      <c r="I2787">
        <v>0</v>
      </c>
      <c r="J2787">
        <v>120000</v>
      </c>
      <c r="K2787">
        <v>85000</v>
      </c>
      <c r="L2787">
        <v>200000</v>
      </c>
      <c r="M2787">
        <v>56200</v>
      </c>
      <c r="N2787">
        <v>11500</v>
      </c>
      <c r="O2787">
        <v>25500</v>
      </c>
      <c r="P2787">
        <v>4500</v>
      </c>
      <c r="Q2787">
        <v>2000</v>
      </c>
      <c r="R2787">
        <v>0</v>
      </c>
      <c r="S2787">
        <v>5091</v>
      </c>
      <c r="T2787">
        <v>35000</v>
      </c>
      <c r="U2787">
        <v>36000</v>
      </c>
      <c r="V2787">
        <v>0</v>
      </c>
      <c r="W2787">
        <v>5000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94620</v>
      </c>
      <c r="AD2787">
        <v>48748</v>
      </c>
      <c r="AE2787">
        <v>0</v>
      </c>
      <c r="AF2787">
        <v>143368</v>
      </c>
      <c r="AG2787">
        <v>48748</v>
      </c>
      <c r="AH2787">
        <v>0</v>
      </c>
      <c r="AI2787">
        <v>41377</v>
      </c>
      <c r="AJ2787">
        <v>0</v>
      </c>
      <c r="AK2787">
        <v>41377</v>
      </c>
      <c r="AL2787">
        <v>41377</v>
      </c>
      <c r="AM2787">
        <v>0</v>
      </c>
      <c r="AN2787">
        <v>872423</v>
      </c>
      <c r="AO2787">
        <v>931817</v>
      </c>
      <c r="AP2787">
        <v>143368</v>
      </c>
      <c r="AQ2787">
        <v>0</v>
      </c>
      <c r="AR2787">
        <v>20000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5015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1100200</v>
      </c>
      <c r="BL2787">
        <v>168199</v>
      </c>
      <c r="BM2787">
        <v>176667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196667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100000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338044</v>
      </c>
      <c r="DP2787">
        <v>317700</v>
      </c>
      <c r="DQ2787">
        <v>-257186</v>
      </c>
      <c r="DR2787">
        <v>80519</v>
      </c>
      <c r="DS2787">
        <v>0</v>
      </c>
    </row>
    <row r="2788" spans="1:123" x14ac:dyDescent="0.3">
      <c r="A2788" t="str">
        <f t="shared" si="43"/>
        <v>20371931</v>
      </c>
      <c r="B2788">
        <v>80</v>
      </c>
      <c r="C2788">
        <v>2037</v>
      </c>
      <c r="D2788">
        <v>193112</v>
      </c>
      <c r="E2788">
        <v>32</v>
      </c>
      <c r="F2788">
        <v>2206072</v>
      </c>
      <c r="G2788">
        <v>163089</v>
      </c>
      <c r="H2788">
        <v>550000</v>
      </c>
      <c r="I2788">
        <v>0</v>
      </c>
      <c r="J2788">
        <v>120000</v>
      </c>
      <c r="K2788">
        <v>85000</v>
      </c>
      <c r="L2788">
        <v>200000</v>
      </c>
      <c r="M2788">
        <v>56200</v>
      </c>
      <c r="N2788">
        <v>11500</v>
      </c>
      <c r="O2788">
        <v>25500</v>
      </c>
      <c r="P2788">
        <v>4500</v>
      </c>
      <c r="Q2788">
        <v>2000</v>
      </c>
      <c r="R2788">
        <v>0</v>
      </c>
      <c r="S2788">
        <v>4878</v>
      </c>
      <c r="T2788">
        <v>35000</v>
      </c>
      <c r="U2788">
        <v>36000</v>
      </c>
      <c r="V2788">
        <v>0</v>
      </c>
      <c r="W2788">
        <v>5000</v>
      </c>
      <c r="X2788">
        <v>0</v>
      </c>
      <c r="Y2788">
        <v>0</v>
      </c>
      <c r="Z2788">
        <v>0</v>
      </c>
      <c r="AA2788">
        <v>0</v>
      </c>
      <c r="AB2788">
        <v>41377</v>
      </c>
      <c r="AC2788">
        <v>61216</v>
      </c>
      <c r="AD2788">
        <v>0</v>
      </c>
      <c r="AE2788">
        <v>41377</v>
      </c>
      <c r="AF2788">
        <v>51378</v>
      </c>
      <c r="AG2788">
        <v>0</v>
      </c>
      <c r="AH2788">
        <v>0</v>
      </c>
      <c r="AI2788">
        <v>48748</v>
      </c>
      <c r="AJ2788">
        <v>0</v>
      </c>
      <c r="AK2788">
        <v>48748</v>
      </c>
      <c r="AL2788">
        <v>48748</v>
      </c>
      <c r="AM2788">
        <v>0</v>
      </c>
      <c r="AN2788">
        <v>964200</v>
      </c>
      <c r="AO2788">
        <v>602861</v>
      </c>
      <c r="AP2788">
        <v>92755</v>
      </c>
      <c r="AQ2788">
        <v>0</v>
      </c>
      <c r="AR2788">
        <v>7359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702975</v>
      </c>
      <c r="BL2788">
        <v>176385</v>
      </c>
      <c r="BM2788">
        <v>156667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68917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20000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31083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99831</v>
      </c>
      <c r="DP2788">
        <v>317700</v>
      </c>
      <c r="DQ2788">
        <v>-561601</v>
      </c>
      <c r="DR2788">
        <v>336018</v>
      </c>
      <c r="DS2788">
        <v>0</v>
      </c>
    </row>
    <row r="2789" spans="1:123" x14ac:dyDescent="0.3">
      <c r="A2789" t="str">
        <f t="shared" si="43"/>
        <v>20381932</v>
      </c>
      <c r="B2789">
        <v>80</v>
      </c>
      <c r="C2789">
        <v>2038</v>
      </c>
      <c r="D2789">
        <v>193212</v>
      </c>
      <c r="E2789">
        <v>34</v>
      </c>
      <c r="F2789">
        <v>2126154</v>
      </c>
      <c r="G2789">
        <v>163079</v>
      </c>
      <c r="H2789">
        <v>550000</v>
      </c>
      <c r="I2789">
        <v>0</v>
      </c>
      <c r="J2789">
        <v>90000</v>
      </c>
      <c r="K2789">
        <v>85000</v>
      </c>
      <c r="L2789">
        <v>200000</v>
      </c>
      <c r="M2789">
        <v>56200</v>
      </c>
      <c r="N2789">
        <v>11500</v>
      </c>
      <c r="O2789">
        <v>25500</v>
      </c>
      <c r="P2789">
        <v>4500</v>
      </c>
      <c r="Q2789">
        <v>2000</v>
      </c>
      <c r="R2789">
        <v>0</v>
      </c>
      <c r="S2789">
        <v>4664</v>
      </c>
      <c r="T2789">
        <v>35000</v>
      </c>
      <c r="U2789">
        <v>36000</v>
      </c>
      <c r="V2789">
        <v>0</v>
      </c>
      <c r="W2789">
        <v>5000</v>
      </c>
      <c r="X2789">
        <v>0</v>
      </c>
      <c r="Y2789">
        <v>0</v>
      </c>
      <c r="Z2789">
        <v>0</v>
      </c>
      <c r="AA2789">
        <v>0</v>
      </c>
      <c r="AB2789">
        <v>48748</v>
      </c>
      <c r="AC2789">
        <v>66501</v>
      </c>
      <c r="AD2789">
        <v>0</v>
      </c>
      <c r="AE2789">
        <v>48748</v>
      </c>
      <c r="AF2789">
        <v>52015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933349</v>
      </c>
      <c r="AO2789">
        <v>654907</v>
      </c>
      <c r="AP2789">
        <v>100763</v>
      </c>
      <c r="AQ2789">
        <v>101801</v>
      </c>
      <c r="AR2789">
        <v>10152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867623</v>
      </c>
      <c r="BL2789">
        <v>184527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12315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18768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18768</v>
      </c>
      <c r="DP2789">
        <v>317700</v>
      </c>
      <c r="DQ2789">
        <v>-339734</v>
      </c>
      <c r="DR2789">
        <v>327419</v>
      </c>
      <c r="DS2789">
        <v>0</v>
      </c>
    </row>
    <row r="2790" spans="1:123" x14ac:dyDescent="0.3">
      <c r="A2790" t="str">
        <f t="shared" si="43"/>
        <v>20391933</v>
      </c>
      <c r="B2790">
        <v>80</v>
      </c>
      <c r="C2790">
        <v>2039</v>
      </c>
      <c r="D2790">
        <v>193312</v>
      </c>
      <c r="E2790">
        <v>42</v>
      </c>
      <c r="F2790">
        <v>1952597</v>
      </c>
      <c r="G2790">
        <v>163069</v>
      </c>
      <c r="H2790">
        <v>550000</v>
      </c>
      <c r="I2790">
        <v>0</v>
      </c>
      <c r="J2790">
        <v>90000</v>
      </c>
      <c r="K2790">
        <v>85000</v>
      </c>
      <c r="L2790">
        <v>200000</v>
      </c>
      <c r="M2790">
        <v>56200</v>
      </c>
      <c r="N2790">
        <v>11500</v>
      </c>
      <c r="O2790">
        <v>25500</v>
      </c>
      <c r="P2790">
        <v>4500</v>
      </c>
      <c r="Q2790">
        <v>2000</v>
      </c>
      <c r="R2790">
        <v>0</v>
      </c>
      <c r="S2790">
        <v>4451</v>
      </c>
      <c r="T2790">
        <v>35000</v>
      </c>
      <c r="U2790">
        <v>36000</v>
      </c>
      <c r="V2790">
        <v>0</v>
      </c>
      <c r="W2790">
        <v>5000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81537</v>
      </c>
      <c r="AD2790">
        <v>42008</v>
      </c>
      <c r="AE2790">
        <v>0</v>
      </c>
      <c r="AF2790">
        <v>123545</v>
      </c>
      <c r="AG2790">
        <v>42008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861606</v>
      </c>
      <c r="AO2790">
        <v>802978</v>
      </c>
      <c r="AP2790">
        <v>123545</v>
      </c>
      <c r="AQ2790">
        <v>0</v>
      </c>
      <c r="AR2790">
        <v>18100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944623</v>
      </c>
      <c r="BL2790">
        <v>192623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18768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18768</v>
      </c>
      <c r="DP2790">
        <v>297700</v>
      </c>
      <c r="DQ2790">
        <v>-152814</v>
      </c>
      <c r="DR2790">
        <v>152814</v>
      </c>
      <c r="DS2790">
        <v>0</v>
      </c>
    </row>
    <row r="2791" spans="1:123" x14ac:dyDescent="0.3">
      <c r="A2791" t="str">
        <f t="shared" si="43"/>
        <v>20401934</v>
      </c>
      <c r="B2791">
        <v>80</v>
      </c>
      <c r="C2791">
        <v>2040</v>
      </c>
      <c r="D2791">
        <v>193412</v>
      </c>
      <c r="E2791">
        <v>28</v>
      </c>
      <c r="F2791">
        <v>2237701</v>
      </c>
      <c r="G2791">
        <v>163060</v>
      </c>
      <c r="H2791">
        <v>550000</v>
      </c>
      <c r="I2791">
        <v>0</v>
      </c>
      <c r="J2791">
        <v>90000</v>
      </c>
      <c r="K2791">
        <v>85000</v>
      </c>
      <c r="L2791">
        <v>200000</v>
      </c>
      <c r="M2791">
        <v>56200</v>
      </c>
      <c r="N2791">
        <v>11500</v>
      </c>
      <c r="O2791">
        <v>25500</v>
      </c>
      <c r="P2791">
        <v>4500</v>
      </c>
      <c r="Q2791">
        <v>2000</v>
      </c>
      <c r="R2791">
        <v>0</v>
      </c>
      <c r="S2791">
        <v>4237</v>
      </c>
      <c r="T2791">
        <v>35000</v>
      </c>
      <c r="U2791">
        <v>36000</v>
      </c>
      <c r="V2791">
        <v>0</v>
      </c>
      <c r="W2791">
        <v>10000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55265</v>
      </c>
      <c r="AD2791">
        <v>0</v>
      </c>
      <c r="AE2791">
        <v>0</v>
      </c>
      <c r="AF2791">
        <v>83738</v>
      </c>
      <c r="AG2791">
        <v>0</v>
      </c>
      <c r="AH2791">
        <v>0</v>
      </c>
      <c r="AI2791">
        <v>42008</v>
      </c>
      <c r="AJ2791">
        <v>0</v>
      </c>
      <c r="AK2791">
        <v>42008</v>
      </c>
      <c r="AL2791">
        <v>42008</v>
      </c>
      <c r="AM2791">
        <v>0</v>
      </c>
      <c r="AN2791">
        <v>896199</v>
      </c>
      <c r="AO2791">
        <v>544255</v>
      </c>
      <c r="AP2791">
        <v>83738</v>
      </c>
      <c r="AQ2791">
        <v>0</v>
      </c>
      <c r="AR2791">
        <v>4213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632206</v>
      </c>
      <c r="BL2791">
        <v>200000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18768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42008</v>
      </c>
      <c r="DP2791">
        <v>277700</v>
      </c>
      <c r="DQ2791">
        <v>-708356</v>
      </c>
      <c r="DR2791">
        <v>689588</v>
      </c>
      <c r="DS2791">
        <v>0</v>
      </c>
    </row>
    <row r="2792" spans="1:123" x14ac:dyDescent="0.3">
      <c r="A2792" t="str">
        <f t="shared" si="43"/>
        <v>20411935</v>
      </c>
      <c r="B2792">
        <v>80</v>
      </c>
      <c r="C2792">
        <v>2041</v>
      </c>
      <c r="D2792">
        <v>193512</v>
      </c>
      <c r="E2792">
        <v>53</v>
      </c>
      <c r="F2792">
        <v>2118830</v>
      </c>
      <c r="G2792">
        <v>163056</v>
      </c>
      <c r="H2792">
        <v>550000</v>
      </c>
      <c r="I2792">
        <v>0</v>
      </c>
      <c r="J2792">
        <v>0</v>
      </c>
      <c r="K2792">
        <v>85000</v>
      </c>
      <c r="L2792">
        <v>200000</v>
      </c>
      <c r="M2792">
        <v>56200</v>
      </c>
      <c r="N2792">
        <v>11500</v>
      </c>
      <c r="O2792">
        <v>25500</v>
      </c>
      <c r="P2792">
        <v>4500</v>
      </c>
      <c r="Q2792">
        <v>2000</v>
      </c>
      <c r="R2792">
        <v>0</v>
      </c>
      <c r="S2792">
        <v>4023</v>
      </c>
      <c r="T2792">
        <v>35000</v>
      </c>
      <c r="U2792">
        <v>36000</v>
      </c>
      <c r="V2792">
        <v>0</v>
      </c>
      <c r="W2792">
        <v>10000</v>
      </c>
      <c r="X2792">
        <v>0</v>
      </c>
      <c r="Y2792">
        <v>0</v>
      </c>
      <c r="Z2792">
        <v>0</v>
      </c>
      <c r="AA2792">
        <v>0</v>
      </c>
      <c r="AB2792">
        <v>42008</v>
      </c>
      <c r="AC2792">
        <v>103243</v>
      </c>
      <c r="AD2792">
        <v>53190</v>
      </c>
      <c r="AE2792">
        <v>42008</v>
      </c>
      <c r="AF2792">
        <v>114425</v>
      </c>
      <c r="AG2792">
        <v>53190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775298</v>
      </c>
      <c r="AO2792">
        <v>1016736</v>
      </c>
      <c r="AP2792">
        <v>156433</v>
      </c>
      <c r="AQ2792">
        <v>58843</v>
      </c>
      <c r="AR2792">
        <v>20000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9573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1261586</v>
      </c>
      <c r="BL2792">
        <v>206488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257700</v>
      </c>
      <c r="DQ2792">
        <v>-74515</v>
      </c>
      <c r="DR2792">
        <v>74515</v>
      </c>
      <c r="DS2792">
        <v>0</v>
      </c>
    </row>
    <row r="2793" spans="1:123" x14ac:dyDescent="0.3">
      <c r="A2793" t="str">
        <f t="shared" si="43"/>
        <v>20421936</v>
      </c>
      <c r="B2793">
        <v>80</v>
      </c>
      <c r="C2793">
        <v>2042</v>
      </c>
      <c r="D2793">
        <v>193612</v>
      </c>
      <c r="E2793">
        <v>74</v>
      </c>
      <c r="F2793">
        <v>2170462</v>
      </c>
      <c r="G2793">
        <v>163053</v>
      </c>
      <c r="H2793">
        <v>550000</v>
      </c>
      <c r="I2793">
        <v>0</v>
      </c>
      <c r="J2793">
        <v>0</v>
      </c>
      <c r="K2793">
        <v>85000</v>
      </c>
      <c r="L2793">
        <v>200000</v>
      </c>
      <c r="M2793">
        <v>56200</v>
      </c>
      <c r="N2793">
        <v>11500</v>
      </c>
      <c r="O2793">
        <v>25500</v>
      </c>
      <c r="P2793">
        <v>4500</v>
      </c>
      <c r="Q2793">
        <v>2000</v>
      </c>
      <c r="R2793">
        <v>0</v>
      </c>
      <c r="S2793">
        <v>3810</v>
      </c>
      <c r="T2793">
        <v>35000</v>
      </c>
      <c r="U2793">
        <v>36000</v>
      </c>
      <c r="V2793">
        <v>0</v>
      </c>
      <c r="W2793">
        <v>10000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143756</v>
      </c>
      <c r="AD2793">
        <v>74063</v>
      </c>
      <c r="AE2793">
        <v>0</v>
      </c>
      <c r="AF2793">
        <v>217819</v>
      </c>
      <c r="AG2793">
        <v>0</v>
      </c>
      <c r="AH2793">
        <v>0</v>
      </c>
      <c r="AI2793">
        <v>53190</v>
      </c>
      <c r="AJ2793">
        <v>0</v>
      </c>
      <c r="AK2793">
        <v>53190</v>
      </c>
      <c r="AL2793">
        <v>53190</v>
      </c>
      <c r="AM2793">
        <v>0</v>
      </c>
      <c r="AN2793">
        <v>671691</v>
      </c>
      <c r="AO2793">
        <v>1415715</v>
      </c>
      <c r="AP2793">
        <v>217819</v>
      </c>
      <c r="AQ2793">
        <v>79234</v>
      </c>
      <c r="AR2793">
        <v>20000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1732768</v>
      </c>
      <c r="BL2793">
        <v>212931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247875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167875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221065</v>
      </c>
      <c r="DP2793">
        <v>317700</v>
      </c>
      <c r="DQ2793">
        <v>247875</v>
      </c>
      <c r="DR2793">
        <v>0</v>
      </c>
      <c r="DS2793">
        <v>0</v>
      </c>
    </row>
    <row r="2794" spans="1:123" x14ac:dyDescent="0.3">
      <c r="A2794" t="str">
        <f t="shared" si="43"/>
        <v>20431937</v>
      </c>
      <c r="B2794">
        <v>80</v>
      </c>
      <c r="C2794">
        <v>2043</v>
      </c>
      <c r="D2794">
        <v>193712</v>
      </c>
      <c r="E2794">
        <v>67</v>
      </c>
      <c r="F2794">
        <v>1911782</v>
      </c>
      <c r="G2794">
        <v>163049</v>
      </c>
      <c r="H2794">
        <v>550000</v>
      </c>
      <c r="I2794">
        <v>0</v>
      </c>
      <c r="J2794">
        <v>0</v>
      </c>
      <c r="K2794">
        <v>85000</v>
      </c>
      <c r="L2794">
        <v>200000</v>
      </c>
      <c r="M2794">
        <v>56200</v>
      </c>
      <c r="N2794">
        <v>11500</v>
      </c>
      <c r="O2794">
        <v>25500</v>
      </c>
      <c r="P2794">
        <v>4500</v>
      </c>
      <c r="Q2794">
        <v>2000</v>
      </c>
      <c r="R2794">
        <v>0</v>
      </c>
      <c r="S2794">
        <v>3595</v>
      </c>
      <c r="T2794">
        <v>35000</v>
      </c>
      <c r="U2794">
        <v>36000</v>
      </c>
      <c r="V2794">
        <v>0</v>
      </c>
      <c r="W2794">
        <v>10000</v>
      </c>
      <c r="X2794">
        <v>0</v>
      </c>
      <c r="Y2794">
        <v>0</v>
      </c>
      <c r="Z2794">
        <v>0</v>
      </c>
      <c r="AA2794">
        <v>0</v>
      </c>
      <c r="AB2794">
        <v>53190</v>
      </c>
      <c r="AC2794">
        <v>130083</v>
      </c>
      <c r="AD2794">
        <v>67018</v>
      </c>
      <c r="AE2794">
        <v>53190</v>
      </c>
      <c r="AF2794">
        <v>143911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745384</v>
      </c>
      <c r="AO2794">
        <v>1281057</v>
      </c>
      <c r="AP2794">
        <v>197101</v>
      </c>
      <c r="AQ2794">
        <v>132356</v>
      </c>
      <c r="AR2794">
        <v>20000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1630514</v>
      </c>
      <c r="BL2794">
        <v>219332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462125</v>
      </c>
      <c r="BS2794">
        <v>0</v>
      </c>
      <c r="BT2794">
        <v>0</v>
      </c>
      <c r="BU2794">
        <v>22274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610000</v>
      </c>
      <c r="CR2794">
        <v>22274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632274</v>
      </c>
      <c r="DP2794">
        <v>317700</v>
      </c>
      <c r="DQ2794">
        <v>484399</v>
      </c>
      <c r="DR2794">
        <v>0</v>
      </c>
      <c r="DS2794">
        <v>0</v>
      </c>
    </row>
    <row r="2795" spans="1:123" x14ac:dyDescent="0.3">
      <c r="A2795" t="str">
        <f t="shared" si="43"/>
        <v>20441938</v>
      </c>
      <c r="B2795">
        <v>80</v>
      </c>
      <c r="C2795">
        <v>2044</v>
      </c>
      <c r="D2795">
        <v>193812</v>
      </c>
      <c r="E2795">
        <v>91</v>
      </c>
      <c r="F2795">
        <v>1839783</v>
      </c>
      <c r="G2795">
        <v>163046</v>
      </c>
      <c r="H2795">
        <v>550000</v>
      </c>
      <c r="I2795">
        <v>0</v>
      </c>
      <c r="J2795">
        <v>0</v>
      </c>
      <c r="K2795">
        <v>85000</v>
      </c>
      <c r="L2795">
        <v>200000</v>
      </c>
      <c r="M2795">
        <v>56200</v>
      </c>
      <c r="N2795">
        <v>11500</v>
      </c>
      <c r="O2795">
        <v>25500</v>
      </c>
      <c r="P2795">
        <v>4500</v>
      </c>
      <c r="Q2795">
        <v>2000</v>
      </c>
      <c r="R2795">
        <v>0</v>
      </c>
      <c r="S2795">
        <v>3381</v>
      </c>
      <c r="T2795">
        <v>35000</v>
      </c>
      <c r="U2795">
        <v>36000</v>
      </c>
      <c r="V2795">
        <v>0</v>
      </c>
      <c r="W2795">
        <v>10000</v>
      </c>
      <c r="X2795">
        <v>0</v>
      </c>
      <c r="Y2795">
        <v>0</v>
      </c>
      <c r="Z2795">
        <v>245748</v>
      </c>
      <c r="AA2795">
        <v>0</v>
      </c>
      <c r="AB2795">
        <v>0</v>
      </c>
      <c r="AC2795">
        <v>177325</v>
      </c>
      <c r="AD2795">
        <v>91358</v>
      </c>
      <c r="AE2795">
        <v>0</v>
      </c>
      <c r="AF2795">
        <v>268683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374650</v>
      </c>
      <c r="AO2795">
        <v>1746301</v>
      </c>
      <c r="AP2795">
        <v>268683</v>
      </c>
      <c r="AQ2795">
        <v>91546</v>
      </c>
      <c r="AR2795">
        <v>20000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27337</v>
      </c>
      <c r="BE2795">
        <v>111111</v>
      </c>
      <c r="BF2795">
        <v>60000</v>
      </c>
      <c r="BG2795">
        <v>35194</v>
      </c>
      <c r="BH2795">
        <v>20000</v>
      </c>
      <c r="BI2795">
        <v>56200</v>
      </c>
      <c r="BJ2795">
        <v>0</v>
      </c>
      <c r="BK2795">
        <v>1816688</v>
      </c>
      <c r="BL2795">
        <v>225689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20000</v>
      </c>
      <c r="BS2795">
        <v>154000</v>
      </c>
      <c r="BT2795">
        <v>65000</v>
      </c>
      <c r="BU2795">
        <v>77726</v>
      </c>
      <c r="BV2795">
        <v>10000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25000</v>
      </c>
      <c r="CH2795">
        <v>572</v>
      </c>
      <c r="CI2795">
        <v>3000</v>
      </c>
      <c r="CJ2795">
        <v>2250</v>
      </c>
      <c r="CK2795">
        <v>900</v>
      </c>
      <c r="CL2795">
        <v>750</v>
      </c>
      <c r="CM2795">
        <v>3250</v>
      </c>
      <c r="CN2795">
        <v>15000</v>
      </c>
      <c r="CO2795">
        <v>750</v>
      </c>
      <c r="CP2795">
        <v>0</v>
      </c>
      <c r="CQ2795">
        <v>610000</v>
      </c>
      <c r="CR2795">
        <v>100000</v>
      </c>
      <c r="CS2795">
        <v>10000</v>
      </c>
      <c r="CT2795">
        <v>154000</v>
      </c>
      <c r="CU2795">
        <v>65000</v>
      </c>
      <c r="CV2795">
        <v>25000</v>
      </c>
      <c r="CW2795">
        <v>572</v>
      </c>
      <c r="CX2795">
        <v>3000</v>
      </c>
      <c r="CY2795">
        <v>2250</v>
      </c>
      <c r="CZ2795">
        <v>900</v>
      </c>
      <c r="DA2795">
        <v>750</v>
      </c>
      <c r="DB2795">
        <v>3250</v>
      </c>
      <c r="DC2795">
        <v>15000</v>
      </c>
      <c r="DD2795">
        <v>750</v>
      </c>
      <c r="DE2795">
        <v>0</v>
      </c>
      <c r="DF2795">
        <v>245748</v>
      </c>
      <c r="DG2795">
        <v>0</v>
      </c>
      <c r="DH2795">
        <v>0</v>
      </c>
      <c r="DI2795">
        <v>27337</v>
      </c>
      <c r="DJ2795">
        <v>35194</v>
      </c>
      <c r="DK2795">
        <v>56200</v>
      </c>
      <c r="DL2795">
        <v>60000</v>
      </c>
      <c r="DM2795">
        <v>111111</v>
      </c>
      <c r="DN2795">
        <v>20000</v>
      </c>
      <c r="DO2795">
        <v>1546062</v>
      </c>
      <c r="DP2795">
        <v>317700</v>
      </c>
      <c r="DQ2795">
        <v>933788</v>
      </c>
      <c r="DR2795">
        <v>0</v>
      </c>
      <c r="DS2795">
        <v>0</v>
      </c>
    </row>
    <row r="2796" spans="1:123" x14ac:dyDescent="0.3">
      <c r="A2796" t="str">
        <f t="shared" si="43"/>
        <v>20451939</v>
      </c>
      <c r="B2796">
        <v>80</v>
      </c>
      <c r="C2796">
        <v>2045</v>
      </c>
      <c r="D2796">
        <v>193912</v>
      </c>
      <c r="E2796">
        <v>55</v>
      </c>
      <c r="F2796">
        <v>1959667</v>
      </c>
      <c r="G2796">
        <v>163042</v>
      </c>
      <c r="H2796">
        <v>550000</v>
      </c>
      <c r="I2796">
        <v>0</v>
      </c>
      <c r="J2796">
        <v>0</v>
      </c>
      <c r="K2796">
        <v>85000</v>
      </c>
      <c r="L2796">
        <v>200000</v>
      </c>
      <c r="M2796">
        <v>56200</v>
      </c>
      <c r="N2796">
        <v>11500</v>
      </c>
      <c r="O2796">
        <v>25500</v>
      </c>
      <c r="P2796">
        <v>4500</v>
      </c>
      <c r="Q2796">
        <v>2000</v>
      </c>
      <c r="R2796">
        <v>0</v>
      </c>
      <c r="S2796">
        <v>3166</v>
      </c>
      <c r="T2796">
        <v>35000</v>
      </c>
      <c r="U2796">
        <v>36000</v>
      </c>
      <c r="V2796">
        <v>0</v>
      </c>
      <c r="W2796">
        <v>15000</v>
      </c>
      <c r="X2796">
        <v>0</v>
      </c>
      <c r="Y2796">
        <v>0</v>
      </c>
      <c r="Z2796">
        <v>21821</v>
      </c>
      <c r="AA2796">
        <v>0</v>
      </c>
      <c r="AB2796">
        <v>0</v>
      </c>
      <c r="AC2796">
        <v>107516</v>
      </c>
      <c r="AD2796">
        <v>55392</v>
      </c>
      <c r="AE2796">
        <v>0</v>
      </c>
      <c r="AF2796">
        <v>162908</v>
      </c>
      <c r="AG2796">
        <v>0</v>
      </c>
      <c r="AH2796">
        <v>0</v>
      </c>
      <c r="AI2796">
        <v>0</v>
      </c>
      <c r="AJ2796">
        <v>17674</v>
      </c>
      <c r="AK2796">
        <v>17674</v>
      </c>
      <c r="AL2796">
        <v>0</v>
      </c>
      <c r="AM2796">
        <v>0</v>
      </c>
      <c r="AN2796">
        <v>681463</v>
      </c>
      <c r="AO2796">
        <v>1058820</v>
      </c>
      <c r="AP2796">
        <v>162908</v>
      </c>
      <c r="AQ2796">
        <v>0</v>
      </c>
      <c r="AR2796">
        <v>20000</v>
      </c>
      <c r="AS2796">
        <v>0</v>
      </c>
      <c r="AT2796">
        <v>0</v>
      </c>
      <c r="AU2796">
        <v>27337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1269066</v>
      </c>
      <c r="BL2796">
        <v>232241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20000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4060</v>
      </c>
      <c r="CO2796">
        <v>0</v>
      </c>
      <c r="CP2796">
        <v>0</v>
      </c>
      <c r="CQ2796">
        <v>610000</v>
      </c>
      <c r="CR2796">
        <v>100000</v>
      </c>
      <c r="CS2796">
        <v>10000</v>
      </c>
      <c r="CT2796">
        <v>154000</v>
      </c>
      <c r="CU2796">
        <v>65000</v>
      </c>
      <c r="CV2796">
        <v>25000</v>
      </c>
      <c r="CW2796">
        <v>572</v>
      </c>
      <c r="CX2796">
        <v>3000</v>
      </c>
      <c r="CY2796">
        <v>2250</v>
      </c>
      <c r="CZ2796">
        <v>900</v>
      </c>
      <c r="DA2796">
        <v>750</v>
      </c>
      <c r="DB2796">
        <v>3250</v>
      </c>
      <c r="DC2796">
        <v>19060</v>
      </c>
      <c r="DD2796">
        <v>750</v>
      </c>
      <c r="DE2796">
        <v>0</v>
      </c>
      <c r="DF2796">
        <v>248278</v>
      </c>
      <c r="DG2796">
        <v>0</v>
      </c>
      <c r="DH2796">
        <v>0</v>
      </c>
      <c r="DI2796">
        <v>0</v>
      </c>
      <c r="DJ2796">
        <v>31675</v>
      </c>
      <c r="DK2796">
        <v>50018</v>
      </c>
      <c r="DL2796">
        <v>60000</v>
      </c>
      <c r="DM2796">
        <v>100000</v>
      </c>
      <c r="DN2796">
        <v>20000</v>
      </c>
      <c r="DO2796">
        <v>1522177</v>
      </c>
      <c r="DP2796">
        <v>317700</v>
      </c>
      <c r="DQ2796">
        <v>36218</v>
      </c>
      <c r="DR2796">
        <v>0</v>
      </c>
      <c r="DS2796">
        <v>0</v>
      </c>
    </row>
    <row r="2797" spans="1:123" x14ac:dyDescent="0.3">
      <c r="A2797" t="str">
        <f t="shared" si="43"/>
        <v>20461940</v>
      </c>
      <c r="B2797">
        <v>80</v>
      </c>
      <c r="C2797">
        <v>2046</v>
      </c>
      <c r="D2797">
        <v>194012</v>
      </c>
      <c r="E2797">
        <v>66</v>
      </c>
      <c r="F2797">
        <v>2147281</v>
      </c>
      <c r="G2797">
        <v>163038</v>
      </c>
      <c r="H2797">
        <v>550000</v>
      </c>
      <c r="I2797">
        <v>0</v>
      </c>
      <c r="J2797">
        <v>0</v>
      </c>
      <c r="K2797">
        <v>85000</v>
      </c>
      <c r="L2797">
        <v>200000</v>
      </c>
      <c r="M2797">
        <v>56200</v>
      </c>
      <c r="N2797">
        <v>11500</v>
      </c>
      <c r="O2797">
        <v>25500</v>
      </c>
      <c r="P2797">
        <v>4500</v>
      </c>
      <c r="Q2797">
        <v>2000</v>
      </c>
      <c r="R2797">
        <v>0</v>
      </c>
      <c r="S2797">
        <v>2951</v>
      </c>
      <c r="T2797">
        <v>35000</v>
      </c>
      <c r="U2797">
        <v>36000</v>
      </c>
      <c r="V2797">
        <v>0</v>
      </c>
      <c r="W2797">
        <v>15000</v>
      </c>
      <c r="X2797">
        <v>0</v>
      </c>
      <c r="Y2797">
        <v>0</v>
      </c>
      <c r="Z2797">
        <v>56320</v>
      </c>
      <c r="AA2797">
        <v>0</v>
      </c>
      <c r="AB2797">
        <v>17674</v>
      </c>
      <c r="AC2797">
        <v>128462</v>
      </c>
      <c r="AD2797">
        <v>66183</v>
      </c>
      <c r="AE2797">
        <v>17674</v>
      </c>
      <c r="AF2797">
        <v>176971</v>
      </c>
      <c r="AG2797">
        <v>0</v>
      </c>
      <c r="AH2797">
        <v>0</v>
      </c>
      <c r="AI2797">
        <v>0</v>
      </c>
      <c r="AJ2797">
        <v>47557</v>
      </c>
      <c r="AK2797">
        <v>47557</v>
      </c>
      <c r="AL2797">
        <v>0</v>
      </c>
      <c r="AM2797">
        <v>0</v>
      </c>
      <c r="AN2797">
        <v>602802</v>
      </c>
      <c r="AO2797">
        <v>1265092</v>
      </c>
      <c r="AP2797">
        <v>194645</v>
      </c>
      <c r="AQ2797">
        <v>46821</v>
      </c>
      <c r="AR2797">
        <v>20000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1526558</v>
      </c>
      <c r="BL2797">
        <v>238752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20000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1793</v>
      </c>
      <c r="CO2797">
        <v>0</v>
      </c>
      <c r="CP2797">
        <v>0</v>
      </c>
      <c r="CQ2797">
        <v>610000</v>
      </c>
      <c r="CR2797">
        <v>100000</v>
      </c>
      <c r="CS2797">
        <v>10000</v>
      </c>
      <c r="CT2797">
        <v>154000</v>
      </c>
      <c r="CU2797">
        <v>65000</v>
      </c>
      <c r="CV2797">
        <v>25000</v>
      </c>
      <c r="CW2797">
        <v>572</v>
      </c>
      <c r="CX2797">
        <v>3000</v>
      </c>
      <c r="CY2797">
        <v>2250</v>
      </c>
      <c r="CZ2797">
        <v>900</v>
      </c>
      <c r="DA2797">
        <v>750</v>
      </c>
      <c r="DB2797">
        <v>3250</v>
      </c>
      <c r="DC2797">
        <v>20853</v>
      </c>
      <c r="DD2797">
        <v>750</v>
      </c>
      <c r="DE2797">
        <v>0</v>
      </c>
      <c r="DF2797">
        <v>296092</v>
      </c>
      <c r="DG2797">
        <v>0</v>
      </c>
      <c r="DH2797">
        <v>0</v>
      </c>
      <c r="DI2797">
        <v>0</v>
      </c>
      <c r="DJ2797">
        <v>31675</v>
      </c>
      <c r="DK2797">
        <v>50018</v>
      </c>
      <c r="DL2797">
        <v>60000</v>
      </c>
      <c r="DM2797">
        <v>100000</v>
      </c>
      <c r="DN2797">
        <v>20000</v>
      </c>
      <c r="DO2797">
        <v>1601667</v>
      </c>
      <c r="DP2797">
        <v>317700</v>
      </c>
      <c r="DQ2797">
        <v>125671</v>
      </c>
      <c r="DR2797">
        <v>0</v>
      </c>
      <c r="DS2797">
        <v>0</v>
      </c>
    </row>
    <row r="2798" spans="1:123" x14ac:dyDescent="0.3">
      <c r="A2798" t="str">
        <f t="shared" si="43"/>
        <v>20471941</v>
      </c>
      <c r="B2798">
        <v>80</v>
      </c>
      <c r="C2798">
        <v>2047</v>
      </c>
      <c r="D2798">
        <v>194112</v>
      </c>
      <c r="E2798">
        <v>78</v>
      </c>
      <c r="F2798">
        <v>1653595</v>
      </c>
      <c r="G2798">
        <v>163034</v>
      </c>
      <c r="H2798">
        <v>550000</v>
      </c>
      <c r="I2798">
        <v>0</v>
      </c>
      <c r="J2798">
        <v>0</v>
      </c>
      <c r="K2798">
        <v>85000</v>
      </c>
      <c r="L2798">
        <v>200000</v>
      </c>
      <c r="M2798">
        <v>56200</v>
      </c>
      <c r="N2798">
        <v>11500</v>
      </c>
      <c r="O2798">
        <v>25500</v>
      </c>
      <c r="P2798">
        <v>4500</v>
      </c>
      <c r="Q2798">
        <v>2000</v>
      </c>
      <c r="R2798">
        <v>0</v>
      </c>
      <c r="S2798">
        <v>2737</v>
      </c>
      <c r="T2798">
        <v>35000</v>
      </c>
      <c r="U2798">
        <v>36000</v>
      </c>
      <c r="V2798">
        <v>0</v>
      </c>
      <c r="W2798">
        <v>15000</v>
      </c>
      <c r="X2798">
        <v>0</v>
      </c>
      <c r="Y2798">
        <v>0</v>
      </c>
      <c r="Z2798">
        <v>338315</v>
      </c>
      <c r="AA2798">
        <v>0</v>
      </c>
      <c r="AB2798">
        <v>47557</v>
      </c>
      <c r="AC2798">
        <v>150628</v>
      </c>
      <c r="AD2798">
        <v>77604</v>
      </c>
      <c r="AE2798">
        <v>47557</v>
      </c>
      <c r="AF2798">
        <v>180675</v>
      </c>
      <c r="AG2798">
        <v>0</v>
      </c>
      <c r="AH2798">
        <v>0</v>
      </c>
      <c r="AI2798">
        <v>0</v>
      </c>
      <c r="AJ2798">
        <v>69325</v>
      </c>
      <c r="AK2798">
        <v>69325</v>
      </c>
      <c r="AL2798">
        <v>0</v>
      </c>
      <c r="AM2798">
        <v>0</v>
      </c>
      <c r="AN2798">
        <v>295122</v>
      </c>
      <c r="AO2798">
        <v>1483391</v>
      </c>
      <c r="AP2798">
        <v>228232</v>
      </c>
      <c r="AQ2798">
        <v>71355</v>
      </c>
      <c r="AR2798">
        <v>20000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136714</v>
      </c>
      <c r="BE2798">
        <v>111111</v>
      </c>
      <c r="BF2798">
        <v>60000</v>
      </c>
      <c r="BG2798">
        <v>35194</v>
      </c>
      <c r="BH2798">
        <v>20000</v>
      </c>
      <c r="BI2798">
        <v>56200</v>
      </c>
      <c r="BJ2798">
        <v>0</v>
      </c>
      <c r="BK2798">
        <v>1383758</v>
      </c>
      <c r="BL2798">
        <v>245221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20000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25000</v>
      </c>
      <c r="CH2798">
        <v>572</v>
      </c>
      <c r="CI2798">
        <v>3000</v>
      </c>
      <c r="CJ2798">
        <v>2250</v>
      </c>
      <c r="CK2798">
        <v>900</v>
      </c>
      <c r="CL2798">
        <v>750</v>
      </c>
      <c r="CM2798">
        <v>3250</v>
      </c>
      <c r="CN2798">
        <v>15000</v>
      </c>
      <c r="CO2798">
        <v>750</v>
      </c>
      <c r="CP2798">
        <v>0</v>
      </c>
      <c r="CQ2798">
        <v>610000</v>
      </c>
      <c r="CR2798">
        <v>100000</v>
      </c>
      <c r="CS2798">
        <v>10000</v>
      </c>
      <c r="CT2798">
        <v>154000</v>
      </c>
      <c r="CU2798">
        <v>65000</v>
      </c>
      <c r="CV2798">
        <v>50000</v>
      </c>
      <c r="CW2798">
        <v>1144</v>
      </c>
      <c r="CX2798">
        <v>6000</v>
      </c>
      <c r="CY2798">
        <v>4500</v>
      </c>
      <c r="CZ2798">
        <v>1800</v>
      </c>
      <c r="DA2798">
        <v>1500</v>
      </c>
      <c r="DB2798">
        <v>6500</v>
      </c>
      <c r="DC2798">
        <v>35853</v>
      </c>
      <c r="DD2798">
        <v>1500</v>
      </c>
      <c r="DE2798">
        <v>0</v>
      </c>
      <c r="DF2798">
        <v>622793</v>
      </c>
      <c r="DG2798">
        <v>0</v>
      </c>
      <c r="DH2798">
        <v>0</v>
      </c>
      <c r="DI2798">
        <v>136714</v>
      </c>
      <c r="DJ2798">
        <v>66869</v>
      </c>
      <c r="DK2798">
        <v>106218</v>
      </c>
      <c r="DL2798">
        <v>120000</v>
      </c>
      <c r="DM2798">
        <v>211111</v>
      </c>
      <c r="DN2798">
        <v>40000</v>
      </c>
      <c r="DO2798">
        <v>2420828</v>
      </c>
      <c r="DP2798">
        <v>317700</v>
      </c>
      <c r="DQ2798">
        <v>898332</v>
      </c>
      <c r="DR2798">
        <v>0</v>
      </c>
      <c r="DS2798">
        <v>0</v>
      </c>
    </row>
    <row r="2799" spans="1:123" x14ac:dyDescent="0.3">
      <c r="A2799" t="str">
        <f t="shared" si="43"/>
        <v>20481942</v>
      </c>
      <c r="B2799">
        <v>80</v>
      </c>
      <c r="C2799">
        <v>2048</v>
      </c>
      <c r="D2799">
        <v>194212</v>
      </c>
      <c r="E2799">
        <v>88</v>
      </c>
      <c r="F2799">
        <v>2060204</v>
      </c>
      <c r="G2799">
        <v>163030</v>
      </c>
      <c r="H2799">
        <v>550000</v>
      </c>
      <c r="I2799">
        <v>0</v>
      </c>
      <c r="J2799">
        <v>0</v>
      </c>
      <c r="K2799">
        <v>85000</v>
      </c>
      <c r="L2799">
        <v>200000</v>
      </c>
      <c r="M2799">
        <v>56200</v>
      </c>
      <c r="N2799">
        <v>11500</v>
      </c>
      <c r="O2799">
        <v>25500</v>
      </c>
      <c r="P2799">
        <v>4500</v>
      </c>
      <c r="Q2799">
        <v>2000</v>
      </c>
      <c r="R2799">
        <v>0</v>
      </c>
      <c r="S2799">
        <v>2522</v>
      </c>
      <c r="T2799">
        <v>35000</v>
      </c>
      <c r="U2799">
        <v>36000</v>
      </c>
      <c r="V2799">
        <v>0</v>
      </c>
      <c r="W2799">
        <v>15000</v>
      </c>
      <c r="X2799">
        <v>0</v>
      </c>
      <c r="Y2799">
        <v>0</v>
      </c>
      <c r="Z2799">
        <v>349349</v>
      </c>
      <c r="AA2799">
        <v>0</v>
      </c>
      <c r="AB2799">
        <v>69325</v>
      </c>
      <c r="AC2799">
        <v>171098</v>
      </c>
      <c r="AD2799">
        <v>88149</v>
      </c>
      <c r="AE2799">
        <v>69325</v>
      </c>
      <c r="AF2799">
        <v>189922</v>
      </c>
      <c r="AG2799">
        <v>0</v>
      </c>
      <c r="AH2799">
        <v>0</v>
      </c>
      <c r="AI2799">
        <v>0</v>
      </c>
      <c r="AJ2799">
        <v>60078</v>
      </c>
      <c r="AK2799">
        <v>60078</v>
      </c>
      <c r="AL2799">
        <v>0</v>
      </c>
      <c r="AM2799">
        <v>0</v>
      </c>
      <c r="AN2799">
        <v>283873</v>
      </c>
      <c r="AO2799">
        <v>1684973</v>
      </c>
      <c r="AP2799">
        <v>259247</v>
      </c>
      <c r="AQ2799">
        <v>0</v>
      </c>
      <c r="AR2799">
        <v>20000</v>
      </c>
      <c r="AS2799">
        <v>0</v>
      </c>
      <c r="AT2799">
        <v>0</v>
      </c>
      <c r="AU2799">
        <v>136714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33245</v>
      </c>
      <c r="BE2799">
        <v>111111</v>
      </c>
      <c r="BF2799">
        <v>60000</v>
      </c>
      <c r="BG2799">
        <v>35194</v>
      </c>
      <c r="BH2799">
        <v>10000</v>
      </c>
      <c r="BI2799">
        <v>56200</v>
      </c>
      <c r="BJ2799">
        <v>0</v>
      </c>
      <c r="BK2799">
        <v>1795185</v>
      </c>
      <c r="BL2799">
        <v>251648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20000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25000</v>
      </c>
      <c r="CH2799">
        <v>572</v>
      </c>
      <c r="CI2799">
        <v>3000</v>
      </c>
      <c r="CJ2799">
        <v>2250</v>
      </c>
      <c r="CK2799">
        <v>900</v>
      </c>
      <c r="CL2799">
        <v>750</v>
      </c>
      <c r="CM2799">
        <v>3250</v>
      </c>
      <c r="CN2799">
        <v>15000</v>
      </c>
      <c r="CO2799">
        <v>750</v>
      </c>
      <c r="CP2799">
        <v>0</v>
      </c>
      <c r="CQ2799">
        <v>610000</v>
      </c>
      <c r="CR2799">
        <v>100000</v>
      </c>
      <c r="CS2799">
        <v>10000</v>
      </c>
      <c r="CT2799">
        <v>154000</v>
      </c>
      <c r="CU2799">
        <v>65000</v>
      </c>
      <c r="CV2799">
        <v>75000</v>
      </c>
      <c r="CW2799">
        <v>1716</v>
      </c>
      <c r="CX2799">
        <v>9000</v>
      </c>
      <c r="CY2799">
        <v>6750</v>
      </c>
      <c r="CZ2799">
        <v>2700</v>
      </c>
      <c r="DA2799">
        <v>2250</v>
      </c>
      <c r="DB2799">
        <v>9750</v>
      </c>
      <c r="DC2799">
        <v>50853</v>
      </c>
      <c r="DD2799">
        <v>2250</v>
      </c>
      <c r="DE2799">
        <v>0</v>
      </c>
      <c r="DF2799">
        <v>937050</v>
      </c>
      <c r="DG2799">
        <v>0</v>
      </c>
      <c r="DH2799">
        <v>0</v>
      </c>
      <c r="DI2799">
        <v>33245</v>
      </c>
      <c r="DJ2799">
        <v>98543</v>
      </c>
      <c r="DK2799">
        <v>156236</v>
      </c>
      <c r="DL2799">
        <v>180000</v>
      </c>
      <c r="DM2799">
        <v>311111</v>
      </c>
      <c r="DN2799">
        <v>50000</v>
      </c>
      <c r="DO2799">
        <v>2925532</v>
      </c>
      <c r="DP2799">
        <v>317700</v>
      </c>
      <c r="DQ2799">
        <v>649934</v>
      </c>
      <c r="DR2799">
        <v>0</v>
      </c>
      <c r="DS2799">
        <v>0</v>
      </c>
    </row>
    <row r="2800" spans="1:123" x14ac:dyDescent="0.3">
      <c r="A2800" t="str">
        <f t="shared" si="43"/>
        <v>20491943</v>
      </c>
      <c r="B2800">
        <v>80</v>
      </c>
      <c r="C2800">
        <v>2049</v>
      </c>
      <c r="D2800">
        <v>194312</v>
      </c>
      <c r="E2800">
        <v>84</v>
      </c>
      <c r="F2800">
        <v>2024919</v>
      </c>
      <c r="G2800">
        <v>163025</v>
      </c>
      <c r="H2800">
        <v>550000</v>
      </c>
      <c r="I2800">
        <v>0</v>
      </c>
      <c r="J2800">
        <v>0</v>
      </c>
      <c r="K2800">
        <v>85000</v>
      </c>
      <c r="L2800">
        <v>200000</v>
      </c>
      <c r="M2800">
        <v>56200</v>
      </c>
      <c r="N2800">
        <v>11500</v>
      </c>
      <c r="O2800">
        <v>25500</v>
      </c>
      <c r="P2800">
        <v>4500</v>
      </c>
      <c r="Q2800">
        <v>2000</v>
      </c>
      <c r="R2800">
        <v>0</v>
      </c>
      <c r="S2800">
        <v>2308</v>
      </c>
      <c r="T2800">
        <v>35000</v>
      </c>
      <c r="U2800">
        <v>36000</v>
      </c>
      <c r="V2800">
        <v>0</v>
      </c>
      <c r="W2800">
        <v>15000</v>
      </c>
      <c r="X2800">
        <v>0</v>
      </c>
      <c r="Y2800">
        <v>0</v>
      </c>
      <c r="Z2800">
        <v>360260</v>
      </c>
      <c r="AA2800">
        <v>0</v>
      </c>
      <c r="AB2800">
        <v>60078</v>
      </c>
      <c r="AC2800">
        <v>162737</v>
      </c>
      <c r="AD2800">
        <v>83842</v>
      </c>
      <c r="AE2800">
        <v>60078</v>
      </c>
      <c r="AF2800">
        <v>186500</v>
      </c>
      <c r="AG2800">
        <v>0</v>
      </c>
      <c r="AH2800">
        <v>0</v>
      </c>
      <c r="AI2800">
        <v>0</v>
      </c>
      <c r="AJ2800">
        <v>63500</v>
      </c>
      <c r="AK2800">
        <v>63500</v>
      </c>
      <c r="AL2800">
        <v>0</v>
      </c>
      <c r="AM2800">
        <v>0</v>
      </c>
      <c r="AN2800">
        <v>272748</v>
      </c>
      <c r="AO2800">
        <v>1602633</v>
      </c>
      <c r="AP2800">
        <v>246578</v>
      </c>
      <c r="AQ2800">
        <v>73615</v>
      </c>
      <c r="AR2800">
        <v>20000</v>
      </c>
      <c r="AS2800">
        <v>0</v>
      </c>
      <c r="AT2800">
        <v>0</v>
      </c>
      <c r="AU2800">
        <v>33245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10042</v>
      </c>
      <c r="BE2800">
        <v>50000</v>
      </c>
      <c r="BF2800">
        <v>60000</v>
      </c>
      <c r="BG2800">
        <v>35194</v>
      </c>
      <c r="BH2800">
        <v>0</v>
      </c>
      <c r="BI2800">
        <v>56200</v>
      </c>
      <c r="BJ2800">
        <v>0</v>
      </c>
      <c r="BK2800">
        <v>1764634</v>
      </c>
      <c r="BL2800">
        <v>258034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20000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25000</v>
      </c>
      <c r="CH2800">
        <v>572</v>
      </c>
      <c r="CI2800">
        <v>3000</v>
      </c>
      <c r="CJ2800">
        <v>2250</v>
      </c>
      <c r="CK2800">
        <v>900</v>
      </c>
      <c r="CL2800">
        <v>750</v>
      </c>
      <c r="CM2800">
        <v>3250</v>
      </c>
      <c r="CN2800">
        <v>15000</v>
      </c>
      <c r="CO2800">
        <v>750</v>
      </c>
      <c r="CP2800">
        <v>0</v>
      </c>
      <c r="CQ2800">
        <v>610000</v>
      </c>
      <c r="CR2800">
        <v>100000</v>
      </c>
      <c r="CS2800">
        <v>10000</v>
      </c>
      <c r="CT2800">
        <v>154000</v>
      </c>
      <c r="CU2800">
        <v>65000</v>
      </c>
      <c r="CV2800">
        <v>100000</v>
      </c>
      <c r="CW2800">
        <v>2288</v>
      </c>
      <c r="CX2800">
        <v>12000</v>
      </c>
      <c r="CY2800">
        <v>9000</v>
      </c>
      <c r="CZ2800">
        <v>3600</v>
      </c>
      <c r="DA2800">
        <v>3000</v>
      </c>
      <c r="DB2800">
        <v>13000</v>
      </c>
      <c r="DC2800">
        <v>65853</v>
      </c>
      <c r="DD2800">
        <v>3000</v>
      </c>
      <c r="DE2800">
        <v>0</v>
      </c>
      <c r="DF2800">
        <v>1252255</v>
      </c>
      <c r="DG2800">
        <v>0</v>
      </c>
      <c r="DH2800">
        <v>0</v>
      </c>
      <c r="DI2800">
        <v>10042</v>
      </c>
      <c r="DJ2800">
        <v>130218</v>
      </c>
      <c r="DK2800">
        <v>206254</v>
      </c>
      <c r="DL2800">
        <v>240000</v>
      </c>
      <c r="DM2800">
        <v>350000</v>
      </c>
      <c r="DN2800">
        <v>50000</v>
      </c>
      <c r="DO2800">
        <v>3453011</v>
      </c>
      <c r="DP2800">
        <v>317700</v>
      </c>
      <c r="DQ2800">
        <v>673424</v>
      </c>
      <c r="DR2800">
        <v>0</v>
      </c>
      <c r="DS2800">
        <v>0</v>
      </c>
    </row>
    <row r="2801" spans="1:123" x14ac:dyDescent="0.3">
      <c r="A2801" t="str">
        <f t="shared" si="43"/>
        <v>20501944</v>
      </c>
      <c r="B2801">
        <v>80</v>
      </c>
      <c r="C2801">
        <v>2050</v>
      </c>
      <c r="D2801">
        <v>194412</v>
      </c>
      <c r="E2801">
        <v>42</v>
      </c>
      <c r="F2801">
        <v>1886517</v>
      </c>
      <c r="G2801">
        <v>163021</v>
      </c>
      <c r="H2801">
        <v>550000</v>
      </c>
      <c r="I2801">
        <v>0</v>
      </c>
      <c r="J2801">
        <v>0</v>
      </c>
      <c r="K2801">
        <v>85000</v>
      </c>
      <c r="L2801">
        <v>200000</v>
      </c>
      <c r="M2801">
        <v>56200</v>
      </c>
      <c r="N2801">
        <v>11500</v>
      </c>
      <c r="O2801">
        <v>25500</v>
      </c>
      <c r="P2801">
        <v>4500</v>
      </c>
      <c r="Q2801">
        <v>2000</v>
      </c>
      <c r="R2801">
        <v>0</v>
      </c>
      <c r="S2801">
        <v>2093</v>
      </c>
      <c r="T2801">
        <v>35000</v>
      </c>
      <c r="U2801">
        <v>36000</v>
      </c>
      <c r="V2801">
        <v>0</v>
      </c>
      <c r="W2801">
        <v>20000</v>
      </c>
      <c r="X2801">
        <v>0</v>
      </c>
      <c r="Y2801">
        <v>47422</v>
      </c>
      <c r="Z2801">
        <v>0</v>
      </c>
      <c r="AA2801">
        <v>0</v>
      </c>
      <c r="AB2801">
        <v>63500</v>
      </c>
      <c r="AC2801">
        <v>81803</v>
      </c>
      <c r="AD2801">
        <v>42145</v>
      </c>
      <c r="AE2801">
        <v>63500</v>
      </c>
      <c r="AF2801">
        <v>60447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864768</v>
      </c>
      <c r="AO2801">
        <v>805593</v>
      </c>
      <c r="AP2801">
        <v>123947</v>
      </c>
      <c r="AQ2801">
        <v>0</v>
      </c>
      <c r="AR2801">
        <v>18240</v>
      </c>
      <c r="AS2801">
        <v>0</v>
      </c>
      <c r="AT2801">
        <v>0</v>
      </c>
      <c r="AU2801">
        <v>10042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957823</v>
      </c>
      <c r="BL2801">
        <v>262947</v>
      </c>
      <c r="BM2801">
        <v>0</v>
      </c>
      <c r="BN2801"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590000</v>
      </c>
      <c r="CR2801">
        <v>100000</v>
      </c>
      <c r="CS2801">
        <v>10000</v>
      </c>
      <c r="CT2801">
        <v>154000</v>
      </c>
      <c r="CU2801">
        <v>65000</v>
      </c>
      <c r="CV2801">
        <v>100000</v>
      </c>
      <c r="CW2801">
        <v>2288</v>
      </c>
      <c r="CX2801">
        <v>12000</v>
      </c>
      <c r="CY2801">
        <v>9000</v>
      </c>
      <c r="CZ2801">
        <v>3600</v>
      </c>
      <c r="DA2801">
        <v>3000</v>
      </c>
      <c r="DB2801">
        <v>13000</v>
      </c>
      <c r="DC2801">
        <v>65853</v>
      </c>
      <c r="DD2801">
        <v>3000</v>
      </c>
      <c r="DE2801">
        <v>0</v>
      </c>
      <c r="DF2801">
        <v>1149793</v>
      </c>
      <c r="DG2801">
        <v>0</v>
      </c>
      <c r="DH2801">
        <v>0</v>
      </c>
      <c r="DI2801">
        <v>0</v>
      </c>
      <c r="DJ2801">
        <v>126698</v>
      </c>
      <c r="DK2801">
        <v>200072</v>
      </c>
      <c r="DL2801">
        <v>240000</v>
      </c>
      <c r="DM2801">
        <v>345000</v>
      </c>
      <c r="DN2801">
        <v>50000</v>
      </c>
      <c r="DO2801">
        <v>3242304</v>
      </c>
      <c r="DP2801">
        <v>317700</v>
      </c>
      <c r="DQ2801">
        <v>-57464</v>
      </c>
      <c r="DR2801">
        <v>0</v>
      </c>
      <c r="DS2801">
        <v>0</v>
      </c>
    </row>
    <row r="2802" spans="1:123" x14ac:dyDescent="0.3">
      <c r="A2802" t="str">
        <f t="shared" si="43"/>
        <v>20162002</v>
      </c>
      <c r="B2802">
        <v>81</v>
      </c>
      <c r="C2802">
        <v>2016</v>
      </c>
      <c r="D2802">
        <v>200212</v>
      </c>
      <c r="E2802">
        <v>53</v>
      </c>
      <c r="F2802">
        <v>1741107</v>
      </c>
      <c r="G2802">
        <v>211232</v>
      </c>
      <c r="H2802">
        <v>550000</v>
      </c>
      <c r="I2802">
        <v>0</v>
      </c>
      <c r="J2802">
        <v>126000</v>
      </c>
      <c r="K2802">
        <v>85000</v>
      </c>
      <c r="L2802">
        <v>100000</v>
      </c>
      <c r="M2802">
        <v>56200</v>
      </c>
      <c r="N2802">
        <v>11500</v>
      </c>
      <c r="O2802">
        <v>25500</v>
      </c>
      <c r="P2802">
        <v>4500</v>
      </c>
      <c r="Q2802">
        <v>2000</v>
      </c>
      <c r="R2802">
        <v>0</v>
      </c>
      <c r="S2802">
        <v>8370</v>
      </c>
      <c r="T2802">
        <v>35000</v>
      </c>
      <c r="U2802">
        <v>36000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210000</v>
      </c>
      <c r="AC2802">
        <v>103789</v>
      </c>
      <c r="AD2802">
        <v>53472</v>
      </c>
      <c r="AE2802">
        <v>157261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52739</v>
      </c>
      <c r="AL2802">
        <v>0</v>
      </c>
      <c r="AM2802">
        <v>0</v>
      </c>
      <c r="AN2802">
        <v>930070</v>
      </c>
      <c r="AO2802">
        <v>1022118</v>
      </c>
      <c r="AP2802">
        <v>157261</v>
      </c>
      <c r="AQ2802">
        <v>0</v>
      </c>
      <c r="AR2802">
        <v>20000</v>
      </c>
      <c r="AS2802">
        <v>3000</v>
      </c>
      <c r="AT2802">
        <v>8000</v>
      </c>
      <c r="AU2802">
        <v>200000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1410379</v>
      </c>
      <c r="BL2802">
        <v>8371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360481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456481</v>
      </c>
      <c r="CR2802">
        <v>61000</v>
      </c>
      <c r="CS2802">
        <v>0</v>
      </c>
      <c r="CT2802">
        <v>18000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5000</v>
      </c>
      <c r="DF2802">
        <v>0</v>
      </c>
      <c r="DG2802">
        <v>79000</v>
      </c>
      <c r="DH2802">
        <v>0</v>
      </c>
      <c r="DI2802">
        <v>0</v>
      </c>
      <c r="DJ2802">
        <v>126000</v>
      </c>
      <c r="DK2802">
        <v>124000</v>
      </c>
      <c r="DL2802">
        <v>30000</v>
      </c>
      <c r="DM2802">
        <v>137000</v>
      </c>
      <c r="DN2802">
        <v>0</v>
      </c>
      <c r="DO2802">
        <v>1089220</v>
      </c>
      <c r="DP2802">
        <v>317700</v>
      </c>
      <c r="DQ2802">
        <v>160481</v>
      </c>
      <c r="DR2802">
        <v>0</v>
      </c>
      <c r="DS2802">
        <v>0</v>
      </c>
    </row>
    <row r="2803" spans="1:123" x14ac:dyDescent="0.3">
      <c r="A2803" t="str">
        <f t="shared" si="43"/>
        <v>20172003</v>
      </c>
      <c r="B2803">
        <v>81</v>
      </c>
      <c r="C2803">
        <v>2017</v>
      </c>
      <c r="D2803">
        <v>200312</v>
      </c>
      <c r="E2803">
        <v>62</v>
      </c>
      <c r="F2803">
        <v>1831378</v>
      </c>
      <c r="G2803">
        <v>215203</v>
      </c>
      <c r="H2803">
        <v>550000</v>
      </c>
      <c r="I2803">
        <v>0</v>
      </c>
      <c r="J2803">
        <v>126000</v>
      </c>
      <c r="K2803">
        <v>85000</v>
      </c>
      <c r="L2803">
        <v>100000</v>
      </c>
      <c r="M2803">
        <v>56200</v>
      </c>
      <c r="N2803">
        <v>11500</v>
      </c>
      <c r="O2803">
        <v>25500</v>
      </c>
      <c r="P2803">
        <v>4500</v>
      </c>
      <c r="Q2803">
        <v>2000</v>
      </c>
      <c r="R2803">
        <v>0</v>
      </c>
      <c r="S2803">
        <v>8311</v>
      </c>
      <c r="T2803">
        <v>35000</v>
      </c>
      <c r="U2803">
        <v>36000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52739</v>
      </c>
      <c r="AC2803">
        <v>121172</v>
      </c>
      <c r="AD2803">
        <v>62428</v>
      </c>
      <c r="AE2803">
        <v>52739</v>
      </c>
      <c r="AF2803">
        <v>130862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799149</v>
      </c>
      <c r="AO2803">
        <v>1193309</v>
      </c>
      <c r="AP2803">
        <v>183600</v>
      </c>
      <c r="AQ2803">
        <v>0</v>
      </c>
      <c r="AR2803">
        <v>20000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1396909</v>
      </c>
      <c r="BL2803">
        <v>17530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131007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567489</v>
      </c>
      <c r="CR2803">
        <v>61000</v>
      </c>
      <c r="CS2803">
        <v>0</v>
      </c>
      <c r="CT2803">
        <v>18000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10000</v>
      </c>
      <c r="DF2803">
        <v>0</v>
      </c>
      <c r="DG2803">
        <v>100000</v>
      </c>
      <c r="DH2803">
        <v>0</v>
      </c>
      <c r="DI2803">
        <v>0</v>
      </c>
      <c r="DJ2803">
        <v>126000</v>
      </c>
      <c r="DK2803">
        <v>124000</v>
      </c>
      <c r="DL2803">
        <v>30000</v>
      </c>
      <c r="DM2803">
        <v>137000</v>
      </c>
      <c r="DN2803">
        <v>0</v>
      </c>
      <c r="DO2803">
        <v>1173489</v>
      </c>
      <c r="DP2803">
        <v>317700</v>
      </c>
      <c r="DQ2803">
        <v>131007</v>
      </c>
      <c r="DR2803">
        <v>0</v>
      </c>
      <c r="DS2803">
        <v>0</v>
      </c>
    </row>
    <row r="2804" spans="1:123" x14ac:dyDescent="0.3">
      <c r="A2804" t="str">
        <f t="shared" si="43"/>
        <v>20182004</v>
      </c>
      <c r="B2804">
        <v>81</v>
      </c>
      <c r="C2804">
        <v>2018</v>
      </c>
      <c r="D2804">
        <v>200412</v>
      </c>
      <c r="E2804">
        <v>54</v>
      </c>
      <c r="F2804">
        <v>1837854</v>
      </c>
      <c r="G2804">
        <v>186174</v>
      </c>
      <c r="H2804">
        <v>550000</v>
      </c>
      <c r="I2804">
        <v>0</v>
      </c>
      <c r="J2804">
        <v>120000</v>
      </c>
      <c r="K2804">
        <v>85000</v>
      </c>
      <c r="L2804">
        <v>130000</v>
      </c>
      <c r="M2804">
        <v>56200</v>
      </c>
      <c r="N2804">
        <v>11500</v>
      </c>
      <c r="O2804">
        <v>25500</v>
      </c>
      <c r="P2804">
        <v>4500</v>
      </c>
      <c r="Q2804">
        <v>2000</v>
      </c>
      <c r="R2804">
        <v>0</v>
      </c>
      <c r="S2804">
        <v>8252</v>
      </c>
      <c r="T2804">
        <v>35000</v>
      </c>
      <c r="U2804">
        <v>36000</v>
      </c>
      <c r="V2804">
        <v>0</v>
      </c>
      <c r="W2804">
        <v>0</v>
      </c>
      <c r="X2804">
        <v>23331</v>
      </c>
      <c r="Y2804">
        <v>0</v>
      </c>
      <c r="Z2804">
        <v>0</v>
      </c>
      <c r="AA2804">
        <v>0</v>
      </c>
      <c r="AB2804">
        <v>0</v>
      </c>
      <c r="AC2804">
        <v>104093</v>
      </c>
      <c r="AD2804">
        <v>53629</v>
      </c>
      <c r="AE2804">
        <v>0</v>
      </c>
      <c r="AF2804">
        <v>157722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819561</v>
      </c>
      <c r="AO2804">
        <v>1025112</v>
      </c>
      <c r="AP2804">
        <v>157722</v>
      </c>
      <c r="AQ2804">
        <v>0</v>
      </c>
      <c r="AR2804">
        <v>20000</v>
      </c>
      <c r="AS2804">
        <v>3000</v>
      </c>
      <c r="AT2804">
        <v>8000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1213834</v>
      </c>
      <c r="BL2804">
        <v>26633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547489</v>
      </c>
      <c r="CR2804">
        <v>61000</v>
      </c>
      <c r="CS2804">
        <v>0</v>
      </c>
      <c r="CT2804">
        <v>18000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15000</v>
      </c>
      <c r="DF2804">
        <v>0</v>
      </c>
      <c r="DG2804">
        <v>76669</v>
      </c>
      <c r="DH2804">
        <v>0</v>
      </c>
      <c r="DI2804">
        <v>0</v>
      </c>
      <c r="DJ2804">
        <v>126000</v>
      </c>
      <c r="DK2804">
        <v>124000</v>
      </c>
      <c r="DL2804">
        <v>30000</v>
      </c>
      <c r="DM2804">
        <v>137000</v>
      </c>
      <c r="DN2804">
        <v>0</v>
      </c>
      <c r="DO2804">
        <v>1135158</v>
      </c>
      <c r="DP2804">
        <v>317700</v>
      </c>
      <c r="DQ2804">
        <v>-23331</v>
      </c>
      <c r="DR2804">
        <v>0</v>
      </c>
      <c r="DS2804">
        <v>0</v>
      </c>
    </row>
    <row r="2805" spans="1:123" x14ac:dyDescent="0.3">
      <c r="A2805" t="str">
        <f t="shared" si="43"/>
        <v>20192005</v>
      </c>
      <c r="B2805">
        <v>81</v>
      </c>
      <c r="C2805">
        <v>2019</v>
      </c>
      <c r="D2805">
        <v>200512</v>
      </c>
      <c r="E2805">
        <v>73</v>
      </c>
      <c r="F2805">
        <v>1730808</v>
      </c>
      <c r="G2805">
        <v>163145</v>
      </c>
      <c r="H2805">
        <v>550000</v>
      </c>
      <c r="I2805">
        <v>0</v>
      </c>
      <c r="J2805">
        <v>120000</v>
      </c>
      <c r="K2805">
        <v>85000</v>
      </c>
      <c r="L2805">
        <v>160000</v>
      </c>
      <c r="M2805">
        <v>56200</v>
      </c>
      <c r="N2805">
        <v>11500</v>
      </c>
      <c r="O2805">
        <v>25500</v>
      </c>
      <c r="P2805">
        <v>4500</v>
      </c>
      <c r="Q2805">
        <v>2000</v>
      </c>
      <c r="R2805">
        <v>0</v>
      </c>
      <c r="S2805">
        <v>8193</v>
      </c>
      <c r="T2805">
        <v>35000</v>
      </c>
      <c r="U2805">
        <v>36000</v>
      </c>
      <c r="V2805">
        <v>0</v>
      </c>
      <c r="W2805">
        <v>0</v>
      </c>
      <c r="X2805">
        <v>0</v>
      </c>
      <c r="Y2805">
        <v>0</v>
      </c>
      <c r="Z2805">
        <v>242750</v>
      </c>
      <c r="AA2805">
        <v>0</v>
      </c>
      <c r="AB2805">
        <v>0</v>
      </c>
      <c r="AC2805">
        <v>142072</v>
      </c>
      <c r="AD2805">
        <v>73195</v>
      </c>
      <c r="AE2805">
        <v>0</v>
      </c>
      <c r="AF2805">
        <v>215267</v>
      </c>
      <c r="AG2805">
        <v>0</v>
      </c>
      <c r="AH2805">
        <v>0</v>
      </c>
      <c r="AI2805">
        <v>0</v>
      </c>
      <c r="AJ2805">
        <v>14219</v>
      </c>
      <c r="AK2805">
        <v>14219</v>
      </c>
      <c r="AL2805">
        <v>0</v>
      </c>
      <c r="AM2805">
        <v>0</v>
      </c>
      <c r="AN2805">
        <v>511657</v>
      </c>
      <c r="AO2805">
        <v>1399125</v>
      </c>
      <c r="AP2805">
        <v>215267</v>
      </c>
      <c r="AQ2805">
        <v>0</v>
      </c>
      <c r="AR2805">
        <v>20000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1634392</v>
      </c>
      <c r="BL2805">
        <v>35681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82511</v>
      </c>
      <c r="BS2805">
        <v>74013</v>
      </c>
      <c r="BT2805">
        <v>0</v>
      </c>
      <c r="BU2805">
        <v>39000</v>
      </c>
      <c r="BV2805">
        <v>10000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21422</v>
      </c>
      <c r="CH2805">
        <v>491</v>
      </c>
      <c r="CI2805">
        <v>2571</v>
      </c>
      <c r="CJ2805">
        <v>1928</v>
      </c>
      <c r="CK2805">
        <v>771</v>
      </c>
      <c r="CL2805">
        <v>643</v>
      </c>
      <c r="CM2805">
        <v>2785</v>
      </c>
      <c r="CN2805">
        <v>15000</v>
      </c>
      <c r="CO2805">
        <v>643</v>
      </c>
      <c r="CP2805">
        <v>0</v>
      </c>
      <c r="CQ2805">
        <v>610000</v>
      </c>
      <c r="CR2805">
        <v>100000</v>
      </c>
      <c r="CS2805">
        <v>10000</v>
      </c>
      <c r="CT2805">
        <v>92013</v>
      </c>
      <c r="CU2805">
        <v>0</v>
      </c>
      <c r="CV2805">
        <v>21422</v>
      </c>
      <c r="CW2805">
        <v>491</v>
      </c>
      <c r="CX2805">
        <v>2571</v>
      </c>
      <c r="CY2805">
        <v>1928</v>
      </c>
      <c r="CZ2805">
        <v>771</v>
      </c>
      <c r="DA2805">
        <v>643</v>
      </c>
      <c r="DB2805">
        <v>2785</v>
      </c>
      <c r="DC2805">
        <v>15000</v>
      </c>
      <c r="DD2805">
        <v>643</v>
      </c>
      <c r="DE2805">
        <v>20000</v>
      </c>
      <c r="DF2805">
        <v>242750</v>
      </c>
      <c r="DG2805">
        <v>76669</v>
      </c>
      <c r="DH2805">
        <v>0</v>
      </c>
      <c r="DI2805">
        <v>0</v>
      </c>
      <c r="DJ2805">
        <v>126000</v>
      </c>
      <c r="DK2805">
        <v>124000</v>
      </c>
      <c r="DL2805">
        <v>30000</v>
      </c>
      <c r="DM2805">
        <v>137000</v>
      </c>
      <c r="DN2805">
        <v>0</v>
      </c>
      <c r="DO2805">
        <v>1628904</v>
      </c>
      <c r="DP2805">
        <v>317700</v>
      </c>
      <c r="DQ2805">
        <v>508746</v>
      </c>
      <c r="DR2805">
        <v>0</v>
      </c>
      <c r="DS2805">
        <v>0</v>
      </c>
    </row>
    <row r="2806" spans="1:123" x14ac:dyDescent="0.3">
      <c r="A2806" t="str">
        <f t="shared" si="43"/>
        <v>20202006</v>
      </c>
      <c r="B2806">
        <v>81</v>
      </c>
      <c r="C2806">
        <v>2020</v>
      </c>
      <c r="D2806">
        <v>200612</v>
      </c>
      <c r="E2806">
        <v>76</v>
      </c>
      <c r="F2806">
        <v>1906092</v>
      </c>
      <c r="G2806">
        <v>163116</v>
      </c>
      <c r="H2806">
        <v>550000</v>
      </c>
      <c r="I2806">
        <v>0</v>
      </c>
      <c r="J2806">
        <v>120000</v>
      </c>
      <c r="K2806">
        <v>85000</v>
      </c>
      <c r="L2806">
        <v>192500</v>
      </c>
      <c r="M2806">
        <v>56200</v>
      </c>
      <c r="N2806">
        <v>11500</v>
      </c>
      <c r="O2806">
        <v>25500</v>
      </c>
      <c r="P2806">
        <v>4500</v>
      </c>
      <c r="Q2806">
        <v>2000</v>
      </c>
      <c r="R2806">
        <v>0</v>
      </c>
      <c r="S2806">
        <v>8134</v>
      </c>
      <c r="T2806">
        <v>35000</v>
      </c>
      <c r="U2806">
        <v>36000</v>
      </c>
      <c r="V2806">
        <v>0</v>
      </c>
      <c r="W2806">
        <v>0</v>
      </c>
      <c r="X2806">
        <v>0</v>
      </c>
      <c r="Y2806">
        <v>0</v>
      </c>
      <c r="Z2806">
        <v>333571</v>
      </c>
      <c r="AA2806">
        <v>0</v>
      </c>
      <c r="AB2806">
        <v>14219</v>
      </c>
      <c r="AC2806">
        <v>147229</v>
      </c>
      <c r="AD2806">
        <v>75852</v>
      </c>
      <c r="AE2806">
        <v>14219</v>
      </c>
      <c r="AF2806">
        <v>208862</v>
      </c>
      <c r="AG2806">
        <v>0</v>
      </c>
      <c r="AH2806">
        <v>0</v>
      </c>
      <c r="AI2806">
        <v>0</v>
      </c>
      <c r="AJ2806">
        <v>41138</v>
      </c>
      <c r="AK2806">
        <v>41138</v>
      </c>
      <c r="AL2806">
        <v>0</v>
      </c>
      <c r="AM2806">
        <v>0</v>
      </c>
      <c r="AN2806">
        <v>432763</v>
      </c>
      <c r="AO2806">
        <v>1449912</v>
      </c>
      <c r="AP2806">
        <v>223081</v>
      </c>
      <c r="AQ2806">
        <v>0</v>
      </c>
      <c r="AR2806">
        <v>20000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1692993</v>
      </c>
      <c r="BL2806">
        <v>43130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20000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19657</v>
      </c>
      <c r="CH2806">
        <v>450</v>
      </c>
      <c r="CI2806">
        <v>2359</v>
      </c>
      <c r="CJ2806">
        <v>1769</v>
      </c>
      <c r="CK2806">
        <v>708</v>
      </c>
      <c r="CL2806">
        <v>590</v>
      </c>
      <c r="CM2806">
        <v>2555</v>
      </c>
      <c r="CN2806">
        <v>15000</v>
      </c>
      <c r="CO2806">
        <v>590</v>
      </c>
      <c r="CP2806">
        <v>0</v>
      </c>
      <c r="CQ2806">
        <v>610000</v>
      </c>
      <c r="CR2806">
        <v>100000</v>
      </c>
      <c r="CS2806">
        <v>10000</v>
      </c>
      <c r="CT2806">
        <v>92013</v>
      </c>
      <c r="CU2806">
        <v>0</v>
      </c>
      <c r="CV2806">
        <v>41079</v>
      </c>
      <c r="CW2806">
        <v>941</v>
      </c>
      <c r="CX2806">
        <v>4929</v>
      </c>
      <c r="CY2806">
        <v>3697</v>
      </c>
      <c r="CZ2806">
        <v>1479</v>
      </c>
      <c r="DA2806">
        <v>1232</v>
      </c>
      <c r="DB2806">
        <v>5340</v>
      </c>
      <c r="DC2806">
        <v>30000</v>
      </c>
      <c r="DD2806">
        <v>1232</v>
      </c>
      <c r="DE2806">
        <v>25000</v>
      </c>
      <c r="DF2806">
        <v>557265</v>
      </c>
      <c r="DG2806">
        <v>76669</v>
      </c>
      <c r="DH2806">
        <v>0</v>
      </c>
      <c r="DI2806">
        <v>0</v>
      </c>
      <c r="DJ2806">
        <v>126000</v>
      </c>
      <c r="DK2806">
        <v>124000</v>
      </c>
      <c r="DL2806">
        <v>30000</v>
      </c>
      <c r="DM2806">
        <v>137000</v>
      </c>
      <c r="DN2806">
        <v>0</v>
      </c>
      <c r="DO2806">
        <v>2019016</v>
      </c>
      <c r="DP2806">
        <v>317700</v>
      </c>
      <c r="DQ2806">
        <v>438387</v>
      </c>
      <c r="DR2806">
        <v>0</v>
      </c>
      <c r="DS2806">
        <v>0</v>
      </c>
    </row>
    <row r="2807" spans="1:123" x14ac:dyDescent="0.3">
      <c r="A2807" t="str">
        <f t="shared" si="43"/>
        <v>20212007</v>
      </c>
      <c r="B2807">
        <v>81</v>
      </c>
      <c r="C2807">
        <v>2021</v>
      </c>
      <c r="D2807">
        <v>200712</v>
      </c>
      <c r="E2807">
        <v>41</v>
      </c>
      <c r="F2807">
        <v>2078079</v>
      </c>
      <c r="G2807">
        <v>163116</v>
      </c>
      <c r="H2807">
        <v>550000</v>
      </c>
      <c r="I2807">
        <v>0</v>
      </c>
      <c r="J2807">
        <v>120000</v>
      </c>
      <c r="K2807">
        <v>85000</v>
      </c>
      <c r="L2807">
        <v>205000</v>
      </c>
      <c r="M2807">
        <v>56200</v>
      </c>
      <c r="N2807">
        <v>11500</v>
      </c>
      <c r="O2807">
        <v>25500</v>
      </c>
      <c r="P2807">
        <v>4500</v>
      </c>
      <c r="Q2807">
        <v>2000</v>
      </c>
      <c r="R2807">
        <v>0</v>
      </c>
      <c r="S2807">
        <v>7945</v>
      </c>
      <c r="T2807">
        <v>35000</v>
      </c>
      <c r="U2807">
        <v>36000</v>
      </c>
      <c r="V2807">
        <v>0</v>
      </c>
      <c r="W2807">
        <v>0</v>
      </c>
      <c r="X2807">
        <v>0</v>
      </c>
      <c r="Y2807">
        <v>186355</v>
      </c>
      <c r="Z2807">
        <v>0</v>
      </c>
      <c r="AA2807">
        <v>0</v>
      </c>
      <c r="AB2807">
        <v>41138</v>
      </c>
      <c r="AC2807">
        <v>79490</v>
      </c>
      <c r="AD2807">
        <v>40953</v>
      </c>
      <c r="AE2807">
        <v>41138</v>
      </c>
      <c r="AF2807">
        <v>79305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1135694</v>
      </c>
      <c r="AO2807">
        <v>782820</v>
      </c>
      <c r="AP2807">
        <v>120443</v>
      </c>
      <c r="AQ2807">
        <v>0</v>
      </c>
      <c r="AR2807">
        <v>17018</v>
      </c>
      <c r="AS2807">
        <v>3000</v>
      </c>
      <c r="AT2807">
        <v>8000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931281</v>
      </c>
      <c r="BL2807">
        <v>50523</v>
      </c>
      <c r="BM2807">
        <v>159696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430304</v>
      </c>
      <c r="CR2807">
        <v>100000</v>
      </c>
      <c r="CS2807">
        <v>10000</v>
      </c>
      <c r="CT2807">
        <v>92013</v>
      </c>
      <c r="CU2807">
        <v>0</v>
      </c>
      <c r="CV2807">
        <v>41079</v>
      </c>
      <c r="CW2807">
        <v>941</v>
      </c>
      <c r="CX2807">
        <v>4929</v>
      </c>
      <c r="CY2807">
        <v>3697</v>
      </c>
      <c r="CZ2807">
        <v>1479</v>
      </c>
      <c r="DA2807">
        <v>1232</v>
      </c>
      <c r="DB2807">
        <v>5340</v>
      </c>
      <c r="DC2807">
        <v>30000</v>
      </c>
      <c r="DD2807">
        <v>1232</v>
      </c>
      <c r="DE2807">
        <v>30000</v>
      </c>
      <c r="DF2807">
        <v>338014</v>
      </c>
      <c r="DG2807">
        <v>76669</v>
      </c>
      <c r="DH2807">
        <v>0</v>
      </c>
      <c r="DI2807">
        <v>0</v>
      </c>
      <c r="DJ2807">
        <v>126000</v>
      </c>
      <c r="DK2807">
        <v>124000</v>
      </c>
      <c r="DL2807">
        <v>30000</v>
      </c>
      <c r="DM2807">
        <v>137000</v>
      </c>
      <c r="DN2807">
        <v>0</v>
      </c>
      <c r="DO2807">
        <v>1583931</v>
      </c>
      <c r="DP2807">
        <v>317700</v>
      </c>
      <c r="DQ2807">
        <v>-346051</v>
      </c>
      <c r="DR2807">
        <v>0</v>
      </c>
      <c r="DS2807">
        <v>0</v>
      </c>
    </row>
    <row r="2808" spans="1:123" x14ac:dyDescent="0.3">
      <c r="A2808" t="str">
        <f t="shared" si="43"/>
        <v>20222008</v>
      </c>
      <c r="B2808">
        <v>81</v>
      </c>
      <c r="C2808">
        <v>2022</v>
      </c>
      <c r="D2808">
        <v>200812</v>
      </c>
      <c r="E2808">
        <v>39</v>
      </c>
      <c r="F2808">
        <v>2213583</v>
      </c>
      <c r="G2808">
        <v>163115</v>
      </c>
      <c r="H2808">
        <v>550000</v>
      </c>
      <c r="I2808">
        <v>0</v>
      </c>
      <c r="J2808">
        <v>120000</v>
      </c>
      <c r="K2808">
        <v>85000</v>
      </c>
      <c r="L2808">
        <v>202500</v>
      </c>
      <c r="M2808">
        <v>56200</v>
      </c>
      <c r="N2808">
        <v>11500</v>
      </c>
      <c r="O2808">
        <v>25500</v>
      </c>
      <c r="P2808">
        <v>4500</v>
      </c>
      <c r="Q2808">
        <v>2000</v>
      </c>
      <c r="R2808">
        <v>0</v>
      </c>
      <c r="S2808">
        <v>7757</v>
      </c>
      <c r="T2808">
        <v>35000</v>
      </c>
      <c r="U2808">
        <v>36000</v>
      </c>
      <c r="V2808">
        <v>0</v>
      </c>
      <c r="W2808">
        <v>0</v>
      </c>
      <c r="X2808">
        <v>0</v>
      </c>
      <c r="Y2808">
        <v>189043</v>
      </c>
      <c r="Z2808">
        <v>0</v>
      </c>
      <c r="AA2808">
        <v>0</v>
      </c>
      <c r="AB2808">
        <v>0</v>
      </c>
      <c r="AC2808">
        <v>76075</v>
      </c>
      <c r="AD2808">
        <v>0</v>
      </c>
      <c r="AE2808">
        <v>0</v>
      </c>
      <c r="AF2808">
        <v>115269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1099731</v>
      </c>
      <c r="AO2808">
        <v>749192</v>
      </c>
      <c r="AP2808">
        <v>115269</v>
      </c>
      <c r="AQ2808">
        <v>0</v>
      </c>
      <c r="AR2808">
        <v>15213</v>
      </c>
      <c r="AS2808">
        <v>3000</v>
      </c>
      <c r="AT2808">
        <v>8000</v>
      </c>
      <c r="AU2808">
        <v>0</v>
      </c>
      <c r="AV2808">
        <v>32700</v>
      </c>
      <c r="AW2808">
        <v>0</v>
      </c>
      <c r="AX2808">
        <v>45063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968437</v>
      </c>
      <c r="BL2808">
        <v>57864</v>
      </c>
      <c r="BM2808">
        <v>176667</v>
      </c>
      <c r="BN2808">
        <v>0</v>
      </c>
      <c r="BO2808">
        <v>0</v>
      </c>
      <c r="BP2808">
        <v>100000</v>
      </c>
      <c r="BQ2808">
        <v>10000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233637</v>
      </c>
      <c r="CR2808">
        <v>0</v>
      </c>
      <c r="CS2808">
        <v>0</v>
      </c>
      <c r="CT2808">
        <v>92013</v>
      </c>
      <c r="CU2808">
        <v>0</v>
      </c>
      <c r="CV2808">
        <v>41079</v>
      </c>
      <c r="CW2808">
        <v>941</v>
      </c>
      <c r="CX2808">
        <v>4929</v>
      </c>
      <c r="CY2808">
        <v>3697</v>
      </c>
      <c r="CZ2808">
        <v>1479</v>
      </c>
      <c r="DA2808">
        <v>1232</v>
      </c>
      <c r="DB2808">
        <v>5340</v>
      </c>
      <c r="DC2808">
        <v>30000</v>
      </c>
      <c r="DD2808">
        <v>1232</v>
      </c>
      <c r="DE2808">
        <v>35000</v>
      </c>
      <c r="DF2808">
        <v>138831</v>
      </c>
      <c r="DG2808">
        <v>76669</v>
      </c>
      <c r="DH2808">
        <v>0</v>
      </c>
      <c r="DI2808">
        <v>0</v>
      </c>
      <c r="DJ2808">
        <v>80937</v>
      </c>
      <c r="DK2808">
        <v>124000</v>
      </c>
      <c r="DL2808">
        <v>30000</v>
      </c>
      <c r="DM2808">
        <v>104300</v>
      </c>
      <c r="DN2808">
        <v>0</v>
      </c>
      <c r="DO2808">
        <v>1005319</v>
      </c>
      <c r="DP2808">
        <v>317700</v>
      </c>
      <c r="DQ2808">
        <v>-553472</v>
      </c>
      <c r="DR2808">
        <v>0</v>
      </c>
      <c r="DS2808">
        <v>0</v>
      </c>
    </row>
    <row r="2809" spans="1:123" x14ac:dyDescent="0.3">
      <c r="A2809" t="str">
        <f t="shared" si="43"/>
        <v>20232009</v>
      </c>
      <c r="B2809">
        <v>81</v>
      </c>
      <c r="C2809">
        <v>2023</v>
      </c>
      <c r="D2809">
        <v>200912</v>
      </c>
      <c r="E2809">
        <v>44</v>
      </c>
      <c r="F2809">
        <v>2231835</v>
      </c>
      <c r="G2809">
        <v>163115</v>
      </c>
      <c r="H2809">
        <v>550000</v>
      </c>
      <c r="I2809">
        <v>0</v>
      </c>
      <c r="J2809">
        <v>120000</v>
      </c>
      <c r="K2809">
        <v>85000</v>
      </c>
      <c r="L2809">
        <v>200000</v>
      </c>
      <c r="M2809">
        <v>56200</v>
      </c>
      <c r="N2809">
        <v>11500</v>
      </c>
      <c r="O2809">
        <v>25500</v>
      </c>
      <c r="P2809">
        <v>4500</v>
      </c>
      <c r="Q2809">
        <v>2000</v>
      </c>
      <c r="R2809">
        <v>0</v>
      </c>
      <c r="S2809">
        <v>7568</v>
      </c>
      <c r="T2809">
        <v>35000</v>
      </c>
      <c r="U2809">
        <v>36000</v>
      </c>
      <c r="V2809">
        <v>0</v>
      </c>
      <c r="W2809">
        <v>0</v>
      </c>
      <c r="X2809">
        <v>25000</v>
      </c>
      <c r="Y2809">
        <v>134666</v>
      </c>
      <c r="Z2809">
        <v>0</v>
      </c>
      <c r="AA2809">
        <v>0</v>
      </c>
      <c r="AB2809">
        <v>0</v>
      </c>
      <c r="AC2809">
        <v>85127</v>
      </c>
      <c r="AD2809">
        <v>43857</v>
      </c>
      <c r="AE2809">
        <v>0</v>
      </c>
      <c r="AF2809">
        <v>128984</v>
      </c>
      <c r="AG2809">
        <v>43857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1053950</v>
      </c>
      <c r="AO2809">
        <v>838332</v>
      </c>
      <c r="AP2809">
        <v>128984</v>
      </c>
      <c r="AQ2809">
        <v>0</v>
      </c>
      <c r="AR2809">
        <v>19998</v>
      </c>
      <c r="AS2809">
        <v>3000</v>
      </c>
      <c r="AT2809">
        <v>8000</v>
      </c>
      <c r="AU2809">
        <v>0</v>
      </c>
      <c r="AV2809">
        <v>75000</v>
      </c>
      <c r="AW2809">
        <v>9276</v>
      </c>
      <c r="AX2809">
        <v>47593</v>
      </c>
      <c r="AY2809">
        <v>0</v>
      </c>
      <c r="AZ2809">
        <v>0</v>
      </c>
      <c r="BA2809">
        <v>25000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1155183</v>
      </c>
      <c r="BL2809">
        <v>65151</v>
      </c>
      <c r="BM2809">
        <v>156667</v>
      </c>
      <c r="BN2809">
        <v>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56970</v>
      </c>
      <c r="CR2809">
        <v>0</v>
      </c>
      <c r="CS2809">
        <v>0</v>
      </c>
      <c r="CT2809">
        <v>92013</v>
      </c>
      <c r="CU2809">
        <v>0</v>
      </c>
      <c r="CV2809">
        <v>41079</v>
      </c>
      <c r="CW2809">
        <v>941</v>
      </c>
      <c r="CX2809">
        <v>4929</v>
      </c>
      <c r="CY2809">
        <v>3697</v>
      </c>
      <c r="CZ2809">
        <v>1479</v>
      </c>
      <c r="DA2809">
        <v>1232</v>
      </c>
      <c r="DB2809">
        <v>5340</v>
      </c>
      <c r="DC2809">
        <v>30000</v>
      </c>
      <c r="DD2809">
        <v>1232</v>
      </c>
      <c r="DE2809">
        <v>40000</v>
      </c>
      <c r="DF2809">
        <v>0</v>
      </c>
      <c r="DG2809">
        <v>51669</v>
      </c>
      <c r="DH2809">
        <v>0</v>
      </c>
      <c r="DI2809">
        <v>0</v>
      </c>
      <c r="DJ2809">
        <v>33345</v>
      </c>
      <c r="DK2809">
        <v>99000</v>
      </c>
      <c r="DL2809">
        <v>20724</v>
      </c>
      <c r="DM2809">
        <v>29300</v>
      </c>
      <c r="DN2809">
        <v>0</v>
      </c>
      <c r="DO2809">
        <v>512952</v>
      </c>
      <c r="DP2809">
        <v>317700</v>
      </c>
      <c r="DQ2809">
        <v>-473201</v>
      </c>
      <c r="DR2809">
        <v>0</v>
      </c>
      <c r="DS2809">
        <v>0</v>
      </c>
    </row>
    <row r="2810" spans="1:123" x14ac:dyDescent="0.3">
      <c r="A2810" t="str">
        <f t="shared" si="43"/>
        <v>20242010</v>
      </c>
      <c r="B2810">
        <v>81</v>
      </c>
      <c r="C2810">
        <v>2024</v>
      </c>
      <c r="D2810">
        <v>201012</v>
      </c>
      <c r="E2810">
        <v>51</v>
      </c>
      <c r="F2810">
        <v>1819524</v>
      </c>
      <c r="G2810">
        <v>163114</v>
      </c>
      <c r="H2810">
        <v>550000</v>
      </c>
      <c r="I2810">
        <v>0</v>
      </c>
      <c r="J2810">
        <v>120000</v>
      </c>
      <c r="K2810">
        <v>85000</v>
      </c>
      <c r="L2810">
        <v>200000</v>
      </c>
      <c r="M2810">
        <v>56200</v>
      </c>
      <c r="N2810">
        <v>11500</v>
      </c>
      <c r="O2810">
        <v>25500</v>
      </c>
      <c r="P2810">
        <v>4500</v>
      </c>
      <c r="Q2810">
        <v>2000</v>
      </c>
      <c r="R2810">
        <v>0</v>
      </c>
      <c r="S2810">
        <v>7380</v>
      </c>
      <c r="T2810">
        <v>35000</v>
      </c>
      <c r="U2810">
        <v>36000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98680</v>
      </c>
      <c r="AD2810">
        <v>50840</v>
      </c>
      <c r="AE2810">
        <v>0</v>
      </c>
      <c r="AF2810">
        <v>149520</v>
      </c>
      <c r="AG2810">
        <v>0</v>
      </c>
      <c r="AH2810">
        <v>0</v>
      </c>
      <c r="AI2810">
        <v>43857</v>
      </c>
      <c r="AJ2810">
        <v>0</v>
      </c>
      <c r="AK2810">
        <v>43857</v>
      </c>
      <c r="AL2810">
        <v>43857</v>
      </c>
      <c r="AM2810">
        <v>0</v>
      </c>
      <c r="AN2810">
        <v>873560</v>
      </c>
      <c r="AO2810">
        <v>971805</v>
      </c>
      <c r="AP2810">
        <v>149520</v>
      </c>
      <c r="AQ2810">
        <v>0</v>
      </c>
      <c r="AR2810">
        <v>20000</v>
      </c>
      <c r="AS2810">
        <v>3000</v>
      </c>
      <c r="AT2810">
        <v>8000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1152325</v>
      </c>
      <c r="BL2810">
        <v>72386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79633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116603</v>
      </c>
      <c r="CR2810">
        <v>0</v>
      </c>
      <c r="CS2810">
        <v>0</v>
      </c>
      <c r="CT2810">
        <v>92013</v>
      </c>
      <c r="CU2810">
        <v>0</v>
      </c>
      <c r="CV2810">
        <v>41079</v>
      </c>
      <c r="CW2810">
        <v>941</v>
      </c>
      <c r="CX2810">
        <v>4929</v>
      </c>
      <c r="CY2810">
        <v>3697</v>
      </c>
      <c r="CZ2810">
        <v>1479</v>
      </c>
      <c r="DA2810">
        <v>1232</v>
      </c>
      <c r="DB2810">
        <v>5340</v>
      </c>
      <c r="DC2810">
        <v>30000</v>
      </c>
      <c r="DD2810">
        <v>1232</v>
      </c>
      <c r="DE2810">
        <v>45000</v>
      </c>
      <c r="DF2810">
        <v>0</v>
      </c>
      <c r="DG2810">
        <v>51669</v>
      </c>
      <c r="DH2810">
        <v>0</v>
      </c>
      <c r="DI2810">
        <v>0</v>
      </c>
      <c r="DJ2810">
        <v>33345</v>
      </c>
      <c r="DK2810">
        <v>99000</v>
      </c>
      <c r="DL2810">
        <v>20724</v>
      </c>
      <c r="DM2810">
        <v>29300</v>
      </c>
      <c r="DN2810">
        <v>0</v>
      </c>
      <c r="DO2810">
        <v>621443</v>
      </c>
      <c r="DP2810">
        <v>317700</v>
      </c>
      <c r="DQ2810">
        <v>79633</v>
      </c>
      <c r="DR2810">
        <v>0</v>
      </c>
      <c r="DS2810">
        <v>0</v>
      </c>
    </row>
    <row r="2811" spans="1:123" x14ac:dyDescent="0.3">
      <c r="A2811" t="str">
        <f t="shared" si="43"/>
        <v>20252011</v>
      </c>
      <c r="B2811">
        <v>81</v>
      </c>
      <c r="C2811">
        <v>2025</v>
      </c>
      <c r="D2811">
        <v>201112</v>
      </c>
      <c r="E2811">
        <v>69</v>
      </c>
      <c r="F2811">
        <v>1830282</v>
      </c>
      <c r="G2811">
        <v>163114</v>
      </c>
      <c r="H2811">
        <v>550000</v>
      </c>
      <c r="I2811">
        <v>0</v>
      </c>
      <c r="J2811">
        <v>120000</v>
      </c>
      <c r="K2811">
        <v>85000</v>
      </c>
      <c r="L2811">
        <v>200000</v>
      </c>
      <c r="M2811">
        <v>56200</v>
      </c>
      <c r="N2811">
        <v>11500</v>
      </c>
      <c r="O2811">
        <v>25500</v>
      </c>
      <c r="P2811">
        <v>4500</v>
      </c>
      <c r="Q2811">
        <v>2000</v>
      </c>
      <c r="R2811">
        <v>0</v>
      </c>
      <c r="S2811">
        <v>7191</v>
      </c>
      <c r="T2811">
        <v>35000</v>
      </c>
      <c r="U2811">
        <v>36000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43857</v>
      </c>
      <c r="AC2811">
        <v>132999</v>
      </c>
      <c r="AD2811">
        <v>68521</v>
      </c>
      <c r="AE2811">
        <v>43857</v>
      </c>
      <c r="AF2811">
        <v>157662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865229</v>
      </c>
      <c r="AO2811">
        <v>1309774</v>
      </c>
      <c r="AP2811">
        <v>201520</v>
      </c>
      <c r="AQ2811">
        <v>119787</v>
      </c>
      <c r="AR2811">
        <v>20000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1651080</v>
      </c>
      <c r="BL2811">
        <v>80045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500000</v>
      </c>
      <c r="BS2811">
        <v>61987</v>
      </c>
      <c r="BT2811">
        <v>4972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596603</v>
      </c>
      <c r="CR2811">
        <v>0</v>
      </c>
      <c r="CS2811">
        <v>0</v>
      </c>
      <c r="CT2811">
        <v>154000</v>
      </c>
      <c r="CU2811">
        <v>4972</v>
      </c>
      <c r="CV2811">
        <v>41079</v>
      </c>
      <c r="CW2811">
        <v>941</v>
      </c>
      <c r="CX2811">
        <v>4929</v>
      </c>
      <c r="CY2811">
        <v>3697</v>
      </c>
      <c r="CZ2811">
        <v>1479</v>
      </c>
      <c r="DA2811">
        <v>1232</v>
      </c>
      <c r="DB2811">
        <v>5340</v>
      </c>
      <c r="DC2811">
        <v>30000</v>
      </c>
      <c r="DD2811">
        <v>1232</v>
      </c>
      <c r="DE2811">
        <v>50000</v>
      </c>
      <c r="DF2811">
        <v>0</v>
      </c>
      <c r="DG2811">
        <v>51669</v>
      </c>
      <c r="DH2811">
        <v>0</v>
      </c>
      <c r="DI2811">
        <v>0</v>
      </c>
      <c r="DJ2811">
        <v>33345</v>
      </c>
      <c r="DK2811">
        <v>99000</v>
      </c>
      <c r="DL2811">
        <v>20724</v>
      </c>
      <c r="DM2811">
        <v>29300</v>
      </c>
      <c r="DN2811">
        <v>0</v>
      </c>
      <c r="DO2811">
        <v>1129544</v>
      </c>
      <c r="DP2811">
        <v>317700</v>
      </c>
      <c r="DQ2811">
        <v>566958</v>
      </c>
      <c r="DR2811">
        <v>0</v>
      </c>
      <c r="DS2811">
        <v>0</v>
      </c>
    </row>
    <row r="2812" spans="1:123" x14ac:dyDescent="0.3">
      <c r="A2812" t="str">
        <f t="shared" si="43"/>
        <v>20262012</v>
      </c>
      <c r="B2812">
        <v>81</v>
      </c>
      <c r="C2812">
        <v>2026</v>
      </c>
      <c r="D2812">
        <v>201212</v>
      </c>
      <c r="E2812">
        <v>44</v>
      </c>
      <c r="F2812">
        <v>2035441</v>
      </c>
      <c r="G2812">
        <v>163110</v>
      </c>
      <c r="H2812">
        <v>550000</v>
      </c>
      <c r="I2812">
        <v>0</v>
      </c>
      <c r="J2812">
        <v>120000</v>
      </c>
      <c r="K2812">
        <v>85000</v>
      </c>
      <c r="L2812">
        <v>200000</v>
      </c>
      <c r="M2812">
        <v>56200</v>
      </c>
      <c r="N2812">
        <v>11500</v>
      </c>
      <c r="O2812">
        <v>25500</v>
      </c>
      <c r="P2812">
        <v>4500</v>
      </c>
      <c r="Q2812">
        <v>2000</v>
      </c>
      <c r="R2812">
        <v>0</v>
      </c>
      <c r="S2812">
        <v>7002</v>
      </c>
      <c r="T2812">
        <v>35000</v>
      </c>
      <c r="U2812">
        <v>36000</v>
      </c>
      <c r="V2812">
        <v>0</v>
      </c>
      <c r="W2812">
        <v>0</v>
      </c>
      <c r="X2812">
        <v>25000</v>
      </c>
      <c r="Y2812">
        <v>0</v>
      </c>
      <c r="Z2812">
        <v>0</v>
      </c>
      <c r="AA2812">
        <v>0</v>
      </c>
      <c r="AB2812">
        <v>0</v>
      </c>
      <c r="AC2812">
        <v>84467</v>
      </c>
      <c r="AD2812">
        <v>43517</v>
      </c>
      <c r="AE2812">
        <v>0</v>
      </c>
      <c r="AF2812">
        <v>127985</v>
      </c>
      <c r="AG2812">
        <v>43517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919718</v>
      </c>
      <c r="AO2812">
        <v>831834</v>
      </c>
      <c r="AP2812">
        <v>127985</v>
      </c>
      <c r="AQ2812">
        <v>0</v>
      </c>
      <c r="AR2812">
        <v>19649</v>
      </c>
      <c r="AS2812">
        <v>0</v>
      </c>
      <c r="AT2812">
        <v>0</v>
      </c>
      <c r="AU2812">
        <v>0</v>
      </c>
      <c r="AV2812">
        <v>22167</v>
      </c>
      <c r="AW2812">
        <v>0</v>
      </c>
      <c r="AX2812">
        <v>33345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1034979</v>
      </c>
      <c r="BL2812">
        <v>87653</v>
      </c>
      <c r="BM2812">
        <v>192201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384402</v>
      </c>
      <c r="CR2812">
        <v>0</v>
      </c>
      <c r="CS2812">
        <v>0</v>
      </c>
      <c r="CT2812">
        <v>154000</v>
      </c>
      <c r="CU2812">
        <v>4972</v>
      </c>
      <c r="CV2812">
        <v>41079</v>
      </c>
      <c r="CW2812">
        <v>941</v>
      </c>
      <c r="CX2812">
        <v>4929</v>
      </c>
      <c r="CY2812">
        <v>3697</v>
      </c>
      <c r="CZ2812">
        <v>1479</v>
      </c>
      <c r="DA2812">
        <v>1232</v>
      </c>
      <c r="DB2812">
        <v>5340</v>
      </c>
      <c r="DC2812">
        <v>30000</v>
      </c>
      <c r="DD2812">
        <v>1232</v>
      </c>
      <c r="DE2812">
        <v>55000</v>
      </c>
      <c r="DF2812">
        <v>0</v>
      </c>
      <c r="DG2812">
        <v>26669</v>
      </c>
      <c r="DH2812">
        <v>0</v>
      </c>
      <c r="DI2812">
        <v>0</v>
      </c>
      <c r="DJ2812">
        <v>0</v>
      </c>
      <c r="DK2812">
        <v>99000</v>
      </c>
      <c r="DL2812">
        <v>20724</v>
      </c>
      <c r="DM2812">
        <v>7133</v>
      </c>
      <c r="DN2812">
        <v>0</v>
      </c>
      <c r="DO2812">
        <v>841830</v>
      </c>
      <c r="DP2812">
        <v>317700</v>
      </c>
      <c r="DQ2812">
        <v>-272713</v>
      </c>
      <c r="DR2812">
        <v>0</v>
      </c>
      <c r="DS2812">
        <v>0</v>
      </c>
    </row>
    <row r="2813" spans="1:123" x14ac:dyDescent="0.3">
      <c r="A2813" t="str">
        <f t="shared" si="43"/>
        <v>20271922</v>
      </c>
      <c r="B2813">
        <v>81</v>
      </c>
      <c r="C2813">
        <v>2027</v>
      </c>
      <c r="D2813">
        <v>192212</v>
      </c>
      <c r="E2813">
        <v>47</v>
      </c>
      <c r="F2813">
        <v>1876107</v>
      </c>
      <c r="G2813">
        <v>163106</v>
      </c>
      <c r="H2813">
        <v>550000</v>
      </c>
      <c r="I2813">
        <v>0</v>
      </c>
      <c r="J2813">
        <v>120000</v>
      </c>
      <c r="K2813">
        <v>85000</v>
      </c>
      <c r="L2813">
        <v>200000</v>
      </c>
      <c r="M2813">
        <v>56200</v>
      </c>
      <c r="N2813">
        <v>11500</v>
      </c>
      <c r="O2813">
        <v>25500</v>
      </c>
      <c r="P2813">
        <v>4500</v>
      </c>
      <c r="Q2813">
        <v>2000</v>
      </c>
      <c r="R2813">
        <v>0</v>
      </c>
      <c r="S2813">
        <v>6814</v>
      </c>
      <c r="T2813">
        <v>35000</v>
      </c>
      <c r="U2813">
        <v>36000</v>
      </c>
      <c r="V2813">
        <v>0</v>
      </c>
      <c r="W2813">
        <v>0</v>
      </c>
      <c r="X2813">
        <v>25000</v>
      </c>
      <c r="Y2813">
        <v>0</v>
      </c>
      <c r="Z2813">
        <v>0</v>
      </c>
      <c r="AA2813">
        <v>0</v>
      </c>
      <c r="AB2813">
        <v>0</v>
      </c>
      <c r="AC2813">
        <v>91062</v>
      </c>
      <c r="AD2813">
        <v>46915</v>
      </c>
      <c r="AE2813">
        <v>0</v>
      </c>
      <c r="AF2813">
        <v>137977</v>
      </c>
      <c r="AG2813">
        <v>23458</v>
      </c>
      <c r="AH2813">
        <v>0</v>
      </c>
      <c r="AI2813">
        <v>43517</v>
      </c>
      <c r="AJ2813">
        <v>0</v>
      </c>
      <c r="AK2813">
        <v>43517</v>
      </c>
      <c r="AL2813">
        <v>43517</v>
      </c>
      <c r="AM2813">
        <v>0</v>
      </c>
      <c r="AN2813">
        <v>909537</v>
      </c>
      <c r="AO2813">
        <v>896782</v>
      </c>
      <c r="AP2813">
        <v>137977</v>
      </c>
      <c r="AQ2813">
        <v>0</v>
      </c>
      <c r="AR2813">
        <v>20000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1054759</v>
      </c>
      <c r="BL2813">
        <v>95209</v>
      </c>
      <c r="BM2813">
        <v>15708</v>
      </c>
      <c r="BN2813"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348694</v>
      </c>
      <c r="CR2813">
        <v>0</v>
      </c>
      <c r="CS2813">
        <v>0</v>
      </c>
      <c r="CT2813">
        <v>154000</v>
      </c>
      <c r="CU2813">
        <v>4972</v>
      </c>
      <c r="CV2813">
        <v>41079</v>
      </c>
      <c r="CW2813">
        <v>941</v>
      </c>
      <c r="CX2813">
        <v>4929</v>
      </c>
      <c r="CY2813">
        <v>3697</v>
      </c>
      <c r="CZ2813">
        <v>1479</v>
      </c>
      <c r="DA2813">
        <v>1232</v>
      </c>
      <c r="DB2813">
        <v>5340</v>
      </c>
      <c r="DC2813">
        <v>30000</v>
      </c>
      <c r="DD2813">
        <v>1232</v>
      </c>
      <c r="DE2813">
        <v>60000</v>
      </c>
      <c r="DF2813">
        <v>0</v>
      </c>
      <c r="DG2813">
        <v>1669</v>
      </c>
      <c r="DH2813">
        <v>0</v>
      </c>
      <c r="DI2813">
        <v>0</v>
      </c>
      <c r="DJ2813">
        <v>0</v>
      </c>
      <c r="DK2813">
        <v>99000</v>
      </c>
      <c r="DL2813">
        <v>20724</v>
      </c>
      <c r="DM2813">
        <v>7133</v>
      </c>
      <c r="DN2813">
        <v>0</v>
      </c>
      <c r="DO2813">
        <v>829640</v>
      </c>
      <c r="DP2813">
        <v>317700</v>
      </c>
      <c r="DQ2813">
        <v>-40708</v>
      </c>
      <c r="DR2813">
        <v>0</v>
      </c>
      <c r="DS2813">
        <v>0</v>
      </c>
    </row>
    <row r="2814" spans="1:123" x14ac:dyDescent="0.3">
      <c r="A2814" t="str">
        <f t="shared" si="43"/>
        <v>20281923</v>
      </c>
      <c r="B2814">
        <v>81</v>
      </c>
      <c r="C2814">
        <v>2028</v>
      </c>
      <c r="D2814">
        <v>192312</v>
      </c>
      <c r="E2814">
        <v>58</v>
      </c>
      <c r="F2814">
        <v>1889624</v>
      </c>
      <c r="G2814">
        <v>163102</v>
      </c>
      <c r="H2814">
        <v>550000</v>
      </c>
      <c r="I2814">
        <v>0</v>
      </c>
      <c r="J2814">
        <v>120000</v>
      </c>
      <c r="K2814">
        <v>85000</v>
      </c>
      <c r="L2814">
        <v>200000</v>
      </c>
      <c r="M2814">
        <v>56200</v>
      </c>
      <c r="N2814">
        <v>11500</v>
      </c>
      <c r="O2814">
        <v>25500</v>
      </c>
      <c r="P2814">
        <v>4500</v>
      </c>
      <c r="Q2814">
        <v>2000</v>
      </c>
      <c r="R2814">
        <v>0</v>
      </c>
      <c r="S2814">
        <v>6625</v>
      </c>
      <c r="T2814">
        <v>35000</v>
      </c>
      <c r="U2814">
        <v>36000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43517</v>
      </c>
      <c r="AC2814">
        <v>111632</v>
      </c>
      <c r="AD2814">
        <v>57513</v>
      </c>
      <c r="AE2814">
        <v>43517</v>
      </c>
      <c r="AF2814">
        <v>125627</v>
      </c>
      <c r="AG2814">
        <v>0</v>
      </c>
      <c r="AH2814">
        <v>0</v>
      </c>
      <c r="AI2814">
        <v>23458</v>
      </c>
      <c r="AJ2814">
        <v>0</v>
      </c>
      <c r="AK2814">
        <v>23458</v>
      </c>
      <c r="AL2814">
        <v>23458</v>
      </c>
      <c r="AM2814">
        <v>0</v>
      </c>
      <c r="AN2814">
        <v>896698</v>
      </c>
      <c r="AO2814">
        <v>1099355</v>
      </c>
      <c r="AP2814">
        <v>169145</v>
      </c>
      <c r="AQ2814">
        <v>0</v>
      </c>
      <c r="AR2814">
        <v>20000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1288500</v>
      </c>
      <c r="BL2814">
        <v>102715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199186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527881</v>
      </c>
      <c r="CR2814">
        <v>0</v>
      </c>
      <c r="CS2814">
        <v>0</v>
      </c>
      <c r="CT2814">
        <v>154000</v>
      </c>
      <c r="CU2814">
        <v>4972</v>
      </c>
      <c r="CV2814">
        <v>41079</v>
      </c>
      <c r="CW2814">
        <v>941</v>
      </c>
      <c r="CX2814">
        <v>4929</v>
      </c>
      <c r="CY2814">
        <v>3697</v>
      </c>
      <c r="CZ2814">
        <v>1479</v>
      </c>
      <c r="DA2814">
        <v>1232</v>
      </c>
      <c r="DB2814">
        <v>5340</v>
      </c>
      <c r="DC2814">
        <v>30000</v>
      </c>
      <c r="DD2814">
        <v>1232</v>
      </c>
      <c r="DE2814">
        <v>65000</v>
      </c>
      <c r="DF2814">
        <v>0</v>
      </c>
      <c r="DG2814">
        <v>1669</v>
      </c>
      <c r="DH2814">
        <v>0</v>
      </c>
      <c r="DI2814">
        <v>0</v>
      </c>
      <c r="DJ2814">
        <v>0</v>
      </c>
      <c r="DK2814">
        <v>99000</v>
      </c>
      <c r="DL2814">
        <v>20724</v>
      </c>
      <c r="DM2814">
        <v>7133</v>
      </c>
      <c r="DN2814">
        <v>0</v>
      </c>
      <c r="DO2814">
        <v>993766</v>
      </c>
      <c r="DP2814">
        <v>317700</v>
      </c>
      <c r="DQ2814">
        <v>199186</v>
      </c>
      <c r="DR2814">
        <v>0</v>
      </c>
      <c r="DS2814">
        <v>0</v>
      </c>
    </row>
    <row r="2815" spans="1:123" x14ac:dyDescent="0.3">
      <c r="A2815" t="str">
        <f t="shared" si="43"/>
        <v>20291924</v>
      </c>
      <c r="B2815">
        <v>81</v>
      </c>
      <c r="C2815">
        <v>2029</v>
      </c>
      <c r="D2815">
        <v>192412</v>
      </c>
      <c r="E2815">
        <v>14</v>
      </c>
      <c r="F2815">
        <v>2062753</v>
      </c>
      <c r="G2815">
        <v>163097</v>
      </c>
      <c r="H2815">
        <v>550000</v>
      </c>
      <c r="I2815">
        <v>0</v>
      </c>
      <c r="J2815">
        <v>120000</v>
      </c>
      <c r="K2815">
        <v>85000</v>
      </c>
      <c r="L2815">
        <v>200000</v>
      </c>
      <c r="M2815">
        <v>56200</v>
      </c>
      <c r="N2815">
        <v>11500</v>
      </c>
      <c r="O2815">
        <v>25500</v>
      </c>
      <c r="P2815">
        <v>4500</v>
      </c>
      <c r="Q2815">
        <v>2000</v>
      </c>
      <c r="R2815">
        <v>0</v>
      </c>
      <c r="S2815">
        <v>6437</v>
      </c>
      <c r="T2815">
        <v>35000</v>
      </c>
      <c r="U2815">
        <v>36000</v>
      </c>
      <c r="V2815">
        <v>0</v>
      </c>
      <c r="W2815">
        <v>0</v>
      </c>
      <c r="X2815">
        <v>1669</v>
      </c>
      <c r="Y2815">
        <v>0</v>
      </c>
      <c r="Z2815">
        <v>0</v>
      </c>
      <c r="AA2815">
        <v>0</v>
      </c>
      <c r="AB2815">
        <v>23458</v>
      </c>
      <c r="AC2815">
        <v>27098</v>
      </c>
      <c r="AD2815">
        <v>0</v>
      </c>
      <c r="AE2815">
        <v>23458</v>
      </c>
      <c r="AF2815">
        <v>17601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1006205</v>
      </c>
      <c r="AO2815">
        <v>266861</v>
      </c>
      <c r="AP2815">
        <v>41059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7133</v>
      </c>
      <c r="AW2815">
        <v>0</v>
      </c>
      <c r="AX2815">
        <v>0</v>
      </c>
      <c r="AY2815">
        <v>0</v>
      </c>
      <c r="AZ2815">
        <v>0</v>
      </c>
      <c r="BA2815">
        <v>25000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340053</v>
      </c>
      <c r="BL2815">
        <v>110169</v>
      </c>
      <c r="BM2815">
        <v>169294</v>
      </c>
      <c r="BN2815">
        <v>154000</v>
      </c>
      <c r="BO2815">
        <v>4972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33000</v>
      </c>
      <c r="BX2815">
        <v>763</v>
      </c>
      <c r="BY2815">
        <v>4000</v>
      </c>
      <c r="BZ2815">
        <v>3000</v>
      </c>
      <c r="CA2815">
        <v>1200</v>
      </c>
      <c r="CB2815">
        <v>1000</v>
      </c>
      <c r="CC2815">
        <v>4333</v>
      </c>
      <c r="CD2815">
        <v>20000</v>
      </c>
      <c r="CE2815">
        <v>1000</v>
      </c>
      <c r="CF2815">
        <v>68917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338587</v>
      </c>
      <c r="CR2815">
        <v>0</v>
      </c>
      <c r="CS2815">
        <v>0</v>
      </c>
      <c r="CT2815">
        <v>0</v>
      </c>
      <c r="CU2815">
        <v>0</v>
      </c>
      <c r="CV2815">
        <v>8079</v>
      </c>
      <c r="CW2815">
        <v>178</v>
      </c>
      <c r="CX2815">
        <v>929</v>
      </c>
      <c r="CY2815">
        <v>697</v>
      </c>
      <c r="CZ2815">
        <v>279</v>
      </c>
      <c r="DA2815">
        <v>232</v>
      </c>
      <c r="DB2815">
        <v>1007</v>
      </c>
      <c r="DC2815">
        <v>10000</v>
      </c>
      <c r="DD2815">
        <v>232</v>
      </c>
      <c r="DE2815">
        <v>1083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74000</v>
      </c>
      <c r="DL2815">
        <v>20724</v>
      </c>
      <c r="DM2815">
        <v>0</v>
      </c>
      <c r="DN2815">
        <v>0</v>
      </c>
      <c r="DO2815">
        <v>456028</v>
      </c>
      <c r="DP2815">
        <v>317700</v>
      </c>
      <c r="DQ2815">
        <v>-839225</v>
      </c>
      <c r="DR2815">
        <v>339945</v>
      </c>
      <c r="DS2815">
        <v>0</v>
      </c>
    </row>
    <row r="2816" spans="1:123" x14ac:dyDescent="0.3">
      <c r="A2816" t="str">
        <f t="shared" si="43"/>
        <v>20301925</v>
      </c>
      <c r="B2816">
        <v>81</v>
      </c>
      <c r="C2816">
        <v>2030</v>
      </c>
      <c r="D2816">
        <v>192512</v>
      </c>
      <c r="E2816">
        <v>42</v>
      </c>
      <c r="F2816">
        <v>2184715</v>
      </c>
      <c r="G2816">
        <v>163093</v>
      </c>
      <c r="H2816">
        <v>550000</v>
      </c>
      <c r="I2816">
        <v>0</v>
      </c>
      <c r="J2816">
        <v>120000</v>
      </c>
      <c r="K2816">
        <v>85000</v>
      </c>
      <c r="L2816">
        <v>200000</v>
      </c>
      <c r="M2816">
        <v>56200</v>
      </c>
      <c r="N2816">
        <v>11500</v>
      </c>
      <c r="O2816">
        <v>25500</v>
      </c>
      <c r="P2816">
        <v>4500</v>
      </c>
      <c r="Q2816">
        <v>2000</v>
      </c>
      <c r="R2816">
        <v>0</v>
      </c>
      <c r="S2816">
        <v>6248</v>
      </c>
      <c r="T2816">
        <v>35000</v>
      </c>
      <c r="U2816">
        <v>36000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81353</v>
      </c>
      <c r="AD2816">
        <v>41913</v>
      </c>
      <c r="AE2816">
        <v>0</v>
      </c>
      <c r="AF2816">
        <v>123266</v>
      </c>
      <c r="AG2816">
        <v>41913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898682</v>
      </c>
      <c r="AO2816">
        <v>801166</v>
      </c>
      <c r="AP2816">
        <v>123266</v>
      </c>
      <c r="AQ2816">
        <v>0</v>
      </c>
      <c r="AR2816">
        <v>18003</v>
      </c>
      <c r="AS2816">
        <v>0</v>
      </c>
      <c r="AT2816">
        <v>0</v>
      </c>
      <c r="AU2816">
        <v>0</v>
      </c>
      <c r="AV2816">
        <v>0</v>
      </c>
      <c r="AW2816">
        <v>11970</v>
      </c>
      <c r="AX2816">
        <v>0</v>
      </c>
      <c r="AY2816">
        <v>0</v>
      </c>
      <c r="AZ2816">
        <v>0</v>
      </c>
      <c r="BA2816">
        <v>25000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979405</v>
      </c>
      <c r="BL2816">
        <v>117712</v>
      </c>
      <c r="BM2816">
        <v>149294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8079</v>
      </c>
      <c r="BX2816">
        <v>178</v>
      </c>
      <c r="BY2816">
        <v>929</v>
      </c>
      <c r="BZ2816">
        <v>697</v>
      </c>
      <c r="CA2816">
        <v>279</v>
      </c>
      <c r="CB2816">
        <v>232</v>
      </c>
      <c r="CC2816">
        <v>1007</v>
      </c>
      <c r="CD2816">
        <v>10000</v>
      </c>
      <c r="CE2816">
        <v>232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169294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6083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49000</v>
      </c>
      <c r="DL2816">
        <v>8754</v>
      </c>
      <c r="DM2816">
        <v>0</v>
      </c>
      <c r="DN2816">
        <v>0</v>
      </c>
      <c r="DO2816">
        <v>233130</v>
      </c>
      <c r="DP2816">
        <v>317700</v>
      </c>
      <c r="DQ2816">
        <v>-424979</v>
      </c>
      <c r="DR2816">
        <v>217081</v>
      </c>
      <c r="DS2816">
        <v>0</v>
      </c>
    </row>
    <row r="2817" spans="1:123" x14ac:dyDescent="0.3">
      <c r="A2817" t="str">
        <f t="shared" si="43"/>
        <v>20311926</v>
      </c>
      <c r="B2817">
        <v>81</v>
      </c>
      <c r="C2817">
        <v>2031</v>
      </c>
      <c r="D2817">
        <v>192612</v>
      </c>
      <c r="E2817">
        <v>47</v>
      </c>
      <c r="F2817">
        <v>1961820</v>
      </c>
      <c r="G2817">
        <v>163096</v>
      </c>
      <c r="H2817">
        <v>550000</v>
      </c>
      <c r="I2817">
        <v>0</v>
      </c>
      <c r="J2817">
        <v>120000</v>
      </c>
      <c r="K2817">
        <v>85000</v>
      </c>
      <c r="L2817">
        <v>200000</v>
      </c>
      <c r="M2817">
        <v>56200</v>
      </c>
      <c r="N2817">
        <v>11500</v>
      </c>
      <c r="O2817">
        <v>25500</v>
      </c>
      <c r="P2817">
        <v>4500</v>
      </c>
      <c r="Q2817">
        <v>2000</v>
      </c>
      <c r="R2817">
        <v>0</v>
      </c>
      <c r="S2817">
        <v>6059</v>
      </c>
      <c r="T2817">
        <v>35000</v>
      </c>
      <c r="U2817">
        <v>36000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90565</v>
      </c>
      <c r="AD2817">
        <v>46659</v>
      </c>
      <c r="AE2817">
        <v>0</v>
      </c>
      <c r="AF2817">
        <v>137223</v>
      </c>
      <c r="AG2817">
        <v>46659</v>
      </c>
      <c r="AH2817">
        <v>0</v>
      </c>
      <c r="AI2817">
        <v>41913</v>
      </c>
      <c r="AJ2817">
        <v>0</v>
      </c>
      <c r="AK2817">
        <v>41913</v>
      </c>
      <c r="AL2817">
        <v>41913</v>
      </c>
      <c r="AM2817">
        <v>0</v>
      </c>
      <c r="AN2817">
        <v>884536</v>
      </c>
      <c r="AO2817">
        <v>891882</v>
      </c>
      <c r="AP2817">
        <v>137223</v>
      </c>
      <c r="AQ2817">
        <v>0</v>
      </c>
      <c r="AR2817">
        <v>20000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1049105</v>
      </c>
      <c r="BL2817">
        <v>125957</v>
      </c>
      <c r="BM2817">
        <v>101318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47976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11083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49000</v>
      </c>
      <c r="DL2817">
        <v>8754</v>
      </c>
      <c r="DM2817">
        <v>0</v>
      </c>
      <c r="DN2817">
        <v>0</v>
      </c>
      <c r="DO2817">
        <v>158725</v>
      </c>
      <c r="DP2817">
        <v>317700</v>
      </c>
      <c r="DQ2817">
        <v>-101318</v>
      </c>
      <c r="DR2817">
        <v>0</v>
      </c>
      <c r="DS2817">
        <v>0</v>
      </c>
    </row>
    <row r="2818" spans="1:123" x14ac:dyDescent="0.3">
      <c r="A2818" t="str">
        <f t="shared" si="43"/>
        <v>20321927</v>
      </c>
      <c r="B2818">
        <v>81</v>
      </c>
      <c r="C2818">
        <v>2032</v>
      </c>
      <c r="D2818">
        <v>192712</v>
      </c>
      <c r="E2818">
        <v>62</v>
      </c>
      <c r="F2818">
        <v>1797812</v>
      </c>
      <c r="G2818">
        <v>163099</v>
      </c>
      <c r="H2818">
        <v>550000</v>
      </c>
      <c r="I2818">
        <v>0</v>
      </c>
      <c r="J2818">
        <v>120000</v>
      </c>
      <c r="K2818">
        <v>85000</v>
      </c>
      <c r="L2818">
        <v>200000</v>
      </c>
      <c r="M2818">
        <v>56200</v>
      </c>
      <c r="N2818">
        <v>11500</v>
      </c>
      <c r="O2818">
        <v>25500</v>
      </c>
      <c r="P2818">
        <v>4500</v>
      </c>
      <c r="Q2818">
        <v>2000</v>
      </c>
      <c r="R2818">
        <v>0</v>
      </c>
      <c r="S2818">
        <v>5871</v>
      </c>
      <c r="T2818">
        <v>35000</v>
      </c>
      <c r="U2818">
        <v>36000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41913</v>
      </c>
      <c r="AC2818">
        <v>121032</v>
      </c>
      <c r="AD2818">
        <v>62356</v>
      </c>
      <c r="AE2818">
        <v>41913</v>
      </c>
      <c r="AF2818">
        <v>141475</v>
      </c>
      <c r="AG2818">
        <v>0</v>
      </c>
      <c r="AH2818">
        <v>0</v>
      </c>
      <c r="AI2818">
        <v>46659</v>
      </c>
      <c r="AJ2818">
        <v>0</v>
      </c>
      <c r="AK2818">
        <v>46659</v>
      </c>
      <c r="AL2818">
        <v>46659</v>
      </c>
      <c r="AM2818">
        <v>0</v>
      </c>
      <c r="AN2818">
        <v>880096</v>
      </c>
      <c r="AO2818">
        <v>1191928</v>
      </c>
      <c r="AP2818">
        <v>183388</v>
      </c>
      <c r="AQ2818">
        <v>133351</v>
      </c>
      <c r="AR2818">
        <v>20000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1528667</v>
      </c>
      <c r="BL2818">
        <v>134254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500000</v>
      </c>
      <c r="BS2818">
        <v>37581</v>
      </c>
      <c r="BT2818">
        <v>0</v>
      </c>
      <c r="BU2818">
        <v>8525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527976</v>
      </c>
      <c r="CR2818">
        <v>8525</v>
      </c>
      <c r="CS2818">
        <v>0</v>
      </c>
      <c r="CT2818">
        <v>37581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16083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49000</v>
      </c>
      <c r="DL2818">
        <v>8754</v>
      </c>
      <c r="DM2818">
        <v>0</v>
      </c>
      <c r="DN2818">
        <v>0</v>
      </c>
      <c r="DO2818">
        <v>694577</v>
      </c>
      <c r="DP2818">
        <v>317700</v>
      </c>
      <c r="DQ2818">
        <v>546106</v>
      </c>
      <c r="DR2818">
        <v>0</v>
      </c>
      <c r="DS2818">
        <v>0</v>
      </c>
    </row>
    <row r="2819" spans="1:123" x14ac:dyDescent="0.3">
      <c r="A2819" t="str">
        <f t="shared" ref="A2819:A2882" si="44">CONCATENATE(C2819,LEFT(D2819,4))</f>
        <v>20331928</v>
      </c>
      <c r="B2819">
        <v>81</v>
      </c>
      <c r="C2819">
        <v>2033</v>
      </c>
      <c r="D2819">
        <v>192812</v>
      </c>
      <c r="E2819">
        <v>67</v>
      </c>
      <c r="F2819">
        <v>2020173</v>
      </c>
      <c r="G2819">
        <v>163102</v>
      </c>
      <c r="H2819">
        <v>550000</v>
      </c>
      <c r="I2819">
        <v>0</v>
      </c>
      <c r="J2819">
        <v>120000</v>
      </c>
      <c r="K2819">
        <v>85000</v>
      </c>
      <c r="L2819">
        <v>200000</v>
      </c>
      <c r="M2819">
        <v>56200</v>
      </c>
      <c r="N2819">
        <v>11500</v>
      </c>
      <c r="O2819">
        <v>25500</v>
      </c>
      <c r="P2819">
        <v>4500</v>
      </c>
      <c r="Q2819">
        <v>2000</v>
      </c>
      <c r="R2819">
        <v>0</v>
      </c>
      <c r="S2819">
        <v>5682</v>
      </c>
      <c r="T2819">
        <v>35000</v>
      </c>
      <c r="U2819">
        <v>36000</v>
      </c>
      <c r="V2819">
        <v>0</v>
      </c>
      <c r="W2819">
        <v>0</v>
      </c>
      <c r="X2819">
        <v>0</v>
      </c>
      <c r="Y2819">
        <v>0</v>
      </c>
      <c r="Z2819">
        <v>88455</v>
      </c>
      <c r="AA2819">
        <v>0</v>
      </c>
      <c r="AB2819">
        <v>46659</v>
      </c>
      <c r="AC2819">
        <v>129095</v>
      </c>
      <c r="AD2819">
        <v>66509</v>
      </c>
      <c r="AE2819">
        <v>46659</v>
      </c>
      <c r="AF2819">
        <v>148945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783982</v>
      </c>
      <c r="AO2819">
        <v>1271325</v>
      </c>
      <c r="AP2819">
        <v>195604</v>
      </c>
      <c r="AQ2819">
        <v>39132</v>
      </c>
      <c r="AR2819">
        <v>20000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1526061</v>
      </c>
      <c r="BL2819">
        <v>142983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102024</v>
      </c>
      <c r="BS2819">
        <v>0</v>
      </c>
      <c r="BT2819">
        <v>0</v>
      </c>
      <c r="BU2819">
        <v>91475</v>
      </c>
      <c r="BV2819">
        <v>10000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11778</v>
      </c>
      <c r="CH2819">
        <v>270</v>
      </c>
      <c r="CI2819">
        <v>1413</v>
      </c>
      <c r="CJ2819">
        <v>1060</v>
      </c>
      <c r="CK2819">
        <v>424</v>
      </c>
      <c r="CL2819">
        <v>353</v>
      </c>
      <c r="CM2819">
        <v>1531</v>
      </c>
      <c r="CN2819">
        <v>13067</v>
      </c>
      <c r="CO2819">
        <v>353</v>
      </c>
      <c r="CP2819">
        <v>0</v>
      </c>
      <c r="CQ2819">
        <v>610000</v>
      </c>
      <c r="CR2819">
        <v>100000</v>
      </c>
      <c r="CS2819">
        <v>10000</v>
      </c>
      <c r="CT2819">
        <v>37581</v>
      </c>
      <c r="CU2819">
        <v>0</v>
      </c>
      <c r="CV2819">
        <v>11778</v>
      </c>
      <c r="CW2819">
        <v>270</v>
      </c>
      <c r="CX2819">
        <v>1413</v>
      </c>
      <c r="CY2819">
        <v>1060</v>
      </c>
      <c r="CZ2819">
        <v>424</v>
      </c>
      <c r="DA2819">
        <v>353</v>
      </c>
      <c r="DB2819">
        <v>1531</v>
      </c>
      <c r="DC2819">
        <v>13067</v>
      </c>
      <c r="DD2819">
        <v>353</v>
      </c>
      <c r="DE2819">
        <v>21083</v>
      </c>
      <c r="DF2819">
        <v>88455</v>
      </c>
      <c r="DG2819">
        <v>0</v>
      </c>
      <c r="DH2819">
        <v>0</v>
      </c>
      <c r="DI2819">
        <v>0</v>
      </c>
      <c r="DJ2819">
        <v>0</v>
      </c>
      <c r="DK2819">
        <v>49000</v>
      </c>
      <c r="DL2819">
        <v>8754</v>
      </c>
      <c r="DM2819">
        <v>0</v>
      </c>
      <c r="DN2819">
        <v>0</v>
      </c>
      <c r="DO2819">
        <v>955124</v>
      </c>
      <c r="DP2819">
        <v>317700</v>
      </c>
      <c r="DQ2819">
        <v>322206</v>
      </c>
      <c r="DR2819">
        <v>0</v>
      </c>
      <c r="DS2819">
        <v>0</v>
      </c>
    </row>
    <row r="2820" spans="1:123" x14ac:dyDescent="0.3">
      <c r="A2820" t="str">
        <f t="shared" si="44"/>
        <v>20341929</v>
      </c>
      <c r="B2820">
        <v>81</v>
      </c>
      <c r="C2820">
        <v>2034</v>
      </c>
      <c r="D2820">
        <v>192912</v>
      </c>
      <c r="E2820">
        <v>41</v>
      </c>
      <c r="F2820">
        <v>2222455</v>
      </c>
      <c r="G2820">
        <v>163105</v>
      </c>
      <c r="H2820">
        <v>550000</v>
      </c>
      <c r="I2820">
        <v>0</v>
      </c>
      <c r="J2820">
        <v>120000</v>
      </c>
      <c r="K2820">
        <v>85000</v>
      </c>
      <c r="L2820">
        <v>200000</v>
      </c>
      <c r="M2820">
        <v>56200</v>
      </c>
      <c r="N2820">
        <v>11500</v>
      </c>
      <c r="O2820">
        <v>25500</v>
      </c>
      <c r="P2820">
        <v>4500</v>
      </c>
      <c r="Q2820">
        <v>2000</v>
      </c>
      <c r="R2820">
        <v>0</v>
      </c>
      <c r="S2820">
        <v>5494</v>
      </c>
      <c r="T2820">
        <v>35000</v>
      </c>
      <c r="U2820">
        <v>36000</v>
      </c>
      <c r="V2820">
        <v>0</v>
      </c>
      <c r="W2820">
        <v>0</v>
      </c>
      <c r="X2820">
        <v>0</v>
      </c>
      <c r="Y2820">
        <v>81511</v>
      </c>
      <c r="Z2820">
        <v>0</v>
      </c>
      <c r="AA2820">
        <v>0</v>
      </c>
      <c r="AB2820">
        <v>0</v>
      </c>
      <c r="AC2820">
        <v>80313</v>
      </c>
      <c r="AD2820">
        <v>41377</v>
      </c>
      <c r="AE2820">
        <v>0</v>
      </c>
      <c r="AF2820">
        <v>121690</v>
      </c>
      <c r="AG2820">
        <v>41377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981015</v>
      </c>
      <c r="AO2820">
        <v>790925</v>
      </c>
      <c r="AP2820">
        <v>121690</v>
      </c>
      <c r="AQ2820">
        <v>0</v>
      </c>
      <c r="AR2820">
        <v>17453</v>
      </c>
      <c r="AS2820">
        <v>0</v>
      </c>
      <c r="AT2820">
        <v>0</v>
      </c>
      <c r="AU2820">
        <v>0</v>
      </c>
      <c r="AV2820">
        <v>0</v>
      </c>
      <c r="AW2820">
        <v>8754</v>
      </c>
      <c r="AX2820">
        <v>0</v>
      </c>
      <c r="AY2820">
        <v>0</v>
      </c>
      <c r="AZ2820">
        <v>0</v>
      </c>
      <c r="BA2820">
        <v>25000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963822</v>
      </c>
      <c r="BL2820">
        <v>151686</v>
      </c>
      <c r="BM2820">
        <v>196667</v>
      </c>
      <c r="BN2820">
        <v>0</v>
      </c>
      <c r="BO2820">
        <v>0</v>
      </c>
      <c r="BP2820">
        <v>100000</v>
      </c>
      <c r="BQ2820">
        <v>10000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6038</v>
      </c>
      <c r="BX2820">
        <v>138</v>
      </c>
      <c r="BY2820">
        <v>718</v>
      </c>
      <c r="BZ2820">
        <v>538</v>
      </c>
      <c r="CA2820">
        <v>215</v>
      </c>
      <c r="CB2820">
        <v>179</v>
      </c>
      <c r="CC2820">
        <v>777</v>
      </c>
      <c r="CD2820">
        <v>9588</v>
      </c>
      <c r="CE2820">
        <v>179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393333</v>
      </c>
      <c r="CR2820">
        <v>0</v>
      </c>
      <c r="CS2820">
        <v>0</v>
      </c>
      <c r="CT2820">
        <v>37581</v>
      </c>
      <c r="CU2820">
        <v>0</v>
      </c>
      <c r="CV2820">
        <v>5741</v>
      </c>
      <c r="CW2820">
        <v>133</v>
      </c>
      <c r="CX2820">
        <v>696</v>
      </c>
      <c r="CY2820">
        <v>522</v>
      </c>
      <c r="CZ2820">
        <v>209</v>
      </c>
      <c r="DA2820">
        <v>174</v>
      </c>
      <c r="DB2820">
        <v>754</v>
      </c>
      <c r="DC2820">
        <v>3479</v>
      </c>
      <c r="DD2820">
        <v>174</v>
      </c>
      <c r="DE2820">
        <v>26083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24000</v>
      </c>
      <c r="DL2820">
        <v>0</v>
      </c>
      <c r="DM2820">
        <v>0</v>
      </c>
      <c r="DN2820">
        <v>0</v>
      </c>
      <c r="DO2820">
        <v>492878</v>
      </c>
      <c r="DP2820">
        <v>317700</v>
      </c>
      <c r="DQ2820">
        <v>-440302</v>
      </c>
      <c r="DR2820">
        <v>0</v>
      </c>
      <c r="DS2820">
        <v>0</v>
      </c>
    </row>
    <row r="2821" spans="1:123" x14ac:dyDescent="0.3">
      <c r="A2821" t="str">
        <f t="shared" si="44"/>
        <v>20351930</v>
      </c>
      <c r="B2821">
        <v>81</v>
      </c>
      <c r="C2821">
        <v>2035</v>
      </c>
      <c r="D2821">
        <v>193012</v>
      </c>
      <c r="E2821">
        <v>49</v>
      </c>
      <c r="F2821">
        <v>2191170</v>
      </c>
      <c r="G2821">
        <v>163108</v>
      </c>
      <c r="H2821">
        <v>550000</v>
      </c>
      <c r="I2821">
        <v>0</v>
      </c>
      <c r="J2821">
        <v>120000</v>
      </c>
      <c r="K2821">
        <v>85000</v>
      </c>
      <c r="L2821">
        <v>200000</v>
      </c>
      <c r="M2821">
        <v>56200</v>
      </c>
      <c r="N2821">
        <v>11500</v>
      </c>
      <c r="O2821">
        <v>25500</v>
      </c>
      <c r="P2821">
        <v>4500</v>
      </c>
      <c r="Q2821">
        <v>2000</v>
      </c>
      <c r="R2821">
        <v>0</v>
      </c>
      <c r="S2821">
        <v>5305</v>
      </c>
      <c r="T2821">
        <v>35000</v>
      </c>
      <c r="U2821">
        <v>36000</v>
      </c>
      <c r="V2821">
        <v>0</v>
      </c>
      <c r="W2821">
        <v>5000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94620</v>
      </c>
      <c r="AD2821">
        <v>48748</v>
      </c>
      <c r="AE2821">
        <v>0</v>
      </c>
      <c r="AF2821">
        <v>143368</v>
      </c>
      <c r="AG2821">
        <v>48748</v>
      </c>
      <c r="AH2821">
        <v>0</v>
      </c>
      <c r="AI2821">
        <v>41377</v>
      </c>
      <c r="AJ2821">
        <v>0</v>
      </c>
      <c r="AK2821">
        <v>41377</v>
      </c>
      <c r="AL2821">
        <v>41377</v>
      </c>
      <c r="AM2821">
        <v>0</v>
      </c>
      <c r="AN2821">
        <v>872637</v>
      </c>
      <c r="AO2821">
        <v>931817</v>
      </c>
      <c r="AP2821">
        <v>143368</v>
      </c>
      <c r="AQ2821">
        <v>0</v>
      </c>
      <c r="AR2821">
        <v>20000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5015</v>
      </c>
      <c r="AZ2821">
        <v>0</v>
      </c>
      <c r="BA2821">
        <v>24000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1124200</v>
      </c>
      <c r="BL2821">
        <v>159966</v>
      </c>
      <c r="BM2821">
        <v>176667</v>
      </c>
      <c r="BN2821">
        <v>37581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5741</v>
      </c>
      <c r="BX2821">
        <v>133</v>
      </c>
      <c r="BY2821">
        <v>696</v>
      </c>
      <c r="BZ2821">
        <v>522</v>
      </c>
      <c r="CA2821">
        <v>209</v>
      </c>
      <c r="CB2821">
        <v>174</v>
      </c>
      <c r="CC2821">
        <v>754</v>
      </c>
      <c r="CD2821">
        <v>3479</v>
      </c>
      <c r="CE2821">
        <v>174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196667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31083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0</v>
      </c>
      <c r="DO2821">
        <v>269127</v>
      </c>
      <c r="DP2821">
        <v>317700</v>
      </c>
      <c r="DQ2821">
        <v>-257475</v>
      </c>
      <c r="DR2821">
        <v>7346</v>
      </c>
      <c r="DS2821">
        <v>0</v>
      </c>
    </row>
    <row r="2822" spans="1:123" x14ac:dyDescent="0.3">
      <c r="A2822" t="str">
        <f t="shared" si="44"/>
        <v>20361931</v>
      </c>
      <c r="B2822">
        <v>81</v>
      </c>
      <c r="C2822">
        <v>2036</v>
      </c>
      <c r="D2822">
        <v>193112</v>
      </c>
      <c r="E2822">
        <v>32</v>
      </c>
      <c r="F2822">
        <v>2197797</v>
      </c>
      <c r="G2822">
        <v>163099</v>
      </c>
      <c r="H2822">
        <v>550000</v>
      </c>
      <c r="I2822">
        <v>0</v>
      </c>
      <c r="J2822">
        <v>120000</v>
      </c>
      <c r="K2822">
        <v>85000</v>
      </c>
      <c r="L2822">
        <v>200000</v>
      </c>
      <c r="M2822">
        <v>56200</v>
      </c>
      <c r="N2822">
        <v>11500</v>
      </c>
      <c r="O2822">
        <v>25500</v>
      </c>
      <c r="P2822">
        <v>4500</v>
      </c>
      <c r="Q2822">
        <v>2000</v>
      </c>
      <c r="R2822">
        <v>0</v>
      </c>
      <c r="S2822">
        <v>5091</v>
      </c>
      <c r="T2822">
        <v>35000</v>
      </c>
      <c r="U2822">
        <v>36000</v>
      </c>
      <c r="V2822">
        <v>0</v>
      </c>
      <c r="W2822">
        <v>5000</v>
      </c>
      <c r="X2822">
        <v>0</v>
      </c>
      <c r="Y2822">
        <v>0</v>
      </c>
      <c r="Z2822">
        <v>0</v>
      </c>
      <c r="AA2822">
        <v>0</v>
      </c>
      <c r="AB2822">
        <v>41377</v>
      </c>
      <c r="AC2822">
        <v>61216</v>
      </c>
      <c r="AD2822">
        <v>0</v>
      </c>
      <c r="AE2822">
        <v>41377</v>
      </c>
      <c r="AF2822">
        <v>51378</v>
      </c>
      <c r="AG2822">
        <v>0</v>
      </c>
      <c r="AH2822">
        <v>0</v>
      </c>
      <c r="AI2822">
        <v>48748</v>
      </c>
      <c r="AJ2822">
        <v>0</v>
      </c>
      <c r="AK2822">
        <v>48748</v>
      </c>
      <c r="AL2822">
        <v>48748</v>
      </c>
      <c r="AM2822">
        <v>0</v>
      </c>
      <c r="AN2822">
        <v>964413</v>
      </c>
      <c r="AO2822">
        <v>602861</v>
      </c>
      <c r="AP2822">
        <v>92755</v>
      </c>
      <c r="AQ2822">
        <v>0</v>
      </c>
      <c r="AR2822">
        <v>7359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702975</v>
      </c>
      <c r="BL2822">
        <v>168199</v>
      </c>
      <c r="BM2822">
        <v>156667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31083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20000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68748</v>
      </c>
      <c r="DP2822">
        <v>317700</v>
      </c>
      <c r="DQ2822">
        <v>-561309</v>
      </c>
      <c r="DR2822">
        <v>373560</v>
      </c>
      <c r="DS2822">
        <v>0</v>
      </c>
    </row>
    <row r="2823" spans="1:123" x14ac:dyDescent="0.3">
      <c r="A2823" t="str">
        <f t="shared" si="44"/>
        <v>20371932</v>
      </c>
      <c r="B2823">
        <v>81</v>
      </c>
      <c r="C2823">
        <v>2037</v>
      </c>
      <c r="D2823">
        <v>193212</v>
      </c>
      <c r="E2823">
        <v>34</v>
      </c>
      <c r="F2823">
        <v>2117923</v>
      </c>
      <c r="G2823">
        <v>163089</v>
      </c>
      <c r="H2823">
        <v>550000</v>
      </c>
      <c r="I2823">
        <v>0</v>
      </c>
      <c r="J2823">
        <v>120000</v>
      </c>
      <c r="K2823">
        <v>85000</v>
      </c>
      <c r="L2823">
        <v>200000</v>
      </c>
      <c r="M2823">
        <v>56200</v>
      </c>
      <c r="N2823">
        <v>11500</v>
      </c>
      <c r="O2823">
        <v>25500</v>
      </c>
      <c r="P2823">
        <v>4500</v>
      </c>
      <c r="Q2823">
        <v>2000</v>
      </c>
      <c r="R2823">
        <v>0</v>
      </c>
      <c r="S2823">
        <v>4878</v>
      </c>
      <c r="T2823">
        <v>35000</v>
      </c>
      <c r="U2823">
        <v>36000</v>
      </c>
      <c r="V2823">
        <v>0</v>
      </c>
      <c r="W2823">
        <v>5000</v>
      </c>
      <c r="X2823">
        <v>0</v>
      </c>
      <c r="Y2823">
        <v>0</v>
      </c>
      <c r="Z2823">
        <v>0</v>
      </c>
      <c r="AA2823">
        <v>0</v>
      </c>
      <c r="AB2823">
        <v>48748</v>
      </c>
      <c r="AC2823">
        <v>66501</v>
      </c>
      <c r="AD2823">
        <v>0</v>
      </c>
      <c r="AE2823">
        <v>48748</v>
      </c>
      <c r="AF2823">
        <v>52015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963563</v>
      </c>
      <c r="AO2823">
        <v>654907</v>
      </c>
      <c r="AP2823">
        <v>100763</v>
      </c>
      <c r="AQ2823">
        <v>101801</v>
      </c>
      <c r="AR2823">
        <v>10152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867623</v>
      </c>
      <c r="BL2823">
        <v>176385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317700</v>
      </c>
      <c r="DQ2823">
        <v>-309441</v>
      </c>
      <c r="DR2823">
        <v>309441</v>
      </c>
      <c r="DS2823">
        <v>0</v>
      </c>
    </row>
    <row r="2824" spans="1:123" x14ac:dyDescent="0.3">
      <c r="A2824" t="str">
        <f t="shared" si="44"/>
        <v>20381933</v>
      </c>
      <c r="B2824">
        <v>81</v>
      </c>
      <c r="C2824">
        <v>2038</v>
      </c>
      <c r="D2824">
        <v>193312</v>
      </c>
      <c r="E2824">
        <v>42</v>
      </c>
      <c r="F2824">
        <v>1943993</v>
      </c>
      <c r="G2824">
        <v>163079</v>
      </c>
      <c r="H2824">
        <v>550000</v>
      </c>
      <c r="I2824">
        <v>0</v>
      </c>
      <c r="J2824">
        <v>90000</v>
      </c>
      <c r="K2824">
        <v>85000</v>
      </c>
      <c r="L2824">
        <v>200000</v>
      </c>
      <c r="M2824">
        <v>56200</v>
      </c>
      <c r="N2824">
        <v>11500</v>
      </c>
      <c r="O2824">
        <v>25500</v>
      </c>
      <c r="P2824">
        <v>4500</v>
      </c>
      <c r="Q2824">
        <v>2000</v>
      </c>
      <c r="R2824">
        <v>0</v>
      </c>
      <c r="S2824">
        <v>4664</v>
      </c>
      <c r="T2824">
        <v>35000</v>
      </c>
      <c r="U2824">
        <v>36000</v>
      </c>
      <c r="V2824">
        <v>0</v>
      </c>
      <c r="W2824">
        <v>5000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81537</v>
      </c>
      <c r="AD2824">
        <v>42008</v>
      </c>
      <c r="AE2824">
        <v>0</v>
      </c>
      <c r="AF2824">
        <v>123545</v>
      </c>
      <c r="AG2824">
        <v>42008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861819</v>
      </c>
      <c r="AO2824">
        <v>802978</v>
      </c>
      <c r="AP2824">
        <v>123545</v>
      </c>
      <c r="AQ2824">
        <v>0</v>
      </c>
      <c r="AR2824">
        <v>18100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944623</v>
      </c>
      <c r="BL2824">
        <v>184527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297700</v>
      </c>
      <c r="DQ2824">
        <v>-152103</v>
      </c>
      <c r="DR2824">
        <v>152103</v>
      </c>
      <c r="DS2824">
        <v>0</v>
      </c>
    </row>
    <row r="2825" spans="1:123" x14ac:dyDescent="0.3">
      <c r="A2825" t="str">
        <f t="shared" si="44"/>
        <v>20391934</v>
      </c>
      <c r="B2825">
        <v>81</v>
      </c>
      <c r="C2825">
        <v>2039</v>
      </c>
      <c r="D2825">
        <v>193412</v>
      </c>
      <c r="E2825">
        <v>28</v>
      </c>
      <c r="F2825">
        <v>2228415</v>
      </c>
      <c r="G2825">
        <v>163069</v>
      </c>
      <c r="H2825">
        <v>550000</v>
      </c>
      <c r="I2825">
        <v>0</v>
      </c>
      <c r="J2825">
        <v>90000</v>
      </c>
      <c r="K2825">
        <v>85000</v>
      </c>
      <c r="L2825">
        <v>200000</v>
      </c>
      <c r="M2825">
        <v>56200</v>
      </c>
      <c r="N2825">
        <v>11500</v>
      </c>
      <c r="O2825">
        <v>25500</v>
      </c>
      <c r="P2825">
        <v>4500</v>
      </c>
      <c r="Q2825">
        <v>2000</v>
      </c>
      <c r="R2825">
        <v>0</v>
      </c>
      <c r="S2825">
        <v>4451</v>
      </c>
      <c r="T2825">
        <v>35000</v>
      </c>
      <c r="U2825">
        <v>36000</v>
      </c>
      <c r="V2825">
        <v>0</v>
      </c>
      <c r="W2825">
        <v>5000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55265</v>
      </c>
      <c r="AD2825">
        <v>0</v>
      </c>
      <c r="AE2825">
        <v>0</v>
      </c>
      <c r="AF2825">
        <v>83738</v>
      </c>
      <c r="AG2825">
        <v>0</v>
      </c>
      <c r="AH2825">
        <v>0</v>
      </c>
      <c r="AI2825">
        <v>42008</v>
      </c>
      <c r="AJ2825">
        <v>0</v>
      </c>
      <c r="AK2825">
        <v>42008</v>
      </c>
      <c r="AL2825">
        <v>42008</v>
      </c>
      <c r="AM2825">
        <v>0</v>
      </c>
      <c r="AN2825">
        <v>901413</v>
      </c>
      <c r="AO2825">
        <v>544255</v>
      </c>
      <c r="AP2825">
        <v>83738</v>
      </c>
      <c r="AQ2825">
        <v>0</v>
      </c>
      <c r="AR2825">
        <v>4213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632206</v>
      </c>
      <c r="BL2825">
        <v>192623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42008</v>
      </c>
      <c r="DP2825">
        <v>277700</v>
      </c>
      <c r="DQ2825">
        <v>-701242</v>
      </c>
      <c r="DR2825">
        <v>701242</v>
      </c>
      <c r="DS2825">
        <v>0</v>
      </c>
    </row>
    <row r="2826" spans="1:123" x14ac:dyDescent="0.3">
      <c r="A2826" t="str">
        <f t="shared" si="44"/>
        <v>20401935</v>
      </c>
      <c r="B2826">
        <v>81</v>
      </c>
      <c r="C2826">
        <v>2040</v>
      </c>
      <c r="D2826">
        <v>193512</v>
      </c>
      <c r="E2826">
        <v>53</v>
      </c>
      <c r="F2826">
        <v>2111299</v>
      </c>
      <c r="G2826">
        <v>163060</v>
      </c>
      <c r="H2826">
        <v>550000</v>
      </c>
      <c r="I2826">
        <v>0</v>
      </c>
      <c r="J2826">
        <v>90000</v>
      </c>
      <c r="K2826">
        <v>85000</v>
      </c>
      <c r="L2826">
        <v>200000</v>
      </c>
      <c r="M2826">
        <v>56200</v>
      </c>
      <c r="N2826">
        <v>11500</v>
      </c>
      <c r="O2826">
        <v>25500</v>
      </c>
      <c r="P2826">
        <v>4500</v>
      </c>
      <c r="Q2826">
        <v>2000</v>
      </c>
      <c r="R2826">
        <v>0</v>
      </c>
      <c r="S2826">
        <v>4237</v>
      </c>
      <c r="T2826">
        <v>35000</v>
      </c>
      <c r="U2826">
        <v>36000</v>
      </c>
      <c r="V2826">
        <v>0</v>
      </c>
      <c r="W2826">
        <v>10000</v>
      </c>
      <c r="X2826">
        <v>0</v>
      </c>
      <c r="Y2826">
        <v>0</v>
      </c>
      <c r="Z2826">
        <v>0</v>
      </c>
      <c r="AA2826">
        <v>0</v>
      </c>
      <c r="AB2826">
        <v>42008</v>
      </c>
      <c r="AC2826">
        <v>103243</v>
      </c>
      <c r="AD2826">
        <v>53190</v>
      </c>
      <c r="AE2826">
        <v>42008</v>
      </c>
      <c r="AF2826">
        <v>114425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865512</v>
      </c>
      <c r="AO2826">
        <v>1016736</v>
      </c>
      <c r="AP2826">
        <v>156433</v>
      </c>
      <c r="AQ2826">
        <v>58843</v>
      </c>
      <c r="AR2826">
        <v>20000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1252012</v>
      </c>
      <c r="BL2826">
        <v>200000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7165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0</v>
      </c>
      <c r="DP2826">
        <v>264865</v>
      </c>
      <c r="DQ2826">
        <v>7165</v>
      </c>
      <c r="DR2826">
        <v>0</v>
      </c>
      <c r="DS2826">
        <v>0</v>
      </c>
    </row>
    <row r="2827" spans="1:123" x14ac:dyDescent="0.3">
      <c r="A2827" t="str">
        <f t="shared" si="44"/>
        <v>20411936</v>
      </c>
      <c r="B2827">
        <v>81</v>
      </c>
      <c r="C2827">
        <v>2041</v>
      </c>
      <c r="D2827">
        <v>193612</v>
      </c>
      <c r="E2827">
        <v>74</v>
      </c>
      <c r="F2827">
        <v>2162459</v>
      </c>
      <c r="G2827">
        <v>163056</v>
      </c>
      <c r="H2827">
        <v>550000</v>
      </c>
      <c r="I2827">
        <v>0</v>
      </c>
      <c r="J2827">
        <v>0</v>
      </c>
      <c r="K2827">
        <v>85000</v>
      </c>
      <c r="L2827">
        <v>200000</v>
      </c>
      <c r="M2827">
        <v>56200</v>
      </c>
      <c r="N2827">
        <v>11500</v>
      </c>
      <c r="O2827">
        <v>25500</v>
      </c>
      <c r="P2827">
        <v>4500</v>
      </c>
      <c r="Q2827">
        <v>2000</v>
      </c>
      <c r="R2827">
        <v>0</v>
      </c>
      <c r="S2827">
        <v>4023</v>
      </c>
      <c r="T2827">
        <v>35000</v>
      </c>
      <c r="U2827">
        <v>36000</v>
      </c>
      <c r="V2827">
        <v>0</v>
      </c>
      <c r="W2827">
        <v>10000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143756</v>
      </c>
      <c r="AD2827">
        <v>74063</v>
      </c>
      <c r="AE2827">
        <v>0</v>
      </c>
      <c r="AF2827">
        <v>217819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671904</v>
      </c>
      <c r="AO2827">
        <v>1415715</v>
      </c>
      <c r="AP2827">
        <v>217819</v>
      </c>
      <c r="AQ2827">
        <v>79234</v>
      </c>
      <c r="AR2827">
        <v>20000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1732768</v>
      </c>
      <c r="BL2827">
        <v>206488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249645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176810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0</v>
      </c>
      <c r="DO2827">
        <v>176810</v>
      </c>
      <c r="DP2827">
        <v>317700</v>
      </c>
      <c r="DQ2827">
        <v>249645</v>
      </c>
      <c r="DR2827">
        <v>0</v>
      </c>
      <c r="DS2827">
        <v>0</v>
      </c>
    </row>
    <row r="2828" spans="1:123" x14ac:dyDescent="0.3">
      <c r="A2828" t="str">
        <f t="shared" si="44"/>
        <v>20421937</v>
      </c>
      <c r="B2828">
        <v>81</v>
      </c>
      <c r="C2828">
        <v>2042</v>
      </c>
      <c r="D2828">
        <v>193712</v>
      </c>
      <c r="E2828">
        <v>67</v>
      </c>
      <c r="F2828">
        <v>1903746</v>
      </c>
      <c r="G2828">
        <v>163053</v>
      </c>
      <c r="H2828">
        <v>550000</v>
      </c>
      <c r="I2828">
        <v>0</v>
      </c>
      <c r="J2828">
        <v>0</v>
      </c>
      <c r="K2828">
        <v>85000</v>
      </c>
      <c r="L2828">
        <v>200000</v>
      </c>
      <c r="M2828">
        <v>56200</v>
      </c>
      <c r="N2828">
        <v>11500</v>
      </c>
      <c r="O2828">
        <v>25500</v>
      </c>
      <c r="P2828">
        <v>4500</v>
      </c>
      <c r="Q2828">
        <v>2000</v>
      </c>
      <c r="R2828">
        <v>0</v>
      </c>
      <c r="S2828">
        <v>3810</v>
      </c>
      <c r="T2828">
        <v>35000</v>
      </c>
      <c r="U2828">
        <v>36000</v>
      </c>
      <c r="V2828">
        <v>0</v>
      </c>
      <c r="W2828">
        <v>10000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130083</v>
      </c>
      <c r="AD2828">
        <v>67018</v>
      </c>
      <c r="AE2828">
        <v>0</v>
      </c>
      <c r="AF2828">
        <v>197101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692409</v>
      </c>
      <c r="AO2828">
        <v>1281057</v>
      </c>
      <c r="AP2828">
        <v>197101</v>
      </c>
      <c r="AQ2828">
        <v>132356</v>
      </c>
      <c r="AR2828">
        <v>20000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1630514</v>
      </c>
      <c r="BL2828">
        <v>212931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433055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589865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589865</v>
      </c>
      <c r="DP2828">
        <v>317700</v>
      </c>
      <c r="DQ2828">
        <v>433055</v>
      </c>
      <c r="DR2828">
        <v>0</v>
      </c>
      <c r="DS2828">
        <v>0</v>
      </c>
    </row>
    <row r="2829" spans="1:123" x14ac:dyDescent="0.3">
      <c r="A2829" t="str">
        <f t="shared" si="44"/>
        <v>20431938</v>
      </c>
      <c r="B2829">
        <v>81</v>
      </c>
      <c r="C2829">
        <v>2043</v>
      </c>
      <c r="D2829">
        <v>193812</v>
      </c>
      <c r="E2829">
        <v>91</v>
      </c>
      <c r="F2829">
        <v>1832631</v>
      </c>
      <c r="G2829">
        <v>163049</v>
      </c>
      <c r="H2829">
        <v>550000</v>
      </c>
      <c r="I2829">
        <v>0</v>
      </c>
      <c r="J2829">
        <v>0</v>
      </c>
      <c r="K2829">
        <v>85000</v>
      </c>
      <c r="L2829">
        <v>200000</v>
      </c>
      <c r="M2829">
        <v>56200</v>
      </c>
      <c r="N2829">
        <v>11500</v>
      </c>
      <c r="O2829">
        <v>25500</v>
      </c>
      <c r="P2829">
        <v>4500</v>
      </c>
      <c r="Q2829">
        <v>2000</v>
      </c>
      <c r="R2829">
        <v>0</v>
      </c>
      <c r="S2829">
        <v>3595</v>
      </c>
      <c r="T2829">
        <v>35000</v>
      </c>
      <c r="U2829">
        <v>36000</v>
      </c>
      <c r="V2829">
        <v>0</v>
      </c>
      <c r="W2829">
        <v>10000</v>
      </c>
      <c r="X2829">
        <v>0</v>
      </c>
      <c r="Y2829">
        <v>0</v>
      </c>
      <c r="Z2829">
        <v>206882</v>
      </c>
      <c r="AA2829">
        <v>0</v>
      </c>
      <c r="AB2829">
        <v>0</v>
      </c>
      <c r="AC2829">
        <v>177325</v>
      </c>
      <c r="AD2829">
        <v>91358</v>
      </c>
      <c r="AE2829">
        <v>0</v>
      </c>
      <c r="AF2829">
        <v>268683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413730</v>
      </c>
      <c r="AO2829">
        <v>1746301</v>
      </c>
      <c r="AP2829">
        <v>268683</v>
      </c>
      <c r="AQ2829">
        <v>91546</v>
      </c>
      <c r="AR2829">
        <v>20000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24800</v>
      </c>
      <c r="BE2829">
        <v>111111</v>
      </c>
      <c r="BF2829">
        <v>60000</v>
      </c>
      <c r="BG2829">
        <v>35194</v>
      </c>
      <c r="BH2829">
        <v>20000</v>
      </c>
      <c r="BI2829">
        <v>56200</v>
      </c>
      <c r="BJ2829">
        <v>0</v>
      </c>
      <c r="BK2829">
        <v>1819225</v>
      </c>
      <c r="BL2829">
        <v>219332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40135</v>
      </c>
      <c r="BS2829">
        <v>154000</v>
      </c>
      <c r="BT2829">
        <v>65000</v>
      </c>
      <c r="BU2829">
        <v>100000</v>
      </c>
      <c r="BV2829">
        <v>10000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25000</v>
      </c>
      <c r="CH2829">
        <v>572</v>
      </c>
      <c r="CI2829">
        <v>3000</v>
      </c>
      <c r="CJ2829">
        <v>2250</v>
      </c>
      <c r="CK2829">
        <v>900</v>
      </c>
      <c r="CL2829">
        <v>750</v>
      </c>
      <c r="CM2829">
        <v>3250</v>
      </c>
      <c r="CN2829">
        <v>15000</v>
      </c>
      <c r="CO2829">
        <v>750</v>
      </c>
      <c r="CP2829">
        <v>0</v>
      </c>
      <c r="CQ2829">
        <v>610000</v>
      </c>
      <c r="CR2829">
        <v>100000</v>
      </c>
      <c r="CS2829">
        <v>10000</v>
      </c>
      <c r="CT2829">
        <v>154000</v>
      </c>
      <c r="CU2829">
        <v>65000</v>
      </c>
      <c r="CV2829">
        <v>25000</v>
      </c>
      <c r="CW2829">
        <v>572</v>
      </c>
      <c r="CX2829">
        <v>3000</v>
      </c>
      <c r="CY2829">
        <v>2250</v>
      </c>
      <c r="CZ2829">
        <v>900</v>
      </c>
      <c r="DA2829">
        <v>750</v>
      </c>
      <c r="DB2829">
        <v>3250</v>
      </c>
      <c r="DC2829">
        <v>15000</v>
      </c>
      <c r="DD2829">
        <v>750</v>
      </c>
      <c r="DE2829">
        <v>0</v>
      </c>
      <c r="DF2829">
        <v>206882</v>
      </c>
      <c r="DG2829">
        <v>0</v>
      </c>
      <c r="DH2829">
        <v>0</v>
      </c>
      <c r="DI2829">
        <v>24800</v>
      </c>
      <c r="DJ2829">
        <v>35194</v>
      </c>
      <c r="DK2829">
        <v>56200</v>
      </c>
      <c r="DL2829">
        <v>60000</v>
      </c>
      <c r="DM2829">
        <v>111111</v>
      </c>
      <c r="DN2829">
        <v>20000</v>
      </c>
      <c r="DO2829">
        <v>1504659</v>
      </c>
      <c r="DP2829">
        <v>317700</v>
      </c>
      <c r="DQ2829">
        <v>934794</v>
      </c>
      <c r="DR2829">
        <v>0</v>
      </c>
      <c r="DS2829">
        <v>0</v>
      </c>
    </row>
    <row r="2830" spans="1:123" x14ac:dyDescent="0.3">
      <c r="A2830" t="str">
        <f t="shared" si="44"/>
        <v>20441939</v>
      </c>
      <c r="B2830">
        <v>81</v>
      </c>
      <c r="C2830">
        <v>2044</v>
      </c>
      <c r="D2830">
        <v>193912</v>
      </c>
      <c r="E2830">
        <v>55</v>
      </c>
      <c r="F2830">
        <v>1950610</v>
      </c>
      <c r="G2830">
        <v>163046</v>
      </c>
      <c r="H2830">
        <v>550000</v>
      </c>
      <c r="I2830">
        <v>0</v>
      </c>
      <c r="J2830">
        <v>0</v>
      </c>
      <c r="K2830">
        <v>85000</v>
      </c>
      <c r="L2830">
        <v>200000</v>
      </c>
      <c r="M2830">
        <v>56200</v>
      </c>
      <c r="N2830">
        <v>11500</v>
      </c>
      <c r="O2830">
        <v>25500</v>
      </c>
      <c r="P2830">
        <v>4500</v>
      </c>
      <c r="Q2830">
        <v>2000</v>
      </c>
      <c r="R2830">
        <v>0</v>
      </c>
      <c r="S2830">
        <v>3381</v>
      </c>
      <c r="T2830">
        <v>35000</v>
      </c>
      <c r="U2830">
        <v>36000</v>
      </c>
      <c r="V2830">
        <v>0</v>
      </c>
      <c r="W2830">
        <v>10000</v>
      </c>
      <c r="X2830">
        <v>0</v>
      </c>
      <c r="Y2830">
        <v>0</v>
      </c>
      <c r="Z2830">
        <v>39208</v>
      </c>
      <c r="AA2830">
        <v>0</v>
      </c>
      <c r="AB2830">
        <v>0</v>
      </c>
      <c r="AC2830">
        <v>107516</v>
      </c>
      <c r="AD2830">
        <v>55392</v>
      </c>
      <c r="AE2830">
        <v>0</v>
      </c>
      <c r="AF2830">
        <v>162908</v>
      </c>
      <c r="AG2830">
        <v>0</v>
      </c>
      <c r="AH2830">
        <v>0</v>
      </c>
      <c r="AI2830">
        <v>0</v>
      </c>
      <c r="AJ2830">
        <v>6156</v>
      </c>
      <c r="AK2830">
        <v>6156</v>
      </c>
      <c r="AL2830">
        <v>0</v>
      </c>
      <c r="AM2830">
        <v>0</v>
      </c>
      <c r="AN2830">
        <v>680809</v>
      </c>
      <c r="AO2830">
        <v>1058820</v>
      </c>
      <c r="AP2830">
        <v>162908</v>
      </c>
      <c r="AQ2830">
        <v>0</v>
      </c>
      <c r="AR2830">
        <v>20000</v>
      </c>
      <c r="AS2830">
        <v>0</v>
      </c>
      <c r="AT2830">
        <v>0</v>
      </c>
      <c r="AU2830">
        <v>24800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1266528</v>
      </c>
      <c r="BL2830">
        <v>225689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20000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3369</v>
      </c>
      <c r="CO2830">
        <v>0</v>
      </c>
      <c r="CP2830">
        <v>0</v>
      </c>
      <c r="CQ2830">
        <v>610000</v>
      </c>
      <c r="CR2830">
        <v>100000</v>
      </c>
      <c r="CS2830">
        <v>10000</v>
      </c>
      <c r="CT2830">
        <v>154000</v>
      </c>
      <c r="CU2830">
        <v>65000</v>
      </c>
      <c r="CV2830">
        <v>25000</v>
      </c>
      <c r="CW2830">
        <v>572</v>
      </c>
      <c r="CX2830">
        <v>3000</v>
      </c>
      <c r="CY2830">
        <v>2250</v>
      </c>
      <c r="CZ2830">
        <v>900</v>
      </c>
      <c r="DA2830">
        <v>750</v>
      </c>
      <c r="DB2830">
        <v>3250</v>
      </c>
      <c r="DC2830">
        <v>18369</v>
      </c>
      <c r="DD2830">
        <v>750</v>
      </c>
      <c r="DE2830">
        <v>0</v>
      </c>
      <c r="DF2830">
        <v>229850</v>
      </c>
      <c r="DG2830">
        <v>0</v>
      </c>
      <c r="DH2830">
        <v>0</v>
      </c>
      <c r="DI2830">
        <v>0</v>
      </c>
      <c r="DJ2830">
        <v>31675</v>
      </c>
      <c r="DK2830">
        <v>50018</v>
      </c>
      <c r="DL2830">
        <v>60000</v>
      </c>
      <c r="DM2830">
        <v>100000</v>
      </c>
      <c r="DN2830">
        <v>20000</v>
      </c>
      <c r="DO2830">
        <v>1491540</v>
      </c>
      <c r="DP2830">
        <v>317700</v>
      </c>
      <c r="DQ2830">
        <v>43934</v>
      </c>
      <c r="DR2830">
        <v>0</v>
      </c>
      <c r="DS2830">
        <v>0</v>
      </c>
    </row>
    <row r="2831" spans="1:123" x14ac:dyDescent="0.3">
      <c r="A2831" t="str">
        <f t="shared" si="44"/>
        <v>20451940</v>
      </c>
      <c r="B2831">
        <v>81</v>
      </c>
      <c r="C2831">
        <v>2045</v>
      </c>
      <c r="D2831">
        <v>194012</v>
      </c>
      <c r="E2831">
        <v>66</v>
      </c>
      <c r="F2831">
        <v>2132603</v>
      </c>
      <c r="G2831">
        <v>163042</v>
      </c>
      <c r="H2831">
        <v>550000</v>
      </c>
      <c r="I2831">
        <v>0</v>
      </c>
      <c r="J2831">
        <v>0</v>
      </c>
      <c r="K2831">
        <v>85000</v>
      </c>
      <c r="L2831">
        <v>200000</v>
      </c>
      <c r="M2831">
        <v>56200</v>
      </c>
      <c r="N2831">
        <v>11500</v>
      </c>
      <c r="O2831">
        <v>25500</v>
      </c>
      <c r="P2831">
        <v>4500</v>
      </c>
      <c r="Q2831">
        <v>2000</v>
      </c>
      <c r="R2831">
        <v>0</v>
      </c>
      <c r="S2831">
        <v>3166</v>
      </c>
      <c r="T2831">
        <v>35000</v>
      </c>
      <c r="U2831">
        <v>36000</v>
      </c>
      <c r="V2831">
        <v>0</v>
      </c>
      <c r="W2831">
        <v>15000</v>
      </c>
      <c r="X2831">
        <v>0</v>
      </c>
      <c r="Y2831">
        <v>0</v>
      </c>
      <c r="Z2831">
        <v>61476</v>
      </c>
      <c r="AA2831">
        <v>0</v>
      </c>
      <c r="AB2831">
        <v>6156</v>
      </c>
      <c r="AC2831">
        <v>128462</v>
      </c>
      <c r="AD2831">
        <v>66183</v>
      </c>
      <c r="AE2831">
        <v>6156</v>
      </c>
      <c r="AF2831">
        <v>188489</v>
      </c>
      <c r="AG2831">
        <v>0</v>
      </c>
      <c r="AH2831">
        <v>0</v>
      </c>
      <c r="AI2831">
        <v>0</v>
      </c>
      <c r="AJ2831">
        <v>39080</v>
      </c>
      <c r="AK2831">
        <v>39080</v>
      </c>
      <c r="AL2831">
        <v>0</v>
      </c>
      <c r="AM2831">
        <v>0</v>
      </c>
      <c r="AN2831">
        <v>594822</v>
      </c>
      <c r="AO2831">
        <v>1265092</v>
      </c>
      <c r="AP2831">
        <v>194645</v>
      </c>
      <c r="AQ2831">
        <v>46821</v>
      </c>
      <c r="AR2831">
        <v>20000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1526558</v>
      </c>
      <c r="BL2831">
        <v>232241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20000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1975</v>
      </c>
      <c r="CO2831">
        <v>0</v>
      </c>
      <c r="CP2831">
        <v>0</v>
      </c>
      <c r="CQ2831">
        <v>610000</v>
      </c>
      <c r="CR2831">
        <v>100000</v>
      </c>
      <c r="CS2831">
        <v>10000</v>
      </c>
      <c r="CT2831">
        <v>154000</v>
      </c>
      <c r="CU2831">
        <v>65000</v>
      </c>
      <c r="CV2831">
        <v>25000</v>
      </c>
      <c r="CW2831">
        <v>572</v>
      </c>
      <c r="CX2831">
        <v>3000</v>
      </c>
      <c r="CY2831">
        <v>2250</v>
      </c>
      <c r="CZ2831">
        <v>900</v>
      </c>
      <c r="DA2831">
        <v>750</v>
      </c>
      <c r="DB2831">
        <v>3250</v>
      </c>
      <c r="DC2831">
        <v>20345</v>
      </c>
      <c r="DD2831">
        <v>750</v>
      </c>
      <c r="DE2831">
        <v>0</v>
      </c>
      <c r="DF2831">
        <v>282528</v>
      </c>
      <c r="DG2831">
        <v>0</v>
      </c>
      <c r="DH2831">
        <v>0</v>
      </c>
      <c r="DI2831">
        <v>0</v>
      </c>
      <c r="DJ2831">
        <v>31675</v>
      </c>
      <c r="DK2831">
        <v>50018</v>
      </c>
      <c r="DL2831">
        <v>60000</v>
      </c>
      <c r="DM2831">
        <v>100000</v>
      </c>
      <c r="DN2831">
        <v>20000</v>
      </c>
      <c r="DO2831">
        <v>1579118</v>
      </c>
      <c r="DP2831">
        <v>317700</v>
      </c>
      <c r="DQ2831">
        <v>122531</v>
      </c>
      <c r="DR2831">
        <v>0</v>
      </c>
      <c r="DS2831">
        <v>0</v>
      </c>
    </row>
    <row r="2832" spans="1:123" x14ac:dyDescent="0.3">
      <c r="A2832" t="str">
        <f t="shared" si="44"/>
        <v>20461941</v>
      </c>
      <c r="B2832">
        <v>81</v>
      </c>
      <c r="C2832">
        <v>2046</v>
      </c>
      <c r="D2832">
        <v>194112</v>
      </c>
      <c r="E2832">
        <v>78</v>
      </c>
      <c r="F2832">
        <v>1641389</v>
      </c>
      <c r="G2832">
        <v>163038</v>
      </c>
      <c r="H2832">
        <v>550000</v>
      </c>
      <c r="I2832">
        <v>0</v>
      </c>
      <c r="J2832">
        <v>0</v>
      </c>
      <c r="K2832">
        <v>85000</v>
      </c>
      <c r="L2832">
        <v>200000</v>
      </c>
      <c r="M2832">
        <v>56200</v>
      </c>
      <c r="N2832">
        <v>11500</v>
      </c>
      <c r="O2832">
        <v>25500</v>
      </c>
      <c r="P2832">
        <v>4500</v>
      </c>
      <c r="Q2832">
        <v>2000</v>
      </c>
      <c r="R2832">
        <v>0</v>
      </c>
      <c r="S2832">
        <v>2951</v>
      </c>
      <c r="T2832">
        <v>35000</v>
      </c>
      <c r="U2832">
        <v>36000</v>
      </c>
      <c r="V2832">
        <v>0</v>
      </c>
      <c r="W2832">
        <v>15000</v>
      </c>
      <c r="X2832">
        <v>0</v>
      </c>
      <c r="Y2832">
        <v>0</v>
      </c>
      <c r="Z2832">
        <v>339393</v>
      </c>
      <c r="AA2832">
        <v>0</v>
      </c>
      <c r="AB2832">
        <v>39080</v>
      </c>
      <c r="AC2832">
        <v>150628</v>
      </c>
      <c r="AD2832">
        <v>77604</v>
      </c>
      <c r="AE2832">
        <v>39080</v>
      </c>
      <c r="AF2832">
        <v>189152</v>
      </c>
      <c r="AG2832">
        <v>0</v>
      </c>
      <c r="AH2832">
        <v>0</v>
      </c>
      <c r="AI2832">
        <v>0</v>
      </c>
      <c r="AJ2832">
        <v>60848</v>
      </c>
      <c r="AK2832">
        <v>60848</v>
      </c>
      <c r="AL2832">
        <v>0</v>
      </c>
      <c r="AM2832">
        <v>0</v>
      </c>
      <c r="AN2832">
        <v>294258</v>
      </c>
      <c r="AO2832">
        <v>1483391</v>
      </c>
      <c r="AP2832">
        <v>228232</v>
      </c>
      <c r="AQ2832">
        <v>71355</v>
      </c>
      <c r="AR2832">
        <v>20000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141584</v>
      </c>
      <c r="BE2832">
        <v>111111</v>
      </c>
      <c r="BF2832">
        <v>60000</v>
      </c>
      <c r="BG2832">
        <v>35194</v>
      </c>
      <c r="BH2832">
        <v>20000</v>
      </c>
      <c r="BI2832">
        <v>56200</v>
      </c>
      <c r="BJ2832">
        <v>0</v>
      </c>
      <c r="BK2832">
        <v>1378889</v>
      </c>
      <c r="BL2832">
        <v>238752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20000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25000</v>
      </c>
      <c r="CH2832">
        <v>572</v>
      </c>
      <c r="CI2832">
        <v>3000</v>
      </c>
      <c r="CJ2832">
        <v>2250</v>
      </c>
      <c r="CK2832">
        <v>900</v>
      </c>
      <c r="CL2832">
        <v>750</v>
      </c>
      <c r="CM2832">
        <v>3250</v>
      </c>
      <c r="CN2832">
        <v>15000</v>
      </c>
      <c r="CO2832">
        <v>750</v>
      </c>
      <c r="CP2832">
        <v>0</v>
      </c>
      <c r="CQ2832">
        <v>610000</v>
      </c>
      <c r="CR2832">
        <v>100000</v>
      </c>
      <c r="CS2832">
        <v>10000</v>
      </c>
      <c r="CT2832">
        <v>154000</v>
      </c>
      <c r="CU2832">
        <v>65000</v>
      </c>
      <c r="CV2832">
        <v>50000</v>
      </c>
      <c r="CW2832">
        <v>1144</v>
      </c>
      <c r="CX2832">
        <v>6000</v>
      </c>
      <c r="CY2832">
        <v>4500</v>
      </c>
      <c r="CZ2832">
        <v>1800</v>
      </c>
      <c r="DA2832">
        <v>1500</v>
      </c>
      <c r="DB2832">
        <v>6500</v>
      </c>
      <c r="DC2832">
        <v>35345</v>
      </c>
      <c r="DD2832">
        <v>1500</v>
      </c>
      <c r="DE2832">
        <v>0</v>
      </c>
      <c r="DF2832">
        <v>610464</v>
      </c>
      <c r="DG2832">
        <v>0</v>
      </c>
      <c r="DH2832">
        <v>0</v>
      </c>
      <c r="DI2832">
        <v>141584</v>
      </c>
      <c r="DJ2832">
        <v>66869</v>
      </c>
      <c r="DK2832">
        <v>106218</v>
      </c>
      <c r="DL2832">
        <v>120000</v>
      </c>
      <c r="DM2832">
        <v>211111</v>
      </c>
      <c r="DN2832">
        <v>40000</v>
      </c>
      <c r="DO2832">
        <v>2404382</v>
      </c>
      <c r="DP2832">
        <v>317700</v>
      </c>
      <c r="DQ2832">
        <v>895802</v>
      </c>
      <c r="DR2832">
        <v>0</v>
      </c>
      <c r="DS2832">
        <v>0</v>
      </c>
    </row>
    <row r="2833" spans="1:123" x14ac:dyDescent="0.3">
      <c r="A2833" t="str">
        <f t="shared" si="44"/>
        <v>20471942</v>
      </c>
      <c r="B2833">
        <v>81</v>
      </c>
      <c r="C2833">
        <v>2047</v>
      </c>
      <c r="D2833">
        <v>194212</v>
      </c>
      <c r="E2833">
        <v>88</v>
      </c>
      <c r="F2833">
        <v>2045719</v>
      </c>
      <c r="G2833">
        <v>163034</v>
      </c>
      <c r="H2833">
        <v>550000</v>
      </c>
      <c r="I2833">
        <v>0</v>
      </c>
      <c r="J2833">
        <v>0</v>
      </c>
      <c r="K2833">
        <v>85000</v>
      </c>
      <c r="L2833">
        <v>200000</v>
      </c>
      <c r="M2833">
        <v>56200</v>
      </c>
      <c r="N2833">
        <v>11500</v>
      </c>
      <c r="O2833">
        <v>25500</v>
      </c>
      <c r="P2833">
        <v>4500</v>
      </c>
      <c r="Q2833">
        <v>2000</v>
      </c>
      <c r="R2833">
        <v>0</v>
      </c>
      <c r="S2833">
        <v>2737</v>
      </c>
      <c r="T2833">
        <v>35000</v>
      </c>
      <c r="U2833">
        <v>36000</v>
      </c>
      <c r="V2833">
        <v>0</v>
      </c>
      <c r="W2833">
        <v>15000</v>
      </c>
      <c r="X2833">
        <v>0</v>
      </c>
      <c r="Y2833">
        <v>0</v>
      </c>
      <c r="Z2833">
        <v>350268</v>
      </c>
      <c r="AA2833">
        <v>0</v>
      </c>
      <c r="AB2833">
        <v>60848</v>
      </c>
      <c r="AC2833">
        <v>171098</v>
      </c>
      <c r="AD2833">
        <v>88149</v>
      </c>
      <c r="AE2833">
        <v>60848</v>
      </c>
      <c r="AF2833">
        <v>198399</v>
      </c>
      <c r="AG2833">
        <v>0</v>
      </c>
      <c r="AH2833">
        <v>0</v>
      </c>
      <c r="AI2833">
        <v>0</v>
      </c>
      <c r="AJ2833">
        <v>51601</v>
      </c>
      <c r="AK2833">
        <v>51601</v>
      </c>
      <c r="AL2833">
        <v>0</v>
      </c>
      <c r="AM2833">
        <v>0</v>
      </c>
      <c r="AN2833">
        <v>283169</v>
      </c>
      <c r="AO2833">
        <v>1684973</v>
      </c>
      <c r="AP2833">
        <v>259247</v>
      </c>
      <c r="AQ2833">
        <v>0</v>
      </c>
      <c r="AR2833">
        <v>20000</v>
      </c>
      <c r="AS2833">
        <v>0</v>
      </c>
      <c r="AT2833">
        <v>0</v>
      </c>
      <c r="AU2833">
        <v>141584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45464</v>
      </c>
      <c r="BE2833">
        <v>111111</v>
      </c>
      <c r="BF2833">
        <v>60000</v>
      </c>
      <c r="BG2833">
        <v>35194</v>
      </c>
      <c r="BH2833">
        <v>10000</v>
      </c>
      <c r="BI2833">
        <v>56200</v>
      </c>
      <c r="BJ2833">
        <v>0</v>
      </c>
      <c r="BK2833">
        <v>1787835</v>
      </c>
      <c r="BL2833">
        <v>245221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20000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25000</v>
      </c>
      <c r="CH2833">
        <v>572</v>
      </c>
      <c r="CI2833">
        <v>3000</v>
      </c>
      <c r="CJ2833">
        <v>2250</v>
      </c>
      <c r="CK2833">
        <v>900</v>
      </c>
      <c r="CL2833">
        <v>750</v>
      </c>
      <c r="CM2833">
        <v>3250</v>
      </c>
      <c r="CN2833">
        <v>15000</v>
      </c>
      <c r="CO2833">
        <v>750</v>
      </c>
      <c r="CP2833">
        <v>0</v>
      </c>
      <c r="CQ2833">
        <v>610000</v>
      </c>
      <c r="CR2833">
        <v>100000</v>
      </c>
      <c r="CS2833">
        <v>10000</v>
      </c>
      <c r="CT2833">
        <v>154000</v>
      </c>
      <c r="CU2833">
        <v>65000</v>
      </c>
      <c r="CV2833">
        <v>75000</v>
      </c>
      <c r="CW2833">
        <v>1716</v>
      </c>
      <c r="CX2833">
        <v>9000</v>
      </c>
      <c r="CY2833">
        <v>6750</v>
      </c>
      <c r="CZ2833">
        <v>2700</v>
      </c>
      <c r="DA2833">
        <v>2250</v>
      </c>
      <c r="DB2833">
        <v>9750</v>
      </c>
      <c r="DC2833">
        <v>50345</v>
      </c>
      <c r="DD2833">
        <v>2250</v>
      </c>
      <c r="DE2833">
        <v>0</v>
      </c>
      <c r="DF2833">
        <v>925957</v>
      </c>
      <c r="DG2833">
        <v>0</v>
      </c>
      <c r="DH2833">
        <v>0</v>
      </c>
      <c r="DI2833">
        <v>45464</v>
      </c>
      <c r="DJ2833">
        <v>98543</v>
      </c>
      <c r="DK2833">
        <v>156236</v>
      </c>
      <c r="DL2833">
        <v>180000</v>
      </c>
      <c r="DM2833">
        <v>311111</v>
      </c>
      <c r="DN2833">
        <v>50000</v>
      </c>
      <c r="DO2833">
        <v>2917674</v>
      </c>
      <c r="DP2833">
        <v>317700</v>
      </c>
      <c r="DQ2833">
        <v>649726</v>
      </c>
      <c r="DR2833">
        <v>0</v>
      </c>
      <c r="DS2833">
        <v>0</v>
      </c>
    </row>
    <row r="2834" spans="1:123" x14ac:dyDescent="0.3">
      <c r="A2834" t="str">
        <f t="shared" si="44"/>
        <v>20481943</v>
      </c>
      <c r="B2834">
        <v>81</v>
      </c>
      <c r="C2834">
        <v>2048</v>
      </c>
      <c r="D2834">
        <v>194312</v>
      </c>
      <c r="E2834">
        <v>84</v>
      </c>
      <c r="F2834">
        <v>2010554</v>
      </c>
      <c r="G2834">
        <v>163030</v>
      </c>
      <c r="H2834">
        <v>550000</v>
      </c>
      <c r="I2834">
        <v>0</v>
      </c>
      <c r="J2834">
        <v>0</v>
      </c>
      <c r="K2834">
        <v>85000</v>
      </c>
      <c r="L2834">
        <v>200000</v>
      </c>
      <c r="M2834">
        <v>56200</v>
      </c>
      <c r="N2834">
        <v>11500</v>
      </c>
      <c r="O2834">
        <v>25500</v>
      </c>
      <c r="P2834">
        <v>4500</v>
      </c>
      <c r="Q2834">
        <v>2000</v>
      </c>
      <c r="R2834">
        <v>0</v>
      </c>
      <c r="S2834">
        <v>2522</v>
      </c>
      <c r="T2834">
        <v>35000</v>
      </c>
      <c r="U2834">
        <v>36000</v>
      </c>
      <c r="V2834">
        <v>0</v>
      </c>
      <c r="W2834">
        <v>15000</v>
      </c>
      <c r="X2834">
        <v>0</v>
      </c>
      <c r="Y2834">
        <v>0</v>
      </c>
      <c r="Z2834">
        <v>361041</v>
      </c>
      <c r="AA2834">
        <v>0</v>
      </c>
      <c r="AB2834">
        <v>51601</v>
      </c>
      <c r="AC2834">
        <v>162737</v>
      </c>
      <c r="AD2834">
        <v>83842</v>
      </c>
      <c r="AE2834">
        <v>51601</v>
      </c>
      <c r="AF2834">
        <v>194977</v>
      </c>
      <c r="AG2834">
        <v>0</v>
      </c>
      <c r="AH2834">
        <v>0</v>
      </c>
      <c r="AI2834">
        <v>0</v>
      </c>
      <c r="AJ2834">
        <v>55023</v>
      </c>
      <c r="AK2834">
        <v>55023</v>
      </c>
      <c r="AL2834">
        <v>0</v>
      </c>
      <c r="AM2834">
        <v>0</v>
      </c>
      <c r="AN2834">
        <v>272181</v>
      </c>
      <c r="AO2834">
        <v>1602633</v>
      </c>
      <c r="AP2834">
        <v>246578</v>
      </c>
      <c r="AQ2834">
        <v>73615</v>
      </c>
      <c r="AR2834">
        <v>20000</v>
      </c>
      <c r="AS2834">
        <v>0</v>
      </c>
      <c r="AT2834">
        <v>0</v>
      </c>
      <c r="AU2834">
        <v>45464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29669</v>
      </c>
      <c r="BE2834">
        <v>50000</v>
      </c>
      <c r="BF2834">
        <v>60000</v>
      </c>
      <c r="BG2834">
        <v>35194</v>
      </c>
      <c r="BH2834">
        <v>0</v>
      </c>
      <c r="BI2834">
        <v>56200</v>
      </c>
      <c r="BJ2834">
        <v>0</v>
      </c>
      <c r="BK2834">
        <v>1757227</v>
      </c>
      <c r="BL2834">
        <v>251648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20000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25000</v>
      </c>
      <c r="CH2834">
        <v>572</v>
      </c>
      <c r="CI2834">
        <v>3000</v>
      </c>
      <c r="CJ2834">
        <v>2250</v>
      </c>
      <c r="CK2834">
        <v>900</v>
      </c>
      <c r="CL2834">
        <v>750</v>
      </c>
      <c r="CM2834">
        <v>3250</v>
      </c>
      <c r="CN2834">
        <v>15000</v>
      </c>
      <c r="CO2834">
        <v>750</v>
      </c>
      <c r="CP2834">
        <v>0</v>
      </c>
      <c r="CQ2834">
        <v>610000</v>
      </c>
      <c r="CR2834">
        <v>100000</v>
      </c>
      <c r="CS2834">
        <v>10000</v>
      </c>
      <c r="CT2834">
        <v>154000</v>
      </c>
      <c r="CU2834">
        <v>65000</v>
      </c>
      <c r="CV2834">
        <v>100000</v>
      </c>
      <c r="CW2834">
        <v>2288</v>
      </c>
      <c r="CX2834">
        <v>12000</v>
      </c>
      <c r="CY2834">
        <v>9000</v>
      </c>
      <c r="CZ2834">
        <v>3600</v>
      </c>
      <c r="DA2834">
        <v>3000</v>
      </c>
      <c r="DB2834">
        <v>13000</v>
      </c>
      <c r="DC2834">
        <v>65345</v>
      </c>
      <c r="DD2834">
        <v>3000</v>
      </c>
      <c r="DE2834">
        <v>0</v>
      </c>
      <c r="DF2834">
        <v>1242232</v>
      </c>
      <c r="DG2834">
        <v>0</v>
      </c>
      <c r="DH2834">
        <v>0</v>
      </c>
      <c r="DI2834">
        <v>29669</v>
      </c>
      <c r="DJ2834">
        <v>130218</v>
      </c>
      <c r="DK2834">
        <v>206254</v>
      </c>
      <c r="DL2834">
        <v>240000</v>
      </c>
      <c r="DM2834">
        <v>350000</v>
      </c>
      <c r="DN2834">
        <v>50000</v>
      </c>
      <c r="DO2834">
        <v>3453628</v>
      </c>
      <c r="DP2834">
        <v>317700</v>
      </c>
      <c r="DQ2834">
        <v>673135</v>
      </c>
      <c r="DR2834">
        <v>0</v>
      </c>
      <c r="DS2834">
        <v>0</v>
      </c>
    </row>
    <row r="2835" spans="1:123" x14ac:dyDescent="0.3">
      <c r="A2835" t="str">
        <f t="shared" si="44"/>
        <v>20491944</v>
      </c>
      <c r="B2835">
        <v>81</v>
      </c>
      <c r="C2835">
        <v>2049</v>
      </c>
      <c r="D2835">
        <v>194412</v>
      </c>
      <c r="E2835">
        <v>42</v>
      </c>
      <c r="F2835">
        <v>1873331</v>
      </c>
      <c r="G2835">
        <v>163025</v>
      </c>
      <c r="H2835">
        <v>550000</v>
      </c>
      <c r="I2835">
        <v>0</v>
      </c>
      <c r="J2835">
        <v>0</v>
      </c>
      <c r="K2835">
        <v>85000</v>
      </c>
      <c r="L2835">
        <v>200000</v>
      </c>
      <c r="M2835">
        <v>56200</v>
      </c>
      <c r="N2835">
        <v>11500</v>
      </c>
      <c r="O2835">
        <v>25500</v>
      </c>
      <c r="P2835">
        <v>4500</v>
      </c>
      <c r="Q2835">
        <v>2000</v>
      </c>
      <c r="R2835">
        <v>0</v>
      </c>
      <c r="S2835">
        <v>2308</v>
      </c>
      <c r="T2835">
        <v>35000</v>
      </c>
      <c r="U2835">
        <v>36000</v>
      </c>
      <c r="V2835">
        <v>0</v>
      </c>
      <c r="W2835">
        <v>15000</v>
      </c>
      <c r="X2835">
        <v>0</v>
      </c>
      <c r="Y2835">
        <v>22789</v>
      </c>
      <c r="Z2835">
        <v>0</v>
      </c>
      <c r="AA2835">
        <v>0</v>
      </c>
      <c r="AB2835">
        <v>55023</v>
      </c>
      <c r="AC2835">
        <v>81803</v>
      </c>
      <c r="AD2835">
        <v>42145</v>
      </c>
      <c r="AE2835">
        <v>55023</v>
      </c>
      <c r="AF2835">
        <v>68924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836873</v>
      </c>
      <c r="AO2835">
        <v>805593</v>
      </c>
      <c r="AP2835">
        <v>123947</v>
      </c>
      <c r="AQ2835">
        <v>0</v>
      </c>
      <c r="AR2835">
        <v>18240</v>
      </c>
      <c r="AS2835">
        <v>0</v>
      </c>
      <c r="AT2835">
        <v>0</v>
      </c>
      <c r="AU2835">
        <v>29669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977449</v>
      </c>
      <c r="BL2835">
        <v>258034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590000</v>
      </c>
      <c r="CR2835">
        <v>100000</v>
      </c>
      <c r="CS2835">
        <v>10000</v>
      </c>
      <c r="CT2835">
        <v>154000</v>
      </c>
      <c r="CU2835">
        <v>65000</v>
      </c>
      <c r="CV2835">
        <v>100000</v>
      </c>
      <c r="CW2835">
        <v>2288</v>
      </c>
      <c r="CX2835">
        <v>12000</v>
      </c>
      <c r="CY2835">
        <v>9000</v>
      </c>
      <c r="CZ2835">
        <v>3600</v>
      </c>
      <c r="DA2835">
        <v>3000</v>
      </c>
      <c r="DB2835">
        <v>13000</v>
      </c>
      <c r="DC2835">
        <v>65345</v>
      </c>
      <c r="DD2835">
        <v>3000</v>
      </c>
      <c r="DE2835">
        <v>0</v>
      </c>
      <c r="DF2835">
        <v>1164666</v>
      </c>
      <c r="DG2835">
        <v>0</v>
      </c>
      <c r="DH2835">
        <v>0</v>
      </c>
      <c r="DI2835">
        <v>0</v>
      </c>
      <c r="DJ2835">
        <v>126698</v>
      </c>
      <c r="DK2835">
        <v>200072</v>
      </c>
      <c r="DL2835">
        <v>240000</v>
      </c>
      <c r="DM2835">
        <v>345000</v>
      </c>
      <c r="DN2835">
        <v>50000</v>
      </c>
      <c r="DO2835">
        <v>3256669</v>
      </c>
      <c r="DP2835">
        <v>317700</v>
      </c>
      <c r="DQ2835">
        <v>-52458</v>
      </c>
      <c r="DR2835">
        <v>0</v>
      </c>
      <c r="DS2835">
        <v>0</v>
      </c>
    </row>
    <row r="2836" spans="1:123" x14ac:dyDescent="0.3">
      <c r="A2836" t="str">
        <f t="shared" si="44"/>
        <v>20501945</v>
      </c>
      <c r="B2836">
        <v>81</v>
      </c>
      <c r="C2836">
        <v>2050</v>
      </c>
      <c r="D2836">
        <v>194512</v>
      </c>
      <c r="E2836">
        <v>53</v>
      </c>
      <c r="F2836">
        <v>2122902</v>
      </c>
      <c r="G2836">
        <v>163021</v>
      </c>
      <c r="H2836">
        <v>550000</v>
      </c>
      <c r="I2836">
        <v>0</v>
      </c>
      <c r="J2836">
        <v>0</v>
      </c>
      <c r="K2836">
        <v>85000</v>
      </c>
      <c r="L2836">
        <v>200000</v>
      </c>
      <c r="M2836">
        <v>56200</v>
      </c>
      <c r="N2836">
        <v>11500</v>
      </c>
      <c r="O2836">
        <v>25500</v>
      </c>
      <c r="P2836">
        <v>4500</v>
      </c>
      <c r="Q2836">
        <v>2000</v>
      </c>
      <c r="R2836">
        <v>0</v>
      </c>
      <c r="S2836">
        <v>2093</v>
      </c>
      <c r="T2836">
        <v>35000</v>
      </c>
      <c r="U2836">
        <v>36000</v>
      </c>
      <c r="V2836">
        <v>0</v>
      </c>
      <c r="W2836">
        <v>20000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102937</v>
      </c>
      <c r="AD2836">
        <v>53033</v>
      </c>
      <c r="AE2836">
        <v>0</v>
      </c>
      <c r="AF2836">
        <v>155970</v>
      </c>
      <c r="AG2836">
        <v>0</v>
      </c>
      <c r="AH2836">
        <v>0</v>
      </c>
      <c r="AI2836">
        <v>0</v>
      </c>
      <c r="AJ2836">
        <v>63916</v>
      </c>
      <c r="AK2836">
        <v>63916</v>
      </c>
      <c r="AL2836">
        <v>0</v>
      </c>
      <c r="AM2836">
        <v>0</v>
      </c>
      <c r="AN2836">
        <v>657907</v>
      </c>
      <c r="AO2836">
        <v>1013725</v>
      </c>
      <c r="AP2836">
        <v>155970</v>
      </c>
      <c r="AQ2836">
        <v>251374</v>
      </c>
      <c r="AR2836">
        <v>20000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1441069</v>
      </c>
      <c r="BL2836">
        <v>262947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40000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610000</v>
      </c>
      <c r="CR2836">
        <v>100000</v>
      </c>
      <c r="CS2836">
        <v>10000</v>
      </c>
      <c r="CT2836">
        <v>154000</v>
      </c>
      <c r="CU2836">
        <v>65000</v>
      </c>
      <c r="CV2836">
        <v>100000</v>
      </c>
      <c r="CW2836">
        <v>2288</v>
      </c>
      <c r="CX2836">
        <v>12000</v>
      </c>
      <c r="CY2836">
        <v>9000</v>
      </c>
      <c r="CZ2836">
        <v>3600</v>
      </c>
      <c r="DA2836">
        <v>3000</v>
      </c>
      <c r="DB2836">
        <v>13000</v>
      </c>
      <c r="DC2836">
        <v>65345</v>
      </c>
      <c r="DD2836">
        <v>3000</v>
      </c>
      <c r="DE2836">
        <v>0</v>
      </c>
      <c r="DF2836">
        <v>1129726</v>
      </c>
      <c r="DG2836">
        <v>0</v>
      </c>
      <c r="DH2836">
        <v>0</v>
      </c>
      <c r="DI2836">
        <v>0</v>
      </c>
      <c r="DJ2836">
        <v>126698</v>
      </c>
      <c r="DK2836">
        <v>200072</v>
      </c>
      <c r="DL2836">
        <v>240000</v>
      </c>
      <c r="DM2836">
        <v>345000</v>
      </c>
      <c r="DN2836">
        <v>50000</v>
      </c>
      <c r="DO2836">
        <v>3305645</v>
      </c>
      <c r="DP2836">
        <v>317700</v>
      </c>
      <c r="DQ2836">
        <v>103916</v>
      </c>
      <c r="DR2836">
        <v>0</v>
      </c>
      <c r="DS2836">
        <v>0</v>
      </c>
    </row>
    <row r="2837" spans="1:123" x14ac:dyDescent="0.3">
      <c r="A2837" t="str">
        <f t="shared" si="44"/>
        <v>20162003</v>
      </c>
      <c r="B2837">
        <v>82</v>
      </c>
      <c r="C2837">
        <v>2016</v>
      </c>
      <c r="D2837">
        <v>200312</v>
      </c>
      <c r="E2837">
        <v>63</v>
      </c>
      <c r="F2837">
        <v>1753600</v>
      </c>
      <c r="G2837">
        <v>211232</v>
      </c>
      <c r="H2837">
        <v>550000</v>
      </c>
      <c r="I2837">
        <v>0</v>
      </c>
      <c r="J2837">
        <v>126000</v>
      </c>
      <c r="K2837">
        <v>85000</v>
      </c>
      <c r="L2837">
        <v>100000</v>
      </c>
      <c r="M2837">
        <v>56200</v>
      </c>
      <c r="N2837">
        <v>11500</v>
      </c>
      <c r="O2837">
        <v>25500</v>
      </c>
      <c r="P2837">
        <v>4500</v>
      </c>
      <c r="Q2837">
        <v>2000</v>
      </c>
      <c r="R2837">
        <v>0</v>
      </c>
      <c r="S2837">
        <v>8370</v>
      </c>
      <c r="T2837">
        <v>35000</v>
      </c>
      <c r="U2837">
        <v>36000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210000</v>
      </c>
      <c r="AC2837">
        <v>121495</v>
      </c>
      <c r="AD2837">
        <v>62594</v>
      </c>
      <c r="AE2837">
        <v>184088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25912</v>
      </c>
      <c r="AL2837">
        <v>0</v>
      </c>
      <c r="AM2837">
        <v>0</v>
      </c>
      <c r="AN2837">
        <v>930070</v>
      </c>
      <c r="AO2837">
        <v>1196480</v>
      </c>
      <c r="AP2837">
        <v>184088</v>
      </c>
      <c r="AQ2837">
        <v>0</v>
      </c>
      <c r="AR2837">
        <v>20000</v>
      </c>
      <c r="AS2837">
        <v>0</v>
      </c>
      <c r="AT2837">
        <v>0</v>
      </c>
      <c r="AU2837">
        <v>200000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1600568</v>
      </c>
      <c r="BL2837">
        <v>8371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500000</v>
      </c>
      <c r="BS2837">
        <v>0</v>
      </c>
      <c r="BT2837">
        <v>0</v>
      </c>
      <c r="BU2837">
        <v>38177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596000</v>
      </c>
      <c r="CR2837">
        <v>99177</v>
      </c>
      <c r="CS2837">
        <v>0</v>
      </c>
      <c r="CT2837">
        <v>18000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5000</v>
      </c>
      <c r="DF2837">
        <v>0</v>
      </c>
      <c r="DG2837">
        <v>79000</v>
      </c>
      <c r="DH2837">
        <v>0</v>
      </c>
      <c r="DI2837">
        <v>0</v>
      </c>
      <c r="DJ2837">
        <v>126000</v>
      </c>
      <c r="DK2837">
        <v>124000</v>
      </c>
      <c r="DL2837">
        <v>30000</v>
      </c>
      <c r="DM2837">
        <v>137000</v>
      </c>
      <c r="DN2837">
        <v>0</v>
      </c>
      <c r="DO2837">
        <v>1240089</v>
      </c>
      <c r="DP2837">
        <v>317700</v>
      </c>
      <c r="DQ2837">
        <v>338177</v>
      </c>
      <c r="DR2837">
        <v>0</v>
      </c>
      <c r="DS2837">
        <v>0</v>
      </c>
    </row>
    <row r="2838" spans="1:123" x14ac:dyDescent="0.3">
      <c r="A2838" t="str">
        <f t="shared" si="44"/>
        <v>20172004</v>
      </c>
      <c r="B2838">
        <v>82</v>
      </c>
      <c r="C2838">
        <v>2017</v>
      </c>
      <c r="D2838">
        <v>200412</v>
      </c>
      <c r="E2838">
        <v>54</v>
      </c>
      <c r="F2838">
        <v>1752205</v>
      </c>
      <c r="G2838">
        <v>215203</v>
      </c>
      <c r="H2838">
        <v>550000</v>
      </c>
      <c r="I2838">
        <v>0</v>
      </c>
      <c r="J2838">
        <v>126000</v>
      </c>
      <c r="K2838">
        <v>85000</v>
      </c>
      <c r="L2838">
        <v>100000</v>
      </c>
      <c r="M2838">
        <v>56200</v>
      </c>
      <c r="N2838">
        <v>11500</v>
      </c>
      <c r="O2838">
        <v>25500</v>
      </c>
      <c r="P2838">
        <v>4500</v>
      </c>
      <c r="Q2838">
        <v>2000</v>
      </c>
      <c r="R2838">
        <v>0</v>
      </c>
      <c r="S2838">
        <v>8311</v>
      </c>
      <c r="T2838">
        <v>35000</v>
      </c>
      <c r="U2838">
        <v>36000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25912</v>
      </c>
      <c r="AC2838">
        <v>104470</v>
      </c>
      <c r="AD2838">
        <v>53823</v>
      </c>
      <c r="AE2838">
        <v>25912</v>
      </c>
      <c r="AF2838">
        <v>132381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797630</v>
      </c>
      <c r="AO2838">
        <v>1028820</v>
      </c>
      <c r="AP2838">
        <v>158292</v>
      </c>
      <c r="AQ2838">
        <v>0</v>
      </c>
      <c r="AR2838">
        <v>20000</v>
      </c>
      <c r="AS2838">
        <v>3000</v>
      </c>
      <c r="AT2838">
        <v>8000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1218112</v>
      </c>
      <c r="BL2838">
        <v>17530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29864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605864</v>
      </c>
      <c r="CR2838">
        <v>99177</v>
      </c>
      <c r="CS2838">
        <v>0</v>
      </c>
      <c r="CT2838">
        <v>18000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10000</v>
      </c>
      <c r="DF2838">
        <v>0</v>
      </c>
      <c r="DG2838">
        <v>100000</v>
      </c>
      <c r="DH2838">
        <v>0</v>
      </c>
      <c r="DI2838">
        <v>0</v>
      </c>
      <c r="DJ2838">
        <v>126000</v>
      </c>
      <c r="DK2838">
        <v>124000</v>
      </c>
      <c r="DL2838">
        <v>30000</v>
      </c>
      <c r="DM2838">
        <v>137000</v>
      </c>
      <c r="DN2838">
        <v>0</v>
      </c>
      <c r="DO2838">
        <v>1250042</v>
      </c>
      <c r="DP2838">
        <v>317700</v>
      </c>
      <c r="DQ2838">
        <v>29864</v>
      </c>
      <c r="DR2838">
        <v>0</v>
      </c>
      <c r="DS2838">
        <v>0</v>
      </c>
    </row>
    <row r="2839" spans="1:123" x14ac:dyDescent="0.3">
      <c r="A2839" t="str">
        <f t="shared" si="44"/>
        <v>20182005</v>
      </c>
      <c r="B2839">
        <v>82</v>
      </c>
      <c r="C2839">
        <v>2018</v>
      </c>
      <c r="D2839">
        <v>200512</v>
      </c>
      <c r="E2839">
        <v>73</v>
      </c>
      <c r="F2839">
        <v>1706812</v>
      </c>
      <c r="G2839">
        <v>186174</v>
      </c>
      <c r="H2839">
        <v>550000</v>
      </c>
      <c r="I2839">
        <v>0</v>
      </c>
      <c r="J2839">
        <v>120000</v>
      </c>
      <c r="K2839">
        <v>85000</v>
      </c>
      <c r="L2839">
        <v>130000</v>
      </c>
      <c r="M2839">
        <v>56200</v>
      </c>
      <c r="N2839">
        <v>11500</v>
      </c>
      <c r="O2839">
        <v>25500</v>
      </c>
      <c r="P2839">
        <v>4500</v>
      </c>
      <c r="Q2839">
        <v>2000</v>
      </c>
      <c r="R2839">
        <v>0</v>
      </c>
      <c r="S2839">
        <v>8252</v>
      </c>
      <c r="T2839">
        <v>35000</v>
      </c>
      <c r="U2839">
        <v>36000</v>
      </c>
      <c r="V2839">
        <v>0</v>
      </c>
      <c r="W2839">
        <v>0</v>
      </c>
      <c r="X2839">
        <v>0</v>
      </c>
      <c r="Y2839">
        <v>0</v>
      </c>
      <c r="Z2839">
        <v>313570</v>
      </c>
      <c r="AA2839">
        <v>0</v>
      </c>
      <c r="AB2839">
        <v>0</v>
      </c>
      <c r="AC2839">
        <v>141894</v>
      </c>
      <c r="AD2839">
        <v>73104</v>
      </c>
      <c r="AE2839">
        <v>0</v>
      </c>
      <c r="AF2839">
        <v>214998</v>
      </c>
      <c r="AG2839">
        <v>0</v>
      </c>
      <c r="AH2839">
        <v>0</v>
      </c>
      <c r="AI2839">
        <v>0</v>
      </c>
      <c r="AJ2839">
        <v>35002</v>
      </c>
      <c r="AK2839">
        <v>35002</v>
      </c>
      <c r="AL2839">
        <v>0</v>
      </c>
      <c r="AM2839">
        <v>0</v>
      </c>
      <c r="AN2839">
        <v>390382</v>
      </c>
      <c r="AO2839">
        <v>1397377</v>
      </c>
      <c r="AP2839">
        <v>214998</v>
      </c>
      <c r="AQ2839">
        <v>0</v>
      </c>
      <c r="AR2839">
        <v>20000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1632375</v>
      </c>
      <c r="BL2839">
        <v>26633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24136</v>
      </c>
      <c r="BS2839">
        <v>33974</v>
      </c>
      <c r="BT2839">
        <v>0</v>
      </c>
      <c r="BU2839">
        <v>823</v>
      </c>
      <c r="BV2839">
        <v>10000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25000</v>
      </c>
      <c r="CH2839">
        <v>572</v>
      </c>
      <c r="CI2839">
        <v>3000</v>
      </c>
      <c r="CJ2839">
        <v>2250</v>
      </c>
      <c r="CK2839">
        <v>900</v>
      </c>
      <c r="CL2839">
        <v>750</v>
      </c>
      <c r="CM2839">
        <v>3250</v>
      </c>
      <c r="CN2839">
        <v>15000</v>
      </c>
      <c r="CO2839">
        <v>750</v>
      </c>
      <c r="CP2839">
        <v>0</v>
      </c>
      <c r="CQ2839">
        <v>610000</v>
      </c>
      <c r="CR2839">
        <v>100000</v>
      </c>
      <c r="CS2839">
        <v>10000</v>
      </c>
      <c r="CT2839">
        <v>51974</v>
      </c>
      <c r="CU2839">
        <v>0</v>
      </c>
      <c r="CV2839">
        <v>25000</v>
      </c>
      <c r="CW2839">
        <v>572</v>
      </c>
      <c r="CX2839">
        <v>3000</v>
      </c>
      <c r="CY2839">
        <v>2250</v>
      </c>
      <c r="CZ2839">
        <v>900</v>
      </c>
      <c r="DA2839">
        <v>750</v>
      </c>
      <c r="DB2839">
        <v>3250</v>
      </c>
      <c r="DC2839">
        <v>15000</v>
      </c>
      <c r="DD2839">
        <v>750</v>
      </c>
      <c r="DE2839">
        <v>15000</v>
      </c>
      <c r="DF2839">
        <v>313570</v>
      </c>
      <c r="DG2839">
        <v>100000</v>
      </c>
      <c r="DH2839">
        <v>0</v>
      </c>
      <c r="DI2839">
        <v>0</v>
      </c>
      <c r="DJ2839">
        <v>126000</v>
      </c>
      <c r="DK2839">
        <v>124000</v>
      </c>
      <c r="DL2839">
        <v>30000</v>
      </c>
      <c r="DM2839">
        <v>137000</v>
      </c>
      <c r="DN2839">
        <v>0</v>
      </c>
      <c r="DO2839">
        <v>1704018</v>
      </c>
      <c r="DP2839">
        <v>317700</v>
      </c>
      <c r="DQ2839">
        <v>468976</v>
      </c>
      <c r="DR2839">
        <v>0</v>
      </c>
      <c r="DS2839">
        <v>0</v>
      </c>
    </row>
    <row r="2840" spans="1:123" x14ac:dyDescent="0.3">
      <c r="A2840" t="str">
        <f t="shared" si="44"/>
        <v>20192006</v>
      </c>
      <c r="B2840">
        <v>82</v>
      </c>
      <c r="C2840">
        <v>2019</v>
      </c>
      <c r="D2840">
        <v>200612</v>
      </c>
      <c r="E2840">
        <v>100</v>
      </c>
      <c r="F2840">
        <v>1819522</v>
      </c>
      <c r="G2840">
        <v>163145</v>
      </c>
      <c r="H2840">
        <v>550000</v>
      </c>
      <c r="I2840">
        <v>0</v>
      </c>
      <c r="J2840">
        <v>120000</v>
      </c>
      <c r="K2840">
        <v>85000</v>
      </c>
      <c r="L2840">
        <v>160000</v>
      </c>
      <c r="M2840">
        <v>56200</v>
      </c>
      <c r="N2840">
        <v>11500</v>
      </c>
      <c r="O2840">
        <v>25500</v>
      </c>
      <c r="P2840">
        <v>4500</v>
      </c>
      <c r="Q2840">
        <v>2000</v>
      </c>
      <c r="R2840">
        <v>0</v>
      </c>
      <c r="S2840">
        <v>8193</v>
      </c>
      <c r="T2840">
        <v>35000</v>
      </c>
      <c r="U2840">
        <v>36000</v>
      </c>
      <c r="V2840">
        <v>0</v>
      </c>
      <c r="W2840">
        <v>0</v>
      </c>
      <c r="X2840">
        <v>0</v>
      </c>
      <c r="Y2840">
        <v>0</v>
      </c>
      <c r="Z2840">
        <v>335422</v>
      </c>
      <c r="AA2840">
        <v>0</v>
      </c>
      <c r="AB2840">
        <v>35002</v>
      </c>
      <c r="AC2840">
        <v>194100</v>
      </c>
      <c r="AD2840">
        <v>100000</v>
      </c>
      <c r="AE2840">
        <v>35002</v>
      </c>
      <c r="AF2840">
        <v>259098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389373</v>
      </c>
      <c r="AO2840">
        <v>1986821</v>
      </c>
      <c r="AP2840">
        <v>294100</v>
      </c>
      <c r="AQ2840">
        <v>74925</v>
      </c>
      <c r="AR2840">
        <v>20000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261230</v>
      </c>
      <c r="BE2840">
        <v>111111</v>
      </c>
      <c r="BF2840">
        <v>60000</v>
      </c>
      <c r="BG2840">
        <v>35194</v>
      </c>
      <c r="BH2840">
        <v>20000</v>
      </c>
      <c r="BI2840">
        <v>56200</v>
      </c>
      <c r="BJ2840">
        <v>0</v>
      </c>
      <c r="BK2840">
        <v>1832111</v>
      </c>
      <c r="BL2840">
        <v>35681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20000</v>
      </c>
      <c r="BS2840">
        <v>102026</v>
      </c>
      <c r="BT2840">
        <v>65000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25000</v>
      </c>
      <c r="CH2840">
        <v>572</v>
      </c>
      <c r="CI2840">
        <v>3000</v>
      </c>
      <c r="CJ2840">
        <v>2250</v>
      </c>
      <c r="CK2840">
        <v>900</v>
      </c>
      <c r="CL2840">
        <v>750</v>
      </c>
      <c r="CM2840">
        <v>3250</v>
      </c>
      <c r="CN2840">
        <v>15000</v>
      </c>
      <c r="CO2840">
        <v>750</v>
      </c>
      <c r="CP2840">
        <v>0</v>
      </c>
      <c r="CQ2840">
        <v>610000</v>
      </c>
      <c r="CR2840">
        <v>100000</v>
      </c>
      <c r="CS2840">
        <v>10000</v>
      </c>
      <c r="CT2840">
        <v>154000</v>
      </c>
      <c r="CU2840">
        <v>65000</v>
      </c>
      <c r="CV2840">
        <v>50000</v>
      </c>
      <c r="CW2840">
        <v>1144</v>
      </c>
      <c r="CX2840">
        <v>6000</v>
      </c>
      <c r="CY2840">
        <v>4500</v>
      </c>
      <c r="CZ2840">
        <v>1800</v>
      </c>
      <c r="DA2840">
        <v>1500</v>
      </c>
      <c r="DB2840">
        <v>6500</v>
      </c>
      <c r="DC2840">
        <v>30000</v>
      </c>
      <c r="DD2840">
        <v>1500</v>
      </c>
      <c r="DE2840">
        <v>20000</v>
      </c>
      <c r="DF2840">
        <v>624377</v>
      </c>
      <c r="DG2840">
        <v>100000</v>
      </c>
      <c r="DH2840">
        <v>0</v>
      </c>
      <c r="DI2840">
        <v>261230</v>
      </c>
      <c r="DJ2840">
        <v>161194</v>
      </c>
      <c r="DK2840">
        <v>180200</v>
      </c>
      <c r="DL2840">
        <v>90000</v>
      </c>
      <c r="DM2840">
        <v>248111</v>
      </c>
      <c r="DN2840">
        <v>20000</v>
      </c>
      <c r="DO2840">
        <v>2747056</v>
      </c>
      <c r="DP2840">
        <v>317700</v>
      </c>
      <c r="DQ2840">
        <v>1117655</v>
      </c>
      <c r="DR2840">
        <v>0</v>
      </c>
      <c r="DS2840">
        <v>0</v>
      </c>
    </row>
    <row r="2841" spans="1:123" x14ac:dyDescent="0.3">
      <c r="A2841" t="str">
        <f t="shared" si="44"/>
        <v>20202007</v>
      </c>
      <c r="B2841">
        <v>82</v>
      </c>
      <c r="C2841">
        <v>2020</v>
      </c>
      <c r="D2841">
        <v>200712</v>
      </c>
      <c r="E2841">
        <v>41</v>
      </c>
      <c r="F2841">
        <v>2065696</v>
      </c>
      <c r="G2841">
        <v>163116</v>
      </c>
      <c r="H2841">
        <v>550000</v>
      </c>
      <c r="I2841">
        <v>0</v>
      </c>
      <c r="J2841">
        <v>120000</v>
      </c>
      <c r="K2841">
        <v>85000</v>
      </c>
      <c r="L2841">
        <v>192500</v>
      </c>
      <c r="M2841">
        <v>56200</v>
      </c>
      <c r="N2841">
        <v>11500</v>
      </c>
      <c r="O2841">
        <v>25500</v>
      </c>
      <c r="P2841">
        <v>4500</v>
      </c>
      <c r="Q2841">
        <v>2000</v>
      </c>
      <c r="R2841">
        <v>0</v>
      </c>
      <c r="S2841">
        <v>8134</v>
      </c>
      <c r="T2841">
        <v>35000</v>
      </c>
      <c r="U2841">
        <v>36000</v>
      </c>
      <c r="V2841">
        <v>0</v>
      </c>
      <c r="W2841">
        <v>0</v>
      </c>
      <c r="X2841">
        <v>0</v>
      </c>
      <c r="Y2841">
        <v>133280</v>
      </c>
      <c r="Z2841">
        <v>0</v>
      </c>
      <c r="AA2841">
        <v>0</v>
      </c>
      <c r="AB2841">
        <v>0</v>
      </c>
      <c r="AC2841">
        <v>79490</v>
      </c>
      <c r="AD2841">
        <v>40953</v>
      </c>
      <c r="AE2841">
        <v>0</v>
      </c>
      <c r="AF2841">
        <v>120443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1029171</v>
      </c>
      <c r="AO2841">
        <v>782820</v>
      </c>
      <c r="AP2841">
        <v>120443</v>
      </c>
      <c r="AQ2841">
        <v>0</v>
      </c>
      <c r="AR2841">
        <v>17018</v>
      </c>
      <c r="AS2841">
        <v>3000</v>
      </c>
      <c r="AT2841">
        <v>8000</v>
      </c>
      <c r="AU2841">
        <v>261230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1192511</v>
      </c>
      <c r="BL2841">
        <v>43130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590000</v>
      </c>
      <c r="CR2841">
        <v>100000</v>
      </c>
      <c r="CS2841">
        <v>10000</v>
      </c>
      <c r="CT2841">
        <v>154000</v>
      </c>
      <c r="CU2841">
        <v>65000</v>
      </c>
      <c r="CV2841">
        <v>50000</v>
      </c>
      <c r="CW2841">
        <v>1144</v>
      </c>
      <c r="CX2841">
        <v>6000</v>
      </c>
      <c r="CY2841">
        <v>4500</v>
      </c>
      <c r="CZ2841">
        <v>1800</v>
      </c>
      <c r="DA2841">
        <v>1500</v>
      </c>
      <c r="DB2841">
        <v>6500</v>
      </c>
      <c r="DC2841">
        <v>30000</v>
      </c>
      <c r="DD2841">
        <v>1500</v>
      </c>
      <c r="DE2841">
        <v>25000</v>
      </c>
      <c r="DF2841">
        <v>456098</v>
      </c>
      <c r="DG2841">
        <v>100000</v>
      </c>
      <c r="DH2841">
        <v>0</v>
      </c>
      <c r="DI2841">
        <v>0</v>
      </c>
      <c r="DJ2841">
        <v>157675</v>
      </c>
      <c r="DK2841">
        <v>174018</v>
      </c>
      <c r="DL2841">
        <v>90000</v>
      </c>
      <c r="DM2841">
        <v>237000</v>
      </c>
      <c r="DN2841">
        <v>20000</v>
      </c>
      <c r="DO2841">
        <v>2281734</v>
      </c>
      <c r="DP2841">
        <v>317700</v>
      </c>
      <c r="DQ2841">
        <v>-394510</v>
      </c>
      <c r="DR2841">
        <v>0</v>
      </c>
      <c r="DS2841">
        <v>0</v>
      </c>
    </row>
    <row r="2842" spans="1:123" x14ac:dyDescent="0.3">
      <c r="A2842" t="str">
        <f t="shared" si="44"/>
        <v>20212008</v>
      </c>
      <c r="B2842">
        <v>82</v>
      </c>
      <c r="C2842">
        <v>2021</v>
      </c>
      <c r="D2842">
        <v>200812</v>
      </c>
      <c r="E2842">
        <v>39</v>
      </c>
      <c r="F2842">
        <v>2200081</v>
      </c>
      <c r="G2842">
        <v>163116</v>
      </c>
      <c r="H2842">
        <v>550000</v>
      </c>
      <c r="I2842">
        <v>0</v>
      </c>
      <c r="J2842">
        <v>120000</v>
      </c>
      <c r="K2842">
        <v>85000</v>
      </c>
      <c r="L2842">
        <v>205000</v>
      </c>
      <c r="M2842">
        <v>56200</v>
      </c>
      <c r="N2842">
        <v>11500</v>
      </c>
      <c r="O2842">
        <v>25500</v>
      </c>
      <c r="P2842">
        <v>4500</v>
      </c>
      <c r="Q2842">
        <v>2000</v>
      </c>
      <c r="R2842">
        <v>0</v>
      </c>
      <c r="S2842">
        <v>7945</v>
      </c>
      <c r="T2842">
        <v>35000</v>
      </c>
      <c r="U2842">
        <v>36000</v>
      </c>
      <c r="V2842">
        <v>0</v>
      </c>
      <c r="W2842">
        <v>0</v>
      </c>
      <c r="X2842">
        <v>0</v>
      </c>
      <c r="Y2842">
        <v>186355</v>
      </c>
      <c r="Z2842">
        <v>0</v>
      </c>
      <c r="AA2842">
        <v>0</v>
      </c>
      <c r="AB2842">
        <v>0</v>
      </c>
      <c r="AC2842">
        <v>76075</v>
      </c>
      <c r="AD2842">
        <v>0</v>
      </c>
      <c r="AE2842">
        <v>0</v>
      </c>
      <c r="AF2842">
        <v>115269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1099731</v>
      </c>
      <c r="AO2842">
        <v>749192</v>
      </c>
      <c r="AP2842">
        <v>115269</v>
      </c>
      <c r="AQ2842">
        <v>0</v>
      </c>
      <c r="AR2842">
        <v>15213</v>
      </c>
      <c r="AS2842">
        <v>3000</v>
      </c>
      <c r="AT2842">
        <v>8000</v>
      </c>
      <c r="AU2842">
        <v>0</v>
      </c>
      <c r="AV2842">
        <v>13206</v>
      </c>
      <c r="AW2842">
        <v>0</v>
      </c>
      <c r="AX2842">
        <v>45063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948943</v>
      </c>
      <c r="BL2842">
        <v>50523</v>
      </c>
      <c r="BM2842">
        <v>190000</v>
      </c>
      <c r="BN2842">
        <v>0</v>
      </c>
      <c r="BO2842">
        <v>0</v>
      </c>
      <c r="BP2842">
        <v>100000</v>
      </c>
      <c r="BQ2842">
        <v>10000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380000</v>
      </c>
      <c r="CR2842">
        <v>0</v>
      </c>
      <c r="CS2842">
        <v>0</v>
      </c>
      <c r="CT2842">
        <v>154000</v>
      </c>
      <c r="CU2842">
        <v>65000</v>
      </c>
      <c r="CV2842">
        <v>50000</v>
      </c>
      <c r="CW2842">
        <v>1144</v>
      </c>
      <c r="CX2842">
        <v>6000</v>
      </c>
      <c r="CY2842">
        <v>4500</v>
      </c>
      <c r="CZ2842">
        <v>1800</v>
      </c>
      <c r="DA2842">
        <v>1500</v>
      </c>
      <c r="DB2842">
        <v>6500</v>
      </c>
      <c r="DC2842">
        <v>30000</v>
      </c>
      <c r="DD2842">
        <v>1500</v>
      </c>
      <c r="DE2842">
        <v>30000</v>
      </c>
      <c r="DF2842">
        <v>256060</v>
      </c>
      <c r="DG2842">
        <v>100000</v>
      </c>
      <c r="DH2842">
        <v>0</v>
      </c>
      <c r="DI2842">
        <v>0</v>
      </c>
      <c r="DJ2842">
        <v>112612</v>
      </c>
      <c r="DK2842">
        <v>174018</v>
      </c>
      <c r="DL2842">
        <v>90000</v>
      </c>
      <c r="DM2842">
        <v>223794</v>
      </c>
      <c r="DN2842">
        <v>20000</v>
      </c>
      <c r="DO2842">
        <v>1708427</v>
      </c>
      <c r="DP2842">
        <v>317700</v>
      </c>
      <c r="DQ2842">
        <v>-544624</v>
      </c>
      <c r="DR2842">
        <v>0</v>
      </c>
      <c r="DS2842">
        <v>0</v>
      </c>
    </row>
    <row r="2843" spans="1:123" x14ac:dyDescent="0.3">
      <c r="A2843" t="str">
        <f t="shared" si="44"/>
        <v>20222009</v>
      </c>
      <c r="B2843">
        <v>82</v>
      </c>
      <c r="C2843">
        <v>2022</v>
      </c>
      <c r="D2843">
        <v>200912</v>
      </c>
      <c r="E2843">
        <v>44</v>
      </c>
      <c r="F2843">
        <v>2217137</v>
      </c>
      <c r="G2843">
        <v>163115</v>
      </c>
      <c r="H2843">
        <v>550000</v>
      </c>
      <c r="I2843">
        <v>0</v>
      </c>
      <c r="J2843">
        <v>90000</v>
      </c>
      <c r="K2843">
        <v>85000</v>
      </c>
      <c r="L2843">
        <v>202500</v>
      </c>
      <c r="M2843">
        <v>56200</v>
      </c>
      <c r="N2843">
        <v>11500</v>
      </c>
      <c r="O2843">
        <v>25500</v>
      </c>
      <c r="P2843">
        <v>4500</v>
      </c>
      <c r="Q2843">
        <v>2000</v>
      </c>
      <c r="R2843">
        <v>0</v>
      </c>
      <c r="S2843">
        <v>7757</v>
      </c>
      <c r="T2843">
        <v>35000</v>
      </c>
      <c r="U2843">
        <v>36000</v>
      </c>
      <c r="V2843">
        <v>0</v>
      </c>
      <c r="W2843">
        <v>0</v>
      </c>
      <c r="X2843">
        <v>0</v>
      </c>
      <c r="Y2843">
        <v>219043</v>
      </c>
      <c r="Z2843">
        <v>0</v>
      </c>
      <c r="AA2843">
        <v>0</v>
      </c>
      <c r="AB2843">
        <v>0</v>
      </c>
      <c r="AC2843">
        <v>85127</v>
      </c>
      <c r="AD2843">
        <v>43857</v>
      </c>
      <c r="AE2843">
        <v>0</v>
      </c>
      <c r="AF2843">
        <v>128984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1086016</v>
      </c>
      <c r="AO2843">
        <v>838332</v>
      </c>
      <c r="AP2843">
        <v>128984</v>
      </c>
      <c r="AQ2843">
        <v>0</v>
      </c>
      <c r="AR2843">
        <v>19998</v>
      </c>
      <c r="AS2843">
        <v>3000</v>
      </c>
      <c r="AT2843">
        <v>8000</v>
      </c>
      <c r="AU2843">
        <v>0</v>
      </c>
      <c r="AV2843">
        <v>56466</v>
      </c>
      <c r="AW2843">
        <v>0</v>
      </c>
      <c r="AX2843">
        <v>47593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1102372</v>
      </c>
      <c r="BL2843">
        <v>57864</v>
      </c>
      <c r="BM2843">
        <v>170000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190000</v>
      </c>
      <c r="CR2843">
        <v>0</v>
      </c>
      <c r="CS2843">
        <v>0</v>
      </c>
      <c r="CT2843">
        <v>154000</v>
      </c>
      <c r="CU2843">
        <v>65000</v>
      </c>
      <c r="CV2843">
        <v>50000</v>
      </c>
      <c r="CW2843">
        <v>1144</v>
      </c>
      <c r="CX2843">
        <v>6000</v>
      </c>
      <c r="CY2843">
        <v>4500</v>
      </c>
      <c r="CZ2843">
        <v>1800</v>
      </c>
      <c r="DA2843">
        <v>1500</v>
      </c>
      <c r="DB2843">
        <v>6500</v>
      </c>
      <c r="DC2843">
        <v>30000</v>
      </c>
      <c r="DD2843">
        <v>1500</v>
      </c>
      <c r="DE2843">
        <v>35000</v>
      </c>
      <c r="DF2843">
        <v>29335</v>
      </c>
      <c r="DG2843">
        <v>100000</v>
      </c>
      <c r="DH2843">
        <v>0</v>
      </c>
      <c r="DI2843">
        <v>0</v>
      </c>
      <c r="DJ2843">
        <v>65019</v>
      </c>
      <c r="DK2843">
        <v>174018</v>
      </c>
      <c r="DL2843">
        <v>90000</v>
      </c>
      <c r="DM2843">
        <v>167328</v>
      </c>
      <c r="DN2843">
        <v>20000</v>
      </c>
      <c r="DO2843">
        <v>1192644</v>
      </c>
      <c r="DP2843">
        <v>317700</v>
      </c>
      <c r="DQ2843">
        <v>-493101</v>
      </c>
      <c r="DR2843">
        <v>0</v>
      </c>
      <c r="DS2843">
        <v>0</v>
      </c>
    </row>
    <row r="2844" spans="1:123" x14ac:dyDescent="0.3">
      <c r="A2844" t="str">
        <f t="shared" si="44"/>
        <v>20232010</v>
      </c>
      <c r="B2844">
        <v>82</v>
      </c>
      <c r="C2844">
        <v>2023</v>
      </c>
      <c r="D2844">
        <v>201012</v>
      </c>
      <c r="E2844">
        <v>51</v>
      </c>
      <c r="F2844">
        <v>1806251</v>
      </c>
      <c r="G2844">
        <v>163115</v>
      </c>
      <c r="H2844">
        <v>550000</v>
      </c>
      <c r="I2844">
        <v>0</v>
      </c>
      <c r="J2844">
        <v>90000</v>
      </c>
      <c r="K2844">
        <v>85000</v>
      </c>
      <c r="L2844">
        <v>200000</v>
      </c>
      <c r="M2844">
        <v>56200</v>
      </c>
      <c r="N2844">
        <v>11500</v>
      </c>
      <c r="O2844">
        <v>25500</v>
      </c>
      <c r="P2844">
        <v>4500</v>
      </c>
      <c r="Q2844">
        <v>2000</v>
      </c>
      <c r="R2844">
        <v>0</v>
      </c>
      <c r="S2844">
        <v>7568</v>
      </c>
      <c r="T2844">
        <v>35000</v>
      </c>
      <c r="U2844">
        <v>36000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98680</v>
      </c>
      <c r="AD2844">
        <v>50840</v>
      </c>
      <c r="AE2844">
        <v>0</v>
      </c>
      <c r="AF2844">
        <v>149520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843748</v>
      </c>
      <c r="AO2844">
        <v>971805</v>
      </c>
      <c r="AP2844">
        <v>149520</v>
      </c>
      <c r="AQ2844">
        <v>0</v>
      </c>
      <c r="AR2844">
        <v>20000</v>
      </c>
      <c r="AS2844">
        <v>3000</v>
      </c>
      <c r="AT2844">
        <v>8000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1152325</v>
      </c>
      <c r="BL2844">
        <v>65151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55858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225858</v>
      </c>
      <c r="CR2844">
        <v>0</v>
      </c>
      <c r="CS2844">
        <v>0</v>
      </c>
      <c r="CT2844">
        <v>154000</v>
      </c>
      <c r="CU2844">
        <v>65000</v>
      </c>
      <c r="CV2844">
        <v>50000</v>
      </c>
      <c r="CW2844">
        <v>1144</v>
      </c>
      <c r="CX2844">
        <v>6000</v>
      </c>
      <c r="CY2844">
        <v>4500</v>
      </c>
      <c r="CZ2844">
        <v>1800</v>
      </c>
      <c r="DA2844">
        <v>1500</v>
      </c>
      <c r="DB2844">
        <v>6500</v>
      </c>
      <c r="DC2844">
        <v>30000</v>
      </c>
      <c r="DD2844">
        <v>1500</v>
      </c>
      <c r="DE2844">
        <v>40000</v>
      </c>
      <c r="DF2844">
        <v>28455</v>
      </c>
      <c r="DG2844">
        <v>100000</v>
      </c>
      <c r="DH2844">
        <v>0</v>
      </c>
      <c r="DI2844">
        <v>0</v>
      </c>
      <c r="DJ2844">
        <v>65019</v>
      </c>
      <c r="DK2844">
        <v>174018</v>
      </c>
      <c r="DL2844">
        <v>90000</v>
      </c>
      <c r="DM2844">
        <v>167328</v>
      </c>
      <c r="DN2844">
        <v>20000</v>
      </c>
      <c r="DO2844">
        <v>1232622</v>
      </c>
      <c r="DP2844">
        <v>317700</v>
      </c>
      <c r="DQ2844">
        <v>55858</v>
      </c>
      <c r="DR2844">
        <v>0</v>
      </c>
      <c r="DS2844">
        <v>0</v>
      </c>
    </row>
    <row r="2845" spans="1:123" x14ac:dyDescent="0.3">
      <c r="A2845" t="str">
        <f t="shared" si="44"/>
        <v>20242011</v>
      </c>
      <c r="B2845">
        <v>82</v>
      </c>
      <c r="C2845">
        <v>2024</v>
      </c>
      <c r="D2845">
        <v>201112</v>
      </c>
      <c r="E2845">
        <v>69</v>
      </c>
      <c r="F2845">
        <v>1816336</v>
      </c>
      <c r="G2845">
        <v>163114</v>
      </c>
      <c r="H2845">
        <v>550000</v>
      </c>
      <c r="I2845">
        <v>0</v>
      </c>
      <c r="J2845">
        <v>120000</v>
      </c>
      <c r="K2845">
        <v>85000</v>
      </c>
      <c r="L2845">
        <v>200000</v>
      </c>
      <c r="M2845">
        <v>56200</v>
      </c>
      <c r="N2845">
        <v>11500</v>
      </c>
      <c r="O2845">
        <v>25500</v>
      </c>
      <c r="P2845">
        <v>4500</v>
      </c>
      <c r="Q2845">
        <v>2000</v>
      </c>
      <c r="R2845">
        <v>0</v>
      </c>
      <c r="S2845">
        <v>7380</v>
      </c>
      <c r="T2845">
        <v>35000</v>
      </c>
      <c r="U2845">
        <v>36000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132999</v>
      </c>
      <c r="AD2845">
        <v>68521</v>
      </c>
      <c r="AE2845">
        <v>0</v>
      </c>
      <c r="AF2845">
        <v>201520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821560</v>
      </c>
      <c r="AO2845">
        <v>1309774</v>
      </c>
      <c r="AP2845">
        <v>201520</v>
      </c>
      <c r="AQ2845">
        <v>119787</v>
      </c>
      <c r="AR2845">
        <v>20000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29625</v>
      </c>
      <c r="BH2845">
        <v>0</v>
      </c>
      <c r="BI2845">
        <v>0</v>
      </c>
      <c r="BJ2845">
        <v>0</v>
      </c>
      <c r="BK2845">
        <v>1621456</v>
      </c>
      <c r="BL2845">
        <v>72386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404142</v>
      </c>
      <c r="BS2845">
        <v>0</v>
      </c>
      <c r="BT2845">
        <v>0</v>
      </c>
      <c r="BU2845">
        <v>44338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25000</v>
      </c>
      <c r="CH2845">
        <v>572</v>
      </c>
      <c r="CI2845">
        <v>3000</v>
      </c>
      <c r="CJ2845">
        <v>2250</v>
      </c>
      <c r="CK2845">
        <v>900</v>
      </c>
      <c r="CL2845">
        <v>750</v>
      </c>
      <c r="CM2845">
        <v>3250</v>
      </c>
      <c r="CN2845">
        <v>15000</v>
      </c>
      <c r="CO2845">
        <v>750</v>
      </c>
      <c r="CP2845">
        <v>0</v>
      </c>
      <c r="CQ2845">
        <v>610000</v>
      </c>
      <c r="CR2845">
        <v>44338</v>
      </c>
      <c r="CS2845">
        <v>0</v>
      </c>
      <c r="CT2845">
        <v>154000</v>
      </c>
      <c r="CU2845">
        <v>65000</v>
      </c>
      <c r="CV2845">
        <v>75000</v>
      </c>
      <c r="CW2845">
        <v>1716</v>
      </c>
      <c r="CX2845">
        <v>9000</v>
      </c>
      <c r="CY2845">
        <v>6750</v>
      </c>
      <c r="CZ2845">
        <v>2700</v>
      </c>
      <c r="DA2845">
        <v>2250</v>
      </c>
      <c r="DB2845">
        <v>9750</v>
      </c>
      <c r="DC2845">
        <v>45000</v>
      </c>
      <c r="DD2845">
        <v>2250</v>
      </c>
      <c r="DE2845">
        <v>45000</v>
      </c>
      <c r="DF2845">
        <v>27601</v>
      </c>
      <c r="DG2845">
        <v>100000</v>
      </c>
      <c r="DH2845">
        <v>0</v>
      </c>
      <c r="DI2845">
        <v>0</v>
      </c>
      <c r="DJ2845">
        <v>94644</v>
      </c>
      <c r="DK2845">
        <v>174018</v>
      </c>
      <c r="DL2845">
        <v>90000</v>
      </c>
      <c r="DM2845">
        <v>167328</v>
      </c>
      <c r="DN2845">
        <v>20000</v>
      </c>
      <c r="DO2845">
        <v>1746345</v>
      </c>
      <c r="DP2845">
        <v>317700</v>
      </c>
      <c r="DQ2845">
        <v>529577</v>
      </c>
      <c r="DR2845">
        <v>0</v>
      </c>
      <c r="DS2845">
        <v>0</v>
      </c>
    </row>
    <row r="2846" spans="1:123" x14ac:dyDescent="0.3">
      <c r="A2846" t="str">
        <f t="shared" si="44"/>
        <v>20252012</v>
      </c>
      <c r="B2846">
        <v>82</v>
      </c>
      <c r="C2846">
        <v>2025</v>
      </c>
      <c r="D2846">
        <v>201212</v>
      </c>
      <c r="E2846">
        <v>44</v>
      </c>
      <c r="F2846">
        <v>2026506</v>
      </c>
      <c r="G2846">
        <v>163114</v>
      </c>
      <c r="H2846">
        <v>550000</v>
      </c>
      <c r="I2846">
        <v>0</v>
      </c>
      <c r="J2846">
        <v>120000</v>
      </c>
      <c r="K2846">
        <v>85000</v>
      </c>
      <c r="L2846">
        <v>200000</v>
      </c>
      <c r="M2846">
        <v>56200</v>
      </c>
      <c r="N2846">
        <v>11500</v>
      </c>
      <c r="O2846">
        <v>25500</v>
      </c>
      <c r="P2846">
        <v>4500</v>
      </c>
      <c r="Q2846">
        <v>2000</v>
      </c>
      <c r="R2846">
        <v>0</v>
      </c>
      <c r="S2846">
        <v>7191</v>
      </c>
      <c r="T2846">
        <v>35000</v>
      </c>
      <c r="U2846">
        <v>36000</v>
      </c>
      <c r="V2846">
        <v>0</v>
      </c>
      <c r="W2846">
        <v>0</v>
      </c>
      <c r="X2846">
        <v>25000</v>
      </c>
      <c r="Y2846">
        <v>26773</v>
      </c>
      <c r="Z2846">
        <v>0</v>
      </c>
      <c r="AA2846">
        <v>0</v>
      </c>
      <c r="AB2846">
        <v>0</v>
      </c>
      <c r="AC2846">
        <v>84467</v>
      </c>
      <c r="AD2846">
        <v>43517</v>
      </c>
      <c r="AE2846">
        <v>0</v>
      </c>
      <c r="AF2846">
        <v>127985</v>
      </c>
      <c r="AG2846">
        <v>43517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946680</v>
      </c>
      <c r="AO2846">
        <v>831834</v>
      </c>
      <c r="AP2846">
        <v>127985</v>
      </c>
      <c r="AQ2846">
        <v>0</v>
      </c>
      <c r="AR2846">
        <v>19649</v>
      </c>
      <c r="AS2846">
        <v>3000</v>
      </c>
      <c r="AT2846">
        <v>8000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990467</v>
      </c>
      <c r="BL2846">
        <v>80045</v>
      </c>
      <c r="BM2846">
        <v>196667</v>
      </c>
      <c r="BN2846">
        <v>0</v>
      </c>
      <c r="BO2846">
        <v>0</v>
      </c>
      <c r="BP2846">
        <v>11761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393333</v>
      </c>
      <c r="CR2846">
        <v>32577</v>
      </c>
      <c r="CS2846">
        <v>0</v>
      </c>
      <c r="CT2846">
        <v>154000</v>
      </c>
      <c r="CU2846">
        <v>65000</v>
      </c>
      <c r="CV2846">
        <v>75000</v>
      </c>
      <c r="CW2846">
        <v>1716</v>
      </c>
      <c r="CX2846">
        <v>9000</v>
      </c>
      <c r="CY2846">
        <v>6750</v>
      </c>
      <c r="CZ2846">
        <v>2700</v>
      </c>
      <c r="DA2846">
        <v>2250</v>
      </c>
      <c r="DB2846">
        <v>9750</v>
      </c>
      <c r="DC2846">
        <v>45000</v>
      </c>
      <c r="DD2846">
        <v>2250</v>
      </c>
      <c r="DE2846">
        <v>50000</v>
      </c>
      <c r="DF2846">
        <v>0</v>
      </c>
      <c r="DG2846">
        <v>75000</v>
      </c>
      <c r="DH2846">
        <v>0</v>
      </c>
      <c r="DI2846">
        <v>0</v>
      </c>
      <c r="DJ2846">
        <v>91681</v>
      </c>
      <c r="DK2846">
        <v>174018</v>
      </c>
      <c r="DL2846">
        <v>90000</v>
      </c>
      <c r="DM2846">
        <v>167328</v>
      </c>
      <c r="DN2846">
        <v>20000</v>
      </c>
      <c r="DO2846">
        <v>1467354</v>
      </c>
      <c r="DP2846">
        <v>317700</v>
      </c>
      <c r="DQ2846">
        <v>-260201</v>
      </c>
      <c r="DR2846">
        <v>0</v>
      </c>
      <c r="DS2846">
        <v>0</v>
      </c>
    </row>
    <row r="2847" spans="1:123" x14ac:dyDescent="0.3">
      <c r="A2847" t="str">
        <f t="shared" si="44"/>
        <v>20261922</v>
      </c>
      <c r="B2847">
        <v>82</v>
      </c>
      <c r="C2847">
        <v>2026</v>
      </c>
      <c r="D2847">
        <v>192212</v>
      </c>
      <c r="E2847">
        <v>47</v>
      </c>
      <c r="F2847">
        <v>1868359</v>
      </c>
      <c r="G2847">
        <v>163110</v>
      </c>
      <c r="H2847">
        <v>550000</v>
      </c>
      <c r="I2847">
        <v>0</v>
      </c>
      <c r="J2847">
        <v>120000</v>
      </c>
      <c r="K2847">
        <v>85000</v>
      </c>
      <c r="L2847">
        <v>200000</v>
      </c>
      <c r="M2847">
        <v>56200</v>
      </c>
      <c r="N2847">
        <v>11500</v>
      </c>
      <c r="O2847">
        <v>25500</v>
      </c>
      <c r="P2847">
        <v>4500</v>
      </c>
      <c r="Q2847">
        <v>2000</v>
      </c>
      <c r="R2847">
        <v>0</v>
      </c>
      <c r="S2847">
        <v>7002</v>
      </c>
      <c r="T2847">
        <v>35000</v>
      </c>
      <c r="U2847">
        <v>36000</v>
      </c>
      <c r="V2847">
        <v>0</v>
      </c>
      <c r="W2847">
        <v>0</v>
      </c>
      <c r="X2847">
        <v>25000</v>
      </c>
      <c r="Y2847">
        <v>0</v>
      </c>
      <c r="Z2847">
        <v>0</v>
      </c>
      <c r="AA2847">
        <v>0</v>
      </c>
      <c r="AB2847">
        <v>0</v>
      </c>
      <c r="AC2847">
        <v>91062</v>
      </c>
      <c r="AD2847">
        <v>46915</v>
      </c>
      <c r="AE2847">
        <v>0</v>
      </c>
      <c r="AF2847">
        <v>137977</v>
      </c>
      <c r="AG2847">
        <v>23458</v>
      </c>
      <c r="AH2847">
        <v>0</v>
      </c>
      <c r="AI2847">
        <v>43517</v>
      </c>
      <c r="AJ2847">
        <v>0</v>
      </c>
      <c r="AK2847">
        <v>43517</v>
      </c>
      <c r="AL2847">
        <v>43517</v>
      </c>
      <c r="AM2847">
        <v>0</v>
      </c>
      <c r="AN2847">
        <v>909725</v>
      </c>
      <c r="AO2847">
        <v>896782</v>
      </c>
      <c r="AP2847">
        <v>137977</v>
      </c>
      <c r="AQ2847">
        <v>0</v>
      </c>
      <c r="AR2847">
        <v>20000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1054759</v>
      </c>
      <c r="BL2847">
        <v>87653</v>
      </c>
      <c r="BM2847">
        <v>15332</v>
      </c>
      <c r="BN2847"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358001</v>
      </c>
      <c r="CR2847">
        <v>32577</v>
      </c>
      <c r="CS2847">
        <v>0</v>
      </c>
      <c r="CT2847">
        <v>154000</v>
      </c>
      <c r="CU2847">
        <v>65000</v>
      </c>
      <c r="CV2847">
        <v>75000</v>
      </c>
      <c r="CW2847">
        <v>1716</v>
      </c>
      <c r="CX2847">
        <v>9000</v>
      </c>
      <c r="CY2847">
        <v>6750</v>
      </c>
      <c r="CZ2847">
        <v>2700</v>
      </c>
      <c r="DA2847">
        <v>2250</v>
      </c>
      <c r="DB2847">
        <v>9750</v>
      </c>
      <c r="DC2847">
        <v>45000</v>
      </c>
      <c r="DD2847">
        <v>2250</v>
      </c>
      <c r="DE2847">
        <v>55000</v>
      </c>
      <c r="DF2847">
        <v>0</v>
      </c>
      <c r="DG2847">
        <v>50000</v>
      </c>
      <c r="DH2847">
        <v>0</v>
      </c>
      <c r="DI2847">
        <v>0</v>
      </c>
      <c r="DJ2847">
        <v>91681</v>
      </c>
      <c r="DK2847">
        <v>174018</v>
      </c>
      <c r="DL2847">
        <v>90000</v>
      </c>
      <c r="DM2847">
        <v>167328</v>
      </c>
      <c r="DN2847">
        <v>20000</v>
      </c>
      <c r="DO2847">
        <v>1455539</v>
      </c>
      <c r="DP2847">
        <v>317700</v>
      </c>
      <c r="DQ2847">
        <v>-40332</v>
      </c>
      <c r="DR2847">
        <v>0</v>
      </c>
      <c r="DS2847">
        <v>0</v>
      </c>
    </row>
    <row r="2848" spans="1:123" x14ac:dyDescent="0.3">
      <c r="A2848" t="str">
        <f t="shared" si="44"/>
        <v>20271923</v>
      </c>
      <c r="B2848">
        <v>82</v>
      </c>
      <c r="C2848">
        <v>2027</v>
      </c>
      <c r="D2848">
        <v>192312</v>
      </c>
      <c r="E2848">
        <v>58</v>
      </c>
      <c r="F2848">
        <v>1880292</v>
      </c>
      <c r="G2848">
        <v>163106</v>
      </c>
      <c r="H2848">
        <v>550000</v>
      </c>
      <c r="I2848">
        <v>0</v>
      </c>
      <c r="J2848">
        <v>120000</v>
      </c>
      <c r="K2848">
        <v>85000</v>
      </c>
      <c r="L2848">
        <v>200000</v>
      </c>
      <c r="M2848">
        <v>56200</v>
      </c>
      <c r="N2848">
        <v>11500</v>
      </c>
      <c r="O2848">
        <v>25500</v>
      </c>
      <c r="P2848">
        <v>4500</v>
      </c>
      <c r="Q2848">
        <v>2000</v>
      </c>
      <c r="R2848">
        <v>0</v>
      </c>
      <c r="S2848">
        <v>6814</v>
      </c>
      <c r="T2848">
        <v>35000</v>
      </c>
      <c r="U2848">
        <v>36000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43517</v>
      </c>
      <c r="AC2848">
        <v>111632</v>
      </c>
      <c r="AD2848">
        <v>57513</v>
      </c>
      <c r="AE2848">
        <v>43517</v>
      </c>
      <c r="AF2848">
        <v>125627</v>
      </c>
      <c r="AG2848">
        <v>0</v>
      </c>
      <c r="AH2848">
        <v>0</v>
      </c>
      <c r="AI2848">
        <v>23458</v>
      </c>
      <c r="AJ2848">
        <v>0</v>
      </c>
      <c r="AK2848">
        <v>23458</v>
      </c>
      <c r="AL2848">
        <v>23458</v>
      </c>
      <c r="AM2848">
        <v>0</v>
      </c>
      <c r="AN2848">
        <v>896887</v>
      </c>
      <c r="AO2848">
        <v>1099355</v>
      </c>
      <c r="AP2848">
        <v>169145</v>
      </c>
      <c r="AQ2848">
        <v>0</v>
      </c>
      <c r="AR2848">
        <v>20000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1288500</v>
      </c>
      <c r="BL2848">
        <v>95209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201197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539199</v>
      </c>
      <c r="CR2848">
        <v>32577</v>
      </c>
      <c r="CS2848">
        <v>0</v>
      </c>
      <c r="CT2848">
        <v>154000</v>
      </c>
      <c r="CU2848">
        <v>65000</v>
      </c>
      <c r="CV2848">
        <v>75000</v>
      </c>
      <c r="CW2848">
        <v>1716</v>
      </c>
      <c r="CX2848">
        <v>9000</v>
      </c>
      <c r="CY2848">
        <v>6750</v>
      </c>
      <c r="CZ2848">
        <v>2700</v>
      </c>
      <c r="DA2848">
        <v>2250</v>
      </c>
      <c r="DB2848">
        <v>9750</v>
      </c>
      <c r="DC2848">
        <v>45000</v>
      </c>
      <c r="DD2848">
        <v>2250</v>
      </c>
      <c r="DE2848">
        <v>60000</v>
      </c>
      <c r="DF2848">
        <v>0</v>
      </c>
      <c r="DG2848">
        <v>50000</v>
      </c>
      <c r="DH2848">
        <v>0</v>
      </c>
      <c r="DI2848">
        <v>0</v>
      </c>
      <c r="DJ2848">
        <v>91681</v>
      </c>
      <c r="DK2848">
        <v>174018</v>
      </c>
      <c r="DL2848">
        <v>90000</v>
      </c>
      <c r="DM2848">
        <v>167328</v>
      </c>
      <c r="DN2848">
        <v>20000</v>
      </c>
      <c r="DO2848">
        <v>1621676</v>
      </c>
      <c r="DP2848">
        <v>317700</v>
      </c>
      <c r="DQ2848">
        <v>201197</v>
      </c>
      <c r="DR2848">
        <v>0</v>
      </c>
      <c r="DS2848">
        <v>0</v>
      </c>
    </row>
    <row r="2849" spans="1:123" x14ac:dyDescent="0.3">
      <c r="A2849" t="str">
        <f t="shared" si="44"/>
        <v>20281924</v>
      </c>
      <c r="B2849">
        <v>82</v>
      </c>
      <c r="C2849">
        <v>2028</v>
      </c>
      <c r="D2849">
        <v>192412</v>
      </c>
      <c r="E2849">
        <v>14</v>
      </c>
      <c r="F2849">
        <v>2054012</v>
      </c>
      <c r="G2849">
        <v>163102</v>
      </c>
      <c r="H2849">
        <v>550000</v>
      </c>
      <c r="I2849">
        <v>0</v>
      </c>
      <c r="J2849">
        <v>120000</v>
      </c>
      <c r="K2849">
        <v>85000</v>
      </c>
      <c r="L2849">
        <v>200000</v>
      </c>
      <c r="M2849">
        <v>56200</v>
      </c>
      <c r="N2849">
        <v>11500</v>
      </c>
      <c r="O2849">
        <v>25500</v>
      </c>
      <c r="P2849">
        <v>4500</v>
      </c>
      <c r="Q2849">
        <v>2000</v>
      </c>
      <c r="R2849">
        <v>0</v>
      </c>
      <c r="S2849">
        <v>6625</v>
      </c>
      <c r="T2849">
        <v>35000</v>
      </c>
      <c r="U2849">
        <v>36000</v>
      </c>
      <c r="V2849">
        <v>0</v>
      </c>
      <c r="W2849">
        <v>0</v>
      </c>
      <c r="X2849">
        <v>25000</v>
      </c>
      <c r="Y2849">
        <v>0</v>
      </c>
      <c r="Z2849">
        <v>0</v>
      </c>
      <c r="AA2849">
        <v>0</v>
      </c>
      <c r="AB2849">
        <v>23458</v>
      </c>
      <c r="AC2849">
        <v>27098</v>
      </c>
      <c r="AD2849">
        <v>0</v>
      </c>
      <c r="AE2849">
        <v>23458</v>
      </c>
      <c r="AF2849">
        <v>17601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1029724</v>
      </c>
      <c r="AO2849">
        <v>266861</v>
      </c>
      <c r="AP2849">
        <v>41059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75000</v>
      </c>
      <c r="AW2849">
        <v>0</v>
      </c>
      <c r="AX2849">
        <v>31500</v>
      </c>
      <c r="AY2849">
        <v>0</v>
      </c>
      <c r="AZ2849">
        <v>20000</v>
      </c>
      <c r="BA2849">
        <v>25000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459420</v>
      </c>
      <c r="BL2849">
        <v>102715</v>
      </c>
      <c r="BM2849">
        <v>173066</v>
      </c>
      <c r="BN2849">
        <v>154000</v>
      </c>
      <c r="BO2849">
        <v>65000</v>
      </c>
      <c r="BP2849">
        <v>32577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33000</v>
      </c>
      <c r="BX2849">
        <v>763</v>
      </c>
      <c r="BY2849">
        <v>4000</v>
      </c>
      <c r="BZ2849">
        <v>3000</v>
      </c>
      <c r="CA2849">
        <v>1200</v>
      </c>
      <c r="CB2849">
        <v>1000</v>
      </c>
      <c r="CC2849">
        <v>4333</v>
      </c>
      <c r="CD2849">
        <v>20000</v>
      </c>
      <c r="CE2849">
        <v>1000</v>
      </c>
      <c r="CF2849">
        <v>65000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346132</v>
      </c>
      <c r="CR2849">
        <v>0</v>
      </c>
      <c r="CS2849">
        <v>0</v>
      </c>
      <c r="CT2849">
        <v>0</v>
      </c>
      <c r="CU2849">
        <v>0</v>
      </c>
      <c r="CV2849">
        <v>42000</v>
      </c>
      <c r="CW2849">
        <v>953</v>
      </c>
      <c r="CX2849">
        <v>5000</v>
      </c>
      <c r="CY2849">
        <v>3750</v>
      </c>
      <c r="CZ2849">
        <v>1500</v>
      </c>
      <c r="DA2849">
        <v>1250</v>
      </c>
      <c r="DB2849">
        <v>5417</v>
      </c>
      <c r="DC2849">
        <v>25000</v>
      </c>
      <c r="DD2849">
        <v>1250</v>
      </c>
      <c r="DE2849">
        <v>0</v>
      </c>
      <c r="DF2849">
        <v>0</v>
      </c>
      <c r="DG2849">
        <v>25000</v>
      </c>
      <c r="DH2849">
        <v>0</v>
      </c>
      <c r="DI2849">
        <v>0</v>
      </c>
      <c r="DJ2849">
        <v>60181</v>
      </c>
      <c r="DK2849">
        <v>149018</v>
      </c>
      <c r="DL2849">
        <v>90000</v>
      </c>
      <c r="DM2849">
        <v>92328</v>
      </c>
      <c r="DN2849">
        <v>0</v>
      </c>
      <c r="DO2849">
        <v>848780</v>
      </c>
      <c r="DP2849">
        <v>317700</v>
      </c>
      <c r="DQ2849">
        <v>-837755</v>
      </c>
      <c r="DR2849">
        <v>103316</v>
      </c>
      <c r="DS2849">
        <v>0</v>
      </c>
    </row>
    <row r="2850" spans="1:123" x14ac:dyDescent="0.3">
      <c r="A2850" t="str">
        <f t="shared" si="44"/>
        <v>20291925</v>
      </c>
      <c r="B2850">
        <v>82</v>
      </c>
      <c r="C2850">
        <v>2029</v>
      </c>
      <c r="D2850">
        <v>192512</v>
      </c>
      <c r="E2850">
        <v>51</v>
      </c>
      <c r="F2850">
        <v>2175662</v>
      </c>
      <c r="G2850">
        <v>163097</v>
      </c>
      <c r="H2850">
        <v>550000</v>
      </c>
      <c r="I2850">
        <v>0</v>
      </c>
      <c r="J2850">
        <v>120000</v>
      </c>
      <c r="K2850">
        <v>85000</v>
      </c>
      <c r="L2850">
        <v>200000</v>
      </c>
      <c r="M2850">
        <v>56200</v>
      </c>
      <c r="N2850">
        <v>11500</v>
      </c>
      <c r="O2850">
        <v>25500</v>
      </c>
      <c r="P2850">
        <v>4500</v>
      </c>
      <c r="Q2850">
        <v>2000</v>
      </c>
      <c r="R2850">
        <v>0</v>
      </c>
      <c r="S2850">
        <v>6437</v>
      </c>
      <c r="T2850">
        <v>35000</v>
      </c>
      <c r="U2850">
        <v>36000</v>
      </c>
      <c r="V2850">
        <v>0</v>
      </c>
      <c r="W2850">
        <v>0</v>
      </c>
      <c r="X2850">
        <v>25000</v>
      </c>
      <c r="Y2850">
        <v>0</v>
      </c>
      <c r="Z2850">
        <v>0</v>
      </c>
      <c r="AA2850">
        <v>0</v>
      </c>
      <c r="AB2850">
        <v>0</v>
      </c>
      <c r="AC2850">
        <v>99610</v>
      </c>
      <c r="AD2850">
        <v>51319</v>
      </c>
      <c r="AE2850">
        <v>0</v>
      </c>
      <c r="AF2850">
        <v>150928</v>
      </c>
      <c r="AG2850">
        <v>51319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896209</v>
      </c>
      <c r="AO2850">
        <v>980956</v>
      </c>
      <c r="AP2850">
        <v>150928</v>
      </c>
      <c r="AQ2850">
        <v>0</v>
      </c>
      <c r="AR2850">
        <v>20000</v>
      </c>
      <c r="AS2850">
        <v>0</v>
      </c>
      <c r="AT2850">
        <v>0</v>
      </c>
      <c r="AU2850">
        <v>0</v>
      </c>
      <c r="AV2850">
        <v>4137</v>
      </c>
      <c r="AW2850">
        <v>0</v>
      </c>
      <c r="AX2850">
        <v>51640</v>
      </c>
      <c r="AY2850">
        <v>7653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1215315</v>
      </c>
      <c r="BL2850">
        <v>110169</v>
      </c>
      <c r="BM2850">
        <v>153066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173066</v>
      </c>
      <c r="CR2850">
        <v>0</v>
      </c>
      <c r="CS2850">
        <v>0</v>
      </c>
      <c r="CT2850">
        <v>0</v>
      </c>
      <c r="CU2850">
        <v>0</v>
      </c>
      <c r="CV2850">
        <v>42000</v>
      </c>
      <c r="CW2850">
        <v>953</v>
      </c>
      <c r="CX2850">
        <v>5000</v>
      </c>
      <c r="CY2850">
        <v>3750</v>
      </c>
      <c r="CZ2850">
        <v>1500</v>
      </c>
      <c r="DA2850">
        <v>1250</v>
      </c>
      <c r="DB2850">
        <v>5417</v>
      </c>
      <c r="DC2850">
        <v>25000</v>
      </c>
      <c r="DD2850">
        <v>1250</v>
      </c>
      <c r="DE2850">
        <v>5000</v>
      </c>
      <c r="DF2850">
        <v>0</v>
      </c>
      <c r="DG2850">
        <v>0</v>
      </c>
      <c r="DH2850">
        <v>0</v>
      </c>
      <c r="DI2850">
        <v>0</v>
      </c>
      <c r="DJ2850">
        <v>8541</v>
      </c>
      <c r="DK2850">
        <v>149018</v>
      </c>
      <c r="DL2850">
        <v>90000</v>
      </c>
      <c r="DM2850">
        <v>88190</v>
      </c>
      <c r="DN2850">
        <v>0</v>
      </c>
      <c r="DO2850">
        <v>599936</v>
      </c>
      <c r="DP2850">
        <v>317700</v>
      </c>
      <c r="DQ2850">
        <v>-233844</v>
      </c>
      <c r="DR2850">
        <v>0</v>
      </c>
      <c r="DS2850">
        <v>0</v>
      </c>
    </row>
    <row r="2851" spans="1:123" x14ac:dyDescent="0.3">
      <c r="A2851" t="str">
        <f t="shared" si="44"/>
        <v>20301926</v>
      </c>
      <c r="B2851">
        <v>82</v>
      </c>
      <c r="C2851">
        <v>2030</v>
      </c>
      <c r="D2851">
        <v>192612</v>
      </c>
      <c r="E2851">
        <v>47</v>
      </c>
      <c r="F2851">
        <v>1952264</v>
      </c>
      <c r="G2851">
        <v>163093</v>
      </c>
      <c r="H2851">
        <v>550000</v>
      </c>
      <c r="I2851">
        <v>0</v>
      </c>
      <c r="J2851">
        <v>120000</v>
      </c>
      <c r="K2851">
        <v>85000</v>
      </c>
      <c r="L2851">
        <v>200000</v>
      </c>
      <c r="M2851">
        <v>56200</v>
      </c>
      <c r="N2851">
        <v>11500</v>
      </c>
      <c r="O2851">
        <v>25500</v>
      </c>
      <c r="P2851">
        <v>4500</v>
      </c>
      <c r="Q2851">
        <v>2000</v>
      </c>
      <c r="R2851">
        <v>0</v>
      </c>
      <c r="S2851">
        <v>6248</v>
      </c>
      <c r="T2851">
        <v>35000</v>
      </c>
      <c r="U2851">
        <v>36000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90565</v>
      </c>
      <c r="AD2851">
        <v>46659</v>
      </c>
      <c r="AE2851">
        <v>0</v>
      </c>
      <c r="AF2851">
        <v>137223</v>
      </c>
      <c r="AG2851">
        <v>46659</v>
      </c>
      <c r="AH2851">
        <v>0</v>
      </c>
      <c r="AI2851">
        <v>51319</v>
      </c>
      <c r="AJ2851">
        <v>0</v>
      </c>
      <c r="AK2851">
        <v>51319</v>
      </c>
      <c r="AL2851">
        <v>51319</v>
      </c>
      <c r="AM2851">
        <v>0</v>
      </c>
      <c r="AN2851">
        <v>884725</v>
      </c>
      <c r="AO2851">
        <v>891882</v>
      </c>
      <c r="AP2851">
        <v>137223</v>
      </c>
      <c r="AQ2851">
        <v>0</v>
      </c>
      <c r="AR2851">
        <v>20000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1049105</v>
      </c>
      <c r="BL2851">
        <v>117712</v>
      </c>
      <c r="BM2851">
        <v>99815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53251</v>
      </c>
      <c r="CR2851">
        <v>0</v>
      </c>
      <c r="CS2851">
        <v>0</v>
      </c>
      <c r="CT2851">
        <v>0</v>
      </c>
      <c r="CU2851">
        <v>0</v>
      </c>
      <c r="CV2851">
        <v>42000</v>
      </c>
      <c r="CW2851">
        <v>953</v>
      </c>
      <c r="CX2851">
        <v>5000</v>
      </c>
      <c r="CY2851">
        <v>3750</v>
      </c>
      <c r="CZ2851">
        <v>1500</v>
      </c>
      <c r="DA2851">
        <v>1250</v>
      </c>
      <c r="DB2851">
        <v>5417</v>
      </c>
      <c r="DC2851">
        <v>25000</v>
      </c>
      <c r="DD2851">
        <v>1250</v>
      </c>
      <c r="DE2851">
        <v>10000</v>
      </c>
      <c r="DF2851">
        <v>0</v>
      </c>
      <c r="DG2851">
        <v>0</v>
      </c>
      <c r="DH2851">
        <v>0</v>
      </c>
      <c r="DI2851">
        <v>0</v>
      </c>
      <c r="DJ2851">
        <v>8541</v>
      </c>
      <c r="DK2851">
        <v>149018</v>
      </c>
      <c r="DL2851">
        <v>90000</v>
      </c>
      <c r="DM2851">
        <v>88190</v>
      </c>
      <c r="DN2851">
        <v>0</v>
      </c>
      <c r="DO2851">
        <v>536439</v>
      </c>
      <c r="DP2851">
        <v>317700</v>
      </c>
      <c r="DQ2851">
        <v>-99815</v>
      </c>
      <c r="DR2851">
        <v>0</v>
      </c>
      <c r="DS2851">
        <v>0</v>
      </c>
    </row>
    <row r="2852" spans="1:123" x14ac:dyDescent="0.3">
      <c r="A2852" t="str">
        <f t="shared" si="44"/>
        <v>20311927</v>
      </c>
      <c r="B2852">
        <v>82</v>
      </c>
      <c r="C2852">
        <v>2031</v>
      </c>
      <c r="D2852">
        <v>192712</v>
      </c>
      <c r="E2852">
        <v>62</v>
      </c>
      <c r="F2852">
        <v>1788152</v>
      </c>
      <c r="G2852">
        <v>163096</v>
      </c>
      <c r="H2852">
        <v>550000</v>
      </c>
      <c r="I2852">
        <v>0</v>
      </c>
      <c r="J2852">
        <v>120000</v>
      </c>
      <c r="K2852">
        <v>85000</v>
      </c>
      <c r="L2852">
        <v>200000</v>
      </c>
      <c r="M2852">
        <v>56200</v>
      </c>
      <c r="N2852">
        <v>11500</v>
      </c>
      <c r="O2852">
        <v>25500</v>
      </c>
      <c r="P2852">
        <v>4500</v>
      </c>
      <c r="Q2852">
        <v>2000</v>
      </c>
      <c r="R2852">
        <v>0</v>
      </c>
      <c r="S2852">
        <v>6059</v>
      </c>
      <c r="T2852">
        <v>35000</v>
      </c>
      <c r="U2852">
        <v>36000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51319</v>
      </c>
      <c r="AC2852">
        <v>121032</v>
      </c>
      <c r="AD2852">
        <v>62356</v>
      </c>
      <c r="AE2852">
        <v>51319</v>
      </c>
      <c r="AF2852">
        <v>132069</v>
      </c>
      <c r="AG2852">
        <v>0</v>
      </c>
      <c r="AH2852">
        <v>0</v>
      </c>
      <c r="AI2852">
        <v>46659</v>
      </c>
      <c r="AJ2852">
        <v>0</v>
      </c>
      <c r="AK2852">
        <v>46659</v>
      </c>
      <c r="AL2852">
        <v>46659</v>
      </c>
      <c r="AM2852">
        <v>0</v>
      </c>
      <c r="AN2852">
        <v>889690</v>
      </c>
      <c r="AO2852">
        <v>1191928</v>
      </c>
      <c r="AP2852">
        <v>183388</v>
      </c>
      <c r="AQ2852">
        <v>133351</v>
      </c>
      <c r="AR2852">
        <v>20000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1528667</v>
      </c>
      <c r="BL2852">
        <v>125957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500000</v>
      </c>
      <c r="BS2852">
        <v>39135</v>
      </c>
      <c r="BT2852">
        <v>0</v>
      </c>
      <c r="BU2852">
        <v>17931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533251</v>
      </c>
      <c r="CR2852">
        <v>17931</v>
      </c>
      <c r="CS2852">
        <v>0</v>
      </c>
      <c r="CT2852">
        <v>39135</v>
      </c>
      <c r="CU2852">
        <v>0</v>
      </c>
      <c r="CV2852">
        <v>42000</v>
      </c>
      <c r="CW2852">
        <v>953</v>
      </c>
      <c r="CX2852">
        <v>5000</v>
      </c>
      <c r="CY2852">
        <v>3750</v>
      </c>
      <c r="CZ2852">
        <v>1500</v>
      </c>
      <c r="DA2852">
        <v>1250</v>
      </c>
      <c r="DB2852">
        <v>5417</v>
      </c>
      <c r="DC2852">
        <v>25000</v>
      </c>
      <c r="DD2852">
        <v>1250</v>
      </c>
      <c r="DE2852">
        <v>15000</v>
      </c>
      <c r="DF2852">
        <v>0</v>
      </c>
      <c r="DG2852">
        <v>0</v>
      </c>
      <c r="DH2852">
        <v>0</v>
      </c>
      <c r="DI2852">
        <v>0</v>
      </c>
      <c r="DJ2852">
        <v>8541</v>
      </c>
      <c r="DK2852">
        <v>149018</v>
      </c>
      <c r="DL2852">
        <v>90000</v>
      </c>
      <c r="DM2852">
        <v>88190</v>
      </c>
      <c r="DN2852">
        <v>0</v>
      </c>
      <c r="DO2852">
        <v>1073845</v>
      </c>
      <c r="DP2852">
        <v>317700</v>
      </c>
      <c r="DQ2852">
        <v>557066</v>
      </c>
      <c r="DR2852">
        <v>0</v>
      </c>
      <c r="DS2852">
        <v>0</v>
      </c>
    </row>
    <row r="2853" spans="1:123" x14ac:dyDescent="0.3">
      <c r="A2853" t="str">
        <f t="shared" si="44"/>
        <v>20321928</v>
      </c>
      <c r="B2853">
        <v>82</v>
      </c>
      <c r="C2853">
        <v>2032</v>
      </c>
      <c r="D2853">
        <v>192812</v>
      </c>
      <c r="E2853">
        <v>67</v>
      </c>
      <c r="F2853">
        <v>2009714</v>
      </c>
      <c r="G2853">
        <v>163099</v>
      </c>
      <c r="H2853">
        <v>550000</v>
      </c>
      <c r="I2853">
        <v>0</v>
      </c>
      <c r="J2853">
        <v>120000</v>
      </c>
      <c r="K2853">
        <v>85000</v>
      </c>
      <c r="L2853">
        <v>200000</v>
      </c>
      <c r="M2853">
        <v>56200</v>
      </c>
      <c r="N2853">
        <v>11500</v>
      </c>
      <c r="O2853">
        <v>25500</v>
      </c>
      <c r="P2853">
        <v>4500</v>
      </c>
      <c r="Q2853">
        <v>2000</v>
      </c>
      <c r="R2853">
        <v>0</v>
      </c>
      <c r="S2853">
        <v>5871</v>
      </c>
      <c r="T2853">
        <v>35000</v>
      </c>
      <c r="U2853">
        <v>36000</v>
      </c>
      <c r="V2853">
        <v>0</v>
      </c>
      <c r="W2853">
        <v>0</v>
      </c>
      <c r="X2853">
        <v>0</v>
      </c>
      <c r="Y2853">
        <v>0</v>
      </c>
      <c r="Z2853">
        <v>135310</v>
      </c>
      <c r="AA2853">
        <v>0</v>
      </c>
      <c r="AB2853">
        <v>46659</v>
      </c>
      <c r="AC2853">
        <v>129095</v>
      </c>
      <c r="AD2853">
        <v>66509</v>
      </c>
      <c r="AE2853">
        <v>46659</v>
      </c>
      <c r="AF2853">
        <v>148945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737316</v>
      </c>
      <c r="AO2853">
        <v>1271325</v>
      </c>
      <c r="AP2853">
        <v>195604</v>
      </c>
      <c r="AQ2853">
        <v>39132</v>
      </c>
      <c r="AR2853">
        <v>20000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1526061</v>
      </c>
      <c r="BL2853">
        <v>134254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96749</v>
      </c>
      <c r="BS2853">
        <v>0</v>
      </c>
      <c r="BT2853">
        <v>0</v>
      </c>
      <c r="BU2853">
        <v>82069</v>
      </c>
      <c r="BV2853">
        <v>10000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610000</v>
      </c>
      <c r="CR2853">
        <v>100000</v>
      </c>
      <c r="CS2853">
        <v>10000</v>
      </c>
      <c r="CT2853">
        <v>39135</v>
      </c>
      <c r="CU2853">
        <v>0</v>
      </c>
      <c r="CV2853">
        <v>42000</v>
      </c>
      <c r="CW2853">
        <v>953</v>
      </c>
      <c r="CX2853">
        <v>5000</v>
      </c>
      <c r="CY2853">
        <v>3750</v>
      </c>
      <c r="CZ2853">
        <v>1500</v>
      </c>
      <c r="DA2853">
        <v>1250</v>
      </c>
      <c r="DB2853">
        <v>5417</v>
      </c>
      <c r="DC2853">
        <v>25000</v>
      </c>
      <c r="DD2853">
        <v>1250</v>
      </c>
      <c r="DE2853">
        <v>20000</v>
      </c>
      <c r="DF2853">
        <v>135310</v>
      </c>
      <c r="DG2853">
        <v>0</v>
      </c>
      <c r="DH2853">
        <v>0</v>
      </c>
      <c r="DI2853">
        <v>0</v>
      </c>
      <c r="DJ2853">
        <v>8541</v>
      </c>
      <c r="DK2853">
        <v>149018</v>
      </c>
      <c r="DL2853">
        <v>90000</v>
      </c>
      <c r="DM2853">
        <v>88190</v>
      </c>
      <c r="DN2853">
        <v>0</v>
      </c>
      <c r="DO2853">
        <v>1336314</v>
      </c>
      <c r="DP2853">
        <v>317700</v>
      </c>
      <c r="DQ2853">
        <v>324128</v>
      </c>
      <c r="DR2853">
        <v>0</v>
      </c>
      <c r="DS2853">
        <v>0</v>
      </c>
    </row>
    <row r="2854" spans="1:123" x14ac:dyDescent="0.3">
      <c r="A2854" t="str">
        <f t="shared" si="44"/>
        <v>20331929</v>
      </c>
      <c r="B2854">
        <v>82</v>
      </c>
      <c r="C2854">
        <v>2033</v>
      </c>
      <c r="D2854">
        <v>192912</v>
      </c>
      <c r="E2854">
        <v>41</v>
      </c>
      <c r="F2854">
        <v>2211777</v>
      </c>
      <c r="G2854">
        <v>163102</v>
      </c>
      <c r="H2854">
        <v>550000</v>
      </c>
      <c r="I2854">
        <v>0</v>
      </c>
      <c r="J2854">
        <v>120000</v>
      </c>
      <c r="K2854">
        <v>85000</v>
      </c>
      <c r="L2854">
        <v>200000</v>
      </c>
      <c r="M2854">
        <v>56200</v>
      </c>
      <c r="N2854">
        <v>11500</v>
      </c>
      <c r="O2854">
        <v>25500</v>
      </c>
      <c r="P2854">
        <v>4500</v>
      </c>
      <c r="Q2854">
        <v>2000</v>
      </c>
      <c r="R2854">
        <v>0</v>
      </c>
      <c r="S2854">
        <v>5682</v>
      </c>
      <c r="T2854">
        <v>35000</v>
      </c>
      <c r="U2854">
        <v>36000</v>
      </c>
      <c r="V2854">
        <v>0</v>
      </c>
      <c r="W2854">
        <v>0</v>
      </c>
      <c r="X2854">
        <v>0</v>
      </c>
      <c r="Y2854">
        <v>124688</v>
      </c>
      <c r="Z2854">
        <v>0</v>
      </c>
      <c r="AA2854">
        <v>0</v>
      </c>
      <c r="AB2854">
        <v>0</v>
      </c>
      <c r="AC2854">
        <v>80313</v>
      </c>
      <c r="AD2854">
        <v>41377</v>
      </c>
      <c r="AE2854">
        <v>0</v>
      </c>
      <c r="AF2854">
        <v>121690</v>
      </c>
      <c r="AG2854">
        <v>41377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1024380</v>
      </c>
      <c r="AO2854">
        <v>790925</v>
      </c>
      <c r="AP2854">
        <v>121690</v>
      </c>
      <c r="AQ2854">
        <v>0</v>
      </c>
      <c r="AR2854">
        <v>17453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6781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936850</v>
      </c>
      <c r="BL2854">
        <v>142983</v>
      </c>
      <c r="BM2854">
        <v>196667</v>
      </c>
      <c r="BN2854">
        <v>0</v>
      </c>
      <c r="BO2854">
        <v>0</v>
      </c>
      <c r="BP2854">
        <v>100000</v>
      </c>
      <c r="BQ2854">
        <v>10000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393333</v>
      </c>
      <c r="CR2854">
        <v>0</v>
      </c>
      <c r="CS2854">
        <v>0</v>
      </c>
      <c r="CT2854">
        <v>39135</v>
      </c>
      <c r="CU2854">
        <v>0</v>
      </c>
      <c r="CV2854">
        <v>42000</v>
      </c>
      <c r="CW2854">
        <v>953</v>
      </c>
      <c r="CX2854">
        <v>5000</v>
      </c>
      <c r="CY2854">
        <v>3750</v>
      </c>
      <c r="CZ2854">
        <v>1500</v>
      </c>
      <c r="DA2854">
        <v>1250</v>
      </c>
      <c r="DB2854">
        <v>5417</v>
      </c>
      <c r="DC2854">
        <v>25000</v>
      </c>
      <c r="DD2854">
        <v>1250</v>
      </c>
      <c r="DE2854">
        <v>25000</v>
      </c>
      <c r="DF2854">
        <v>0</v>
      </c>
      <c r="DG2854">
        <v>0</v>
      </c>
      <c r="DH2854">
        <v>0</v>
      </c>
      <c r="DI2854">
        <v>0</v>
      </c>
      <c r="DJ2854">
        <v>1760</v>
      </c>
      <c r="DK2854">
        <v>149018</v>
      </c>
      <c r="DL2854">
        <v>90000</v>
      </c>
      <c r="DM2854">
        <v>88190</v>
      </c>
      <c r="DN2854">
        <v>0</v>
      </c>
      <c r="DO2854">
        <v>872556</v>
      </c>
      <c r="DP2854">
        <v>317700</v>
      </c>
      <c r="DQ2854">
        <v>-438136</v>
      </c>
      <c r="DR2854">
        <v>0</v>
      </c>
      <c r="DS2854">
        <v>0</v>
      </c>
    </row>
    <row r="2855" spans="1:123" x14ac:dyDescent="0.3">
      <c r="A2855" t="str">
        <f t="shared" si="44"/>
        <v>20341930</v>
      </c>
      <c r="B2855">
        <v>82</v>
      </c>
      <c r="C2855">
        <v>2034</v>
      </c>
      <c r="D2855">
        <v>193012</v>
      </c>
      <c r="E2855">
        <v>49</v>
      </c>
      <c r="F2855">
        <v>2179989</v>
      </c>
      <c r="G2855">
        <v>163105</v>
      </c>
      <c r="H2855">
        <v>550000</v>
      </c>
      <c r="I2855">
        <v>0</v>
      </c>
      <c r="J2855">
        <v>120000</v>
      </c>
      <c r="K2855">
        <v>85000</v>
      </c>
      <c r="L2855">
        <v>200000</v>
      </c>
      <c r="M2855">
        <v>56200</v>
      </c>
      <c r="N2855">
        <v>11500</v>
      </c>
      <c r="O2855">
        <v>25500</v>
      </c>
      <c r="P2855">
        <v>4500</v>
      </c>
      <c r="Q2855">
        <v>2000</v>
      </c>
      <c r="R2855">
        <v>0</v>
      </c>
      <c r="S2855">
        <v>5494</v>
      </c>
      <c r="T2855">
        <v>35000</v>
      </c>
      <c r="U2855">
        <v>36000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94620</v>
      </c>
      <c r="AD2855">
        <v>48748</v>
      </c>
      <c r="AE2855">
        <v>0</v>
      </c>
      <c r="AF2855">
        <v>143368</v>
      </c>
      <c r="AG2855">
        <v>48748</v>
      </c>
      <c r="AH2855">
        <v>0</v>
      </c>
      <c r="AI2855">
        <v>41377</v>
      </c>
      <c r="AJ2855">
        <v>0</v>
      </c>
      <c r="AK2855">
        <v>41377</v>
      </c>
      <c r="AL2855">
        <v>41377</v>
      </c>
      <c r="AM2855">
        <v>0</v>
      </c>
      <c r="AN2855">
        <v>877826</v>
      </c>
      <c r="AO2855">
        <v>931817</v>
      </c>
      <c r="AP2855">
        <v>143368</v>
      </c>
      <c r="AQ2855">
        <v>0</v>
      </c>
      <c r="AR2855">
        <v>20000</v>
      </c>
      <c r="AS2855">
        <v>0</v>
      </c>
      <c r="AT2855">
        <v>0</v>
      </c>
      <c r="AU2855">
        <v>0</v>
      </c>
      <c r="AV2855">
        <v>70955</v>
      </c>
      <c r="AW2855">
        <v>0</v>
      </c>
      <c r="AX2855">
        <v>1760</v>
      </c>
      <c r="AY2855">
        <v>5015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1172915</v>
      </c>
      <c r="BL2855">
        <v>151686</v>
      </c>
      <c r="BM2855">
        <v>176667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196667</v>
      </c>
      <c r="CR2855">
        <v>0</v>
      </c>
      <c r="CS2855">
        <v>0</v>
      </c>
      <c r="CT2855">
        <v>39135</v>
      </c>
      <c r="CU2855">
        <v>0</v>
      </c>
      <c r="CV2855">
        <v>42000</v>
      </c>
      <c r="CW2855">
        <v>953</v>
      </c>
      <c r="CX2855">
        <v>5000</v>
      </c>
      <c r="CY2855">
        <v>3750</v>
      </c>
      <c r="CZ2855">
        <v>1500</v>
      </c>
      <c r="DA2855">
        <v>1250</v>
      </c>
      <c r="DB2855">
        <v>5417</v>
      </c>
      <c r="DC2855">
        <v>25000</v>
      </c>
      <c r="DD2855">
        <v>1250</v>
      </c>
      <c r="DE2855">
        <v>30000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149018</v>
      </c>
      <c r="DL2855">
        <v>90000</v>
      </c>
      <c r="DM2855">
        <v>17235</v>
      </c>
      <c r="DN2855">
        <v>0</v>
      </c>
      <c r="DO2855">
        <v>649552</v>
      </c>
      <c r="DP2855">
        <v>317700</v>
      </c>
      <c r="DQ2855">
        <v>-249382</v>
      </c>
      <c r="DR2855">
        <v>0</v>
      </c>
      <c r="DS2855">
        <v>0</v>
      </c>
    </row>
    <row r="2856" spans="1:123" x14ac:dyDescent="0.3">
      <c r="A2856" t="str">
        <f t="shared" si="44"/>
        <v>20351931</v>
      </c>
      <c r="B2856">
        <v>82</v>
      </c>
      <c r="C2856">
        <v>2035</v>
      </c>
      <c r="D2856">
        <v>193112</v>
      </c>
      <c r="E2856">
        <v>32</v>
      </c>
      <c r="F2856">
        <v>2189910</v>
      </c>
      <c r="G2856">
        <v>163108</v>
      </c>
      <c r="H2856">
        <v>550000</v>
      </c>
      <c r="I2856">
        <v>0</v>
      </c>
      <c r="J2856">
        <v>120000</v>
      </c>
      <c r="K2856">
        <v>85000</v>
      </c>
      <c r="L2856">
        <v>200000</v>
      </c>
      <c r="M2856">
        <v>56200</v>
      </c>
      <c r="N2856">
        <v>11500</v>
      </c>
      <c r="O2856">
        <v>25500</v>
      </c>
      <c r="P2856">
        <v>4500</v>
      </c>
      <c r="Q2856">
        <v>2000</v>
      </c>
      <c r="R2856">
        <v>0</v>
      </c>
      <c r="S2856">
        <v>5305</v>
      </c>
      <c r="T2856">
        <v>35000</v>
      </c>
      <c r="U2856">
        <v>36000</v>
      </c>
      <c r="V2856">
        <v>0</v>
      </c>
      <c r="W2856">
        <v>5000</v>
      </c>
      <c r="X2856">
        <v>0</v>
      </c>
      <c r="Y2856">
        <v>0</v>
      </c>
      <c r="Z2856">
        <v>0</v>
      </c>
      <c r="AA2856">
        <v>0</v>
      </c>
      <c r="AB2856">
        <v>41377</v>
      </c>
      <c r="AC2856">
        <v>61216</v>
      </c>
      <c r="AD2856">
        <v>0</v>
      </c>
      <c r="AE2856">
        <v>41377</v>
      </c>
      <c r="AF2856">
        <v>51378</v>
      </c>
      <c r="AG2856">
        <v>0</v>
      </c>
      <c r="AH2856">
        <v>0</v>
      </c>
      <c r="AI2856">
        <v>48748</v>
      </c>
      <c r="AJ2856">
        <v>0</v>
      </c>
      <c r="AK2856">
        <v>48748</v>
      </c>
      <c r="AL2856">
        <v>48748</v>
      </c>
      <c r="AM2856">
        <v>0</v>
      </c>
      <c r="AN2856">
        <v>964627</v>
      </c>
      <c r="AO2856">
        <v>602861</v>
      </c>
      <c r="AP2856">
        <v>92755</v>
      </c>
      <c r="AQ2856">
        <v>0</v>
      </c>
      <c r="AR2856">
        <v>7359</v>
      </c>
      <c r="AS2856">
        <v>0</v>
      </c>
      <c r="AT2856">
        <v>0</v>
      </c>
      <c r="AU2856">
        <v>0</v>
      </c>
      <c r="AV2856">
        <v>17235</v>
      </c>
      <c r="AW2856">
        <v>4106</v>
      </c>
      <c r="AX2856">
        <v>0</v>
      </c>
      <c r="AY2856">
        <v>0</v>
      </c>
      <c r="AZ2856">
        <v>0</v>
      </c>
      <c r="BA2856">
        <v>25000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749316</v>
      </c>
      <c r="BL2856">
        <v>159966</v>
      </c>
      <c r="BM2856">
        <v>156667</v>
      </c>
      <c r="BN2856">
        <v>39135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33000</v>
      </c>
      <c r="BX2856">
        <v>763</v>
      </c>
      <c r="BY2856">
        <v>4000</v>
      </c>
      <c r="BZ2856">
        <v>3000</v>
      </c>
      <c r="CA2856">
        <v>1200</v>
      </c>
      <c r="CB2856">
        <v>1000</v>
      </c>
      <c r="CC2856">
        <v>4333</v>
      </c>
      <c r="CD2856">
        <v>20000</v>
      </c>
      <c r="CE2856">
        <v>1000</v>
      </c>
      <c r="CF2856">
        <v>35000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20000</v>
      </c>
      <c r="CR2856">
        <v>0</v>
      </c>
      <c r="CS2856">
        <v>0</v>
      </c>
      <c r="CT2856">
        <v>0</v>
      </c>
      <c r="CU2856">
        <v>0</v>
      </c>
      <c r="CV2856">
        <v>9000</v>
      </c>
      <c r="CW2856">
        <v>190</v>
      </c>
      <c r="CX2856">
        <v>1000</v>
      </c>
      <c r="CY2856">
        <v>750</v>
      </c>
      <c r="CZ2856">
        <v>300</v>
      </c>
      <c r="DA2856">
        <v>250</v>
      </c>
      <c r="DB2856">
        <v>1084</v>
      </c>
      <c r="DC2856">
        <v>5000</v>
      </c>
      <c r="DD2856">
        <v>250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124018</v>
      </c>
      <c r="DL2856">
        <v>85894</v>
      </c>
      <c r="DM2856">
        <v>0</v>
      </c>
      <c r="DN2856">
        <v>0</v>
      </c>
      <c r="DO2856">
        <v>296484</v>
      </c>
      <c r="DP2856">
        <v>317700</v>
      </c>
      <c r="DQ2856">
        <v>-561450</v>
      </c>
      <c r="DR2856">
        <v>216011</v>
      </c>
      <c r="DS2856">
        <v>0</v>
      </c>
    </row>
    <row r="2857" spans="1:123" x14ac:dyDescent="0.3">
      <c r="A2857" t="str">
        <f t="shared" si="44"/>
        <v>20361932</v>
      </c>
      <c r="B2857">
        <v>82</v>
      </c>
      <c r="C2857">
        <v>2036</v>
      </c>
      <c r="D2857">
        <v>193212</v>
      </c>
      <c r="E2857">
        <v>34</v>
      </c>
      <c r="F2857">
        <v>2110078</v>
      </c>
      <c r="G2857">
        <v>163099</v>
      </c>
      <c r="H2857">
        <v>550000</v>
      </c>
      <c r="I2857">
        <v>0</v>
      </c>
      <c r="J2857">
        <v>120000</v>
      </c>
      <c r="K2857">
        <v>85000</v>
      </c>
      <c r="L2857">
        <v>200000</v>
      </c>
      <c r="M2857">
        <v>56200</v>
      </c>
      <c r="N2857">
        <v>11500</v>
      </c>
      <c r="O2857">
        <v>25500</v>
      </c>
      <c r="P2857">
        <v>4500</v>
      </c>
      <c r="Q2857">
        <v>2000</v>
      </c>
      <c r="R2857">
        <v>0</v>
      </c>
      <c r="S2857">
        <v>5091</v>
      </c>
      <c r="T2857">
        <v>35000</v>
      </c>
      <c r="U2857">
        <v>36000</v>
      </c>
      <c r="V2857">
        <v>0</v>
      </c>
      <c r="W2857">
        <v>5000</v>
      </c>
      <c r="X2857">
        <v>0</v>
      </c>
      <c r="Y2857">
        <v>0</v>
      </c>
      <c r="Z2857">
        <v>0</v>
      </c>
      <c r="AA2857">
        <v>0</v>
      </c>
      <c r="AB2857">
        <v>48748</v>
      </c>
      <c r="AC2857">
        <v>66501</v>
      </c>
      <c r="AD2857">
        <v>0</v>
      </c>
      <c r="AE2857">
        <v>48748</v>
      </c>
      <c r="AF2857">
        <v>52015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963776</v>
      </c>
      <c r="AO2857">
        <v>654907</v>
      </c>
      <c r="AP2857">
        <v>100763</v>
      </c>
      <c r="AQ2857">
        <v>101801</v>
      </c>
      <c r="AR2857">
        <v>10152</v>
      </c>
      <c r="AS2857">
        <v>0</v>
      </c>
      <c r="AT2857">
        <v>0</v>
      </c>
      <c r="AU2857">
        <v>0</v>
      </c>
      <c r="AV2857">
        <v>0</v>
      </c>
      <c r="AW2857">
        <v>6170</v>
      </c>
      <c r="AX2857">
        <v>0</v>
      </c>
      <c r="AY2857">
        <v>0</v>
      </c>
      <c r="AZ2857">
        <v>0</v>
      </c>
      <c r="BA2857">
        <v>25000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898793</v>
      </c>
      <c r="BL2857">
        <v>168199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9000</v>
      </c>
      <c r="BX2857">
        <v>190</v>
      </c>
      <c r="BY2857">
        <v>1000</v>
      </c>
      <c r="BZ2857">
        <v>750</v>
      </c>
      <c r="CA2857">
        <v>300</v>
      </c>
      <c r="CB2857">
        <v>250</v>
      </c>
      <c r="CC2857">
        <v>1084</v>
      </c>
      <c r="CD2857">
        <v>5000</v>
      </c>
      <c r="CE2857">
        <v>250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99018</v>
      </c>
      <c r="DL2857">
        <v>79724</v>
      </c>
      <c r="DM2857">
        <v>0</v>
      </c>
      <c r="DN2857">
        <v>0</v>
      </c>
      <c r="DO2857">
        <v>178742</v>
      </c>
      <c r="DP2857">
        <v>317700</v>
      </c>
      <c r="DQ2857">
        <v>-309579</v>
      </c>
      <c r="DR2857">
        <v>260585</v>
      </c>
      <c r="DS2857">
        <v>0</v>
      </c>
    </row>
    <row r="2858" spans="1:123" x14ac:dyDescent="0.3">
      <c r="A2858" t="str">
        <f t="shared" si="44"/>
        <v>20371933</v>
      </c>
      <c r="B2858">
        <v>82</v>
      </c>
      <c r="C2858">
        <v>2037</v>
      </c>
      <c r="D2858">
        <v>193312</v>
      </c>
      <c r="E2858">
        <v>42</v>
      </c>
      <c r="F2858">
        <v>1935704</v>
      </c>
      <c r="G2858">
        <v>163089</v>
      </c>
      <c r="H2858">
        <v>550000</v>
      </c>
      <c r="I2858">
        <v>0</v>
      </c>
      <c r="J2858">
        <v>120000</v>
      </c>
      <c r="K2858">
        <v>85000</v>
      </c>
      <c r="L2858">
        <v>200000</v>
      </c>
      <c r="M2858">
        <v>56200</v>
      </c>
      <c r="N2858">
        <v>11500</v>
      </c>
      <c r="O2858">
        <v>25500</v>
      </c>
      <c r="P2858">
        <v>4500</v>
      </c>
      <c r="Q2858">
        <v>2000</v>
      </c>
      <c r="R2858">
        <v>0</v>
      </c>
      <c r="S2858">
        <v>4878</v>
      </c>
      <c r="T2858">
        <v>35000</v>
      </c>
      <c r="U2858">
        <v>36000</v>
      </c>
      <c r="V2858">
        <v>0</v>
      </c>
      <c r="W2858">
        <v>5000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81537</v>
      </c>
      <c r="AD2858">
        <v>42008</v>
      </c>
      <c r="AE2858">
        <v>0</v>
      </c>
      <c r="AF2858">
        <v>123545</v>
      </c>
      <c r="AG2858">
        <v>42008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892033</v>
      </c>
      <c r="AO2858">
        <v>802978</v>
      </c>
      <c r="AP2858">
        <v>123545</v>
      </c>
      <c r="AQ2858">
        <v>0</v>
      </c>
      <c r="AR2858">
        <v>18100</v>
      </c>
      <c r="AS2858">
        <v>0</v>
      </c>
      <c r="AT2858">
        <v>0</v>
      </c>
      <c r="AU2858">
        <v>0</v>
      </c>
      <c r="AV2858">
        <v>0</v>
      </c>
      <c r="AW2858">
        <v>12042</v>
      </c>
      <c r="AX2858">
        <v>0</v>
      </c>
      <c r="AY2858">
        <v>0</v>
      </c>
      <c r="AZ2858">
        <v>0</v>
      </c>
      <c r="BA2858">
        <v>25000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981665</v>
      </c>
      <c r="BL2858">
        <v>176385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74018</v>
      </c>
      <c r="DL2858">
        <v>67682</v>
      </c>
      <c r="DM2858">
        <v>0</v>
      </c>
      <c r="DN2858">
        <v>0</v>
      </c>
      <c r="DO2858">
        <v>141700</v>
      </c>
      <c r="DP2858">
        <v>297700</v>
      </c>
      <c r="DQ2858">
        <v>-121752</v>
      </c>
      <c r="DR2858">
        <v>84710</v>
      </c>
      <c r="DS2858">
        <v>0</v>
      </c>
    </row>
    <row r="2859" spans="1:123" x14ac:dyDescent="0.3">
      <c r="A2859" t="str">
        <f t="shared" si="44"/>
        <v>20381934</v>
      </c>
      <c r="B2859">
        <v>82</v>
      </c>
      <c r="C2859">
        <v>2038</v>
      </c>
      <c r="D2859">
        <v>193412</v>
      </c>
      <c r="E2859">
        <v>28</v>
      </c>
      <c r="F2859">
        <v>2219452</v>
      </c>
      <c r="G2859">
        <v>163079</v>
      </c>
      <c r="H2859">
        <v>550000</v>
      </c>
      <c r="I2859">
        <v>0</v>
      </c>
      <c r="J2859">
        <v>90000</v>
      </c>
      <c r="K2859">
        <v>85000</v>
      </c>
      <c r="L2859">
        <v>200000</v>
      </c>
      <c r="M2859">
        <v>56200</v>
      </c>
      <c r="N2859">
        <v>11500</v>
      </c>
      <c r="O2859">
        <v>25500</v>
      </c>
      <c r="P2859">
        <v>4500</v>
      </c>
      <c r="Q2859">
        <v>2000</v>
      </c>
      <c r="R2859">
        <v>0</v>
      </c>
      <c r="S2859">
        <v>4664</v>
      </c>
      <c r="T2859">
        <v>35000</v>
      </c>
      <c r="U2859">
        <v>36000</v>
      </c>
      <c r="V2859">
        <v>0</v>
      </c>
      <c r="W2859">
        <v>5000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55265</v>
      </c>
      <c r="AD2859">
        <v>0</v>
      </c>
      <c r="AE2859">
        <v>0</v>
      </c>
      <c r="AF2859">
        <v>83738</v>
      </c>
      <c r="AG2859">
        <v>0</v>
      </c>
      <c r="AH2859">
        <v>0</v>
      </c>
      <c r="AI2859">
        <v>42008</v>
      </c>
      <c r="AJ2859">
        <v>0</v>
      </c>
      <c r="AK2859">
        <v>42008</v>
      </c>
      <c r="AL2859">
        <v>42008</v>
      </c>
      <c r="AM2859">
        <v>0</v>
      </c>
      <c r="AN2859">
        <v>901626</v>
      </c>
      <c r="AO2859">
        <v>544255</v>
      </c>
      <c r="AP2859">
        <v>83738</v>
      </c>
      <c r="AQ2859">
        <v>0</v>
      </c>
      <c r="AR2859">
        <v>4213</v>
      </c>
      <c r="AS2859">
        <v>0</v>
      </c>
      <c r="AT2859">
        <v>0</v>
      </c>
      <c r="AU2859">
        <v>0</v>
      </c>
      <c r="AV2859">
        <v>0</v>
      </c>
      <c r="AW2859">
        <v>1782</v>
      </c>
      <c r="AX2859">
        <v>0</v>
      </c>
      <c r="AY2859">
        <v>0</v>
      </c>
      <c r="AZ2859">
        <v>0</v>
      </c>
      <c r="BA2859">
        <v>25000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658988</v>
      </c>
      <c r="BL2859">
        <v>184527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49018</v>
      </c>
      <c r="DL2859">
        <v>65899</v>
      </c>
      <c r="DM2859">
        <v>0</v>
      </c>
      <c r="DN2859">
        <v>0</v>
      </c>
      <c r="DO2859">
        <v>156925</v>
      </c>
      <c r="DP2859">
        <v>277700</v>
      </c>
      <c r="DQ2859">
        <v>-700172</v>
      </c>
      <c r="DR2859">
        <v>673390</v>
      </c>
      <c r="DS2859">
        <v>0</v>
      </c>
    </row>
    <row r="2860" spans="1:123" x14ac:dyDescent="0.3">
      <c r="A2860" t="str">
        <f t="shared" si="44"/>
        <v>20391935</v>
      </c>
      <c r="B2860">
        <v>82</v>
      </c>
      <c r="C2860">
        <v>2039</v>
      </c>
      <c r="D2860">
        <v>193512</v>
      </c>
      <c r="E2860">
        <v>53</v>
      </c>
      <c r="F2860">
        <v>2102523</v>
      </c>
      <c r="G2860">
        <v>163069</v>
      </c>
      <c r="H2860">
        <v>550000</v>
      </c>
      <c r="I2860">
        <v>0</v>
      </c>
      <c r="J2860">
        <v>90000</v>
      </c>
      <c r="K2860">
        <v>85000</v>
      </c>
      <c r="L2860">
        <v>200000</v>
      </c>
      <c r="M2860">
        <v>56200</v>
      </c>
      <c r="N2860">
        <v>11500</v>
      </c>
      <c r="O2860">
        <v>25500</v>
      </c>
      <c r="P2860">
        <v>4500</v>
      </c>
      <c r="Q2860">
        <v>2000</v>
      </c>
      <c r="R2860">
        <v>0</v>
      </c>
      <c r="S2860">
        <v>4451</v>
      </c>
      <c r="T2860">
        <v>35000</v>
      </c>
      <c r="U2860">
        <v>36000</v>
      </c>
      <c r="V2860">
        <v>0</v>
      </c>
      <c r="W2860">
        <v>5000</v>
      </c>
      <c r="X2860">
        <v>0</v>
      </c>
      <c r="Y2860">
        <v>0</v>
      </c>
      <c r="Z2860">
        <v>0</v>
      </c>
      <c r="AA2860">
        <v>0</v>
      </c>
      <c r="AB2860">
        <v>42008</v>
      </c>
      <c r="AC2860">
        <v>103243</v>
      </c>
      <c r="AD2860">
        <v>53190</v>
      </c>
      <c r="AE2860">
        <v>42008</v>
      </c>
      <c r="AF2860">
        <v>114425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870726</v>
      </c>
      <c r="AO2860">
        <v>1016736</v>
      </c>
      <c r="AP2860">
        <v>156433</v>
      </c>
      <c r="AQ2860">
        <v>58843</v>
      </c>
      <c r="AR2860">
        <v>20000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1252012</v>
      </c>
      <c r="BL2860">
        <v>192623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13769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49018</v>
      </c>
      <c r="DL2860">
        <v>65899</v>
      </c>
      <c r="DM2860">
        <v>0</v>
      </c>
      <c r="DN2860">
        <v>0</v>
      </c>
      <c r="DO2860">
        <v>114917</v>
      </c>
      <c r="DP2860">
        <v>271469</v>
      </c>
      <c r="DQ2860">
        <v>13769</v>
      </c>
      <c r="DR2860">
        <v>0</v>
      </c>
      <c r="DS2860">
        <v>0</v>
      </c>
    </row>
    <row r="2861" spans="1:123" x14ac:dyDescent="0.3">
      <c r="A2861" t="str">
        <f t="shared" si="44"/>
        <v>20401936</v>
      </c>
      <c r="B2861">
        <v>82</v>
      </c>
      <c r="C2861">
        <v>2040</v>
      </c>
      <c r="D2861">
        <v>193612</v>
      </c>
      <c r="E2861">
        <v>74</v>
      </c>
      <c r="F2861">
        <v>2154443</v>
      </c>
      <c r="G2861">
        <v>163060</v>
      </c>
      <c r="H2861">
        <v>550000</v>
      </c>
      <c r="I2861">
        <v>0</v>
      </c>
      <c r="J2861">
        <v>90000</v>
      </c>
      <c r="K2861">
        <v>85000</v>
      </c>
      <c r="L2861">
        <v>200000</v>
      </c>
      <c r="M2861">
        <v>56200</v>
      </c>
      <c r="N2861">
        <v>11500</v>
      </c>
      <c r="O2861">
        <v>25500</v>
      </c>
      <c r="P2861">
        <v>4500</v>
      </c>
      <c r="Q2861">
        <v>2000</v>
      </c>
      <c r="R2861">
        <v>0</v>
      </c>
      <c r="S2861">
        <v>4237</v>
      </c>
      <c r="T2861">
        <v>35000</v>
      </c>
      <c r="U2861">
        <v>36000</v>
      </c>
      <c r="V2861">
        <v>0</v>
      </c>
      <c r="W2861">
        <v>10000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143756</v>
      </c>
      <c r="AD2861">
        <v>74063</v>
      </c>
      <c r="AE2861">
        <v>0</v>
      </c>
      <c r="AF2861">
        <v>217819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762118</v>
      </c>
      <c r="AO2861">
        <v>1415715</v>
      </c>
      <c r="AP2861">
        <v>217819</v>
      </c>
      <c r="AQ2861">
        <v>79234</v>
      </c>
      <c r="AR2861">
        <v>20000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1732768</v>
      </c>
      <c r="BL2861">
        <v>200000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341383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275152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49018</v>
      </c>
      <c r="DL2861">
        <v>65899</v>
      </c>
      <c r="DM2861">
        <v>0</v>
      </c>
      <c r="DN2861">
        <v>0</v>
      </c>
      <c r="DO2861">
        <v>390069</v>
      </c>
      <c r="DP2861">
        <v>317700</v>
      </c>
      <c r="DQ2861">
        <v>341383</v>
      </c>
      <c r="DR2861">
        <v>0</v>
      </c>
      <c r="DS2861">
        <v>0</v>
      </c>
    </row>
    <row r="2862" spans="1:123" x14ac:dyDescent="0.3">
      <c r="A2862" t="str">
        <f t="shared" si="44"/>
        <v>20411937</v>
      </c>
      <c r="B2862">
        <v>82</v>
      </c>
      <c r="C2862">
        <v>2041</v>
      </c>
      <c r="D2862">
        <v>193712</v>
      </c>
      <c r="E2862">
        <v>67</v>
      </c>
      <c r="F2862">
        <v>1896318</v>
      </c>
      <c r="G2862">
        <v>163056</v>
      </c>
      <c r="H2862">
        <v>550000</v>
      </c>
      <c r="I2862">
        <v>0</v>
      </c>
      <c r="J2862">
        <v>0</v>
      </c>
      <c r="K2862">
        <v>85000</v>
      </c>
      <c r="L2862">
        <v>200000</v>
      </c>
      <c r="M2862">
        <v>56200</v>
      </c>
      <c r="N2862">
        <v>11500</v>
      </c>
      <c r="O2862">
        <v>25500</v>
      </c>
      <c r="P2862">
        <v>4500</v>
      </c>
      <c r="Q2862">
        <v>2000</v>
      </c>
      <c r="R2862">
        <v>0</v>
      </c>
      <c r="S2862">
        <v>4023</v>
      </c>
      <c r="T2862">
        <v>35000</v>
      </c>
      <c r="U2862">
        <v>36000</v>
      </c>
      <c r="V2862">
        <v>0</v>
      </c>
      <c r="W2862">
        <v>10000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130083</v>
      </c>
      <c r="AD2862">
        <v>67018</v>
      </c>
      <c r="AE2862">
        <v>0</v>
      </c>
      <c r="AF2862">
        <v>197101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692622</v>
      </c>
      <c r="AO2862">
        <v>1281057</v>
      </c>
      <c r="AP2862">
        <v>197101</v>
      </c>
      <c r="AQ2862">
        <v>132356</v>
      </c>
      <c r="AR2862">
        <v>20000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1630514</v>
      </c>
      <c r="BL2862">
        <v>206488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354848</v>
      </c>
      <c r="BS2862">
        <v>0</v>
      </c>
      <c r="BT2862">
        <v>0</v>
      </c>
      <c r="BU2862">
        <v>79402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610000</v>
      </c>
      <c r="CR2862">
        <v>79402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49018</v>
      </c>
      <c r="DL2862">
        <v>65899</v>
      </c>
      <c r="DM2862">
        <v>0</v>
      </c>
      <c r="DN2862">
        <v>0</v>
      </c>
      <c r="DO2862">
        <v>804319</v>
      </c>
      <c r="DP2862">
        <v>317700</v>
      </c>
      <c r="DQ2862">
        <v>434250</v>
      </c>
      <c r="DR2862">
        <v>0</v>
      </c>
      <c r="DS2862">
        <v>0</v>
      </c>
    </row>
    <row r="2863" spans="1:123" x14ac:dyDescent="0.3">
      <c r="A2863" t="str">
        <f t="shared" si="44"/>
        <v>20421938</v>
      </c>
      <c r="B2863">
        <v>82</v>
      </c>
      <c r="C2863">
        <v>2042</v>
      </c>
      <c r="D2863">
        <v>193812</v>
      </c>
      <c r="E2863">
        <v>91</v>
      </c>
      <c r="F2863">
        <v>1824598</v>
      </c>
      <c r="G2863">
        <v>163053</v>
      </c>
      <c r="H2863">
        <v>550000</v>
      </c>
      <c r="I2863">
        <v>0</v>
      </c>
      <c r="J2863">
        <v>0</v>
      </c>
      <c r="K2863">
        <v>85000</v>
      </c>
      <c r="L2863">
        <v>200000</v>
      </c>
      <c r="M2863">
        <v>56200</v>
      </c>
      <c r="N2863">
        <v>11500</v>
      </c>
      <c r="O2863">
        <v>25500</v>
      </c>
      <c r="P2863">
        <v>4500</v>
      </c>
      <c r="Q2863">
        <v>2000</v>
      </c>
      <c r="R2863">
        <v>0</v>
      </c>
      <c r="S2863">
        <v>3810</v>
      </c>
      <c r="T2863">
        <v>35000</v>
      </c>
      <c r="U2863">
        <v>36000</v>
      </c>
      <c r="V2863">
        <v>0</v>
      </c>
      <c r="W2863">
        <v>10000</v>
      </c>
      <c r="X2863">
        <v>0</v>
      </c>
      <c r="Y2863">
        <v>0</v>
      </c>
      <c r="Z2863">
        <v>298102</v>
      </c>
      <c r="AA2863">
        <v>0</v>
      </c>
      <c r="AB2863">
        <v>0</v>
      </c>
      <c r="AC2863">
        <v>177325</v>
      </c>
      <c r="AD2863">
        <v>91358</v>
      </c>
      <c r="AE2863">
        <v>0</v>
      </c>
      <c r="AF2863">
        <v>268683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322725</v>
      </c>
      <c r="AO2863">
        <v>1746301</v>
      </c>
      <c r="AP2863">
        <v>268683</v>
      </c>
      <c r="AQ2863">
        <v>91546</v>
      </c>
      <c r="AR2863">
        <v>20000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34960</v>
      </c>
      <c r="BE2863">
        <v>111111</v>
      </c>
      <c r="BF2863">
        <v>60000</v>
      </c>
      <c r="BG2863">
        <v>35194</v>
      </c>
      <c r="BH2863">
        <v>20000</v>
      </c>
      <c r="BI2863">
        <v>56200</v>
      </c>
      <c r="BJ2863">
        <v>0</v>
      </c>
      <c r="BK2863">
        <v>1809065</v>
      </c>
      <c r="BL2863">
        <v>212931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20000</v>
      </c>
      <c r="BS2863">
        <v>154000</v>
      </c>
      <c r="BT2863">
        <v>65000</v>
      </c>
      <c r="BU2863">
        <v>20598</v>
      </c>
      <c r="BV2863">
        <v>10000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25000</v>
      </c>
      <c r="CH2863">
        <v>572</v>
      </c>
      <c r="CI2863">
        <v>3000</v>
      </c>
      <c r="CJ2863">
        <v>2250</v>
      </c>
      <c r="CK2863">
        <v>900</v>
      </c>
      <c r="CL2863">
        <v>750</v>
      </c>
      <c r="CM2863">
        <v>3250</v>
      </c>
      <c r="CN2863">
        <v>15000</v>
      </c>
      <c r="CO2863">
        <v>750</v>
      </c>
      <c r="CP2863">
        <v>0</v>
      </c>
      <c r="CQ2863">
        <v>610000</v>
      </c>
      <c r="CR2863">
        <v>100000</v>
      </c>
      <c r="CS2863">
        <v>10000</v>
      </c>
      <c r="CT2863">
        <v>154000</v>
      </c>
      <c r="CU2863">
        <v>65000</v>
      </c>
      <c r="CV2863">
        <v>25000</v>
      </c>
      <c r="CW2863">
        <v>572</v>
      </c>
      <c r="CX2863">
        <v>3000</v>
      </c>
      <c r="CY2863">
        <v>2250</v>
      </c>
      <c r="CZ2863">
        <v>900</v>
      </c>
      <c r="DA2863">
        <v>750</v>
      </c>
      <c r="DB2863">
        <v>3250</v>
      </c>
      <c r="DC2863">
        <v>15000</v>
      </c>
      <c r="DD2863">
        <v>750</v>
      </c>
      <c r="DE2863">
        <v>0</v>
      </c>
      <c r="DF2863">
        <v>298102</v>
      </c>
      <c r="DG2863">
        <v>0</v>
      </c>
      <c r="DH2863">
        <v>0</v>
      </c>
      <c r="DI2863">
        <v>34960</v>
      </c>
      <c r="DJ2863">
        <v>35194</v>
      </c>
      <c r="DK2863">
        <v>105218</v>
      </c>
      <c r="DL2863">
        <v>125899</v>
      </c>
      <c r="DM2863">
        <v>111111</v>
      </c>
      <c r="DN2863">
        <v>20000</v>
      </c>
      <c r="DO2863">
        <v>1720956</v>
      </c>
      <c r="DP2863">
        <v>317700</v>
      </c>
      <c r="DQ2863">
        <v>936637</v>
      </c>
      <c r="DR2863">
        <v>0</v>
      </c>
      <c r="DS2863">
        <v>0</v>
      </c>
    </row>
    <row r="2864" spans="1:123" x14ac:dyDescent="0.3">
      <c r="A2864" t="str">
        <f t="shared" si="44"/>
        <v>20431939</v>
      </c>
      <c r="B2864">
        <v>82</v>
      </c>
      <c r="C2864">
        <v>2043</v>
      </c>
      <c r="D2864">
        <v>193912</v>
      </c>
      <c r="E2864">
        <v>55</v>
      </c>
      <c r="F2864">
        <v>1943069</v>
      </c>
      <c r="G2864">
        <v>163049</v>
      </c>
      <c r="H2864">
        <v>550000</v>
      </c>
      <c r="I2864">
        <v>0</v>
      </c>
      <c r="J2864">
        <v>0</v>
      </c>
      <c r="K2864">
        <v>85000</v>
      </c>
      <c r="L2864">
        <v>200000</v>
      </c>
      <c r="M2864">
        <v>56200</v>
      </c>
      <c r="N2864">
        <v>11500</v>
      </c>
      <c r="O2864">
        <v>25500</v>
      </c>
      <c r="P2864">
        <v>4500</v>
      </c>
      <c r="Q2864">
        <v>2000</v>
      </c>
      <c r="R2864">
        <v>0</v>
      </c>
      <c r="S2864">
        <v>3595</v>
      </c>
      <c r="T2864">
        <v>35000</v>
      </c>
      <c r="U2864">
        <v>36000</v>
      </c>
      <c r="V2864">
        <v>0</v>
      </c>
      <c r="W2864">
        <v>10000</v>
      </c>
      <c r="X2864">
        <v>0</v>
      </c>
      <c r="Y2864">
        <v>0</v>
      </c>
      <c r="Z2864">
        <v>12661</v>
      </c>
      <c r="AA2864">
        <v>0</v>
      </c>
      <c r="AB2864">
        <v>0</v>
      </c>
      <c r="AC2864">
        <v>107516</v>
      </c>
      <c r="AD2864">
        <v>55392</v>
      </c>
      <c r="AE2864">
        <v>0</v>
      </c>
      <c r="AF2864">
        <v>162908</v>
      </c>
      <c r="AG2864">
        <v>0</v>
      </c>
      <c r="AH2864">
        <v>0</v>
      </c>
      <c r="AI2864">
        <v>0</v>
      </c>
      <c r="AJ2864">
        <v>42101</v>
      </c>
      <c r="AK2864">
        <v>42101</v>
      </c>
      <c r="AL2864">
        <v>0</v>
      </c>
      <c r="AM2864">
        <v>0</v>
      </c>
      <c r="AN2864">
        <v>671624</v>
      </c>
      <c r="AO2864">
        <v>1058820</v>
      </c>
      <c r="AP2864">
        <v>162908</v>
      </c>
      <c r="AQ2864">
        <v>0</v>
      </c>
      <c r="AR2864">
        <v>20000</v>
      </c>
      <c r="AS2864">
        <v>0</v>
      </c>
      <c r="AT2864">
        <v>0</v>
      </c>
      <c r="AU2864">
        <v>34960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1276688</v>
      </c>
      <c r="BL2864">
        <v>219332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20000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5526</v>
      </c>
      <c r="CO2864">
        <v>0</v>
      </c>
      <c r="CP2864">
        <v>0</v>
      </c>
      <c r="CQ2864">
        <v>610000</v>
      </c>
      <c r="CR2864">
        <v>100000</v>
      </c>
      <c r="CS2864">
        <v>10000</v>
      </c>
      <c r="CT2864">
        <v>154000</v>
      </c>
      <c r="CU2864">
        <v>65000</v>
      </c>
      <c r="CV2864">
        <v>25000</v>
      </c>
      <c r="CW2864">
        <v>572</v>
      </c>
      <c r="CX2864">
        <v>3000</v>
      </c>
      <c r="CY2864">
        <v>2250</v>
      </c>
      <c r="CZ2864">
        <v>900</v>
      </c>
      <c r="DA2864">
        <v>750</v>
      </c>
      <c r="DB2864">
        <v>3250</v>
      </c>
      <c r="DC2864">
        <v>20526</v>
      </c>
      <c r="DD2864">
        <v>750</v>
      </c>
      <c r="DE2864">
        <v>0</v>
      </c>
      <c r="DF2864">
        <v>287362</v>
      </c>
      <c r="DG2864">
        <v>0</v>
      </c>
      <c r="DH2864">
        <v>0</v>
      </c>
      <c r="DI2864">
        <v>0</v>
      </c>
      <c r="DJ2864">
        <v>31675</v>
      </c>
      <c r="DK2864">
        <v>99036</v>
      </c>
      <c r="DL2864">
        <v>125899</v>
      </c>
      <c r="DM2864">
        <v>100000</v>
      </c>
      <c r="DN2864">
        <v>20000</v>
      </c>
      <c r="DO2864">
        <v>1702072</v>
      </c>
      <c r="DP2864">
        <v>317700</v>
      </c>
      <c r="DQ2864">
        <v>45329</v>
      </c>
      <c r="DR2864">
        <v>0</v>
      </c>
      <c r="DS2864">
        <v>0</v>
      </c>
    </row>
    <row r="2865" spans="1:123" x14ac:dyDescent="0.3">
      <c r="A2865" t="str">
        <f t="shared" si="44"/>
        <v>20441940</v>
      </c>
      <c r="B2865">
        <v>82</v>
      </c>
      <c r="C2865">
        <v>2044</v>
      </c>
      <c r="D2865">
        <v>194012</v>
      </c>
      <c r="E2865">
        <v>66</v>
      </c>
      <c r="F2865">
        <v>2123472</v>
      </c>
      <c r="G2865">
        <v>163046</v>
      </c>
      <c r="H2865">
        <v>550000</v>
      </c>
      <c r="I2865">
        <v>0</v>
      </c>
      <c r="J2865">
        <v>0</v>
      </c>
      <c r="K2865">
        <v>85000</v>
      </c>
      <c r="L2865">
        <v>200000</v>
      </c>
      <c r="M2865">
        <v>56200</v>
      </c>
      <c r="N2865">
        <v>11500</v>
      </c>
      <c r="O2865">
        <v>25500</v>
      </c>
      <c r="P2865">
        <v>4500</v>
      </c>
      <c r="Q2865">
        <v>2000</v>
      </c>
      <c r="R2865">
        <v>0</v>
      </c>
      <c r="S2865">
        <v>3381</v>
      </c>
      <c r="T2865">
        <v>35000</v>
      </c>
      <c r="U2865">
        <v>36000</v>
      </c>
      <c r="V2865">
        <v>0</v>
      </c>
      <c r="W2865">
        <v>10000</v>
      </c>
      <c r="X2865">
        <v>0</v>
      </c>
      <c r="Y2865">
        <v>0</v>
      </c>
      <c r="Z2865">
        <v>64023</v>
      </c>
      <c r="AA2865">
        <v>0</v>
      </c>
      <c r="AB2865">
        <v>42101</v>
      </c>
      <c r="AC2865">
        <v>128462</v>
      </c>
      <c r="AD2865">
        <v>66183</v>
      </c>
      <c r="AE2865">
        <v>42101</v>
      </c>
      <c r="AF2865">
        <v>152543</v>
      </c>
      <c r="AG2865">
        <v>0</v>
      </c>
      <c r="AH2865">
        <v>0</v>
      </c>
      <c r="AI2865">
        <v>0</v>
      </c>
      <c r="AJ2865">
        <v>76344</v>
      </c>
      <c r="AK2865">
        <v>76344</v>
      </c>
      <c r="AL2865">
        <v>0</v>
      </c>
      <c r="AM2865">
        <v>0</v>
      </c>
      <c r="AN2865">
        <v>596170</v>
      </c>
      <c r="AO2865">
        <v>1265092</v>
      </c>
      <c r="AP2865">
        <v>194645</v>
      </c>
      <c r="AQ2865">
        <v>46821</v>
      </c>
      <c r="AR2865">
        <v>20000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1526558</v>
      </c>
      <c r="BL2865">
        <v>225689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20000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2634</v>
      </c>
      <c r="CH2865">
        <v>61</v>
      </c>
      <c r="CI2865">
        <v>316</v>
      </c>
      <c r="CJ2865">
        <v>237</v>
      </c>
      <c r="CK2865">
        <v>95</v>
      </c>
      <c r="CL2865">
        <v>79</v>
      </c>
      <c r="CM2865">
        <v>342</v>
      </c>
      <c r="CN2865">
        <v>2055</v>
      </c>
      <c r="CO2865">
        <v>79</v>
      </c>
      <c r="CP2865">
        <v>0</v>
      </c>
      <c r="CQ2865">
        <v>610000</v>
      </c>
      <c r="CR2865">
        <v>100000</v>
      </c>
      <c r="CS2865">
        <v>10000</v>
      </c>
      <c r="CT2865">
        <v>154000</v>
      </c>
      <c r="CU2865">
        <v>65000</v>
      </c>
      <c r="CV2865">
        <v>27634</v>
      </c>
      <c r="CW2865">
        <v>633</v>
      </c>
      <c r="CX2865">
        <v>3316</v>
      </c>
      <c r="CY2865">
        <v>2487</v>
      </c>
      <c r="CZ2865">
        <v>995</v>
      </c>
      <c r="DA2865">
        <v>829</v>
      </c>
      <c r="DB2865">
        <v>3592</v>
      </c>
      <c r="DC2865">
        <v>22581</v>
      </c>
      <c r="DD2865">
        <v>829</v>
      </c>
      <c r="DE2865">
        <v>0</v>
      </c>
      <c r="DF2865">
        <v>342151</v>
      </c>
      <c r="DG2865">
        <v>0</v>
      </c>
      <c r="DH2865">
        <v>0</v>
      </c>
      <c r="DI2865">
        <v>0</v>
      </c>
      <c r="DJ2865">
        <v>31675</v>
      </c>
      <c r="DK2865">
        <v>99036</v>
      </c>
      <c r="DL2865">
        <v>125899</v>
      </c>
      <c r="DM2865">
        <v>100000</v>
      </c>
      <c r="DN2865">
        <v>20000</v>
      </c>
      <c r="DO2865">
        <v>1797002</v>
      </c>
      <c r="DP2865">
        <v>317700</v>
      </c>
      <c r="DQ2865">
        <v>166266</v>
      </c>
      <c r="DR2865">
        <v>0</v>
      </c>
      <c r="DS2865">
        <v>0</v>
      </c>
    </row>
    <row r="2866" spans="1:123" x14ac:dyDescent="0.3">
      <c r="A2866" t="str">
        <f t="shared" si="44"/>
        <v>20451941</v>
      </c>
      <c r="B2866">
        <v>82</v>
      </c>
      <c r="C2866">
        <v>2045</v>
      </c>
      <c r="D2866">
        <v>194112</v>
      </c>
      <c r="E2866">
        <v>78</v>
      </c>
      <c r="F2866">
        <v>1628512</v>
      </c>
      <c r="G2866">
        <v>163042</v>
      </c>
      <c r="H2866">
        <v>550000</v>
      </c>
      <c r="I2866">
        <v>0</v>
      </c>
      <c r="J2866">
        <v>0</v>
      </c>
      <c r="K2866">
        <v>85000</v>
      </c>
      <c r="L2866">
        <v>200000</v>
      </c>
      <c r="M2866">
        <v>56200</v>
      </c>
      <c r="N2866">
        <v>11500</v>
      </c>
      <c r="O2866">
        <v>25500</v>
      </c>
      <c r="P2866">
        <v>4500</v>
      </c>
      <c r="Q2866">
        <v>2000</v>
      </c>
      <c r="R2866">
        <v>0</v>
      </c>
      <c r="S2866">
        <v>3166</v>
      </c>
      <c r="T2866">
        <v>35000</v>
      </c>
      <c r="U2866">
        <v>36000</v>
      </c>
      <c r="V2866">
        <v>0</v>
      </c>
      <c r="W2866">
        <v>15000</v>
      </c>
      <c r="X2866">
        <v>0</v>
      </c>
      <c r="Y2866">
        <v>0</v>
      </c>
      <c r="Z2866">
        <v>338201</v>
      </c>
      <c r="AA2866">
        <v>0</v>
      </c>
      <c r="AB2866">
        <v>76344</v>
      </c>
      <c r="AC2866">
        <v>150628</v>
      </c>
      <c r="AD2866">
        <v>77604</v>
      </c>
      <c r="AE2866">
        <v>76344</v>
      </c>
      <c r="AF2866">
        <v>151888</v>
      </c>
      <c r="AG2866">
        <v>0</v>
      </c>
      <c r="AH2866">
        <v>0</v>
      </c>
      <c r="AI2866">
        <v>0</v>
      </c>
      <c r="AJ2866">
        <v>98112</v>
      </c>
      <c r="AK2866">
        <v>98112</v>
      </c>
      <c r="AL2866">
        <v>0</v>
      </c>
      <c r="AM2866">
        <v>0</v>
      </c>
      <c r="AN2866">
        <v>295665</v>
      </c>
      <c r="AO2866">
        <v>1483391</v>
      </c>
      <c r="AP2866">
        <v>228232</v>
      </c>
      <c r="AQ2866">
        <v>71355</v>
      </c>
      <c r="AR2866">
        <v>20000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149353</v>
      </c>
      <c r="BE2866">
        <v>111111</v>
      </c>
      <c r="BF2866">
        <v>60000</v>
      </c>
      <c r="BG2866">
        <v>35194</v>
      </c>
      <c r="BH2866">
        <v>20000</v>
      </c>
      <c r="BI2866">
        <v>56200</v>
      </c>
      <c r="BJ2866">
        <v>0</v>
      </c>
      <c r="BK2866">
        <v>1371120</v>
      </c>
      <c r="BL2866">
        <v>232241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20000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25000</v>
      </c>
      <c r="CH2866">
        <v>572</v>
      </c>
      <c r="CI2866">
        <v>3000</v>
      </c>
      <c r="CJ2866">
        <v>2250</v>
      </c>
      <c r="CK2866">
        <v>900</v>
      </c>
      <c r="CL2866">
        <v>750</v>
      </c>
      <c r="CM2866">
        <v>3250</v>
      </c>
      <c r="CN2866">
        <v>15000</v>
      </c>
      <c r="CO2866">
        <v>750</v>
      </c>
      <c r="CP2866">
        <v>0</v>
      </c>
      <c r="CQ2866">
        <v>610000</v>
      </c>
      <c r="CR2866">
        <v>100000</v>
      </c>
      <c r="CS2866">
        <v>10000</v>
      </c>
      <c r="CT2866">
        <v>154000</v>
      </c>
      <c r="CU2866">
        <v>65000</v>
      </c>
      <c r="CV2866">
        <v>52634</v>
      </c>
      <c r="CW2866">
        <v>1205</v>
      </c>
      <c r="CX2866">
        <v>6316</v>
      </c>
      <c r="CY2866">
        <v>4737</v>
      </c>
      <c r="CZ2866">
        <v>1895</v>
      </c>
      <c r="DA2866">
        <v>1579</v>
      </c>
      <c r="DB2866">
        <v>6842</v>
      </c>
      <c r="DC2866">
        <v>37581</v>
      </c>
      <c r="DD2866">
        <v>1579</v>
      </c>
      <c r="DE2866">
        <v>0</v>
      </c>
      <c r="DF2866">
        <v>666982</v>
      </c>
      <c r="DG2866">
        <v>0</v>
      </c>
      <c r="DH2866">
        <v>0</v>
      </c>
      <c r="DI2866">
        <v>149353</v>
      </c>
      <c r="DJ2866">
        <v>66869</v>
      </c>
      <c r="DK2866">
        <v>155236</v>
      </c>
      <c r="DL2866">
        <v>185899</v>
      </c>
      <c r="DM2866">
        <v>211111</v>
      </c>
      <c r="DN2866">
        <v>40000</v>
      </c>
      <c r="DO2866">
        <v>2626931</v>
      </c>
      <c r="DP2866">
        <v>317700</v>
      </c>
      <c r="DQ2866">
        <v>939643</v>
      </c>
      <c r="DR2866">
        <v>0</v>
      </c>
      <c r="DS2866">
        <v>0</v>
      </c>
    </row>
    <row r="2867" spans="1:123" x14ac:dyDescent="0.3">
      <c r="A2867" t="str">
        <f t="shared" si="44"/>
        <v>20461942</v>
      </c>
      <c r="B2867">
        <v>82</v>
      </c>
      <c r="C2867">
        <v>2046</v>
      </c>
      <c r="D2867">
        <v>194212</v>
      </c>
      <c r="E2867">
        <v>88</v>
      </c>
      <c r="F2867">
        <v>2031536</v>
      </c>
      <c r="G2867">
        <v>163038</v>
      </c>
      <c r="H2867">
        <v>550000</v>
      </c>
      <c r="I2867">
        <v>0</v>
      </c>
      <c r="J2867">
        <v>0</v>
      </c>
      <c r="K2867">
        <v>85000</v>
      </c>
      <c r="L2867">
        <v>200000</v>
      </c>
      <c r="M2867">
        <v>56200</v>
      </c>
      <c r="N2867">
        <v>11500</v>
      </c>
      <c r="O2867">
        <v>25500</v>
      </c>
      <c r="P2867">
        <v>4500</v>
      </c>
      <c r="Q2867">
        <v>2000</v>
      </c>
      <c r="R2867">
        <v>0</v>
      </c>
      <c r="S2867">
        <v>2951</v>
      </c>
      <c r="T2867">
        <v>35000</v>
      </c>
      <c r="U2867">
        <v>36000</v>
      </c>
      <c r="V2867">
        <v>0</v>
      </c>
      <c r="W2867">
        <v>15000</v>
      </c>
      <c r="X2867">
        <v>0</v>
      </c>
      <c r="Y2867">
        <v>0</v>
      </c>
      <c r="Z2867">
        <v>349398</v>
      </c>
      <c r="AA2867">
        <v>0</v>
      </c>
      <c r="AB2867">
        <v>98112</v>
      </c>
      <c r="AC2867">
        <v>171098</v>
      </c>
      <c r="AD2867">
        <v>88149</v>
      </c>
      <c r="AE2867">
        <v>98112</v>
      </c>
      <c r="AF2867">
        <v>161135</v>
      </c>
      <c r="AG2867">
        <v>0</v>
      </c>
      <c r="AH2867">
        <v>0</v>
      </c>
      <c r="AI2867">
        <v>0</v>
      </c>
      <c r="AJ2867">
        <v>88865</v>
      </c>
      <c r="AK2867">
        <v>88865</v>
      </c>
      <c r="AL2867">
        <v>0</v>
      </c>
      <c r="AM2867">
        <v>0</v>
      </c>
      <c r="AN2867">
        <v>284253</v>
      </c>
      <c r="AO2867">
        <v>1684973</v>
      </c>
      <c r="AP2867">
        <v>259247</v>
      </c>
      <c r="AQ2867">
        <v>0</v>
      </c>
      <c r="AR2867">
        <v>20000</v>
      </c>
      <c r="AS2867">
        <v>0</v>
      </c>
      <c r="AT2867">
        <v>0</v>
      </c>
      <c r="AU2867">
        <v>149353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62027</v>
      </c>
      <c r="BE2867">
        <v>111111</v>
      </c>
      <c r="BF2867">
        <v>60000</v>
      </c>
      <c r="BG2867">
        <v>35194</v>
      </c>
      <c r="BH2867">
        <v>10000</v>
      </c>
      <c r="BI2867">
        <v>56200</v>
      </c>
      <c r="BJ2867">
        <v>0</v>
      </c>
      <c r="BK2867">
        <v>1779041</v>
      </c>
      <c r="BL2867">
        <v>238752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20000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25000</v>
      </c>
      <c r="CH2867">
        <v>572</v>
      </c>
      <c r="CI2867">
        <v>3000</v>
      </c>
      <c r="CJ2867">
        <v>2250</v>
      </c>
      <c r="CK2867">
        <v>900</v>
      </c>
      <c r="CL2867">
        <v>750</v>
      </c>
      <c r="CM2867">
        <v>3250</v>
      </c>
      <c r="CN2867">
        <v>15000</v>
      </c>
      <c r="CO2867">
        <v>750</v>
      </c>
      <c r="CP2867">
        <v>0</v>
      </c>
      <c r="CQ2867">
        <v>610000</v>
      </c>
      <c r="CR2867">
        <v>100000</v>
      </c>
      <c r="CS2867">
        <v>10000</v>
      </c>
      <c r="CT2867">
        <v>154000</v>
      </c>
      <c r="CU2867">
        <v>65000</v>
      </c>
      <c r="CV2867">
        <v>77634</v>
      </c>
      <c r="CW2867">
        <v>1777</v>
      </c>
      <c r="CX2867">
        <v>9316</v>
      </c>
      <c r="CY2867">
        <v>6987</v>
      </c>
      <c r="CZ2867">
        <v>2795</v>
      </c>
      <c r="DA2867">
        <v>2329</v>
      </c>
      <c r="DB2867">
        <v>10092</v>
      </c>
      <c r="DC2867">
        <v>52581</v>
      </c>
      <c r="DD2867">
        <v>2329</v>
      </c>
      <c r="DE2867">
        <v>0</v>
      </c>
      <c r="DF2867">
        <v>979967</v>
      </c>
      <c r="DG2867">
        <v>0</v>
      </c>
      <c r="DH2867">
        <v>0</v>
      </c>
      <c r="DI2867">
        <v>62027</v>
      </c>
      <c r="DJ2867">
        <v>98543</v>
      </c>
      <c r="DK2867">
        <v>205254</v>
      </c>
      <c r="DL2867">
        <v>245899</v>
      </c>
      <c r="DM2867">
        <v>311111</v>
      </c>
      <c r="DN2867">
        <v>50000</v>
      </c>
      <c r="DO2867">
        <v>3146508</v>
      </c>
      <c r="DP2867">
        <v>317700</v>
      </c>
      <c r="DQ2867">
        <v>694914</v>
      </c>
      <c r="DR2867">
        <v>0</v>
      </c>
      <c r="DS2867">
        <v>0</v>
      </c>
    </row>
    <row r="2868" spans="1:123" x14ac:dyDescent="0.3">
      <c r="A2868" t="str">
        <f t="shared" si="44"/>
        <v>20471943</v>
      </c>
      <c r="B2868">
        <v>82</v>
      </c>
      <c r="C2868">
        <v>2047</v>
      </c>
      <c r="D2868">
        <v>194312</v>
      </c>
      <c r="E2868">
        <v>84</v>
      </c>
      <c r="F2868">
        <v>1996464</v>
      </c>
      <c r="G2868">
        <v>163034</v>
      </c>
      <c r="H2868">
        <v>550000</v>
      </c>
      <c r="I2868">
        <v>0</v>
      </c>
      <c r="J2868">
        <v>0</v>
      </c>
      <c r="K2868">
        <v>85000</v>
      </c>
      <c r="L2868">
        <v>200000</v>
      </c>
      <c r="M2868">
        <v>56200</v>
      </c>
      <c r="N2868">
        <v>11500</v>
      </c>
      <c r="O2868">
        <v>25500</v>
      </c>
      <c r="P2868">
        <v>4500</v>
      </c>
      <c r="Q2868">
        <v>2000</v>
      </c>
      <c r="R2868">
        <v>0</v>
      </c>
      <c r="S2868">
        <v>2737</v>
      </c>
      <c r="T2868">
        <v>35000</v>
      </c>
      <c r="U2868">
        <v>36000</v>
      </c>
      <c r="V2868">
        <v>0</v>
      </c>
      <c r="W2868">
        <v>15000</v>
      </c>
      <c r="X2868">
        <v>0</v>
      </c>
      <c r="Y2868">
        <v>0</v>
      </c>
      <c r="Z2868">
        <v>360451</v>
      </c>
      <c r="AA2868">
        <v>0</v>
      </c>
      <c r="AB2868">
        <v>88865</v>
      </c>
      <c r="AC2868">
        <v>162737</v>
      </c>
      <c r="AD2868">
        <v>83842</v>
      </c>
      <c r="AE2868">
        <v>88865</v>
      </c>
      <c r="AF2868">
        <v>157713</v>
      </c>
      <c r="AG2868">
        <v>0</v>
      </c>
      <c r="AH2868">
        <v>0</v>
      </c>
      <c r="AI2868">
        <v>0</v>
      </c>
      <c r="AJ2868">
        <v>92287</v>
      </c>
      <c r="AK2868">
        <v>92287</v>
      </c>
      <c r="AL2868">
        <v>0</v>
      </c>
      <c r="AM2868">
        <v>0</v>
      </c>
      <c r="AN2868">
        <v>272986</v>
      </c>
      <c r="AO2868">
        <v>1602633</v>
      </c>
      <c r="AP2868">
        <v>246578</v>
      </c>
      <c r="AQ2868">
        <v>73615</v>
      </c>
      <c r="AR2868">
        <v>20000</v>
      </c>
      <c r="AS2868">
        <v>0</v>
      </c>
      <c r="AT2868">
        <v>0</v>
      </c>
      <c r="AU2868">
        <v>62027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65393</v>
      </c>
      <c r="BE2868">
        <v>50000</v>
      </c>
      <c r="BF2868">
        <v>60000</v>
      </c>
      <c r="BG2868">
        <v>35194</v>
      </c>
      <c r="BH2868">
        <v>0</v>
      </c>
      <c r="BI2868">
        <v>50928</v>
      </c>
      <c r="BJ2868">
        <v>0</v>
      </c>
      <c r="BK2868">
        <v>1743339</v>
      </c>
      <c r="BL2868">
        <v>245221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20000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22366</v>
      </c>
      <c r="CH2868">
        <v>512</v>
      </c>
      <c r="CI2868">
        <v>2684</v>
      </c>
      <c r="CJ2868">
        <v>2013</v>
      </c>
      <c r="CK2868">
        <v>805</v>
      </c>
      <c r="CL2868">
        <v>671</v>
      </c>
      <c r="CM2868">
        <v>2908</v>
      </c>
      <c r="CN2868">
        <v>13419</v>
      </c>
      <c r="CO2868">
        <v>671</v>
      </c>
      <c r="CP2868">
        <v>0</v>
      </c>
      <c r="CQ2868">
        <v>610000</v>
      </c>
      <c r="CR2868">
        <v>100000</v>
      </c>
      <c r="CS2868">
        <v>10000</v>
      </c>
      <c r="CT2868">
        <v>154000</v>
      </c>
      <c r="CU2868">
        <v>65000</v>
      </c>
      <c r="CV2868">
        <v>100000</v>
      </c>
      <c r="CW2868">
        <v>2289</v>
      </c>
      <c r="CX2868">
        <v>12000</v>
      </c>
      <c r="CY2868">
        <v>9000</v>
      </c>
      <c r="CZ2868">
        <v>3600</v>
      </c>
      <c r="DA2868">
        <v>3000</v>
      </c>
      <c r="DB2868">
        <v>13000</v>
      </c>
      <c r="DC2868">
        <v>66000</v>
      </c>
      <c r="DD2868">
        <v>3000</v>
      </c>
      <c r="DE2868">
        <v>0</v>
      </c>
      <c r="DF2868">
        <v>1294073</v>
      </c>
      <c r="DG2868">
        <v>0</v>
      </c>
      <c r="DH2868">
        <v>0</v>
      </c>
      <c r="DI2868">
        <v>65393</v>
      </c>
      <c r="DJ2868">
        <v>130218</v>
      </c>
      <c r="DK2868">
        <v>250000</v>
      </c>
      <c r="DL2868">
        <v>305899</v>
      </c>
      <c r="DM2868">
        <v>350000</v>
      </c>
      <c r="DN2868">
        <v>50000</v>
      </c>
      <c r="DO2868">
        <v>3688759</v>
      </c>
      <c r="DP2868">
        <v>317700</v>
      </c>
      <c r="DQ2868">
        <v>718273</v>
      </c>
      <c r="DR2868">
        <v>0</v>
      </c>
      <c r="DS2868">
        <v>0</v>
      </c>
    </row>
    <row r="2869" spans="1:123" x14ac:dyDescent="0.3">
      <c r="A2869" t="str">
        <f t="shared" si="44"/>
        <v>20481944</v>
      </c>
      <c r="B2869">
        <v>82</v>
      </c>
      <c r="C2869">
        <v>2048</v>
      </c>
      <c r="D2869">
        <v>194412</v>
      </c>
      <c r="E2869">
        <v>42</v>
      </c>
      <c r="F2869">
        <v>1859795</v>
      </c>
      <c r="G2869">
        <v>163030</v>
      </c>
      <c r="H2869">
        <v>550000</v>
      </c>
      <c r="I2869">
        <v>0</v>
      </c>
      <c r="J2869">
        <v>0</v>
      </c>
      <c r="K2869">
        <v>85000</v>
      </c>
      <c r="L2869">
        <v>200000</v>
      </c>
      <c r="M2869">
        <v>56200</v>
      </c>
      <c r="N2869">
        <v>11500</v>
      </c>
      <c r="O2869">
        <v>25500</v>
      </c>
      <c r="P2869">
        <v>4500</v>
      </c>
      <c r="Q2869">
        <v>2000</v>
      </c>
      <c r="R2869">
        <v>0</v>
      </c>
      <c r="S2869">
        <v>2522</v>
      </c>
      <c r="T2869">
        <v>35000</v>
      </c>
      <c r="U2869">
        <v>36000</v>
      </c>
      <c r="V2869">
        <v>0</v>
      </c>
      <c r="W2869">
        <v>15000</v>
      </c>
      <c r="X2869">
        <v>0</v>
      </c>
      <c r="Y2869">
        <v>0</v>
      </c>
      <c r="Z2869">
        <v>0</v>
      </c>
      <c r="AA2869">
        <v>0</v>
      </c>
      <c r="AB2869">
        <v>92287</v>
      </c>
      <c r="AC2869">
        <v>81803</v>
      </c>
      <c r="AD2869">
        <v>42145</v>
      </c>
      <c r="AE2869">
        <v>92287</v>
      </c>
      <c r="AF2869">
        <v>31660</v>
      </c>
      <c r="AG2869">
        <v>0</v>
      </c>
      <c r="AH2869">
        <v>0</v>
      </c>
      <c r="AI2869">
        <v>0</v>
      </c>
      <c r="AJ2869">
        <v>37558</v>
      </c>
      <c r="AK2869">
        <v>37558</v>
      </c>
      <c r="AL2869">
        <v>0</v>
      </c>
      <c r="AM2869">
        <v>0</v>
      </c>
      <c r="AN2869">
        <v>814004</v>
      </c>
      <c r="AO2869">
        <v>805593</v>
      </c>
      <c r="AP2869">
        <v>123947</v>
      </c>
      <c r="AQ2869">
        <v>0</v>
      </c>
      <c r="AR2869">
        <v>18240</v>
      </c>
      <c r="AS2869">
        <v>0</v>
      </c>
      <c r="AT2869">
        <v>0</v>
      </c>
      <c r="AU2869">
        <v>65393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1013173</v>
      </c>
      <c r="BL2869">
        <v>251648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20000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610000</v>
      </c>
      <c r="CR2869">
        <v>100000</v>
      </c>
      <c r="CS2869">
        <v>10000</v>
      </c>
      <c r="CT2869">
        <v>154000</v>
      </c>
      <c r="CU2869">
        <v>65000</v>
      </c>
      <c r="CV2869">
        <v>100000</v>
      </c>
      <c r="CW2869">
        <v>2289</v>
      </c>
      <c r="CX2869">
        <v>12000</v>
      </c>
      <c r="CY2869">
        <v>9000</v>
      </c>
      <c r="CZ2869">
        <v>3600</v>
      </c>
      <c r="DA2869">
        <v>3000</v>
      </c>
      <c r="DB2869">
        <v>13000</v>
      </c>
      <c r="DC2869">
        <v>66000</v>
      </c>
      <c r="DD2869">
        <v>3000</v>
      </c>
      <c r="DE2869">
        <v>0</v>
      </c>
      <c r="DF2869">
        <v>1237769</v>
      </c>
      <c r="DG2869">
        <v>0</v>
      </c>
      <c r="DH2869">
        <v>0</v>
      </c>
      <c r="DI2869">
        <v>0</v>
      </c>
      <c r="DJ2869">
        <v>126698</v>
      </c>
      <c r="DK2869">
        <v>244398</v>
      </c>
      <c r="DL2869">
        <v>305899</v>
      </c>
      <c r="DM2869">
        <v>345000</v>
      </c>
      <c r="DN2869">
        <v>50000</v>
      </c>
      <c r="DO2869">
        <v>3498212</v>
      </c>
      <c r="DP2869">
        <v>317700</v>
      </c>
      <c r="DQ2869">
        <v>-7835</v>
      </c>
      <c r="DR2869">
        <v>0</v>
      </c>
      <c r="DS2869">
        <v>0</v>
      </c>
    </row>
    <row r="2870" spans="1:123" x14ac:dyDescent="0.3">
      <c r="A2870" t="str">
        <f t="shared" si="44"/>
        <v>20491945</v>
      </c>
      <c r="B2870">
        <v>82</v>
      </c>
      <c r="C2870">
        <v>2049</v>
      </c>
      <c r="D2870">
        <v>194512</v>
      </c>
      <c r="E2870">
        <v>53</v>
      </c>
      <c r="F2870">
        <v>2108933</v>
      </c>
      <c r="G2870">
        <v>163025</v>
      </c>
      <c r="H2870">
        <v>550000</v>
      </c>
      <c r="I2870">
        <v>0</v>
      </c>
      <c r="J2870">
        <v>0</v>
      </c>
      <c r="K2870">
        <v>85000</v>
      </c>
      <c r="L2870">
        <v>200000</v>
      </c>
      <c r="M2870">
        <v>56200</v>
      </c>
      <c r="N2870">
        <v>11500</v>
      </c>
      <c r="O2870">
        <v>25500</v>
      </c>
      <c r="P2870">
        <v>4500</v>
      </c>
      <c r="Q2870">
        <v>2000</v>
      </c>
      <c r="R2870">
        <v>0</v>
      </c>
      <c r="S2870">
        <v>2308</v>
      </c>
      <c r="T2870">
        <v>35000</v>
      </c>
      <c r="U2870">
        <v>36000</v>
      </c>
      <c r="V2870">
        <v>0</v>
      </c>
      <c r="W2870">
        <v>15000</v>
      </c>
      <c r="X2870">
        <v>0</v>
      </c>
      <c r="Y2870">
        <v>0</v>
      </c>
      <c r="Z2870">
        <v>4153</v>
      </c>
      <c r="AA2870">
        <v>0</v>
      </c>
      <c r="AB2870">
        <v>37558</v>
      </c>
      <c r="AC2870">
        <v>102937</v>
      </c>
      <c r="AD2870">
        <v>53033</v>
      </c>
      <c r="AE2870">
        <v>37558</v>
      </c>
      <c r="AF2870">
        <v>118412</v>
      </c>
      <c r="AG2870">
        <v>0</v>
      </c>
      <c r="AH2870">
        <v>0</v>
      </c>
      <c r="AI2870">
        <v>0</v>
      </c>
      <c r="AJ2870">
        <v>131588</v>
      </c>
      <c r="AK2870">
        <v>131588</v>
      </c>
      <c r="AL2870">
        <v>0</v>
      </c>
      <c r="AM2870">
        <v>0</v>
      </c>
      <c r="AN2870">
        <v>628855</v>
      </c>
      <c r="AO2870">
        <v>1013725</v>
      </c>
      <c r="AP2870">
        <v>155970</v>
      </c>
      <c r="AQ2870">
        <v>251374</v>
      </c>
      <c r="AR2870">
        <v>20000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1441069</v>
      </c>
      <c r="BL2870">
        <v>258034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20000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610000</v>
      </c>
      <c r="CR2870">
        <v>100000</v>
      </c>
      <c r="CS2870">
        <v>10000</v>
      </c>
      <c r="CT2870">
        <v>154000</v>
      </c>
      <c r="CU2870">
        <v>65000</v>
      </c>
      <c r="CV2870">
        <v>100000</v>
      </c>
      <c r="CW2870">
        <v>2289</v>
      </c>
      <c r="CX2870">
        <v>12000</v>
      </c>
      <c r="CY2870">
        <v>9000</v>
      </c>
      <c r="CZ2870">
        <v>3600</v>
      </c>
      <c r="DA2870">
        <v>3000</v>
      </c>
      <c r="DB2870">
        <v>13000</v>
      </c>
      <c r="DC2870">
        <v>66000</v>
      </c>
      <c r="DD2870">
        <v>3000</v>
      </c>
      <c r="DE2870">
        <v>0</v>
      </c>
      <c r="DF2870">
        <v>1204789</v>
      </c>
      <c r="DG2870">
        <v>0</v>
      </c>
      <c r="DH2870">
        <v>0</v>
      </c>
      <c r="DI2870">
        <v>0</v>
      </c>
      <c r="DJ2870">
        <v>126698</v>
      </c>
      <c r="DK2870">
        <v>244398</v>
      </c>
      <c r="DL2870">
        <v>305899</v>
      </c>
      <c r="DM2870">
        <v>345000</v>
      </c>
      <c r="DN2870">
        <v>50000</v>
      </c>
      <c r="DO2870">
        <v>3559262</v>
      </c>
      <c r="DP2870">
        <v>317700</v>
      </c>
      <c r="DQ2870">
        <v>155741</v>
      </c>
      <c r="DR2870">
        <v>0</v>
      </c>
      <c r="DS2870">
        <v>0</v>
      </c>
    </row>
    <row r="2871" spans="1:123" x14ac:dyDescent="0.3">
      <c r="A2871" t="str">
        <f t="shared" si="44"/>
        <v>20501946</v>
      </c>
      <c r="B2871">
        <v>82</v>
      </c>
      <c r="C2871">
        <v>2050</v>
      </c>
      <c r="D2871">
        <v>194612</v>
      </c>
      <c r="E2871">
        <v>72</v>
      </c>
      <c r="F2871">
        <v>2069565</v>
      </c>
      <c r="G2871">
        <v>163021</v>
      </c>
      <c r="H2871">
        <v>550000</v>
      </c>
      <c r="I2871">
        <v>0</v>
      </c>
      <c r="J2871">
        <v>0</v>
      </c>
      <c r="K2871">
        <v>85000</v>
      </c>
      <c r="L2871">
        <v>200000</v>
      </c>
      <c r="M2871">
        <v>56200</v>
      </c>
      <c r="N2871">
        <v>11500</v>
      </c>
      <c r="O2871">
        <v>25500</v>
      </c>
      <c r="P2871">
        <v>4500</v>
      </c>
      <c r="Q2871">
        <v>2000</v>
      </c>
      <c r="R2871">
        <v>0</v>
      </c>
      <c r="S2871">
        <v>2093</v>
      </c>
      <c r="T2871">
        <v>35000</v>
      </c>
      <c r="U2871">
        <v>36000</v>
      </c>
      <c r="V2871">
        <v>0</v>
      </c>
      <c r="W2871">
        <v>20000</v>
      </c>
      <c r="X2871">
        <v>0</v>
      </c>
      <c r="Y2871">
        <v>0</v>
      </c>
      <c r="Z2871">
        <v>311556</v>
      </c>
      <c r="AA2871">
        <v>0</v>
      </c>
      <c r="AB2871">
        <v>131588</v>
      </c>
      <c r="AC2871">
        <v>140340</v>
      </c>
      <c r="AD2871">
        <v>0</v>
      </c>
      <c r="AE2871">
        <v>131588</v>
      </c>
      <c r="AF2871">
        <v>81055</v>
      </c>
      <c r="AG2871">
        <v>0</v>
      </c>
      <c r="AH2871">
        <v>0</v>
      </c>
      <c r="AI2871">
        <v>0</v>
      </c>
      <c r="AJ2871">
        <v>168945</v>
      </c>
      <c r="AK2871">
        <v>168945</v>
      </c>
      <c r="AL2871">
        <v>0</v>
      </c>
      <c r="AM2871">
        <v>0</v>
      </c>
      <c r="AN2871">
        <v>316237</v>
      </c>
      <c r="AO2871">
        <v>1382074</v>
      </c>
      <c r="AP2871">
        <v>212643</v>
      </c>
      <c r="AQ2871">
        <v>111959</v>
      </c>
      <c r="AR2871">
        <v>20000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17274</v>
      </c>
      <c r="BH2871">
        <v>0</v>
      </c>
      <c r="BI2871">
        <v>0</v>
      </c>
      <c r="BJ2871">
        <v>0</v>
      </c>
      <c r="BK2871">
        <v>1709402</v>
      </c>
      <c r="BL2871">
        <v>262947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20000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610000</v>
      </c>
      <c r="CR2871">
        <v>100000</v>
      </c>
      <c r="CS2871">
        <v>10000</v>
      </c>
      <c r="CT2871">
        <v>154000</v>
      </c>
      <c r="CU2871">
        <v>65000</v>
      </c>
      <c r="CV2871">
        <v>100000</v>
      </c>
      <c r="CW2871">
        <v>2289</v>
      </c>
      <c r="CX2871">
        <v>12000</v>
      </c>
      <c r="CY2871">
        <v>9000</v>
      </c>
      <c r="CZ2871">
        <v>3600</v>
      </c>
      <c r="DA2871">
        <v>3000</v>
      </c>
      <c r="DB2871">
        <v>13000</v>
      </c>
      <c r="DC2871">
        <v>66000</v>
      </c>
      <c r="DD2871">
        <v>3000</v>
      </c>
      <c r="DE2871">
        <v>0</v>
      </c>
      <c r="DF2871">
        <v>1480000</v>
      </c>
      <c r="DG2871">
        <v>0</v>
      </c>
      <c r="DH2871">
        <v>0</v>
      </c>
      <c r="DI2871">
        <v>0</v>
      </c>
      <c r="DJ2871">
        <v>143973</v>
      </c>
      <c r="DK2871">
        <v>244398</v>
      </c>
      <c r="DL2871">
        <v>305899</v>
      </c>
      <c r="DM2871">
        <v>345000</v>
      </c>
      <c r="DN2871">
        <v>50000</v>
      </c>
      <c r="DO2871">
        <v>3889104</v>
      </c>
      <c r="DP2871">
        <v>317700</v>
      </c>
      <c r="DQ2871">
        <v>517775</v>
      </c>
      <c r="DR2871">
        <v>0</v>
      </c>
      <c r="DS2871">
        <v>0</v>
      </c>
    </row>
    <row r="2872" spans="1:123" x14ac:dyDescent="0.3">
      <c r="A2872" t="str">
        <f t="shared" si="44"/>
        <v>20162004</v>
      </c>
      <c r="B2872">
        <v>83</v>
      </c>
      <c r="C2872">
        <v>2016</v>
      </c>
      <c r="D2872">
        <v>200412</v>
      </c>
      <c r="E2872">
        <v>54</v>
      </c>
      <c r="F2872">
        <v>1664282</v>
      </c>
      <c r="G2872">
        <v>211232</v>
      </c>
      <c r="H2872">
        <v>550000</v>
      </c>
      <c r="I2872">
        <v>0</v>
      </c>
      <c r="J2872">
        <v>126000</v>
      </c>
      <c r="K2872">
        <v>85000</v>
      </c>
      <c r="L2872">
        <v>100000</v>
      </c>
      <c r="M2872">
        <v>56200</v>
      </c>
      <c r="N2872">
        <v>11500</v>
      </c>
      <c r="O2872">
        <v>25500</v>
      </c>
      <c r="P2872">
        <v>4500</v>
      </c>
      <c r="Q2872">
        <v>2000</v>
      </c>
      <c r="R2872">
        <v>0</v>
      </c>
      <c r="S2872">
        <v>8370</v>
      </c>
      <c r="T2872">
        <v>35000</v>
      </c>
      <c r="U2872">
        <v>36000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210000</v>
      </c>
      <c r="AC2872">
        <v>104846</v>
      </c>
      <c r="AD2872">
        <v>54017</v>
      </c>
      <c r="AE2872">
        <v>158863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51137</v>
      </c>
      <c r="AL2872">
        <v>0</v>
      </c>
      <c r="AM2872">
        <v>0</v>
      </c>
      <c r="AN2872">
        <v>930070</v>
      </c>
      <c r="AO2872">
        <v>1032527</v>
      </c>
      <c r="AP2872">
        <v>158863</v>
      </c>
      <c r="AQ2872">
        <v>0</v>
      </c>
      <c r="AR2872">
        <v>20000</v>
      </c>
      <c r="AS2872">
        <v>3000</v>
      </c>
      <c r="AT2872">
        <v>8000</v>
      </c>
      <c r="AU2872">
        <v>200000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1422390</v>
      </c>
      <c r="BL2872">
        <v>8371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449317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545317</v>
      </c>
      <c r="CR2872">
        <v>61000</v>
      </c>
      <c r="CS2872">
        <v>0</v>
      </c>
      <c r="CT2872">
        <v>18000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5000</v>
      </c>
      <c r="DF2872">
        <v>0</v>
      </c>
      <c r="DG2872">
        <v>79000</v>
      </c>
      <c r="DH2872">
        <v>0</v>
      </c>
      <c r="DI2872">
        <v>0</v>
      </c>
      <c r="DJ2872">
        <v>126000</v>
      </c>
      <c r="DK2872">
        <v>124000</v>
      </c>
      <c r="DL2872">
        <v>30000</v>
      </c>
      <c r="DM2872">
        <v>137000</v>
      </c>
      <c r="DN2872">
        <v>0</v>
      </c>
      <c r="DO2872">
        <v>1176454</v>
      </c>
      <c r="DP2872">
        <v>317700</v>
      </c>
      <c r="DQ2872">
        <v>249317</v>
      </c>
      <c r="DR2872">
        <v>0</v>
      </c>
      <c r="DS2872">
        <v>0</v>
      </c>
    </row>
    <row r="2873" spans="1:123" x14ac:dyDescent="0.3">
      <c r="A2873" t="str">
        <f t="shared" si="44"/>
        <v>20172005</v>
      </c>
      <c r="B2873">
        <v>83</v>
      </c>
      <c r="C2873">
        <v>2017</v>
      </c>
      <c r="D2873">
        <v>200512</v>
      </c>
      <c r="E2873">
        <v>73</v>
      </c>
      <c r="F2873">
        <v>1657210</v>
      </c>
      <c r="G2873">
        <v>215203</v>
      </c>
      <c r="H2873">
        <v>550000</v>
      </c>
      <c r="I2873">
        <v>0</v>
      </c>
      <c r="J2873">
        <v>126000</v>
      </c>
      <c r="K2873">
        <v>85000</v>
      </c>
      <c r="L2873">
        <v>100000</v>
      </c>
      <c r="M2873">
        <v>56200</v>
      </c>
      <c r="N2873">
        <v>11500</v>
      </c>
      <c r="O2873">
        <v>25500</v>
      </c>
      <c r="P2873">
        <v>4500</v>
      </c>
      <c r="Q2873">
        <v>2000</v>
      </c>
      <c r="R2873">
        <v>0</v>
      </c>
      <c r="S2873">
        <v>8311</v>
      </c>
      <c r="T2873">
        <v>35000</v>
      </c>
      <c r="U2873">
        <v>36000</v>
      </c>
      <c r="V2873">
        <v>0</v>
      </c>
      <c r="W2873">
        <v>0</v>
      </c>
      <c r="X2873">
        <v>0</v>
      </c>
      <c r="Y2873">
        <v>0</v>
      </c>
      <c r="Z2873">
        <v>271595</v>
      </c>
      <c r="AA2873">
        <v>0</v>
      </c>
      <c r="AB2873">
        <v>51137</v>
      </c>
      <c r="AC2873">
        <v>141717</v>
      </c>
      <c r="AD2873">
        <v>73012</v>
      </c>
      <c r="AE2873">
        <v>51137</v>
      </c>
      <c r="AF2873">
        <v>163592</v>
      </c>
      <c r="AG2873">
        <v>0</v>
      </c>
      <c r="AH2873">
        <v>0</v>
      </c>
      <c r="AI2873">
        <v>0</v>
      </c>
      <c r="AJ2873">
        <v>32247</v>
      </c>
      <c r="AK2873">
        <v>32247</v>
      </c>
      <c r="AL2873">
        <v>0</v>
      </c>
      <c r="AM2873">
        <v>0</v>
      </c>
      <c r="AN2873">
        <v>462577</v>
      </c>
      <c r="AO2873">
        <v>1395629</v>
      </c>
      <c r="AP2873">
        <v>214729</v>
      </c>
      <c r="AQ2873">
        <v>0</v>
      </c>
      <c r="AR2873">
        <v>20000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1630358</v>
      </c>
      <c r="BL2873">
        <v>17530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84683</v>
      </c>
      <c r="BS2873">
        <v>19486</v>
      </c>
      <c r="BT2873">
        <v>0</v>
      </c>
      <c r="BU2873">
        <v>39000</v>
      </c>
      <c r="BV2873">
        <v>10000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23225</v>
      </c>
      <c r="CH2873">
        <v>532</v>
      </c>
      <c r="CI2873">
        <v>2787</v>
      </c>
      <c r="CJ2873">
        <v>2090</v>
      </c>
      <c r="CK2873">
        <v>836</v>
      </c>
      <c r="CL2873">
        <v>697</v>
      </c>
      <c r="CM2873">
        <v>3019</v>
      </c>
      <c r="CN2873">
        <v>15000</v>
      </c>
      <c r="CO2873">
        <v>697</v>
      </c>
      <c r="CP2873">
        <v>0</v>
      </c>
      <c r="CQ2873">
        <v>610000</v>
      </c>
      <c r="CR2873">
        <v>100000</v>
      </c>
      <c r="CS2873">
        <v>10000</v>
      </c>
      <c r="CT2873">
        <v>37486</v>
      </c>
      <c r="CU2873">
        <v>0</v>
      </c>
      <c r="CV2873">
        <v>23225</v>
      </c>
      <c r="CW2873">
        <v>532</v>
      </c>
      <c r="CX2873">
        <v>2787</v>
      </c>
      <c r="CY2873">
        <v>2090</v>
      </c>
      <c r="CZ2873">
        <v>836</v>
      </c>
      <c r="DA2873">
        <v>697</v>
      </c>
      <c r="DB2873">
        <v>3019</v>
      </c>
      <c r="DC2873">
        <v>15000</v>
      </c>
      <c r="DD2873">
        <v>697</v>
      </c>
      <c r="DE2873">
        <v>10000</v>
      </c>
      <c r="DF2873">
        <v>271595</v>
      </c>
      <c r="DG2873">
        <v>100000</v>
      </c>
      <c r="DH2873">
        <v>0</v>
      </c>
      <c r="DI2873">
        <v>0</v>
      </c>
      <c r="DJ2873">
        <v>126000</v>
      </c>
      <c r="DK2873">
        <v>124000</v>
      </c>
      <c r="DL2873">
        <v>30000</v>
      </c>
      <c r="DM2873">
        <v>137000</v>
      </c>
      <c r="DN2873">
        <v>0</v>
      </c>
      <c r="DO2873">
        <v>1637211</v>
      </c>
      <c r="DP2873">
        <v>317700</v>
      </c>
      <c r="DQ2873">
        <v>505894</v>
      </c>
      <c r="DR2873">
        <v>0</v>
      </c>
      <c r="DS2873">
        <v>0</v>
      </c>
    </row>
    <row r="2874" spans="1:123" x14ac:dyDescent="0.3">
      <c r="A2874" t="str">
        <f t="shared" si="44"/>
        <v>20182006</v>
      </c>
      <c r="B2874">
        <v>83</v>
      </c>
      <c r="C2874">
        <v>2018</v>
      </c>
      <c r="D2874">
        <v>200612</v>
      </c>
      <c r="E2874">
        <v>100</v>
      </c>
      <c r="F2874">
        <v>1709015</v>
      </c>
      <c r="G2874">
        <v>186174</v>
      </c>
      <c r="H2874">
        <v>550000</v>
      </c>
      <c r="I2874">
        <v>0</v>
      </c>
      <c r="J2874">
        <v>120000</v>
      </c>
      <c r="K2874">
        <v>85000</v>
      </c>
      <c r="L2874">
        <v>130000</v>
      </c>
      <c r="M2874">
        <v>56200</v>
      </c>
      <c r="N2874">
        <v>11500</v>
      </c>
      <c r="O2874">
        <v>25500</v>
      </c>
      <c r="P2874">
        <v>4500</v>
      </c>
      <c r="Q2874">
        <v>2000</v>
      </c>
      <c r="R2874">
        <v>0</v>
      </c>
      <c r="S2874">
        <v>8252</v>
      </c>
      <c r="T2874">
        <v>35000</v>
      </c>
      <c r="U2874">
        <v>36000</v>
      </c>
      <c r="V2874">
        <v>0</v>
      </c>
      <c r="W2874">
        <v>0</v>
      </c>
      <c r="X2874">
        <v>0</v>
      </c>
      <c r="Y2874">
        <v>0</v>
      </c>
      <c r="Z2874">
        <v>336282</v>
      </c>
      <c r="AA2874">
        <v>0</v>
      </c>
      <c r="AB2874">
        <v>32247</v>
      </c>
      <c r="AC2874">
        <v>194100</v>
      </c>
      <c r="AD2874">
        <v>100000</v>
      </c>
      <c r="AE2874">
        <v>32247</v>
      </c>
      <c r="AF2874">
        <v>261853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355817</v>
      </c>
      <c r="AO2874">
        <v>1986689</v>
      </c>
      <c r="AP2874">
        <v>294100</v>
      </c>
      <c r="AQ2874">
        <v>74925</v>
      </c>
      <c r="AR2874">
        <v>20000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285550</v>
      </c>
      <c r="BE2874">
        <v>111111</v>
      </c>
      <c r="BF2874">
        <v>60000</v>
      </c>
      <c r="BG2874">
        <v>35194</v>
      </c>
      <c r="BH2874">
        <v>20000</v>
      </c>
      <c r="BI2874">
        <v>56200</v>
      </c>
      <c r="BJ2874">
        <v>0</v>
      </c>
      <c r="BK2874">
        <v>1807659</v>
      </c>
      <c r="BL2874">
        <v>26633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20000</v>
      </c>
      <c r="BS2874">
        <v>116514</v>
      </c>
      <c r="BT2874">
        <v>65000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25000</v>
      </c>
      <c r="CH2874">
        <v>572</v>
      </c>
      <c r="CI2874">
        <v>3000</v>
      </c>
      <c r="CJ2874">
        <v>2250</v>
      </c>
      <c r="CK2874">
        <v>900</v>
      </c>
      <c r="CL2874">
        <v>750</v>
      </c>
      <c r="CM2874">
        <v>3250</v>
      </c>
      <c r="CN2874">
        <v>15000</v>
      </c>
      <c r="CO2874">
        <v>750</v>
      </c>
      <c r="CP2874">
        <v>5934</v>
      </c>
      <c r="CQ2874">
        <v>610000</v>
      </c>
      <c r="CR2874">
        <v>100000</v>
      </c>
      <c r="CS2874">
        <v>10000</v>
      </c>
      <c r="CT2874">
        <v>154000</v>
      </c>
      <c r="CU2874">
        <v>65000</v>
      </c>
      <c r="CV2874">
        <v>48225</v>
      </c>
      <c r="CW2874">
        <v>1104</v>
      </c>
      <c r="CX2874">
        <v>5787</v>
      </c>
      <c r="CY2874">
        <v>4340</v>
      </c>
      <c r="CZ2874">
        <v>1736</v>
      </c>
      <c r="DA2874">
        <v>1447</v>
      </c>
      <c r="DB2874">
        <v>6269</v>
      </c>
      <c r="DC2874">
        <v>30000</v>
      </c>
      <c r="DD2874">
        <v>1447</v>
      </c>
      <c r="DE2874">
        <v>20934</v>
      </c>
      <c r="DF2874">
        <v>586557</v>
      </c>
      <c r="DG2874">
        <v>100000</v>
      </c>
      <c r="DH2874">
        <v>0</v>
      </c>
      <c r="DI2874">
        <v>285550</v>
      </c>
      <c r="DJ2874">
        <v>161194</v>
      </c>
      <c r="DK2874">
        <v>180200</v>
      </c>
      <c r="DL2874">
        <v>90000</v>
      </c>
      <c r="DM2874">
        <v>248111</v>
      </c>
      <c r="DN2874">
        <v>20000</v>
      </c>
      <c r="DO2874">
        <v>2731901</v>
      </c>
      <c r="DP2874">
        <v>317700</v>
      </c>
      <c r="DQ2874">
        <v>1163257</v>
      </c>
      <c r="DR2874">
        <v>0</v>
      </c>
      <c r="DS2874">
        <v>0</v>
      </c>
    </row>
    <row r="2875" spans="1:123" x14ac:dyDescent="0.3">
      <c r="A2875" t="str">
        <f t="shared" si="44"/>
        <v>20192007</v>
      </c>
      <c r="B2875">
        <v>83</v>
      </c>
      <c r="C2875">
        <v>2019</v>
      </c>
      <c r="D2875">
        <v>200712</v>
      </c>
      <c r="E2875">
        <v>46</v>
      </c>
      <c r="F2875">
        <v>1948027</v>
      </c>
      <c r="G2875">
        <v>163145</v>
      </c>
      <c r="H2875">
        <v>550000</v>
      </c>
      <c r="I2875">
        <v>0</v>
      </c>
      <c r="J2875">
        <v>120000</v>
      </c>
      <c r="K2875">
        <v>85000</v>
      </c>
      <c r="L2875">
        <v>160000</v>
      </c>
      <c r="M2875">
        <v>56200</v>
      </c>
      <c r="N2875">
        <v>11500</v>
      </c>
      <c r="O2875">
        <v>25500</v>
      </c>
      <c r="P2875">
        <v>4500</v>
      </c>
      <c r="Q2875">
        <v>2000</v>
      </c>
      <c r="R2875">
        <v>0</v>
      </c>
      <c r="S2875">
        <v>8193</v>
      </c>
      <c r="T2875">
        <v>35000</v>
      </c>
      <c r="U2875">
        <v>36000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89902</v>
      </c>
      <c r="AD2875">
        <v>46317</v>
      </c>
      <c r="AE2875">
        <v>0</v>
      </c>
      <c r="AF2875">
        <v>136219</v>
      </c>
      <c r="AG2875">
        <v>0</v>
      </c>
      <c r="AH2875">
        <v>0</v>
      </c>
      <c r="AI2875">
        <v>0</v>
      </c>
      <c r="AJ2875">
        <v>54305</v>
      </c>
      <c r="AK2875">
        <v>54305</v>
      </c>
      <c r="AL2875">
        <v>0</v>
      </c>
      <c r="AM2875">
        <v>0</v>
      </c>
      <c r="AN2875">
        <v>793369</v>
      </c>
      <c r="AO2875">
        <v>885353</v>
      </c>
      <c r="AP2875">
        <v>136219</v>
      </c>
      <c r="AQ2875">
        <v>0</v>
      </c>
      <c r="AR2875">
        <v>20000</v>
      </c>
      <c r="AS2875">
        <v>3000</v>
      </c>
      <c r="AT2875">
        <v>8000</v>
      </c>
      <c r="AU2875">
        <v>285550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1338122</v>
      </c>
      <c r="BL2875">
        <v>35681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20000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610000</v>
      </c>
      <c r="CR2875">
        <v>100000</v>
      </c>
      <c r="CS2875">
        <v>10000</v>
      </c>
      <c r="CT2875">
        <v>154000</v>
      </c>
      <c r="CU2875">
        <v>65000</v>
      </c>
      <c r="CV2875">
        <v>48225</v>
      </c>
      <c r="CW2875">
        <v>1104</v>
      </c>
      <c r="CX2875">
        <v>5787</v>
      </c>
      <c r="CY2875">
        <v>4340</v>
      </c>
      <c r="CZ2875">
        <v>1736</v>
      </c>
      <c r="DA2875">
        <v>1447</v>
      </c>
      <c r="DB2875">
        <v>6269</v>
      </c>
      <c r="DC2875">
        <v>30000</v>
      </c>
      <c r="DD2875">
        <v>1447</v>
      </c>
      <c r="DE2875">
        <v>25934</v>
      </c>
      <c r="DF2875">
        <v>552650</v>
      </c>
      <c r="DG2875">
        <v>100000</v>
      </c>
      <c r="DH2875">
        <v>0</v>
      </c>
      <c r="DI2875">
        <v>0</v>
      </c>
      <c r="DJ2875">
        <v>157675</v>
      </c>
      <c r="DK2875">
        <v>174018</v>
      </c>
      <c r="DL2875">
        <v>90000</v>
      </c>
      <c r="DM2875">
        <v>237000</v>
      </c>
      <c r="DN2875">
        <v>20000</v>
      </c>
      <c r="DO2875">
        <v>2450937</v>
      </c>
      <c r="DP2875">
        <v>317700</v>
      </c>
      <c r="DQ2875">
        <v>-211245</v>
      </c>
      <c r="DR2875">
        <v>0</v>
      </c>
      <c r="DS2875">
        <v>0</v>
      </c>
    </row>
    <row r="2876" spans="1:123" x14ac:dyDescent="0.3">
      <c r="A2876" t="str">
        <f t="shared" si="44"/>
        <v>20202008</v>
      </c>
      <c r="B2876">
        <v>83</v>
      </c>
      <c r="C2876">
        <v>2020</v>
      </c>
      <c r="D2876">
        <v>200812</v>
      </c>
      <c r="E2876">
        <v>39</v>
      </c>
      <c r="F2876">
        <v>2188169</v>
      </c>
      <c r="G2876">
        <v>163116</v>
      </c>
      <c r="H2876">
        <v>550000</v>
      </c>
      <c r="I2876">
        <v>0</v>
      </c>
      <c r="J2876">
        <v>120000</v>
      </c>
      <c r="K2876">
        <v>85000</v>
      </c>
      <c r="L2876">
        <v>192500</v>
      </c>
      <c r="M2876">
        <v>56200</v>
      </c>
      <c r="N2876">
        <v>11500</v>
      </c>
      <c r="O2876">
        <v>25500</v>
      </c>
      <c r="P2876">
        <v>4500</v>
      </c>
      <c r="Q2876">
        <v>2000</v>
      </c>
      <c r="R2876">
        <v>0</v>
      </c>
      <c r="S2876">
        <v>8134</v>
      </c>
      <c r="T2876">
        <v>35000</v>
      </c>
      <c r="U2876">
        <v>36000</v>
      </c>
      <c r="V2876">
        <v>0</v>
      </c>
      <c r="W2876">
        <v>0</v>
      </c>
      <c r="X2876">
        <v>0</v>
      </c>
      <c r="Y2876">
        <v>198666</v>
      </c>
      <c r="Z2876">
        <v>0</v>
      </c>
      <c r="AA2876">
        <v>0</v>
      </c>
      <c r="AB2876">
        <v>54305</v>
      </c>
      <c r="AC2876">
        <v>76075</v>
      </c>
      <c r="AD2876">
        <v>0</v>
      </c>
      <c r="AE2876">
        <v>54305</v>
      </c>
      <c r="AF2876">
        <v>60965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1154035</v>
      </c>
      <c r="AO2876">
        <v>749192</v>
      </c>
      <c r="AP2876">
        <v>115269</v>
      </c>
      <c r="AQ2876">
        <v>0</v>
      </c>
      <c r="AR2876">
        <v>15213</v>
      </c>
      <c r="AS2876">
        <v>3000</v>
      </c>
      <c r="AT2876">
        <v>8000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890674</v>
      </c>
      <c r="BL2876">
        <v>43130</v>
      </c>
      <c r="BM2876">
        <v>196667</v>
      </c>
      <c r="BN2876">
        <v>0</v>
      </c>
      <c r="BO2876">
        <v>0</v>
      </c>
      <c r="BP2876">
        <v>100000</v>
      </c>
      <c r="BQ2876">
        <v>2779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393333</v>
      </c>
      <c r="CR2876">
        <v>0</v>
      </c>
      <c r="CS2876">
        <v>7221</v>
      </c>
      <c r="CT2876">
        <v>154000</v>
      </c>
      <c r="CU2876">
        <v>65000</v>
      </c>
      <c r="CV2876">
        <v>48225</v>
      </c>
      <c r="CW2876">
        <v>1104</v>
      </c>
      <c r="CX2876">
        <v>5787</v>
      </c>
      <c r="CY2876">
        <v>4340</v>
      </c>
      <c r="CZ2876">
        <v>1736</v>
      </c>
      <c r="DA2876">
        <v>1447</v>
      </c>
      <c r="DB2876">
        <v>6269</v>
      </c>
      <c r="DC2876">
        <v>30000</v>
      </c>
      <c r="DD2876">
        <v>1447</v>
      </c>
      <c r="DE2876">
        <v>30934</v>
      </c>
      <c r="DF2876">
        <v>337405</v>
      </c>
      <c r="DG2876">
        <v>100000</v>
      </c>
      <c r="DH2876">
        <v>0</v>
      </c>
      <c r="DI2876">
        <v>0</v>
      </c>
      <c r="DJ2876">
        <v>157675</v>
      </c>
      <c r="DK2876">
        <v>174018</v>
      </c>
      <c r="DL2876">
        <v>90000</v>
      </c>
      <c r="DM2876">
        <v>237000</v>
      </c>
      <c r="DN2876">
        <v>20000</v>
      </c>
      <c r="DO2876">
        <v>1866942</v>
      </c>
      <c r="DP2876">
        <v>317700</v>
      </c>
      <c r="DQ2876">
        <v>-498111</v>
      </c>
      <c r="DR2876">
        <v>0</v>
      </c>
      <c r="DS2876">
        <v>0</v>
      </c>
    </row>
    <row r="2877" spans="1:123" x14ac:dyDescent="0.3">
      <c r="A2877" t="str">
        <f t="shared" si="44"/>
        <v>20212009</v>
      </c>
      <c r="B2877">
        <v>83</v>
      </c>
      <c r="C2877">
        <v>2021</v>
      </c>
      <c r="D2877">
        <v>200912</v>
      </c>
      <c r="E2877">
        <v>44</v>
      </c>
      <c r="F2877">
        <v>2203447</v>
      </c>
      <c r="G2877">
        <v>163116</v>
      </c>
      <c r="H2877">
        <v>550000</v>
      </c>
      <c r="I2877">
        <v>0</v>
      </c>
      <c r="J2877">
        <v>120000</v>
      </c>
      <c r="K2877">
        <v>85000</v>
      </c>
      <c r="L2877">
        <v>205000</v>
      </c>
      <c r="M2877">
        <v>56200</v>
      </c>
      <c r="N2877">
        <v>11500</v>
      </c>
      <c r="O2877">
        <v>25500</v>
      </c>
      <c r="P2877">
        <v>4500</v>
      </c>
      <c r="Q2877">
        <v>2000</v>
      </c>
      <c r="R2877">
        <v>0</v>
      </c>
      <c r="S2877">
        <v>7945</v>
      </c>
      <c r="T2877">
        <v>35000</v>
      </c>
      <c r="U2877">
        <v>36000</v>
      </c>
      <c r="V2877">
        <v>0</v>
      </c>
      <c r="W2877">
        <v>0</v>
      </c>
      <c r="X2877">
        <v>0</v>
      </c>
      <c r="Y2877">
        <v>186355</v>
      </c>
      <c r="Z2877">
        <v>0</v>
      </c>
      <c r="AA2877">
        <v>0</v>
      </c>
      <c r="AB2877">
        <v>0</v>
      </c>
      <c r="AC2877">
        <v>85127</v>
      </c>
      <c r="AD2877">
        <v>43857</v>
      </c>
      <c r="AE2877">
        <v>0</v>
      </c>
      <c r="AF2877">
        <v>128984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1086016</v>
      </c>
      <c r="AO2877">
        <v>838332</v>
      </c>
      <c r="AP2877">
        <v>128984</v>
      </c>
      <c r="AQ2877">
        <v>0</v>
      </c>
      <c r="AR2877">
        <v>19998</v>
      </c>
      <c r="AS2877">
        <v>3000</v>
      </c>
      <c r="AT2877">
        <v>8000</v>
      </c>
      <c r="AU2877">
        <v>0</v>
      </c>
      <c r="AV2877">
        <v>36230</v>
      </c>
      <c r="AW2877">
        <v>0</v>
      </c>
      <c r="AX2877">
        <v>47593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1082136</v>
      </c>
      <c r="BL2877">
        <v>50523</v>
      </c>
      <c r="BM2877">
        <v>176667</v>
      </c>
      <c r="BN2877">
        <v>0</v>
      </c>
      <c r="BO2877">
        <v>0</v>
      </c>
      <c r="BP2877">
        <v>0</v>
      </c>
      <c r="BQ2877">
        <v>7221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196667</v>
      </c>
      <c r="CR2877">
        <v>0</v>
      </c>
      <c r="CS2877">
        <v>0</v>
      </c>
      <c r="CT2877">
        <v>154000</v>
      </c>
      <c r="CU2877">
        <v>65000</v>
      </c>
      <c r="CV2877">
        <v>48225</v>
      </c>
      <c r="CW2877">
        <v>1104</v>
      </c>
      <c r="CX2877">
        <v>5787</v>
      </c>
      <c r="CY2877">
        <v>4340</v>
      </c>
      <c r="CZ2877">
        <v>1736</v>
      </c>
      <c r="DA2877">
        <v>1447</v>
      </c>
      <c r="DB2877">
        <v>6269</v>
      </c>
      <c r="DC2877">
        <v>30000</v>
      </c>
      <c r="DD2877">
        <v>1447</v>
      </c>
      <c r="DE2877">
        <v>35934</v>
      </c>
      <c r="DF2877">
        <v>140928</v>
      </c>
      <c r="DG2877">
        <v>100000</v>
      </c>
      <c r="DH2877">
        <v>0</v>
      </c>
      <c r="DI2877">
        <v>0</v>
      </c>
      <c r="DJ2877">
        <v>110082</v>
      </c>
      <c r="DK2877">
        <v>174018</v>
      </c>
      <c r="DL2877">
        <v>90000</v>
      </c>
      <c r="DM2877">
        <v>200770</v>
      </c>
      <c r="DN2877">
        <v>20000</v>
      </c>
      <c r="DO2877">
        <v>1387754</v>
      </c>
      <c r="DP2877">
        <v>317700</v>
      </c>
      <c r="DQ2877">
        <v>-454065</v>
      </c>
      <c r="DR2877">
        <v>0</v>
      </c>
      <c r="DS2877">
        <v>0</v>
      </c>
    </row>
    <row r="2878" spans="1:123" x14ac:dyDescent="0.3">
      <c r="A2878" t="str">
        <f t="shared" si="44"/>
        <v>20222010</v>
      </c>
      <c r="B2878">
        <v>83</v>
      </c>
      <c r="C2878">
        <v>2022</v>
      </c>
      <c r="D2878">
        <v>201012</v>
      </c>
      <c r="E2878">
        <v>51</v>
      </c>
      <c r="F2878">
        <v>1794031</v>
      </c>
      <c r="G2878">
        <v>163115</v>
      </c>
      <c r="H2878">
        <v>550000</v>
      </c>
      <c r="I2878">
        <v>0</v>
      </c>
      <c r="J2878">
        <v>90000</v>
      </c>
      <c r="K2878">
        <v>85000</v>
      </c>
      <c r="L2878">
        <v>202500</v>
      </c>
      <c r="M2878">
        <v>56200</v>
      </c>
      <c r="N2878">
        <v>11500</v>
      </c>
      <c r="O2878">
        <v>25500</v>
      </c>
      <c r="P2878">
        <v>4500</v>
      </c>
      <c r="Q2878">
        <v>2000</v>
      </c>
      <c r="R2878">
        <v>0</v>
      </c>
      <c r="S2878">
        <v>7757</v>
      </c>
      <c r="T2878">
        <v>35000</v>
      </c>
      <c r="U2878">
        <v>36000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98680</v>
      </c>
      <c r="AD2878">
        <v>50840</v>
      </c>
      <c r="AE2878">
        <v>0</v>
      </c>
      <c r="AF2878">
        <v>149520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846437</v>
      </c>
      <c r="AO2878">
        <v>971805</v>
      </c>
      <c r="AP2878">
        <v>149520</v>
      </c>
      <c r="AQ2878">
        <v>0</v>
      </c>
      <c r="AR2878">
        <v>20000</v>
      </c>
      <c r="AS2878">
        <v>3000</v>
      </c>
      <c r="AT2878">
        <v>8000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1152325</v>
      </c>
      <c r="BL2878">
        <v>57864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63480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240147</v>
      </c>
      <c r="CR2878">
        <v>0</v>
      </c>
      <c r="CS2878">
        <v>0</v>
      </c>
      <c r="CT2878">
        <v>154000</v>
      </c>
      <c r="CU2878">
        <v>65000</v>
      </c>
      <c r="CV2878">
        <v>48225</v>
      </c>
      <c r="CW2878">
        <v>1104</v>
      </c>
      <c r="CX2878">
        <v>5787</v>
      </c>
      <c r="CY2878">
        <v>4340</v>
      </c>
      <c r="CZ2878">
        <v>1736</v>
      </c>
      <c r="DA2878">
        <v>1447</v>
      </c>
      <c r="DB2878">
        <v>6269</v>
      </c>
      <c r="DC2878">
        <v>30000</v>
      </c>
      <c r="DD2878">
        <v>1447</v>
      </c>
      <c r="DE2878">
        <v>40934</v>
      </c>
      <c r="DF2878">
        <v>136700</v>
      </c>
      <c r="DG2878">
        <v>100000</v>
      </c>
      <c r="DH2878">
        <v>0</v>
      </c>
      <c r="DI2878">
        <v>0</v>
      </c>
      <c r="DJ2878">
        <v>110082</v>
      </c>
      <c r="DK2878">
        <v>174018</v>
      </c>
      <c r="DL2878">
        <v>90000</v>
      </c>
      <c r="DM2878">
        <v>200770</v>
      </c>
      <c r="DN2878">
        <v>20000</v>
      </c>
      <c r="DO2878">
        <v>1432006</v>
      </c>
      <c r="DP2878">
        <v>317700</v>
      </c>
      <c r="DQ2878">
        <v>63480</v>
      </c>
      <c r="DR2878">
        <v>0</v>
      </c>
      <c r="DS2878">
        <v>0</v>
      </c>
    </row>
    <row r="2879" spans="1:123" x14ac:dyDescent="0.3">
      <c r="A2879" t="str">
        <f t="shared" si="44"/>
        <v>20232011</v>
      </c>
      <c r="B2879">
        <v>83</v>
      </c>
      <c r="C2879">
        <v>2023</v>
      </c>
      <c r="D2879">
        <v>201112</v>
      </c>
      <c r="E2879">
        <v>69</v>
      </c>
      <c r="F2879">
        <v>1802610</v>
      </c>
      <c r="G2879">
        <v>163115</v>
      </c>
      <c r="H2879">
        <v>550000</v>
      </c>
      <c r="I2879">
        <v>0</v>
      </c>
      <c r="J2879">
        <v>120000</v>
      </c>
      <c r="K2879">
        <v>85000</v>
      </c>
      <c r="L2879">
        <v>200000</v>
      </c>
      <c r="M2879">
        <v>56200</v>
      </c>
      <c r="N2879">
        <v>11500</v>
      </c>
      <c r="O2879">
        <v>25500</v>
      </c>
      <c r="P2879">
        <v>4500</v>
      </c>
      <c r="Q2879">
        <v>2000</v>
      </c>
      <c r="R2879">
        <v>0</v>
      </c>
      <c r="S2879">
        <v>7568</v>
      </c>
      <c r="T2879">
        <v>35000</v>
      </c>
      <c r="U2879">
        <v>36000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132999</v>
      </c>
      <c r="AD2879">
        <v>68521</v>
      </c>
      <c r="AE2879">
        <v>0</v>
      </c>
      <c r="AF2879">
        <v>201520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821748</v>
      </c>
      <c r="AO2879">
        <v>1309774</v>
      </c>
      <c r="AP2879">
        <v>201520</v>
      </c>
      <c r="AQ2879">
        <v>119787</v>
      </c>
      <c r="AR2879">
        <v>20000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1109</v>
      </c>
      <c r="BF2879">
        <v>0</v>
      </c>
      <c r="BG2879">
        <v>35194</v>
      </c>
      <c r="BH2879">
        <v>0</v>
      </c>
      <c r="BI2879">
        <v>0</v>
      </c>
      <c r="BJ2879">
        <v>0</v>
      </c>
      <c r="BK2879">
        <v>1614778</v>
      </c>
      <c r="BL2879">
        <v>65151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389853</v>
      </c>
      <c r="BS2879">
        <v>0</v>
      </c>
      <c r="BT2879">
        <v>0</v>
      </c>
      <c r="BU2879">
        <v>58627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25000</v>
      </c>
      <c r="CH2879">
        <v>572</v>
      </c>
      <c r="CI2879">
        <v>3000</v>
      </c>
      <c r="CJ2879">
        <v>2250</v>
      </c>
      <c r="CK2879">
        <v>900</v>
      </c>
      <c r="CL2879">
        <v>750</v>
      </c>
      <c r="CM2879">
        <v>3250</v>
      </c>
      <c r="CN2879">
        <v>15000</v>
      </c>
      <c r="CO2879">
        <v>750</v>
      </c>
      <c r="CP2879">
        <v>0</v>
      </c>
      <c r="CQ2879">
        <v>610000</v>
      </c>
      <c r="CR2879">
        <v>58627</v>
      </c>
      <c r="CS2879">
        <v>0</v>
      </c>
      <c r="CT2879">
        <v>154000</v>
      </c>
      <c r="CU2879">
        <v>65000</v>
      </c>
      <c r="CV2879">
        <v>73225</v>
      </c>
      <c r="CW2879">
        <v>1676</v>
      </c>
      <c r="CX2879">
        <v>8787</v>
      </c>
      <c r="CY2879">
        <v>6590</v>
      </c>
      <c r="CZ2879">
        <v>2636</v>
      </c>
      <c r="DA2879">
        <v>2197</v>
      </c>
      <c r="DB2879">
        <v>9519</v>
      </c>
      <c r="DC2879">
        <v>45000</v>
      </c>
      <c r="DD2879">
        <v>2197</v>
      </c>
      <c r="DE2879">
        <v>45934</v>
      </c>
      <c r="DF2879">
        <v>132599</v>
      </c>
      <c r="DG2879">
        <v>100000</v>
      </c>
      <c r="DH2879">
        <v>0</v>
      </c>
      <c r="DI2879">
        <v>0</v>
      </c>
      <c r="DJ2879">
        <v>145276</v>
      </c>
      <c r="DK2879">
        <v>174018</v>
      </c>
      <c r="DL2879">
        <v>90000</v>
      </c>
      <c r="DM2879">
        <v>201879</v>
      </c>
      <c r="DN2879">
        <v>20000</v>
      </c>
      <c r="DO2879">
        <v>1949160</v>
      </c>
      <c r="DP2879">
        <v>317700</v>
      </c>
      <c r="DQ2879">
        <v>536255</v>
      </c>
      <c r="DR2879">
        <v>0</v>
      </c>
      <c r="DS2879">
        <v>0</v>
      </c>
    </row>
    <row r="2880" spans="1:123" x14ac:dyDescent="0.3">
      <c r="A2880" t="str">
        <f t="shared" si="44"/>
        <v>20242012</v>
      </c>
      <c r="B2880">
        <v>83</v>
      </c>
      <c r="C2880">
        <v>2024</v>
      </c>
      <c r="D2880">
        <v>201212</v>
      </c>
      <c r="E2880">
        <v>44</v>
      </c>
      <c r="F2880">
        <v>2010766</v>
      </c>
      <c r="G2880">
        <v>163114</v>
      </c>
      <c r="H2880">
        <v>550000</v>
      </c>
      <c r="I2880">
        <v>0</v>
      </c>
      <c r="J2880">
        <v>120000</v>
      </c>
      <c r="K2880">
        <v>85000</v>
      </c>
      <c r="L2880">
        <v>200000</v>
      </c>
      <c r="M2880">
        <v>56200</v>
      </c>
      <c r="N2880">
        <v>11500</v>
      </c>
      <c r="O2880">
        <v>25500</v>
      </c>
      <c r="P2880">
        <v>4500</v>
      </c>
      <c r="Q2880">
        <v>2000</v>
      </c>
      <c r="R2880">
        <v>0</v>
      </c>
      <c r="S2880">
        <v>7380</v>
      </c>
      <c r="T2880">
        <v>35000</v>
      </c>
      <c r="U2880">
        <v>36000</v>
      </c>
      <c r="V2880">
        <v>0</v>
      </c>
      <c r="W2880">
        <v>0</v>
      </c>
      <c r="X2880">
        <v>25000</v>
      </c>
      <c r="Y2880">
        <v>128621</v>
      </c>
      <c r="Z2880">
        <v>0</v>
      </c>
      <c r="AA2880">
        <v>0</v>
      </c>
      <c r="AB2880">
        <v>0</v>
      </c>
      <c r="AC2880">
        <v>84467</v>
      </c>
      <c r="AD2880">
        <v>43517</v>
      </c>
      <c r="AE2880">
        <v>0</v>
      </c>
      <c r="AF2880">
        <v>127985</v>
      </c>
      <c r="AG2880">
        <v>43517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1048716</v>
      </c>
      <c r="AO2880">
        <v>831834</v>
      </c>
      <c r="AP2880">
        <v>127985</v>
      </c>
      <c r="AQ2880">
        <v>0</v>
      </c>
      <c r="AR2880">
        <v>19649</v>
      </c>
      <c r="AS2880">
        <v>3000</v>
      </c>
      <c r="AT2880">
        <v>8000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990467</v>
      </c>
      <c r="BL2880">
        <v>72386</v>
      </c>
      <c r="BM2880">
        <v>98310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491690</v>
      </c>
      <c r="CR2880">
        <v>58627</v>
      </c>
      <c r="CS2880">
        <v>0</v>
      </c>
      <c r="CT2880">
        <v>154000</v>
      </c>
      <c r="CU2880">
        <v>65000</v>
      </c>
      <c r="CV2880">
        <v>73225</v>
      </c>
      <c r="CW2880">
        <v>1676</v>
      </c>
      <c r="CX2880">
        <v>8787</v>
      </c>
      <c r="CY2880">
        <v>6590</v>
      </c>
      <c r="CZ2880">
        <v>2636</v>
      </c>
      <c r="DA2880">
        <v>2197</v>
      </c>
      <c r="DB2880">
        <v>9519</v>
      </c>
      <c r="DC2880">
        <v>45000</v>
      </c>
      <c r="DD2880">
        <v>2197</v>
      </c>
      <c r="DE2880">
        <v>50934</v>
      </c>
      <c r="DF2880">
        <v>0</v>
      </c>
      <c r="DG2880">
        <v>75000</v>
      </c>
      <c r="DH2880">
        <v>0</v>
      </c>
      <c r="DI2880">
        <v>0</v>
      </c>
      <c r="DJ2880">
        <v>141757</v>
      </c>
      <c r="DK2880">
        <v>174018</v>
      </c>
      <c r="DL2880">
        <v>90000</v>
      </c>
      <c r="DM2880">
        <v>201768</v>
      </c>
      <c r="DN2880">
        <v>20000</v>
      </c>
      <c r="DO2880">
        <v>1674621</v>
      </c>
      <c r="DP2880">
        <v>317700</v>
      </c>
      <c r="DQ2880">
        <v>-251931</v>
      </c>
      <c r="DR2880">
        <v>0</v>
      </c>
      <c r="DS2880">
        <v>0</v>
      </c>
    </row>
    <row r="2881" spans="1:123" x14ac:dyDescent="0.3">
      <c r="A2881" t="str">
        <f t="shared" si="44"/>
        <v>20251922</v>
      </c>
      <c r="B2881">
        <v>83</v>
      </c>
      <c r="C2881">
        <v>2025</v>
      </c>
      <c r="D2881">
        <v>192212</v>
      </c>
      <c r="E2881">
        <v>47</v>
      </c>
      <c r="F2881">
        <v>1861130</v>
      </c>
      <c r="G2881">
        <v>163114</v>
      </c>
      <c r="H2881">
        <v>550000</v>
      </c>
      <c r="I2881">
        <v>0</v>
      </c>
      <c r="J2881">
        <v>120000</v>
      </c>
      <c r="K2881">
        <v>85000</v>
      </c>
      <c r="L2881">
        <v>200000</v>
      </c>
      <c r="M2881">
        <v>56200</v>
      </c>
      <c r="N2881">
        <v>11500</v>
      </c>
      <c r="O2881">
        <v>25500</v>
      </c>
      <c r="P2881">
        <v>4500</v>
      </c>
      <c r="Q2881">
        <v>2000</v>
      </c>
      <c r="R2881">
        <v>0</v>
      </c>
      <c r="S2881">
        <v>7191</v>
      </c>
      <c r="T2881">
        <v>35000</v>
      </c>
      <c r="U2881">
        <v>36000</v>
      </c>
      <c r="V2881">
        <v>0</v>
      </c>
      <c r="W2881">
        <v>0</v>
      </c>
      <c r="X2881">
        <v>25000</v>
      </c>
      <c r="Y2881">
        <v>0</v>
      </c>
      <c r="Z2881">
        <v>0</v>
      </c>
      <c r="AA2881">
        <v>0</v>
      </c>
      <c r="AB2881">
        <v>0</v>
      </c>
      <c r="AC2881">
        <v>91062</v>
      </c>
      <c r="AD2881">
        <v>46915</v>
      </c>
      <c r="AE2881">
        <v>0</v>
      </c>
      <c r="AF2881">
        <v>137977</v>
      </c>
      <c r="AG2881">
        <v>23458</v>
      </c>
      <c r="AH2881">
        <v>0</v>
      </c>
      <c r="AI2881">
        <v>43517</v>
      </c>
      <c r="AJ2881">
        <v>0</v>
      </c>
      <c r="AK2881">
        <v>43517</v>
      </c>
      <c r="AL2881">
        <v>43517</v>
      </c>
      <c r="AM2881">
        <v>0</v>
      </c>
      <c r="AN2881">
        <v>909914</v>
      </c>
      <c r="AO2881">
        <v>896782</v>
      </c>
      <c r="AP2881">
        <v>137977</v>
      </c>
      <c r="AQ2881">
        <v>0</v>
      </c>
      <c r="AR2881">
        <v>20000</v>
      </c>
      <c r="AS2881">
        <v>3000</v>
      </c>
      <c r="AT2881">
        <v>8000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1065759</v>
      </c>
      <c r="BL2881">
        <v>80045</v>
      </c>
      <c r="BM2881">
        <v>4526</v>
      </c>
      <c r="BN2881">
        <v>0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467164</v>
      </c>
      <c r="CR2881">
        <v>58627</v>
      </c>
      <c r="CS2881">
        <v>0</v>
      </c>
      <c r="CT2881">
        <v>154000</v>
      </c>
      <c r="CU2881">
        <v>65000</v>
      </c>
      <c r="CV2881">
        <v>73225</v>
      </c>
      <c r="CW2881">
        <v>1676</v>
      </c>
      <c r="CX2881">
        <v>8787</v>
      </c>
      <c r="CY2881">
        <v>6590</v>
      </c>
      <c r="CZ2881">
        <v>2636</v>
      </c>
      <c r="DA2881">
        <v>2197</v>
      </c>
      <c r="DB2881">
        <v>9519</v>
      </c>
      <c r="DC2881">
        <v>45000</v>
      </c>
      <c r="DD2881">
        <v>2197</v>
      </c>
      <c r="DE2881">
        <v>55934</v>
      </c>
      <c r="DF2881">
        <v>0</v>
      </c>
      <c r="DG2881">
        <v>50000</v>
      </c>
      <c r="DH2881">
        <v>0</v>
      </c>
      <c r="DI2881">
        <v>0</v>
      </c>
      <c r="DJ2881">
        <v>141757</v>
      </c>
      <c r="DK2881">
        <v>174018</v>
      </c>
      <c r="DL2881">
        <v>90000</v>
      </c>
      <c r="DM2881">
        <v>201768</v>
      </c>
      <c r="DN2881">
        <v>20000</v>
      </c>
      <c r="DO2881">
        <v>1673612</v>
      </c>
      <c r="DP2881">
        <v>317700</v>
      </c>
      <c r="DQ2881">
        <v>-29526</v>
      </c>
      <c r="DR2881">
        <v>0</v>
      </c>
      <c r="DS2881">
        <v>0</v>
      </c>
    </row>
    <row r="2882" spans="1:123" x14ac:dyDescent="0.3">
      <c r="A2882" t="str">
        <f t="shared" si="44"/>
        <v>20261923</v>
      </c>
      <c r="B2882">
        <v>83</v>
      </c>
      <c r="C2882">
        <v>2026</v>
      </c>
      <c r="D2882">
        <v>192312</v>
      </c>
      <c r="E2882">
        <v>58</v>
      </c>
      <c r="F2882">
        <v>1871582</v>
      </c>
      <c r="G2882">
        <v>163110</v>
      </c>
      <c r="H2882">
        <v>550000</v>
      </c>
      <c r="I2882">
        <v>0</v>
      </c>
      <c r="J2882">
        <v>120000</v>
      </c>
      <c r="K2882">
        <v>85000</v>
      </c>
      <c r="L2882">
        <v>200000</v>
      </c>
      <c r="M2882">
        <v>56200</v>
      </c>
      <c r="N2882">
        <v>11500</v>
      </c>
      <c r="O2882">
        <v>25500</v>
      </c>
      <c r="P2882">
        <v>4500</v>
      </c>
      <c r="Q2882">
        <v>2000</v>
      </c>
      <c r="R2882">
        <v>0</v>
      </c>
      <c r="S2882">
        <v>7002</v>
      </c>
      <c r="T2882">
        <v>35000</v>
      </c>
      <c r="U2882">
        <v>36000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43517</v>
      </c>
      <c r="AC2882">
        <v>111632</v>
      </c>
      <c r="AD2882">
        <v>57513</v>
      </c>
      <c r="AE2882">
        <v>43517</v>
      </c>
      <c r="AF2882">
        <v>125627</v>
      </c>
      <c r="AG2882">
        <v>0</v>
      </c>
      <c r="AH2882">
        <v>0</v>
      </c>
      <c r="AI2882">
        <v>23458</v>
      </c>
      <c r="AJ2882">
        <v>0</v>
      </c>
      <c r="AK2882">
        <v>23458</v>
      </c>
      <c r="AL2882">
        <v>23458</v>
      </c>
      <c r="AM2882">
        <v>0</v>
      </c>
      <c r="AN2882">
        <v>897075</v>
      </c>
      <c r="AO2882">
        <v>1099355</v>
      </c>
      <c r="AP2882">
        <v>169145</v>
      </c>
      <c r="AQ2882">
        <v>0</v>
      </c>
      <c r="AR2882">
        <v>20000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1288500</v>
      </c>
      <c r="BL2882">
        <v>87653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162836</v>
      </c>
      <c r="BS2882">
        <v>0</v>
      </c>
      <c r="BT2882">
        <v>0</v>
      </c>
      <c r="BU2882">
        <v>39699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610000</v>
      </c>
      <c r="CR2882">
        <v>98326</v>
      </c>
      <c r="CS2882">
        <v>0</v>
      </c>
      <c r="CT2882">
        <v>154000</v>
      </c>
      <c r="CU2882">
        <v>65000</v>
      </c>
      <c r="CV2882">
        <v>73225</v>
      </c>
      <c r="CW2882">
        <v>1676</v>
      </c>
      <c r="CX2882">
        <v>8787</v>
      </c>
      <c r="CY2882">
        <v>6590</v>
      </c>
      <c r="CZ2882">
        <v>2636</v>
      </c>
      <c r="DA2882">
        <v>2197</v>
      </c>
      <c r="DB2882">
        <v>9519</v>
      </c>
      <c r="DC2882">
        <v>45000</v>
      </c>
      <c r="DD2882">
        <v>2197</v>
      </c>
      <c r="DE2882">
        <v>60934</v>
      </c>
      <c r="DF2882">
        <v>0</v>
      </c>
      <c r="DG2882">
        <v>50000</v>
      </c>
      <c r="DH2882">
        <v>0</v>
      </c>
      <c r="DI2882">
        <v>0</v>
      </c>
      <c r="DJ2882">
        <v>141757</v>
      </c>
      <c r="DK2882">
        <v>174018</v>
      </c>
      <c r="DL2882">
        <v>90000</v>
      </c>
      <c r="DM2882">
        <v>201768</v>
      </c>
      <c r="DN2882">
        <v>20000</v>
      </c>
      <c r="DO2882">
        <v>1841088</v>
      </c>
      <c r="DP2882">
        <v>317700</v>
      </c>
      <c r="DQ2882">
        <v>202535</v>
      </c>
      <c r="DR2882">
        <v>0</v>
      </c>
      <c r="DS2882">
        <v>0</v>
      </c>
    </row>
    <row r="2883" spans="1:123" x14ac:dyDescent="0.3">
      <c r="A2883" t="str">
        <f t="shared" ref="A2883:A2946" si="45">CONCATENATE(C2883,LEFT(D2883,4))</f>
        <v>20271924</v>
      </c>
      <c r="B2883">
        <v>83</v>
      </c>
      <c r="C2883">
        <v>2027</v>
      </c>
      <c r="D2883">
        <v>192412</v>
      </c>
      <c r="E2883">
        <v>14</v>
      </c>
      <c r="F2883">
        <v>2044496</v>
      </c>
      <c r="G2883">
        <v>163106</v>
      </c>
      <c r="H2883">
        <v>550000</v>
      </c>
      <c r="I2883">
        <v>0</v>
      </c>
      <c r="J2883">
        <v>120000</v>
      </c>
      <c r="K2883">
        <v>85000</v>
      </c>
      <c r="L2883">
        <v>200000</v>
      </c>
      <c r="M2883">
        <v>56200</v>
      </c>
      <c r="N2883">
        <v>11500</v>
      </c>
      <c r="O2883">
        <v>25500</v>
      </c>
      <c r="P2883">
        <v>4500</v>
      </c>
      <c r="Q2883">
        <v>2000</v>
      </c>
      <c r="R2883">
        <v>0</v>
      </c>
      <c r="S2883">
        <v>6814</v>
      </c>
      <c r="T2883">
        <v>35000</v>
      </c>
      <c r="U2883">
        <v>36000</v>
      </c>
      <c r="V2883">
        <v>0</v>
      </c>
      <c r="W2883">
        <v>0</v>
      </c>
      <c r="X2883">
        <v>25000</v>
      </c>
      <c r="Y2883">
        <v>0</v>
      </c>
      <c r="Z2883">
        <v>0</v>
      </c>
      <c r="AA2883">
        <v>0</v>
      </c>
      <c r="AB2883">
        <v>23458</v>
      </c>
      <c r="AC2883">
        <v>27098</v>
      </c>
      <c r="AD2883">
        <v>0</v>
      </c>
      <c r="AE2883">
        <v>23458</v>
      </c>
      <c r="AF2883">
        <v>17601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1029913</v>
      </c>
      <c r="AO2883">
        <v>266861</v>
      </c>
      <c r="AP2883">
        <v>41059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75000</v>
      </c>
      <c r="AW2883">
        <v>0</v>
      </c>
      <c r="AX2883">
        <v>31500</v>
      </c>
      <c r="AY2883">
        <v>0</v>
      </c>
      <c r="AZ2883">
        <v>20000</v>
      </c>
      <c r="BA2883">
        <v>25000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459420</v>
      </c>
      <c r="BL2883">
        <v>95209</v>
      </c>
      <c r="BM2883">
        <v>196667</v>
      </c>
      <c r="BN2883">
        <v>154000</v>
      </c>
      <c r="BO2883">
        <v>8401</v>
      </c>
      <c r="BP2883">
        <v>98326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33000</v>
      </c>
      <c r="BX2883">
        <v>763</v>
      </c>
      <c r="BY2883">
        <v>4000</v>
      </c>
      <c r="BZ2883">
        <v>3000</v>
      </c>
      <c r="CA2883">
        <v>1200</v>
      </c>
      <c r="CB2883">
        <v>1000</v>
      </c>
      <c r="CC2883">
        <v>4333</v>
      </c>
      <c r="CD2883">
        <v>20000</v>
      </c>
      <c r="CE2883">
        <v>1000</v>
      </c>
      <c r="CF2883">
        <v>65934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393333</v>
      </c>
      <c r="CR2883">
        <v>0</v>
      </c>
      <c r="CS2883">
        <v>0</v>
      </c>
      <c r="CT2883">
        <v>0</v>
      </c>
      <c r="CU2883">
        <v>56599</v>
      </c>
      <c r="CV2883">
        <v>40225</v>
      </c>
      <c r="CW2883">
        <v>913</v>
      </c>
      <c r="CX2883">
        <v>4787</v>
      </c>
      <c r="CY2883">
        <v>3590</v>
      </c>
      <c r="CZ2883">
        <v>1436</v>
      </c>
      <c r="DA2883">
        <v>1197</v>
      </c>
      <c r="DB2883">
        <v>5186</v>
      </c>
      <c r="DC2883">
        <v>25000</v>
      </c>
      <c r="DD2883">
        <v>1197</v>
      </c>
      <c r="DE2883">
        <v>0</v>
      </c>
      <c r="DF2883">
        <v>0</v>
      </c>
      <c r="DG2883">
        <v>25000</v>
      </c>
      <c r="DH2883">
        <v>0</v>
      </c>
      <c r="DI2883">
        <v>0</v>
      </c>
      <c r="DJ2883">
        <v>110257</v>
      </c>
      <c r="DK2883">
        <v>149018</v>
      </c>
      <c r="DL2883">
        <v>90000</v>
      </c>
      <c r="DM2883">
        <v>126768</v>
      </c>
      <c r="DN2883">
        <v>0</v>
      </c>
      <c r="DO2883">
        <v>1034506</v>
      </c>
      <c r="DP2883">
        <v>317700</v>
      </c>
      <c r="DQ2883">
        <v>-835560</v>
      </c>
      <c r="DR2883">
        <v>67436</v>
      </c>
      <c r="DS2883">
        <v>0</v>
      </c>
    </row>
    <row r="2884" spans="1:123" x14ac:dyDescent="0.3">
      <c r="A2884" t="str">
        <f t="shared" si="45"/>
        <v>20281925</v>
      </c>
      <c r="B2884">
        <v>83</v>
      </c>
      <c r="C2884">
        <v>2028</v>
      </c>
      <c r="D2884">
        <v>192512</v>
      </c>
      <c r="E2884">
        <v>51</v>
      </c>
      <c r="F2884">
        <v>2167137</v>
      </c>
      <c r="G2884">
        <v>163102</v>
      </c>
      <c r="H2884">
        <v>550000</v>
      </c>
      <c r="I2884">
        <v>0</v>
      </c>
      <c r="J2884">
        <v>120000</v>
      </c>
      <c r="K2884">
        <v>85000</v>
      </c>
      <c r="L2884">
        <v>200000</v>
      </c>
      <c r="M2884">
        <v>56200</v>
      </c>
      <c r="N2884">
        <v>11500</v>
      </c>
      <c r="O2884">
        <v>25500</v>
      </c>
      <c r="P2884">
        <v>4500</v>
      </c>
      <c r="Q2884">
        <v>2000</v>
      </c>
      <c r="R2884">
        <v>0</v>
      </c>
      <c r="S2884">
        <v>6625</v>
      </c>
      <c r="T2884">
        <v>35000</v>
      </c>
      <c r="U2884">
        <v>36000</v>
      </c>
      <c r="V2884">
        <v>0</v>
      </c>
      <c r="W2884">
        <v>0</v>
      </c>
      <c r="X2884">
        <v>25000</v>
      </c>
      <c r="Y2884">
        <v>0</v>
      </c>
      <c r="Z2884">
        <v>0</v>
      </c>
      <c r="AA2884">
        <v>0</v>
      </c>
      <c r="AB2884">
        <v>0</v>
      </c>
      <c r="AC2884">
        <v>99610</v>
      </c>
      <c r="AD2884">
        <v>51319</v>
      </c>
      <c r="AE2884">
        <v>0</v>
      </c>
      <c r="AF2884">
        <v>150928</v>
      </c>
      <c r="AG2884">
        <v>51319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896397</v>
      </c>
      <c r="AO2884">
        <v>980956</v>
      </c>
      <c r="AP2884">
        <v>150928</v>
      </c>
      <c r="AQ2884">
        <v>0</v>
      </c>
      <c r="AR2884">
        <v>20000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30923</v>
      </c>
      <c r="AY2884">
        <v>7653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1190460</v>
      </c>
      <c r="BL2884">
        <v>102715</v>
      </c>
      <c r="BM2884">
        <v>176667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196667</v>
      </c>
      <c r="CR2884">
        <v>0</v>
      </c>
      <c r="CS2884">
        <v>0</v>
      </c>
      <c r="CT2884">
        <v>0</v>
      </c>
      <c r="CU2884">
        <v>56599</v>
      </c>
      <c r="CV2884">
        <v>40225</v>
      </c>
      <c r="CW2884">
        <v>913</v>
      </c>
      <c r="CX2884">
        <v>4787</v>
      </c>
      <c r="CY2884">
        <v>3590</v>
      </c>
      <c r="CZ2884">
        <v>1436</v>
      </c>
      <c r="DA2884">
        <v>1197</v>
      </c>
      <c r="DB2884">
        <v>5186</v>
      </c>
      <c r="DC2884">
        <v>25000</v>
      </c>
      <c r="DD2884">
        <v>1197</v>
      </c>
      <c r="DE2884">
        <v>5000</v>
      </c>
      <c r="DF2884">
        <v>0</v>
      </c>
      <c r="DG2884">
        <v>0</v>
      </c>
      <c r="DH2884">
        <v>0</v>
      </c>
      <c r="DI2884">
        <v>0</v>
      </c>
      <c r="DJ2884">
        <v>79333</v>
      </c>
      <c r="DK2884">
        <v>149018</v>
      </c>
      <c r="DL2884">
        <v>90000</v>
      </c>
      <c r="DM2884">
        <v>126768</v>
      </c>
      <c r="DN2884">
        <v>0</v>
      </c>
      <c r="DO2884">
        <v>786916</v>
      </c>
      <c r="DP2884">
        <v>317700</v>
      </c>
      <c r="DQ2884">
        <v>-232590</v>
      </c>
      <c r="DR2884">
        <v>0</v>
      </c>
      <c r="DS2884">
        <v>0</v>
      </c>
    </row>
    <row r="2885" spans="1:123" x14ac:dyDescent="0.3">
      <c r="A2885" t="str">
        <f t="shared" si="45"/>
        <v>20291926</v>
      </c>
      <c r="B2885">
        <v>83</v>
      </c>
      <c r="C2885">
        <v>2029</v>
      </c>
      <c r="D2885">
        <v>192612</v>
      </c>
      <c r="E2885">
        <v>41</v>
      </c>
      <c r="F2885">
        <v>1943654</v>
      </c>
      <c r="G2885">
        <v>163097</v>
      </c>
      <c r="H2885">
        <v>550000</v>
      </c>
      <c r="I2885">
        <v>0</v>
      </c>
      <c r="J2885">
        <v>120000</v>
      </c>
      <c r="K2885">
        <v>85000</v>
      </c>
      <c r="L2885">
        <v>200000</v>
      </c>
      <c r="M2885">
        <v>56200</v>
      </c>
      <c r="N2885">
        <v>11500</v>
      </c>
      <c r="O2885">
        <v>25500</v>
      </c>
      <c r="P2885">
        <v>4500</v>
      </c>
      <c r="Q2885">
        <v>2000</v>
      </c>
      <c r="R2885">
        <v>0</v>
      </c>
      <c r="S2885">
        <v>6437</v>
      </c>
      <c r="T2885">
        <v>35000</v>
      </c>
      <c r="U2885">
        <v>36000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79086</v>
      </c>
      <c r="AD2885">
        <v>40745</v>
      </c>
      <c r="AE2885">
        <v>0</v>
      </c>
      <c r="AF2885">
        <v>119832</v>
      </c>
      <c r="AG2885">
        <v>40745</v>
      </c>
      <c r="AH2885">
        <v>0</v>
      </c>
      <c r="AI2885">
        <v>51319</v>
      </c>
      <c r="AJ2885">
        <v>0</v>
      </c>
      <c r="AK2885">
        <v>51319</v>
      </c>
      <c r="AL2885">
        <v>51319</v>
      </c>
      <c r="AM2885">
        <v>0</v>
      </c>
      <c r="AN2885">
        <v>902305</v>
      </c>
      <c r="AO2885">
        <v>778845</v>
      </c>
      <c r="AP2885">
        <v>119832</v>
      </c>
      <c r="AQ2885">
        <v>0</v>
      </c>
      <c r="AR2885">
        <v>16805</v>
      </c>
      <c r="AS2885">
        <v>0</v>
      </c>
      <c r="AT2885">
        <v>0</v>
      </c>
      <c r="AU2885">
        <v>0</v>
      </c>
      <c r="AV2885">
        <v>12224</v>
      </c>
      <c r="AW2885">
        <v>0</v>
      </c>
      <c r="AX2885">
        <v>45904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973610</v>
      </c>
      <c r="BL2885">
        <v>110169</v>
      </c>
      <c r="BM2885">
        <v>156667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20000</v>
      </c>
      <c r="CR2885">
        <v>0</v>
      </c>
      <c r="CS2885">
        <v>0</v>
      </c>
      <c r="CT2885">
        <v>0</v>
      </c>
      <c r="CU2885">
        <v>56599</v>
      </c>
      <c r="CV2885">
        <v>40225</v>
      </c>
      <c r="CW2885">
        <v>913</v>
      </c>
      <c r="CX2885">
        <v>4787</v>
      </c>
      <c r="CY2885">
        <v>3590</v>
      </c>
      <c r="CZ2885">
        <v>1436</v>
      </c>
      <c r="DA2885">
        <v>1197</v>
      </c>
      <c r="DB2885">
        <v>5186</v>
      </c>
      <c r="DC2885">
        <v>25000</v>
      </c>
      <c r="DD2885">
        <v>1197</v>
      </c>
      <c r="DE2885">
        <v>10000</v>
      </c>
      <c r="DF2885">
        <v>0</v>
      </c>
      <c r="DG2885">
        <v>0</v>
      </c>
      <c r="DH2885">
        <v>0</v>
      </c>
      <c r="DI2885">
        <v>0</v>
      </c>
      <c r="DJ2885">
        <v>33429</v>
      </c>
      <c r="DK2885">
        <v>149018</v>
      </c>
      <c r="DL2885">
        <v>90000</v>
      </c>
      <c r="DM2885">
        <v>114543</v>
      </c>
      <c r="DN2885">
        <v>0</v>
      </c>
      <c r="DO2885">
        <v>608439</v>
      </c>
      <c r="DP2885">
        <v>317700</v>
      </c>
      <c r="DQ2885">
        <v>-214795</v>
      </c>
      <c r="DR2885">
        <v>0</v>
      </c>
      <c r="DS2885">
        <v>0</v>
      </c>
    </row>
    <row r="2886" spans="1:123" x14ac:dyDescent="0.3">
      <c r="A2886" t="str">
        <f t="shared" si="45"/>
        <v>20301927</v>
      </c>
      <c r="B2886">
        <v>83</v>
      </c>
      <c r="C2886">
        <v>2030</v>
      </c>
      <c r="D2886">
        <v>192712</v>
      </c>
      <c r="E2886">
        <v>62</v>
      </c>
      <c r="F2886">
        <v>1779129</v>
      </c>
      <c r="G2886">
        <v>163093</v>
      </c>
      <c r="H2886">
        <v>550000</v>
      </c>
      <c r="I2886">
        <v>0</v>
      </c>
      <c r="J2886">
        <v>120000</v>
      </c>
      <c r="K2886">
        <v>85000</v>
      </c>
      <c r="L2886">
        <v>200000</v>
      </c>
      <c r="M2886">
        <v>56200</v>
      </c>
      <c r="N2886">
        <v>11500</v>
      </c>
      <c r="O2886">
        <v>25500</v>
      </c>
      <c r="P2886">
        <v>4500</v>
      </c>
      <c r="Q2886">
        <v>2000</v>
      </c>
      <c r="R2886">
        <v>0</v>
      </c>
      <c r="S2886">
        <v>6248</v>
      </c>
      <c r="T2886">
        <v>35000</v>
      </c>
      <c r="U2886">
        <v>36000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51319</v>
      </c>
      <c r="AC2886">
        <v>121032</v>
      </c>
      <c r="AD2886">
        <v>62356</v>
      </c>
      <c r="AE2886">
        <v>51319</v>
      </c>
      <c r="AF2886">
        <v>132069</v>
      </c>
      <c r="AG2886">
        <v>0</v>
      </c>
      <c r="AH2886">
        <v>0</v>
      </c>
      <c r="AI2886">
        <v>40745</v>
      </c>
      <c r="AJ2886">
        <v>0</v>
      </c>
      <c r="AK2886">
        <v>40745</v>
      </c>
      <c r="AL2886">
        <v>40745</v>
      </c>
      <c r="AM2886">
        <v>0</v>
      </c>
      <c r="AN2886">
        <v>889879</v>
      </c>
      <c r="AO2886">
        <v>1191928</v>
      </c>
      <c r="AP2886">
        <v>183388</v>
      </c>
      <c r="AQ2886">
        <v>133351</v>
      </c>
      <c r="AR2886">
        <v>20000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1528667</v>
      </c>
      <c r="BL2886">
        <v>117712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500000</v>
      </c>
      <c r="BS2886">
        <v>40105</v>
      </c>
      <c r="BT2886">
        <v>0</v>
      </c>
      <c r="BU2886">
        <v>17931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500000</v>
      </c>
      <c r="CR2886">
        <v>17931</v>
      </c>
      <c r="CS2886">
        <v>0</v>
      </c>
      <c r="CT2886">
        <v>40105</v>
      </c>
      <c r="CU2886">
        <v>56599</v>
      </c>
      <c r="CV2886">
        <v>40225</v>
      </c>
      <c r="CW2886">
        <v>913</v>
      </c>
      <c r="CX2886">
        <v>4787</v>
      </c>
      <c r="CY2886">
        <v>3590</v>
      </c>
      <c r="CZ2886">
        <v>1436</v>
      </c>
      <c r="DA2886">
        <v>1197</v>
      </c>
      <c r="DB2886">
        <v>5186</v>
      </c>
      <c r="DC2886">
        <v>25000</v>
      </c>
      <c r="DD2886">
        <v>1197</v>
      </c>
      <c r="DE2886">
        <v>15000</v>
      </c>
      <c r="DF2886">
        <v>0</v>
      </c>
      <c r="DG2886">
        <v>0</v>
      </c>
      <c r="DH2886">
        <v>0</v>
      </c>
      <c r="DI2886">
        <v>0</v>
      </c>
      <c r="DJ2886">
        <v>33429</v>
      </c>
      <c r="DK2886">
        <v>149018</v>
      </c>
      <c r="DL2886">
        <v>90000</v>
      </c>
      <c r="DM2886">
        <v>114543</v>
      </c>
      <c r="DN2886">
        <v>0</v>
      </c>
      <c r="DO2886">
        <v>1140902</v>
      </c>
      <c r="DP2886">
        <v>317700</v>
      </c>
      <c r="DQ2886">
        <v>558036</v>
      </c>
      <c r="DR2886">
        <v>0</v>
      </c>
      <c r="DS2886">
        <v>0</v>
      </c>
    </row>
    <row r="2887" spans="1:123" x14ac:dyDescent="0.3">
      <c r="A2887" t="str">
        <f t="shared" si="45"/>
        <v>20311928</v>
      </c>
      <c r="B2887">
        <v>83</v>
      </c>
      <c r="C2887">
        <v>2031</v>
      </c>
      <c r="D2887">
        <v>192812</v>
      </c>
      <c r="E2887">
        <v>67</v>
      </c>
      <c r="F2887">
        <v>1998802</v>
      </c>
      <c r="G2887">
        <v>163096</v>
      </c>
      <c r="H2887">
        <v>550000</v>
      </c>
      <c r="I2887">
        <v>0</v>
      </c>
      <c r="J2887">
        <v>120000</v>
      </c>
      <c r="K2887">
        <v>85000</v>
      </c>
      <c r="L2887">
        <v>200000</v>
      </c>
      <c r="M2887">
        <v>56200</v>
      </c>
      <c r="N2887">
        <v>11500</v>
      </c>
      <c r="O2887">
        <v>25500</v>
      </c>
      <c r="P2887">
        <v>4500</v>
      </c>
      <c r="Q2887">
        <v>2000</v>
      </c>
      <c r="R2887">
        <v>0</v>
      </c>
      <c r="S2887">
        <v>6059</v>
      </c>
      <c r="T2887">
        <v>35000</v>
      </c>
      <c r="U2887">
        <v>36000</v>
      </c>
      <c r="V2887">
        <v>0</v>
      </c>
      <c r="W2887">
        <v>0</v>
      </c>
      <c r="X2887">
        <v>0</v>
      </c>
      <c r="Y2887">
        <v>0</v>
      </c>
      <c r="Z2887">
        <v>98951</v>
      </c>
      <c r="AA2887">
        <v>0</v>
      </c>
      <c r="AB2887">
        <v>40745</v>
      </c>
      <c r="AC2887">
        <v>129095</v>
      </c>
      <c r="AD2887">
        <v>66509</v>
      </c>
      <c r="AE2887">
        <v>40745</v>
      </c>
      <c r="AF2887">
        <v>154859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767949</v>
      </c>
      <c r="AO2887">
        <v>1271325</v>
      </c>
      <c r="AP2887">
        <v>195604</v>
      </c>
      <c r="AQ2887">
        <v>39132</v>
      </c>
      <c r="AR2887">
        <v>20000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1526061</v>
      </c>
      <c r="BL2887">
        <v>125957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130000</v>
      </c>
      <c r="BS2887">
        <v>0</v>
      </c>
      <c r="BT2887">
        <v>0</v>
      </c>
      <c r="BU2887">
        <v>82069</v>
      </c>
      <c r="BV2887">
        <v>10000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610000</v>
      </c>
      <c r="CR2887">
        <v>100000</v>
      </c>
      <c r="CS2887">
        <v>10000</v>
      </c>
      <c r="CT2887">
        <v>40105</v>
      </c>
      <c r="CU2887">
        <v>56599</v>
      </c>
      <c r="CV2887">
        <v>40225</v>
      </c>
      <c r="CW2887">
        <v>913</v>
      </c>
      <c r="CX2887">
        <v>4787</v>
      </c>
      <c r="CY2887">
        <v>3590</v>
      </c>
      <c r="CZ2887">
        <v>1436</v>
      </c>
      <c r="DA2887">
        <v>1197</v>
      </c>
      <c r="DB2887">
        <v>5186</v>
      </c>
      <c r="DC2887">
        <v>25000</v>
      </c>
      <c r="DD2887">
        <v>1197</v>
      </c>
      <c r="DE2887">
        <v>20000</v>
      </c>
      <c r="DF2887">
        <v>98951</v>
      </c>
      <c r="DG2887">
        <v>0</v>
      </c>
      <c r="DH2887">
        <v>0</v>
      </c>
      <c r="DI2887">
        <v>0</v>
      </c>
      <c r="DJ2887">
        <v>33429</v>
      </c>
      <c r="DK2887">
        <v>149018</v>
      </c>
      <c r="DL2887">
        <v>90000</v>
      </c>
      <c r="DM2887">
        <v>114543</v>
      </c>
      <c r="DN2887">
        <v>0</v>
      </c>
      <c r="DO2887">
        <v>1406176</v>
      </c>
      <c r="DP2887">
        <v>317700</v>
      </c>
      <c r="DQ2887">
        <v>321020</v>
      </c>
      <c r="DR2887">
        <v>0</v>
      </c>
      <c r="DS2887">
        <v>0</v>
      </c>
    </row>
    <row r="2888" spans="1:123" x14ac:dyDescent="0.3">
      <c r="A2888" t="str">
        <f t="shared" si="45"/>
        <v>20321929</v>
      </c>
      <c r="B2888">
        <v>83</v>
      </c>
      <c r="C2888">
        <v>2032</v>
      </c>
      <c r="D2888">
        <v>192912</v>
      </c>
      <c r="E2888">
        <v>41</v>
      </c>
      <c r="F2888">
        <v>2201198</v>
      </c>
      <c r="G2888">
        <v>163099</v>
      </c>
      <c r="H2888">
        <v>550000</v>
      </c>
      <c r="I2888">
        <v>0</v>
      </c>
      <c r="J2888">
        <v>120000</v>
      </c>
      <c r="K2888">
        <v>85000</v>
      </c>
      <c r="L2888">
        <v>200000</v>
      </c>
      <c r="M2888">
        <v>56200</v>
      </c>
      <c r="N2888">
        <v>11500</v>
      </c>
      <c r="O2888">
        <v>25500</v>
      </c>
      <c r="P2888">
        <v>4500</v>
      </c>
      <c r="Q2888">
        <v>2000</v>
      </c>
      <c r="R2888">
        <v>0</v>
      </c>
      <c r="S2888">
        <v>5871</v>
      </c>
      <c r="T2888">
        <v>35000</v>
      </c>
      <c r="U2888">
        <v>36000</v>
      </c>
      <c r="V2888">
        <v>0</v>
      </c>
      <c r="W2888">
        <v>0</v>
      </c>
      <c r="X2888">
        <v>0</v>
      </c>
      <c r="Y2888">
        <v>91183</v>
      </c>
      <c r="Z2888">
        <v>0</v>
      </c>
      <c r="AA2888">
        <v>0</v>
      </c>
      <c r="AB2888">
        <v>0</v>
      </c>
      <c r="AC2888">
        <v>80313</v>
      </c>
      <c r="AD2888">
        <v>41377</v>
      </c>
      <c r="AE2888">
        <v>0</v>
      </c>
      <c r="AF2888">
        <v>121690</v>
      </c>
      <c r="AG2888">
        <v>41377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991064</v>
      </c>
      <c r="AO2888">
        <v>790925</v>
      </c>
      <c r="AP2888">
        <v>121690</v>
      </c>
      <c r="AQ2888">
        <v>0</v>
      </c>
      <c r="AR2888">
        <v>17453</v>
      </c>
      <c r="AS2888">
        <v>0</v>
      </c>
      <c r="AT2888">
        <v>0</v>
      </c>
      <c r="AU2888">
        <v>0</v>
      </c>
      <c r="AV2888">
        <v>4815</v>
      </c>
      <c r="AW2888">
        <v>0</v>
      </c>
      <c r="AX2888">
        <v>33429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968312</v>
      </c>
      <c r="BL2888">
        <v>134254</v>
      </c>
      <c r="BM2888">
        <v>196667</v>
      </c>
      <c r="BN2888">
        <v>0</v>
      </c>
      <c r="BO2888">
        <v>0</v>
      </c>
      <c r="BP2888">
        <v>100000</v>
      </c>
      <c r="BQ2888">
        <v>10000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393333</v>
      </c>
      <c r="CR2888">
        <v>0</v>
      </c>
      <c r="CS2888">
        <v>0</v>
      </c>
      <c r="CT2888">
        <v>40105</v>
      </c>
      <c r="CU2888">
        <v>56599</v>
      </c>
      <c r="CV2888">
        <v>40225</v>
      </c>
      <c r="CW2888">
        <v>913</v>
      </c>
      <c r="CX2888">
        <v>4787</v>
      </c>
      <c r="CY2888">
        <v>3590</v>
      </c>
      <c r="CZ2888">
        <v>1436</v>
      </c>
      <c r="DA2888">
        <v>1197</v>
      </c>
      <c r="DB2888">
        <v>5186</v>
      </c>
      <c r="DC2888">
        <v>25000</v>
      </c>
      <c r="DD2888">
        <v>1197</v>
      </c>
      <c r="DE2888">
        <v>25000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149018</v>
      </c>
      <c r="DL2888">
        <v>90000</v>
      </c>
      <c r="DM2888">
        <v>109728</v>
      </c>
      <c r="DN2888">
        <v>0</v>
      </c>
      <c r="DO2888">
        <v>947315</v>
      </c>
      <c r="DP2888">
        <v>317700</v>
      </c>
      <c r="DQ2888">
        <v>-436094</v>
      </c>
      <c r="DR2888">
        <v>0</v>
      </c>
      <c r="DS2888">
        <v>0</v>
      </c>
    </row>
    <row r="2889" spans="1:123" x14ac:dyDescent="0.3">
      <c r="A2889" t="str">
        <f t="shared" si="45"/>
        <v>20331930</v>
      </c>
      <c r="B2889">
        <v>83</v>
      </c>
      <c r="C2889">
        <v>2033</v>
      </c>
      <c r="D2889">
        <v>193012</v>
      </c>
      <c r="E2889">
        <v>49</v>
      </c>
      <c r="F2889">
        <v>2169707</v>
      </c>
      <c r="G2889">
        <v>163102</v>
      </c>
      <c r="H2889">
        <v>550000</v>
      </c>
      <c r="I2889">
        <v>0</v>
      </c>
      <c r="J2889">
        <v>120000</v>
      </c>
      <c r="K2889">
        <v>85000</v>
      </c>
      <c r="L2889">
        <v>200000</v>
      </c>
      <c r="M2889">
        <v>56200</v>
      </c>
      <c r="N2889">
        <v>11500</v>
      </c>
      <c r="O2889">
        <v>25500</v>
      </c>
      <c r="P2889">
        <v>4500</v>
      </c>
      <c r="Q2889">
        <v>2000</v>
      </c>
      <c r="R2889">
        <v>0</v>
      </c>
      <c r="S2889">
        <v>5682</v>
      </c>
      <c r="T2889">
        <v>35000</v>
      </c>
      <c r="U2889">
        <v>36000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94620</v>
      </c>
      <c r="AD2889">
        <v>48748</v>
      </c>
      <c r="AE2889">
        <v>0</v>
      </c>
      <c r="AF2889">
        <v>143368</v>
      </c>
      <c r="AG2889">
        <v>48748</v>
      </c>
      <c r="AH2889">
        <v>0</v>
      </c>
      <c r="AI2889">
        <v>41377</v>
      </c>
      <c r="AJ2889">
        <v>0</v>
      </c>
      <c r="AK2889">
        <v>41377</v>
      </c>
      <c r="AL2889">
        <v>41377</v>
      </c>
      <c r="AM2889">
        <v>0</v>
      </c>
      <c r="AN2889">
        <v>878014</v>
      </c>
      <c r="AO2889">
        <v>931817</v>
      </c>
      <c r="AP2889">
        <v>143368</v>
      </c>
      <c r="AQ2889">
        <v>0</v>
      </c>
      <c r="AR2889">
        <v>20000</v>
      </c>
      <c r="AS2889">
        <v>0</v>
      </c>
      <c r="AT2889">
        <v>0</v>
      </c>
      <c r="AU2889">
        <v>0</v>
      </c>
      <c r="AV2889">
        <v>70945</v>
      </c>
      <c r="AW2889">
        <v>0</v>
      </c>
      <c r="AX2889">
        <v>0</v>
      </c>
      <c r="AY2889">
        <v>5015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1171145</v>
      </c>
      <c r="BL2889">
        <v>142983</v>
      </c>
      <c r="BM2889">
        <v>176667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196667</v>
      </c>
      <c r="CR2889">
        <v>0</v>
      </c>
      <c r="CS2889">
        <v>0</v>
      </c>
      <c r="CT2889">
        <v>40105</v>
      </c>
      <c r="CU2889">
        <v>56599</v>
      </c>
      <c r="CV2889">
        <v>40225</v>
      </c>
      <c r="CW2889">
        <v>913</v>
      </c>
      <c r="CX2889">
        <v>4787</v>
      </c>
      <c r="CY2889">
        <v>3590</v>
      </c>
      <c r="CZ2889">
        <v>1436</v>
      </c>
      <c r="DA2889">
        <v>1197</v>
      </c>
      <c r="DB2889">
        <v>5186</v>
      </c>
      <c r="DC2889">
        <v>25000</v>
      </c>
      <c r="DD2889">
        <v>1197</v>
      </c>
      <c r="DE2889">
        <v>30000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149018</v>
      </c>
      <c r="DL2889">
        <v>90000</v>
      </c>
      <c r="DM2889">
        <v>38783</v>
      </c>
      <c r="DN2889">
        <v>0</v>
      </c>
      <c r="DO2889">
        <v>726080</v>
      </c>
      <c r="DP2889">
        <v>317700</v>
      </c>
      <c r="DQ2889">
        <v>-247612</v>
      </c>
      <c r="DR2889">
        <v>0</v>
      </c>
      <c r="DS2889">
        <v>0</v>
      </c>
    </row>
    <row r="2890" spans="1:123" x14ac:dyDescent="0.3">
      <c r="A2890" t="str">
        <f t="shared" si="45"/>
        <v>20341931</v>
      </c>
      <c r="B2890">
        <v>83</v>
      </c>
      <c r="C2890">
        <v>2034</v>
      </c>
      <c r="D2890">
        <v>193112</v>
      </c>
      <c r="E2890">
        <v>32</v>
      </c>
      <c r="F2890">
        <v>2178511</v>
      </c>
      <c r="G2890">
        <v>163105</v>
      </c>
      <c r="H2890">
        <v>550000</v>
      </c>
      <c r="I2890">
        <v>0</v>
      </c>
      <c r="J2890">
        <v>120000</v>
      </c>
      <c r="K2890">
        <v>85000</v>
      </c>
      <c r="L2890">
        <v>200000</v>
      </c>
      <c r="M2890">
        <v>56200</v>
      </c>
      <c r="N2890">
        <v>11500</v>
      </c>
      <c r="O2890">
        <v>25500</v>
      </c>
      <c r="P2890">
        <v>4500</v>
      </c>
      <c r="Q2890">
        <v>2000</v>
      </c>
      <c r="R2890">
        <v>0</v>
      </c>
      <c r="S2890">
        <v>5494</v>
      </c>
      <c r="T2890">
        <v>35000</v>
      </c>
      <c r="U2890">
        <v>36000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41377</v>
      </c>
      <c r="AC2890">
        <v>61216</v>
      </c>
      <c r="AD2890">
        <v>0</v>
      </c>
      <c r="AE2890">
        <v>41377</v>
      </c>
      <c r="AF2890">
        <v>51378</v>
      </c>
      <c r="AG2890">
        <v>0</v>
      </c>
      <c r="AH2890">
        <v>0</v>
      </c>
      <c r="AI2890">
        <v>48748</v>
      </c>
      <c r="AJ2890">
        <v>0</v>
      </c>
      <c r="AK2890">
        <v>48748</v>
      </c>
      <c r="AL2890">
        <v>48748</v>
      </c>
      <c r="AM2890">
        <v>0</v>
      </c>
      <c r="AN2890">
        <v>969816</v>
      </c>
      <c r="AO2890">
        <v>602861</v>
      </c>
      <c r="AP2890">
        <v>92755</v>
      </c>
      <c r="AQ2890">
        <v>0</v>
      </c>
      <c r="AR2890">
        <v>7359</v>
      </c>
      <c r="AS2890">
        <v>0</v>
      </c>
      <c r="AT2890">
        <v>0</v>
      </c>
      <c r="AU2890">
        <v>0</v>
      </c>
      <c r="AV2890">
        <v>38783</v>
      </c>
      <c r="AW2890">
        <v>4106</v>
      </c>
      <c r="AX2890">
        <v>0</v>
      </c>
      <c r="AY2890">
        <v>0</v>
      </c>
      <c r="AZ2890">
        <v>0</v>
      </c>
      <c r="BA2890">
        <v>25000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770864</v>
      </c>
      <c r="BL2890">
        <v>151686</v>
      </c>
      <c r="BM2890">
        <v>156667</v>
      </c>
      <c r="BN2890">
        <v>40105</v>
      </c>
      <c r="BO2890">
        <v>56599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33000</v>
      </c>
      <c r="BX2890">
        <v>763</v>
      </c>
      <c r="BY2890">
        <v>4000</v>
      </c>
      <c r="BZ2890">
        <v>3000</v>
      </c>
      <c r="CA2890">
        <v>1200</v>
      </c>
      <c r="CB2890">
        <v>1000</v>
      </c>
      <c r="CC2890">
        <v>4333</v>
      </c>
      <c r="CD2890">
        <v>20000</v>
      </c>
      <c r="CE2890">
        <v>1000</v>
      </c>
      <c r="CF2890">
        <v>35000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20000</v>
      </c>
      <c r="CR2890">
        <v>0</v>
      </c>
      <c r="CS2890">
        <v>0</v>
      </c>
      <c r="CT2890">
        <v>0</v>
      </c>
      <c r="CU2890">
        <v>0</v>
      </c>
      <c r="CV2890">
        <v>7225</v>
      </c>
      <c r="CW2890">
        <v>150</v>
      </c>
      <c r="CX2890">
        <v>787</v>
      </c>
      <c r="CY2890">
        <v>590</v>
      </c>
      <c r="CZ2890">
        <v>236</v>
      </c>
      <c r="DA2890">
        <v>197</v>
      </c>
      <c r="DB2890">
        <v>853</v>
      </c>
      <c r="DC2890">
        <v>5000</v>
      </c>
      <c r="DD2890">
        <v>197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124018</v>
      </c>
      <c r="DL2890">
        <v>85894</v>
      </c>
      <c r="DM2890">
        <v>0</v>
      </c>
      <c r="DN2890">
        <v>0</v>
      </c>
      <c r="DO2890">
        <v>293895</v>
      </c>
      <c r="DP2890">
        <v>317700</v>
      </c>
      <c r="DQ2890">
        <v>-553139</v>
      </c>
      <c r="DR2890">
        <v>128583</v>
      </c>
      <c r="DS2890">
        <v>0</v>
      </c>
    </row>
    <row r="2891" spans="1:123" x14ac:dyDescent="0.3">
      <c r="A2891" t="str">
        <f t="shared" si="45"/>
        <v>20351932</v>
      </c>
      <c r="B2891">
        <v>83</v>
      </c>
      <c r="C2891">
        <v>2035</v>
      </c>
      <c r="D2891">
        <v>193212</v>
      </c>
      <c r="E2891">
        <v>34</v>
      </c>
      <c r="F2891">
        <v>2102621</v>
      </c>
      <c r="G2891">
        <v>163108</v>
      </c>
      <c r="H2891">
        <v>550000</v>
      </c>
      <c r="I2891">
        <v>0</v>
      </c>
      <c r="J2891">
        <v>120000</v>
      </c>
      <c r="K2891">
        <v>85000</v>
      </c>
      <c r="L2891">
        <v>200000</v>
      </c>
      <c r="M2891">
        <v>56200</v>
      </c>
      <c r="N2891">
        <v>11500</v>
      </c>
      <c r="O2891">
        <v>25500</v>
      </c>
      <c r="P2891">
        <v>4500</v>
      </c>
      <c r="Q2891">
        <v>2000</v>
      </c>
      <c r="R2891">
        <v>0</v>
      </c>
      <c r="S2891">
        <v>5305</v>
      </c>
      <c r="T2891">
        <v>35000</v>
      </c>
      <c r="U2891">
        <v>36000</v>
      </c>
      <c r="V2891">
        <v>0</v>
      </c>
      <c r="W2891">
        <v>5000</v>
      </c>
      <c r="X2891">
        <v>0</v>
      </c>
      <c r="Y2891">
        <v>0</v>
      </c>
      <c r="Z2891">
        <v>0</v>
      </c>
      <c r="AA2891">
        <v>0</v>
      </c>
      <c r="AB2891">
        <v>48748</v>
      </c>
      <c r="AC2891">
        <v>66501</v>
      </c>
      <c r="AD2891">
        <v>0</v>
      </c>
      <c r="AE2891">
        <v>48748</v>
      </c>
      <c r="AF2891">
        <v>52015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963990</v>
      </c>
      <c r="AO2891">
        <v>654907</v>
      </c>
      <c r="AP2891">
        <v>100763</v>
      </c>
      <c r="AQ2891">
        <v>101801</v>
      </c>
      <c r="AR2891">
        <v>10152</v>
      </c>
      <c r="AS2891">
        <v>0</v>
      </c>
      <c r="AT2891">
        <v>0</v>
      </c>
      <c r="AU2891">
        <v>0</v>
      </c>
      <c r="AV2891">
        <v>0</v>
      </c>
      <c r="AW2891">
        <v>6170</v>
      </c>
      <c r="AX2891">
        <v>0</v>
      </c>
      <c r="AY2891">
        <v>0</v>
      </c>
      <c r="AZ2891">
        <v>0</v>
      </c>
      <c r="BA2891">
        <v>25000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898793</v>
      </c>
      <c r="BL2891">
        <v>159966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7225</v>
      </c>
      <c r="BX2891">
        <v>150</v>
      </c>
      <c r="BY2891">
        <v>787</v>
      </c>
      <c r="BZ2891">
        <v>590</v>
      </c>
      <c r="CA2891">
        <v>236</v>
      </c>
      <c r="CB2891">
        <v>197</v>
      </c>
      <c r="CC2891">
        <v>853</v>
      </c>
      <c r="CD2891">
        <v>5000</v>
      </c>
      <c r="CE2891">
        <v>197</v>
      </c>
      <c r="CF2891">
        <v>5000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99018</v>
      </c>
      <c r="DL2891">
        <v>79724</v>
      </c>
      <c r="DM2891">
        <v>0</v>
      </c>
      <c r="DN2891">
        <v>0</v>
      </c>
      <c r="DO2891">
        <v>178742</v>
      </c>
      <c r="DP2891">
        <v>317700</v>
      </c>
      <c r="DQ2891">
        <v>-310150</v>
      </c>
      <c r="DR2891">
        <v>258745</v>
      </c>
      <c r="DS2891">
        <v>0</v>
      </c>
    </row>
    <row r="2892" spans="1:123" x14ac:dyDescent="0.3">
      <c r="A2892" t="str">
        <f t="shared" si="45"/>
        <v>20361933</v>
      </c>
      <c r="B2892">
        <v>83</v>
      </c>
      <c r="C2892">
        <v>2036</v>
      </c>
      <c r="D2892">
        <v>193312</v>
      </c>
      <c r="E2892">
        <v>42</v>
      </c>
      <c r="F2892">
        <v>1927801</v>
      </c>
      <c r="G2892">
        <v>163099</v>
      </c>
      <c r="H2892">
        <v>550000</v>
      </c>
      <c r="I2892">
        <v>0</v>
      </c>
      <c r="J2892">
        <v>120000</v>
      </c>
      <c r="K2892">
        <v>85000</v>
      </c>
      <c r="L2892">
        <v>200000</v>
      </c>
      <c r="M2892">
        <v>56200</v>
      </c>
      <c r="N2892">
        <v>11500</v>
      </c>
      <c r="O2892">
        <v>25500</v>
      </c>
      <c r="P2892">
        <v>4500</v>
      </c>
      <c r="Q2892">
        <v>2000</v>
      </c>
      <c r="R2892">
        <v>0</v>
      </c>
      <c r="S2892">
        <v>5091</v>
      </c>
      <c r="T2892">
        <v>35000</v>
      </c>
      <c r="U2892">
        <v>36000</v>
      </c>
      <c r="V2892">
        <v>0</v>
      </c>
      <c r="W2892">
        <v>5000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81537</v>
      </c>
      <c r="AD2892">
        <v>42008</v>
      </c>
      <c r="AE2892">
        <v>0</v>
      </c>
      <c r="AF2892">
        <v>123545</v>
      </c>
      <c r="AG2892">
        <v>42008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892246</v>
      </c>
      <c r="AO2892">
        <v>802978</v>
      </c>
      <c r="AP2892">
        <v>123545</v>
      </c>
      <c r="AQ2892">
        <v>0</v>
      </c>
      <c r="AR2892">
        <v>18100</v>
      </c>
      <c r="AS2892">
        <v>0</v>
      </c>
      <c r="AT2892">
        <v>0</v>
      </c>
      <c r="AU2892">
        <v>0</v>
      </c>
      <c r="AV2892">
        <v>0</v>
      </c>
      <c r="AW2892">
        <v>12042</v>
      </c>
      <c r="AX2892">
        <v>0</v>
      </c>
      <c r="AY2892">
        <v>0</v>
      </c>
      <c r="AZ2892">
        <v>0</v>
      </c>
      <c r="BA2892">
        <v>25000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981665</v>
      </c>
      <c r="BL2892">
        <v>168199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74018</v>
      </c>
      <c r="DL2892">
        <v>67682</v>
      </c>
      <c r="DM2892">
        <v>0</v>
      </c>
      <c r="DN2892">
        <v>0</v>
      </c>
      <c r="DO2892">
        <v>141700</v>
      </c>
      <c r="DP2892">
        <v>297700</v>
      </c>
      <c r="DQ2892">
        <v>-121832</v>
      </c>
      <c r="DR2892">
        <v>84790</v>
      </c>
      <c r="DS2892">
        <v>0</v>
      </c>
    </row>
    <row r="2893" spans="1:123" x14ac:dyDescent="0.3">
      <c r="A2893" t="str">
        <f t="shared" si="45"/>
        <v>20371934</v>
      </c>
      <c r="B2893">
        <v>83</v>
      </c>
      <c r="C2893">
        <v>2037</v>
      </c>
      <c r="D2893">
        <v>193412</v>
      </c>
      <c r="E2893">
        <v>28</v>
      </c>
      <c r="F2893">
        <v>2210806</v>
      </c>
      <c r="G2893">
        <v>163089</v>
      </c>
      <c r="H2893">
        <v>550000</v>
      </c>
      <c r="I2893">
        <v>0</v>
      </c>
      <c r="J2893">
        <v>120000</v>
      </c>
      <c r="K2893">
        <v>85000</v>
      </c>
      <c r="L2893">
        <v>200000</v>
      </c>
      <c r="M2893">
        <v>56200</v>
      </c>
      <c r="N2893">
        <v>11500</v>
      </c>
      <c r="O2893">
        <v>25500</v>
      </c>
      <c r="P2893">
        <v>4500</v>
      </c>
      <c r="Q2893">
        <v>2000</v>
      </c>
      <c r="R2893">
        <v>0</v>
      </c>
      <c r="S2893">
        <v>4878</v>
      </c>
      <c r="T2893">
        <v>35000</v>
      </c>
      <c r="U2893">
        <v>36000</v>
      </c>
      <c r="V2893">
        <v>0</v>
      </c>
      <c r="W2893">
        <v>5000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55265</v>
      </c>
      <c r="AD2893">
        <v>0</v>
      </c>
      <c r="AE2893">
        <v>0</v>
      </c>
      <c r="AF2893">
        <v>83738</v>
      </c>
      <c r="AG2893">
        <v>0</v>
      </c>
      <c r="AH2893">
        <v>0</v>
      </c>
      <c r="AI2893">
        <v>42008</v>
      </c>
      <c r="AJ2893">
        <v>0</v>
      </c>
      <c r="AK2893">
        <v>42008</v>
      </c>
      <c r="AL2893">
        <v>42008</v>
      </c>
      <c r="AM2893">
        <v>0</v>
      </c>
      <c r="AN2893">
        <v>931840</v>
      </c>
      <c r="AO2893">
        <v>544255</v>
      </c>
      <c r="AP2893">
        <v>83738</v>
      </c>
      <c r="AQ2893">
        <v>0</v>
      </c>
      <c r="AR2893">
        <v>4213</v>
      </c>
      <c r="AS2893">
        <v>0</v>
      </c>
      <c r="AT2893">
        <v>0</v>
      </c>
      <c r="AU2893">
        <v>0</v>
      </c>
      <c r="AV2893">
        <v>0</v>
      </c>
      <c r="AW2893">
        <v>1782</v>
      </c>
      <c r="AX2893">
        <v>0</v>
      </c>
      <c r="AY2893">
        <v>0</v>
      </c>
      <c r="AZ2893">
        <v>0</v>
      </c>
      <c r="BA2893">
        <v>25000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658988</v>
      </c>
      <c r="BL2893">
        <v>176385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49018</v>
      </c>
      <c r="DL2893">
        <v>65899</v>
      </c>
      <c r="DM2893">
        <v>0</v>
      </c>
      <c r="DN2893">
        <v>0</v>
      </c>
      <c r="DO2893">
        <v>156925</v>
      </c>
      <c r="DP2893">
        <v>277700</v>
      </c>
      <c r="DQ2893">
        <v>-669464</v>
      </c>
      <c r="DR2893">
        <v>642682</v>
      </c>
      <c r="DS2893">
        <v>0</v>
      </c>
    </row>
    <row r="2894" spans="1:123" x14ac:dyDescent="0.3">
      <c r="A2894" t="str">
        <f t="shared" si="45"/>
        <v>20381935</v>
      </c>
      <c r="B2894">
        <v>83</v>
      </c>
      <c r="C2894">
        <v>2038</v>
      </c>
      <c r="D2894">
        <v>193512</v>
      </c>
      <c r="E2894">
        <v>53</v>
      </c>
      <c r="F2894">
        <v>2094069</v>
      </c>
      <c r="G2894">
        <v>163079</v>
      </c>
      <c r="H2894">
        <v>550000</v>
      </c>
      <c r="I2894">
        <v>0</v>
      </c>
      <c r="J2894">
        <v>90000</v>
      </c>
      <c r="K2894">
        <v>85000</v>
      </c>
      <c r="L2894">
        <v>200000</v>
      </c>
      <c r="M2894">
        <v>56200</v>
      </c>
      <c r="N2894">
        <v>11500</v>
      </c>
      <c r="O2894">
        <v>25500</v>
      </c>
      <c r="P2894">
        <v>4500</v>
      </c>
      <c r="Q2894">
        <v>2000</v>
      </c>
      <c r="R2894">
        <v>0</v>
      </c>
      <c r="S2894">
        <v>4664</v>
      </c>
      <c r="T2894">
        <v>35000</v>
      </c>
      <c r="U2894">
        <v>36000</v>
      </c>
      <c r="V2894">
        <v>0</v>
      </c>
      <c r="W2894">
        <v>5000</v>
      </c>
      <c r="X2894">
        <v>0</v>
      </c>
      <c r="Y2894">
        <v>0</v>
      </c>
      <c r="Z2894">
        <v>0</v>
      </c>
      <c r="AA2894">
        <v>0</v>
      </c>
      <c r="AB2894">
        <v>42008</v>
      </c>
      <c r="AC2894">
        <v>103243</v>
      </c>
      <c r="AD2894">
        <v>53190</v>
      </c>
      <c r="AE2894">
        <v>42008</v>
      </c>
      <c r="AF2894">
        <v>114425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870939</v>
      </c>
      <c r="AO2894">
        <v>1016736</v>
      </c>
      <c r="AP2894">
        <v>156433</v>
      </c>
      <c r="AQ2894">
        <v>58843</v>
      </c>
      <c r="AR2894">
        <v>20000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1252012</v>
      </c>
      <c r="BL2894">
        <v>184527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14330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49018</v>
      </c>
      <c r="DL2894">
        <v>65899</v>
      </c>
      <c r="DM2894">
        <v>0</v>
      </c>
      <c r="DN2894">
        <v>0</v>
      </c>
      <c r="DO2894">
        <v>114917</v>
      </c>
      <c r="DP2894">
        <v>272030</v>
      </c>
      <c r="DQ2894">
        <v>14330</v>
      </c>
      <c r="DR2894">
        <v>0</v>
      </c>
      <c r="DS2894">
        <v>0</v>
      </c>
    </row>
    <row r="2895" spans="1:123" x14ac:dyDescent="0.3">
      <c r="A2895" t="str">
        <f t="shared" si="45"/>
        <v>20391936</v>
      </c>
      <c r="B2895">
        <v>83</v>
      </c>
      <c r="C2895">
        <v>2039</v>
      </c>
      <c r="D2895">
        <v>193612</v>
      </c>
      <c r="E2895">
        <v>74</v>
      </c>
      <c r="F2895">
        <v>2145167</v>
      </c>
      <c r="G2895">
        <v>163069</v>
      </c>
      <c r="H2895">
        <v>550000</v>
      </c>
      <c r="I2895">
        <v>0</v>
      </c>
      <c r="J2895">
        <v>90000</v>
      </c>
      <c r="K2895">
        <v>85000</v>
      </c>
      <c r="L2895">
        <v>200000</v>
      </c>
      <c r="M2895">
        <v>56200</v>
      </c>
      <c r="N2895">
        <v>11500</v>
      </c>
      <c r="O2895">
        <v>25500</v>
      </c>
      <c r="P2895">
        <v>4500</v>
      </c>
      <c r="Q2895">
        <v>2000</v>
      </c>
      <c r="R2895">
        <v>0</v>
      </c>
      <c r="S2895">
        <v>4451</v>
      </c>
      <c r="T2895">
        <v>35000</v>
      </c>
      <c r="U2895">
        <v>36000</v>
      </c>
      <c r="V2895">
        <v>0</v>
      </c>
      <c r="W2895">
        <v>5000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143756</v>
      </c>
      <c r="AD2895">
        <v>74063</v>
      </c>
      <c r="AE2895">
        <v>0</v>
      </c>
      <c r="AF2895">
        <v>217819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767332</v>
      </c>
      <c r="AO2895">
        <v>1415715</v>
      </c>
      <c r="AP2895">
        <v>217819</v>
      </c>
      <c r="AQ2895">
        <v>79234</v>
      </c>
      <c r="AR2895">
        <v>20000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1732768</v>
      </c>
      <c r="BL2895">
        <v>192623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348487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282817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49018</v>
      </c>
      <c r="DL2895">
        <v>65899</v>
      </c>
      <c r="DM2895">
        <v>0</v>
      </c>
      <c r="DN2895">
        <v>0</v>
      </c>
      <c r="DO2895">
        <v>397734</v>
      </c>
      <c r="DP2895">
        <v>317700</v>
      </c>
      <c r="DQ2895">
        <v>348487</v>
      </c>
      <c r="DR2895">
        <v>0</v>
      </c>
      <c r="DS2895">
        <v>0</v>
      </c>
    </row>
    <row r="2896" spans="1:123" x14ac:dyDescent="0.3">
      <c r="A2896" t="str">
        <f t="shared" si="45"/>
        <v>20401937</v>
      </c>
      <c r="B2896">
        <v>83</v>
      </c>
      <c r="C2896">
        <v>2040</v>
      </c>
      <c r="D2896">
        <v>193712</v>
      </c>
      <c r="E2896">
        <v>67</v>
      </c>
      <c r="F2896">
        <v>1888875</v>
      </c>
      <c r="G2896">
        <v>163060</v>
      </c>
      <c r="H2896">
        <v>550000</v>
      </c>
      <c r="I2896">
        <v>0</v>
      </c>
      <c r="J2896">
        <v>90000</v>
      </c>
      <c r="K2896">
        <v>85000</v>
      </c>
      <c r="L2896">
        <v>200000</v>
      </c>
      <c r="M2896">
        <v>56200</v>
      </c>
      <c r="N2896">
        <v>11500</v>
      </c>
      <c r="O2896">
        <v>25500</v>
      </c>
      <c r="P2896">
        <v>4500</v>
      </c>
      <c r="Q2896">
        <v>2000</v>
      </c>
      <c r="R2896">
        <v>0</v>
      </c>
      <c r="S2896">
        <v>4237</v>
      </c>
      <c r="T2896">
        <v>35000</v>
      </c>
      <c r="U2896">
        <v>36000</v>
      </c>
      <c r="V2896">
        <v>0</v>
      </c>
      <c r="W2896">
        <v>10000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130083</v>
      </c>
      <c r="AD2896">
        <v>67018</v>
      </c>
      <c r="AE2896">
        <v>0</v>
      </c>
      <c r="AF2896">
        <v>197101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782836</v>
      </c>
      <c r="AO2896">
        <v>1281057</v>
      </c>
      <c r="AP2896">
        <v>197101</v>
      </c>
      <c r="AQ2896">
        <v>132356</v>
      </c>
      <c r="AR2896">
        <v>20000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1630514</v>
      </c>
      <c r="BL2896">
        <v>200000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347183</v>
      </c>
      <c r="BS2896">
        <v>72516</v>
      </c>
      <c r="BT2896">
        <v>0</v>
      </c>
      <c r="BU2896">
        <v>100000</v>
      </c>
      <c r="BV2896">
        <v>5716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610000</v>
      </c>
      <c r="CR2896">
        <v>100000</v>
      </c>
      <c r="CS2896">
        <v>5716</v>
      </c>
      <c r="CT2896">
        <v>72516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49018</v>
      </c>
      <c r="DL2896">
        <v>65899</v>
      </c>
      <c r="DM2896">
        <v>0</v>
      </c>
      <c r="DN2896">
        <v>0</v>
      </c>
      <c r="DO2896">
        <v>903149</v>
      </c>
      <c r="DP2896">
        <v>317700</v>
      </c>
      <c r="DQ2896">
        <v>525415</v>
      </c>
      <c r="DR2896">
        <v>0</v>
      </c>
      <c r="DS2896">
        <v>0</v>
      </c>
    </row>
    <row r="2897" spans="1:123" x14ac:dyDescent="0.3">
      <c r="A2897" t="str">
        <f t="shared" si="45"/>
        <v>20411938</v>
      </c>
      <c r="B2897">
        <v>83</v>
      </c>
      <c r="C2897">
        <v>2041</v>
      </c>
      <c r="D2897">
        <v>193812</v>
      </c>
      <c r="E2897">
        <v>91</v>
      </c>
      <c r="F2897">
        <v>1817172</v>
      </c>
      <c r="G2897">
        <v>163056</v>
      </c>
      <c r="H2897">
        <v>550000</v>
      </c>
      <c r="I2897">
        <v>0</v>
      </c>
      <c r="J2897">
        <v>0</v>
      </c>
      <c r="K2897">
        <v>85000</v>
      </c>
      <c r="L2897">
        <v>200000</v>
      </c>
      <c r="M2897">
        <v>56200</v>
      </c>
      <c r="N2897">
        <v>11500</v>
      </c>
      <c r="O2897">
        <v>25500</v>
      </c>
      <c r="P2897">
        <v>4500</v>
      </c>
      <c r="Q2897">
        <v>2000</v>
      </c>
      <c r="R2897">
        <v>0</v>
      </c>
      <c r="S2897">
        <v>4023</v>
      </c>
      <c r="T2897">
        <v>35000</v>
      </c>
      <c r="U2897">
        <v>36000</v>
      </c>
      <c r="V2897">
        <v>0</v>
      </c>
      <c r="W2897">
        <v>10000</v>
      </c>
      <c r="X2897">
        <v>0</v>
      </c>
      <c r="Y2897">
        <v>0</v>
      </c>
      <c r="Z2897">
        <v>324244</v>
      </c>
      <c r="AA2897">
        <v>0</v>
      </c>
      <c r="AB2897">
        <v>0</v>
      </c>
      <c r="AC2897">
        <v>177325</v>
      </c>
      <c r="AD2897">
        <v>91358</v>
      </c>
      <c r="AE2897">
        <v>0</v>
      </c>
      <c r="AF2897">
        <v>268683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296797</v>
      </c>
      <c r="AO2897">
        <v>1746301</v>
      </c>
      <c r="AP2897">
        <v>268683</v>
      </c>
      <c r="AQ2897">
        <v>91546</v>
      </c>
      <c r="AR2897">
        <v>20000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108841</v>
      </c>
      <c r="BE2897">
        <v>111111</v>
      </c>
      <c r="BF2897">
        <v>60000</v>
      </c>
      <c r="BG2897">
        <v>35194</v>
      </c>
      <c r="BH2897">
        <v>20000</v>
      </c>
      <c r="BI2897">
        <v>56200</v>
      </c>
      <c r="BJ2897">
        <v>0</v>
      </c>
      <c r="BK2897">
        <v>1735184</v>
      </c>
      <c r="BL2897">
        <v>206488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20000</v>
      </c>
      <c r="BS2897">
        <v>81484</v>
      </c>
      <c r="BT2897">
        <v>65000</v>
      </c>
      <c r="BU2897">
        <v>0</v>
      </c>
      <c r="BV2897">
        <v>4284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25000</v>
      </c>
      <c r="CH2897">
        <v>572</v>
      </c>
      <c r="CI2897">
        <v>3000</v>
      </c>
      <c r="CJ2897">
        <v>2250</v>
      </c>
      <c r="CK2897">
        <v>900</v>
      </c>
      <c r="CL2897">
        <v>750</v>
      </c>
      <c r="CM2897">
        <v>3250</v>
      </c>
      <c r="CN2897">
        <v>15000</v>
      </c>
      <c r="CO2897">
        <v>750</v>
      </c>
      <c r="CP2897">
        <v>0</v>
      </c>
      <c r="CQ2897">
        <v>610000</v>
      </c>
      <c r="CR2897">
        <v>100000</v>
      </c>
      <c r="CS2897">
        <v>10000</v>
      </c>
      <c r="CT2897">
        <v>154000</v>
      </c>
      <c r="CU2897">
        <v>65000</v>
      </c>
      <c r="CV2897">
        <v>25000</v>
      </c>
      <c r="CW2897">
        <v>572</v>
      </c>
      <c r="CX2897">
        <v>3000</v>
      </c>
      <c r="CY2897">
        <v>2250</v>
      </c>
      <c r="CZ2897">
        <v>900</v>
      </c>
      <c r="DA2897">
        <v>750</v>
      </c>
      <c r="DB2897">
        <v>3250</v>
      </c>
      <c r="DC2897">
        <v>15000</v>
      </c>
      <c r="DD2897">
        <v>750</v>
      </c>
      <c r="DE2897">
        <v>0</v>
      </c>
      <c r="DF2897">
        <v>324244</v>
      </c>
      <c r="DG2897">
        <v>0</v>
      </c>
      <c r="DH2897">
        <v>0</v>
      </c>
      <c r="DI2897">
        <v>108841</v>
      </c>
      <c r="DJ2897">
        <v>35194</v>
      </c>
      <c r="DK2897">
        <v>105218</v>
      </c>
      <c r="DL2897">
        <v>125899</v>
      </c>
      <c r="DM2897">
        <v>111111</v>
      </c>
      <c r="DN2897">
        <v>20000</v>
      </c>
      <c r="DO2897">
        <v>1820979</v>
      </c>
      <c r="DP2897">
        <v>317700</v>
      </c>
      <c r="DQ2897">
        <v>937830</v>
      </c>
      <c r="DR2897">
        <v>0</v>
      </c>
      <c r="DS2897">
        <v>0</v>
      </c>
    </row>
    <row r="2898" spans="1:123" x14ac:dyDescent="0.3">
      <c r="A2898" t="str">
        <f t="shared" si="45"/>
        <v>20421939</v>
      </c>
      <c r="B2898">
        <v>83</v>
      </c>
      <c r="C2898">
        <v>2042</v>
      </c>
      <c r="D2898">
        <v>193912</v>
      </c>
      <c r="E2898">
        <v>55</v>
      </c>
      <c r="F2898">
        <v>1934647</v>
      </c>
      <c r="G2898">
        <v>163053</v>
      </c>
      <c r="H2898">
        <v>550000</v>
      </c>
      <c r="I2898">
        <v>0</v>
      </c>
      <c r="J2898">
        <v>0</v>
      </c>
      <c r="K2898">
        <v>85000</v>
      </c>
      <c r="L2898">
        <v>200000</v>
      </c>
      <c r="M2898">
        <v>56200</v>
      </c>
      <c r="N2898">
        <v>11500</v>
      </c>
      <c r="O2898">
        <v>25500</v>
      </c>
      <c r="P2898">
        <v>4500</v>
      </c>
      <c r="Q2898">
        <v>2000</v>
      </c>
      <c r="R2898">
        <v>0</v>
      </c>
      <c r="S2898">
        <v>3810</v>
      </c>
      <c r="T2898">
        <v>35000</v>
      </c>
      <c r="U2898">
        <v>36000</v>
      </c>
      <c r="V2898">
        <v>0</v>
      </c>
      <c r="W2898">
        <v>10000</v>
      </c>
      <c r="X2898">
        <v>0</v>
      </c>
      <c r="Y2898">
        <v>0</v>
      </c>
      <c r="Z2898">
        <v>46367</v>
      </c>
      <c r="AA2898">
        <v>0</v>
      </c>
      <c r="AB2898">
        <v>0</v>
      </c>
      <c r="AC2898">
        <v>107516</v>
      </c>
      <c r="AD2898">
        <v>55392</v>
      </c>
      <c r="AE2898">
        <v>0</v>
      </c>
      <c r="AF2898">
        <v>162908</v>
      </c>
      <c r="AG2898">
        <v>0</v>
      </c>
      <c r="AH2898">
        <v>0</v>
      </c>
      <c r="AI2898">
        <v>0</v>
      </c>
      <c r="AJ2898">
        <v>78223</v>
      </c>
      <c r="AK2898">
        <v>78223</v>
      </c>
      <c r="AL2898">
        <v>0</v>
      </c>
      <c r="AM2898">
        <v>0</v>
      </c>
      <c r="AN2898">
        <v>602012</v>
      </c>
      <c r="AO2898">
        <v>1058820</v>
      </c>
      <c r="AP2898">
        <v>162908</v>
      </c>
      <c r="AQ2898">
        <v>0</v>
      </c>
      <c r="AR2898">
        <v>20000</v>
      </c>
      <c r="AS2898">
        <v>0</v>
      </c>
      <c r="AT2898">
        <v>0</v>
      </c>
      <c r="AU2898">
        <v>108841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1350569</v>
      </c>
      <c r="BL2898">
        <v>212931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20000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2822</v>
      </c>
      <c r="CH2898">
        <v>66</v>
      </c>
      <c r="CI2898">
        <v>339</v>
      </c>
      <c r="CJ2898">
        <v>254</v>
      </c>
      <c r="CK2898">
        <v>102</v>
      </c>
      <c r="CL2898">
        <v>85</v>
      </c>
      <c r="CM2898">
        <v>367</v>
      </c>
      <c r="CN2898">
        <v>7693</v>
      </c>
      <c r="CO2898">
        <v>85</v>
      </c>
      <c r="CP2898">
        <v>0</v>
      </c>
      <c r="CQ2898">
        <v>610000</v>
      </c>
      <c r="CR2898">
        <v>100000</v>
      </c>
      <c r="CS2898">
        <v>10000</v>
      </c>
      <c r="CT2898">
        <v>154000</v>
      </c>
      <c r="CU2898">
        <v>65000</v>
      </c>
      <c r="CV2898">
        <v>27822</v>
      </c>
      <c r="CW2898">
        <v>638</v>
      </c>
      <c r="CX2898">
        <v>3339</v>
      </c>
      <c r="CY2898">
        <v>2504</v>
      </c>
      <c r="CZ2898">
        <v>1002</v>
      </c>
      <c r="DA2898">
        <v>835</v>
      </c>
      <c r="DB2898">
        <v>3617</v>
      </c>
      <c r="DC2898">
        <v>22693</v>
      </c>
      <c r="DD2898">
        <v>835</v>
      </c>
      <c r="DE2898">
        <v>0</v>
      </c>
      <c r="DF2898">
        <v>345157</v>
      </c>
      <c r="DG2898">
        <v>0</v>
      </c>
      <c r="DH2898">
        <v>0</v>
      </c>
      <c r="DI2898">
        <v>0</v>
      </c>
      <c r="DJ2898">
        <v>31675</v>
      </c>
      <c r="DK2898">
        <v>99036</v>
      </c>
      <c r="DL2898">
        <v>125899</v>
      </c>
      <c r="DM2898">
        <v>100000</v>
      </c>
      <c r="DN2898">
        <v>20000</v>
      </c>
      <c r="DO2898">
        <v>1802274</v>
      </c>
      <c r="DP2898">
        <v>317700</v>
      </c>
      <c r="DQ2898">
        <v>47561</v>
      </c>
      <c r="DR2898">
        <v>0</v>
      </c>
      <c r="DS2898">
        <v>0</v>
      </c>
    </row>
    <row r="2899" spans="1:123" x14ac:dyDescent="0.3">
      <c r="A2899" t="str">
        <f t="shared" si="45"/>
        <v>20431940</v>
      </c>
      <c r="B2899">
        <v>83</v>
      </c>
      <c r="C2899">
        <v>2043</v>
      </c>
      <c r="D2899">
        <v>194012</v>
      </c>
      <c r="E2899">
        <v>66</v>
      </c>
      <c r="F2899">
        <v>2115858</v>
      </c>
      <c r="G2899">
        <v>163049</v>
      </c>
      <c r="H2899">
        <v>550000</v>
      </c>
      <c r="I2899">
        <v>0</v>
      </c>
      <c r="J2899">
        <v>0</v>
      </c>
      <c r="K2899">
        <v>85000</v>
      </c>
      <c r="L2899">
        <v>200000</v>
      </c>
      <c r="M2899">
        <v>56200</v>
      </c>
      <c r="N2899">
        <v>11500</v>
      </c>
      <c r="O2899">
        <v>25500</v>
      </c>
      <c r="P2899">
        <v>4500</v>
      </c>
      <c r="Q2899">
        <v>2000</v>
      </c>
      <c r="R2899">
        <v>0</v>
      </c>
      <c r="S2899">
        <v>3595</v>
      </c>
      <c r="T2899">
        <v>35000</v>
      </c>
      <c r="U2899">
        <v>36000</v>
      </c>
      <c r="V2899">
        <v>0</v>
      </c>
      <c r="W2899">
        <v>10000</v>
      </c>
      <c r="X2899">
        <v>0</v>
      </c>
      <c r="Y2899">
        <v>0</v>
      </c>
      <c r="Z2899">
        <v>65652</v>
      </c>
      <c r="AA2899">
        <v>0</v>
      </c>
      <c r="AB2899">
        <v>78223</v>
      </c>
      <c r="AC2899">
        <v>128462</v>
      </c>
      <c r="AD2899">
        <v>66183</v>
      </c>
      <c r="AE2899">
        <v>78223</v>
      </c>
      <c r="AF2899">
        <v>116421</v>
      </c>
      <c r="AG2899">
        <v>0</v>
      </c>
      <c r="AH2899">
        <v>0</v>
      </c>
      <c r="AI2899">
        <v>0</v>
      </c>
      <c r="AJ2899">
        <v>111378</v>
      </c>
      <c r="AK2899">
        <v>111378</v>
      </c>
      <c r="AL2899">
        <v>0</v>
      </c>
      <c r="AM2899">
        <v>0</v>
      </c>
      <c r="AN2899">
        <v>595843</v>
      </c>
      <c r="AO2899">
        <v>1265092</v>
      </c>
      <c r="AP2899">
        <v>194645</v>
      </c>
      <c r="AQ2899">
        <v>46821</v>
      </c>
      <c r="AR2899">
        <v>20000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1526558</v>
      </c>
      <c r="BL2899">
        <v>219332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20000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3316</v>
      </c>
      <c r="CH2899">
        <v>76</v>
      </c>
      <c r="CI2899">
        <v>398</v>
      </c>
      <c r="CJ2899">
        <v>298</v>
      </c>
      <c r="CK2899">
        <v>119</v>
      </c>
      <c r="CL2899">
        <v>99</v>
      </c>
      <c r="CM2899">
        <v>431</v>
      </c>
      <c r="CN2899">
        <v>1989</v>
      </c>
      <c r="CO2899">
        <v>99</v>
      </c>
      <c r="CP2899">
        <v>0</v>
      </c>
      <c r="CQ2899">
        <v>610000</v>
      </c>
      <c r="CR2899">
        <v>100000</v>
      </c>
      <c r="CS2899">
        <v>10000</v>
      </c>
      <c r="CT2899">
        <v>154000</v>
      </c>
      <c r="CU2899">
        <v>65000</v>
      </c>
      <c r="CV2899">
        <v>31138</v>
      </c>
      <c r="CW2899">
        <v>713</v>
      </c>
      <c r="CX2899">
        <v>3737</v>
      </c>
      <c r="CY2899">
        <v>2802</v>
      </c>
      <c r="CZ2899">
        <v>1121</v>
      </c>
      <c r="DA2899">
        <v>934</v>
      </c>
      <c r="DB2899">
        <v>4048</v>
      </c>
      <c r="DC2899">
        <v>24683</v>
      </c>
      <c r="DD2899">
        <v>934</v>
      </c>
      <c r="DE2899">
        <v>0</v>
      </c>
      <c r="DF2899">
        <v>398206</v>
      </c>
      <c r="DG2899">
        <v>0</v>
      </c>
      <c r="DH2899">
        <v>0</v>
      </c>
      <c r="DI2899">
        <v>0</v>
      </c>
      <c r="DJ2899">
        <v>31675</v>
      </c>
      <c r="DK2899">
        <v>99036</v>
      </c>
      <c r="DL2899">
        <v>125899</v>
      </c>
      <c r="DM2899">
        <v>100000</v>
      </c>
      <c r="DN2899">
        <v>20000</v>
      </c>
      <c r="DO2899">
        <v>1895304</v>
      </c>
      <c r="DP2899">
        <v>317700</v>
      </c>
      <c r="DQ2899">
        <v>203856</v>
      </c>
      <c r="DR2899">
        <v>0</v>
      </c>
      <c r="DS2899">
        <v>0</v>
      </c>
    </row>
    <row r="2900" spans="1:123" x14ac:dyDescent="0.3">
      <c r="A2900" t="str">
        <f t="shared" si="45"/>
        <v>20441941</v>
      </c>
      <c r="B2900">
        <v>83</v>
      </c>
      <c r="C2900">
        <v>2044</v>
      </c>
      <c r="D2900">
        <v>194112</v>
      </c>
      <c r="E2900">
        <v>78</v>
      </c>
      <c r="F2900">
        <v>1620596</v>
      </c>
      <c r="G2900">
        <v>163046</v>
      </c>
      <c r="H2900">
        <v>550000</v>
      </c>
      <c r="I2900">
        <v>0</v>
      </c>
      <c r="J2900">
        <v>0</v>
      </c>
      <c r="K2900">
        <v>85000</v>
      </c>
      <c r="L2900">
        <v>200000</v>
      </c>
      <c r="M2900">
        <v>56200</v>
      </c>
      <c r="N2900">
        <v>11500</v>
      </c>
      <c r="O2900">
        <v>25500</v>
      </c>
      <c r="P2900">
        <v>4500</v>
      </c>
      <c r="Q2900">
        <v>2000</v>
      </c>
      <c r="R2900">
        <v>0</v>
      </c>
      <c r="S2900">
        <v>3381</v>
      </c>
      <c r="T2900">
        <v>35000</v>
      </c>
      <c r="U2900">
        <v>36000</v>
      </c>
      <c r="V2900">
        <v>0</v>
      </c>
      <c r="W2900">
        <v>10000</v>
      </c>
      <c r="X2900">
        <v>0</v>
      </c>
      <c r="Y2900">
        <v>0</v>
      </c>
      <c r="Z2900">
        <v>338401</v>
      </c>
      <c r="AA2900">
        <v>0</v>
      </c>
      <c r="AB2900">
        <v>111378</v>
      </c>
      <c r="AC2900">
        <v>150628</v>
      </c>
      <c r="AD2900">
        <v>0</v>
      </c>
      <c r="AE2900">
        <v>111378</v>
      </c>
      <c r="AF2900">
        <v>116853</v>
      </c>
      <c r="AG2900">
        <v>0</v>
      </c>
      <c r="AH2900">
        <v>0</v>
      </c>
      <c r="AI2900">
        <v>0</v>
      </c>
      <c r="AJ2900">
        <v>133147</v>
      </c>
      <c r="AK2900">
        <v>133147</v>
      </c>
      <c r="AL2900">
        <v>0</v>
      </c>
      <c r="AM2900">
        <v>0</v>
      </c>
      <c r="AN2900">
        <v>300680</v>
      </c>
      <c r="AO2900">
        <v>1483391</v>
      </c>
      <c r="AP2900">
        <v>228232</v>
      </c>
      <c r="AQ2900">
        <v>71355</v>
      </c>
      <c r="AR2900">
        <v>20000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155727</v>
      </c>
      <c r="BE2900">
        <v>111111</v>
      </c>
      <c r="BF2900">
        <v>60000</v>
      </c>
      <c r="BG2900">
        <v>35194</v>
      </c>
      <c r="BH2900">
        <v>20000</v>
      </c>
      <c r="BI2900">
        <v>56200</v>
      </c>
      <c r="BJ2900">
        <v>0</v>
      </c>
      <c r="BK2900">
        <v>1364746</v>
      </c>
      <c r="BL2900">
        <v>225689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20000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25000</v>
      </c>
      <c r="CH2900">
        <v>572</v>
      </c>
      <c r="CI2900">
        <v>3000</v>
      </c>
      <c r="CJ2900">
        <v>2250</v>
      </c>
      <c r="CK2900">
        <v>900</v>
      </c>
      <c r="CL2900">
        <v>750</v>
      </c>
      <c r="CM2900">
        <v>3250</v>
      </c>
      <c r="CN2900">
        <v>15000</v>
      </c>
      <c r="CO2900">
        <v>750</v>
      </c>
      <c r="CP2900">
        <v>0</v>
      </c>
      <c r="CQ2900">
        <v>610000</v>
      </c>
      <c r="CR2900">
        <v>100000</v>
      </c>
      <c r="CS2900">
        <v>10000</v>
      </c>
      <c r="CT2900">
        <v>154000</v>
      </c>
      <c r="CU2900">
        <v>65000</v>
      </c>
      <c r="CV2900">
        <v>56138</v>
      </c>
      <c r="CW2900">
        <v>1285</v>
      </c>
      <c r="CX2900">
        <v>6737</v>
      </c>
      <c r="CY2900">
        <v>5052</v>
      </c>
      <c r="CZ2900">
        <v>2021</v>
      </c>
      <c r="DA2900">
        <v>1684</v>
      </c>
      <c r="DB2900">
        <v>7298</v>
      </c>
      <c r="DC2900">
        <v>39683</v>
      </c>
      <c r="DD2900">
        <v>1684</v>
      </c>
      <c r="DE2900">
        <v>0</v>
      </c>
      <c r="DF2900">
        <v>721477</v>
      </c>
      <c r="DG2900">
        <v>0</v>
      </c>
      <c r="DH2900">
        <v>0</v>
      </c>
      <c r="DI2900">
        <v>155727</v>
      </c>
      <c r="DJ2900">
        <v>66869</v>
      </c>
      <c r="DK2900">
        <v>155236</v>
      </c>
      <c r="DL2900">
        <v>185899</v>
      </c>
      <c r="DM2900">
        <v>211111</v>
      </c>
      <c r="DN2900">
        <v>40000</v>
      </c>
      <c r="DO2900">
        <v>2730048</v>
      </c>
      <c r="DP2900">
        <v>317700</v>
      </c>
      <c r="DQ2900">
        <v>981252</v>
      </c>
      <c r="DR2900">
        <v>0</v>
      </c>
      <c r="DS2900">
        <v>0</v>
      </c>
    </row>
    <row r="2901" spans="1:123" x14ac:dyDescent="0.3">
      <c r="A2901" t="str">
        <f t="shared" si="45"/>
        <v>20451942</v>
      </c>
      <c r="B2901">
        <v>83</v>
      </c>
      <c r="C2901">
        <v>2045</v>
      </c>
      <c r="D2901">
        <v>194212</v>
      </c>
      <c r="E2901">
        <v>88</v>
      </c>
      <c r="F2901">
        <v>2016681</v>
      </c>
      <c r="G2901">
        <v>163042</v>
      </c>
      <c r="H2901">
        <v>550000</v>
      </c>
      <c r="I2901">
        <v>0</v>
      </c>
      <c r="J2901">
        <v>0</v>
      </c>
      <c r="K2901">
        <v>85000</v>
      </c>
      <c r="L2901">
        <v>200000</v>
      </c>
      <c r="M2901">
        <v>56200</v>
      </c>
      <c r="N2901">
        <v>11500</v>
      </c>
      <c r="O2901">
        <v>25500</v>
      </c>
      <c r="P2901">
        <v>4500</v>
      </c>
      <c r="Q2901">
        <v>2000</v>
      </c>
      <c r="R2901">
        <v>0</v>
      </c>
      <c r="S2901">
        <v>3166</v>
      </c>
      <c r="T2901">
        <v>35000</v>
      </c>
      <c r="U2901">
        <v>36000</v>
      </c>
      <c r="V2901">
        <v>0</v>
      </c>
      <c r="W2901">
        <v>15000</v>
      </c>
      <c r="X2901">
        <v>0</v>
      </c>
      <c r="Y2901">
        <v>0</v>
      </c>
      <c r="Z2901">
        <v>349763</v>
      </c>
      <c r="AA2901">
        <v>0</v>
      </c>
      <c r="AB2901">
        <v>133147</v>
      </c>
      <c r="AC2901">
        <v>171098</v>
      </c>
      <c r="AD2901">
        <v>0</v>
      </c>
      <c r="AE2901">
        <v>133147</v>
      </c>
      <c r="AF2901">
        <v>126100</v>
      </c>
      <c r="AG2901">
        <v>0</v>
      </c>
      <c r="AH2901">
        <v>0</v>
      </c>
      <c r="AI2901">
        <v>0</v>
      </c>
      <c r="AJ2901">
        <v>123900</v>
      </c>
      <c r="AK2901">
        <v>123900</v>
      </c>
      <c r="AL2901">
        <v>0</v>
      </c>
      <c r="AM2901">
        <v>0</v>
      </c>
      <c r="AN2901">
        <v>284103</v>
      </c>
      <c r="AO2901">
        <v>1684973</v>
      </c>
      <c r="AP2901">
        <v>259247</v>
      </c>
      <c r="AQ2901">
        <v>0</v>
      </c>
      <c r="AR2901">
        <v>20000</v>
      </c>
      <c r="AS2901">
        <v>0</v>
      </c>
      <c r="AT2901">
        <v>0</v>
      </c>
      <c r="AU2901">
        <v>155727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76591</v>
      </c>
      <c r="BE2901">
        <v>111111</v>
      </c>
      <c r="BF2901">
        <v>60000</v>
      </c>
      <c r="BG2901">
        <v>35194</v>
      </c>
      <c r="BH2901">
        <v>10000</v>
      </c>
      <c r="BI2901">
        <v>56200</v>
      </c>
      <c r="BJ2901">
        <v>0</v>
      </c>
      <c r="BK2901">
        <v>1770851</v>
      </c>
      <c r="BL2901">
        <v>232241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20000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25000</v>
      </c>
      <c r="CH2901">
        <v>572</v>
      </c>
      <c r="CI2901">
        <v>3000</v>
      </c>
      <c r="CJ2901">
        <v>2250</v>
      </c>
      <c r="CK2901">
        <v>900</v>
      </c>
      <c r="CL2901">
        <v>750</v>
      </c>
      <c r="CM2901">
        <v>3250</v>
      </c>
      <c r="CN2901">
        <v>15000</v>
      </c>
      <c r="CO2901">
        <v>750</v>
      </c>
      <c r="CP2901">
        <v>0</v>
      </c>
      <c r="CQ2901">
        <v>610000</v>
      </c>
      <c r="CR2901">
        <v>100000</v>
      </c>
      <c r="CS2901">
        <v>10000</v>
      </c>
      <c r="CT2901">
        <v>154000</v>
      </c>
      <c r="CU2901">
        <v>65000</v>
      </c>
      <c r="CV2901">
        <v>81138</v>
      </c>
      <c r="CW2901">
        <v>1857</v>
      </c>
      <c r="CX2901">
        <v>9737</v>
      </c>
      <c r="CY2901">
        <v>7302</v>
      </c>
      <c r="CZ2901">
        <v>2921</v>
      </c>
      <c r="DA2901">
        <v>2434</v>
      </c>
      <c r="DB2901">
        <v>10548</v>
      </c>
      <c r="DC2901">
        <v>54683</v>
      </c>
      <c r="DD2901">
        <v>2434</v>
      </c>
      <c r="DE2901">
        <v>0</v>
      </c>
      <c r="DF2901">
        <v>1033183</v>
      </c>
      <c r="DG2901">
        <v>0</v>
      </c>
      <c r="DH2901">
        <v>0</v>
      </c>
      <c r="DI2901">
        <v>76591</v>
      </c>
      <c r="DJ2901">
        <v>98543</v>
      </c>
      <c r="DK2901">
        <v>205254</v>
      </c>
      <c r="DL2901">
        <v>245899</v>
      </c>
      <c r="DM2901">
        <v>311111</v>
      </c>
      <c r="DN2901">
        <v>50000</v>
      </c>
      <c r="DO2901">
        <v>3256536</v>
      </c>
      <c r="DP2901">
        <v>317700</v>
      </c>
      <c r="DQ2901">
        <v>738504</v>
      </c>
      <c r="DR2901">
        <v>0</v>
      </c>
      <c r="DS2901">
        <v>0</v>
      </c>
    </row>
    <row r="2902" spans="1:123" x14ac:dyDescent="0.3">
      <c r="A2902" t="str">
        <f t="shared" si="45"/>
        <v>20461943</v>
      </c>
      <c r="B2902">
        <v>83</v>
      </c>
      <c r="C2902">
        <v>2046</v>
      </c>
      <c r="D2902">
        <v>194312</v>
      </c>
      <c r="E2902">
        <v>84</v>
      </c>
      <c r="F2902">
        <v>1982675</v>
      </c>
      <c r="G2902">
        <v>163038</v>
      </c>
      <c r="H2902">
        <v>550000</v>
      </c>
      <c r="I2902">
        <v>0</v>
      </c>
      <c r="J2902">
        <v>0</v>
      </c>
      <c r="K2902">
        <v>85000</v>
      </c>
      <c r="L2902">
        <v>200000</v>
      </c>
      <c r="M2902">
        <v>56200</v>
      </c>
      <c r="N2902">
        <v>11500</v>
      </c>
      <c r="O2902">
        <v>25500</v>
      </c>
      <c r="P2902">
        <v>4500</v>
      </c>
      <c r="Q2902">
        <v>2000</v>
      </c>
      <c r="R2902">
        <v>0</v>
      </c>
      <c r="S2902">
        <v>2951</v>
      </c>
      <c r="T2902">
        <v>35000</v>
      </c>
      <c r="U2902">
        <v>36000</v>
      </c>
      <c r="V2902">
        <v>0</v>
      </c>
      <c r="W2902">
        <v>15000</v>
      </c>
      <c r="X2902">
        <v>0</v>
      </c>
      <c r="Y2902">
        <v>0</v>
      </c>
      <c r="Z2902">
        <v>360958</v>
      </c>
      <c r="AA2902">
        <v>0</v>
      </c>
      <c r="AB2902">
        <v>123900</v>
      </c>
      <c r="AC2902">
        <v>162737</v>
      </c>
      <c r="AD2902">
        <v>0</v>
      </c>
      <c r="AE2902">
        <v>123900</v>
      </c>
      <c r="AF2902">
        <v>122679</v>
      </c>
      <c r="AG2902">
        <v>0</v>
      </c>
      <c r="AH2902">
        <v>0</v>
      </c>
      <c r="AI2902">
        <v>0</v>
      </c>
      <c r="AJ2902">
        <v>127321</v>
      </c>
      <c r="AK2902">
        <v>127321</v>
      </c>
      <c r="AL2902">
        <v>0</v>
      </c>
      <c r="AM2902">
        <v>0</v>
      </c>
      <c r="AN2902">
        <v>272693</v>
      </c>
      <c r="AO2902">
        <v>1602633</v>
      </c>
      <c r="AP2902">
        <v>246578</v>
      </c>
      <c r="AQ2902">
        <v>73615</v>
      </c>
      <c r="AR2902">
        <v>20000</v>
      </c>
      <c r="AS2902">
        <v>0</v>
      </c>
      <c r="AT2902">
        <v>0</v>
      </c>
      <c r="AU2902">
        <v>76591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94192</v>
      </c>
      <c r="BE2902">
        <v>50000</v>
      </c>
      <c r="BF2902">
        <v>60000</v>
      </c>
      <c r="BG2902">
        <v>35194</v>
      </c>
      <c r="BH2902">
        <v>0</v>
      </c>
      <c r="BI2902">
        <v>50928</v>
      </c>
      <c r="BJ2902">
        <v>0</v>
      </c>
      <c r="BK2902">
        <v>1729103</v>
      </c>
      <c r="BL2902">
        <v>238752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20000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18862</v>
      </c>
      <c r="CH2902">
        <v>432</v>
      </c>
      <c r="CI2902">
        <v>2263</v>
      </c>
      <c r="CJ2902">
        <v>1698</v>
      </c>
      <c r="CK2902">
        <v>679</v>
      </c>
      <c r="CL2902">
        <v>566</v>
      </c>
      <c r="CM2902">
        <v>2452</v>
      </c>
      <c r="CN2902">
        <v>11317</v>
      </c>
      <c r="CO2902">
        <v>566</v>
      </c>
      <c r="CP2902">
        <v>0</v>
      </c>
      <c r="CQ2902">
        <v>610000</v>
      </c>
      <c r="CR2902">
        <v>100000</v>
      </c>
      <c r="CS2902">
        <v>10000</v>
      </c>
      <c r="CT2902">
        <v>154000</v>
      </c>
      <c r="CU2902">
        <v>65000</v>
      </c>
      <c r="CV2902">
        <v>100000</v>
      </c>
      <c r="CW2902">
        <v>2289</v>
      </c>
      <c r="CX2902">
        <v>12000</v>
      </c>
      <c r="CY2902">
        <v>9000</v>
      </c>
      <c r="CZ2902">
        <v>3600</v>
      </c>
      <c r="DA2902">
        <v>3000</v>
      </c>
      <c r="DB2902">
        <v>13000</v>
      </c>
      <c r="DC2902">
        <v>66000</v>
      </c>
      <c r="DD2902">
        <v>3000</v>
      </c>
      <c r="DE2902">
        <v>0</v>
      </c>
      <c r="DF2902">
        <v>1346182</v>
      </c>
      <c r="DG2902">
        <v>0</v>
      </c>
      <c r="DH2902">
        <v>0</v>
      </c>
      <c r="DI2902">
        <v>94192</v>
      </c>
      <c r="DJ2902">
        <v>130218</v>
      </c>
      <c r="DK2902">
        <v>250000</v>
      </c>
      <c r="DL2902">
        <v>305899</v>
      </c>
      <c r="DM2902">
        <v>350000</v>
      </c>
      <c r="DN2902">
        <v>50000</v>
      </c>
      <c r="DO2902">
        <v>3804702</v>
      </c>
      <c r="DP2902">
        <v>317700</v>
      </c>
      <c r="DQ2902">
        <v>760838</v>
      </c>
      <c r="DR2902">
        <v>0</v>
      </c>
      <c r="DS2902">
        <v>0</v>
      </c>
    </row>
    <row r="2903" spans="1:123" x14ac:dyDescent="0.3">
      <c r="A2903" t="str">
        <f t="shared" si="45"/>
        <v>20471944</v>
      </c>
      <c r="B2903">
        <v>83</v>
      </c>
      <c r="C2903">
        <v>2047</v>
      </c>
      <c r="D2903">
        <v>194412</v>
      </c>
      <c r="E2903">
        <v>42</v>
      </c>
      <c r="F2903">
        <v>1846533</v>
      </c>
      <c r="G2903">
        <v>163034</v>
      </c>
      <c r="H2903">
        <v>550000</v>
      </c>
      <c r="I2903">
        <v>0</v>
      </c>
      <c r="J2903">
        <v>0</v>
      </c>
      <c r="K2903">
        <v>85000</v>
      </c>
      <c r="L2903">
        <v>200000</v>
      </c>
      <c r="M2903">
        <v>56200</v>
      </c>
      <c r="N2903">
        <v>11500</v>
      </c>
      <c r="O2903">
        <v>25500</v>
      </c>
      <c r="P2903">
        <v>4500</v>
      </c>
      <c r="Q2903">
        <v>2000</v>
      </c>
      <c r="R2903">
        <v>0</v>
      </c>
      <c r="S2903">
        <v>2737</v>
      </c>
      <c r="T2903">
        <v>35000</v>
      </c>
      <c r="U2903">
        <v>36000</v>
      </c>
      <c r="V2903">
        <v>0</v>
      </c>
      <c r="W2903">
        <v>15000</v>
      </c>
      <c r="X2903">
        <v>0</v>
      </c>
      <c r="Y2903">
        <v>0</v>
      </c>
      <c r="Z2903">
        <v>0</v>
      </c>
      <c r="AA2903">
        <v>0</v>
      </c>
      <c r="AB2903">
        <v>127321</v>
      </c>
      <c r="AC2903">
        <v>81803</v>
      </c>
      <c r="AD2903">
        <v>0</v>
      </c>
      <c r="AE2903">
        <v>123947</v>
      </c>
      <c r="AF2903">
        <v>0</v>
      </c>
      <c r="AG2903">
        <v>0</v>
      </c>
      <c r="AH2903">
        <v>0</v>
      </c>
      <c r="AI2903">
        <v>0</v>
      </c>
      <c r="AJ2903">
        <v>105063</v>
      </c>
      <c r="AK2903">
        <v>108438</v>
      </c>
      <c r="AL2903">
        <v>0</v>
      </c>
      <c r="AM2903">
        <v>0</v>
      </c>
      <c r="AN2903">
        <v>778374</v>
      </c>
      <c r="AO2903">
        <v>805593</v>
      </c>
      <c r="AP2903">
        <v>123947</v>
      </c>
      <c r="AQ2903">
        <v>0</v>
      </c>
      <c r="AR2903">
        <v>18240</v>
      </c>
      <c r="AS2903">
        <v>0</v>
      </c>
      <c r="AT2903">
        <v>0</v>
      </c>
      <c r="AU2903">
        <v>94192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1041972</v>
      </c>
      <c r="BL2903">
        <v>245221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20000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610000</v>
      </c>
      <c r="CR2903">
        <v>100000</v>
      </c>
      <c r="CS2903">
        <v>10000</v>
      </c>
      <c r="CT2903">
        <v>154000</v>
      </c>
      <c r="CU2903">
        <v>65000</v>
      </c>
      <c r="CV2903">
        <v>100000</v>
      </c>
      <c r="CW2903">
        <v>2289</v>
      </c>
      <c r="CX2903">
        <v>12000</v>
      </c>
      <c r="CY2903">
        <v>9000</v>
      </c>
      <c r="CZ2903">
        <v>3600</v>
      </c>
      <c r="DA2903">
        <v>3000</v>
      </c>
      <c r="DB2903">
        <v>13000</v>
      </c>
      <c r="DC2903">
        <v>66000</v>
      </c>
      <c r="DD2903">
        <v>3000</v>
      </c>
      <c r="DE2903">
        <v>0</v>
      </c>
      <c r="DF2903">
        <v>1288290</v>
      </c>
      <c r="DG2903">
        <v>0</v>
      </c>
      <c r="DH2903">
        <v>0</v>
      </c>
      <c r="DI2903">
        <v>0</v>
      </c>
      <c r="DJ2903">
        <v>126698</v>
      </c>
      <c r="DK2903">
        <v>244398</v>
      </c>
      <c r="DL2903">
        <v>305899</v>
      </c>
      <c r="DM2903">
        <v>345000</v>
      </c>
      <c r="DN2903">
        <v>50000</v>
      </c>
      <c r="DO2903">
        <v>3619613</v>
      </c>
      <c r="DP2903">
        <v>317700</v>
      </c>
      <c r="DQ2903">
        <v>30871</v>
      </c>
      <c r="DR2903">
        <v>0</v>
      </c>
      <c r="DS2903">
        <v>0</v>
      </c>
    </row>
    <row r="2904" spans="1:123" x14ac:dyDescent="0.3">
      <c r="A2904" t="str">
        <f t="shared" si="45"/>
        <v>20481945</v>
      </c>
      <c r="B2904">
        <v>83</v>
      </c>
      <c r="C2904">
        <v>2048</v>
      </c>
      <c r="D2904">
        <v>194512</v>
      </c>
      <c r="E2904">
        <v>53</v>
      </c>
      <c r="F2904">
        <v>2094614</v>
      </c>
      <c r="G2904">
        <v>163030</v>
      </c>
      <c r="H2904">
        <v>550000</v>
      </c>
      <c r="I2904">
        <v>0</v>
      </c>
      <c r="J2904">
        <v>0</v>
      </c>
      <c r="K2904">
        <v>85000</v>
      </c>
      <c r="L2904">
        <v>200000</v>
      </c>
      <c r="M2904">
        <v>56200</v>
      </c>
      <c r="N2904">
        <v>11500</v>
      </c>
      <c r="O2904">
        <v>25500</v>
      </c>
      <c r="P2904">
        <v>4500</v>
      </c>
      <c r="Q2904">
        <v>2000</v>
      </c>
      <c r="R2904">
        <v>0</v>
      </c>
      <c r="S2904">
        <v>2522</v>
      </c>
      <c r="T2904">
        <v>35000</v>
      </c>
      <c r="U2904">
        <v>36000</v>
      </c>
      <c r="V2904">
        <v>0</v>
      </c>
      <c r="W2904">
        <v>15000</v>
      </c>
      <c r="X2904">
        <v>0</v>
      </c>
      <c r="Y2904">
        <v>0</v>
      </c>
      <c r="Z2904">
        <v>12295</v>
      </c>
      <c r="AA2904">
        <v>0</v>
      </c>
      <c r="AB2904">
        <v>108438</v>
      </c>
      <c r="AC2904">
        <v>102937</v>
      </c>
      <c r="AD2904">
        <v>0</v>
      </c>
      <c r="AE2904">
        <v>108438</v>
      </c>
      <c r="AF2904">
        <v>47532</v>
      </c>
      <c r="AG2904">
        <v>0</v>
      </c>
      <c r="AH2904">
        <v>0</v>
      </c>
      <c r="AI2904">
        <v>0</v>
      </c>
      <c r="AJ2904">
        <v>202468</v>
      </c>
      <c r="AK2904">
        <v>202468</v>
      </c>
      <c r="AL2904">
        <v>0</v>
      </c>
      <c r="AM2904">
        <v>0</v>
      </c>
      <c r="AN2904">
        <v>620927</v>
      </c>
      <c r="AO2904">
        <v>1013725</v>
      </c>
      <c r="AP2904">
        <v>155970</v>
      </c>
      <c r="AQ2904">
        <v>251374</v>
      </c>
      <c r="AR2904">
        <v>20000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1441069</v>
      </c>
      <c r="BL2904">
        <v>251648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20000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610000</v>
      </c>
      <c r="CR2904">
        <v>100000</v>
      </c>
      <c r="CS2904">
        <v>10000</v>
      </c>
      <c r="CT2904">
        <v>154000</v>
      </c>
      <c r="CU2904">
        <v>65000</v>
      </c>
      <c r="CV2904">
        <v>100000</v>
      </c>
      <c r="CW2904">
        <v>2289</v>
      </c>
      <c r="CX2904">
        <v>12000</v>
      </c>
      <c r="CY2904">
        <v>9000</v>
      </c>
      <c r="CZ2904">
        <v>3600</v>
      </c>
      <c r="DA2904">
        <v>3000</v>
      </c>
      <c r="DB2904">
        <v>13000</v>
      </c>
      <c r="DC2904">
        <v>66000</v>
      </c>
      <c r="DD2904">
        <v>3000</v>
      </c>
      <c r="DE2904">
        <v>0</v>
      </c>
      <c r="DF2904">
        <v>1261937</v>
      </c>
      <c r="DG2904">
        <v>0</v>
      </c>
      <c r="DH2904">
        <v>0</v>
      </c>
      <c r="DI2904">
        <v>0</v>
      </c>
      <c r="DJ2904">
        <v>126698</v>
      </c>
      <c r="DK2904">
        <v>244398</v>
      </c>
      <c r="DL2904">
        <v>305899</v>
      </c>
      <c r="DM2904">
        <v>345000</v>
      </c>
      <c r="DN2904">
        <v>50000</v>
      </c>
      <c r="DO2904">
        <v>3687289</v>
      </c>
      <c r="DP2904">
        <v>317700</v>
      </c>
      <c r="DQ2904">
        <v>234763</v>
      </c>
      <c r="DR2904">
        <v>0</v>
      </c>
      <c r="DS2904">
        <v>0</v>
      </c>
    </row>
    <row r="2905" spans="1:123" x14ac:dyDescent="0.3">
      <c r="A2905" t="str">
        <f t="shared" si="45"/>
        <v>20491946</v>
      </c>
      <c r="B2905">
        <v>83</v>
      </c>
      <c r="C2905">
        <v>2049</v>
      </c>
      <c r="D2905">
        <v>194612</v>
      </c>
      <c r="E2905">
        <v>72</v>
      </c>
      <c r="F2905">
        <v>2055460</v>
      </c>
      <c r="G2905">
        <v>163025</v>
      </c>
      <c r="H2905">
        <v>550000</v>
      </c>
      <c r="I2905">
        <v>0</v>
      </c>
      <c r="J2905">
        <v>0</v>
      </c>
      <c r="K2905">
        <v>85000</v>
      </c>
      <c r="L2905">
        <v>200000</v>
      </c>
      <c r="M2905">
        <v>56200</v>
      </c>
      <c r="N2905">
        <v>11500</v>
      </c>
      <c r="O2905">
        <v>25500</v>
      </c>
      <c r="P2905">
        <v>4500</v>
      </c>
      <c r="Q2905">
        <v>2000</v>
      </c>
      <c r="R2905">
        <v>0</v>
      </c>
      <c r="S2905">
        <v>2308</v>
      </c>
      <c r="T2905">
        <v>35000</v>
      </c>
      <c r="U2905">
        <v>36000</v>
      </c>
      <c r="V2905">
        <v>0</v>
      </c>
      <c r="W2905">
        <v>15000</v>
      </c>
      <c r="X2905">
        <v>0</v>
      </c>
      <c r="Y2905">
        <v>0</v>
      </c>
      <c r="Z2905">
        <v>256518</v>
      </c>
      <c r="AA2905">
        <v>0</v>
      </c>
      <c r="AB2905">
        <v>202468</v>
      </c>
      <c r="AC2905">
        <v>140340</v>
      </c>
      <c r="AD2905">
        <v>0</v>
      </c>
      <c r="AE2905">
        <v>202468</v>
      </c>
      <c r="AF2905">
        <v>10176</v>
      </c>
      <c r="AG2905">
        <v>0</v>
      </c>
      <c r="AH2905">
        <v>0</v>
      </c>
      <c r="AI2905">
        <v>0</v>
      </c>
      <c r="AJ2905">
        <v>239824</v>
      </c>
      <c r="AK2905">
        <v>239824</v>
      </c>
      <c r="AL2905">
        <v>0</v>
      </c>
      <c r="AM2905">
        <v>0</v>
      </c>
      <c r="AN2905">
        <v>376490</v>
      </c>
      <c r="AO2905">
        <v>1382074</v>
      </c>
      <c r="AP2905">
        <v>212643</v>
      </c>
      <c r="AQ2905">
        <v>111959</v>
      </c>
      <c r="AR2905">
        <v>20000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5000</v>
      </c>
      <c r="BF2905">
        <v>40920</v>
      </c>
      <c r="BG2905">
        <v>35194</v>
      </c>
      <c r="BH2905">
        <v>0</v>
      </c>
      <c r="BI2905">
        <v>5602</v>
      </c>
      <c r="BJ2905">
        <v>0</v>
      </c>
      <c r="BK2905">
        <v>1639961</v>
      </c>
      <c r="BL2905">
        <v>258034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20000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610000</v>
      </c>
      <c r="CR2905">
        <v>100000</v>
      </c>
      <c r="CS2905">
        <v>10000</v>
      </c>
      <c r="CT2905">
        <v>154000</v>
      </c>
      <c r="CU2905">
        <v>65000</v>
      </c>
      <c r="CV2905">
        <v>100000</v>
      </c>
      <c r="CW2905">
        <v>2289</v>
      </c>
      <c r="CX2905">
        <v>12000</v>
      </c>
      <c r="CY2905">
        <v>9000</v>
      </c>
      <c r="CZ2905">
        <v>3600</v>
      </c>
      <c r="DA2905">
        <v>3000</v>
      </c>
      <c r="DB2905">
        <v>13000</v>
      </c>
      <c r="DC2905">
        <v>66000</v>
      </c>
      <c r="DD2905">
        <v>3000</v>
      </c>
      <c r="DE2905">
        <v>0</v>
      </c>
      <c r="DF2905">
        <v>1480000</v>
      </c>
      <c r="DG2905">
        <v>0</v>
      </c>
      <c r="DH2905">
        <v>0</v>
      </c>
      <c r="DI2905">
        <v>0</v>
      </c>
      <c r="DJ2905">
        <v>161892</v>
      </c>
      <c r="DK2905">
        <v>250000</v>
      </c>
      <c r="DL2905">
        <v>346819</v>
      </c>
      <c r="DM2905">
        <v>350000</v>
      </c>
      <c r="DN2905">
        <v>50000</v>
      </c>
      <c r="DO2905">
        <v>4029425</v>
      </c>
      <c r="DP2905">
        <v>317700</v>
      </c>
      <c r="DQ2905">
        <v>603058</v>
      </c>
      <c r="DR2905">
        <v>0</v>
      </c>
      <c r="DS2905">
        <v>0</v>
      </c>
    </row>
    <row r="2906" spans="1:123" x14ac:dyDescent="0.3">
      <c r="A2906" t="str">
        <f t="shared" si="45"/>
        <v>20501947</v>
      </c>
      <c r="B2906">
        <v>83</v>
      </c>
      <c r="C2906">
        <v>2050</v>
      </c>
      <c r="D2906">
        <v>194712</v>
      </c>
      <c r="E2906">
        <v>55</v>
      </c>
      <c r="F2906">
        <v>2352507</v>
      </c>
      <c r="G2906">
        <v>163021</v>
      </c>
      <c r="H2906">
        <v>550000</v>
      </c>
      <c r="I2906">
        <v>0</v>
      </c>
      <c r="J2906">
        <v>0</v>
      </c>
      <c r="K2906">
        <v>85000</v>
      </c>
      <c r="L2906">
        <v>200000</v>
      </c>
      <c r="M2906">
        <v>56200</v>
      </c>
      <c r="N2906">
        <v>11500</v>
      </c>
      <c r="O2906">
        <v>25500</v>
      </c>
      <c r="P2906">
        <v>4500</v>
      </c>
      <c r="Q2906">
        <v>2000</v>
      </c>
      <c r="R2906">
        <v>0</v>
      </c>
      <c r="S2906">
        <v>2093</v>
      </c>
      <c r="T2906">
        <v>35000</v>
      </c>
      <c r="U2906">
        <v>36000</v>
      </c>
      <c r="V2906">
        <v>0</v>
      </c>
      <c r="W2906">
        <v>20000</v>
      </c>
      <c r="X2906">
        <v>0</v>
      </c>
      <c r="Y2906">
        <v>167659</v>
      </c>
      <c r="Z2906">
        <v>0</v>
      </c>
      <c r="AA2906">
        <v>0</v>
      </c>
      <c r="AB2906">
        <v>239824</v>
      </c>
      <c r="AC2906">
        <v>107639</v>
      </c>
      <c r="AD2906">
        <v>0</v>
      </c>
      <c r="AE2906">
        <v>163095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76729</v>
      </c>
      <c r="AL2906">
        <v>0</v>
      </c>
      <c r="AM2906">
        <v>0</v>
      </c>
      <c r="AN2906">
        <v>1045452</v>
      </c>
      <c r="AO2906">
        <v>1060034</v>
      </c>
      <c r="AP2906">
        <v>163095</v>
      </c>
      <c r="AQ2906">
        <v>0</v>
      </c>
      <c r="AR2906">
        <v>20000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1243129</v>
      </c>
      <c r="BL2906">
        <v>262947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590000</v>
      </c>
      <c r="CR2906">
        <v>100000</v>
      </c>
      <c r="CS2906">
        <v>10000</v>
      </c>
      <c r="CT2906">
        <v>154000</v>
      </c>
      <c r="CU2906">
        <v>65000</v>
      </c>
      <c r="CV2906">
        <v>100000</v>
      </c>
      <c r="CW2906">
        <v>2289</v>
      </c>
      <c r="CX2906">
        <v>12000</v>
      </c>
      <c r="CY2906">
        <v>9000</v>
      </c>
      <c r="CZ2906">
        <v>3600</v>
      </c>
      <c r="DA2906">
        <v>3000</v>
      </c>
      <c r="DB2906">
        <v>13000</v>
      </c>
      <c r="DC2906">
        <v>66000</v>
      </c>
      <c r="DD2906">
        <v>3000</v>
      </c>
      <c r="DE2906">
        <v>0</v>
      </c>
      <c r="DF2906">
        <v>1255500</v>
      </c>
      <c r="DG2906">
        <v>0</v>
      </c>
      <c r="DH2906">
        <v>0</v>
      </c>
      <c r="DI2906">
        <v>0</v>
      </c>
      <c r="DJ2906">
        <v>158373</v>
      </c>
      <c r="DK2906">
        <v>249384</v>
      </c>
      <c r="DL2906">
        <v>346819</v>
      </c>
      <c r="DM2906">
        <v>349500</v>
      </c>
      <c r="DN2906">
        <v>50000</v>
      </c>
      <c r="DO2906">
        <v>3617194</v>
      </c>
      <c r="DP2906">
        <v>317700</v>
      </c>
      <c r="DQ2906">
        <v>-167659</v>
      </c>
      <c r="DR2906">
        <v>0</v>
      </c>
      <c r="DS2906">
        <v>0</v>
      </c>
    </row>
    <row r="2907" spans="1:123" x14ac:dyDescent="0.3">
      <c r="A2907" t="str">
        <f t="shared" si="45"/>
        <v>20162005</v>
      </c>
      <c r="B2907">
        <v>84</v>
      </c>
      <c r="C2907">
        <v>2016</v>
      </c>
      <c r="D2907">
        <v>200512</v>
      </c>
      <c r="E2907">
        <v>73</v>
      </c>
      <c r="F2907">
        <v>1601882</v>
      </c>
      <c r="G2907">
        <v>211232</v>
      </c>
      <c r="H2907">
        <v>550000</v>
      </c>
      <c r="I2907">
        <v>0</v>
      </c>
      <c r="J2907">
        <v>126000</v>
      </c>
      <c r="K2907">
        <v>85000</v>
      </c>
      <c r="L2907">
        <v>100000</v>
      </c>
      <c r="M2907">
        <v>56200</v>
      </c>
      <c r="N2907">
        <v>11500</v>
      </c>
      <c r="O2907">
        <v>25500</v>
      </c>
      <c r="P2907">
        <v>4500</v>
      </c>
      <c r="Q2907">
        <v>2000</v>
      </c>
      <c r="R2907">
        <v>0</v>
      </c>
      <c r="S2907">
        <v>8370</v>
      </c>
      <c r="T2907">
        <v>35000</v>
      </c>
      <c r="U2907">
        <v>36000</v>
      </c>
      <c r="V2907">
        <v>0</v>
      </c>
      <c r="W2907">
        <v>0</v>
      </c>
      <c r="X2907">
        <v>0</v>
      </c>
      <c r="Y2907">
        <v>0</v>
      </c>
      <c r="Z2907">
        <v>68816</v>
      </c>
      <c r="AA2907">
        <v>0</v>
      </c>
      <c r="AB2907">
        <v>210000</v>
      </c>
      <c r="AC2907">
        <v>141539</v>
      </c>
      <c r="AD2907">
        <v>72921</v>
      </c>
      <c r="AE2907">
        <v>210000</v>
      </c>
      <c r="AF2907">
        <v>4460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856794</v>
      </c>
      <c r="AO2907">
        <v>1393881</v>
      </c>
      <c r="AP2907">
        <v>214460</v>
      </c>
      <c r="AQ2907">
        <v>0</v>
      </c>
      <c r="AR2907">
        <v>20000</v>
      </c>
      <c r="AS2907">
        <v>0</v>
      </c>
      <c r="AT2907">
        <v>0</v>
      </c>
      <c r="AU2907">
        <v>200000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7726</v>
      </c>
      <c r="BF2907">
        <v>0</v>
      </c>
      <c r="BG2907">
        <v>35194</v>
      </c>
      <c r="BH2907">
        <v>0</v>
      </c>
      <c r="BI2907">
        <v>0</v>
      </c>
      <c r="BJ2907">
        <v>0</v>
      </c>
      <c r="BK2907">
        <v>1785421</v>
      </c>
      <c r="BL2907">
        <v>8371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500000</v>
      </c>
      <c r="BS2907">
        <v>136000</v>
      </c>
      <c r="BT2907">
        <v>65000</v>
      </c>
      <c r="BU2907">
        <v>39000</v>
      </c>
      <c r="BV2907">
        <v>10000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25000</v>
      </c>
      <c r="CH2907">
        <v>572</v>
      </c>
      <c r="CI2907">
        <v>3000</v>
      </c>
      <c r="CJ2907">
        <v>2250</v>
      </c>
      <c r="CK2907">
        <v>900</v>
      </c>
      <c r="CL2907">
        <v>750</v>
      </c>
      <c r="CM2907">
        <v>3250</v>
      </c>
      <c r="CN2907">
        <v>15000</v>
      </c>
      <c r="CO2907">
        <v>750</v>
      </c>
      <c r="CP2907">
        <v>0</v>
      </c>
      <c r="CQ2907">
        <v>596000</v>
      </c>
      <c r="CR2907">
        <v>100000</v>
      </c>
      <c r="CS2907">
        <v>10000</v>
      </c>
      <c r="CT2907">
        <v>154000</v>
      </c>
      <c r="CU2907">
        <v>65000</v>
      </c>
      <c r="CV2907">
        <v>25000</v>
      </c>
      <c r="CW2907">
        <v>572</v>
      </c>
      <c r="CX2907">
        <v>3000</v>
      </c>
      <c r="CY2907">
        <v>2250</v>
      </c>
      <c r="CZ2907">
        <v>900</v>
      </c>
      <c r="DA2907">
        <v>750</v>
      </c>
      <c r="DB2907">
        <v>3250</v>
      </c>
      <c r="DC2907">
        <v>15000</v>
      </c>
      <c r="DD2907">
        <v>750</v>
      </c>
      <c r="DE2907">
        <v>5000</v>
      </c>
      <c r="DF2907">
        <v>68816</v>
      </c>
      <c r="DG2907">
        <v>79000</v>
      </c>
      <c r="DH2907">
        <v>0</v>
      </c>
      <c r="DI2907">
        <v>0</v>
      </c>
      <c r="DJ2907">
        <v>161194</v>
      </c>
      <c r="DK2907">
        <v>124000</v>
      </c>
      <c r="DL2907">
        <v>30000</v>
      </c>
      <c r="DM2907">
        <v>144726</v>
      </c>
      <c r="DN2907">
        <v>0</v>
      </c>
      <c r="DO2907">
        <v>1589208</v>
      </c>
      <c r="DP2907">
        <v>317700</v>
      </c>
      <c r="DQ2907">
        <v>713208</v>
      </c>
      <c r="DR2907">
        <v>0</v>
      </c>
      <c r="DS2907">
        <v>0</v>
      </c>
    </row>
    <row r="2908" spans="1:123" x14ac:dyDescent="0.3">
      <c r="A2908" t="str">
        <f t="shared" si="45"/>
        <v>20172006</v>
      </c>
      <c r="B2908">
        <v>84</v>
      </c>
      <c r="C2908">
        <v>2017</v>
      </c>
      <c r="D2908">
        <v>200612</v>
      </c>
      <c r="E2908">
        <v>100</v>
      </c>
      <c r="F2908">
        <v>1605985</v>
      </c>
      <c r="G2908">
        <v>215203</v>
      </c>
      <c r="H2908">
        <v>550000</v>
      </c>
      <c r="I2908">
        <v>0</v>
      </c>
      <c r="J2908">
        <v>126000</v>
      </c>
      <c r="K2908">
        <v>85000</v>
      </c>
      <c r="L2908">
        <v>100000</v>
      </c>
      <c r="M2908">
        <v>56200</v>
      </c>
      <c r="N2908">
        <v>11500</v>
      </c>
      <c r="O2908">
        <v>25500</v>
      </c>
      <c r="P2908">
        <v>4500</v>
      </c>
      <c r="Q2908">
        <v>2000</v>
      </c>
      <c r="R2908">
        <v>0</v>
      </c>
      <c r="S2908">
        <v>8311</v>
      </c>
      <c r="T2908">
        <v>35000</v>
      </c>
      <c r="U2908">
        <v>36000</v>
      </c>
      <c r="V2908">
        <v>0</v>
      </c>
      <c r="W2908">
        <v>0</v>
      </c>
      <c r="X2908">
        <v>0</v>
      </c>
      <c r="Y2908">
        <v>0</v>
      </c>
      <c r="Z2908">
        <v>400000</v>
      </c>
      <c r="AA2908">
        <v>0</v>
      </c>
      <c r="AB2908">
        <v>0</v>
      </c>
      <c r="AC2908">
        <v>194100</v>
      </c>
      <c r="AD2908">
        <v>100000</v>
      </c>
      <c r="AE2908">
        <v>0</v>
      </c>
      <c r="AF2908">
        <v>294100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235911</v>
      </c>
      <c r="AO2908">
        <v>1986557</v>
      </c>
      <c r="AP2908">
        <v>294100</v>
      </c>
      <c r="AQ2908">
        <v>74925</v>
      </c>
      <c r="AR2908">
        <v>20000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285550</v>
      </c>
      <c r="BE2908">
        <v>111111</v>
      </c>
      <c r="BF2908">
        <v>60000</v>
      </c>
      <c r="BG2908">
        <v>35194</v>
      </c>
      <c r="BH2908">
        <v>20000</v>
      </c>
      <c r="BI2908">
        <v>56200</v>
      </c>
      <c r="BJ2908">
        <v>4308</v>
      </c>
      <c r="BK2908">
        <v>1803219</v>
      </c>
      <c r="BL2908">
        <v>17530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34000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25000</v>
      </c>
      <c r="CH2908">
        <v>572</v>
      </c>
      <c r="CI2908">
        <v>3000</v>
      </c>
      <c r="CJ2908">
        <v>2250</v>
      </c>
      <c r="CK2908">
        <v>900</v>
      </c>
      <c r="CL2908">
        <v>750</v>
      </c>
      <c r="CM2908">
        <v>3250</v>
      </c>
      <c r="CN2908">
        <v>15000</v>
      </c>
      <c r="CO2908">
        <v>750</v>
      </c>
      <c r="CP2908">
        <v>114000</v>
      </c>
      <c r="CQ2908">
        <v>610000</v>
      </c>
      <c r="CR2908">
        <v>100000</v>
      </c>
      <c r="CS2908">
        <v>10000</v>
      </c>
      <c r="CT2908">
        <v>154000</v>
      </c>
      <c r="CU2908">
        <v>65000</v>
      </c>
      <c r="CV2908">
        <v>50000</v>
      </c>
      <c r="CW2908">
        <v>1144</v>
      </c>
      <c r="CX2908">
        <v>6000</v>
      </c>
      <c r="CY2908">
        <v>4500</v>
      </c>
      <c r="CZ2908">
        <v>1800</v>
      </c>
      <c r="DA2908">
        <v>1500</v>
      </c>
      <c r="DB2908">
        <v>6500</v>
      </c>
      <c r="DC2908">
        <v>30000</v>
      </c>
      <c r="DD2908">
        <v>1500</v>
      </c>
      <c r="DE2908">
        <v>124000</v>
      </c>
      <c r="DF2908">
        <v>463414</v>
      </c>
      <c r="DG2908">
        <v>100000</v>
      </c>
      <c r="DH2908">
        <v>0</v>
      </c>
      <c r="DI2908">
        <v>285550</v>
      </c>
      <c r="DJ2908">
        <v>192869</v>
      </c>
      <c r="DK2908">
        <v>180200</v>
      </c>
      <c r="DL2908">
        <v>90000</v>
      </c>
      <c r="DM2908">
        <v>255065</v>
      </c>
      <c r="DN2908">
        <v>20000</v>
      </c>
      <c r="DO2908">
        <v>2753041</v>
      </c>
      <c r="DP2908">
        <v>317700</v>
      </c>
      <c r="DQ2908">
        <v>1171835</v>
      </c>
      <c r="DR2908">
        <v>0</v>
      </c>
      <c r="DS2908">
        <v>4308</v>
      </c>
    </row>
    <row r="2909" spans="1:123" x14ac:dyDescent="0.3">
      <c r="A2909" t="str">
        <f t="shared" si="45"/>
        <v>20182007</v>
      </c>
      <c r="B2909">
        <v>84</v>
      </c>
      <c r="C2909">
        <v>2018</v>
      </c>
      <c r="D2909">
        <v>200712</v>
      </c>
      <c r="E2909">
        <v>46</v>
      </c>
      <c r="F2909">
        <v>1818208</v>
      </c>
      <c r="G2909">
        <v>186174</v>
      </c>
      <c r="H2909">
        <v>550000</v>
      </c>
      <c r="I2909">
        <v>0</v>
      </c>
      <c r="J2909">
        <v>120000</v>
      </c>
      <c r="K2909">
        <v>85000</v>
      </c>
      <c r="L2909">
        <v>130000</v>
      </c>
      <c r="M2909">
        <v>56200</v>
      </c>
      <c r="N2909">
        <v>11500</v>
      </c>
      <c r="O2909">
        <v>25500</v>
      </c>
      <c r="P2909">
        <v>4500</v>
      </c>
      <c r="Q2909">
        <v>2000</v>
      </c>
      <c r="R2909">
        <v>0</v>
      </c>
      <c r="S2909">
        <v>8252</v>
      </c>
      <c r="T2909">
        <v>35000</v>
      </c>
      <c r="U2909">
        <v>36000</v>
      </c>
      <c r="V2909">
        <v>0</v>
      </c>
      <c r="W2909">
        <v>0</v>
      </c>
      <c r="X2909">
        <v>0</v>
      </c>
      <c r="Y2909">
        <v>0</v>
      </c>
      <c r="Z2909">
        <v>12164</v>
      </c>
      <c r="AA2909">
        <v>0</v>
      </c>
      <c r="AB2909">
        <v>0</v>
      </c>
      <c r="AC2909">
        <v>90239</v>
      </c>
      <c r="AD2909">
        <v>46491</v>
      </c>
      <c r="AE2909">
        <v>0</v>
      </c>
      <c r="AF2909">
        <v>136731</v>
      </c>
      <c r="AG2909">
        <v>0</v>
      </c>
      <c r="AH2909">
        <v>0</v>
      </c>
      <c r="AI2909">
        <v>0</v>
      </c>
      <c r="AJ2909">
        <v>113269</v>
      </c>
      <c r="AK2909">
        <v>113269</v>
      </c>
      <c r="AL2909">
        <v>0</v>
      </c>
      <c r="AM2909">
        <v>0</v>
      </c>
      <c r="AN2909">
        <v>691788</v>
      </c>
      <c r="AO2909">
        <v>888680</v>
      </c>
      <c r="AP2909">
        <v>136731</v>
      </c>
      <c r="AQ2909">
        <v>0</v>
      </c>
      <c r="AR2909">
        <v>20000</v>
      </c>
      <c r="AS2909">
        <v>3000</v>
      </c>
      <c r="AT2909">
        <v>8000</v>
      </c>
      <c r="AU2909">
        <v>285550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1341961</v>
      </c>
      <c r="BL2909">
        <v>26633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20000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610000</v>
      </c>
      <c r="CR2909">
        <v>100000</v>
      </c>
      <c r="CS2909">
        <v>10000</v>
      </c>
      <c r="CT2909">
        <v>154000</v>
      </c>
      <c r="CU2909">
        <v>65000</v>
      </c>
      <c r="CV2909">
        <v>50000</v>
      </c>
      <c r="CW2909">
        <v>1144</v>
      </c>
      <c r="CX2909">
        <v>6000</v>
      </c>
      <c r="CY2909">
        <v>4500</v>
      </c>
      <c r="CZ2909">
        <v>1800</v>
      </c>
      <c r="DA2909">
        <v>1500</v>
      </c>
      <c r="DB2909">
        <v>6500</v>
      </c>
      <c r="DC2909">
        <v>30000</v>
      </c>
      <c r="DD2909">
        <v>1500</v>
      </c>
      <c r="DE2909">
        <v>129000</v>
      </c>
      <c r="DF2909">
        <v>442275</v>
      </c>
      <c r="DG2909">
        <v>100000</v>
      </c>
      <c r="DH2909">
        <v>0</v>
      </c>
      <c r="DI2909">
        <v>0</v>
      </c>
      <c r="DJ2909">
        <v>189349</v>
      </c>
      <c r="DK2909">
        <v>174018</v>
      </c>
      <c r="DL2909">
        <v>90000</v>
      </c>
      <c r="DM2909">
        <v>243954</v>
      </c>
      <c r="DN2909">
        <v>20000</v>
      </c>
      <c r="DO2909">
        <v>2543809</v>
      </c>
      <c r="DP2909">
        <v>317700</v>
      </c>
      <c r="DQ2909">
        <v>-140117</v>
      </c>
      <c r="DR2909">
        <v>0</v>
      </c>
      <c r="DS2909">
        <v>0</v>
      </c>
    </row>
    <row r="2910" spans="1:123" x14ac:dyDescent="0.3">
      <c r="A2910" t="str">
        <f t="shared" si="45"/>
        <v>20192008</v>
      </c>
      <c r="B2910">
        <v>84</v>
      </c>
      <c r="C2910">
        <v>2019</v>
      </c>
      <c r="D2910">
        <v>200812</v>
      </c>
      <c r="E2910">
        <v>42</v>
      </c>
      <c r="F2910">
        <v>2094894</v>
      </c>
      <c r="G2910">
        <v>163145</v>
      </c>
      <c r="H2910">
        <v>550000</v>
      </c>
      <c r="I2910">
        <v>0</v>
      </c>
      <c r="J2910">
        <v>120000</v>
      </c>
      <c r="K2910">
        <v>85000</v>
      </c>
      <c r="L2910">
        <v>160000</v>
      </c>
      <c r="M2910">
        <v>56200</v>
      </c>
      <c r="N2910">
        <v>11500</v>
      </c>
      <c r="O2910">
        <v>25500</v>
      </c>
      <c r="P2910">
        <v>4500</v>
      </c>
      <c r="Q2910">
        <v>2000</v>
      </c>
      <c r="R2910">
        <v>0</v>
      </c>
      <c r="S2910">
        <v>8193</v>
      </c>
      <c r="T2910">
        <v>35000</v>
      </c>
      <c r="U2910">
        <v>36000</v>
      </c>
      <c r="V2910">
        <v>0</v>
      </c>
      <c r="W2910">
        <v>0</v>
      </c>
      <c r="X2910">
        <v>0</v>
      </c>
      <c r="Y2910">
        <v>231107</v>
      </c>
      <c r="Z2910">
        <v>0</v>
      </c>
      <c r="AA2910">
        <v>0</v>
      </c>
      <c r="AB2910">
        <v>113269</v>
      </c>
      <c r="AC2910">
        <v>82420</v>
      </c>
      <c r="AD2910">
        <v>0</v>
      </c>
      <c r="AE2910">
        <v>113269</v>
      </c>
      <c r="AF2910">
        <v>11614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1203386</v>
      </c>
      <c r="AO2910">
        <v>811677</v>
      </c>
      <c r="AP2910">
        <v>124883</v>
      </c>
      <c r="AQ2910">
        <v>0</v>
      </c>
      <c r="AR2910">
        <v>18567</v>
      </c>
      <c r="AS2910">
        <v>3000</v>
      </c>
      <c r="AT2910">
        <v>8000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966127</v>
      </c>
      <c r="BL2910">
        <v>35681</v>
      </c>
      <c r="BM2910">
        <v>88845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501155</v>
      </c>
      <c r="CR2910">
        <v>100000</v>
      </c>
      <c r="CS2910">
        <v>10000</v>
      </c>
      <c r="CT2910">
        <v>154000</v>
      </c>
      <c r="CU2910">
        <v>65000</v>
      </c>
      <c r="CV2910">
        <v>50000</v>
      </c>
      <c r="CW2910">
        <v>1144</v>
      </c>
      <c r="CX2910">
        <v>6000</v>
      </c>
      <c r="CY2910">
        <v>4500</v>
      </c>
      <c r="CZ2910">
        <v>1800</v>
      </c>
      <c r="DA2910">
        <v>1500</v>
      </c>
      <c r="DB2910">
        <v>6500</v>
      </c>
      <c r="DC2910">
        <v>30000</v>
      </c>
      <c r="DD2910">
        <v>1500</v>
      </c>
      <c r="DE2910">
        <v>134000</v>
      </c>
      <c r="DF2910">
        <v>197310</v>
      </c>
      <c r="DG2910">
        <v>100000</v>
      </c>
      <c r="DH2910">
        <v>0</v>
      </c>
      <c r="DI2910">
        <v>0</v>
      </c>
      <c r="DJ2910">
        <v>189349</v>
      </c>
      <c r="DK2910">
        <v>174018</v>
      </c>
      <c r="DL2910">
        <v>90000</v>
      </c>
      <c r="DM2910">
        <v>243954</v>
      </c>
      <c r="DN2910">
        <v>20000</v>
      </c>
      <c r="DO2910">
        <v>2081729</v>
      </c>
      <c r="DP2910">
        <v>317700</v>
      </c>
      <c r="DQ2910">
        <v>-319952</v>
      </c>
      <c r="DR2910">
        <v>0</v>
      </c>
      <c r="DS2910">
        <v>0</v>
      </c>
    </row>
    <row r="2911" spans="1:123" x14ac:dyDescent="0.3">
      <c r="A2911" t="str">
        <f t="shared" si="45"/>
        <v>20202009</v>
      </c>
      <c r="B2911">
        <v>84</v>
      </c>
      <c r="C2911">
        <v>2020</v>
      </c>
      <c r="D2911">
        <v>200912</v>
      </c>
      <c r="E2911">
        <v>44</v>
      </c>
      <c r="F2911">
        <v>2191358</v>
      </c>
      <c r="G2911">
        <v>163116</v>
      </c>
      <c r="H2911">
        <v>550000</v>
      </c>
      <c r="I2911">
        <v>0</v>
      </c>
      <c r="J2911">
        <v>90000</v>
      </c>
      <c r="K2911">
        <v>85000</v>
      </c>
      <c r="L2911">
        <v>192500</v>
      </c>
      <c r="M2911">
        <v>56200</v>
      </c>
      <c r="N2911">
        <v>11500</v>
      </c>
      <c r="O2911">
        <v>25500</v>
      </c>
      <c r="P2911">
        <v>4500</v>
      </c>
      <c r="Q2911">
        <v>2000</v>
      </c>
      <c r="R2911">
        <v>0</v>
      </c>
      <c r="S2911">
        <v>8134</v>
      </c>
      <c r="T2911">
        <v>35000</v>
      </c>
      <c r="U2911">
        <v>36000</v>
      </c>
      <c r="V2911">
        <v>0</v>
      </c>
      <c r="W2911">
        <v>0</v>
      </c>
      <c r="X2911">
        <v>25000</v>
      </c>
      <c r="Y2911">
        <v>191390</v>
      </c>
      <c r="Z2911">
        <v>0</v>
      </c>
      <c r="AA2911">
        <v>0</v>
      </c>
      <c r="AB2911">
        <v>0</v>
      </c>
      <c r="AC2911">
        <v>85127</v>
      </c>
      <c r="AD2911">
        <v>43857</v>
      </c>
      <c r="AE2911">
        <v>0</v>
      </c>
      <c r="AF2911">
        <v>128984</v>
      </c>
      <c r="AG2911">
        <v>24551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1073740</v>
      </c>
      <c r="AO2911">
        <v>838332</v>
      </c>
      <c r="AP2911">
        <v>128984</v>
      </c>
      <c r="AQ2911">
        <v>0</v>
      </c>
      <c r="AR2911">
        <v>19998</v>
      </c>
      <c r="AS2911">
        <v>3000</v>
      </c>
      <c r="AT2911">
        <v>8000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998314</v>
      </c>
      <c r="BL2911">
        <v>43130</v>
      </c>
      <c r="BM2911">
        <v>176667</v>
      </c>
      <c r="BN2911">
        <v>0</v>
      </c>
      <c r="BO2911">
        <v>0</v>
      </c>
      <c r="BP2911">
        <v>98623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304488</v>
      </c>
      <c r="CR2911">
        <v>1377</v>
      </c>
      <c r="CS2911">
        <v>10000</v>
      </c>
      <c r="CT2911">
        <v>154000</v>
      </c>
      <c r="CU2911">
        <v>65000</v>
      </c>
      <c r="CV2911">
        <v>50000</v>
      </c>
      <c r="CW2911">
        <v>1144</v>
      </c>
      <c r="CX2911">
        <v>6000</v>
      </c>
      <c r="CY2911">
        <v>4500</v>
      </c>
      <c r="CZ2911">
        <v>1800</v>
      </c>
      <c r="DA2911">
        <v>1500</v>
      </c>
      <c r="DB2911">
        <v>6500</v>
      </c>
      <c r="DC2911">
        <v>30000</v>
      </c>
      <c r="DD2911">
        <v>1500</v>
      </c>
      <c r="DE2911">
        <v>139000</v>
      </c>
      <c r="DF2911">
        <v>0</v>
      </c>
      <c r="DG2911">
        <v>75000</v>
      </c>
      <c r="DH2911">
        <v>0</v>
      </c>
      <c r="DI2911">
        <v>0</v>
      </c>
      <c r="DJ2911">
        <v>189349</v>
      </c>
      <c r="DK2911">
        <v>174018</v>
      </c>
      <c r="DL2911">
        <v>90000</v>
      </c>
      <c r="DM2911">
        <v>243954</v>
      </c>
      <c r="DN2911">
        <v>20000</v>
      </c>
      <c r="DO2911">
        <v>1569130</v>
      </c>
      <c r="DP2911">
        <v>317700</v>
      </c>
      <c r="DQ2911">
        <v>-491680</v>
      </c>
      <c r="DR2911">
        <v>0</v>
      </c>
      <c r="DS2911">
        <v>0</v>
      </c>
    </row>
    <row r="2912" spans="1:123" x14ac:dyDescent="0.3">
      <c r="A2912" t="str">
        <f t="shared" si="45"/>
        <v>20212010</v>
      </c>
      <c r="B2912">
        <v>84</v>
      </c>
      <c r="C2912">
        <v>2021</v>
      </c>
      <c r="D2912">
        <v>201012</v>
      </c>
      <c r="E2912">
        <v>51</v>
      </c>
      <c r="F2912">
        <v>1782816</v>
      </c>
      <c r="G2912">
        <v>163116</v>
      </c>
      <c r="H2912">
        <v>550000</v>
      </c>
      <c r="I2912">
        <v>0</v>
      </c>
      <c r="J2912">
        <v>90000</v>
      </c>
      <c r="K2912">
        <v>85000</v>
      </c>
      <c r="L2912">
        <v>205000</v>
      </c>
      <c r="M2912">
        <v>56200</v>
      </c>
      <c r="N2912">
        <v>11500</v>
      </c>
      <c r="O2912">
        <v>25500</v>
      </c>
      <c r="P2912">
        <v>4500</v>
      </c>
      <c r="Q2912">
        <v>2000</v>
      </c>
      <c r="R2912">
        <v>0</v>
      </c>
      <c r="S2912">
        <v>7945</v>
      </c>
      <c r="T2912">
        <v>35000</v>
      </c>
      <c r="U2912">
        <v>36000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98680</v>
      </c>
      <c r="AD2912">
        <v>50840</v>
      </c>
      <c r="AE2912">
        <v>0</v>
      </c>
      <c r="AF2912">
        <v>149520</v>
      </c>
      <c r="AG2912">
        <v>0</v>
      </c>
      <c r="AH2912">
        <v>0</v>
      </c>
      <c r="AI2912">
        <v>24551</v>
      </c>
      <c r="AJ2912">
        <v>0</v>
      </c>
      <c r="AK2912">
        <v>24551</v>
      </c>
      <c r="AL2912">
        <v>24551</v>
      </c>
      <c r="AM2912">
        <v>0</v>
      </c>
      <c r="AN2912">
        <v>849125</v>
      </c>
      <c r="AO2912">
        <v>971805</v>
      </c>
      <c r="AP2912">
        <v>149520</v>
      </c>
      <c r="AQ2912">
        <v>0</v>
      </c>
      <c r="AR2912">
        <v>20000</v>
      </c>
      <c r="AS2912">
        <v>3000</v>
      </c>
      <c r="AT2912">
        <v>8000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1152325</v>
      </c>
      <c r="BL2912">
        <v>50523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70041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354529</v>
      </c>
      <c r="CR2912">
        <v>1377</v>
      </c>
      <c r="CS2912">
        <v>10000</v>
      </c>
      <c r="CT2912">
        <v>154000</v>
      </c>
      <c r="CU2912">
        <v>65000</v>
      </c>
      <c r="CV2912">
        <v>50000</v>
      </c>
      <c r="CW2912">
        <v>1144</v>
      </c>
      <c r="CX2912">
        <v>6000</v>
      </c>
      <c r="CY2912">
        <v>4500</v>
      </c>
      <c r="CZ2912">
        <v>1800</v>
      </c>
      <c r="DA2912">
        <v>1500</v>
      </c>
      <c r="DB2912">
        <v>6500</v>
      </c>
      <c r="DC2912">
        <v>30000</v>
      </c>
      <c r="DD2912">
        <v>1500</v>
      </c>
      <c r="DE2912">
        <v>140000</v>
      </c>
      <c r="DF2912">
        <v>0</v>
      </c>
      <c r="DG2912">
        <v>75000</v>
      </c>
      <c r="DH2912">
        <v>0</v>
      </c>
      <c r="DI2912">
        <v>0</v>
      </c>
      <c r="DJ2912">
        <v>189349</v>
      </c>
      <c r="DK2912">
        <v>174018</v>
      </c>
      <c r="DL2912">
        <v>90000</v>
      </c>
      <c r="DM2912">
        <v>243954</v>
      </c>
      <c r="DN2912">
        <v>20000</v>
      </c>
      <c r="DO2912">
        <v>1644722</v>
      </c>
      <c r="DP2912">
        <v>317700</v>
      </c>
      <c r="DQ2912">
        <v>70041</v>
      </c>
      <c r="DR2912">
        <v>0</v>
      </c>
      <c r="DS2912">
        <v>0</v>
      </c>
    </row>
    <row r="2913" spans="1:123" x14ac:dyDescent="0.3">
      <c r="A2913" t="str">
        <f t="shared" si="45"/>
        <v>20222011</v>
      </c>
      <c r="B2913">
        <v>84</v>
      </c>
      <c r="C2913">
        <v>2022</v>
      </c>
      <c r="D2913">
        <v>201112</v>
      </c>
      <c r="E2913">
        <v>69</v>
      </c>
      <c r="F2913">
        <v>1789934</v>
      </c>
      <c r="G2913">
        <v>163115</v>
      </c>
      <c r="H2913">
        <v>550000</v>
      </c>
      <c r="I2913">
        <v>0</v>
      </c>
      <c r="J2913">
        <v>120000</v>
      </c>
      <c r="K2913">
        <v>85000</v>
      </c>
      <c r="L2913">
        <v>202500</v>
      </c>
      <c r="M2913">
        <v>56200</v>
      </c>
      <c r="N2913">
        <v>11500</v>
      </c>
      <c r="O2913">
        <v>25500</v>
      </c>
      <c r="P2913">
        <v>4500</v>
      </c>
      <c r="Q2913">
        <v>2000</v>
      </c>
      <c r="R2913">
        <v>0</v>
      </c>
      <c r="S2913">
        <v>7757</v>
      </c>
      <c r="T2913">
        <v>35000</v>
      </c>
      <c r="U2913">
        <v>36000</v>
      </c>
      <c r="V2913">
        <v>0</v>
      </c>
      <c r="W2913">
        <v>0</v>
      </c>
      <c r="X2913">
        <v>0</v>
      </c>
      <c r="Y2913">
        <v>0</v>
      </c>
      <c r="Z2913">
        <v>98938</v>
      </c>
      <c r="AA2913">
        <v>0</v>
      </c>
      <c r="AB2913">
        <v>24551</v>
      </c>
      <c r="AC2913">
        <v>132999</v>
      </c>
      <c r="AD2913">
        <v>68521</v>
      </c>
      <c r="AE2913">
        <v>24551</v>
      </c>
      <c r="AF2913">
        <v>176968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750051</v>
      </c>
      <c r="AO2913">
        <v>1309774</v>
      </c>
      <c r="AP2913">
        <v>201520</v>
      </c>
      <c r="AQ2913">
        <v>119787</v>
      </c>
      <c r="AR2913">
        <v>20000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9187</v>
      </c>
      <c r="BF2913">
        <v>0</v>
      </c>
      <c r="BG2913">
        <v>35194</v>
      </c>
      <c r="BH2913">
        <v>0</v>
      </c>
      <c r="BI2913">
        <v>0</v>
      </c>
      <c r="BJ2913">
        <v>0</v>
      </c>
      <c r="BK2913">
        <v>1606700</v>
      </c>
      <c r="BL2913">
        <v>57864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275471</v>
      </c>
      <c r="BS2913">
        <v>0</v>
      </c>
      <c r="BT2913">
        <v>0</v>
      </c>
      <c r="BU2913">
        <v>98623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25000</v>
      </c>
      <c r="CH2913">
        <v>572</v>
      </c>
      <c r="CI2913">
        <v>3000</v>
      </c>
      <c r="CJ2913">
        <v>2250</v>
      </c>
      <c r="CK2913">
        <v>900</v>
      </c>
      <c r="CL2913">
        <v>750</v>
      </c>
      <c r="CM2913">
        <v>3250</v>
      </c>
      <c r="CN2913">
        <v>15000</v>
      </c>
      <c r="CO2913">
        <v>750</v>
      </c>
      <c r="CP2913">
        <v>0</v>
      </c>
      <c r="CQ2913">
        <v>610000</v>
      </c>
      <c r="CR2913">
        <v>100000</v>
      </c>
      <c r="CS2913">
        <v>10000</v>
      </c>
      <c r="CT2913">
        <v>154000</v>
      </c>
      <c r="CU2913">
        <v>65000</v>
      </c>
      <c r="CV2913">
        <v>75000</v>
      </c>
      <c r="CW2913">
        <v>1716</v>
      </c>
      <c r="CX2913">
        <v>9000</v>
      </c>
      <c r="CY2913">
        <v>6750</v>
      </c>
      <c r="CZ2913">
        <v>2700</v>
      </c>
      <c r="DA2913">
        <v>2250</v>
      </c>
      <c r="DB2913">
        <v>9750</v>
      </c>
      <c r="DC2913">
        <v>45000</v>
      </c>
      <c r="DD2913">
        <v>2250</v>
      </c>
      <c r="DE2913">
        <v>140000</v>
      </c>
      <c r="DF2913">
        <v>98938</v>
      </c>
      <c r="DG2913">
        <v>75000</v>
      </c>
      <c r="DH2913">
        <v>0</v>
      </c>
      <c r="DI2913">
        <v>0</v>
      </c>
      <c r="DJ2913">
        <v>224543</v>
      </c>
      <c r="DK2913">
        <v>174018</v>
      </c>
      <c r="DL2913">
        <v>90000</v>
      </c>
      <c r="DM2913">
        <v>253140</v>
      </c>
      <c r="DN2913">
        <v>20000</v>
      </c>
      <c r="DO2913">
        <v>2169055</v>
      </c>
      <c r="DP2913">
        <v>317700</v>
      </c>
      <c r="DQ2913">
        <v>568884</v>
      </c>
      <c r="DR2913">
        <v>0</v>
      </c>
      <c r="DS2913">
        <v>0</v>
      </c>
    </row>
    <row r="2914" spans="1:123" x14ac:dyDescent="0.3">
      <c r="A2914" t="str">
        <f t="shared" si="45"/>
        <v>20232012</v>
      </c>
      <c r="B2914">
        <v>84</v>
      </c>
      <c r="C2914">
        <v>2023</v>
      </c>
      <c r="D2914">
        <v>201212</v>
      </c>
      <c r="E2914">
        <v>44</v>
      </c>
      <c r="F2914">
        <v>1995248</v>
      </c>
      <c r="G2914">
        <v>163115</v>
      </c>
      <c r="H2914">
        <v>550000</v>
      </c>
      <c r="I2914">
        <v>0</v>
      </c>
      <c r="J2914">
        <v>120000</v>
      </c>
      <c r="K2914">
        <v>85000</v>
      </c>
      <c r="L2914">
        <v>200000</v>
      </c>
      <c r="M2914">
        <v>56200</v>
      </c>
      <c r="N2914">
        <v>11500</v>
      </c>
      <c r="O2914">
        <v>25500</v>
      </c>
      <c r="P2914">
        <v>4500</v>
      </c>
      <c r="Q2914">
        <v>2000</v>
      </c>
      <c r="R2914">
        <v>0</v>
      </c>
      <c r="S2914">
        <v>7568</v>
      </c>
      <c r="T2914">
        <v>35000</v>
      </c>
      <c r="U2914">
        <v>36000</v>
      </c>
      <c r="V2914">
        <v>0</v>
      </c>
      <c r="W2914">
        <v>0</v>
      </c>
      <c r="X2914">
        <v>25000</v>
      </c>
      <c r="Y2914">
        <v>91171</v>
      </c>
      <c r="Z2914">
        <v>0</v>
      </c>
      <c r="AA2914">
        <v>0</v>
      </c>
      <c r="AB2914">
        <v>0</v>
      </c>
      <c r="AC2914">
        <v>84467</v>
      </c>
      <c r="AD2914">
        <v>43517</v>
      </c>
      <c r="AE2914">
        <v>0</v>
      </c>
      <c r="AF2914">
        <v>127985</v>
      </c>
      <c r="AG2914">
        <v>43517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1011455</v>
      </c>
      <c r="AO2914">
        <v>831834</v>
      </c>
      <c r="AP2914">
        <v>127985</v>
      </c>
      <c r="AQ2914">
        <v>0</v>
      </c>
      <c r="AR2914">
        <v>19649</v>
      </c>
      <c r="AS2914">
        <v>3000</v>
      </c>
      <c r="AT2914">
        <v>8000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990467</v>
      </c>
      <c r="BL2914">
        <v>65151</v>
      </c>
      <c r="BM2914">
        <v>127290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462710</v>
      </c>
      <c r="CR2914">
        <v>100000</v>
      </c>
      <c r="CS2914">
        <v>10000</v>
      </c>
      <c r="CT2914">
        <v>154000</v>
      </c>
      <c r="CU2914">
        <v>65000</v>
      </c>
      <c r="CV2914">
        <v>75000</v>
      </c>
      <c r="CW2914">
        <v>1716</v>
      </c>
      <c r="CX2914">
        <v>9000</v>
      </c>
      <c r="CY2914">
        <v>6750</v>
      </c>
      <c r="CZ2914">
        <v>2700</v>
      </c>
      <c r="DA2914">
        <v>2250</v>
      </c>
      <c r="DB2914">
        <v>9750</v>
      </c>
      <c r="DC2914">
        <v>45000</v>
      </c>
      <c r="DD2914">
        <v>2250</v>
      </c>
      <c r="DE2914">
        <v>140000</v>
      </c>
      <c r="DF2914">
        <v>0</v>
      </c>
      <c r="DG2914">
        <v>50000</v>
      </c>
      <c r="DH2914">
        <v>0</v>
      </c>
      <c r="DI2914">
        <v>0</v>
      </c>
      <c r="DJ2914">
        <v>221024</v>
      </c>
      <c r="DK2914">
        <v>174018</v>
      </c>
      <c r="DL2914">
        <v>90000</v>
      </c>
      <c r="DM2914">
        <v>252221</v>
      </c>
      <c r="DN2914">
        <v>20000</v>
      </c>
      <c r="DO2914">
        <v>1893389</v>
      </c>
      <c r="DP2914">
        <v>317700</v>
      </c>
      <c r="DQ2914">
        <v>-243461</v>
      </c>
      <c r="DR2914">
        <v>0</v>
      </c>
      <c r="DS2914">
        <v>0</v>
      </c>
    </row>
    <row r="2915" spans="1:123" x14ac:dyDescent="0.3">
      <c r="A2915" t="str">
        <f t="shared" si="45"/>
        <v>20241922</v>
      </c>
      <c r="B2915">
        <v>84</v>
      </c>
      <c r="C2915">
        <v>2024</v>
      </c>
      <c r="D2915">
        <v>192212</v>
      </c>
      <c r="E2915">
        <v>47</v>
      </c>
      <c r="F2915">
        <v>1848129</v>
      </c>
      <c r="G2915">
        <v>163114</v>
      </c>
      <c r="H2915">
        <v>550000</v>
      </c>
      <c r="I2915">
        <v>0</v>
      </c>
      <c r="J2915">
        <v>120000</v>
      </c>
      <c r="K2915">
        <v>85000</v>
      </c>
      <c r="L2915">
        <v>200000</v>
      </c>
      <c r="M2915">
        <v>56200</v>
      </c>
      <c r="N2915">
        <v>11500</v>
      </c>
      <c r="O2915">
        <v>25500</v>
      </c>
      <c r="P2915">
        <v>4500</v>
      </c>
      <c r="Q2915">
        <v>2000</v>
      </c>
      <c r="R2915">
        <v>0</v>
      </c>
      <c r="S2915">
        <v>7380</v>
      </c>
      <c r="T2915">
        <v>35000</v>
      </c>
      <c r="U2915">
        <v>36000</v>
      </c>
      <c r="V2915">
        <v>0</v>
      </c>
      <c r="W2915">
        <v>0</v>
      </c>
      <c r="X2915">
        <v>23995</v>
      </c>
      <c r="Y2915">
        <v>0</v>
      </c>
      <c r="Z2915">
        <v>0</v>
      </c>
      <c r="AA2915">
        <v>0</v>
      </c>
      <c r="AB2915">
        <v>0</v>
      </c>
      <c r="AC2915">
        <v>91062</v>
      </c>
      <c r="AD2915">
        <v>46915</v>
      </c>
      <c r="AE2915">
        <v>0</v>
      </c>
      <c r="AF2915">
        <v>137977</v>
      </c>
      <c r="AG2915">
        <v>0</v>
      </c>
      <c r="AH2915">
        <v>0</v>
      </c>
      <c r="AI2915">
        <v>43517</v>
      </c>
      <c r="AJ2915">
        <v>0</v>
      </c>
      <c r="AK2915">
        <v>43517</v>
      </c>
      <c r="AL2915">
        <v>43517</v>
      </c>
      <c r="AM2915">
        <v>0</v>
      </c>
      <c r="AN2915">
        <v>909098</v>
      </c>
      <c r="AO2915">
        <v>896782</v>
      </c>
      <c r="AP2915">
        <v>137977</v>
      </c>
      <c r="AQ2915">
        <v>0</v>
      </c>
      <c r="AR2915">
        <v>20000</v>
      </c>
      <c r="AS2915">
        <v>3000</v>
      </c>
      <c r="AT2915">
        <v>8000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1065759</v>
      </c>
      <c r="BL2915">
        <v>72386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442710</v>
      </c>
      <c r="CR2915">
        <v>100000</v>
      </c>
      <c r="CS2915">
        <v>10000</v>
      </c>
      <c r="CT2915">
        <v>154000</v>
      </c>
      <c r="CU2915">
        <v>65000</v>
      </c>
      <c r="CV2915">
        <v>75000</v>
      </c>
      <c r="CW2915">
        <v>1716</v>
      </c>
      <c r="CX2915">
        <v>9000</v>
      </c>
      <c r="CY2915">
        <v>6750</v>
      </c>
      <c r="CZ2915">
        <v>2700</v>
      </c>
      <c r="DA2915">
        <v>2250</v>
      </c>
      <c r="DB2915">
        <v>9750</v>
      </c>
      <c r="DC2915">
        <v>45000</v>
      </c>
      <c r="DD2915">
        <v>2250</v>
      </c>
      <c r="DE2915">
        <v>140000</v>
      </c>
      <c r="DF2915">
        <v>0</v>
      </c>
      <c r="DG2915">
        <v>26005</v>
      </c>
      <c r="DH2915">
        <v>0</v>
      </c>
      <c r="DI2915">
        <v>0</v>
      </c>
      <c r="DJ2915">
        <v>221024</v>
      </c>
      <c r="DK2915">
        <v>174018</v>
      </c>
      <c r="DL2915">
        <v>90000</v>
      </c>
      <c r="DM2915">
        <v>252221</v>
      </c>
      <c r="DN2915">
        <v>20000</v>
      </c>
      <c r="DO2915">
        <v>1892911</v>
      </c>
      <c r="DP2915">
        <v>317700</v>
      </c>
      <c r="DQ2915">
        <v>-23995</v>
      </c>
      <c r="DR2915">
        <v>0</v>
      </c>
      <c r="DS2915">
        <v>0</v>
      </c>
    </row>
    <row r="2916" spans="1:123" x14ac:dyDescent="0.3">
      <c r="A2916" t="str">
        <f t="shared" si="45"/>
        <v>20251923</v>
      </c>
      <c r="B2916">
        <v>84</v>
      </c>
      <c r="C2916">
        <v>2025</v>
      </c>
      <c r="D2916">
        <v>192312</v>
      </c>
      <c r="E2916">
        <v>58</v>
      </c>
      <c r="F2916">
        <v>1863391</v>
      </c>
      <c r="G2916">
        <v>163114</v>
      </c>
      <c r="H2916">
        <v>550000</v>
      </c>
      <c r="I2916">
        <v>0</v>
      </c>
      <c r="J2916">
        <v>120000</v>
      </c>
      <c r="K2916">
        <v>85000</v>
      </c>
      <c r="L2916">
        <v>200000</v>
      </c>
      <c r="M2916">
        <v>56200</v>
      </c>
      <c r="N2916">
        <v>11500</v>
      </c>
      <c r="O2916">
        <v>25500</v>
      </c>
      <c r="P2916">
        <v>4500</v>
      </c>
      <c r="Q2916">
        <v>2000</v>
      </c>
      <c r="R2916">
        <v>0</v>
      </c>
      <c r="S2916">
        <v>7191</v>
      </c>
      <c r="T2916">
        <v>35000</v>
      </c>
      <c r="U2916">
        <v>36000</v>
      </c>
      <c r="V2916">
        <v>0</v>
      </c>
      <c r="W2916">
        <v>0</v>
      </c>
      <c r="X2916">
        <v>0</v>
      </c>
      <c r="Y2916">
        <v>0</v>
      </c>
      <c r="Z2916">
        <v>27013</v>
      </c>
      <c r="AA2916">
        <v>0</v>
      </c>
      <c r="AB2916">
        <v>43517</v>
      </c>
      <c r="AC2916">
        <v>111632</v>
      </c>
      <c r="AD2916">
        <v>57513</v>
      </c>
      <c r="AE2916">
        <v>43517</v>
      </c>
      <c r="AF2916">
        <v>125627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870250</v>
      </c>
      <c r="AO2916">
        <v>1099355</v>
      </c>
      <c r="AP2916">
        <v>169145</v>
      </c>
      <c r="AQ2916">
        <v>0</v>
      </c>
      <c r="AR2916">
        <v>20000</v>
      </c>
      <c r="AS2916">
        <v>3000</v>
      </c>
      <c r="AT2916">
        <v>8000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1299500</v>
      </c>
      <c r="BL2916">
        <v>80045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187290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610000</v>
      </c>
      <c r="CR2916">
        <v>100000</v>
      </c>
      <c r="CS2916">
        <v>10000</v>
      </c>
      <c r="CT2916">
        <v>154000</v>
      </c>
      <c r="CU2916">
        <v>65000</v>
      </c>
      <c r="CV2916">
        <v>75000</v>
      </c>
      <c r="CW2916">
        <v>1716</v>
      </c>
      <c r="CX2916">
        <v>9000</v>
      </c>
      <c r="CY2916">
        <v>6750</v>
      </c>
      <c r="CZ2916">
        <v>2700</v>
      </c>
      <c r="DA2916">
        <v>2250</v>
      </c>
      <c r="DB2916">
        <v>9750</v>
      </c>
      <c r="DC2916">
        <v>45000</v>
      </c>
      <c r="DD2916">
        <v>2250</v>
      </c>
      <c r="DE2916">
        <v>140000</v>
      </c>
      <c r="DF2916">
        <v>27013</v>
      </c>
      <c r="DG2916">
        <v>26005</v>
      </c>
      <c r="DH2916">
        <v>0</v>
      </c>
      <c r="DI2916">
        <v>0</v>
      </c>
      <c r="DJ2916">
        <v>221024</v>
      </c>
      <c r="DK2916">
        <v>174018</v>
      </c>
      <c r="DL2916">
        <v>90000</v>
      </c>
      <c r="DM2916">
        <v>252221</v>
      </c>
      <c r="DN2916">
        <v>20000</v>
      </c>
      <c r="DO2916">
        <v>2043697</v>
      </c>
      <c r="DP2916">
        <v>317700</v>
      </c>
      <c r="DQ2916">
        <v>214303</v>
      </c>
      <c r="DR2916">
        <v>0</v>
      </c>
      <c r="DS2916">
        <v>0</v>
      </c>
    </row>
    <row r="2917" spans="1:123" x14ac:dyDescent="0.3">
      <c r="A2917" t="str">
        <f t="shared" si="45"/>
        <v>20261924</v>
      </c>
      <c r="B2917">
        <v>84</v>
      </c>
      <c r="C2917">
        <v>2026</v>
      </c>
      <c r="D2917">
        <v>192412</v>
      </c>
      <c r="E2917">
        <v>14</v>
      </c>
      <c r="F2917">
        <v>2035604</v>
      </c>
      <c r="G2917">
        <v>163110</v>
      </c>
      <c r="H2917">
        <v>550000</v>
      </c>
      <c r="I2917">
        <v>0</v>
      </c>
      <c r="J2917">
        <v>120000</v>
      </c>
      <c r="K2917">
        <v>85000</v>
      </c>
      <c r="L2917">
        <v>200000</v>
      </c>
      <c r="M2917">
        <v>56200</v>
      </c>
      <c r="N2917">
        <v>11500</v>
      </c>
      <c r="O2917">
        <v>25500</v>
      </c>
      <c r="P2917">
        <v>4500</v>
      </c>
      <c r="Q2917">
        <v>2000</v>
      </c>
      <c r="R2917">
        <v>0</v>
      </c>
      <c r="S2917">
        <v>7002</v>
      </c>
      <c r="T2917">
        <v>35000</v>
      </c>
      <c r="U2917">
        <v>36000</v>
      </c>
      <c r="V2917">
        <v>0</v>
      </c>
      <c r="W2917">
        <v>0</v>
      </c>
      <c r="X2917">
        <v>25000</v>
      </c>
      <c r="Y2917">
        <v>24893</v>
      </c>
      <c r="Z2917">
        <v>0</v>
      </c>
      <c r="AA2917">
        <v>0</v>
      </c>
      <c r="AB2917">
        <v>0</v>
      </c>
      <c r="AC2917">
        <v>27098</v>
      </c>
      <c r="AD2917">
        <v>0</v>
      </c>
      <c r="AE2917">
        <v>0</v>
      </c>
      <c r="AF2917">
        <v>41059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1031536</v>
      </c>
      <c r="AO2917">
        <v>266861</v>
      </c>
      <c r="AP2917">
        <v>41059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75000</v>
      </c>
      <c r="AW2917">
        <v>0</v>
      </c>
      <c r="AX2917">
        <v>31500</v>
      </c>
      <c r="AY2917">
        <v>0</v>
      </c>
      <c r="AZ2917">
        <v>20000</v>
      </c>
      <c r="BA2917">
        <v>25000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459420</v>
      </c>
      <c r="BL2917">
        <v>87653</v>
      </c>
      <c r="BM2917">
        <v>196667</v>
      </c>
      <c r="BN2917">
        <v>154000</v>
      </c>
      <c r="BO2917">
        <v>0</v>
      </c>
      <c r="BP2917">
        <v>100000</v>
      </c>
      <c r="BQ2917">
        <v>10000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31702</v>
      </c>
      <c r="BX2917">
        <v>715</v>
      </c>
      <c r="BY2917">
        <v>3752</v>
      </c>
      <c r="BZ2917">
        <v>2814</v>
      </c>
      <c r="CA2917">
        <v>1126</v>
      </c>
      <c r="CB2917">
        <v>938</v>
      </c>
      <c r="CC2917">
        <v>4065</v>
      </c>
      <c r="CD2917">
        <v>18759</v>
      </c>
      <c r="CE2917">
        <v>938</v>
      </c>
      <c r="CF2917">
        <v>68917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393333</v>
      </c>
      <c r="CR2917">
        <v>0</v>
      </c>
      <c r="CS2917">
        <v>0</v>
      </c>
      <c r="CT2917">
        <v>0</v>
      </c>
      <c r="CU2917">
        <v>65000</v>
      </c>
      <c r="CV2917">
        <v>43298</v>
      </c>
      <c r="CW2917">
        <v>1001</v>
      </c>
      <c r="CX2917">
        <v>5248</v>
      </c>
      <c r="CY2917">
        <v>3936</v>
      </c>
      <c r="CZ2917">
        <v>1574</v>
      </c>
      <c r="DA2917">
        <v>1312</v>
      </c>
      <c r="DB2917">
        <v>5685</v>
      </c>
      <c r="DC2917">
        <v>26241</v>
      </c>
      <c r="DD2917">
        <v>1312</v>
      </c>
      <c r="DE2917">
        <v>71083</v>
      </c>
      <c r="DF2917">
        <v>0</v>
      </c>
      <c r="DG2917">
        <v>1005</v>
      </c>
      <c r="DH2917">
        <v>0</v>
      </c>
      <c r="DI2917">
        <v>0</v>
      </c>
      <c r="DJ2917">
        <v>189524</v>
      </c>
      <c r="DK2917">
        <v>149018</v>
      </c>
      <c r="DL2917">
        <v>90000</v>
      </c>
      <c r="DM2917">
        <v>177221</v>
      </c>
      <c r="DN2917">
        <v>0</v>
      </c>
      <c r="DO2917">
        <v>1225792</v>
      </c>
      <c r="DP2917">
        <v>317700</v>
      </c>
      <c r="DQ2917">
        <v>-857498</v>
      </c>
      <c r="DR2917">
        <v>61714</v>
      </c>
      <c r="DS2917">
        <v>0</v>
      </c>
    </row>
    <row r="2918" spans="1:123" x14ac:dyDescent="0.3">
      <c r="A2918" t="str">
        <f t="shared" si="45"/>
        <v>20271925</v>
      </c>
      <c r="B2918">
        <v>84</v>
      </c>
      <c r="C2918">
        <v>2027</v>
      </c>
      <c r="D2918">
        <v>192512</v>
      </c>
      <c r="E2918">
        <v>51</v>
      </c>
      <c r="F2918">
        <v>2157839</v>
      </c>
      <c r="G2918">
        <v>163106</v>
      </c>
      <c r="H2918">
        <v>550000</v>
      </c>
      <c r="I2918">
        <v>0</v>
      </c>
      <c r="J2918">
        <v>120000</v>
      </c>
      <c r="K2918">
        <v>85000</v>
      </c>
      <c r="L2918">
        <v>200000</v>
      </c>
      <c r="M2918">
        <v>56200</v>
      </c>
      <c r="N2918">
        <v>11500</v>
      </c>
      <c r="O2918">
        <v>25500</v>
      </c>
      <c r="P2918">
        <v>4500</v>
      </c>
      <c r="Q2918">
        <v>2000</v>
      </c>
      <c r="R2918">
        <v>0</v>
      </c>
      <c r="S2918">
        <v>6814</v>
      </c>
      <c r="T2918">
        <v>35000</v>
      </c>
      <c r="U2918">
        <v>36000</v>
      </c>
      <c r="V2918">
        <v>0</v>
      </c>
      <c r="W2918">
        <v>0</v>
      </c>
      <c r="X2918">
        <v>1005</v>
      </c>
      <c r="Y2918">
        <v>0</v>
      </c>
      <c r="Z2918">
        <v>0</v>
      </c>
      <c r="AA2918">
        <v>0</v>
      </c>
      <c r="AB2918">
        <v>0</v>
      </c>
      <c r="AC2918">
        <v>99610</v>
      </c>
      <c r="AD2918">
        <v>51319</v>
      </c>
      <c r="AE2918">
        <v>0</v>
      </c>
      <c r="AF2918">
        <v>150928</v>
      </c>
      <c r="AG2918">
        <v>51319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872591</v>
      </c>
      <c r="AO2918">
        <v>980956</v>
      </c>
      <c r="AP2918">
        <v>150928</v>
      </c>
      <c r="AQ2918">
        <v>0</v>
      </c>
      <c r="AR2918">
        <v>20000</v>
      </c>
      <c r="AS2918">
        <v>0</v>
      </c>
      <c r="AT2918">
        <v>0</v>
      </c>
      <c r="AU2918">
        <v>0</v>
      </c>
      <c r="AV2918">
        <v>1301</v>
      </c>
      <c r="AW2918">
        <v>0</v>
      </c>
      <c r="AX2918">
        <v>51640</v>
      </c>
      <c r="AY2918">
        <v>7653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1212478</v>
      </c>
      <c r="BL2918">
        <v>95209</v>
      </c>
      <c r="BM2918">
        <v>176667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196667</v>
      </c>
      <c r="CR2918">
        <v>0</v>
      </c>
      <c r="CS2918">
        <v>0</v>
      </c>
      <c r="CT2918">
        <v>0</v>
      </c>
      <c r="CU2918">
        <v>65000</v>
      </c>
      <c r="CV2918">
        <v>43298</v>
      </c>
      <c r="CW2918">
        <v>1001</v>
      </c>
      <c r="CX2918">
        <v>5248</v>
      </c>
      <c r="CY2918">
        <v>3936</v>
      </c>
      <c r="CZ2918">
        <v>1574</v>
      </c>
      <c r="DA2918">
        <v>1312</v>
      </c>
      <c r="DB2918">
        <v>5685</v>
      </c>
      <c r="DC2918">
        <v>26241</v>
      </c>
      <c r="DD2918">
        <v>1312</v>
      </c>
      <c r="DE2918">
        <v>76083</v>
      </c>
      <c r="DF2918">
        <v>0</v>
      </c>
      <c r="DG2918">
        <v>0</v>
      </c>
      <c r="DH2918">
        <v>0</v>
      </c>
      <c r="DI2918">
        <v>0</v>
      </c>
      <c r="DJ2918">
        <v>137883</v>
      </c>
      <c r="DK2918">
        <v>149018</v>
      </c>
      <c r="DL2918">
        <v>90000</v>
      </c>
      <c r="DM2918">
        <v>175920</v>
      </c>
      <c r="DN2918">
        <v>0</v>
      </c>
      <c r="DO2918">
        <v>980179</v>
      </c>
      <c r="DP2918">
        <v>317700</v>
      </c>
      <c r="DQ2918">
        <v>-230613</v>
      </c>
      <c r="DR2918">
        <v>0</v>
      </c>
      <c r="DS2918">
        <v>0</v>
      </c>
    </row>
    <row r="2919" spans="1:123" x14ac:dyDescent="0.3">
      <c r="A2919" t="str">
        <f t="shared" si="45"/>
        <v>20281926</v>
      </c>
      <c r="B2919">
        <v>84</v>
      </c>
      <c r="C2919">
        <v>2028</v>
      </c>
      <c r="D2919">
        <v>192612</v>
      </c>
      <c r="E2919">
        <v>41</v>
      </c>
      <c r="F2919">
        <v>1935573</v>
      </c>
      <c r="G2919">
        <v>163102</v>
      </c>
      <c r="H2919">
        <v>550000</v>
      </c>
      <c r="I2919">
        <v>0</v>
      </c>
      <c r="J2919">
        <v>120000</v>
      </c>
      <c r="K2919">
        <v>85000</v>
      </c>
      <c r="L2919">
        <v>200000</v>
      </c>
      <c r="M2919">
        <v>56200</v>
      </c>
      <c r="N2919">
        <v>11500</v>
      </c>
      <c r="O2919">
        <v>25500</v>
      </c>
      <c r="P2919">
        <v>4500</v>
      </c>
      <c r="Q2919">
        <v>2000</v>
      </c>
      <c r="R2919">
        <v>0</v>
      </c>
      <c r="S2919">
        <v>6625</v>
      </c>
      <c r="T2919">
        <v>35000</v>
      </c>
      <c r="U2919">
        <v>36000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79086</v>
      </c>
      <c r="AD2919">
        <v>40745</v>
      </c>
      <c r="AE2919">
        <v>0</v>
      </c>
      <c r="AF2919">
        <v>119832</v>
      </c>
      <c r="AG2919">
        <v>40745</v>
      </c>
      <c r="AH2919">
        <v>0</v>
      </c>
      <c r="AI2919">
        <v>51319</v>
      </c>
      <c r="AJ2919">
        <v>0</v>
      </c>
      <c r="AK2919">
        <v>51319</v>
      </c>
      <c r="AL2919">
        <v>51319</v>
      </c>
      <c r="AM2919">
        <v>0</v>
      </c>
      <c r="AN2919">
        <v>902493</v>
      </c>
      <c r="AO2919">
        <v>778845</v>
      </c>
      <c r="AP2919">
        <v>119832</v>
      </c>
      <c r="AQ2919">
        <v>0</v>
      </c>
      <c r="AR2919">
        <v>16805</v>
      </c>
      <c r="AS2919">
        <v>0</v>
      </c>
      <c r="AT2919">
        <v>0</v>
      </c>
      <c r="AU2919">
        <v>0</v>
      </c>
      <c r="AV2919">
        <v>11414</v>
      </c>
      <c r="AW2919">
        <v>0</v>
      </c>
      <c r="AX2919">
        <v>45904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972800</v>
      </c>
      <c r="BL2919">
        <v>102715</v>
      </c>
      <c r="BM2919">
        <v>156667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20000</v>
      </c>
      <c r="CR2919">
        <v>0</v>
      </c>
      <c r="CS2919">
        <v>0</v>
      </c>
      <c r="CT2919">
        <v>0</v>
      </c>
      <c r="CU2919">
        <v>65000</v>
      </c>
      <c r="CV2919">
        <v>43298</v>
      </c>
      <c r="CW2919">
        <v>1001</v>
      </c>
      <c r="CX2919">
        <v>5248</v>
      </c>
      <c r="CY2919">
        <v>3936</v>
      </c>
      <c r="CZ2919">
        <v>1574</v>
      </c>
      <c r="DA2919">
        <v>1312</v>
      </c>
      <c r="DB2919">
        <v>5685</v>
      </c>
      <c r="DC2919">
        <v>26241</v>
      </c>
      <c r="DD2919">
        <v>1312</v>
      </c>
      <c r="DE2919">
        <v>81083</v>
      </c>
      <c r="DF2919">
        <v>0</v>
      </c>
      <c r="DG2919">
        <v>0</v>
      </c>
      <c r="DH2919">
        <v>0</v>
      </c>
      <c r="DI2919">
        <v>0</v>
      </c>
      <c r="DJ2919">
        <v>91979</v>
      </c>
      <c r="DK2919">
        <v>149018</v>
      </c>
      <c r="DL2919">
        <v>90000</v>
      </c>
      <c r="DM2919">
        <v>164506</v>
      </c>
      <c r="DN2919">
        <v>0</v>
      </c>
      <c r="DO2919">
        <v>802513</v>
      </c>
      <c r="DP2919">
        <v>317700</v>
      </c>
      <c r="DQ2919">
        <v>-213985</v>
      </c>
      <c r="DR2919">
        <v>0</v>
      </c>
      <c r="DS2919">
        <v>0</v>
      </c>
    </row>
    <row r="2920" spans="1:123" x14ac:dyDescent="0.3">
      <c r="A2920" t="str">
        <f t="shared" si="45"/>
        <v>20291927</v>
      </c>
      <c r="B2920">
        <v>84</v>
      </c>
      <c r="C2920">
        <v>2029</v>
      </c>
      <c r="D2920">
        <v>192712</v>
      </c>
      <c r="E2920">
        <v>44</v>
      </c>
      <c r="F2920">
        <v>1771040</v>
      </c>
      <c r="G2920">
        <v>163097</v>
      </c>
      <c r="H2920">
        <v>550000</v>
      </c>
      <c r="I2920">
        <v>0</v>
      </c>
      <c r="J2920">
        <v>120000</v>
      </c>
      <c r="K2920">
        <v>85000</v>
      </c>
      <c r="L2920">
        <v>200000</v>
      </c>
      <c r="M2920">
        <v>56200</v>
      </c>
      <c r="N2920">
        <v>11500</v>
      </c>
      <c r="O2920">
        <v>25500</v>
      </c>
      <c r="P2920">
        <v>4500</v>
      </c>
      <c r="Q2920">
        <v>2000</v>
      </c>
      <c r="R2920">
        <v>0</v>
      </c>
      <c r="S2920">
        <v>6437</v>
      </c>
      <c r="T2920">
        <v>35000</v>
      </c>
      <c r="U2920">
        <v>36000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51319</v>
      </c>
      <c r="AC2920">
        <v>86037</v>
      </c>
      <c r="AD2920">
        <v>44326</v>
      </c>
      <c r="AE2920">
        <v>51319</v>
      </c>
      <c r="AF2920">
        <v>79044</v>
      </c>
      <c r="AG2920">
        <v>0</v>
      </c>
      <c r="AH2920">
        <v>0</v>
      </c>
      <c r="AI2920">
        <v>40745</v>
      </c>
      <c r="AJ2920">
        <v>0</v>
      </c>
      <c r="AK2920">
        <v>40745</v>
      </c>
      <c r="AL2920">
        <v>40745</v>
      </c>
      <c r="AM2920">
        <v>0</v>
      </c>
      <c r="AN2920">
        <v>943092</v>
      </c>
      <c r="AO2920">
        <v>847294</v>
      </c>
      <c r="AP2920">
        <v>130363</v>
      </c>
      <c r="AQ2920">
        <v>0</v>
      </c>
      <c r="AR2920">
        <v>20000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997657</v>
      </c>
      <c r="BL2920">
        <v>110169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80782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80782</v>
      </c>
      <c r="CR2920">
        <v>0</v>
      </c>
      <c r="CS2920">
        <v>0</v>
      </c>
      <c r="CT2920">
        <v>0</v>
      </c>
      <c r="CU2920">
        <v>65000</v>
      </c>
      <c r="CV2920">
        <v>43298</v>
      </c>
      <c r="CW2920">
        <v>1001</v>
      </c>
      <c r="CX2920">
        <v>5248</v>
      </c>
      <c r="CY2920">
        <v>3936</v>
      </c>
      <c r="CZ2920">
        <v>1574</v>
      </c>
      <c r="DA2920">
        <v>1312</v>
      </c>
      <c r="DB2920">
        <v>5685</v>
      </c>
      <c r="DC2920">
        <v>26241</v>
      </c>
      <c r="DD2920">
        <v>1312</v>
      </c>
      <c r="DE2920">
        <v>86083</v>
      </c>
      <c r="DF2920">
        <v>0</v>
      </c>
      <c r="DG2920">
        <v>0</v>
      </c>
      <c r="DH2920">
        <v>0</v>
      </c>
      <c r="DI2920">
        <v>0</v>
      </c>
      <c r="DJ2920">
        <v>91979</v>
      </c>
      <c r="DK2920">
        <v>149018</v>
      </c>
      <c r="DL2920">
        <v>90000</v>
      </c>
      <c r="DM2920">
        <v>164506</v>
      </c>
      <c r="DN2920">
        <v>0</v>
      </c>
      <c r="DO2920">
        <v>857721</v>
      </c>
      <c r="DP2920">
        <v>317700</v>
      </c>
      <c r="DQ2920">
        <v>80782</v>
      </c>
      <c r="DR2920">
        <v>0</v>
      </c>
      <c r="DS2920">
        <v>0</v>
      </c>
    </row>
    <row r="2921" spans="1:123" x14ac:dyDescent="0.3">
      <c r="A2921" t="str">
        <f t="shared" si="45"/>
        <v>20301928</v>
      </c>
      <c r="B2921">
        <v>84</v>
      </c>
      <c r="C2921">
        <v>2030</v>
      </c>
      <c r="D2921">
        <v>192812</v>
      </c>
      <c r="E2921">
        <v>67</v>
      </c>
      <c r="F2921">
        <v>1988525</v>
      </c>
      <c r="G2921">
        <v>163093</v>
      </c>
      <c r="H2921">
        <v>550000</v>
      </c>
      <c r="I2921">
        <v>0</v>
      </c>
      <c r="J2921">
        <v>120000</v>
      </c>
      <c r="K2921">
        <v>85000</v>
      </c>
      <c r="L2921">
        <v>200000</v>
      </c>
      <c r="M2921">
        <v>56200</v>
      </c>
      <c r="N2921">
        <v>11500</v>
      </c>
      <c r="O2921">
        <v>25500</v>
      </c>
      <c r="P2921">
        <v>4500</v>
      </c>
      <c r="Q2921">
        <v>2000</v>
      </c>
      <c r="R2921">
        <v>0</v>
      </c>
      <c r="S2921">
        <v>6248</v>
      </c>
      <c r="T2921">
        <v>35000</v>
      </c>
      <c r="U2921">
        <v>36000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40745</v>
      </c>
      <c r="AC2921">
        <v>129095</v>
      </c>
      <c r="AD2921">
        <v>66509</v>
      </c>
      <c r="AE2921">
        <v>40745</v>
      </c>
      <c r="AF2921">
        <v>154859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867089</v>
      </c>
      <c r="AO2921">
        <v>1271325</v>
      </c>
      <c r="AP2921">
        <v>195604</v>
      </c>
      <c r="AQ2921">
        <v>39132</v>
      </c>
      <c r="AR2921">
        <v>20000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1526061</v>
      </c>
      <c r="BL2921">
        <v>117712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323244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384026</v>
      </c>
      <c r="CR2921">
        <v>0</v>
      </c>
      <c r="CS2921">
        <v>0</v>
      </c>
      <c r="CT2921">
        <v>0</v>
      </c>
      <c r="CU2921">
        <v>65000</v>
      </c>
      <c r="CV2921">
        <v>43298</v>
      </c>
      <c r="CW2921">
        <v>1001</v>
      </c>
      <c r="CX2921">
        <v>5248</v>
      </c>
      <c r="CY2921">
        <v>3936</v>
      </c>
      <c r="CZ2921">
        <v>1574</v>
      </c>
      <c r="DA2921">
        <v>1312</v>
      </c>
      <c r="DB2921">
        <v>5685</v>
      </c>
      <c r="DC2921">
        <v>26241</v>
      </c>
      <c r="DD2921">
        <v>1312</v>
      </c>
      <c r="DE2921">
        <v>91083</v>
      </c>
      <c r="DF2921">
        <v>0</v>
      </c>
      <c r="DG2921">
        <v>0</v>
      </c>
      <c r="DH2921">
        <v>0</v>
      </c>
      <c r="DI2921">
        <v>0</v>
      </c>
      <c r="DJ2921">
        <v>91979</v>
      </c>
      <c r="DK2921">
        <v>149018</v>
      </c>
      <c r="DL2921">
        <v>90000</v>
      </c>
      <c r="DM2921">
        <v>164506</v>
      </c>
      <c r="DN2921">
        <v>0</v>
      </c>
      <c r="DO2921">
        <v>1125220</v>
      </c>
      <c r="DP2921">
        <v>317700</v>
      </c>
      <c r="DQ2921">
        <v>323244</v>
      </c>
      <c r="DR2921">
        <v>0</v>
      </c>
      <c r="DS2921">
        <v>0</v>
      </c>
    </row>
    <row r="2922" spans="1:123" x14ac:dyDescent="0.3">
      <c r="A2922" t="str">
        <f t="shared" si="45"/>
        <v>20311929</v>
      </c>
      <c r="B2922">
        <v>84</v>
      </c>
      <c r="C2922">
        <v>2031</v>
      </c>
      <c r="D2922">
        <v>192912</v>
      </c>
      <c r="E2922">
        <v>41</v>
      </c>
      <c r="F2922">
        <v>2190163</v>
      </c>
      <c r="G2922">
        <v>163096</v>
      </c>
      <c r="H2922">
        <v>550000</v>
      </c>
      <c r="I2922">
        <v>0</v>
      </c>
      <c r="J2922">
        <v>120000</v>
      </c>
      <c r="K2922">
        <v>85000</v>
      </c>
      <c r="L2922">
        <v>200000</v>
      </c>
      <c r="M2922">
        <v>56200</v>
      </c>
      <c r="N2922">
        <v>11500</v>
      </c>
      <c r="O2922">
        <v>25500</v>
      </c>
      <c r="P2922">
        <v>4500</v>
      </c>
      <c r="Q2922">
        <v>2000</v>
      </c>
      <c r="R2922">
        <v>0</v>
      </c>
      <c r="S2922">
        <v>6059</v>
      </c>
      <c r="T2922">
        <v>35000</v>
      </c>
      <c r="U2922">
        <v>36000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80313</v>
      </c>
      <c r="AD2922">
        <v>41377</v>
      </c>
      <c r="AE2922">
        <v>0</v>
      </c>
      <c r="AF2922">
        <v>121690</v>
      </c>
      <c r="AG2922">
        <v>41377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900069</v>
      </c>
      <c r="AO2922">
        <v>790925</v>
      </c>
      <c r="AP2922">
        <v>121690</v>
      </c>
      <c r="AQ2922">
        <v>0</v>
      </c>
      <c r="AR2922">
        <v>17453</v>
      </c>
      <c r="AS2922">
        <v>0</v>
      </c>
      <c r="AT2922">
        <v>0</v>
      </c>
      <c r="AU2922">
        <v>0</v>
      </c>
      <c r="AV2922">
        <v>75000</v>
      </c>
      <c r="AW2922">
        <v>11564</v>
      </c>
      <c r="AX2922">
        <v>46247</v>
      </c>
      <c r="AY2922">
        <v>0</v>
      </c>
      <c r="AZ2922">
        <v>0</v>
      </c>
      <c r="BA2922">
        <v>25000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1087879</v>
      </c>
      <c r="BL2922">
        <v>125957</v>
      </c>
      <c r="BM2922">
        <v>121342</v>
      </c>
      <c r="BN2922">
        <v>0</v>
      </c>
      <c r="BO2922">
        <v>65000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33000</v>
      </c>
      <c r="BX2922">
        <v>763</v>
      </c>
      <c r="BY2922">
        <v>4000</v>
      </c>
      <c r="BZ2922">
        <v>3000</v>
      </c>
      <c r="CA2922">
        <v>1200</v>
      </c>
      <c r="CB2922">
        <v>1000</v>
      </c>
      <c r="CC2922">
        <v>4333</v>
      </c>
      <c r="CD2922">
        <v>20000</v>
      </c>
      <c r="CE2922">
        <v>1000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242684</v>
      </c>
      <c r="CR2922">
        <v>0</v>
      </c>
      <c r="CS2922">
        <v>0</v>
      </c>
      <c r="CT2922">
        <v>0</v>
      </c>
      <c r="CU2922">
        <v>0</v>
      </c>
      <c r="CV2922">
        <v>10298</v>
      </c>
      <c r="CW2922">
        <v>238</v>
      </c>
      <c r="CX2922">
        <v>1248</v>
      </c>
      <c r="CY2922">
        <v>936</v>
      </c>
      <c r="CZ2922">
        <v>374</v>
      </c>
      <c r="DA2922">
        <v>312</v>
      </c>
      <c r="DB2922">
        <v>1352</v>
      </c>
      <c r="DC2922">
        <v>6241</v>
      </c>
      <c r="DD2922">
        <v>312</v>
      </c>
      <c r="DE2922">
        <v>96083</v>
      </c>
      <c r="DF2922">
        <v>0</v>
      </c>
      <c r="DG2922">
        <v>0</v>
      </c>
      <c r="DH2922">
        <v>0</v>
      </c>
      <c r="DI2922">
        <v>0</v>
      </c>
      <c r="DJ2922">
        <v>45732</v>
      </c>
      <c r="DK2922">
        <v>124018</v>
      </c>
      <c r="DL2922">
        <v>78436</v>
      </c>
      <c r="DM2922">
        <v>89506</v>
      </c>
      <c r="DN2922">
        <v>0</v>
      </c>
      <c r="DO2922">
        <v>697771</v>
      </c>
      <c r="DP2922">
        <v>317700</v>
      </c>
      <c r="DQ2922">
        <v>-433165</v>
      </c>
      <c r="DR2922">
        <v>20716</v>
      </c>
      <c r="DS2922">
        <v>0</v>
      </c>
    </row>
    <row r="2923" spans="1:123" x14ac:dyDescent="0.3">
      <c r="A2923" t="str">
        <f t="shared" si="45"/>
        <v>20321930</v>
      </c>
      <c r="B2923">
        <v>84</v>
      </c>
      <c r="C2923">
        <v>2032</v>
      </c>
      <c r="D2923">
        <v>193012</v>
      </c>
      <c r="E2923">
        <v>49</v>
      </c>
      <c r="F2923">
        <v>2159522</v>
      </c>
      <c r="G2923">
        <v>163099</v>
      </c>
      <c r="H2923">
        <v>550000</v>
      </c>
      <c r="I2923">
        <v>250000</v>
      </c>
      <c r="J2923">
        <v>120000</v>
      </c>
      <c r="K2923">
        <v>85000</v>
      </c>
      <c r="L2923">
        <v>200000</v>
      </c>
      <c r="M2923">
        <v>56200</v>
      </c>
      <c r="N2923">
        <v>11500</v>
      </c>
      <c r="O2923">
        <v>25500</v>
      </c>
      <c r="P2923">
        <v>4500</v>
      </c>
      <c r="Q2923">
        <v>2000</v>
      </c>
      <c r="R2923">
        <v>0</v>
      </c>
      <c r="S2923">
        <v>5871</v>
      </c>
      <c r="T2923">
        <v>35000</v>
      </c>
      <c r="U2923">
        <v>36000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94620</v>
      </c>
      <c r="AD2923">
        <v>48748</v>
      </c>
      <c r="AE2923">
        <v>0</v>
      </c>
      <c r="AF2923">
        <v>143368</v>
      </c>
      <c r="AG2923">
        <v>0</v>
      </c>
      <c r="AH2923">
        <v>0</v>
      </c>
      <c r="AI2923">
        <v>41377</v>
      </c>
      <c r="AJ2923">
        <v>0</v>
      </c>
      <c r="AK2923">
        <v>41377</v>
      </c>
      <c r="AL2923">
        <v>41377</v>
      </c>
      <c r="AM2923">
        <v>56571</v>
      </c>
      <c r="AN2923">
        <v>1071632</v>
      </c>
      <c r="AO2923">
        <v>931817</v>
      </c>
      <c r="AP2923">
        <v>143368</v>
      </c>
      <c r="AQ2923">
        <v>0</v>
      </c>
      <c r="AR2923">
        <v>20000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1095185</v>
      </c>
      <c r="BL2923">
        <v>134254</v>
      </c>
      <c r="BM2923">
        <v>57550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165134</v>
      </c>
      <c r="CR2923">
        <v>0</v>
      </c>
      <c r="CS2923">
        <v>0</v>
      </c>
      <c r="CT2923">
        <v>0</v>
      </c>
      <c r="CU2923">
        <v>0</v>
      </c>
      <c r="CV2923">
        <v>10298</v>
      </c>
      <c r="CW2923">
        <v>238</v>
      </c>
      <c r="CX2923">
        <v>1248</v>
      </c>
      <c r="CY2923">
        <v>936</v>
      </c>
      <c r="CZ2923">
        <v>374</v>
      </c>
      <c r="DA2923">
        <v>312</v>
      </c>
      <c r="DB2923">
        <v>1352</v>
      </c>
      <c r="DC2923">
        <v>6241</v>
      </c>
      <c r="DD2923">
        <v>312</v>
      </c>
      <c r="DE2923">
        <v>101083</v>
      </c>
      <c r="DF2923">
        <v>0</v>
      </c>
      <c r="DG2923">
        <v>0</v>
      </c>
      <c r="DH2923">
        <v>0</v>
      </c>
      <c r="DI2923">
        <v>0</v>
      </c>
      <c r="DJ2923">
        <v>45732</v>
      </c>
      <c r="DK2923">
        <v>124018</v>
      </c>
      <c r="DL2923">
        <v>78436</v>
      </c>
      <c r="DM2923">
        <v>89506</v>
      </c>
      <c r="DN2923">
        <v>0</v>
      </c>
      <c r="DO2923">
        <v>666598</v>
      </c>
      <c r="DP2923">
        <v>317700</v>
      </c>
      <c r="DQ2923">
        <v>-979</v>
      </c>
      <c r="DR2923">
        <v>0</v>
      </c>
      <c r="DS2923">
        <v>56571</v>
      </c>
    </row>
    <row r="2924" spans="1:123" x14ac:dyDescent="0.3">
      <c r="A2924" t="str">
        <f t="shared" si="45"/>
        <v>20331931</v>
      </c>
      <c r="B2924">
        <v>84</v>
      </c>
      <c r="C2924">
        <v>2033</v>
      </c>
      <c r="D2924">
        <v>193112</v>
      </c>
      <c r="E2924">
        <v>32</v>
      </c>
      <c r="F2924">
        <v>2168010</v>
      </c>
      <c r="G2924">
        <v>163102</v>
      </c>
      <c r="H2924">
        <v>550000</v>
      </c>
      <c r="I2924">
        <v>0</v>
      </c>
      <c r="J2924">
        <v>120000</v>
      </c>
      <c r="K2924">
        <v>85000</v>
      </c>
      <c r="L2924">
        <v>200000</v>
      </c>
      <c r="M2924">
        <v>56200</v>
      </c>
      <c r="N2924">
        <v>11500</v>
      </c>
      <c r="O2924">
        <v>25500</v>
      </c>
      <c r="P2924">
        <v>4500</v>
      </c>
      <c r="Q2924">
        <v>2000</v>
      </c>
      <c r="R2924">
        <v>0</v>
      </c>
      <c r="S2924">
        <v>5682</v>
      </c>
      <c r="T2924">
        <v>35000</v>
      </c>
      <c r="U2924">
        <v>36000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41377</v>
      </c>
      <c r="AC2924">
        <v>61216</v>
      </c>
      <c r="AD2924">
        <v>0</v>
      </c>
      <c r="AE2924">
        <v>41377</v>
      </c>
      <c r="AF2924">
        <v>51378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970004</v>
      </c>
      <c r="AO2924">
        <v>602861</v>
      </c>
      <c r="AP2924">
        <v>92755</v>
      </c>
      <c r="AQ2924">
        <v>0</v>
      </c>
      <c r="AR2924">
        <v>7359</v>
      </c>
      <c r="AS2924">
        <v>0</v>
      </c>
      <c r="AT2924">
        <v>0</v>
      </c>
      <c r="AU2924">
        <v>0</v>
      </c>
      <c r="AV2924">
        <v>75000</v>
      </c>
      <c r="AW2924">
        <v>4106</v>
      </c>
      <c r="AX2924">
        <v>40910</v>
      </c>
      <c r="AY2924">
        <v>0</v>
      </c>
      <c r="AZ2924">
        <v>0</v>
      </c>
      <c r="BA2924">
        <v>25000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847991</v>
      </c>
      <c r="BL2924">
        <v>142983</v>
      </c>
      <c r="BM2924">
        <v>81342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10298</v>
      </c>
      <c r="BX2924">
        <v>238</v>
      </c>
      <c r="BY2924">
        <v>1248</v>
      </c>
      <c r="BZ2924">
        <v>936</v>
      </c>
      <c r="CA2924">
        <v>374</v>
      </c>
      <c r="CB2924">
        <v>312</v>
      </c>
      <c r="CC2924">
        <v>1352</v>
      </c>
      <c r="CD2924">
        <v>6241</v>
      </c>
      <c r="CE2924">
        <v>312</v>
      </c>
      <c r="CF2924">
        <v>68917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63792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37166</v>
      </c>
      <c r="DF2924">
        <v>0</v>
      </c>
      <c r="DG2924">
        <v>0</v>
      </c>
      <c r="DH2924">
        <v>0</v>
      </c>
      <c r="DI2924">
        <v>0</v>
      </c>
      <c r="DJ2924">
        <v>4822</v>
      </c>
      <c r="DK2924">
        <v>99018</v>
      </c>
      <c r="DL2924">
        <v>74330</v>
      </c>
      <c r="DM2924">
        <v>14506</v>
      </c>
      <c r="DN2924">
        <v>0</v>
      </c>
      <c r="DO2924">
        <v>293634</v>
      </c>
      <c r="DP2924">
        <v>317700</v>
      </c>
      <c r="DQ2924">
        <v>-551150</v>
      </c>
      <c r="DR2924">
        <v>234563</v>
      </c>
      <c r="DS2924">
        <v>0</v>
      </c>
    </row>
    <row r="2925" spans="1:123" x14ac:dyDescent="0.3">
      <c r="A2925" t="str">
        <f t="shared" si="45"/>
        <v>20341932</v>
      </c>
      <c r="B2925">
        <v>84</v>
      </c>
      <c r="C2925">
        <v>2034</v>
      </c>
      <c r="D2925">
        <v>193212</v>
      </c>
      <c r="E2925">
        <v>34</v>
      </c>
      <c r="F2925">
        <v>2091842</v>
      </c>
      <c r="G2925">
        <v>163105</v>
      </c>
      <c r="H2925">
        <v>550000</v>
      </c>
      <c r="I2925">
        <v>0</v>
      </c>
      <c r="J2925">
        <v>120000</v>
      </c>
      <c r="K2925">
        <v>85000</v>
      </c>
      <c r="L2925">
        <v>200000</v>
      </c>
      <c r="M2925">
        <v>56200</v>
      </c>
      <c r="N2925">
        <v>11500</v>
      </c>
      <c r="O2925">
        <v>25500</v>
      </c>
      <c r="P2925">
        <v>4500</v>
      </c>
      <c r="Q2925">
        <v>2000</v>
      </c>
      <c r="R2925">
        <v>0</v>
      </c>
      <c r="S2925">
        <v>5494</v>
      </c>
      <c r="T2925">
        <v>35000</v>
      </c>
      <c r="U2925">
        <v>36000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66501</v>
      </c>
      <c r="AD2925">
        <v>0</v>
      </c>
      <c r="AE2925">
        <v>0</v>
      </c>
      <c r="AF2925">
        <v>100763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920431</v>
      </c>
      <c r="AO2925">
        <v>654907</v>
      </c>
      <c r="AP2925">
        <v>100763</v>
      </c>
      <c r="AQ2925">
        <v>101801</v>
      </c>
      <c r="AR2925">
        <v>10152</v>
      </c>
      <c r="AS2925">
        <v>0</v>
      </c>
      <c r="AT2925">
        <v>0</v>
      </c>
      <c r="AU2925">
        <v>0</v>
      </c>
      <c r="AV2925">
        <v>14506</v>
      </c>
      <c r="AW2925">
        <v>6170</v>
      </c>
      <c r="AX2925">
        <v>4822</v>
      </c>
      <c r="AY2925">
        <v>0</v>
      </c>
      <c r="AZ2925">
        <v>0</v>
      </c>
      <c r="BA2925">
        <v>25000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918121</v>
      </c>
      <c r="BL2925">
        <v>151686</v>
      </c>
      <c r="BM2925">
        <v>43792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1974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40192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74018</v>
      </c>
      <c r="DL2925">
        <v>68160</v>
      </c>
      <c r="DM2925">
        <v>0</v>
      </c>
      <c r="DN2925">
        <v>0</v>
      </c>
      <c r="DO2925">
        <v>182370</v>
      </c>
      <c r="DP2925">
        <v>317700</v>
      </c>
      <c r="DQ2925">
        <v>-351207</v>
      </c>
      <c r="DR2925">
        <v>254942</v>
      </c>
      <c r="DS2925">
        <v>0</v>
      </c>
    </row>
    <row r="2926" spans="1:123" x14ac:dyDescent="0.3">
      <c r="A2926" t="str">
        <f t="shared" si="45"/>
        <v>20351933</v>
      </c>
      <c r="B2926">
        <v>84</v>
      </c>
      <c r="C2926">
        <v>2035</v>
      </c>
      <c r="D2926">
        <v>193312</v>
      </c>
      <c r="E2926">
        <v>42</v>
      </c>
      <c r="F2926">
        <v>1920287</v>
      </c>
      <c r="G2926">
        <v>163108</v>
      </c>
      <c r="H2926">
        <v>550000</v>
      </c>
      <c r="I2926">
        <v>0</v>
      </c>
      <c r="J2926">
        <v>120000</v>
      </c>
      <c r="K2926">
        <v>85000</v>
      </c>
      <c r="L2926">
        <v>200000</v>
      </c>
      <c r="M2926">
        <v>56200</v>
      </c>
      <c r="N2926">
        <v>11500</v>
      </c>
      <c r="O2926">
        <v>25500</v>
      </c>
      <c r="P2926">
        <v>4500</v>
      </c>
      <c r="Q2926">
        <v>2000</v>
      </c>
      <c r="R2926">
        <v>0</v>
      </c>
      <c r="S2926">
        <v>5305</v>
      </c>
      <c r="T2926">
        <v>35000</v>
      </c>
      <c r="U2926">
        <v>36000</v>
      </c>
      <c r="V2926">
        <v>0</v>
      </c>
      <c r="W2926">
        <v>5000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81537</v>
      </c>
      <c r="AD2926">
        <v>42008</v>
      </c>
      <c r="AE2926">
        <v>0</v>
      </c>
      <c r="AF2926">
        <v>123545</v>
      </c>
      <c r="AG2926">
        <v>42008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892460</v>
      </c>
      <c r="AO2926">
        <v>802978</v>
      </c>
      <c r="AP2926">
        <v>123545</v>
      </c>
      <c r="AQ2926">
        <v>0</v>
      </c>
      <c r="AR2926">
        <v>18100</v>
      </c>
      <c r="AS2926">
        <v>0</v>
      </c>
      <c r="AT2926">
        <v>0</v>
      </c>
      <c r="AU2926">
        <v>0</v>
      </c>
      <c r="AV2926">
        <v>0</v>
      </c>
      <c r="AW2926">
        <v>12042</v>
      </c>
      <c r="AX2926">
        <v>0</v>
      </c>
      <c r="AY2926">
        <v>0</v>
      </c>
      <c r="AZ2926">
        <v>0</v>
      </c>
      <c r="BA2926">
        <v>25000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981665</v>
      </c>
      <c r="BL2926">
        <v>159966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45192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49018</v>
      </c>
      <c r="DL2926">
        <v>56118</v>
      </c>
      <c r="DM2926">
        <v>0</v>
      </c>
      <c r="DN2926">
        <v>0</v>
      </c>
      <c r="DO2926">
        <v>150328</v>
      </c>
      <c r="DP2926">
        <v>297700</v>
      </c>
      <c r="DQ2926">
        <v>-122346</v>
      </c>
      <c r="DR2926">
        <v>85304</v>
      </c>
      <c r="DS2926">
        <v>0</v>
      </c>
    </row>
    <row r="2927" spans="1:123" x14ac:dyDescent="0.3">
      <c r="A2927" t="str">
        <f t="shared" si="45"/>
        <v>20361934</v>
      </c>
      <c r="B2927">
        <v>84</v>
      </c>
      <c r="C2927">
        <v>2036</v>
      </c>
      <c r="D2927">
        <v>193412</v>
      </c>
      <c r="E2927">
        <v>28</v>
      </c>
      <c r="F2927">
        <v>2202544</v>
      </c>
      <c r="G2927">
        <v>163099</v>
      </c>
      <c r="H2927">
        <v>550000</v>
      </c>
      <c r="I2927">
        <v>0</v>
      </c>
      <c r="J2927">
        <v>120000</v>
      </c>
      <c r="K2927">
        <v>85000</v>
      </c>
      <c r="L2927">
        <v>200000</v>
      </c>
      <c r="M2927">
        <v>56200</v>
      </c>
      <c r="N2927">
        <v>11500</v>
      </c>
      <c r="O2927">
        <v>25500</v>
      </c>
      <c r="P2927">
        <v>4500</v>
      </c>
      <c r="Q2927">
        <v>2000</v>
      </c>
      <c r="R2927">
        <v>0</v>
      </c>
      <c r="S2927">
        <v>5091</v>
      </c>
      <c r="T2927">
        <v>35000</v>
      </c>
      <c r="U2927">
        <v>36000</v>
      </c>
      <c r="V2927">
        <v>0</v>
      </c>
      <c r="W2927">
        <v>5000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55265</v>
      </c>
      <c r="AD2927">
        <v>0</v>
      </c>
      <c r="AE2927">
        <v>0</v>
      </c>
      <c r="AF2927">
        <v>83738</v>
      </c>
      <c r="AG2927">
        <v>0</v>
      </c>
      <c r="AH2927">
        <v>0</v>
      </c>
      <c r="AI2927">
        <v>42008</v>
      </c>
      <c r="AJ2927">
        <v>0</v>
      </c>
      <c r="AK2927">
        <v>42008</v>
      </c>
      <c r="AL2927">
        <v>42008</v>
      </c>
      <c r="AM2927">
        <v>0</v>
      </c>
      <c r="AN2927">
        <v>932053</v>
      </c>
      <c r="AO2927">
        <v>544255</v>
      </c>
      <c r="AP2927">
        <v>83738</v>
      </c>
      <c r="AQ2927">
        <v>0</v>
      </c>
      <c r="AR2927">
        <v>4213</v>
      </c>
      <c r="AS2927">
        <v>0</v>
      </c>
      <c r="AT2927">
        <v>0</v>
      </c>
      <c r="AU2927">
        <v>0</v>
      </c>
      <c r="AV2927">
        <v>0</v>
      </c>
      <c r="AW2927">
        <v>1782</v>
      </c>
      <c r="AX2927">
        <v>0</v>
      </c>
      <c r="AY2927">
        <v>0</v>
      </c>
      <c r="AZ2927">
        <v>0</v>
      </c>
      <c r="BA2927">
        <v>25000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658988</v>
      </c>
      <c r="BL2927">
        <v>168199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45192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24018</v>
      </c>
      <c r="DL2927">
        <v>54336</v>
      </c>
      <c r="DM2927">
        <v>0</v>
      </c>
      <c r="DN2927">
        <v>0</v>
      </c>
      <c r="DO2927">
        <v>120361</v>
      </c>
      <c r="DP2927">
        <v>277700</v>
      </c>
      <c r="DQ2927">
        <v>-669185</v>
      </c>
      <c r="DR2927">
        <v>597211</v>
      </c>
      <c r="DS2927">
        <v>0</v>
      </c>
    </row>
    <row r="2928" spans="1:123" x14ac:dyDescent="0.3">
      <c r="A2928" t="str">
        <f t="shared" si="45"/>
        <v>20371935</v>
      </c>
      <c r="B2928">
        <v>84</v>
      </c>
      <c r="C2928">
        <v>2037</v>
      </c>
      <c r="D2928">
        <v>193512</v>
      </c>
      <c r="E2928">
        <v>53</v>
      </c>
      <c r="F2928">
        <v>2085932</v>
      </c>
      <c r="G2928">
        <v>163089</v>
      </c>
      <c r="H2928">
        <v>550000</v>
      </c>
      <c r="I2928">
        <v>0</v>
      </c>
      <c r="J2928">
        <v>120000</v>
      </c>
      <c r="K2928">
        <v>85000</v>
      </c>
      <c r="L2928">
        <v>200000</v>
      </c>
      <c r="M2928">
        <v>56200</v>
      </c>
      <c r="N2928">
        <v>11500</v>
      </c>
      <c r="O2928">
        <v>25500</v>
      </c>
      <c r="P2928">
        <v>4500</v>
      </c>
      <c r="Q2928">
        <v>2000</v>
      </c>
      <c r="R2928">
        <v>0</v>
      </c>
      <c r="S2928">
        <v>4878</v>
      </c>
      <c r="T2928">
        <v>35000</v>
      </c>
      <c r="U2928">
        <v>36000</v>
      </c>
      <c r="V2928">
        <v>0</v>
      </c>
      <c r="W2928">
        <v>5000</v>
      </c>
      <c r="X2928">
        <v>0</v>
      </c>
      <c r="Y2928">
        <v>0</v>
      </c>
      <c r="Z2928">
        <v>0</v>
      </c>
      <c r="AA2928">
        <v>0</v>
      </c>
      <c r="AB2928">
        <v>42008</v>
      </c>
      <c r="AC2928">
        <v>103243</v>
      </c>
      <c r="AD2928">
        <v>53190</v>
      </c>
      <c r="AE2928">
        <v>42008</v>
      </c>
      <c r="AF2928">
        <v>114425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901153</v>
      </c>
      <c r="AO2928">
        <v>1016736</v>
      </c>
      <c r="AP2928">
        <v>156433</v>
      </c>
      <c r="AQ2928">
        <v>58843</v>
      </c>
      <c r="AR2928">
        <v>20000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1252012</v>
      </c>
      <c r="BL2928">
        <v>176385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44529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24018</v>
      </c>
      <c r="DL2928">
        <v>54336</v>
      </c>
      <c r="DM2928">
        <v>0</v>
      </c>
      <c r="DN2928">
        <v>0</v>
      </c>
      <c r="DO2928">
        <v>78354</v>
      </c>
      <c r="DP2928">
        <v>302229</v>
      </c>
      <c r="DQ2928">
        <v>44529</v>
      </c>
      <c r="DR2928">
        <v>0</v>
      </c>
      <c r="DS2928">
        <v>0</v>
      </c>
    </row>
    <row r="2929" spans="1:123" x14ac:dyDescent="0.3">
      <c r="A2929" t="str">
        <f t="shared" si="45"/>
        <v>20381936</v>
      </c>
      <c r="B2929">
        <v>84</v>
      </c>
      <c r="C2929">
        <v>2038</v>
      </c>
      <c r="D2929">
        <v>193612</v>
      </c>
      <c r="E2929">
        <v>74</v>
      </c>
      <c r="F2929">
        <v>2136212</v>
      </c>
      <c r="G2929">
        <v>163079</v>
      </c>
      <c r="H2929">
        <v>550000</v>
      </c>
      <c r="I2929">
        <v>0</v>
      </c>
      <c r="J2929">
        <v>90000</v>
      </c>
      <c r="K2929">
        <v>85000</v>
      </c>
      <c r="L2929">
        <v>200000</v>
      </c>
      <c r="M2929">
        <v>56200</v>
      </c>
      <c r="N2929">
        <v>11500</v>
      </c>
      <c r="O2929">
        <v>25500</v>
      </c>
      <c r="P2929">
        <v>4500</v>
      </c>
      <c r="Q2929">
        <v>2000</v>
      </c>
      <c r="R2929">
        <v>0</v>
      </c>
      <c r="S2929">
        <v>4664</v>
      </c>
      <c r="T2929">
        <v>35000</v>
      </c>
      <c r="U2929">
        <v>36000</v>
      </c>
      <c r="V2929">
        <v>0</v>
      </c>
      <c r="W2929">
        <v>5000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143756</v>
      </c>
      <c r="AD2929">
        <v>74063</v>
      </c>
      <c r="AE2929">
        <v>0</v>
      </c>
      <c r="AF2929">
        <v>217819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767545</v>
      </c>
      <c r="AO2929">
        <v>1415715</v>
      </c>
      <c r="AP2929">
        <v>217819</v>
      </c>
      <c r="AQ2929">
        <v>79234</v>
      </c>
      <c r="AR2929">
        <v>20000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1732768</v>
      </c>
      <c r="BL2929">
        <v>184527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349549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314078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24018</v>
      </c>
      <c r="DL2929">
        <v>54336</v>
      </c>
      <c r="DM2929">
        <v>0</v>
      </c>
      <c r="DN2929">
        <v>0</v>
      </c>
      <c r="DO2929">
        <v>392431</v>
      </c>
      <c r="DP2929">
        <v>317700</v>
      </c>
      <c r="DQ2929">
        <v>349549</v>
      </c>
      <c r="DR2929">
        <v>0</v>
      </c>
      <c r="DS2929">
        <v>0</v>
      </c>
    </row>
    <row r="2930" spans="1:123" x14ac:dyDescent="0.3">
      <c r="A2930" t="str">
        <f t="shared" si="45"/>
        <v>20391937</v>
      </c>
      <c r="B2930">
        <v>84</v>
      </c>
      <c r="C2930">
        <v>2039</v>
      </c>
      <c r="D2930">
        <v>193712</v>
      </c>
      <c r="E2930">
        <v>67</v>
      </c>
      <c r="F2930">
        <v>1880192</v>
      </c>
      <c r="G2930">
        <v>163069</v>
      </c>
      <c r="H2930">
        <v>550000</v>
      </c>
      <c r="I2930">
        <v>0</v>
      </c>
      <c r="J2930">
        <v>90000</v>
      </c>
      <c r="K2930">
        <v>85000</v>
      </c>
      <c r="L2930">
        <v>200000</v>
      </c>
      <c r="M2930">
        <v>56200</v>
      </c>
      <c r="N2930">
        <v>11500</v>
      </c>
      <c r="O2930">
        <v>25500</v>
      </c>
      <c r="P2930">
        <v>4500</v>
      </c>
      <c r="Q2930">
        <v>2000</v>
      </c>
      <c r="R2930">
        <v>0</v>
      </c>
      <c r="S2930">
        <v>4451</v>
      </c>
      <c r="T2930">
        <v>35000</v>
      </c>
      <c r="U2930">
        <v>36000</v>
      </c>
      <c r="V2930">
        <v>0</v>
      </c>
      <c r="W2930">
        <v>5000</v>
      </c>
      <c r="X2930">
        <v>0</v>
      </c>
      <c r="Y2930">
        <v>0</v>
      </c>
      <c r="Z2930">
        <v>7183</v>
      </c>
      <c r="AA2930">
        <v>0</v>
      </c>
      <c r="AB2930">
        <v>0</v>
      </c>
      <c r="AC2930">
        <v>130083</v>
      </c>
      <c r="AD2930">
        <v>67018</v>
      </c>
      <c r="AE2930">
        <v>0</v>
      </c>
      <c r="AF2930">
        <v>197101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780867</v>
      </c>
      <c r="AO2930">
        <v>1281057</v>
      </c>
      <c r="AP2930">
        <v>197101</v>
      </c>
      <c r="AQ2930">
        <v>132356</v>
      </c>
      <c r="AR2930">
        <v>20000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1630514</v>
      </c>
      <c r="BL2930">
        <v>192623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315922</v>
      </c>
      <c r="BS2930">
        <v>79027</v>
      </c>
      <c r="BT2930">
        <v>0</v>
      </c>
      <c r="BU2930">
        <v>100000</v>
      </c>
      <c r="BV2930">
        <v>10000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6699</v>
      </c>
      <c r="CH2930">
        <v>154</v>
      </c>
      <c r="CI2930">
        <v>804</v>
      </c>
      <c r="CJ2930">
        <v>603</v>
      </c>
      <c r="CK2930">
        <v>241</v>
      </c>
      <c r="CL2930">
        <v>201</v>
      </c>
      <c r="CM2930">
        <v>871</v>
      </c>
      <c r="CN2930">
        <v>10019</v>
      </c>
      <c r="CO2930">
        <v>201</v>
      </c>
      <c r="CP2930">
        <v>0</v>
      </c>
      <c r="CQ2930">
        <v>610000</v>
      </c>
      <c r="CR2930">
        <v>100000</v>
      </c>
      <c r="CS2930">
        <v>10000</v>
      </c>
      <c r="CT2930">
        <v>79027</v>
      </c>
      <c r="CU2930">
        <v>0</v>
      </c>
      <c r="CV2930">
        <v>6699</v>
      </c>
      <c r="CW2930">
        <v>154</v>
      </c>
      <c r="CX2930">
        <v>804</v>
      </c>
      <c r="CY2930">
        <v>603</v>
      </c>
      <c r="CZ2930">
        <v>241</v>
      </c>
      <c r="DA2930">
        <v>201</v>
      </c>
      <c r="DB2930">
        <v>871</v>
      </c>
      <c r="DC2930">
        <v>10019</v>
      </c>
      <c r="DD2930">
        <v>201</v>
      </c>
      <c r="DE2930">
        <v>0</v>
      </c>
      <c r="DF2930">
        <v>7183</v>
      </c>
      <c r="DG2930">
        <v>0</v>
      </c>
      <c r="DH2930">
        <v>0</v>
      </c>
      <c r="DI2930">
        <v>0</v>
      </c>
      <c r="DJ2930">
        <v>0</v>
      </c>
      <c r="DK2930">
        <v>24018</v>
      </c>
      <c r="DL2930">
        <v>54336</v>
      </c>
      <c r="DM2930">
        <v>0</v>
      </c>
      <c r="DN2930">
        <v>0</v>
      </c>
      <c r="DO2930">
        <v>904357</v>
      </c>
      <c r="DP2930">
        <v>317700</v>
      </c>
      <c r="DQ2930">
        <v>531926</v>
      </c>
      <c r="DR2930">
        <v>0</v>
      </c>
      <c r="DS2930">
        <v>0</v>
      </c>
    </row>
    <row r="2931" spans="1:123" x14ac:dyDescent="0.3">
      <c r="A2931" t="str">
        <f t="shared" si="45"/>
        <v>20401938</v>
      </c>
      <c r="B2931">
        <v>84</v>
      </c>
      <c r="C2931">
        <v>2040</v>
      </c>
      <c r="D2931">
        <v>193812</v>
      </c>
      <c r="E2931">
        <v>91</v>
      </c>
      <c r="F2931">
        <v>1809733</v>
      </c>
      <c r="G2931">
        <v>163060</v>
      </c>
      <c r="H2931">
        <v>550000</v>
      </c>
      <c r="I2931">
        <v>0</v>
      </c>
      <c r="J2931">
        <v>90000</v>
      </c>
      <c r="K2931">
        <v>85000</v>
      </c>
      <c r="L2931">
        <v>200000</v>
      </c>
      <c r="M2931">
        <v>56200</v>
      </c>
      <c r="N2931">
        <v>11500</v>
      </c>
      <c r="O2931">
        <v>25500</v>
      </c>
      <c r="P2931">
        <v>4500</v>
      </c>
      <c r="Q2931">
        <v>2000</v>
      </c>
      <c r="R2931">
        <v>0</v>
      </c>
      <c r="S2931">
        <v>4237</v>
      </c>
      <c r="T2931">
        <v>35000</v>
      </c>
      <c r="U2931">
        <v>36000</v>
      </c>
      <c r="V2931">
        <v>0</v>
      </c>
      <c r="W2931">
        <v>10000</v>
      </c>
      <c r="X2931">
        <v>0</v>
      </c>
      <c r="Y2931">
        <v>0</v>
      </c>
      <c r="Z2931">
        <v>336741</v>
      </c>
      <c r="AA2931">
        <v>0</v>
      </c>
      <c r="AB2931">
        <v>0</v>
      </c>
      <c r="AC2931">
        <v>177325</v>
      </c>
      <c r="AD2931">
        <v>91358</v>
      </c>
      <c r="AE2931">
        <v>0</v>
      </c>
      <c r="AF2931">
        <v>268683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374513</v>
      </c>
      <c r="AO2931">
        <v>1746301</v>
      </c>
      <c r="AP2931">
        <v>268683</v>
      </c>
      <c r="AQ2931">
        <v>91546</v>
      </c>
      <c r="AR2931">
        <v>20000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198300</v>
      </c>
      <c r="BE2931">
        <v>111111</v>
      </c>
      <c r="BF2931">
        <v>60000</v>
      </c>
      <c r="BG2931">
        <v>35194</v>
      </c>
      <c r="BH2931">
        <v>20000</v>
      </c>
      <c r="BI2931">
        <v>56200</v>
      </c>
      <c r="BJ2931">
        <v>0</v>
      </c>
      <c r="BK2931">
        <v>1645724</v>
      </c>
      <c r="BL2931">
        <v>200000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20000</v>
      </c>
      <c r="BS2931">
        <v>74973</v>
      </c>
      <c r="BT2931">
        <v>65000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25000</v>
      </c>
      <c r="CH2931">
        <v>572</v>
      </c>
      <c r="CI2931">
        <v>3000</v>
      </c>
      <c r="CJ2931">
        <v>2250</v>
      </c>
      <c r="CK2931">
        <v>900</v>
      </c>
      <c r="CL2931">
        <v>750</v>
      </c>
      <c r="CM2931">
        <v>3250</v>
      </c>
      <c r="CN2931">
        <v>15000</v>
      </c>
      <c r="CO2931">
        <v>750</v>
      </c>
      <c r="CP2931">
        <v>0</v>
      </c>
      <c r="CQ2931">
        <v>610000</v>
      </c>
      <c r="CR2931">
        <v>100000</v>
      </c>
      <c r="CS2931">
        <v>10000</v>
      </c>
      <c r="CT2931">
        <v>154000</v>
      </c>
      <c r="CU2931">
        <v>65000</v>
      </c>
      <c r="CV2931">
        <v>31699</v>
      </c>
      <c r="CW2931">
        <v>726</v>
      </c>
      <c r="CX2931">
        <v>3804</v>
      </c>
      <c r="CY2931">
        <v>2853</v>
      </c>
      <c r="CZ2931">
        <v>1141</v>
      </c>
      <c r="DA2931">
        <v>951</v>
      </c>
      <c r="DB2931">
        <v>4121</v>
      </c>
      <c r="DC2931">
        <v>25019</v>
      </c>
      <c r="DD2931">
        <v>951</v>
      </c>
      <c r="DE2931">
        <v>0</v>
      </c>
      <c r="DF2931">
        <v>343360</v>
      </c>
      <c r="DG2931">
        <v>0</v>
      </c>
      <c r="DH2931">
        <v>0</v>
      </c>
      <c r="DI2931">
        <v>198300</v>
      </c>
      <c r="DJ2931">
        <v>35194</v>
      </c>
      <c r="DK2931">
        <v>80218</v>
      </c>
      <c r="DL2931">
        <v>114336</v>
      </c>
      <c r="DM2931">
        <v>111111</v>
      </c>
      <c r="DN2931">
        <v>20000</v>
      </c>
      <c r="DO2931">
        <v>1912784</v>
      </c>
      <c r="DP2931">
        <v>317700</v>
      </c>
      <c r="DQ2931">
        <v>1028991</v>
      </c>
      <c r="DR2931">
        <v>0</v>
      </c>
      <c r="DS2931">
        <v>0</v>
      </c>
    </row>
    <row r="2932" spans="1:123" x14ac:dyDescent="0.3">
      <c r="A2932" t="str">
        <f t="shared" si="45"/>
        <v>20411939</v>
      </c>
      <c r="B2932">
        <v>84</v>
      </c>
      <c r="C2932">
        <v>2041</v>
      </c>
      <c r="D2932">
        <v>193912</v>
      </c>
      <c r="E2932">
        <v>55</v>
      </c>
      <c r="F2932">
        <v>1926831</v>
      </c>
      <c r="G2932">
        <v>163056</v>
      </c>
      <c r="H2932">
        <v>550000</v>
      </c>
      <c r="I2932">
        <v>0</v>
      </c>
      <c r="J2932">
        <v>0</v>
      </c>
      <c r="K2932">
        <v>85000</v>
      </c>
      <c r="L2932">
        <v>200000</v>
      </c>
      <c r="M2932">
        <v>56200</v>
      </c>
      <c r="N2932">
        <v>11500</v>
      </c>
      <c r="O2932">
        <v>25500</v>
      </c>
      <c r="P2932">
        <v>4500</v>
      </c>
      <c r="Q2932">
        <v>2000</v>
      </c>
      <c r="R2932">
        <v>0</v>
      </c>
      <c r="S2932">
        <v>4023</v>
      </c>
      <c r="T2932">
        <v>35000</v>
      </c>
      <c r="U2932">
        <v>36000</v>
      </c>
      <c r="V2932">
        <v>0</v>
      </c>
      <c r="W2932">
        <v>10000</v>
      </c>
      <c r="X2932">
        <v>0</v>
      </c>
      <c r="Y2932">
        <v>0</v>
      </c>
      <c r="Z2932">
        <v>134664</v>
      </c>
      <c r="AA2932">
        <v>0</v>
      </c>
      <c r="AB2932">
        <v>0</v>
      </c>
      <c r="AC2932">
        <v>107516</v>
      </c>
      <c r="AD2932">
        <v>55392</v>
      </c>
      <c r="AE2932">
        <v>0</v>
      </c>
      <c r="AF2932">
        <v>162908</v>
      </c>
      <c r="AG2932">
        <v>0</v>
      </c>
      <c r="AH2932">
        <v>0</v>
      </c>
      <c r="AI2932">
        <v>0</v>
      </c>
      <c r="AJ2932">
        <v>87092</v>
      </c>
      <c r="AK2932">
        <v>87092</v>
      </c>
      <c r="AL2932">
        <v>0</v>
      </c>
      <c r="AM2932">
        <v>0</v>
      </c>
      <c r="AN2932">
        <v>505059</v>
      </c>
      <c r="AO2932">
        <v>1058820</v>
      </c>
      <c r="AP2932">
        <v>162908</v>
      </c>
      <c r="AQ2932">
        <v>0</v>
      </c>
      <c r="AR2932">
        <v>20000</v>
      </c>
      <c r="AS2932">
        <v>0</v>
      </c>
      <c r="AT2932">
        <v>0</v>
      </c>
      <c r="AU2932">
        <v>198300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1440029</v>
      </c>
      <c r="BL2932">
        <v>206488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20000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2763</v>
      </c>
      <c r="CH2932">
        <v>63</v>
      </c>
      <c r="CI2932">
        <v>332</v>
      </c>
      <c r="CJ2932">
        <v>249</v>
      </c>
      <c r="CK2932">
        <v>99</v>
      </c>
      <c r="CL2932">
        <v>83</v>
      </c>
      <c r="CM2932">
        <v>359</v>
      </c>
      <c r="CN2932">
        <v>1658</v>
      </c>
      <c r="CO2932">
        <v>83</v>
      </c>
      <c r="CP2932">
        <v>0</v>
      </c>
      <c r="CQ2932">
        <v>610000</v>
      </c>
      <c r="CR2932">
        <v>100000</v>
      </c>
      <c r="CS2932">
        <v>10000</v>
      </c>
      <c r="CT2932">
        <v>154000</v>
      </c>
      <c r="CU2932">
        <v>65000</v>
      </c>
      <c r="CV2932">
        <v>34462</v>
      </c>
      <c r="CW2932">
        <v>789</v>
      </c>
      <c r="CX2932">
        <v>4135</v>
      </c>
      <c r="CY2932">
        <v>3102</v>
      </c>
      <c r="CZ2932">
        <v>1241</v>
      </c>
      <c r="DA2932">
        <v>1034</v>
      </c>
      <c r="DB2932">
        <v>4480</v>
      </c>
      <c r="DC2932">
        <v>26677</v>
      </c>
      <c r="DD2932">
        <v>1034</v>
      </c>
      <c r="DE2932">
        <v>0</v>
      </c>
      <c r="DF2932">
        <v>451391</v>
      </c>
      <c r="DG2932">
        <v>0</v>
      </c>
      <c r="DH2932">
        <v>0</v>
      </c>
      <c r="DI2932">
        <v>0</v>
      </c>
      <c r="DJ2932">
        <v>31675</v>
      </c>
      <c r="DK2932">
        <v>74036</v>
      </c>
      <c r="DL2932">
        <v>114336</v>
      </c>
      <c r="DM2932">
        <v>100000</v>
      </c>
      <c r="DN2932">
        <v>20000</v>
      </c>
      <c r="DO2932">
        <v>1894483</v>
      </c>
      <c r="DP2932">
        <v>317700</v>
      </c>
      <c r="DQ2932">
        <v>49144</v>
      </c>
      <c r="DR2932">
        <v>0</v>
      </c>
      <c r="DS2932">
        <v>0</v>
      </c>
    </row>
    <row r="2933" spans="1:123" x14ac:dyDescent="0.3">
      <c r="A2933" t="str">
        <f t="shared" si="45"/>
        <v>20421940</v>
      </c>
      <c r="B2933">
        <v>84</v>
      </c>
      <c r="C2933">
        <v>2042</v>
      </c>
      <c r="D2933">
        <v>194012</v>
      </c>
      <c r="E2933">
        <v>66</v>
      </c>
      <c r="F2933">
        <v>2107362</v>
      </c>
      <c r="G2933">
        <v>163053</v>
      </c>
      <c r="H2933">
        <v>550000</v>
      </c>
      <c r="I2933">
        <v>0</v>
      </c>
      <c r="J2933">
        <v>0</v>
      </c>
      <c r="K2933">
        <v>85000</v>
      </c>
      <c r="L2933">
        <v>200000</v>
      </c>
      <c r="M2933">
        <v>56200</v>
      </c>
      <c r="N2933">
        <v>11500</v>
      </c>
      <c r="O2933">
        <v>25500</v>
      </c>
      <c r="P2933">
        <v>4500</v>
      </c>
      <c r="Q2933">
        <v>2000</v>
      </c>
      <c r="R2933">
        <v>0</v>
      </c>
      <c r="S2933">
        <v>3810</v>
      </c>
      <c r="T2933">
        <v>35000</v>
      </c>
      <c r="U2933">
        <v>36000</v>
      </c>
      <c r="V2933">
        <v>0</v>
      </c>
      <c r="W2933">
        <v>10000</v>
      </c>
      <c r="X2933">
        <v>0</v>
      </c>
      <c r="Y2933">
        <v>0</v>
      </c>
      <c r="Z2933">
        <v>48877</v>
      </c>
      <c r="AA2933">
        <v>0</v>
      </c>
      <c r="AB2933">
        <v>87092</v>
      </c>
      <c r="AC2933">
        <v>128462</v>
      </c>
      <c r="AD2933">
        <v>66183</v>
      </c>
      <c r="AE2933">
        <v>87092</v>
      </c>
      <c r="AF2933">
        <v>107553</v>
      </c>
      <c r="AG2933">
        <v>0</v>
      </c>
      <c r="AH2933">
        <v>0</v>
      </c>
      <c r="AI2933">
        <v>0</v>
      </c>
      <c r="AJ2933">
        <v>142447</v>
      </c>
      <c r="AK2933">
        <v>142447</v>
      </c>
      <c r="AL2933">
        <v>0</v>
      </c>
      <c r="AM2933">
        <v>0</v>
      </c>
      <c r="AN2933">
        <v>590633</v>
      </c>
      <c r="AO2933">
        <v>1265092</v>
      </c>
      <c r="AP2933">
        <v>194645</v>
      </c>
      <c r="AQ2933">
        <v>46821</v>
      </c>
      <c r="AR2933">
        <v>20000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1526558</v>
      </c>
      <c r="BL2933">
        <v>212931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20000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1800</v>
      </c>
      <c r="CH2933">
        <v>41</v>
      </c>
      <c r="CI2933">
        <v>216</v>
      </c>
      <c r="CJ2933">
        <v>162</v>
      </c>
      <c r="CK2933">
        <v>65</v>
      </c>
      <c r="CL2933">
        <v>54</v>
      </c>
      <c r="CM2933">
        <v>234</v>
      </c>
      <c r="CN2933">
        <v>1080</v>
      </c>
      <c r="CO2933">
        <v>54</v>
      </c>
      <c r="CP2933">
        <v>0</v>
      </c>
      <c r="CQ2933">
        <v>610000</v>
      </c>
      <c r="CR2933">
        <v>100000</v>
      </c>
      <c r="CS2933">
        <v>10000</v>
      </c>
      <c r="CT2933">
        <v>154000</v>
      </c>
      <c r="CU2933">
        <v>65000</v>
      </c>
      <c r="CV2933">
        <v>36262</v>
      </c>
      <c r="CW2933">
        <v>831</v>
      </c>
      <c r="CX2933">
        <v>4351</v>
      </c>
      <c r="CY2933">
        <v>3264</v>
      </c>
      <c r="CZ2933">
        <v>1305</v>
      </c>
      <c r="DA2933">
        <v>1088</v>
      </c>
      <c r="DB2933">
        <v>4714</v>
      </c>
      <c r="DC2933">
        <v>27757</v>
      </c>
      <c r="DD2933">
        <v>1088</v>
      </c>
      <c r="DE2933">
        <v>0</v>
      </c>
      <c r="DF2933">
        <v>480196</v>
      </c>
      <c r="DG2933">
        <v>0</v>
      </c>
      <c r="DH2933">
        <v>0</v>
      </c>
      <c r="DI2933">
        <v>0</v>
      </c>
      <c r="DJ2933">
        <v>31675</v>
      </c>
      <c r="DK2933">
        <v>74036</v>
      </c>
      <c r="DL2933">
        <v>114336</v>
      </c>
      <c r="DM2933">
        <v>100000</v>
      </c>
      <c r="DN2933">
        <v>20000</v>
      </c>
      <c r="DO2933">
        <v>1982349</v>
      </c>
      <c r="DP2933">
        <v>317700</v>
      </c>
      <c r="DQ2933">
        <v>215031</v>
      </c>
      <c r="DR2933">
        <v>0</v>
      </c>
      <c r="DS2933">
        <v>0</v>
      </c>
    </row>
    <row r="2934" spans="1:123" x14ac:dyDescent="0.3">
      <c r="A2934" t="str">
        <f t="shared" si="45"/>
        <v>20431941</v>
      </c>
      <c r="B2934">
        <v>84</v>
      </c>
      <c r="C2934">
        <v>2043</v>
      </c>
      <c r="D2934">
        <v>194112</v>
      </c>
      <c r="E2934">
        <v>78</v>
      </c>
      <c r="F2934">
        <v>1614196</v>
      </c>
      <c r="G2934">
        <v>163049</v>
      </c>
      <c r="H2934">
        <v>550000</v>
      </c>
      <c r="I2934">
        <v>0</v>
      </c>
      <c r="J2934">
        <v>0</v>
      </c>
      <c r="K2934">
        <v>85000</v>
      </c>
      <c r="L2934">
        <v>200000</v>
      </c>
      <c r="M2934">
        <v>56200</v>
      </c>
      <c r="N2934">
        <v>11500</v>
      </c>
      <c r="O2934">
        <v>25500</v>
      </c>
      <c r="P2934">
        <v>4500</v>
      </c>
      <c r="Q2934">
        <v>2000</v>
      </c>
      <c r="R2934">
        <v>0</v>
      </c>
      <c r="S2934">
        <v>3595</v>
      </c>
      <c r="T2934">
        <v>35000</v>
      </c>
      <c r="U2934">
        <v>36000</v>
      </c>
      <c r="V2934">
        <v>0</v>
      </c>
      <c r="W2934">
        <v>10000</v>
      </c>
      <c r="X2934">
        <v>0</v>
      </c>
      <c r="Y2934">
        <v>0</v>
      </c>
      <c r="Z2934">
        <v>338589</v>
      </c>
      <c r="AA2934">
        <v>0</v>
      </c>
      <c r="AB2934">
        <v>142447</v>
      </c>
      <c r="AC2934">
        <v>150628</v>
      </c>
      <c r="AD2934">
        <v>0</v>
      </c>
      <c r="AE2934">
        <v>142447</v>
      </c>
      <c r="AF2934">
        <v>85785</v>
      </c>
      <c r="AG2934">
        <v>0</v>
      </c>
      <c r="AH2934">
        <v>0</v>
      </c>
      <c r="AI2934">
        <v>0</v>
      </c>
      <c r="AJ2934">
        <v>164215</v>
      </c>
      <c r="AK2934">
        <v>164215</v>
      </c>
      <c r="AL2934">
        <v>0</v>
      </c>
      <c r="AM2934">
        <v>0</v>
      </c>
      <c r="AN2934">
        <v>300706</v>
      </c>
      <c r="AO2934">
        <v>1483391</v>
      </c>
      <c r="AP2934">
        <v>228232</v>
      </c>
      <c r="AQ2934">
        <v>71355</v>
      </c>
      <c r="AR2934">
        <v>20000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155794</v>
      </c>
      <c r="BE2934">
        <v>111111</v>
      </c>
      <c r="BF2934">
        <v>60000</v>
      </c>
      <c r="BG2934">
        <v>35194</v>
      </c>
      <c r="BH2934">
        <v>20000</v>
      </c>
      <c r="BI2934">
        <v>56200</v>
      </c>
      <c r="BJ2934">
        <v>0</v>
      </c>
      <c r="BK2934">
        <v>1364679</v>
      </c>
      <c r="BL2934">
        <v>219332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20000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25000</v>
      </c>
      <c r="CH2934">
        <v>572</v>
      </c>
      <c r="CI2934">
        <v>3000</v>
      </c>
      <c r="CJ2934">
        <v>2250</v>
      </c>
      <c r="CK2934">
        <v>900</v>
      </c>
      <c r="CL2934">
        <v>750</v>
      </c>
      <c r="CM2934">
        <v>3250</v>
      </c>
      <c r="CN2934">
        <v>15000</v>
      </c>
      <c r="CO2934">
        <v>750</v>
      </c>
      <c r="CP2934">
        <v>0</v>
      </c>
      <c r="CQ2934">
        <v>610000</v>
      </c>
      <c r="CR2934">
        <v>100000</v>
      </c>
      <c r="CS2934">
        <v>10000</v>
      </c>
      <c r="CT2934">
        <v>154000</v>
      </c>
      <c r="CU2934">
        <v>65000</v>
      </c>
      <c r="CV2934">
        <v>61262</v>
      </c>
      <c r="CW2934">
        <v>1403</v>
      </c>
      <c r="CX2934">
        <v>7351</v>
      </c>
      <c r="CY2934">
        <v>5514</v>
      </c>
      <c r="CZ2934">
        <v>2205</v>
      </c>
      <c r="DA2934">
        <v>1838</v>
      </c>
      <c r="DB2934">
        <v>7964</v>
      </c>
      <c r="DC2934">
        <v>42757</v>
      </c>
      <c r="DD2934">
        <v>1838</v>
      </c>
      <c r="DE2934">
        <v>0</v>
      </c>
      <c r="DF2934">
        <v>802008</v>
      </c>
      <c r="DG2934">
        <v>0</v>
      </c>
      <c r="DH2934">
        <v>0</v>
      </c>
      <c r="DI2934">
        <v>155794</v>
      </c>
      <c r="DJ2934">
        <v>66869</v>
      </c>
      <c r="DK2934">
        <v>130236</v>
      </c>
      <c r="DL2934">
        <v>174336</v>
      </c>
      <c r="DM2934">
        <v>211111</v>
      </c>
      <c r="DN2934">
        <v>40000</v>
      </c>
      <c r="DO2934">
        <v>2815701</v>
      </c>
      <c r="DP2934">
        <v>317700</v>
      </c>
      <c r="DQ2934">
        <v>1012575</v>
      </c>
      <c r="DR2934">
        <v>0</v>
      </c>
      <c r="DS2934">
        <v>0</v>
      </c>
    </row>
    <row r="2935" spans="1:123" x14ac:dyDescent="0.3">
      <c r="A2935" t="str">
        <f t="shared" si="45"/>
        <v>20441942</v>
      </c>
      <c r="B2935">
        <v>84</v>
      </c>
      <c r="C2935">
        <v>2044</v>
      </c>
      <c r="D2935">
        <v>194212</v>
      </c>
      <c r="E2935">
        <v>88</v>
      </c>
      <c r="F2935">
        <v>2007418</v>
      </c>
      <c r="G2935">
        <v>163046</v>
      </c>
      <c r="H2935">
        <v>550000</v>
      </c>
      <c r="I2935">
        <v>0</v>
      </c>
      <c r="J2935">
        <v>0</v>
      </c>
      <c r="K2935">
        <v>85000</v>
      </c>
      <c r="L2935">
        <v>200000</v>
      </c>
      <c r="M2935">
        <v>56200</v>
      </c>
      <c r="N2935">
        <v>11500</v>
      </c>
      <c r="O2935">
        <v>25500</v>
      </c>
      <c r="P2935">
        <v>4500</v>
      </c>
      <c r="Q2935">
        <v>2000</v>
      </c>
      <c r="R2935">
        <v>0</v>
      </c>
      <c r="S2935">
        <v>3381</v>
      </c>
      <c r="T2935">
        <v>35000</v>
      </c>
      <c r="U2935">
        <v>36000</v>
      </c>
      <c r="V2935">
        <v>0</v>
      </c>
      <c r="W2935">
        <v>10000</v>
      </c>
      <c r="X2935">
        <v>0</v>
      </c>
      <c r="Y2935">
        <v>0</v>
      </c>
      <c r="Z2935">
        <v>350206</v>
      </c>
      <c r="AA2935">
        <v>0</v>
      </c>
      <c r="AB2935">
        <v>164215</v>
      </c>
      <c r="AC2935">
        <v>171098</v>
      </c>
      <c r="AD2935">
        <v>0</v>
      </c>
      <c r="AE2935">
        <v>164215</v>
      </c>
      <c r="AF2935">
        <v>95032</v>
      </c>
      <c r="AG2935">
        <v>0</v>
      </c>
      <c r="AH2935">
        <v>0</v>
      </c>
      <c r="AI2935">
        <v>0</v>
      </c>
      <c r="AJ2935">
        <v>154968</v>
      </c>
      <c r="AK2935">
        <v>154968</v>
      </c>
      <c r="AL2935">
        <v>0</v>
      </c>
      <c r="AM2935">
        <v>0</v>
      </c>
      <c r="AN2935">
        <v>288875</v>
      </c>
      <c r="AO2935">
        <v>1684973</v>
      </c>
      <c r="AP2935">
        <v>259247</v>
      </c>
      <c r="AQ2935">
        <v>0</v>
      </c>
      <c r="AR2935">
        <v>20000</v>
      </c>
      <c r="AS2935">
        <v>0</v>
      </c>
      <c r="AT2935">
        <v>0</v>
      </c>
      <c r="AU2935">
        <v>155794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84137</v>
      </c>
      <c r="BE2935">
        <v>111111</v>
      </c>
      <c r="BF2935">
        <v>60000</v>
      </c>
      <c r="BG2935">
        <v>35194</v>
      </c>
      <c r="BH2935">
        <v>10000</v>
      </c>
      <c r="BI2935">
        <v>56200</v>
      </c>
      <c r="BJ2935">
        <v>0</v>
      </c>
      <c r="BK2935">
        <v>1763372</v>
      </c>
      <c r="BL2935">
        <v>225689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20000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25000</v>
      </c>
      <c r="CH2935">
        <v>572</v>
      </c>
      <c r="CI2935">
        <v>3000</v>
      </c>
      <c r="CJ2935">
        <v>2250</v>
      </c>
      <c r="CK2935">
        <v>900</v>
      </c>
      <c r="CL2935">
        <v>750</v>
      </c>
      <c r="CM2935">
        <v>3250</v>
      </c>
      <c r="CN2935">
        <v>15000</v>
      </c>
      <c r="CO2935">
        <v>750</v>
      </c>
      <c r="CP2935">
        <v>0</v>
      </c>
      <c r="CQ2935">
        <v>610000</v>
      </c>
      <c r="CR2935">
        <v>100000</v>
      </c>
      <c r="CS2935">
        <v>10000</v>
      </c>
      <c r="CT2935">
        <v>154000</v>
      </c>
      <c r="CU2935">
        <v>65000</v>
      </c>
      <c r="CV2935">
        <v>86262</v>
      </c>
      <c r="CW2935">
        <v>1975</v>
      </c>
      <c r="CX2935">
        <v>10351</v>
      </c>
      <c r="CY2935">
        <v>7764</v>
      </c>
      <c r="CZ2935">
        <v>3105</v>
      </c>
      <c r="DA2935">
        <v>2588</v>
      </c>
      <c r="DB2935">
        <v>11214</v>
      </c>
      <c r="DC2935">
        <v>57757</v>
      </c>
      <c r="DD2935">
        <v>2588</v>
      </c>
      <c r="DE2935">
        <v>0</v>
      </c>
      <c r="DF2935">
        <v>1111732</v>
      </c>
      <c r="DG2935">
        <v>0</v>
      </c>
      <c r="DH2935">
        <v>0</v>
      </c>
      <c r="DI2935">
        <v>84137</v>
      </c>
      <c r="DJ2935">
        <v>98543</v>
      </c>
      <c r="DK2935">
        <v>180254</v>
      </c>
      <c r="DL2935">
        <v>234336</v>
      </c>
      <c r="DM2935">
        <v>311111</v>
      </c>
      <c r="DN2935">
        <v>50000</v>
      </c>
      <c r="DO2935">
        <v>3347686</v>
      </c>
      <c r="DP2935">
        <v>317700</v>
      </c>
      <c r="DQ2935">
        <v>777494</v>
      </c>
      <c r="DR2935">
        <v>0</v>
      </c>
      <c r="DS2935">
        <v>0</v>
      </c>
    </row>
    <row r="2936" spans="1:123" x14ac:dyDescent="0.3">
      <c r="A2936" t="str">
        <f t="shared" si="45"/>
        <v>20451943</v>
      </c>
      <c r="B2936">
        <v>84</v>
      </c>
      <c r="C2936">
        <v>2045</v>
      </c>
      <c r="D2936">
        <v>194312</v>
      </c>
      <c r="E2936">
        <v>84</v>
      </c>
      <c r="F2936">
        <v>1968214</v>
      </c>
      <c r="G2936">
        <v>163042</v>
      </c>
      <c r="H2936">
        <v>550000</v>
      </c>
      <c r="I2936">
        <v>0</v>
      </c>
      <c r="J2936">
        <v>0</v>
      </c>
      <c r="K2936">
        <v>85000</v>
      </c>
      <c r="L2936">
        <v>200000</v>
      </c>
      <c r="M2936">
        <v>56200</v>
      </c>
      <c r="N2936">
        <v>11500</v>
      </c>
      <c r="O2936">
        <v>25500</v>
      </c>
      <c r="P2936">
        <v>4500</v>
      </c>
      <c r="Q2936">
        <v>2000</v>
      </c>
      <c r="R2936">
        <v>0</v>
      </c>
      <c r="S2936">
        <v>3166</v>
      </c>
      <c r="T2936">
        <v>35000</v>
      </c>
      <c r="U2936">
        <v>36000</v>
      </c>
      <c r="V2936">
        <v>0</v>
      </c>
      <c r="W2936">
        <v>15000</v>
      </c>
      <c r="X2936">
        <v>0</v>
      </c>
      <c r="Y2936">
        <v>0</v>
      </c>
      <c r="Z2936">
        <v>361622</v>
      </c>
      <c r="AA2936">
        <v>0</v>
      </c>
      <c r="AB2936">
        <v>154968</v>
      </c>
      <c r="AC2936">
        <v>162737</v>
      </c>
      <c r="AD2936">
        <v>0</v>
      </c>
      <c r="AE2936">
        <v>154968</v>
      </c>
      <c r="AF2936">
        <v>91610</v>
      </c>
      <c r="AG2936">
        <v>0</v>
      </c>
      <c r="AH2936">
        <v>0</v>
      </c>
      <c r="AI2936">
        <v>0</v>
      </c>
      <c r="AJ2936">
        <v>158390</v>
      </c>
      <c r="AK2936">
        <v>158390</v>
      </c>
      <c r="AL2936">
        <v>0</v>
      </c>
      <c r="AM2936">
        <v>0</v>
      </c>
      <c r="AN2936">
        <v>272244</v>
      </c>
      <c r="AO2936">
        <v>1602633</v>
      </c>
      <c r="AP2936">
        <v>246578</v>
      </c>
      <c r="AQ2936">
        <v>73615</v>
      </c>
      <c r="AR2936">
        <v>20000</v>
      </c>
      <c r="AS2936">
        <v>0</v>
      </c>
      <c r="AT2936">
        <v>0</v>
      </c>
      <c r="AU2936">
        <v>84137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114514</v>
      </c>
      <c r="BE2936">
        <v>50000</v>
      </c>
      <c r="BF2936">
        <v>60000</v>
      </c>
      <c r="BG2936">
        <v>35194</v>
      </c>
      <c r="BH2936">
        <v>0</v>
      </c>
      <c r="BI2936">
        <v>56200</v>
      </c>
      <c r="BJ2936">
        <v>0</v>
      </c>
      <c r="BK2936">
        <v>1711055</v>
      </c>
      <c r="BL2936">
        <v>232241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20000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13738</v>
      </c>
      <c r="CH2936">
        <v>314</v>
      </c>
      <c r="CI2936">
        <v>1649</v>
      </c>
      <c r="CJ2936">
        <v>1236</v>
      </c>
      <c r="CK2936">
        <v>495</v>
      </c>
      <c r="CL2936">
        <v>412</v>
      </c>
      <c r="CM2936">
        <v>1786</v>
      </c>
      <c r="CN2936">
        <v>8243</v>
      </c>
      <c r="CO2936">
        <v>412</v>
      </c>
      <c r="CP2936">
        <v>0</v>
      </c>
      <c r="CQ2936">
        <v>610000</v>
      </c>
      <c r="CR2936">
        <v>100000</v>
      </c>
      <c r="CS2936">
        <v>10000</v>
      </c>
      <c r="CT2936">
        <v>154000</v>
      </c>
      <c r="CU2936">
        <v>65000</v>
      </c>
      <c r="CV2936">
        <v>100000</v>
      </c>
      <c r="CW2936">
        <v>2289</v>
      </c>
      <c r="CX2936">
        <v>12000</v>
      </c>
      <c r="CY2936">
        <v>9000</v>
      </c>
      <c r="CZ2936">
        <v>3600</v>
      </c>
      <c r="DA2936">
        <v>3000</v>
      </c>
      <c r="DB2936">
        <v>13000</v>
      </c>
      <c r="DC2936">
        <v>66000</v>
      </c>
      <c r="DD2936">
        <v>3000</v>
      </c>
      <c r="DE2936">
        <v>0</v>
      </c>
      <c r="DF2936">
        <v>1423017</v>
      </c>
      <c r="DG2936">
        <v>0</v>
      </c>
      <c r="DH2936">
        <v>0</v>
      </c>
      <c r="DI2936">
        <v>114514</v>
      </c>
      <c r="DJ2936">
        <v>130218</v>
      </c>
      <c r="DK2936">
        <v>230272</v>
      </c>
      <c r="DL2936">
        <v>294336</v>
      </c>
      <c r="DM2936">
        <v>350000</v>
      </c>
      <c r="DN2936">
        <v>50000</v>
      </c>
      <c r="DO2936">
        <v>3901635</v>
      </c>
      <c r="DP2936">
        <v>317700</v>
      </c>
      <c r="DQ2936">
        <v>800067</v>
      </c>
      <c r="DR2936">
        <v>0</v>
      </c>
      <c r="DS2936">
        <v>0</v>
      </c>
    </row>
    <row r="2937" spans="1:123" x14ac:dyDescent="0.3">
      <c r="A2937" t="str">
        <f t="shared" si="45"/>
        <v>20461944</v>
      </c>
      <c r="B2937">
        <v>84</v>
      </c>
      <c r="C2937">
        <v>2046</v>
      </c>
      <c r="D2937">
        <v>194412</v>
      </c>
      <c r="E2937">
        <v>42</v>
      </c>
      <c r="F2937">
        <v>1833573</v>
      </c>
      <c r="G2937">
        <v>163038</v>
      </c>
      <c r="H2937">
        <v>550000</v>
      </c>
      <c r="I2937">
        <v>0</v>
      </c>
      <c r="J2937">
        <v>0</v>
      </c>
      <c r="K2937">
        <v>85000</v>
      </c>
      <c r="L2937">
        <v>200000</v>
      </c>
      <c r="M2937">
        <v>56200</v>
      </c>
      <c r="N2937">
        <v>11500</v>
      </c>
      <c r="O2937">
        <v>25500</v>
      </c>
      <c r="P2937">
        <v>4500</v>
      </c>
      <c r="Q2937">
        <v>2000</v>
      </c>
      <c r="R2937">
        <v>0</v>
      </c>
      <c r="S2937">
        <v>2951</v>
      </c>
      <c r="T2937">
        <v>35000</v>
      </c>
      <c r="U2937">
        <v>36000</v>
      </c>
      <c r="V2937">
        <v>0</v>
      </c>
      <c r="W2937">
        <v>15000</v>
      </c>
      <c r="X2937">
        <v>0</v>
      </c>
      <c r="Y2937">
        <v>0</v>
      </c>
      <c r="Z2937">
        <v>0</v>
      </c>
      <c r="AA2937">
        <v>0</v>
      </c>
      <c r="AB2937">
        <v>158390</v>
      </c>
      <c r="AC2937">
        <v>81803</v>
      </c>
      <c r="AD2937">
        <v>0</v>
      </c>
      <c r="AE2937">
        <v>123947</v>
      </c>
      <c r="AF2937">
        <v>0</v>
      </c>
      <c r="AG2937">
        <v>0</v>
      </c>
      <c r="AH2937">
        <v>0</v>
      </c>
      <c r="AI2937">
        <v>0</v>
      </c>
      <c r="AJ2937">
        <v>132086</v>
      </c>
      <c r="AK2937">
        <v>166529</v>
      </c>
      <c r="AL2937">
        <v>0</v>
      </c>
      <c r="AM2937">
        <v>0</v>
      </c>
      <c r="AN2937">
        <v>751565</v>
      </c>
      <c r="AO2937">
        <v>805593</v>
      </c>
      <c r="AP2937">
        <v>123947</v>
      </c>
      <c r="AQ2937">
        <v>0</v>
      </c>
      <c r="AR2937">
        <v>18240</v>
      </c>
      <c r="AS2937">
        <v>0</v>
      </c>
      <c r="AT2937">
        <v>0</v>
      </c>
      <c r="AU2937">
        <v>114514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1062294</v>
      </c>
      <c r="BL2937">
        <v>238752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20000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610000</v>
      </c>
      <c r="CR2937">
        <v>100000</v>
      </c>
      <c r="CS2937">
        <v>10000</v>
      </c>
      <c r="CT2937">
        <v>154000</v>
      </c>
      <c r="CU2937">
        <v>65000</v>
      </c>
      <c r="CV2937">
        <v>100000</v>
      </c>
      <c r="CW2937">
        <v>2289</v>
      </c>
      <c r="CX2937">
        <v>12000</v>
      </c>
      <c r="CY2937">
        <v>9000</v>
      </c>
      <c r="CZ2937">
        <v>3600</v>
      </c>
      <c r="DA2937">
        <v>3000</v>
      </c>
      <c r="DB2937">
        <v>13000</v>
      </c>
      <c r="DC2937">
        <v>66000</v>
      </c>
      <c r="DD2937">
        <v>3000</v>
      </c>
      <c r="DE2937">
        <v>0</v>
      </c>
      <c r="DF2937">
        <v>1362788</v>
      </c>
      <c r="DG2937">
        <v>0</v>
      </c>
      <c r="DH2937">
        <v>0</v>
      </c>
      <c r="DI2937">
        <v>0</v>
      </c>
      <c r="DJ2937">
        <v>126698</v>
      </c>
      <c r="DK2937">
        <v>224090</v>
      </c>
      <c r="DL2937">
        <v>294336</v>
      </c>
      <c r="DM2937">
        <v>345000</v>
      </c>
      <c r="DN2937">
        <v>50000</v>
      </c>
      <c r="DO2937">
        <v>3720330</v>
      </c>
      <c r="DP2937">
        <v>317700</v>
      </c>
      <c r="DQ2937">
        <v>37572</v>
      </c>
      <c r="DR2937">
        <v>0</v>
      </c>
      <c r="DS2937">
        <v>0</v>
      </c>
    </row>
    <row r="2938" spans="1:123" x14ac:dyDescent="0.3">
      <c r="A2938" t="str">
        <f t="shared" si="45"/>
        <v>20471945</v>
      </c>
      <c r="B2938">
        <v>84</v>
      </c>
      <c r="C2938">
        <v>2047</v>
      </c>
      <c r="D2938">
        <v>194512</v>
      </c>
      <c r="E2938">
        <v>53</v>
      </c>
      <c r="F2938">
        <v>2100157</v>
      </c>
      <c r="G2938">
        <v>163034</v>
      </c>
      <c r="H2938">
        <v>550000</v>
      </c>
      <c r="I2938">
        <v>0</v>
      </c>
      <c r="J2938">
        <v>0</v>
      </c>
      <c r="K2938">
        <v>85000</v>
      </c>
      <c r="L2938">
        <v>200000</v>
      </c>
      <c r="M2938">
        <v>56200</v>
      </c>
      <c r="N2938">
        <v>11500</v>
      </c>
      <c r="O2938">
        <v>25500</v>
      </c>
      <c r="P2938">
        <v>4500</v>
      </c>
      <c r="Q2938">
        <v>2000</v>
      </c>
      <c r="R2938">
        <v>0</v>
      </c>
      <c r="S2938">
        <v>2737</v>
      </c>
      <c r="T2938">
        <v>35000</v>
      </c>
      <c r="U2938">
        <v>36000</v>
      </c>
      <c r="V2938">
        <v>0</v>
      </c>
      <c r="W2938">
        <v>15000</v>
      </c>
      <c r="X2938">
        <v>0</v>
      </c>
      <c r="Y2938">
        <v>0</v>
      </c>
      <c r="Z2938">
        <v>536</v>
      </c>
      <c r="AA2938">
        <v>0</v>
      </c>
      <c r="AB2938">
        <v>166529</v>
      </c>
      <c r="AC2938">
        <v>102937</v>
      </c>
      <c r="AD2938">
        <v>0</v>
      </c>
      <c r="AE2938">
        <v>155970</v>
      </c>
      <c r="AF2938">
        <v>0</v>
      </c>
      <c r="AG2938">
        <v>0</v>
      </c>
      <c r="AH2938">
        <v>0</v>
      </c>
      <c r="AI2938">
        <v>0</v>
      </c>
      <c r="AJ2938">
        <v>250000</v>
      </c>
      <c r="AK2938">
        <v>260559</v>
      </c>
      <c r="AL2938">
        <v>0</v>
      </c>
      <c r="AM2938">
        <v>0</v>
      </c>
      <c r="AN2938">
        <v>632901</v>
      </c>
      <c r="AO2938">
        <v>1013725</v>
      </c>
      <c r="AP2938">
        <v>155970</v>
      </c>
      <c r="AQ2938">
        <v>251374</v>
      </c>
      <c r="AR2938">
        <v>20000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1441069</v>
      </c>
      <c r="BL2938">
        <v>245221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20000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610000</v>
      </c>
      <c r="CR2938">
        <v>100000</v>
      </c>
      <c r="CS2938">
        <v>10000</v>
      </c>
      <c r="CT2938">
        <v>154000</v>
      </c>
      <c r="CU2938">
        <v>65000</v>
      </c>
      <c r="CV2938">
        <v>100000</v>
      </c>
      <c r="CW2938">
        <v>2289</v>
      </c>
      <c r="CX2938">
        <v>12000</v>
      </c>
      <c r="CY2938">
        <v>9000</v>
      </c>
      <c r="CZ2938">
        <v>3600</v>
      </c>
      <c r="DA2938">
        <v>3000</v>
      </c>
      <c r="DB2938">
        <v>13000</v>
      </c>
      <c r="DC2938">
        <v>66000</v>
      </c>
      <c r="DD2938">
        <v>3000</v>
      </c>
      <c r="DE2938">
        <v>0</v>
      </c>
      <c r="DF2938">
        <v>1322440</v>
      </c>
      <c r="DG2938">
        <v>0</v>
      </c>
      <c r="DH2938">
        <v>0</v>
      </c>
      <c r="DI2938">
        <v>0</v>
      </c>
      <c r="DJ2938">
        <v>126698</v>
      </c>
      <c r="DK2938">
        <v>224090</v>
      </c>
      <c r="DL2938">
        <v>294336</v>
      </c>
      <c r="DM2938">
        <v>345000</v>
      </c>
      <c r="DN2938">
        <v>50000</v>
      </c>
      <c r="DO2938">
        <v>3774012</v>
      </c>
      <c r="DP2938">
        <v>317700</v>
      </c>
      <c r="DQ2938">
        <v>270536</v>
      </c>
      <c r="DR2938">
        <v>0</v>
      </c>
      <c r="DS2938">
        <v>0</v>
      </c>
    </row>
    <row r="2939" spans="1:123" x14ac:dyDescent="0.3">
      <c r="A2939" t="str">
        <f t="shared" si="45"/>
        <v>20481946</v>
      </c>
      <c r="B2939">
        <v>84</v>
      </c>
      <c r="C2939">
        <v>2048</v>
      </c>
      <c r="D2939">
        <v>194612</v>
      </c>
      <c r="E2939">
        <v>72</v>
      </c>
      <c r="F2939">
        <v>2037078</v>
      </c>
      <c r="G2939">
        <v>163030</v>
      </c>
      <c r="H2939">
        <v>550000</v>
      </c>
      <c r="I2939">
        <v>0</v>
      </c>
      <c r="J2939">
        <v>0</v>
      </c>
      <c r="K2939">
        <v>85000</v>
      </c>
      <c r="L2939">
        <v>200000</v>
      </c>
      <c r="M2939">
        <v>56200</v>
      </c>
      <c r="N2939">
        <v>11500</v>
      </c>
      <c r="O2939">
        <v>25500</v>
      </c>
      <c r="P2939">
        <v>4500</v>
      </c>
      <c r="Q2939">
        <v>2000</v>
      </c>
      <c r="R2939">
        <v>0</v>
      </c>
      <c r="S2939">
        <v>2522</v>
      </c>
      <c r="T2939">
        <v>35000</v>
      </c>
      <c r="U2939">
        <v>36000</v>
      </c>
      <c r="V2939">
        <v>0</v>
      </c>
      <c r="W2939">
        <v>15000</v>
      </c>
      <c r="X2939">
        <v>0</v>
      </c>
      <c r="Y2939">
        <v>0</v>
      </c>
      <c r="Z2939">
        <v>197259</v>
      </c>
      <c r="AA2939">
        <v>0</v>
      </c>
      <c r="AB2939">
        <v>260559</v>
      </c>
      <c r="AC2939">
        <v>140340</v>
      </c>
      <c r="AD2939">
        <v>0</v>
      </c>
      <c r="AE2939">
        <v>212643</v>
      </c>
      <c r="AF2939">
        <v>0</v>
      </c>
      <c r="AG2939">
        <v>0</v>
      </c>
      <c r="AH2939">
        <v>0</v>
      </c>
      <c r="AI2939">
        <v>0</v>
      </c>
      <c r="AJ2939">
        <v>250000</v>
      </c>
      <c r="AK2939">
        <v>297916</v>
      </c>
      <c r="AL2939">
        <v>0</v>
      </c>
      <c r="AM2939">
        <v>0</v>
      </c>
      <c r="AN2939">
        <v>435963</v>
      </c>
      <c r="AO2939">
        <v>1382074</v>
      </c>
      <c r="AP2939">
        <v>212643</v>
      </c>
      <c r="AQ2939">
        <v>111959</v>
      </c>
      <c r="AR2939">
        <v>20000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32075</v>
      </c>
      <c r="BE2939">
        <v>5000</v>
      </c>
      <c r="BF2939">
        <v>60000</v>
      </c>
      <c r="BG2939">
        <v>35194</v>
      </c>
      <c r="BH2939">
        <v>0</v>
      </c>
      <c r="BI2939">
        <v>25910</v>
      </c>
      <c r="BJ2939">
        <v>0</v>
      </c>
      <c r="BK2939">
        <v>1568497</v>
      </c>
      <c r="BL2939">
        <v>251648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20000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610000</v>
      </c>
      <c r="CR2939">
        <v>100000</v>
      </c>
      <c r="CS2939">
        <v>10000</v>
      </c>
      <c r="CT2939">
        <v>154000</v>
      </c>
      <c r="CU2939">
        <v>65000</v>
      </c>
      <c r="CV2939">
        <v>100000</v>
      </c>
      <c r="CW2939">
        <v>2289</v>
      </c>
      <c r="CX2939">
        <v>12000</v>
      </c>
      <c r="CY2939">
        <v>9000</v>
      </c>
      <c r="CZ2939">
        <v>3600</v>
      </c>
      <c r="DA2939">
        <v>3000</v>
      </c>
      <c r="DB2939">
        <v>13000</v>
      </c>
      <c r="DC2939">
        <v>66000</v>
      </c>
      <c r="DD2939">
        <v>3000</v>
      </c>
      <c r="DE2939">
        <v>0</v>
      </c>
      <c r="DF2939">
        <v>1480000</v>
      </c>
      <c r="DG2939">
        <v>0</v>
      </c>
      <c r="DH2939">
        <v>0</v>
      </c>
      <c r="DI2939">
        <v>32075</v>
      </c>
      <c r="DJ2939">
        <v>161892</v>
      </c>
      <c r="DK2939">
        <v>250000</v>
      </c>
      <c r="DL2939">
        <v>354336</v>
      </c>
      <c r="DM2939">
        <v>350000</v>
      </c>
      <c r="DN2939">
        <v>50000</v>
      </c>
      <c r="DO2939">
        <v>4127108</v>
      </c>
      <c r="DP2939">
        <v>317700</v>
      </c>
      <c r="DQ2939">
        <v>625438</v>
      </c>
      <c r="DR2939">
        <v>0</v>
      </c>
      <c r="DS2939">
        <v>0</v>
      </c>
    </row>
    <row r="2940" spans="1:123" x14ac:dyDescent="0.3">
      <c r="A2940" t="str">
        <f t="shared" si="45"/>
        <v>20491947</v>
      </c>
      <c r="B2940">
        <v>84</v>
      </c>
      <c r="C2940">
        <v>2049</v>
      </c>
      <c r="D2940">
        <v>194712</v>
      </c>
      <c r="E2940">
        <v>55</v>
      </c>
      <c r="F2940">
        <v>2337277</v>
      </c>
      <c r="G2940">
        <v>163025</v>
      </c>
      <c r="H2940">
        <v>550000</v>
      </c>
      <c r="I2940">
        <v>0</v>
      </c>
      <c r="J2940">
        <v>0</v>
      </c>
      <c r="K2940">
        <v>85000</v>
      </c>
      <c r="L2940">
        <v>200000</v>
      </c>
      <c r="M2940">
        <v>56200</v>
      </c>
      <c r="N2940">
        <v>11500</v>
      </c>
      <c r="O2940">
        <v>25500</v>
      </c>
      <c r="P2940">
        <v>4500</v>
      </c>
      <c r="Q2940">
        <v>2000</v>
      </c>
      <c r="R2940">
        <v>0</v>
      </c>
      <c r="S2940">
        <v>2308</v>
      </c>
      <c r="T2940">
        <v>35000</v>
      </c>
      <c r="U2940">
        <v>36000</v>
      </c>
      <c r="V2940">
        <v>0</v>
      </c>
      <c r="W2940">
        <v>15000</v>
      </c>
      <c r="X2940">
        <v>0</v>
      </c>
      <c r="Y2940">
        <v>120056</v>
      </c>
      <c r="Z2940">
        <v>0</v>
      </c>
      <c r="AA2940">
        <v>0</v>
      </c>
      <c r="AB2940">
        <v>297916</v>
      </c>
      <c r="AC2940">
        <v>107639</v>
      </c>
      <c r="AD2940">
        <v>0</v>
      </c>
      <c r="AE2940">
        <v>163095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134821</v>
      </c>
      <c r="AL2940">
        <v>0</v>
      </c>
      <c r="AM2940">
        <v>0</v>
      </c>
      <c r="AN2940">
        <v>1003064</v>
      </c>
      <c r="AO2940">
        <v>1060034</v>
      </c>
      <c r="AP2940">
        <v>163095</v>
      </c>
      <c r="AQ2940">
        <v>0</v>
      </c>
      <c r="AR2940">
        <v>20000</v>
      </c>
      <c r="AS2940">
        <v>0</v>
      </c>
      <c r="AT2940">
        <v>0</v>
      </c>
      <c r="AU2940">
        <v>32075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1275204</v>
      </c>
      <c r="BL2940">
        <v>258034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590000</v>
      </c>
      <c r="CR2940">
        <v>100000</v>
      </c>
      <c r="CS2940">
        <v>10000</v>
      </c>
      <c r="CT2940">
        <v>154000</v>
      </c>
      <c r="CU2940">
        <v>65000</v>
      </c>
      <c r="CV2940">
        <v>100000</v>
      </c>
      <c r="CW2940">
        <v>2289</v>
      </c>
      <c r="CX2940">
        <v>12000</v>
      </c>
      <c r="CY2940">
        <v>9000</v>
      </c>
      <c r="CZ2940">
        <v>3600</v>
      </c>
      <c r="DA2940">
        <v>3000</v>
      </c>
      <c r="DB2940">
        <v>13000</v>
      </c>
      <c r="DC2940">
        <v>66000</v>
      </c>
      <c r="DD2940">
        <v>3000</v>
      </c>
      <c r="DE2940">
        <v>0</v>
      </c>
      <c r="DF2940">
        <v>1305977</v>
      </c>
      <c r="DG2940">
        <v>0</v>
      </c>
      <c r="DH2940">
        <v>0</v>
      </c>
      <c r="DI2940">
        <v>0</v>
      </c>
      <c r="DJ2940">
        <v>158373</v>
      </c>
      <c r="DK2940">
        <v>247150</v>
      </c>
      <c r="DL2940">
        <v>354336</v>
      </c>
      <c r="DM2940">
        <v>349500</v>
      </c>
      <c r="DN2940">
        <v>50000</v>
      </c>
      <c r="DO2940">
        <v>3731045</v>
      </c>
      <c r="DP2940">
        <v>317700</v>
      </c>
      <c r="DQ2940">
        <v>-152131</v>
      </c>
      <c r="DR2940">
        <v>0</v>
      </c>
      <c r="DS2940">
        <v>0</v>
      </c>
    </row>
    <row r="2941" spans="1:123" x14ac:dyDescent="0.3">
      <c r="A2941" t="str">
        <f t="shared" si="45"/>
        <v>20501948</v>
      </c>
      <c r="B2941">
        <v>84</v>
      </c>
      <c r="C2941">
        <v>2050</v>
      </c>
      <c r="D2941">
        <v>194812</v>
      </c>
      <c r="E2941">
        <v>58</v>
      </c>
      <c r="F2941">
        <v>2369632</v>
      </c>
      <c r="G2941">
        <v>163021</v>
      </c>
      <c r="H2941">
        <v>550000</v>
      </c>
      <c r="I2941">
        <v>0</v>
      </c>
      <c r="J2941">
        <v>0</v>
      </c>
      <c r="K2941">
        <v>85000</v>
      </c>
      <c r="L2941">
        <v>200000</v>
      </c>
      <c r="M2941">
        <v>56200</v>
      </c>
      <c r="N2941">
        <v>11500</v>
      </c>
      <c r="O2941">
        <v>25500</v>
      </c>
      <c r="P2941">
        <v>4500</v>
      </c>
      <c r="Q2941">
        <v>2000</v>
      </c>
      <c r="R2941">
        <v>0</v>
      </c>
      <c r="S2941">
        <v>2093</v>
      </c>
      <c r="T2941">
        <v>35000</v>
      </c>
      <c r="U2941">
        <v>36000</v>
      </c>
      <c r="V2941">
        <v>0</v>
      </c>
      <c r="W2941">
        <v>20000</v>
      </c>
      <c r="X2941">
        <v>0</v>
      </c>
      <c r="Y2941">
        <v>167635</v>
      </c>
      <c r="Z2941">
        <v>0</v>
      </c>
      <c r="AA2941">
        <v>0</v>
      </c>
      <c r="AB2941">
        <v>134821</v>
      </c>
      <c r="AC2941">
        <v>112252</v>
      </c>
      <c r="AD2941">
        <v>0</v>
      </c>
      <c r="AE2941">
        <v>134821</v>
      </c>
      <c r="AF2941">
        <v>35263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1010165</v>
      </c>
      <c r="AO2941">
        <v>1105457</v>
      </c>
      <c r="AP2941">
        <v>170084</v>
      </c>
      <c r="AQ2941">
        <v>0</v>
      </c>
      <c r="AR2941">
        <v>20000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1295541</v>
      </c>
      <c r="BL2941">
        <v>262947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570000</v>
      </c>
      <c r="CR2941">
        <v>100000</v>
      </c>
      <c r="CS2941">
        <v>10000</v>
      </c>
      <c r="CT2941">
        <v>154000</v>
      </c>
      <c r="CU2941">
        <v>65000</v>
      </c>
      <c r="CV2941">
        <v>100000</v>
      </c>
      <c r="CW2941">
        <v>2289</v>
      </c>
      <c r="CX2941">
        <v>12000</v>
      </c>
      <c r="CY2941">
        <v>9000</v>
      </c>
      <c r="CZ2941">
        <v>3600</v>
      </c>
      <c r="DA2941">
        <v>3000</v>
      </c>
      <c r="DB2941">
        <v>13000</v>
      </c>
      <c r="DC2941">
        <v>66000</v>
      </c>
      <c r="DD2941">
        <v>3000</v>
      </c>
      <c r="DE2941">
        <v>0</v>
      </c>
      <c r="DF2941">
        <v>1099163</v>
      </c>
      <c r="DG2941">
        <v>0</v>
      </c>
      <c r="DH2941">
        <v>0</v>
      </c>
      <c r="DI2941">
        <v>0</v>
      </c>
      <c r="DJ2941">
        <v>158373</v>
      </c>
      <c r="DK2941">
        <v>247150</v>
      </c>
      <c r="DL2941">
        <v>354336</v>
      </c>
      <c r="DM2941">
        <v>349500</v>
      </c>
      <c r="DN2941">
        <v>50000</v>
      </c>
      <c r="DO2941">
        <v>3369410</v>
      </c>
      <c r="DP2941">
        <v>317700</v>
      </c>
      <c r="DQ2941">
        <v>-167635</v>
      </c>
      <c r="DR2941">
        <v>0</v>
      </c>
      <c r="DS2941">
        <v>0</v>
      </c>
    </row>
    <row r="2942" spans="1:123" x14ac:dyDescent="0.3">
      <c r="A2942" t="str">
        <f t="shared" si="45"/>
        <v>20162006</v>
      </c>
      <c r="B2942">
        <v>85</v>
      </c>
      <c r="C2942">
        <v>2016</v>
      </c>
      <c r="D2942">
        <v>200612</v>
      </c>
      <c r="E2942">
        <v>100</v>
      </c>
      <c r="F2942">
        <v>1520205</v>
      </c>
      <c r="G2942">
        <v>211232</v>
      </c>
      <c r="H2942">
        <v>550000</v>
      </c>
      <c r="I2942">
        <v>0</v>
      </c>
      <c r="J2942">
        <v>126000</v>
      </c>
      <c r="K2942">
        <v>85000</v>
      </c>
      <c r="L2942">
        <v>100000</v>
      </c>
      <c r="M2942">
        <v>56200</v>
      </c>
      <c r="N2942">
        <v>11500</v>
      </c>
      <c r="O2942">
        <v>25500</v>
      </c>
      <c r="P2942">
        <v>4500</v>
      </c>
      <c r="Q2942">
        <v>2000</v>
      </c>
      <c r="R2942">
        <v>0</v>
      </c>
      <c r="S2942">
        <v>8370</v>
      </c>
      <c r="T2942">
        <v>35000</v>
      </c>
      <c r="U2942">
        <v>36000</v>
      </c>
      <c r="V2942">
        <v>0</v>
      </c>
      <c r="W2942">
        <v>0</v>
      </c>
      <c r="X2942">
        <v>0</v>
      </c>
      <c r="Y2942">
        <v>0</v>
      </c>
      <c r="Z2942">
        <v>12927</v>
      </c>
      <c r="AA2942">
        <v>0</v>
      </c>
      <c r="AB2942">
        <v>210000</v>
      </c>
      <c r="AC2942">
        <v>194100</v>
      </c>
      <c r="AD2942">
        <v>100000</v>
      </c>
      <c r="AE2942">
        <v>210000</v>
      </c>
      <c r="AF2942">
        <v>84100</v>
      </c>
      <c r="AG2942">
        <v>0</v>
      </c>
      <c r="AH2942">
        <v>0</v>
      </c>
      <c r="AI2942">
        <v>0</v>
      </c>
      <c r="AJ2942">
        <v>165900</v>
      </c>
      <c r="AK2942">
        <v>165900</v>
      </c>
      <c r="AL2942">
        <v>0</v>
      </c>
      <c r="AM2942">
        <v>0</v>
      </c>
      <c r="AN2942">
        <v>667143</v>
      </c>
      <c r="AO2942">
        <v>1986425</v>
      </c>
      <c r="AP2942">
        <v>294100</v>
      </c>
      <c r="AQ2942">
        <v>74925</v>
      </c>
      <c r="AR2942">
        <v>20000</v>
      </c>
      <c r="AS2942">
        <v>0</v>
      </c>
      <c r="AT2942">
        <v>0</v>
      </c>
      <c r="AU2942">
        <v>200000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285550</v>
      </c>
      <c r="BE2942">
        <v>111111</v>
      </c>
      <c r="BF2942">
        <v>60000</v>
      </c>
      <c r="BG2942">
        <v>35194</v>
      </c>
      <c r="BH2942">
        <v>20000</v>
      </c>
      <c r="BI2942">
        <v>56200</v>
      </c>
      <c r="BJ2942">
        <v>0</v>
      </c>
      <c r="BK2942">
        <v>2007395</v>
      </c>
      <c r="BL2942">
        <v>8371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500000</v>
      </c>
      <c r="BS2942">
        <v>136000</v>
      </c>
      <c r="BT2942">
        <v>65000</v>
      </c>
      <c r="BU2942">
        <v>39000</v>
      </c>
      <c r="BV2942">
        <v>10000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25000</v>
      </c>
      <c r="CH2942">
        <v>572</v>
      </c>
      <c r="CI2942">
        <v>3000</v>
      </c>
      <c r="CJ2942">
        <v>2250</v>
      </c>
      <c r="CK2942">
        <v>900</v>
      </c>
      <c r="CL2942">
        <v>750</v>
      </c>
      <c r="CM2942">
        <v>3250</v>
      </c>
      <c r="CN2942">
        <v>15000</v>
      </c>
      <c r="CO2942">
        <v>750</v>
      </c>
      <c r="CP2942">
        <v>114000</v>
      </c>
      <c r="CQ2942">
        <v>596000</v>
      </c>
      <c r="CR2942">
        <v>100000</v>
      </c>
      <c r="CS2942">
        <v>10000</v>
      </c>
      <c r="CT2942">
        <v>154000</v>
      </c>
      <c r="CU2942">
        <v>65000</v>
      </c>
      <c r="CV2942">
        <v>25000</v>
      </c>
      <c r="CW2942">
        <v>572</v>
      </c>
      <c r="CX2942">
        <v>3000</v>
      </c>
      <c r="CY2942">
        <v>2250</v>
      </c>
      <c r="CZ2942">
        <v>900</v>
      </c>
      <c r="DA2942">
        <v>750</v>
      </c>
      <c r="DB2942">
        <v>3250</v>
      </c>
      <c r="DC2942">
        <v>15000</v>
      </c>
      <c r="DD2942">
        <v>750</v>
      </c>
      <c r="DE2942">
        <v>119000</v>
      </c>
      <c r="DF2942">
        <v>12927</v>
      </c>
      <c r="DG2942">
        <v>79000</v>
      </c>
      <c r="DH2942">
        <v>0</v>
      </c>
      <c r="DI2942">
        <v>285550</v>
      </c>
      <c r="DJ2942">
        <v>161194</v>
      </c>
      <c r="DK2942">
        <v>180200</v>
      </c>
      <c r="DL2942">
        <v>90000</v>
      </c>
      <c r="DM2942">
        <v>248111</v>
      </c>
      <c r="DN2942">
        <v>20000</v>
      </c>
      <c r="DO2942">
        <v>2338354</v>
      </c>
      <c r="DP2942">
        <v>317700</v>
      </c>
      <c r="DQ2942">
        <v>1462354</v>
      </c>
      <c r="DR2942">
        <v>0</v>
      </c>
      <c r="DS2942">
        <v>0</v>
      </c>
    </row>
    <row r="2943" spans="1:123" x14ac:dyDescent="0.3">
      <c r="A2943" t="str">
        <f t="shared" si="45"/>
        <v>20172007</v>
      </c>
      <c r="B2943">
        <v>85</v>
      </c>
      <c r="C2943">
        <v>2017</v>
      </c>
      <c r="D2943">
        <v>200712</v>
      </c>
      <c r="E2943">
        <v>47</v>
      </c>
      <c r="F2943">
        <v>1702429</v>
      </c>
      <c r="G2943">
        <v>215203</v>
      </c>
      <c r="H2943">
        <v>550000</v>
      </c>
      <c r="I2943">
        <v>0</v>
      </c>
      <c r="J2943">
        <v>126000</v>
      </c>
      <c r="K2943">
        <v>85000</v>
      </c>
      <c r="L2943">
        <v>100000</v>
      </c>
      <c r="M2943">
        <v>56200</v>
      </c>
      <c r="N2943">
        <v>11500</v>
      </c>
      <c r="O2943">
        <v>25500</v>
      </c>
      <c r="P2943">
        <v>4500</v>
      </c>
      <c r="Q2943">
        <v>2000</v>
      </c>
      <c r="R2943">
        <v>0</v>
      </c>
      <c r="S2943">
        <v>8311</v>
      </c>
      <c r="T2943">
        <v>35000</v>
      </c>
      <c r="U2943">
        <v>36000</v>
      </c>
      <c r="V2943">
        <v>0</v>
      </c>
      <c r="W2943">
        <v>0</v>
      </c>
      <c r="X2943">
        <v>0</v>
      </c>
      <c r="Y2943">
        <v>0</v>
      </c>
      <c r="Z2943">
        <v>282240</v>
      </c>
      <c r="AA2943">
        <v>0</v>
      </c>
      <c r="AB2943">
        <v>165900</v>
      </c>
      <c r="AC2943">
        <v>90577</v>
      </c>
      <c r="AD2943">
        <v>0</v>
      </c>
      <c r="AE2943">
        <v>137243</v>
      </c>
      <c r="AF2943">
        <v>0</v>
      </c>
      <c r="AG2943">
        <v>0</v>
      </c>
      <c r="AH2943">
        <v>0</v>
      </c>
      <c r="AI2943">
        <v>0</v>
      </c>
      <c r="AJ2943">
        <v>17688</v>
      </c>
      <c r="AK2943">
        <v>46345</v>
      </c>
      <c r="AL2943">
        <v>0</v>
      </c>
      <c r="AM2943">
        <v>0</v>
      </c>
      <c r="AN2943">
        <v>630083</v>
      </c>
      <c r="AO2943">
        <v>892007</v>
      </c>
      <c r="AP2943">
        <v>137243</v>
      </c>
      <c r="AQ2943">
        <v>0</v>
      </c>
      <c r="AR2943">
        <v>20000</v>
      </c>
      <c r="AS2943">
        <v>3000</v>
      </c>
      <c r="AT2943">
        <v>8000</v>
      </c>
      <c r="AU2943">
        <v>285550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1345800</v>
      </c>
      <c r="BL2943">
        <v>17530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34000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5781</v>
      </c>
      <c r="CO2943">
        <v>0</v>
      </c>
      <c r="CP2943">
        <v>0</v>
      </c>
      <c r="CQ2943">
        <v>610000</v>
      </c>
      <c r="CR2943">
        <v>100000</v>
      </c>
      <c r="CS2943">
        <v>10000</v>
      </c>
      <c r="CT2943">
        <v>154000</v>
      </c>
      <c r="CU2943">
        <v>65000</v>
      </c>
      <c r="CV2943">
        <v>25000</v>
      </c>
      <c r="CW2943">
        <v>572</v>
      </c>
      <c r="CX2943">
        <v>3000</v>
      </c>
      <c r="CY2943">
        <v>2250</v>
      </c>
      <c r="CZ2943">
        <v>900</v>
      </c>
      <c r="DA2943">
        <v>750</v>
      </c>
      <c r="DB2943">
        <v>3250</v>
      </c>
      <c r="DC2943">
        <v>20781</v>
      </c>
      <c r="DD2943">
        <v>750</v>
      </c>
      <c r="DE2943">
        <v>124000</v>
      </c>
      <c r="DF2943">
        <v>294152</v>
      </c>
      <c r="DG2943">
        <v>100000</v>
      </c>
      <c r="DH2943">
        <v>0</v>
      </c>
      <c r="DI2943">
        <v>0</v>
      </c>
      <c r="DJ2943">
        <v>157675</v>
      </c>
      <c r="DK2943">
        <v>174018</v>
      </c>
      <c r="DL2943">
        <v>90000</v>
      </c>
      <c r="DM2943">
        <v>237000</v>
      </c>
      <c r="DN2943">
        <v>20000</v>
      </c>
      <c r="DO2943">
        <v>2239443</v>
      </c>
      <c r="DP2943">
        <v>317700</v>
      </c>
      <c r="DQ2943">
        <v>54159</v>
      </c>
      <c r="DR2943">
        <v>0</v>
      </c>
      <c r="DS2943">
        <v>0</v>
      </c>
    </row>
    <row r="2944" spans="1:123" x14ac:dyDescent="0.3">
      <c r="A2944" t="str">
        <f t="shared" si="45"/>
        <v>20182008</v>
      </c>
      <c r="B2944">
        <v>85</v>
      </c>
      <c r="C2944">
        <v>2018</v>
      </c>
      <c r="D2944">
        <v>200812</v>
      </c>
      <c r="E2944">
        <v>43</v>
      </c>
      <c r="F2944">
        <v>1979981</v>
      </c>
      <c r="G2944">
        <v>186174</v>
      </c>
      <c r="H2944">
        <v>550000</v>
      </c>
      <c r="I2944">
        <v>0</v>
      </c>
      <c r="J2944">
        <v>120000</v>
      </c>
      <c r="K2944">
        <v>85000</v>
      </c>
      <c r="L2944">
        <v>130000</v>
      </c>
      <c r="M2944">
        <v>56200</v>
      </c>
      <c r="N2944">
        <v>11500</v>
      </c>
      <c r="O2944">
        <v>25500</v>
      </c>
      <c r="P2944">
        <v>4500</v>
      </c>
      <c r="Q2944">
        <v>2000</v>
      </c>
      <c r="R2944">
        <v>0</v>
      </c>
      <c r="S2944">
        <v>8252</v>
      </c>
      <c r="T2944">
        <v>35000</v>
      </c>
      <c r="U2944">
        <v>36000</v>
      </c>
      <c r="V2944">
        <v>0</v>
      </c>
      <c r="W2944">
        <v>0</v>
      </c>
      <c r="X2944">
        <v>0</v>
      </c>
      <c r="Y2944">
        <v>261048</v>
      </c>
      <c r="Z2944">
        <v>0</v>
      </c>
      <c r="AA2944">
        <v>0</v>
      </c>
      <c r="AB2944">
        <v>46345</v>
      </c>
      <c r="AC2944">
        <v>82660</v>
      </c>
      <c r="AD2944">
        <v>42586</v>
      </c>
      <c r="AE2944">
        <v>46345</v>
      </c>
      <c r="AF2944">
        <v>78901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1136099</v>
      </c>
      <c r="AO2944">
        <v>814034</v>
      </c>
      <c r="AP2944">
        <v>125246</v>
      </c>
      <c r="AQ2944">
        <v>0</v>
      </c>
      <c r="AR2944">
        <v>18693</v>
      </c>
      <c r="AS2944">
        <v>3000</v>
      </c>
      <c r="AT2944">
        <v>8000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968973</v>
      </c>
      <c r="BL2944">
        <v>26633</v>
      </c>
      <c r="BM2944">
        <v>70450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519550</v>
      </c>
      <c r="CR2944">
        <v>100000</v>
      </c>
      <c r="CS2944">
        <v>10000</v>
      </c>
      <c r="CT2944">
        <v>154000</v>
      </c>
      <c r="CU2944">
        <v>65000</v>
      </c>
      <c r="CV2944">
        <v>25000</v>
      </c>
      <c r="CW2944">
        <v>572</v>
      </c>
      <c r="CX2944">
        <v>3000</v>
      </c>
      <c r="CY2944">
        <v>2250</v>
      </c>
      <c r="CZ2944">
        <v>900</v>
      </c>
      <c r="DA2944">
        <v>750</v>
      </c>
      <c r="DB2944">
        <v>3250</v>
      </c>
      <c r="DC2944">
        <v>20781</v>
      </c>
      <c r="DD2944">
        <v>750</v>
      </c>
      <c r="DE2944">
        <v>129000</v>
      </c>
      <c r="DF2944">
        <v>10591</v>
      </c>
      <c r="DG2944">
        <v>100000</v>
      </c>
      <c r="DH2944">
        <v>0</v>
      </c>
      <c r="DI2944">
        <v>0</v>
      </c>
      <c r="DJ2944">
        <v>157675</v>
      </c>
      <c r="DK2944">
        <v>174018</v>
      </c>
      <c r="DL2944">
        <v>90000</v>
      </c>
      <c r="DM2944">
        <v>237000</v>
      </c>
      <c r="DN2944">
        <v>20000</v>
      </c>
      <c r="DO2944">
        <v>1824086</v>
      </c>
      <c r="DP2944">
        <v>317700</v>
      </c>
      <c r="DQ2944">
        <v>-331498</v>
      </c>
      <c r="DR2944">
        <v>0</v>
      </c>
      <c r="DS2944">
        <v>0</v>
      </c>
    </row>
    <row r="2945" spans="1:123" x14ac:dyDescent="0.3">
      <c r="A2945" t="str">
        <f t="shared" si="45"/>
        <v>20192009</v>
      </c>
      <c r="B2945">
        <v>85</v>
      </c>
      <c r="C2945">
        <v>2019</v>
      </c>
      <c r="D2945">
        <v>200912</v>
      </c>
      <c r="E2945">
        <v>49</v>
      </c>
      <c r="F2945">
        <v>2087499</v>
      </c>
      <c r="G2945">
        <v>163145</v>
      </c>
      <c r="H2945">
        <v>550000</v>
      </c>
      <c r="I2945">
        <v>0</v>
      </c>
      <c r="J2945">
        <v>120000</v>
      </c>
      <c r="K2945">
        <v>85000</v>
      </c>
      <c r="L2945">
        <v>160000</v>
      </c>
      <c r="M2945">
        <v>56200</v>
      </c>
      <c r="N2945">
        <v>11500</v>
      </c>
      <c r="O2945">
        <v>25500</v>
      </c>
      <c r="P2945">
        <v>4500</v>
      </c>
      <c r="Q2945">
        <v>2000</v>
      </c>
      <c r="R2945">
        <v>0</v>
      </c>
      <c r="S2945">
        <v>8193</v>
      </c>
      <c r="T2945">
        <v>35000</v>
      </c>
      <c r="U2945">
        <v>36000</v>
      </c>
      <c r="V2945">
        <v>0</v>
      </c>
      <c r="W2945">
        <v>0</v>
      </c>
      <c r="X2945">
        <v>25000</v>
      </c>
      <c r="Y2945">
        <v>10273</v>
      </c>
      <c r="Z2945">
        <v>0</v>
      </c>
      <c r="AA2945">
        <v>0</v>
      </c>
      <c r="AB2945">
        <v>0</v>
      </c>
      <c r="AC2945">
        <v>95420</v>
      </c>
      <c r="AD2945">
        <v>49160</v>
      </c>
      <c r="AE2945">
        <v>0</v>
      </c>
      <c r="AF2945">
        <v>144580</v>
      </c>
      <c r="AG2945">
        <v>49160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874586</v>
      </c>
      <c r="AO2945">
        <v>939699</v>
      </c>
      <c r="AP2945">
        <v>144580</v>
      </c>
      <c r="AQ2945">
        <v>0</v>
      </c>
      <c r="AR2945">
        <v>20000</v>
      </c>
      <c r="AS2945">
        <v>3000</v>
      </c>
      <c r="AT2945">
        <v>8000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1115280</v>
      </c>
      <c r="BL2945">
        <v>35681</v>
      </c>
      <c r="BM2945">
        <v>176667</v>
      </c>
      <c r="BN2945">
        <v>0</v>
      </c>
      <c r="BO2945">
        <v>0</v>
      </c>
      <c r="BP2945">
        <v>84431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322883</v>
      </c>
      <c r="CR2945">
        <v>15569</v>
      </c>
      <c r="CS2945">
        <v>10000</v>
      </c>
      <c r="CT2945">
        <v>154000</v>
      </c>
      <c r="CU2945">
        <v>65000</v>
      </c>
      <c r="CV2945">
        <v>25000</v>
      </c>
      <c r="CW2945">
        <v>572</v>
      </c>
      <c r="CX2945">
        <v>3000</v>
      </c>
      <c r="CY2945">
        <v>2250</v>
      </c>
      <c r="CZ2945">
        <v>900</v>
      </c>
      <c r="DA2945">
        <v>750</v>
      </c>
      <c r="DB2945">
        <v>3250</v>
      </c>
      <c r="DC2945">
        <v>20781</v>
      </c>
      <c r="DD2945">
        <v>750</v>
      </c>
      <c r="DE2945">
        <v>134000</v>
      </c>
      <c r="DF2945">
        <v>0</v>
      </c>
      <c r="DG2945">
        <v>75000</v>
      </c>
      <c r="DH2945">
        <v>0</v>
      </c>
      <c r="DI2945">
        <v>0</v>
      </c>
      <c r="DJ2945">
        <v>157675</v>
      </c>
      <c r="DK2945">
        <v>174018</v>
      </c>
      <c r="DL2945">
        <v>90000</v>
      </c>
      <c r="DM2945">
        <v>237000</v>
      </c>
      <c r="DN2945">
        <v>20000</v>
      </c>
      <c r="DO2945">
        <v>1512398</v>
      </c>
      <c r="DP2945">
        <v>317700</v>
      </c>
      <c r="DQ2945">
        <v>-296371</v>
      </c>
      <c r="DR2945">
        <v>0</v>
      </c>
      <c r="DS2945">
        <v>0</v>
      </c>
    </row>
    <row r="2946" spans="1:123" x14ac:dyDescent="0.3">
      <c r="A2946" t="str">
        <f t="shared" si="45"/>
        <v>20202010</v>
      </c>
      <c r="B2946">
        <v>85</v>
      </c>
      <c r="C2946">
        <v>2020</v>
      </c>
      <c r="D2946">
        <v>201012</v>
      </c>
      <c r="E2946">
        <v>51</v>
      </c>
      <c r="F2946">
        <v>1773168</v>
      </c>
      <c r="G2946">
        <v>163116</v>
      </c>
      <c r="H2946">
        <v>550000</v>
      </c>
      <c r="I2946">
        <v>0</v>
      </c>
      <c r="J2946">
        <v>120000</v>
      </c>
      <c r="K2946">
        <v>85000</v>
      </c>
      <c r="L2946">
        <v>192500</v>
      </c>
      <c r="M2946">
        <v>56200</v>
      </c>
      <c r="N2946">
        <v>11500</v>
      </c>
      <c r="O2946">
        <v>25500</v>
      </c>
      <c r="P2946">
        <v>4500</v>
      </c>
      <c r="Q2946">
        <v>2000</v>
      </c>
      <c r="R2946">
        <v>0</v>
      </c>
      <c r="S2946">
        <v>8134</v>
      </c>
      <c r="T2946">
        <v>35000</v>
      </c>
      <c r="U2946">
        <v>36000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98680</v>
      </c>
      <c r="AD2946">
        <v>50840</v>
      </c>
      <c r="AE2946">
        <v>0</v>
      </c>
      <c r="AF2946">
        <v>149520</v>
      </c>
      <c r="AG2946">
        <v>0</v>
      </c>
      <c r="AH2946">
        <v>0</v>
      </c>
      <c r="AI2946">
        <v>49160</v>
      </c>
      <c r="AJ2946">
        <v>0</v>
      </c>
      <c r="AK2946">
        <v>49160</v>
      </c>
      <c r="AL2946">
        <v>49160</v>
      </c>
      <c r="AM2946">
        <v>0</v>
      </c>
      <c r="AN2946">
        <v>866814</v>
      </c>
      <c r="AO2946">
        <v>971805</v>
      </c>
      <c r="AP2946">
        <v>149520</v>
      </c>
      <c r="AQ2946">
        <v>0</v>
      </c>
      <c r="AR2946">
        <v>20000</v>
      </c>
      <c r="AS2946">
        <v>3000</v>
      </c>
      <c r="AT2946">
        <v>8000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1152325</v>
      </c>
      <c r="BL2946">
        <v>43130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89985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392868</v>
      </c>
      <c r="CR2946">
        <v>15569</v>
      </c>
      <c r="CS2946">
        <v>10000</v>
      </c>
      <c r="CT2946">
        <v>154000</v>
      </c>
      <c r="CU2946">
        <v>65000</v>
      </c>
      <c r="CV2946">
        <v>25000</v>
      </c>
      <c r="CW2946">
        <v>572</v>
      </c>
      <c r="CX2946">
        <v>3000</v>
      </c>
      <c r="CY2946">
        <v>2250</v>
      </c>
      <c r="CZ2946">
        <v>900</v>
      </c>
      <c r="DA2946">
        <v>750</v>
      </c>
      <c r="DB2946">
        <v>3250</v>
      </c>
      <c r="DC2946">
        <v>20781</v>
      </c>
      <c r="DD2946">
        <v>750</v>
      </c>
      <c r="DE2946">
        <v>139000</v>
      </c>
      <c r="DF2946">
        <v>0</v>
      </c>
      <c r="DG2946">
        <v>75000</v>
      </c>
      <c r="DH2946">
        <v>0</v>
      </c>
      <c r="DI2946">
        <v>0</v>
      </c>
      <c r="DJ2946">
        <v>157675</v>
      </c>
      <c r="DK2946">
        <v>174018</v>
      </c>
      <c r="DL2946">
        <v>90000</v>
      </c>
      <c r="DM2946">
        <v>237000</v>
      </c>
      <c r="DN2946">
        <v>20000</v>
      </c>
      <c r="DO2946">
        <v>1636543</v>
      </c>
      <c r="DP2946">
        <v>317700</v>
      </c>
      <c r="DQ2946">
        <v>89985</v>
      </c>
      <c r="DR2946">
        <v>0</v>
      </c>
      <c r="DS2946">
        <v>0</v>
      </c>
    </row>
    <row r="2947" spans="1:123" x14ac:dyDescent="0.3">
      <c r="A2947" t="str">
        <f t="shared" ref="A2947:A3010" si="46">CONCATENATE(C2947,LEFT(D2947,4))</f>
        <v>20212011</v>
      </c>
      <c r="B2947">
        <v>85</v>
      </c>
      <c r="C2947">
        <v>2021</v>
      </c>
      <c r="D2947">
        <v>201112</v>
      </c>
      <c r="E2947">
        <v>69</v>
      </c>
      <c r="F2947">
        <v>1778266</v>
      </c>
      <c r="G2947">
        <v>163116</v>
      </c>
      <c r="H2947">
        <v>550000</v>
      </c>
      <c r="I2947">
        <v>0</v>
      </c>
      <c r="J2947">
        <v>120000</v>
      </c>
      <c r="K2947">
        <v>85000</v>
      </c>
      <c r="L2947">
        <v>205000</v>
      </c>
      <c r="M2947">
        <v>56200</v>
      </c>
      <c r="N2947">
        <v>11500</v>
      </c>
      <c r="O2947">
        <v>25500</v>
      </c>
      <c r="P2947">
        <v>4500</v>
      </c>
      <c r="Q2947">
        <v>2000</v>
      </c>
      <c r="R2947">
        <v>0</v>
      </c>
      <c r="S2947">
        <v>7945</v>
      </c>
      <c r="T2947">
        <v>35000</v>
      </c>
      <c r="U2947">
        <v>36000</v>
      </c>
      <c r="V2947">
        <v>0</v>
      </c>
      <c r="W2947">
        <v>0</v>
      </c>
      <c r="X2947">
        <v>0</v>
      </c>
      <c r="Y2947">
        <v>0</v>
      </c>
      <c r="Z2947">
        <v>176079</v>
      </c>
      <c r="AA2947">
        <v>0</v>
      </c>
      <c r="AB2947">
        <v>49160</v>
      </c>
      <c r="AC2947">
        <v>132999</v>
      </c>
      <c r="AD2947">
        <v>68521</v>
      </c>
      <c r="AE2947">
        <v>49160</v>
      </c>
      <c r="AF2947">
        <v>152359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700207</v>
      </c>
      <c r="AO2947">
        <v>1309774</v>
      </c>
      <c r="AP2947">
        <v>201520</v>
      </c>
      <c r="AQ2947">
        <v>119787</v>
      </c>
      <c r="AR2947">
        <v>20000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16201</v>
      </c>
      <c r="BF2947">
        <v>0</v>
      </c>
      <c r="BG2947">
        <v>35194</v>
      </c>
      <c r="BH2947">
        <v>0</v>
      </c>
      <c r="BI2947">
        <v>0</v>
      </c>
      <c r="BJ2947">
        <v>0</v>
      </c>
      <c r="BK2947">
        <v>1599686</v>
      </c>
      <c r="BL2947">
        <v>50523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237132</v>
      </c>
      <c r="BS2947">
        <v>0</v>
      </c>
      <c r="BT2947">
        <v>0</v>
      </c>
      <c r="BU2947">
        <v>84431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25000</v>
      </c>
      <c r="CH2947">
        <v>572</v>
      </c>
      <c r="CI2947">
        <v>3000</v>
      </c>
      <c r="CJ2947">
        <v>2250</v>
      </c>
      <c r="CK2947">
        <v>900</v>
      </c>
      <c r="CL2947">
        <v>750</v>
      </c>
      <c r="CM2947">
        <v>3250</v>
      </c>
      <c r="CN2947">
        <v>15000</v>
      </c>
      <c r="CO2947">
        <v>750</v>
      </c>
      <c r="CP2947">
        <v>0</v>
      </c>
      <c r="CQ2947">
        <v>610000</v>
      </c>
      <c r="CR2947">
        <v>100000</v>
      </c>
      <c r="CS2947">
        <v>10000</v>
      </c>
      <c r="CT2947">
        <v>154000</v>
      </c>
      <c r="CU2947">
        <v>65000</v>
      </c>
      <c r="CV2947">
        <v>50000</v>
      </c>
      <c r="CW2947">
        <v>1144</v>
      </c>
      <c r="CX2947">
        <v>6000</v>
      </c>
      <c r="CY2947">
        <v>4500</v>
      </c>
      <c r="CZ2947">
        <v>1800</v>
      </c>
      <c r="DA2947">
        <v>1500</v>
      </c>
      <c r="DB2947">
        <v>6500</v>
      </c>
      <c r="DC2947">
        <v>35781</v>
      </c>
      <c r="DD2947">
        <v>1500</v>
      </c>
      <c r="DE2947">
        <v>140000</v>
      </c>
      <c r="DF2947">
        <v>176079</v>
      </c>
      <c r="DG2947">
        <v>75000</v>
      </c>
      <c r="DH2947">
        <v>0</v>
      </c>
      <c r="DI2947">
        <v>0</v>
      </c>
      <c r="DJ2947">
        <v>192869</v>
      </c>
      <c r="DK2947">
        <v>174018</v>
      </c>
      <c r="DL2947">
        <v>90000</v>
      </c>
      <c r="DM2947">
        <v>253200</v>
      </c>
      <c r="DN2947">
        <v>20000</v>
      </c>
      <c r="DO2947">
        <v>2168890</v>
      </c>
      <c r="DP2947">
        <v>317700</v>
      </c>
      <c r="DQ2947">
        <v>600507</v>
      </c>
      <c r="DR2947">
        <v>0</v>
      </c>
      <c r="DS2947">
        <v>0</v>
      </c>
    </row>
    <row r="2948" spans="1:123" x14ac:dyDescent="0.3">
      <c r="A2948" t="str">
        <f t="shared" si="46"/>
        <v>20222012</v>
      </c>
      <c r="B2948">
        <v>85</v>
      </c>
      <c r="C2948">
        <v>2022</v>
      </c>
      <c r="D2948">
        <v>201212</v>
      </c>
      <c r="E2948">
        <v>44</v>
      </c>
      <c r="F2948">
        <v>1980782</v>
      </c>
      <c r="G2948">
        <v>163115</v>
      </c>
      <c r="H2948">
        <v>550000</v>
      </c>
      <c r="I2948">
        <v>0</v>
      </c>
      <c r="J2948">
        <v>120000</v>
      </c>
      <c r="K2948">
        <v>85000</v>
      </c>
      <c r="L2948">
        <v>202500</v>
      </c>
      <c r="M2948">
        <v>56200</v>
      </c>
      <c r="N2948">
        <v>11500</v>
      </c>
      <c r="O2948">
        <v>25500</v>
      </c>
      <c r="P2948">
        <v>4500</v>
      </c>
      <c r="Q2948">
        <v>2000</v>
      </c>
      <c r="R2948">
        <v>0</v>
      </c>
      <c r="S2948">
        <v>7757</v>
      </c>
      <c r="T2948">
        <v>35000</v>
      </c>
      <c r="U2948">
        <v>36000</v>
      </c>
      <c r="V2948">
        <v>0</v>
      </c>
      <c r="W2948">
        <v>0</v>
      </c>
      <c r="X2948">
        <v>25000</v>
      </c>
      <c r="Y2948">
        <v>162256</v>
      </c>
      <c r="Z2948">
        <v>0</v>
      </c>
      <c r="AA2948">
        <v>0</v>
      </c>
      <c r="AB2948">
        <v>0</v>
      </c>
      <c r="AC2948">
        <v>84467</v>
      </c>
      <c r="AD2948">
        <v>43517</v>
      </c>
      <c r="AE2948">
        <v>0</v>
      </c>
      <c r="AF2948">
        <v>127985</v>
      </c>
      <c r="AG2948">
        <v>3573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1085229</v>
      </c>
      <c r="AO2948">
        <v>831834</v>
      </c>
      <c r="AP2948">
        <v>127985</v>
      </c>
      <c r="AQ2948">
        <v>0</v>
      </c>
      <c r="AR2948">
        <v>19649</v>
      </c>
      <c r="AS2948">
        <v>3000</v>
      </c>
      <c r="AT2948">
        <v>8000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990467</v>
      </c>
      <c r="BL2948">
        <v>57864</v>
      </c>
      <c r="BM2948">
        <v>46337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543663</v>
      </c>
      <c r="CR2948">
        <v>100000</v>
      </c>
      <c r="CS2948">
        <v>10000</v>
      </c>
      <c r="CT2948">
        <v>154000</v>
      </c>
      <c r="CU2948">
        <v>65000</v>
      </c>
      <c r="CV2948">
        <v>50000</v>
      </c>
      <c r="CW2948">
        <v>1144</v>
      </c>
      <c r="CX2948">
        <v>6000</v>
      </c>
      <c r="CY2948">
        <v>4500</v>
      </c>
      <c r="CZ2948">
        <v>1800</v>
      </c>
      <c r="DA2948">
        <v>1500</v>
      </c>
      <c r="DB2948">
        <v>6500</v>
      </c>
      <c r="DC2948">
        <v>35781</v>
      </c>
      <c r="DD2948">
        <v>1500</v>
      </c>
      <c r="DE2948">
        <v>140000</v>
      </c>
      <c r="DF2948">
        <v>0</v>
      </c>
      <c r="DG2948">
        <v>50000</v>
      </c>
      <c r="DH2948">
        <v>0</v>
      </c>
      <c r="DI2948">
        <v>0</v>
      </c>
      <c r="DJ2948">
        <v>189349</v>
      </c>
      <c r="DK2948">
        <v>174018</v>
      </c>
      <c r="DL2948">
        <v>90000</v>
      </c>
      <c r="DM2948">
        <v>251580</v>
      </c>
      <c r="DN2948">
        <v>20000</v>
      </c>
      <c r="DO2948">
        <v>1896336</v>
      </c>
      <c r="DP2948">
        <v>317700</v>
      </c>
      <c r="DQ2948">
        <v>-233593</v>
      </c>
      <c r="DR2948">
        <v>0</v>
      </c>
      <c r="DS2948">
        <v>0</v>
      </c>
    </row>
    <row r="2949" spans="1:123" x14ac:dyDescent="0.3">
      <c r="A2949" t="str">
        <f t="shared" si="46"/>
        <v>20231922</v>
      </c>
      <c r="B2949">
        <v>85</v>
      </c>
      <c r="C2949">
        <v>2023</v>
      </c>
      <c r="D2949">
        <v>192212</v>
      </c>
      <c r="E2949">
        <v>47</v>
      </c>
      <c r="F2949">
        <v>1835348</v>
      </c>
      <c r="G2949">
        <v>163115</v>
      </c>
      <c r="H2949">
        <v>550000</v>
      </c>
      <c r="I2949">
        <v>0</v>
      </c>
      <c r="J2949">
        <v>120000</v>
      </c>
      <c r="K2949">
        <v>85000</v>
      </c>
      <c r="L2949">
        <v>200000</v>
      </c>
      <c r="M2949">
        <v>56200</v>
      </c>
      <c r="N2949">
        <v>11500</v>
      </c>
      <c r="O2949">
        <v>25500</v>
      </c>
      <c r="P2949">
        <v>4500</v>
      </c>
      <c r="Q2949">
        <v>2000</v>
      </c>
      <c r="R2949">
        <v>0</v>
      </c>
      <c r="S2949">
        <v>7568</v>
      </c>
      <c r="T2949">
        <v>35000</v>
      </c>
      <c r="U2949">
        <v>36000</v>
      </c>
      <c r="V2949">
        <v>0</v>
      </c>
      <c r="W2949">
        <v>0</v>
      </c>
      <c r="X2949">
        <v>18262</v>
      </c>
      <c r="Y2949">
        <v>0</v>
      </c>
      <c r="Z2949">
        <v>0</v>
      </c>
      <c r="AA2949">
        <v>0</v>
      </c>
      <c r="AB2949">
        <v>0</v>
      </c>
      <c r="AC2949">
        <v>91062</v>
      </c>
      <c r="AD2949">
        <v>46915</v>
      </c>
      <c r="AE2949">
        <v>0</v>
      </c>
      <c r="AF2949">
        <v>137977</v>
      </c>
      <c r="AG2949">
        <v>0</v>
      </c>
      <c r="AH2949">
        <v>0</v>
      </c>
      <c r="AI2949">
        <v>3573</v>
      </c>
      <c r="AJ2949">
        <v>0</v>
      </c>
      <c r="AK2949">
        <v>3573</v>
      </c>
      <c r="AL2949">
        <v>3573</v>
      </c>
      <c r="AM2949">
        <v>0</v>
      </c>
      <c r="AN2949">
        <v>903553</v>
      </c>
      <c r="AO2949">
        <v>896782</v>
      </c>
      <c r="AP2949">
        <v>137977</v>
      </c>
      <c r="AQ2949">
        <v>0</v>
      </c>
      <c r="AR2949">
        <v>20000</v>
      </c>
      <c r="AS2949">
        <v>3000</v>
      </c>
      <c r="AT2949">
        <v>8000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1065759</v>
      </c>
      <c r="BL2949">
        <v>65151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523663</v>
      </c>
      <c r="CR2949">
        <v>100000</v>
      </c>
      <c r="CS2949">
        <v>10000</v>
      </c>
      <c r="CT2949">
        <v>154000</v>
      </c>
      <c r="CU2949">
        <v>65000</v>
      </c>
      <c r="CV2949">
        <v>50000</v>
      </c>
      <c r="CW2949">
        <v>1144</v>
      </c>
      <c r="CX2949">
        <v>6000</v>
      </c>
      <c r="CY2949">
        <v>4500</v>
      </c>
      <c r="CZ2949">
        <v>1800</v>
      </c>
      <c r="DA2949">
        <v>1500</v>
      </c>
      <c r="DB2949">
        <v>6500</v>
      </c>
      <c r="DC2949">
        <v>35781</v>
      </c>
      <c r="DD2949">
        <v>1500</v>
      </c>
      <c r="DE2949">
        <v>140000</v>
      </c>
      <c r="DF2949">
        <v>0</v>
      </c>
      <c r="DG2949">
        <v>31738</v>
      </c>
      <c r="DH2949">
        <v>0</v>
      </c>
      <c r="DI2949">
        <v>0</v>
      </c>
      <c r="DJ2949">
        <v>189349</v>
      </c>
      <c r="DK2949">
        <v>174018</v>
      </c>
      <c r="DL2949">
        <v>90000</v>
      </c>
      <c r="DM2949">
        <v>251580</v>
      </c>
      <c r="DN2949">
        <v>20000</v>
      </c>
      <c r="DO2949">
        <v>1861647</v>
      </c>
      <c r="DP2949">
        <v>317700</v>
      </c>
      <c r="DQ2949">
        <v>-18262</v>
      </c>
      <c r="DR2949">
        <v>0</v>
      </c>
      <c r="DS2949">
        <v>0</v>
      </c>
    </row>
    <row r="2950" spans="1:123" x14ac:dyDescent="0.3">
      <c r="A2950" t="str">
        <f t="shared" si="46"/>
        <v>20241923</v>
      </c>
      <c r="B2950">
        <v>85</v>
      </c>
      <c r="C2950">
        <v>2024</v>
      </c>
      <c r="D2950">
        <v>192312</v>
      </c>
      <c r="E2950">
        <v>58</v>
      </c>
      <c r="F2950">
        <v>1848841</v>
      </c>
      <c r="G2950">
        <v>163114</v>
      </c>
      <c r="H2950">
        <v>550000</v>
      </c>
      <c r="I2950">
        <v>0</v>
      </c>
      <c r="J2950">
        <v>120000</v>
      </c>
      <c r="K2950">
        <v>85000</v>
      </c>
      <c r="L2950">
        <v>200000</v>
      </c>
      <c r="M2950">
        <v>56200</v>
      </c>
      <c r="N2950">
        <v>11500</v>
      </c>
      <c r="O2950">
        <v>25500</v>
      </c>
      <c r="P2950">
        <v>4500</v>
      </c>
      <c r="Q2950">
        <v>2000</v>
      </c>
      <c r="R2950">
        <v>0</v>
      </c>
      <c r="S2950">
        <v>7380</v>
      </c>
      <c r="T2950">
        <v>35000</v>
      </c>
      <c r="U2950">
        <v>36000</v>
      </c>
      <c r="V2950">
        <v>0</v>
      </c>
      <c r="W2950">
        <v>0</v>
      </c>
      <c r="X2950">
        <v>0</v>
      </c>
      <c r="Y2950">
        <v>0</v>
      </c>
      <c r="Z2950">
        <v>75102</v>
      </c>
      <c r="AA2950">
        <v>0</v>
      </c>
      <c r="AB2950">
        <v>3573</v>
      </c>
      <c r="AC2950">
        <v>111632</v>
      </c>
      <c r="AD2950">
        <v>57513</v>
      </c>
      <c r="AE2950">
        <v>3573</v>
      </c>
      <c r="AF2950">
        <v>165572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782406</v>
      </c>
      <c r="AO2950">
        <v>1099355</v>
      </c>
      <c r="AP2950">
        <v>169145</v>
      </c>
      <c r="AQ2950">
        <v>0</v>
      </c>
      <c r="AR2950">
        <v>20000</v>
      </c>
      <c r="AS2950">
        <v>3000</v>
      </c>
      <c r="AT2950">
        <v>8000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1299500</v>
      </c>
      <c r="BL2950">
        <v>72386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106337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610000</v>
      </c>
      <c r="CR2950">
        <v>100000</v>
      </c>
      <c r="CS2950">
        <v>10000</v>
      </c>
      <c r="CT2950">
        <v>154000</v>
      </c>
      <c r="CU2950">
        <v>65000</v>
      </c>
      <c r="CV2950">
        <v>50000</v>
      </c>
      <c r="CW2950">
        <v>1144</v>
      </c>
      <c r="CX2950">
        <v>6000</v>
      </c>
      <c r="CY2950">
        <v>4500</v>
      </c>
      <c r="CZ2950">
        <v>1800</v>
      </c>
      <c r="DA2950">
        <v>1500</v>
      </c>
      <c r="DB2950">
        <v>6500</v>
      </c>
      <c r="DC2950">
        <v>35781</v>
      </c>
      <c r="DD2950">
        <v>1500</v>
      </c>
      <c r="DE2950">
        <v>140000</v>
      </c>
      <c r="DF2950">
        <v>75102</v>
      </c>
      <c r="DG2950">
        <v>31738</v>
      </c>
      <c r="DH2950">
        <v>0</v>
      </c>
      <c r="DI2950">
        <v>0</v>
      </c>
      <c r="DJ2950">
        <v>189349</v>
      </c>
      <c r="DK2950">
        <v>174018</v>
      </c>
      <c r="DL2950">
        <v>90000</v>
      </c>
      <c r="DM2950">
        <v>251580</v>
      </c>
      <c r="DN2950">
        <v>20000</v>
      </c>
      <c r="DO2950">
        <v>2019513</v>
      </c>
      <c r="DP2950">
        <v>317700</v>
      </c>
      <c r="DQ2950">
        <v>181439</v>
      </c>
      <c r="DR2950">
        <v>0</v>
      </c>
      <c r="DS2950">
        <v>0</v>
      </c>
    </row>
    <row r="2951" spans="1:123" x14ac:dyDescent="0.3">
      <c r="A2951" t="str">
        <f t="shared" si="46"/>
        <v>20251924</v>
      </c>
      <c r="B2951">
        <v>85</v>
      </c>
      <c r="C2951">
        <v>2025</v>
      </c>
      <c r="D2951">
        <v>192412</v>
      </c>
      <c r="E2951">
        <v>14</v>
      </c>
      <c r="F2951">
        <v>2027228</v>
      </c>
      <c r="G2951">
        <v>163114</v>
      </c>
      <c r="H2951">
        <v>550000</v>
      </c>
      <c r="I2951">
        <v>0</v>
      </c>
      <c r="J2951">
        <v>120000</v>
      </c>
      <c r="K2951">
        <v>85000</v>
      </c>
      <c r="L2951">
        <v>200000</v>
      </c>
      <c r="M2951">
        <v>56200</v>
      </c>
      <c r="N2951">
        <v>11500</v>
      </c>
      <c r="O2951">
        <v>25500</v>
      </c>
      <c r="P2951">
        <v>4500</v>
      </c>
      <c r="Q2951">
        <v>2000</v>
      </c>
      <c r="R2951">
        <v>0</v>
      </c>
      <c r="S2951">
        <v>7191</v>
      </c>
      <c r="T2951">
        <v>35000</v>
      </c>
      <c r="U2951">
        <v>36000</v>
      </c>
      <c r="V2951">
        <v>0</v>
      </c>
      <c r="W2951">
        <v>0</v>
      </c>
      <c r="X2951">
        <v>25000</v>
      </c>
      <c r="Y2951">
        <v>69207</v>
      </c>
      <c r="Z2951">
        <v>0</v>
      </c>
      <c r="AA2951">
        <v>0</v>
      </c>
      <c r="AB2951">
        <v>0</v>
      </c>
      <c r="AC2951">
        <v>27098</v>
      </c>
      <c r="AD2951">
        <v>0</v>
      </c>
      <c r="AE2951">
        <v>0</v>
      </c>
      <c r="AF2951">
        <v>41059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1076039</v>
      </c>
      <c r="AO2951">
        <v>266861</v>
      </c>
      <c r="AP2951">
        <v>41059</v>
      </c>
      <c r="AQ2951">
        <v>0</v>
      </c>
      <c r="AR2951">
        <v>0</v>
      </c>
      <c r="AS2951">
        <v>6000</v>
      </c>
      <c r="AT2951">
        <v>8000</v>
      </c>
      <c r="AU2951">
        <v>0</v>
      </c>
      <c r="AV2951">
        <v>75000</v>
      </c>
      <c r="AW2951">
        <v>0</v>
      </c>
      <c r="AX2951">
        <v>31500</v>
      </c>
      <c r="AY2951">
        <v>0</v>
      </c>
      <c r="AZ2951">
        <v>20000</v>
      </c>
      <c r="BA2951">
        <v>25000</v>
      </c>
      <c r="BB2951">
        <v>8000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481420</v>
      </c>
      <c r="BL2951">
        <v>80045</v>
      </c>
      <c r="BM2951">
        <v>196667</v>
      </c>
      <c r="BN2951">
        <v>154000</v>
      </c>
      <c r="BO2951">
        <v>0</v>
      </c>
      <c r="BP2951">
        <v>100000</v>
      </c>
      <c r="BQ2951">
        <v>10000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8075</v>
      </c>
      <c r="BX2951">
        <v>175</v>
      </c>
      <c r="BY2951">
        <v>918</v>
      </c>
      <c r="BZ2951">
        <v>689</v>
      </c>
      <c r="CA2951">
        <v>275</v>
      </c>
      <c r="CB2951">
        <v>230</v>
      </c>
      <c r="CC2951">
        <v>995</v>
      </c>
      <c r="CD2951">
        <v>10371</v>
      </c>
      <c r="CE2951">
        <v>230</v>
      </c>
      <c r="CF2951">
        <v>68917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393333</v>
      </c>
      <c r="CR2951">
        <v>0</v>
      </c>
      <c r="CS2951">
        <v>0</v>
      </c>
      <c r="CT2951">
        <v>0</v>
      </c>
      <c r="CU2951">
        <v>65000</v>
      </c>
      <c r="CV2951">
        <v>41925</v>
      </c>
      <c r="CW2951">
        <v>969</v>
      </c>
      <c r="CX2951">
        <v>5082</v>
      </c>
      <c r="CY2951">
        <v>3811</v>
      </c>
      <c r="CZ2951">
        <v>1525</v>
      </c>
      <c r="DA2951">
        <v>1270</v>
      </c>
      <c r="DB2951">
        <v>5505</v>
      </c>
      <c r="DC2951">
        <v>25409</v>
      </c>
      <c r="DD2951">
        <v>1270</v>
      </c>
      <c r="DE2951">
        <v>71083</v>
      </c>
      <c r="DF2951">
        <v>0</v>
      </c>
      <c r="DG2951">
        <v>6738</v>
      </c>
      <c r="DH2951">
        <v>0</v>
      </c>
      <c r="DI2951">
        <v>0</v>
      </c>
      <c r="DJ2951">
        <v>157849</v>
      </c>
      <c r="DK2951">
        <v>149018</v>
      </c>
      <c r="DL2951">
        <v>90000</v>
      </c>
      <c r="DM2951">
        <v>176580</v>
      </c>
      <c r="DN2951">
        <v>0</v>
      </c>
      <c r="DO2951">
        <v>1196370</v>
      </c>
      <c r="DP2951">
        <v>317700</v>
      </c>
      <c r="DQ2951">
        <v>-834545</v>
      </c>
      <c r="DR2951">
        <v>37298</v>
      </c>
      <c r="DS2951">
        <v>0</v>
      </c>
    </row>
    <row r="2952" spans="1:123" x14ac:dyDescent="0.3">
      <c r="A2952" t="str">
        <f t="shared" si="46"/>
        <v>20261925</v>
      </c>
      <c r="B2952">
        <v>85</v>
      </c>
      <c r="C2952">
        <v>2026</v>
      </c>
      <c r="D2952">
        <v>192512</v>
      </c>
      <c r="E2952">
        <v>51</v>
      </c>
      <c r="F2952">
        <v>2149164</v>
      </c>
      <c r="G2952">
        <v>163110</v>
      </c>
      <c r="H2952">
        <v>550000</v>
      </c>
      <c r="I2952">
        <v>0</v>
      </c>
      <c r="J2952">
        <v>120000</v>
      </c>
      <c r="K2952">
        <v>85000</v>
      </c>
      <c r="L2952">
        <v>200000</v>
      </c>
      <c r="M2952">
        <v>56200</v>
      </c>
      <c r="N2952">
        <v>11500</v>
      </c>
      <c r="O2952">
        <v>25500</v>
      </c>
      <c r="P2952">
        <v>4500</v>
      </c>
      <c r="Q2952">
        <v>2000</v>
      </c>
      <c r="R2952">
        <v>0</v>
      </c>
      <c r="S2952">
        <v>7002</v>
      </c>
      <c r="T2952">
        <v>35000</v>
      </c>
      <c r="U2952">
        <v>36000</v>
      </c>
      <c r="V2952">
        <v>0</v>
      </c>
      <c r="W2952">
        <v>0</v>
      </c>
      <c r="X2952">
        <v>6738</v>
      </c>
      <c r="Y2952">
        <v>0</v>
      </c>
      <c r="Z2952">
        <v>0</v>
      </c>
      <c r="AA2952">
        <v>0</v>
      </c>
      <c r="AB2952">
        <v>0</v>
      </c>
      <c r="AC2952">
        <v>99610</v>
      </c>
      <c r="AD2952">
        <v>51319</v>
      </c>
      <c r="AE2952">
        <v>0</v>
      </c>
      <c r="AF2952">
        <v>150928</v>
      </c>
      <c r="AG2952">
        <v>51319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878512</v>
      </c>
      <c r="AO2952">
        <v>980956</v>
      </c>
      <c r="AP2952">
        <v>150928</v>
      </c>
      <c r="AQ2952">
        <v>0</v>
      </c>
      <c r="AR2952">
        <v>20000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45905</v>
      </c>
      <c r="AY2952">
        <v>7653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1205442</v>
      </c>
      <c r="BL2952">
        <v>87653</v>
      </c>
      <c r="BM2952">
        <v>176667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196667</v>
      </c>
      <c r="CR2952">
        <v>0</v>
      </c>
      <c r="CS2952">
        <v>0</v>
      </c>
      <c r="CT2952">
        <v>0</v>
      </c>
      <c r="CU2952">
        <v>65000</v>
      </c>
      <c r="CV2952">
        <v>41925</v>
      </c>
      <c r="CW2952">
        <v>969</v>
      </c>
      <c r="CX2952">
        <v>5082</v>
      </c>
      <c r="CY2952">
        <v>3811</v>
      </c>
      <c r="CZ2952">
        <v>1525</v>
      </c>
      <c r="DA2952">
        <v>1270</v>
      </c>
      <c r="DB2952">
        <v>5505</v>
      </c>
      <c r="DC2952">
        <v>25409</v>
      </c>
      <c r="DD2952">
        <v>1270</v>
      </c>
      <c r="DE2952">
        <v>76083</v>
      </c>
      <c r="DF2952">
        <v>0</v>
      </c>
      <c r="DG2952">
        <v>0</v>
      </c>
      <c r="DH2952">
        <v>0</v>
      </c>
      <c r="DI2952">
        <v>0</v>
      </c>
      <c r="DJ2952">
        <v>111944</v>
      </c>
      <c r="DK2952">
        <v>149018</v>
      </c>
      <c r="DL2952">
        <v>90000</v>
      </c>
      <c r="DM2952">
        <v>176580</v>
      </c>
      <c r="DN2952">
        <v>0</v>
      </c>
      <c r="DO2952">
        <v>952060</v>
      </c>
      <c r="DP2952">
        <v>317700</v>
      </c>
      <c r="DQ2952">
        <v>-229310</v>
      </c>
      <c r="DR2952">
        <v>0</v>
      </c>
      <c r="DS2952">
        <v>0</v>
      </c>
    </row>
    <row r="2953" spans="1:123" x14ac:dyDescent="0.3">
      <c r="A2953" t="str">
        <f t="shared" si="46"/>
        <v>20271926</v>
      </c>
      <c r="B2953">
        <v>85</v>
      </c>
      <c r="C2953">
        <v>2027</v>
      </c>
      <c r="D2953">
        <v>192612</v>
      </c>
      <c r="E2953">
        <v>41</v>
      </c>
      <c r="F2953">
        <v>1926718</v>
      </c>
      <c r="G2953">
        <v>163106</v>
      </c>
      <c r="H2953">
        <v>550000</v>
      </c>
      <c r="I2953">
        <v>0</v>
      </c>
      <c r="J2953">
        <v>120000</v>
      </c>
      <c r="K2953">
        <v>85000</v>
      </c>
      <c r="L2953">
        <v>200000</v>
      </c>
      <c r="M2953">
        <v>56200</v>
      </c>
      <c r="N2953">
        <v>11500</v>
      </c>
      <c r="O2953">
        <v>25500</v>
      </c>
      <c r="P2953">
        <v>4500</v>
      </c>
      <c r="Q2953">
        <v>2000</v>
      </c>
      <c r="R2953">
        <v>0</v>
      </c>
      <c r="S2953">
        <v>6814</v>
      </c>
      <c r="T2953">
        <v>35000</v>
      </c>
      <c r="U2953">
        <v>36000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79086</v>
      </c>
      <c r="AD2953">
        <v>40745</v>
      </c>
      <c r="AE2953">
        <v>0</v>
      </c>
      <c r="AF2953">
        <v>119832</v>
      </c>
      <c r="AG2953">
        <v>40745</v>
      </c>
      <c r="AH2953">
        <v>0</v>
      </c>
      <c r="AI2953">
        <v>51319</v>
      </c>
      <c r="AJ2953">
        <v>0</v>
      </c>
      <c r="AK2953">
        <v>51319</v>
      </c>
      <c r="AL2953">
        <v>51319</v>
      </c>
      <c r="AM2953">
        <v>0</v>
      </c>
      <c r="AN2953">
        <v>902682</v>
      </c>
      <c r="AO2953">
        <v>778845</v>
      </c>
      <c r="AP2953">
        <v>119832</v>
      </c>
      <c r="AQ2953">
        <v>0</v>
      </c>
      <c r="AR2953">
        <v>16805</v>
      </c>
      <c r="AS2953">
        <v>0</v>
      </c>
      <c r="AT2953">
        <v>0</v>
      </c>
      <c r="AU2953">
        <v>0</v>
      </c>
      <c r="AV2953">
        <v>9880</v>
      </c>
      <c r="AW2953">
        <v>0</v>
      </c>
      <c r="AX2953">
        <v>45904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971266</v>
      </c>
      <c r="BL2953">
        <v>95209</v>
      </c>
      <c r="BM2953">
        <v>156667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20000</v>
      </c>
      <c r="CR2953">
        <v>0</v>
      </c>
      <c r="CS2953">
        <v>0</v>
      </c>
      <c r="CT2953">
        <v>0</v>
      </c>
      <c r="CU2953">
        <v>65000</v>
      </c>
      <c r="CV2953">
        <v>41925</v>
      </c>
      <c r="CW2953">
        <v>969</v>
      </c>
      <c r="CX2953">
        <v>5082</v>
      </c>
      <c r="CY2953">
        <v>3811</v>
      </c>
      <c r="CZ2953">
        <v>1525</v>
      </c>
      <c r="DA2953">
        <v>1270</v>
      </c>
      <c r="DB2953">
        <v>5505</v>
      </c>
      <c r="DC2953">
        <v>25409</v>
      </c>
      <c r="DD2953">
        <v>1270</v>
      </c>
      <c r="DE2953">
        <v>81083</v>
      </c>
      <c r="DF2953">
        <v>0</v>
      </c>
      <c r="DG2953">
        <v>0</v>
      </c>
      <c r="DH2953">
        <v>0</v>
      </c>
      <c r="DI2953">
        <v>0</v>
      </c>
      <c r="DJ2953">
        <v>66040</v>
      </c>
      <c r="DK2953">
        <v>149018</v>
      </c>
      <c r="DL2953">
        <v>90000</v>
      </c>
      <c r="DM2953">
        <v>166700</v>
      </c>
      <c r="DN2953">
        <v>0</v>
      </c>
      <c r="DO2953">
        <v>775927</v>
      </c>
      <c r="DP2953">
        <v>317700</v>
      </c>
      <c r="DQ2953">
        <v>-212451</v>
      </c>
      <c r="DR2953">
        <v>0</v>
      </c>
      <c r="DS2953">
        <v>0</v>
      </c>
    </row>
    <row r="2954" spans="1:123" x14ac:dyDescent="0.3">
      <c r="A2954" t="str">
        <f t="shared" si="46"/>
        <v>20281927</v>
      </c>
      <c r="B2954">
        <v>85</v>
      </c>
      <c r="C2954">
        <v>2028</v>
      </c>
      <c r="D2954">
        <v>192712</v>
      </c>
      <c r="E2954">
        <v>44</v>
      </c>
      <c r="F2954">
        <v>1763481</v>
      </c>
      <c r="G2954">
        <v>163102</v>
      </c>
      <c r="H2954">
        <v>550000</v>
      </c>
      <c r="I2954">
        <v>0</v>
      </c>
      <c r="J2954">
        <v>120000</v>
      </c>
      <c r="K2954">
        <v>85000</v>
      </c>
      <c r="L2954">
        <v>200000</v>
      </c>
      <c r="M2954">
        <v>56200</v>
      </c>
      <c r="N2954">
        <v>11500</v>
      </c>
      <c r="O2954">
        <v>25500</v>
      </c>
      <c r="P2954">
        <v>4500</v>
      </c>
      <c r="Q2954">
        <v>2000</v>
      </c>
      <c r="R2954">
        <v>0</v>
      </c>
      <c r="S2954">
        <v>6625</v>
      </c>
      <c r="T2954">
        <v>35000</v>
      </c>
      <c r="U2954">
        <v>36000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51319</v>
      </c>
      <c r="AC2954">
        <v>86037</v>
      </c>
      <c r="AD2954">
        <v>44326</v>
      </c>
      <c r="AE2954">
        <v>51319</v>
      </c>
      <c r="AF2954">
        <v>79044</v>
      </c>
      <c r="AG2954">
        <v>0</v>
      </c>
      <c r="AH2954">
        <v>0</v>
      </c>
      <c r="AI2954">
        <v>40745</v>
      </c>
      <c r="AJ2954">
        <v>0</v>
      </c>
      <c r="AK2954">
        <v>40745</v>
      </c>
      <c r="AL2954">
        <v>40745</v>
      </c>
      <c r="AM2954">
        <v>0</v>
      </c>
      <c r="AN2954">
        <v>943280</v>
      </c>
      <c r="AO2954">
        <v>847294</v>
      </c>
      <c r="AP2954">
        <v>130363</v>
      </c>
      <c r="AQ2954">
        <v>0</v>
      </c>
      <c r="AR2954">
        <v>20000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997657</v>
      </c>
      <c r="BL2954">
        <v>102715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81070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81070</v>
      </c>
      <c r="CR2954">
        <v>0</v>
      </c>
      <c r="CS2954">
        <v>0</v>
      </c>
      <c r="CT2954">
        <v>0</v>
      </c>
      <c r="CU2954">
        <v>65000</v>
      </c>
      <c r="CV2954">
        <v>41925</v>
      </c>
      <c r="CW2954">
        <v>969</v>
      </c>
      <c r="CX2954">
        <v>5082</v>
      </c>
      <c r="CY2954">
        <v>3811</v>
      </c>
      <c r="CZ2954">
        <v>1525</v>
      </c>
      <c r="DA2954">
        <v>1270</v>
      </c>
      <c r="DB2954">
        <v>5505</v>
      </c>
      <c r="DC2954">
        <v>25409</v>
      </c>
      <c r="DD2954">
        <v>1270</v>
      </c>
      <c r="DE2954">
        <v>86083</v>
      </c>
      <c r="DF2954">
        <v>0</v>
      </c>
      <c r="DG2954">
        <v>0</v>
      </c>
      <c r="DH2954">
        <v>0</v>
      </c>
      <c r="DI2954">
        <v>0</v>
      </c>
      <c r="DJ2954">
        <v>66040</v>
      </c>
      <c r="DK2954">
        <v>149018</v>
      </c>
      <c r="DL2954">
        <v>90000</v>
      </c>
      <c r="DM2954">
        <v>166700</v>
      </c>
      <c r="DN2954">
        <v>0</v>
      </c>
      <c r="DO2954">
        <v>831423</v>
      </c>
      <c r="DP2954">
        <v>317700</v>
      </c>
      <c r="DQ2954">
        <v>81070</v>
      </c>
      <c r="DR2954">
        <v>0</v>
      </c>
      <c r="DS2954">
        <v>0</v>
      </c>
    </row>
    <row r="2955" spans="1:123" x14ac:dyDescent="0.3">
      <c r="A2955" t="str">
        <f t="shared" si="46"/>
        <v>20291928</v>
      </c>
      <c r="B2955">
        <v>85</v>
      </c>
      <c r="C2955">
        <v>2029</v>
      </c>
      <c r="D2955">
        <v>192812</v>
      </c>
      <c r="E2955">
        <v>58</v>
      </c>
      <c r="F2955">
        <v>1979211</v>
      </c>
      <c r="G2955">
        <v>163097</v>
      </c>
      <c r="H2955">
        <v>550000</v>
      </c>
      <c r="I2955">
        <v>0</v>
      </c>
      <c r="J2955">
        <v>120000</v>
      </c>
      <c r="K2955">
        <v>85000</v>
      </c>
      <c r="L2955">
        <v>200000</v>
      </c>
      <c r="M2955">
        <v>56200</v>
      </c>
      <c r="N2955">
        <v>11500</v>
      </c>
      <c r="O2955">
        <v>25500</v>
      </c>
      <c r="P2955">
        <v>4500</v>
      </c>
      <c r="Q2955">
        <v>2000</v>
      </c>
      <c r="R2955">
        <v>0</v>
      </c>
      <c r="S2955">
        <v>6437</v>
      </c>
      <c r="T2955">
        <v>35000</v>
      </c>
      <c r="U2955">
        <v>36000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40745</v>
      </c>
      <c r="AC2955">
        <v>112243</v>
      </c>
      <c r="AD2955">
        <v>57827</v>
      </c>
      <c r="AE2955">
        <v>40745</v>
      </c>
      <c r="AF2955">
        <v>129325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892812</v>
      </c>
      <c r="AO2955">
        <v>1105368</v>
      </c>
      <c r="AP2955">
        <v>170070</v>
      </c>
      <c r="AQ2955">
        <v>0</v>
      </c>
      <c r="AR2955">
        <v>20000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1295438</v>
      </c>
      <c r="BL2955">
        <v>110169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120111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181181</v>
      </c>
      <c r="CR2955">
        <v>0</v>
      </c>
      <c r="CS2955">
        <v>0</v>
      </c>
      <c r="CT2955">
        <v>0</v>
      </c>
      <c r="CU2955">
        <v>65000</v>
      </c>
      <c r="CV2955">
        <v>41925</v>
      </c>
      <c r="CW2955">
        <v>969</v>
      </c>
      <c r="CX2955">
        <v>5082</v>
      </c>
      <c r="CY2955">
        <v>3811</v>
      </c>
      <c r="CZ2955">
        <v>1525</v>
      </c>
      <c r="DA2955">
        <v>1270</v>
      </c>
      <c r="DB2955">
        <v>5505</v>
      </c>
      <c r="DC2955">
        <v>25409</v>
      </c>
      <c r="DD2955">
        <v>1270</v>
      </c>
      <c r="DE2955">
        <v>91083</v>
      </c>
      <c r="DF2955">
        <v>0</v>
      </c>
      <c r="DG2955">
        <v>0</v>
      </c>
      <c r="DH2955">
        <v>0</v>
      </c>
      <c r="DI2955">
        <v>0</v>
      </c>
      <c r="DJ2955">
        <v>66040</v>
      </c>
      <c r="DK2955">
        <v>149018</v>
      </c>
      <c r="DL2955">
        <v>90000</v>
      </c>
      <c r="DM2955">
        <v>166700</v>
      </c>
      <c r="DN2955">
        <v>0</v>
      </c>
      <c r="DO2955">
        <v>895789</v>
      </c>
      <c r="DP2955">
        <v>317700</v>
      </c>
      <c r="DQ2955">
        <v>120111</v>
      </c>
      <c r="DR2955">
        <v>0</v>
      </c>
      <c r="DS2955">
        <v>0</v>
      </c>
    </row>
    <row r="2956" spans="1:123" x14ac:dyDescent="0.3">
      <c r="A2956" t="str">
        <f t="shared" si="46"/>
        <v>20301929</v>
      </c>
      <c r="B2956">
        <v>85</v>
      </c>
      <c r="C2956">
        <v>2030</v>
      </c>
      <c r="D2956">
        <v>192912</v>
      </c>
      <c r="E2956">
        <v>41</v>
      </c>
      <c r="F2956">
        <v>2179765</v>
      </c>
      <c r="G2956">
        <v>163093</v>
      </c>
      <c r="H2956">
        <v>550000</v>
      </c>
      <c r="I2956">
        <v>0</v>
      </c>
      <c r="J2956">
        <v>120000</v>
      </c>
      <c r="K2956">
        <v>85000</v>
      </c>
      <c r="L2956">
        <v>200000</v>
      </c>
      <c r="M2956">
        <v>56200</v>
      </c>
      <c r="N2956">
        <v>11500</v>
      </c>
      <c r="O2956">
        <v>25500</v>
      </c>
      <c r="P2956">
        <v>4500</v>
      </c>
      <c r="Q2956">
        <v>2000</v>
      </c>
      <c r="R2956">
        <v>0</v>
      </c>
      <c r="S2956">
        <v>6248</v>
      </c>
      <c r="T2956">
        <v>35000</v>
      </c>
      <c r="U2956">
        <v>36000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80313</v>
      </c>
      <c r="AD2956">
        <v>41377</v>
      </c>
      <c r="AE2956">
        <v>0</v>
      </c>
      <c r="AF2956">
        <v>121690</v>
      </c>
      <c r="AG2956">
        <v>41377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900258</v>
      </c>
      <c r="AO2956">
        <v>790925</v>
      </c>
      <c r="AP2956">
        <v>121690</v>
      </c>
      <c r="AQ2956">
        <v>0</v>
      </c>
      <c r="AR2956">
        <v>17453</v>
      </c>
      <c r="AS2956">
        <v>0</v>
      </c>
      <c r="AT2956">
        <v>0</v>
      </c>
      <c r="AU2956">
        <v>0</v>
      </c>
      <c r="AV2956">
        <v>75000</v>
      </c>
      <c r="AW2956">
        <v>11564</v>
      </c>
      <c r="AX2956">
        <v>46247</v>
      </c>
      <c r="AY2956">
        <v>0</v>
      </c>
      <c r="AZ2956">
        <v>0</v>
      </c>
      <c r="BA2956">
        <v>25000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1087879</v>
      </c>
      <c r="BL2956">
        <v>117712</v>
      </c>
      <c r="BM2956">
        <v>53727</v>
      </c>
      <c r="BN2956">
        <v>0</v>
      </c>
      <c r="BO2956">
        <v>65000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33000</v>
      </c>
      <c r="BX2956">
        <v>763</v>
      </c>
      <c r="BY2956">
        <v>4000</v>
      </c>
      <c r="BZ2956">
        <v>3000</v>
      </c>
      <c r="CA2956">
        <v>1200</v>
      </c>
      <c r="CB2956">
        <v>1000</v>
      </c>
      <c r="CC2956">
        <v>4333</v>
      </c>
      <c r="CD2956">
        <v>20000</v>
      </c>
      <c r="CE2956">
        <v>1000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107454</v>
      </c>
      <c r="CR2956">
        <v>0</v>
      </c>
      <c r="CS2956">
        <v>0</v>
      </c>
      <c r="CT2956">
        <v>0</v>
      </c>
      <c r="CU2956">
        <v>0</v>
      </c>
      <c r="CV2956">
        <v>8925</v>
      </c>
      <c r="CW2956">
        <v>206</v>
      </c>
      <c r="CX2956">
        <v>1082</v>
      </c>
      <c r="CY2956">
        <v>811</v>
      </c>
      <c r="CZ2956">
        <v>325</v>
      </c>
      <c r="DA2956">
        <v>270</v>
      </c>
      <c r="DB2956">
        <v>1172</v>
      </c>
      <c r="DC2956">
        <v>5409</v>
      </c>
      <c r="DD2956">
        <v>270</v>
      </c>
      <c r="DE2956">
        <v>96083</v>
      </c>
      <c r="DF2956">
        <v>0</v>
      </c>
      <c r="DG2956">
        <v>0</v>
      </c>
      <c r="DH2956">
        <v>0</v>
      </c>
      <c r="DI2956">
        <v>0</v>
      </c>
      <c r="DJ2956">
        <v>19792</v>
      </c>
      <c r="DK2956">
        <v>124018</v>
      </c>
      <c r="DL2956">
        <v>78436</v>
      </c>
      <c r="DM2956">
        <v>91700</v>
      </c>
      <c r="DN2956">
        <v>0</v>
      </c>
      <c r="DO2956">
        <v>535955</v>
      </c>
      <c r="DP2956">
        <v>317700</v>
      </c>
      <c r="DQ2956">
        <v>-430820</v>
      </c>
      <c r="DR2956">
        <v>85986</v>
      </c>
      <c r="DS2956">
        <v>0</v>
      </c>
    </row>
    <row r="2957" spans="1:123" x14ac:dyDescent="0.3">
      <c r="A2957" t="str">
        <f t="shared" si="46"/>
        <v>20311930</v>
      </c>
      <c r="B2957">
        <v>85</v>
      </c>
      <c r="C2957">
        <v>2031</v>
      </c>
      <c r="D2957">
        <v>193012</v>
      </c>
      <c r="E2957">
        <v>49</v>
      </c>
      <c r="F2957">
        <v>2148885</v>
      </c>
      <c r="G2957">
        <v>163096</v>
      </c>
      <c r="H2957">
        <v>550000</v>
      </c>
      <c r="I2957">
        <v>250000</v>
      </c>
      <c r="J2957">
        <v>120000</v>
      </c>
      <c r="K2957">
        <v>85000</v>
      </c>
      <c r="L2957">
        <v>200000</v>
      </c>
      <c r="M2957">
        <v>56200</v>
      </c>
      <c r="N2957">
        <v>11500</v>
      </c>
      <c r="O2957">
        <v>25500</v>
      </c>
      <c r="P2957">
        <v>4500</v>
      </c>
      <c r="Q2957">
        <v>2000</v>
      </c>
      <c r="R2957">
        <v>0</v>
      </c>
      <c r="S2957">
        <v>6059</v>
      </c>
      <c r="T2957">
        <v>35000</v>
      </c>
      <c r="U2957">
        <v>36000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94620</v>
      </c>
      <c r="AD2957">
        <v>48748</v>
      </c>
      <c r="AE2957">
        <v>0</v>
      </c>
      <c r="AF2957">
        <v>143368</v>
      </c>
      <c r="AG2957">
        <v>0</v>
      </c>
      <c r="AH2957">
        <v>0</v>
      </c>
      <c r="AI2957">
        <v>41377</v>
      </c>
      <c r="AJ2957">
        <v>0</v>
      </c>
      <c r="AK2957">
        <v>41377</v>
      </c>
      <c r="AL2957">
        <v>41377</v>
      </c>
      <c r="AM2957">
        <v>56759</v>
      </c>
      <c r="AN2957">
        <v>1071632</v>
      </c>
      <c r="AO2957">
        <v>931817</v>
      </c>
      <c r="AP2957">
        <v>143368</v>
      </c>
      <c r="AQ2957">
        <v>0</v>
      </c>
      <c r="AR2957">
        <v>20000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16465</v>
      </c>
      <c r="AY2957">
        <v>5015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1116665</v>
      </c>
      <c r="BL2957">
        <v>125957</v>
      </c>
      <c r="BM2957">
        <v>33727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53727</v>
      </c>
      <c r="CR2957">
        <v>0</v>
      </c>
      <c r="CS2957">
        <v>0</v>
      </c>
      <c r="CT2957">
        <v>0</v>
      </c>
      <c r="CU2957">
        <v>0</v>
      </c>
      <c r="CV2957">
        <v>8925</v>
      </c>
      <c r="CW2957">
        <v>206</v>
      </c>
      <c r="CX2957">
        <v>1082</v>
      </c>
      <c r="CY2957">
        <v>811</v>
      </c>
      <c r="CZ2957">
        <v>325</v>
      </c>
      <c r="DA2957">
        <v>270</v>
      </c>
      <c r="DB2957">
        <v>1172</v>
      </c>
      <c r="DC2957">
        <v>5409</v>
      </c>
      <c r="DD2957">
        <v>270</v>
      </c>
      <c r="DE2957">
        <v>101083</v>
      </c>
      <c r="DF2957">
        <v>0</v>
      </c>
      <c r="DG2957">
        <v>0</v>
      </c>
      <c r="DH2957">
        <v>0</v>
      </c>
      <c r="DI2957">
        <v>0</v>
      </c>
      <c r="DJ2957">
        <v>3328</v>
      </c>
      <c r="DK2957">
        <v>124018</v>
      </c>
      <c r="DL2957">
        <v>78436</v>
      </c>
      <c r="DM2957">
        <v>91700</v>
      </c>
      <c r="DN2957">
        <v>0</v>
      </c>
      <c r="DO2957">
        <v>512141</v>
      </c>
      <c r="DP2957">
        <v>317700</v>
      </c>
      <c r="DQ2957">
        <v>6567</v>
      </c>
      <c r="DR2957">
        <v>0</v>
      </c>
      <c r="DS2957">
        <v>56759</v>
      </c>
    </row>
    <row r="2958" spans="1:123" x14ac:dyDescent="0.3">
      <c r="A2958" t="str">
        <f t="shared" si="46"/>
        <v>20321931</v>
      </c>
      <c r="B2958">
        <v>85</v>
      </c>
      <c r="C2958">
        <v>2032</v>
      </c>
      <c r="D2958">
        <v>193112</v>
      </c>
      <c r="E2958">
        <v>32</v>
      </c>
      <c r="F2958">
        <v>2157608</v>
      </c>
      <c r="G2958">
        <v>163099</v>
      </c>
      <c r="H2958">
        <v>550000</v>
      </c>
      <c r="I2958">
        <v>250000</v>
      </c>
      <c r="J2958">
        <v>120000</v>
      </c>
      <c r="K2958">
        <v>85000</v>
      </c>
      <c r="L2958">
        <v>200000</v>
      </c>
      <c r="M2958">
        <v>56200</v>
      </c>
      <c r="N2958">
        <v>11500</v>
      </c>
      <c r="O2958">
        <v>25500</v>
      </c>
      <c r="P2958">
        <v>4500</v>
      </c>
      <c r="Q2958">
        <v>2000</v>
      </c>
      <c r="R2958">
        <v>0</v>
      </c>
      <c r="S2958">
        <v>5871</v>
      </c>
      <c r="T2958">
        <v>35000</v>
      </c>
      <c r="U2958">
        <v>36000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41377</v>
      </c>
      <c r="AC2958">
        <v>61216</v>
      </c>
      <c r="AD2958">
        <v>0</v>
      </c>
      <c r="AE2958">
        <v>41377</v>
      </c>
      <c r="AF2958">
        <v>51378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56571</v>
      </c>
      <c r="AN2958">
        <v>1163622</v>
      </c>
      <c r="AO2958">
        <v>602861</v>
      </c>
      <c r="AP2958">
        <v>92755</v>
      </c>
      <c r="AQ2958">
        <v>0</v>
      </c>
      <c r="AR2958">
        <v>7359</v>
      </c>
      <c r="AS2958">
        <v>0</v>
      </c>
      <c r="AT2958">
        <v>0</v>
      </c>
      <c r="AU2958">
        <v>0</v>
      </c>
      <c r="AV2958">
        <v>75000</v>
      </c>
      <c r="AW2958">
        <v>4106</v>
      </c>
      <c r="AX2958">
        <v>3328</v>
      </c>
      <c r="AY2958">
        <v>0</v>
      </c>
      <c r="AZ2958">
        <v>0</v>
      </c>
      <c r="BA2958">
        <v>25000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810409</v>
      </c>
      <c r="BL2958">
        <v>134254</v>
      </c>
      <c r="BM2958">
        <v>13727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8925</v>
      </c>
      <c r="BX2958">
        <v>206</v>
      </c>
      <c r="BY2958">
        <v>1082</v>
      </c>
      <c r="BZ2958">
        <v>811</v>
      </c>
      <c r="CA2958">
        <v>325</v>
      </c>
      <c r="CB2958">
        <v>270</v>
      </c>
      <c r="CC2958">
        <v>1172</v>
      </c>
      <c r="CD2958">
        <v>5409</v>
      </c>
      <c r="CE2958">
        <v>270</v>
      </c>
      <c r="CF2958">
        <v>68917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20000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37166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99018</v>
      </c>
      <c r="DL2958">
        <v>74330</v>
      </c>
      <c r="DM2958">
        <v>16700</v>
      </c>
      <c r="DN2958">
        <v>0</v>
      </c>
      <c r="DO2958">
        <v>247214</v>
      </c>
      <c r="DP2958">
        <v>317700</v>
      </c>
      <c r="DQ2958">
        <v>-299285</v>
      </c>
      <c r="DR2958">
        <v>147306</v>
      </c>
      <c r="DS2958">
        <v>56571</v>
      </c>
    </row>
    <row r="2959" spans="1:123" x14ac:dyDescent="0.3">
      <c r="A2959" t="str">
        <f t="shared" si="46"/>
        <v>20331932</v>
      </c>
      <c r="B2959">
        <v>85</v>
      </c>
      <c r="C2959">
        <v>2033</v>
      </c>
      <c r="D2959">
        <v>193212</v>
      </c>
      <c r="E2959">
        <v>34</v>
      </c>
      <c r="F2959">
        <v>2081962</v>
      </c>
      <c r="G2959">
        <v>163102</v>
      </c>
      <c r="H2959">
        <v>550000</v>
      </c>
      <c r="I2959">
        <v>0</v>
      </c>
      <c r="J2959">
        <v>120000</v>
      </c>
      <c r="K2959">
        <v>85000</v>
      </c>
      <c r="L2959">
        <v>200000</v>
      </c>
      <c r="M2959">
        <v>56200</v>
      </c>
      <c r="N2959">
        <v>11500</v>
      </c>
      <c r="O2959">
        <v>25500</v>
      </c>
      <c r="P2959">
        <v>4500</v>
      </c>
      <c r="Q2959">
        <v>2000</v>
      </c>
      <c r="R2959">
        <v>0</v>
      </c>
      <c r="S2959">
        <v>5682</v>
      </c>
      <c r="T2959">
        <v>35000</v>
      </c>
      <c r="U2959">
        <v>36000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66501</v>
      </c>
      <c r="AD2959">
        <v>0</v>
      </c>
      <c r="AE2959">
        <v>0</v>
      </c>
      <c r="AF2959">
        <v>100763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920619</v>
      </c>
      <c r="AO2959">
        <v>654907</v>
      </c>
      <c r="AP2959">
        <v>100763</v>
      </c>
      <c r="AQ2959">
        <v>101801</v>
      </c>
      <c r="AR2959">
        <v>10152</v>
      </c>
      <c r="AS2959">
        <v>0</v>
      </c>
      <c r="AT2959">
        <v>0</v>
      </c>
      <c r="AU2959">
        <v>0</v>
      </c>
      <c r="AV2959">
        <v>16700</v>
      </c>
      <c r="AW2959">
        <v>6170</v>
      </c>
      <c r="AX2959">
        <v>0</v>
      </c>
      <c r="AY2959">
        <v>0</v>
      </c>
      <c r="AZ2959">
        <v>0</v>
      </c>
      <c r="BA2959">
        <v>25000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915493</v>
      </c>
      <c r="BL2959">
        <v>142983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42166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74018</v>
      </c>
      <c r="DL2959">
        <v>68160</v>
      </c>
      <c r="DM2959">
        <v>0</v>
      </c>
      <c r="DN2959">
        <v>0</v>
      </c>
      <c r="DO2959">
        <v>184344</v>
      </c>
      <c r="DP2959">
        <v>317700</v>
      </c>
      <c r="DQ2959">
        <v>-349839</v>
      </c>
      <c r="DR2959">
        <v>301969</v>
      </c>
      <c r="DS2959">
        <v>0</v>
      </c>
    </row>
    <row r="2960" spans="1:123" x14ac:dyDescent="0.3">
      <c r="A2960" t="str">
        <f t="shared" si="46"/>
        <v>20341933</v>
      </c>
      <c r="B2960">
        <v>85</v>
      </c>
      <c r="C2960">
        <v>2034</v>
      </c>
      <c r="D2960">
        <v>193312</v>
      </c>
      <c r="E2960">
        <v>42</v>
      </c>
      <c r="F2960">
        <v>1909420</v>
      </c>
      <c r="G2960">
        <v>163105</v>
      </c>
      <c r="H2960">
        <v>550000</v>
      </c>
      <c r="I2960">
        <v>0</v>
      </c>
      <c r="J2960">
        <v>120000</v>
      </c>
      <c r="K2960">
        <v>85000</v>
      </c>
      <c r="L2960">
        <v>200000</v>
      </c>
      <c r="M2960">
        <v>56200</v>
      </c>
      <c r="N2960">
        <v>11500</v>
      </c>
      <c r="O2960">
        <v>25500</v>
      </c>
      <c r="P2960">
        <v>4500</v>
      </c>
      <c r="Q2960">
        <v>2000</v>
      </c>
      <c r="R2960">
        <v>0</v>
      </c>
      <c r="S2960">
        <v>5494</v>
      </c>
      <c r="T2960">
        <v>35000</v>
      </c>
      <c r="U2960">
        <v>36000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81537</v>
      </c>
      <c r="AD2960">
        <v>42008</v>
      </c>
      <c r="AE2960">
        <v>0</v>
      </c>
      <c r="AF2960">
        <v>123545</v>
      </c>
      <c r="AG2960">
        <v>42008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897649</v>
      </c>
      <c r="AO2960">
        <v>802978</v>
      </c>
      <c r="AP2960">
        <v>123545</v>
      </c>
      <c r="AQ2960">
        <v>0</v>
      </c>
      <c r="AR2960">
        <v>18100</v>
      </c>
      <c r="AS2960">
        <v>0</v>
      </c>
      <c r="AT2960">
        <v>0</v>
      </c>
      <c r="AU2960">
        <v>0</v>
      </c>
      <c r="AV2960">
        <v>0</v>
      </c>
      <c r="AW2960">
        <v>12042</v>
      </c>
      <c r="AX2960">
        <v>0</v>
      </c>
      <c r="AY2960">
        <v>0</v>
      </c>
      <c r="AZ2960">
        <v>0</v>
      </c>
      <c r="BA2960">
        <v>25000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981665</v>
      </c>
      <c r="BL2960">
        <v>151686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47166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49018</v>
      </c>
      <c r="DL2960">
        <v>56118</v>
      </c>
      <c r="DM2960">
        <v>0</v>
      </c>
      <c r="DN2960">
        <v>0</v>
      </c>
      <c r="DO2960">
        <v>152302</v>
      </c>
      <c r="DP2960">
        <v>297700</v>
      </c>
      <c r="DQ2960">
        <v>-114567</v>
      </c>
      <c r="DR2960">
        <v>77525</v>
      </c>
      <c r="DS2960">
        <v>0</v>
      </c>
    </row>
    <row r="2961" spans="1:123" x14ac:dyDescent="0.3">
      <c r="A2961" t="str">
        <f t="shared" si="46"/>
        <v>20351934</v>
      </c>
      <c r="B2961">
        <v>85</v>
      </c>
      <c r="C2961">
        <v>2035</v>
      </c>
      <c r="D2961">
        <v>193412</v>
      </c>
      <c r="E2961">
        <v>28</v>
      </c>
      <c r="F2961">
        <v>2194672</v>
      </c>
      <c r="G2961">
        <v>163108</v>
      </c>
      <c r="H2961">
        <v>550000</v>
      </c>
      <c r="I2961">
        <v>0</v>
      </c>
      <c r="J2961">
        <v>120000</v>
      </c>
      <c r="K2961">
        <v>85000</v>
      </c>
      <c r="L2961">
        <v>200000</v>
      </c>
      <c r="M2961">
        <v>56200</v>
      </c>
      <c r="N2961">
        <v>11500</v>
      </c>
      <c r="O2961">
        <v>25500</v>
      </c>
      <c r="P2961">
        <v>4500</v>
      </c>
      <c r="Q2961">
        <v>2000</v>
      </c>
      <c r="R2961">
        <v>0</v>
      </c>
      <c r="S2961">
        <v>5305</v>
      </c>
      <c r="T2961">
        <v>35000</v>
      </c>
      <c r="U2961">
        <v>36000</v>
      </c>
      <c r="V2961">
        <v>0</v>
      </c>
      <c r="W2961">
        <v>5000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55265</v>
      </c>
      <c r="AD2961">
        <v>0</v>
      </c>
      <c r="AE2961">
        <v>0</v>
      </c>
      <c r="AF2961">
        <v>83738</v>
      </c>
      <c r="AG2961">
        <v>0</v>
      </c>
      <c r="AH2961">
        <v>0</v>
      </c>
      <c r="AI2961">
        <v>42008</v>
      </c>
      <c r="AJ2961">
        <v>0</v>
      </c>
      <c r="AK2961">
        <v>42008</v>
      </c>
      <c r="AL2961">
        <v>42008</v>
      </c>
      <c r="AM2961">
        <v>0</v>
      </c>
      <c r="AN2961">
        <v>932267</v>
      </c>
      <c r="AO2961">
        <v>544255</v>
      </c>
      <c r="AP2961">
        <v>83738</v>
      </c>
      <c r="AQ2961">
        <v>0</v>
      </c>
      <c r="AR2961">
        <v>4213</v>
      </c>
      <c r="AS2961">
        <v>0</v>
      </c>
      <c r="AT2961">
        <v>0</v>
      </c>
      <c r="AU2961">
        <v>0</v>
      </c>
      <c r="AV2961">
        <v>0</v>
      </c>
      <c r="AW2961">
        <v>1782</v>
      </c>
      <c r="AX2961">
        <v>0</v>
      </c>
      <c r="AY2961">
        <v>0</v>
      </c>
      <c r="AZ2961">
        <v>0</v>
      </c>
      <c r="BA2961">
        <v>25000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658988</v>
      </c>
      <c r="BL2961">
        <v>159966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52166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24018</v>
      </c>
      <c r="DL2961">
        <v>54336</v>
      </c>
      <c r="DM2961">
        <v>0</v>
      </c>
      <c r="DN2961">
        <v>0</v>
      </c>
      <c r="DO2961">
        <v>120361</v>
      </c>
      <c r="DP2961">
        <v>277700</v>
      </c>
      <c r="DQ2961">
        <v>-669341</v>
      </c>
      <c r="DR2961">
        <v>590393</v>
      </c>
      <c r="DS2961">
        <v>0</v>
      </c>
    </row>
    <row r="2962" spans="1:123" x14ac:dyDescent="0.3">
      <c r="A2962" t="str">
        <f t="shared" si="46"/>
        <v>20361935</v>
      </c>
      <c r="B2962">
        <v>85</v>
      </c>
      <c r="C2962">
        <v>2036</v>
      </c>
      <c r="D2962">
        <v>193512</v>
      </c>
      <c r="E2962">
        <v>53</v>
      </c>
      <c r="F2962">
        <v>2078180</v>
      </c>
      <c r="G2962">
        <v>163099</v>
      </c>
      <c r="H2962">
        <v>550000</v>
      </c>
      <c r="I2962">
        <v>0</v>
      </c>
      <c r="J2962">
        <v>120000</v>
      </c>
      <c r="K2962">
        <v>85000</v>
      </c>
      <c r="L2962">
        <v>200000</v>
      </c>
      <c r="M2962">
        <v>56200</v>
      </c>
      <c r="N2962">
        <v>11500</v>
      </c>
      <c r="O2962">
        <v>25500</v>
      </c>
      <c r="P2962">
        <v>4500</v>
      </c>
      <c r="Q2962">
        <v>2000</v>
      </c>
      <c r="R2962">
        <v>0</v>
      </c>
      <c r="S2962">
        <v>5091</v>
      </c>
      <c r="T2962">
        <v>35000</v>
      </c>
      <c r="U2962">
        <v>36000</v>
      </c>
      <c r="V2962">
        <v>0</v>
      </c>
      <c r="W2962">
        <v>5000</v>
      </c>
      <c r="X2962">
        <v>0</v>
      </c>
      <c r="Y2962">
        <v>0</v>
      </c>
      <c r="Z2962">
        <v>0</v>
      </c>
      <c r="AA2962">
        <v>0</v>
      </c>
      <c r="AB2962">
        <v>42008</v>
      </c>
      <c r="AC2962">
        <v>103243</v>
      </c>
      <c r="AD2962">
        <v>53190</v>
      </c>
      <c r="AE2962">
        <v>42008</v>
      </c>
      <c r="AF2962">
        <v>114425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901366</v>
      </c>
      <c r="AO2962">
        <v>1016736</v>
      </c>
      <c r="AP2962">
        <v>156433</v>
      </c>
      <c r="AQ2962">
        <v>58843</v>
      </c>
      <c r="AR2962">
        <v>20000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1252012</v>
      </c>
      <c r="BL2962">
        <v>168199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44298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24018</v>
      </c>
      <c r="DL2962">
        <v>54336</v>
      </c>
      <c r="DM2962">
        <v>0</v>
      </c>
      <c r="DN2962">
        <v>0</v>
      </c>
      <c r="DO2962">
        <v>78354</v>
      </c>
      <c r="DP2962">
        <v>301998</v>
      </c>
      <c r="DQ2962">
        <v>44298</v>
      </c>
      <c r="DR2962">
        <v>0</v>
      </c>
      <c r="DS2962">
        <v>0</v>
      </c>
    </row>
    <row r="2963" spans="1:123" x14ac:dyDescent="0.3">
      <c r="A2963" t="str">
        <f t="shared" si="46"/>
        <v>20371936</v>
      </c>
      <c r="B2963">
        <v>85</v>
      </c>
      <c r="C2963">
        <v>2037</v>
      </c>
      <c r="D2963">
        <v>193612</v>
      </c>
      <c r="E2963">
        <v>74</v>
      </c>
      <c r="F2963">
        <v>2127575</v>
      </c>
      <c r="G2963">
        <v>163089</v>
      </c>
      <c r="H2963">
        <v>550000</v>
      </c>
      <c r="I2963">
        <v>0</v>
      </c>
      <c r="J2963">
        <v>120000</v>
      </c>
      <c r="K2963">
        <v>85000</v>
      </c>
      <c r="L2963">
        <v>200000</v>
      </c>
      <c r="M2963">
        <v>56200</v>
      </c>
      <c r="N2963">
        <v>11500</v>
      </c>
      <c r="O2963">
        <v>25500</v>
      </c>
      <c r="P2963">
        <v>4500</v>
      </c>
      <c r="Q2963">
        <v>2000</v>
      </c>
      <c r="R2963">
        <v>0</v>
      </c>
      <c r="S2963">
        <v>4878</v>
      </c>
      <c r="T2963">
        <v>35000</v>
      </c>
      <c r="U2963">
        <v>36000</v>
      </c>
      <c r="V2963">
        <v>0</v>
      </c>
      <c r="W2963">
        <v>5000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143756</v>
      </c>
      <c r="AD2963">
        <v>74063</v>
      </c>
      <c r="AE2963">
        <v>0</v>
      </c>
      <c r="AF2963">
        <v>217819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797759</v>
      </c>
      <c r="AO2963">
        <v>1415715</v>
      </c>
      <c r="AP2963">
        <v>217819</v>
      </c>
      <c r="AQ2963">
        <v>79234</v>
      </c>
      <c r="AR2963">
        <v>20000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1732768</v>
      </c>
      <c r="BL2963">
        <v>176385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380248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344546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24018</v>
      </c>
      <c r="DL2963">
        <v>54336</v>
      </c>
      <c r="DM2963">
        <v>0</v>
      </c>
      <c r="DN2963">
        <v>0</v>
      </c>
      <c r="DO2963">
        <v>422899</v>
      </c>
      <c r="DP2963">
        <v>317700</v>
      </c>
      <c r="DQ2963">
        <v>380248</v>
      </c>
      <c r="DR2963">
        <v>0</v>
      </c>
      <c r="DS2963">
        <v>0</v>
      </c>
    </row>
    <row r="2964" spans="1:123" x14ac:dyDescent="0.3">
      <c r="A2964" t="str">
        <f t="shared" si="46"/>
        <v>20381937</v>
      </c>
      <c r="B2964">
        <v>85</v>
      </c>
      <c r="C2964">
        <v>2038</v>
      </c>
      <c r="D2964">
        <v>193712</v>
      </c>
      <c r="E2964">
        <v>67</v>
      </c>
      <c r="F2964">
        <v>1871828</v>
      </c>
      <c r="G2964">
        <v>163079</v>
      </c>
      <c r="H2964">
        <v>550000</v>
      </c>
      <c r="I2964">
        <v>0</v>
      </c>
      <c r="J2964">
        <v>90000</v>
      </c>
      <c r="K2964">
        <v>85000</v>
      </c>
      <c r="L2964">
        <v>200000</v>
      </c>
      <c r="M2964">
        <v>56200</v>
      </c>
      <c r="N2964">
        <v>11500</v>
      </c>
      <c r="O2964">
        <v>25500</v>
      </c>
      <c r="P2964">
        <v>4500</v>
      </c>
      <c r="Q2964">
        <v>2000</v>
      </c>
      <c r="R2964">
        <v>0</v>
      </c>
      <c r="S2964">
        <v>4664</v>
      </c>
      <c r="T2964">
        <v>35000</v>
      </c>
      <c r="U2964">
        <v>36000</v>
      </c>
      <c r="V2964">
        <v>0</v>
      </c>
      <c r="W2964">
        <v>5000</v>
      </c>
      <c r="X2964">
        <v>0</v>
      </c>
      <c r="Y2964">
        <v>0</v>
      </c>
      <c r="Z2964">
        <v>34178</v>
      </c>
      <c r="AA2964">
        <v>0</v>
      </c>
      <c r="AB2964">
        <v>0</v>
      </c>
      <c r="AC2964">
        <v>130083</v>
      </c>
      <c r="AD2964">
        <v>67018</v>
      </c>
      <c r="AE2964">
        <v>0</v>
      </c>
      <c r="AF2964">
        <v>197101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754085</v>
      </c>
      <c r="AO2964">
        <v>1281057</v>
      </c>
      <c r="AP2964">
        <v>197101</v>
      </c>
      <c r="AQ2964">
        <v>132356</v>
      </c>
      <c r="AR2964">
        <v>20000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1630514</v>
      </c>
      <c r="BL2964">
        <v>184527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285454</v>
      </c>
      <c r="BS2964">
        <v>79498</v>
      </c>
      <c r="BT2964">
        <v>0</v>
      </c>
      <c r="BU2964">
        <v>100000</v>
      </c>
      <c r="BV2964">
        <v>10000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8386</v>
      </c>
      <c r="CH2964">
        <v>193</v>
      </c>
      <c r="CI2964">
        <v>1006</v>
      </c>
      <c r="CJ2964">
        <v>755</v>
      </c>
      <c r="CK2964">
        <v>302</v>
      </c>
      <c r="CL2964">
        <v>252</v>
      </c>
      <c r="CM2964">
        <v>1090</v>
      </c>
      <c r="CN2964">
        <v>11032</v>
      </c>
      <c r="CO2964">
        <v>252</v>
      </c>
      <c r="CP2964">
        <v>0</v>
      </c>
      <c r="CQ2964">
        <v>610000</v>
      </c>
      <c r="CR2964">
        <v>100000</v>
      </c>
      <c r="CS2964">
        <v>10000</v>
      </c>
      <c r="CT2964">
        <v>79498</v>
      </c>
      <c r="CU2964">
        <v>0</v>
      </c>
      <c r="CV2964">
        <v>8386</v>
      </c>
      <c r="CW2964">
        <v>193</v>
      </c>
      <c r="CX2964">
        <v>1006</v>
      </c>
      <c r="CY2964">
        <v>755</v>
      </c>
      <c r="CZ2964">
        <v>302</v>
      </c>
      <c r="DA2964">
        <v>252</v>
      </c>
      <c r="DB2964">
        <v>1090</v>
      </c>
      <c r="DC2964">
        <v>11032</v>
      </c>
      <c r="DD2964">
        <v>252</v>
      </c>
      <c r="DE2964">
        <v>0</v>
      </c>
      <c r="DF2964">
        <v>34178</v>
      </c>
      <c r="DG2964">
        <v>0</v>
      </c>
      <c r="DH2964">
        <v>0</v>
      </c>
      <c r="DI2964">
        <v>0</v>
      </c>
      <c r="DJ2964">
        <v>0</v>
      </c>
      <c r="DK2964">
        <v>24018</v>
      </c>
      <c r="DL2964">
        <v>54336</v>
      </c>
      <c r="DM2964">
        <v>0</v>
      </c>
      <c r="DN2964">
        <v>0</v>
      </c>
      <c r="DO2964">
        <v>935296</v>
      </c>
      <c r="DP2964">
        <v>317700</v>
      </c>
      <c r="DQ2964">
        <v>532397</v>
      </c>
      <c r="DR2964">
        <v>0</v>
      </c>
      <c r="DS2964">
        <v>0</v>
      </c>
    </row>
    <row r="2965" spans="1:123" x14ac:dyDescent="0.3">
      <c r="A2965" t="str">
        <f t="shared" si="46"/>
        <v>20391938</v>
      </c>
      <c r="B2965">
        <v>85</v>
      </c>
      <c r="C2965">
        <v>2039</v>
      </c>
      <c r="D2965">
        <v>193812</v>
      </c>
      <c r="E2965">
        <v>91</v>
      </c>
      <c r="F2965">
        <v>1801044</v>
      </c>
      <c r="G2965">
        <v>163069</v>
      </c>
      <c r="H2965">
        <v>550000</v>
      </c>
      <c r="I2965">
        <v>0</v>
      </c>
      <c r="J2965">
        <v>90000</v>
      </c>
      <c r="K2965">
        <v>85000</v>
      </c>
      <c r="L2965">
        <v>200000</v>
      </c>
      <c r="M2965">
        <v>56200</v>
      </c>
      <c r="N2965">
        <v>11500</v>
      </c>
      <c r="O2965">
        <v>25500</v>
      </c>
      <c r="P2965">
        <v>4500</v>
      </c>
      <c r="Q2965">
        <v>2000</v>
      </c>
      <c r="R2965">
        <v>0</v>
      </c>
      <c r="S2965">
        <v>4451</v>
      </c>
      <c r="T2965">
        <v>35000</v>
      </c>
      <c r="U2965">
        <v>36000</v>
      </c>
      <c r="V2965">
        <v>0</v>
      </c>
      <c r="W2965">
        <v>5000</v>
      </c>
      <c r="X2965">
        <v>0</v>
      </c>
      <c r="Y2965">
        <v>0</v>
      </c>
      <c r="Z2965">
        <v>336982</v>
      </c>
      <c r="AA2965">
        <v>0</v>
      </c>
      <c r="AB2965">
        <v>0</v>
      </c>
      <c r="AC2965">
        <v>177325</v>
      </c>
      <c r="AD2965">
        <v>91358</v>
      </c>
      <c r="AE2965">
        <v>0</v>
      </c>
      <c r="AF2965">
        <v>268683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379486</v>
      </c>
      <c r="AO2965">
        <v>1746301</v>
      </c>
      <c r="AP2965">
        <v>268683</v>
      </c>
      <c r="AQ2965">
        <v>91546</v>
      </c>
      <c r="AR2965">
        <v>20000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205047</v>
      </c>
      <c r="BE2965">
        <v>111111</v>
      </c>
      <c r="BF2965">
        <v>60000</v>
      </c>
      <c r="BG2965">
        <v>35194</v>
      </c>
      <c r="BH2965">
        <v>20000</v>
      </c>
      <c r="BI2965">
        <v>56200</v>
      </c>
      <c r="BJ2965">
        <v>0</v>
      </c>
      <c r="BK2965">
        <v>1638978</v>
      </c>
      <c r="BL2965">
        <v>192623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20000</v>
      </c>
      <c r="BS2965">
        <v>74502</v>
      </c>
      <c r="BT2965">
        <v>65000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25000</v>
      </c>
      <c r="CH2965">
        <v>572</v>
      </c>
      <c r="CI2965">
        <v>3000</v>
      </c>
      <c r="CJ2965">
        <v>2250</v>
      </c>
      <c r="CK2965">
        <v>900</v>
      </c>
      <c r="CL2965">
        <v>750</v>
      </c>
      <c r="CM2965">
        <v>3250</v>
      </c>
      <c r="CN2965">
        <v>15000</v>
      </c>
      <c r="CO2965">
        <v>750</v>
      </c>
      <c r="CP2965">
        <v>0</v>
      </c>
      <c r="CQ2965">
        <v>610000</v>
      </c>
      <c r="CR2965">
        <v>100000</v>
      </c>
      <c r="CS2965">
        <v>10000</v>
      </c>
      <c r="CT2965">
        <v>154000</v>
      </c>
      <c r="CU2965">
        <v>65000</v>
      </c>
      <c r="CV2965">
        <v>33386</v>
      </c>
      <c r="CW2965">
        <v>765</v>
      </c>
      <c r="CX2965">
        <v>4006</v>
      </c>
      <c r="CY2965">
        <v>3005</v>
      </c>
      <c r="CZ2965">
        <v>1202</v>
      </c>
      <c r="DA2965">
        <v>1002</v>
      </c>
      <c r="DB2965">
        <v>4340</v>
      </c>
      <c r="DC2965">
        <v>26032</v>
      </c>
      <c r="DD2965">
        <v>1002</v>
      </c>
      <c r="DE2965">
        <v>0</v>
      </c>
      <c r="DF2965">
        <v>368477</v>
      </c>
      <c r="DG2965">
        <v>0</v>
      </c>
      <c r="DH2965">
        <v>0</v>
      </c>
      <c r="DI2965">
        <v>205047</v>
      </c>
      <c r="DJ2965">
        <v>35194</v>
      </c>
      <c r="DK2965">
        <v>80218</v>
      </c>
      <c r="DL2965">
        <v>114336</v>
      </c>
      <c r="DM2965">
        <v>111111</v>
      </c>
      <c r="DN2965">
        <v>20000</v>
      </c>
      <c r="DO2965">
        <v>1948121</v>
      </c>
      <c r="DP2965">
        <v>317700</v>
      </c>
      <c r="DQ2965">
        <v>1035508</v>
      </c>
      <c r="DR2965">
        <v>0</v>
      </c>
      <c r="DS2965">
        <v>0</v>
      </c>
    </row>
    <row r="2966" spans="1:123" x14ac:dyDescent="0.3">
      <c r="A2966" t="str">
        <f t="shared" si="46"/>
        <v>20401939</v>
      </c>
      <c r="B2966">
        <v>85</v>
      </c>
      <c r="C2966">
        <v>2040</v>
      </c>
      <c r="D2966">
        <v>193912</v>
      </c>
      <c r="E2966">
        <v>55</v>
      </c>
      <c r="F2966">
        <v>1919003</v>
      </c>
      <c r="G2966">
        <v>163060</v>
      </c>
      <c r="H2966">
        <v>550000</v>
      </c>
      <c r="I2966">
        <v>0</v>
      </c>
      <c r="J2966">
        <v>90000</v>
      </c>
      <c r="K2966">
        <v>85000</v>
      </c>
      <c r="L2966">
        <v>200000</v>
      </c>
      <c r="M2966">
        <v>56200</v>
      </c>
      <c r="N2966">
        <v>11500</v>
      </c>
      <c r="O2966">
        <v>25500</v>
      </c>
      <c r="P2966">
        <v>4500</v>
      </c>
      <c r="Q2966">
        <v>2000</v>
      </c>
      <c r="R2966">
        <v>0</v>
      </c>
      <c r="S2966">
        <v>4237</v>
      </c>
      <c r="T2966">
        <v>35000</v>
      </c>
      <c r="U2966">
        <v>36000</v>
      </c>
      <c r="V2966">
        <v>0</v>
      </c>
      <c r="W2966">
        <v>10000</v>
      </c>
      <c r="X2966">
        <v>0</v>
      </c>
      <c r="Y2966">
        <v>0</v>
      </c>
      <c r="Z2966">
        <v>222055</v>
      </c>
      <c r="AA2966">
        <v>0</v>
      </c>
      <c r="AB2966">
        <v>0</v>
      </c>
      <c r="AC2966">
        <v>107516</v>
      </c>
      <c r="AD2966">
        <v>55392</v>
      </c>
      <c r="AE2966">
        <v>0</v>
      </c>
      <c r="AF2966">
        <v>162908</v>
      </c>
      <c r="AG2966">
        <v>0</v>
      </c>
      <c r="AH2966">
        <v>0</v>
      </c>
      <c r="AI2966">
        <v>0</v>
      </c>
      <c r="AJ2966">
        <v>87092</v>
      </c>
      <c r="AK2966">
        <v>87092</v>
      </c>
      <c r="AL2966">
        <v>0</v>
      </c>
      <c r="AM2966">
        <v>0</v>
      </c>
      <c r="AN2966">
        <v>507882</v>
      </c>
      <c r="AO2966">
        <v>1058820</v>
      </c>
      <c r="AP2966">
        <v>162908</v>
      </c>
      <c r="AQ2966">
        <v>0</v>
      </c>
      <c r="AR2966">
        <v>20000</v>
      </c>
      <c r="AS2966">
        <v>0</v>
      </c>
      <c r="AT2966">
        <v>0</v>
      </c>
      <c r="AU2966">
        <v>205047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1446775</v>
      </c>
      <c r="BL2966">
        <v>200000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20000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8060</v>
      </c>
      <c r="CH2966">
        <v>184</v>
      </c>
      <c r="CI2966">
        <v>967</v>
      </c>
      <c r="CJ2966">
        <v>725</v>
      </c>
      <c r="CK2966">
        <v>290</v>
      </c>
      <c r="CL2966">
        <v>242</v>
      </c>
      <c r="CM2966">
        <v>1048</v>
      </c>
      <c r="CN2966">
        <v>4836</v>
      </c>
      <c r="CO2966">
        <v>242</v>
      </c>
      <c r="CP2966">
        <v>0</v>
      </c>
      <c r="CQ2966">
        <v>610000</v>
      </c>
      <c r="CR2966">
        <v>100000</v>
      </c>
      <c r="CS2966">
        <v>10000</v>
      </c>
      <c r="CT2966">
        <v>154000</v>
      </c>
      <c r="CU2966">
        <v>65000</v>
      </c>
      <c r="CV2966">
        <v>41446</v>
      </c>
      <c r="CW2966">
        <v>949</v>
      </c>
      <c r="CX2966">
        <v>4974</v>
      </c>
      <c r="CY2966">
        <v>3730</v>
      </c>
      <c r="CZ2966">
        <v>1492</v>
      </c>
      <c r="DA2966">
        <v>1243</v>
      </c>
      <c r="DB2966">
        <v>5388</v>
      </c>
      <c r="DC2966">
        <v>30868</v>
      </c>
      <c r="DD2966">
        <v>1243</v>
      </c>
      <c r="DE2966">
        <v>0</v>
      </c>
      <c r="DF2966">
        <v>563134</v>
      </c>
      <c r="DG2966">
        <v>0</v>
      </c>
      <c r="DH2966">
        <v>0</v>
      </c>
      <c r="DI2966">
        <v>0</v>
      </c>
      <c r="DJ2966">
        <v>31675</v>
      </c>
      <c r="DK2966">
        <v>74036</v>
      </c>
      <c r="DL2966">
        <v>114336</v>
      </c>
      <c r="DM2966">
        <v>100000</v>
      </c>
      <c r="DN2966">
        <v>20000</v>
      </c>
      <c r="DO2966">
        <v>2020605</v>
      </c>
      <c r="DP2966">
        <v>317700</v>
      </c>
      <c r="DQ2966">
        <v>140694</v>
      </c>
      <c r="DR2966">
        <v>0</v>
      </c>
      <c r="DS2966">
        <v>0</v>
      </c>
    </row>
    <row r="2967" spans="1:123" x14ac:dyDescent="0.3">
      <c r="A2967" t="str">
        <f t="shared" si="46"/>
        <v>20411940</v>
      </c>
      <c r="B2967">
        <v>85</v>
      </c>
      <c r="C2967">
        <v>2041</v>
      </c>
      <c r="D2967">
        <v>194012</v>
      </c>
      <c r="E2967">
        <v>66</v>
      </c>
      <c r="F2967">
        <v>2099472</v>
      </c>
      <c r="G2967">
        <v>163056</v>
      </c>
      <c r="H2967">
        <v>550000</v>
      </c>
      <c r="I2967">
        <v>0</v>
      </c>
      <c r="J2967">
        <v>0</v>
      </c>
      <c r="K2967">
        <v>85000</v>
      </c>
      <c r="L2967">
        <v>200000</v>
      </c>
      <c r="M2967">
        <v>56200</v>
      </c>
      <c r="N2967">
        <v>11500</v>
      </c>
      <c r="O2967">
        <v>25500</v>
      </c>
      <c r="P2967">
        <v>4500</v>
      </c>
      <c r="Q2967">
        <v>2000</v>
      </c>
      <c r="R2967">
        <v>0</v>
      </c>
      <c r="S2967">
        <v>4023</v>
      </c>
      <c r="T2967">
        <v>35000</v>
      </c>
      <c r="U2967">
        <v>36000</v>
      </c>
      <c r="V2967">
        <v>0</v>
      </c>
      <c r="W2967">
        <v>10000</v>
      </c>
      <c r="X2967">
        <v>0</v>
      </c>
      <c r="Y2967">
        <v>0</v>
      </c>
      <c r="Z2967">
        <v>51211</v>
      </c>
      <c r="AA2967">
        <v>0</v>
      </c>
      <c r="AB2967">
        <v>87092</v>
      </c>
      <c r="AC2967">
        <v>128462</v>
      </c>
      <c r="AD2967">
        <v>66183</v>
      </c>
      <c r="AE2967">
        <v>87092</v>
      </c>
      <c r="AF2967">
        <v>107553</v>
      </c>
      <c r="AG2967">
        <v>0</v>
      </c>
      <c r="AH2967">
        <v>0</v>
      </c>
      <c r="AI2967">
        <v>0</v>
      </c>
      <c r="AJ2967">
        <v>142447</v>
      </c>
      <c r="AK2967">
        <v>142447</v>
      </c>
      <c r="AL2967">
        <v>0</v>
      </c>
      <c r="AM2967">
        <v>0</v>
      </c>
      <c r="AN2967">
        <v>588512</v>
      </c>
      <c r="AO2967">
        <v>1265092</v>
      </c>
      <c r="AP2967">
        <v>194645</v>
      </c>
      <c r="AQ2967">
        <v>46821</v>
      </c>
      <c r="AR2967">
        <v>20000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1526558</v>
      </c>
      <c r="BL2967">
        <v>206488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20000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1472</v>
      </c>
      <c r="CH2967">
        <v>34</v>
      </c>
      <c r="CI2967">
        <v>177</v>
      </c>
      <c r="CJ2967">
        <v>132</v>
      </c>
      <c r="CK2967">
        <v>53</v>
      </c>
      <c r="CL2967">
        <v>44</v>
      </c>
      <c r="CM2967">
        <v>191</v>
      </c>
      <c r="CN2967">
        <v>883</v>
      </c>
      <c r="CO2967">
        <v>44</v>
      </c>
      <c r="CP2967">
        <v>0</v>
      </c>
      <c r="CQ2967">
        <v>610000</v>
      </c>
      <c r="CR2967">
        <v>100000</v>
      </c>
      <c r="CS2967">
        <v>10000</v>
      </c>
      <c r="CT2967">
        <v>154000</v>
      </c>
      <c r="CU2967">
        <v>65000</v>
      </c>
      <c r="CV2967">
        <v>42918</v>
      </c>
      <c r="CW2967">
        <v>983</v>
      </c>
      <c r="CX2967">
        <v>5150</v>
      </c>
      <c r="CY2967">
        <v>3863</v>
      </c>
      <c r="CZ2967">
        <v>1545</v>
      </c>
      <c r="DA2967">
        <v>1288</v>
      </c>
      <c r="DB2967">
        <v>5579</v>
      </c>
      <c r="DC2967">
        <v>31751</v>
      </c>
      <c r="DD2967">
        <v>1288</v>
      </c>
      <c r="DE2967">
        <v>0</v>
      </c>
      <c r="DF2967">
        <v>586681</v>
      </c>
      <c r="DG2967">
        <v>0</v>
      </c>
      <c r="DH2967">
        <v>0</v>
      </c>
      <c r="DI2967">
        <v>0</v>
      </c>
      <c r="DJ2967">
        <v>31675</v>
      </c>
      <c r="DK2967">
        <v>74036</v>
      </c>
      <c r="DL2967">
        <v>114336</v>
      </c>
      <c r="DM2967">
        <v>100000</v>
      </c>
      <c r="DN2967">
        <v>20000</v>
      </c>
      <c r="DO2967">
        <v>2102537</v>
      </c>
      <c r="DP2967">
        <v>317700</v>
      </c>
      <c r="DQ2967">
        <v>216688</v>
      </c>
      <c r="DR2967">
        <v>0</v>
      </c>
      <c r="DS2967">
        <v>0</v>
      </c>
    </row>
    <row r="2968" spans="1:123" x14ac:dyDescent="0.3">
      <c r="A2968" t="str">
        <f t="shared" si="46"/>
        <v>20421941</v>
      </c>
      <c r="B2968">
        <v>85</v>
      </c>
      <c r="C2968">
        <v>2042</v>
      </c>
      <c r="D2968">
        <v>194112</v>
      </c>
      <c r="E2968">
        <v>78</v>
      </c>
      <c r="F2968">
        <v>1606914</v>
      </c>
      <c r="G2968">
        <v>163053</v>
      </c>
      <c r="H2968">
        <v>550000</v>
      </c>
      <c r="I2968">
        <v>0</v>
      </c>
      <c r="J2968">
        <v>0</v>
      </c>
      <c r="K2968">
        <v>85000</v>
      </c>
      <c r="L2968">
        <v>200000</v>
      </c>
      <c r="M2968">
        <v>56200</v>
      </c>
      <c r="N2968">
        <v>11500</v>
      </c>
      <c r="O2968">
        <v>25500</v>
      </c>
      <c r="P2968">
        <v>4500</v>
      </c>
      <c r="Q2968">
        <v>2000</v>
      </c>
      <c r="R2968">
        <v>0</v>
      </c>
      <c r="S2968">
        <v>3810</v>
      </c>
      <c r="T2968">
        <v>35000</v>
      </c>
      <c r="U2968">
        <v>36000</v>
      </c>
      <c r="V2968">
        <v>0</v>
      </c>
      <c r="W2968">
        <v>10000</v>
      </c>
      <c r="X2968">
        <v>0</v>
      </c>
      <c r="Y2968">
        <v>0</v>
      </c>
      <c r="Z2968">
        <v>338966</v>
      </c>
      <c r="AA2968">
        <v>0</v>
      </c>
      <c r="AB2968">
        <v>142447</v>
      </c>
      <c r="AC2968">
        <v>150628</v>
      </c>
      <c r="AD2968">
        <v>0</v>
      </c>
      <c r="AE2968">
        <v>142447</v>
      </c>
      <c r="AF2968">
        <v>85785</v>
      </c>
      <c r="AG2968">
        <v>0</v>
      </c>
      <c r="AH2968">
        <v>0</v>
      </c>
      <c r="AI2968">
        <v>0</v>
      </c>
      <c r="AJ2968">
        <v>164215</v>
      </c>
      <c r="AK2968">
        <v>164215</v>
      </c>
      <c r="AL2968">
        <v>0</v>
      </c>
      <c r="AM2968">
        <v>0</v>
      </c>
      <c r="AN2968">
        <v>300544</v>
      </c>
      <c r="AO2968">
        <v>1483391</v>
      </c>
      <c r="AP2968">
        <v>228232</v>
      </c>
      <c r="AQ2968">
        <v>71355</v>
      </c>
      <c r="AR2968">
        <v>20000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156509</v>
      </c>
      <c r="BE2968">
        <v>111111</v>
      </c>
      <c r="BF2968">
        <v>60000</v>
      </c>
      <c r="BG2968">
        <v>35194</v>
      </c>
      <c r="BH2968">
        <v>20000</v>
      </c>
      <c r="BI2968">
        <v>56200</v>
      </c>
      <c r="BJ2968">
        <v>0</v>
      </c>
      <c r="BK2968">
        <v>1363964</v>
      </c>
      <c r="BL2968">
        <v>212931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20000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25000</v>
      </c>
      <c r="CH2968">
        <v>572</v>
      </c>
      <c r="CI2968">
        <v>3000</v>
      </c>
      <c r="CJ2968">
        <v>2250</v>
      </c>
      <c r="CK2968">
        <v>900</v>
      </c>
      <c r="CL2968">
        <v>750</v>
      </c>
      <c r="CM2968">
        <v>3250</v>
      </c>
      <c r="CN2968">
        <v>15000</v>
      </c>
      <c r="CO2968">
        <v>750</v>
      </c>
      <c r="CP2968">
        <v>0</v>
      </c>
      <c r="CQ2968">
        <v>610000</v>
      </c>
      <c r="CR2968">
        <v>100000</v>
      </c>
      <c r="CS2968">
        <v>10000</v>
      </c>
      <c r="CT2968">
        <v>154000</v>
      </c>
      <c r="CU2968">
        <v>65000</v>
      </c>
      <c r="CV2968">
        <v>67918</v>
      </c>
      <c r="CW2968">
        <v>1555</v>
      </c>
      <c r="CX2968">
        <v>8150</v>
      </c>
      <c r="CY2968">
        <v>6113</v>
      </c>
      <c r="CZ2968">
        <v>2445</v>
      </c>
      <c r="DA2968">
        <v>2038</v>
      </c>
      <c r="DB2968">
        <v>8829</v>
      </c>
      <c r="DC2968">
        <v>46751</v>
      </c>
      <c r="DD2968">
        <v>2038</v>
      </c>
      <c r="DE2968">
        <v>0</v>
      </c>
      <c r="DF2968">
        <v>905563</v>
      </c>
      <c r="DG2968">
        <v>0</v>
      </c>
      <c r="DH2968">
        <v>0</v>
      </c>
      <c r="DI2968">
        <v>156509</v>
      </c>
      <c r="DJ2968">
        <v>66869</v>
      </c>
      <c r="DK2968">
        <v>130236</v>
      </c>
      <c r="DL2968">
        <v>174336</v>
      </c>
      <c r="DM2968">
        <v>211111</v>
      </c>
      <c r="DN2968">
        <v>40000</v>
      </c>
      <c r="DO2968">
        <v>2933673</v>
      </c>
      <c r="DP2968">
        <v>317700</v>
      </c>
      <c r="DQ2968">
        <v>1013667</v>
      </c>
      <c r="DR2968">
        <v>0</v>
      </c>
      <c r="DS2968">
        <v>0</v>
      </c>
    </row>
    <row r="2969" spans="1:123" x14ac:dyDescent="0.3">
      <c r="A2969" t="str">
        <f t="shared" si="46"/>
        <v>20431942</v>
      </c>
      <c r="B2969">
        <v>85</v>
      </c>
      <c r="C2969">
        <v>2043</v>
      </c>
      <c r="D2969">
        <v>194212</v>
      </c>
      <c r="E2969">
        <v>88</v>
      </c>
      <c r="F2969">
        <v>1999668</v>
      </c>
      <c r="G2969">
        <v>163049</v>
      </c>
      <c r="H2969">
        <v>550000</v>
      </c>
      <c r="I2969">
        <v>0</v>
      </c>
      <c r="J2969">
        <v>0</v>
      </c>
      <c r="K2969">
        <v>85000</v>
      </c>
      <c r="L2969">
        <v>200000</v>
      </c>
      <c r="M2969">
        <v>56200</v>
      </c>
      <c r="N2969">
        <v>11500</v>
      </c>
      <c r="O2969">
        <v>25500</v>
      </c>
      <c r="P2969">
        <v>4500</v>
      </c>
      <c r="Q2969">
        <v>2000</v>
      </c>
      <c r="R2969">
        <v>0</v>
      </c>
      <c r="S2969">
        <v>3595</v>
      </c>
      <c r="T2969">
        <v>35000</v>
      </c>
      <c r="U2969">
        <v>36000</v>
      </c>
      <c r="V2969">
        <v>0</v>
      </c>
      <c r="W2969">
        <v>10000</v>
      </c>
      <c r="X2969">
        <v>0</v>
      </c>
      <c r="Y2969">
        <v>0</v>
      </c>
      <c r="Z2969">
        <v>350896</v>
      </c>
      <c r="AA2969">
        <v>0</v>
      </c>
      <c r="AB2969">
        <v>164215</v>
      </c>
      <c r="AC2969">
        <v>171098</v>
      </c>
      <c r="AD2969">
        <v>0</v>
      </c>
      <c r="AE2969">
        <v>164215</v>
      </c>
      <c r="AF2969">
        <v>95032</v>
      </c>
      <c r="AG2969">
        <v>0</v>
      </c>
      <c r="AH2969">
        <v>0</v>
      </c>
      <c r="AI2969">
        <v>0</v>
      </c>
      <c r="AJ2969">
        <v>154968</v>
      </c>
      <c r="AK2969">
        <v>154968</v>
      </c>
      <c r="AL2969">
        <v>0</v>
      </c>
      <c r="AM2969">
        <v>0</v>
      </c>
      <c r="AN2969">
        <v>288399</v>
      </c>
      <c r="AO2969">
        <v>1684973</v>
      </c>
      <c r="AP2969">
        <v>259247</v>
      </c>
      <c r="AQ2969">
        <v>0</v>
      </c>
      <c r="AR2969">
        <v>20000</v>
      </c>
      <c r="AS2969">
        <v>0</v>
      </c>
      <c r="AT2969">
        <v>0</v>
      </c>
      <c r="AU2969">
        <v>156509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85765</v>
      </c>
      <c r="BE2969">
        <v>111111</v>
      </c>
      <c r="BF2969">
        <v>60000</v>
      </c>
      <c r="BG2969">
        <v>35194</v>
      </c>
      <c r="BH2969">
        <v>10000</v>
      </c>
      <c r="BI2969">
        <v>56200</v>
      </c>
      <c r="BJ2969">
        <v>0</v>
      </c>
      <c r="BK2969">
        <v>1762458</v>
      </c>
      <c r="BL2969">
        <v>219332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20000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25000</v>
      </c>
      <c r="CH2969">
        <v>572</v>
      </c>
      <c r="CI2969">
        <v>3000</v>
      </c>
      <c r="CJ2969">
        <v>2250</v>
      </c>
      <c r="CK2969">
        <v>900</v>
      </c>
      <c r="CL2969">
        <v>750</v>
      </c>
      <c r="CM2969">
        <v>3250</v>
      </c>
      <c r="CN2969">
        <v>15000</v>
      </c>
      <c r="CO2969">
        <v>750</v>
      </c>
      <c r="CP2969">
        <v>0</v>
      </c>
      <c r="CQ2969">
        <v>610000</v>
      </c>
      <c r="CR2969">
        <v>100000</v>
      </c>
      <c r="CS2969">
        <v>10000</v>
      </c>
      <c r="CT2969">
        <v>154000</v>
      </c>
      <c r="CU2969">
        <v>65000</v>
      </c>
      <c r="CV2969">
        <v>92918</v>
      </c>
      <c r="CW2969">
        <v>2127</v>
      </c>
      <c r="CX2969">
        <v>11150</v>
      </c>
      <c r="CY2969">
        <v>8363</v>
      </c>
      <c r="CZ2969">
        <v>3345</v>
      </c>
      <c r="DA2969">
        <v>2788</v>
      </c>
      <c r="DB2969">
        <v>12079</v>
      </c>
      <c r="DC2969">
        <v>61751</v>
      </c>
      <c r="DD2969">
        <v>2788</v>
      </c>
      <c r="DE2969">
        <v>0</v>
      </c>
      <c r="DF2969">
        <v>1212853</v>
      </c>
      <c r="DG2969">
        <v>0</v>
      </c>
      <c r="DH2969">
        <v>0</v>
      </c>
      <c r="DI2969">
        <v>85765</v>
      </c>
      <c r="DJ2969">
        <v>98543</v>
      </c>
      <c r="DK2969">
        <v>180254</v>
      </c>
      <c r="DL2969">
        <v>234336</v>
      </c>
      <c r="DM2969">
        <v>311111</v>
      </c>
      <c r="DN2969">
        <v>50000</v>
      </c>
      <c r="DO2969">
        <v>3464137</v>
      </c>
      <c r="DP2969">
        <v>317700</v>
      </c>
      <c r="DQ2969">
        <v>779098</v>
      </c>
      <c r="DR2969">
        <v>0</v>
      </c>
      <c r="DS2969">
        <v>0</v>
      </c>
    </row>
    <row r="2970" spans="1:123" x14ac:dyDescent="0.3">
      <c r="A2970" t="str">
        <f t="shared" si="46"/>
        <v>20441943</v>
      </c>
      <c r="B2970">
        <v>85</v>
      </c>
      <c r="C2970">
        <v>2044</v>
      </c>
      <c r="D2970">
        <v>194312</v>
      </c>
      <c r="E2970">
        <v>84</v>
      </c>
      <c r="F2970">
        <v>1959230</v>
      </c>
      <c r="G2970">
        <v>163046</v>
      </c>
      <c r="H2970">
        <v>550000</v>
      </c>
      <c r="I2970">
        <v>0</v>
      </c>
      <c r="J2970">
        <v>0</v>
      </c>
      <c r="K2970">
        <v>85000</v>
      </c>
      <c r="L2970">
        <v>200000</v>
      </c>
      <c r="M2970">
        <v>56200</v>
      </c>
      <c r="N2970">
        <v>11500</v>
      </c>
      <c r="O2970">
        <v>25500</v>
      </c>
      <c r="P2970">
        <v>4500</v>
      </c>
      <c r="Q2970">
        <v>2000</v>
      </c>
      <c r="R2970">
        <v>0</v>
      </c>
      <c r="S2970">
        <v>3381</v>
      </c>
      <c r="T2970">
        <v>35000</v>
      </c>
      <c r="U2970">
        <v>36000</v>
      </c>
      <c r="V2970">
        <v>0</v>
      </c>
      <c r="W2970">
        <v>10000</v>
      </c>
      <c r="X2970">
        <v>0</v>
      </c>
      <c r="Y2970">
        <v>0</v>
      </c>
      <c r="Z2970">
        <v>309912</v>
      </c>
      <c r="AA2970">
        <v>0</v>
      </c>
      <c r="AB2970">
        <v>154968</v>
      </c>
      <c r="AC2970">
        <v>162737</v>
      </c>
      <c r="AD2970">
        <v>0</v>
      </c>
      <c r="AE2970">
        <v>154968</v>
      </c>
      <c r="AF2970">
        <v>91610</v>
      </c>
      <c r="AG2970">
        <v>0</v>
      </c>
      <c r="AH2970">
        <v>0</v>
      </c>
      <c r="AI2970">
        <v>0</v>
      </c>
      <c r="AJ2970">
        <v>158390</v>
      </c>
      <c r="AK2970">
        <v>158390</v>
      </c>
      <c r="AL2970">
        <v>0</v>
      </c>
      <c r="AM2970">
        <v>0</v>
      </c>
      <c r="AN2970">
        <v>329169</v>
      </c>
      <c r="AO2970">
        <v>1602633</v>
      </c>
      <c r="AP2970">
        <v>246578</v>
      </c>
      <c r="AQ2970">
        <v>73615</v>
      </c>
      <c r="AR2970">
        <v>20000</v>
      </c>
      <c r="AS2970">
        <v>0</v>
      </c>
      <c r="AT2970">
        <v>0</v>
      </c>
      <c r="AU2970">
        <v>85765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189197</v>
      </c>
      <c r="BE2970">
        <v>50000</v>
      </c>
      <c r="BF2970">
        <v>60000</v>
      </c>
      <c r="BG2970">
        <v>35194</v>
      </c>
      <c r="BH2970">
        <v>0</v>
      </c>
      <c r="BI2970">
        <v>56200</v>
      </c>
      <c r="BJ2970">
        <v>0</v>
      </c>
      <c r="BK2970">
        <v>1638000</v>
      </c>
      <c r="BL2970">
        <v>225689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20000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7082</v>
      </c>
      <c r="CH2970">
        <v>162</v>
      </c>
      <c r="CI2970">
        <v>850</v>
      </c>
      <c r="CJ2970">
        <v>637</v>
      </c>
      <c r="CK2970">
        <v>255</v>
      </c>
      <c r="CL2970">
        <v>212</v>
      </c>
      <c r="CM2970">
        <v>921</v>
      </c>
      <c r="CN2970">
        <v>4249</v>
      </c>
      <c r="CO2970">
        <v>212</v>
      </c>
      <c r="CP2970">
        <v>0</v>
      </c>
      <c r="CQ2970">
        <v>610000</v>
      </c>
      <c r="CR2970">
        <v>100000</v>
      </c>
      <c r="CS2970">
        <v>10000</v>
      </c>
      <c r="CT2970">
        <v>154000</v>
      </c>
      <c r="CU2970">
        <v>65000</v>
      </c>
      <c r="CV2970">
        <v>100000</v>
      </c>
      <c r="CW2970">
        <v>2289</v>
      </c>
      <c r="CX2970">
        <v>12000</v>
      </c>
      <c r="CY2970">
        <v>9000</v>
      </c>
      <c r="CZ2970">
        <v>3600</v>
      </c>
      <c r="DA2970">
        <v>3000</v>
      </c>
      <c r="DB2970">
        <v>13000</v>
      </c>
      <c r="DC2970">
        <v>66000</v>
      </c>
      <c r="DD2970">
        <v>3000</v>
      </c>
      <c r="DE2970">
        <v>0</v>
      </c>
      <c r="DF2970">
        <v>1469361</v>
      </c>
      <c r="DG2970">
        <v>0</v>
      </c>
      <c r="DH2970">
        <v>0</v>
      </c>
      <c r="DI2970">
        <v>189197</v>
      </c>
      <c r="DJ2970">
        <v>130218</v>
      </c>
      <c r="DK2970">
        <v>230272</v>
      </c>
      <c r="DL2970">
        <v>294336</v>
      </c>
      <c r="DM2970">
        <v>350000</v>
      </c>
      <c r="DN2970">
        <v>50000</v>
      </c>
      <c r="DO2970">
        <v>4022662</v>
      </c>
      <c r="DP2970">
        <v>317700</v>
      </c>
      <c r="DQ2970">
        <v>807710</v>
      </c>
      <c r="DR2970">
        <v>0</v>
      </c>
      <c r="DS2970">
        <v>0</v>
      </c>
    </row>
    <row r="2971" spans="1:123" x14ac:dyDescent="0.3">
      <c r="A2971" t="str">
        <f t="shared" si="46"/>
        <v>20451944</v>
      </c>
      <c r="B2971">
        <v>85</v>
      </c>
      <c r="C2971">
        <v>2045</v>
      </c>
      <c r="D2971">
        <v>194412</v>
      </c>
      <c r="E2971">
        <v>42</v>
      </c>
      <c r="F2971">
        <v>1819941</v>
      </c>
      <c r="G2971">
        <v>163042</v>
      </c>
      <c r="H2971">
        <v>550000</v>
      </c>
      <c r="I2971">
        <v>0</v>
      </c>
      <c r="J2971">
        <v>0</v>
      </c>
      <c r="K2971">
        <v>85000</v>
      </c>
      <c r="L2971">
        <v>200000</v>
      </c>
      <c r="M2971">
        <v>56200</v>
      </c>
      <c r="N2971">
        <v>11500</v>
      </c>
      <c r="O2971">
        <v>25500</v>
      </c>
      <c r="P2971">
        <v>4500</v>
      </c>
      <c r="Q2971">
        <v>2000</v>
      </c>
      <c r="R2971">
        <v>0</v>
      </c>
      <c r="S2971">
        <v>3166</v>
      </c>
      <c r="T2971">
        <v>35000</v>
      </c>
      <c r="U2971">
        <v>36000</v>
      </c>
      <c r="V2971">
        <v>0</v>
      </c>
      <c r="W2971">
        <v>15000</v>
      </c>
      <c r="X2971">
        <v>0</v>
      </c>
      <c r="Y2971">
        <v>0</v>
      </c>
      <c r="Z2971">
        <v>0</v>
      </c>
      <c r="AA2971">
        <v>0</v>
      </c>
      <c r="AB2971">
        <v>158390</v>
      </c>
      <c r="AC2971">
        <v>81803</v>
      </c>
      <c r="AD2971">
        <v>0</v>
      </c>
      <c r="AE2971">
        <v>123947</v>
      </c>
      <c r="AF2971">
        <v>0</v>
      </c>
      <c r="AG2971">
        <v>0</v>
      </c>
      <c r="AH2971">
        <v>0</v>
      </c>
      <c r="AI2971">
        <v>0</v>
      </c>
      <c r="AJ2971">
        <v>214102</v>
      </c>
      <c r="AK2971">
        <v>248544</v>
      </c>
      <c r="AL2971">
        <v>0</v>
      </c>
      <c r="AM2971">
        <v>0</v>
      </c>
      <c r="AN2971">
        <v>669764</v>
      </c>
      <c r="AO2971">
        <v>805593</v>
      </c>
      <c r="AP2971">
        <v>123947</v>
      </c>
      <c r="AQ2971">
        <v>0</v>
      </c>
      <c r="AR2971">
        <v>18240</v>
      </c>
      <c r="AS2971">
        <v>0</v>
      </c>
      <c r="AT2971">
        <v>0</v>
      </c>
      <c r="AU2971">
        <v>189197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1136978</v>
      </c>
      <c r="BL2971">
        <v>232241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20000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610000</v>
      </c>
      <c r="CR2971">
        <v>100000</v>
      </c>
      <c r="CS2971">
        <v>10000</v>
      </c>
      <c r="CT2971">
        <v>154000</v>
      </c>
      <c r="CU2971">
        <v>65000</v>
      </c>
      <c r="CV2971">
        <v>100000</v>
      </c>
      <c r="CW2971">
        <v>2289</v>
      </c>
      <c r="CX2971">
        <v>12000</v>
      </c>
      <c r="CY2971">
        <v>9000</v>
      </c>
      <c r="CZ2971">
        <v>3600</v>
      </c>
      <c r="DA2971">
        <v>3000</v>
      </c>
      <c r="DB2971">
        <v>13000</v>
      </c>
      <c r="DC2971">
        <v>66000</v>
      </c>
      <c r="DD2971">
        <v>3000</v>
      </c>
      <c r="DE2971">
        <v>0</v>
      </c>
      <c r="DF2971">
        <v>1410249</v>
      </c>
      <c r="DG2971">
        <v>0</v>
      </c>
      <c r="DH2971">
        <v>0</v>
      </c>
      <c r="DI2971">
        <v>0</v>
      </c>
      <c r="DJ2971">
        <v>126698</v>
      </c>
      <c r="DK2971">
        <v>224090</v>
      </c>
      <c r="DL2971">
        <v>294336</v>
      </c>
      <c r="DM2971">
        <v>345000</v>
      </c>
      <c r="DN2971">
        <v>50000</v>
      </c>
      <c r="DO2971">
        <v>3849806</v>
      </c>
      <c r="DP2971">
        <v>317700</v>
      </c>
      <c r="DQ2971">
        <v>44904</v>
      </c>
      <c r="DR2971">
        <v>0</v>
      </c>
      <c r="DS2971">
        <v>0</v>
      </c>
    </row>
    <row r="2972" spans="1:123" x14ac:dyDescent="0.3">
      <c r="A2972" t="str">
        <f t="shared" si="46"/>
        <v>20461945</v>
      </c>
      <c r="B2972">
        <v>85</v>
      </c>
      <c r="C2972">
        <v>2046</v>
      </c>
      <c r="D2972">
        <v>194512</v>
      </c>
      <c r="E2972">
        <v>53</v>
      </c>
      <c r="F2972">
        <v>2086414</v>
      </c>
      <c r="G2972">
        <v>163038</v>
      </c>
      <c r="H2972">
        <v>550000</v>
      </c>
      <c r="I2972">
        <v>0</v>
      </c>
      <c r="J2972">
        <v>0</v>
      </c>
      <c r="K2972">
        <v>85000</v>
      </c>
      <c r="L2972">
        <v>200000</v>
      </c>
      <c r="M2972">
        <v>56200</v>
      </c>
      <c r="N2972">
        <v>11500</v>
      </c>
      <c r="O2972">
        <v>25500</v>
      </c>
      <c r="P2972">
        <v>4500</v>
      </c>
      <c r="Q2972">
        <v>2000</v>
      </c>
      <c r="R2972">
        <v>0</v>
      </c>
      <c r="S2972">
        <v>2951</v>
      </c>
      <c r="T2972">
        <v>35000</v>
      </c>
      <c r="U2972">
        <v>36000</v>
      </c>
      <c r="V2972">
        <v>0</v>
      </c>
      <c r="W2972">
        <v>15000</v>
      </c>
      <c r="X2972">
        <v>0</v>
      </c>
      <c r="Y2972">
        <v>0</v>
      </c>
      <c r="Z2972">
        <v>8020</v>
      </c>
      <c r="AA2972">
        <v>0</v>
      </c>
      <c r="AB2972">
        <v>248544</v>
      </c>
      <c r="AC2972">
        <v>102937</v>
      </c>
      <c r="AD2972">
        <v>0</v>
      </c>
      <c r="AE2972">
        <v>155970</v>
      </c>
      <c r="AF2972">
        <v>0</v>
      </c>
      <c r="AG2972">
        <v>0</v>
      </c>
      <c r="AH2972">
        <v>0</v>
      </c>
      <c r="AI2972">
        <v>0</v>
      </c>
      <c r="AJ2972">
        <v>250000</v>
      </c>
      <c r="AK2972">
        <v>342574</v>
      </c>
      <c r="AL2972">
        <v>0</v>
      </c>
      <c r="AM2972">
        <v>0</v>
      </c>
      <c r="AN2972">
        <v>625631</v>
      </c>
      <c r="AO2972">
        <v>1013725</v>
      </c>
      <c r="AP2972">
        <v>155970</v>
      </c>
      <c r="AQ2972">
        <v>251374</v>
      </c>
      <c r="AR2972">
        <v>20000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1441069</v>
      </c>
      <c r="BL2972">
        <v>238752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20000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610000</v>
      </c>
      <c r="CR2972">
        <v>100000</v>
      </c>
      <c r="CS2972">
        <v>10000</v>
      </c>
      <c r="CT2972">
        <v>154000</v>
      </c>
      <c r="CU2972">
        <v>65000</v>
      </c>
      <c r="CV2972">
        <v>100000</v>
      </c>
      <c r="CW2972">
        <v>2289</v>
      </c>
      <c r="CX2972">
        <v>12000</v>
      </c>
      <c r="CY2972">
        <v>9000</v>
      </c>
      <c r="CZ2972">
        <v>3600</v>
      </c>
      <c r="DA2972">
        <v>3000</v>
      </c>
      <c r="DB2972">
        <v>13000</v>
      </c>
      <c r="DC2972">
        <v>66000</v>
      </c>
      <c r="DD2972">
        <v>3000</v>
      </c>
      <c r="DE2972">
        <v>0</v>
      </c>
      <c r="DF2972">
        <v>1375962</v>
      </c>
      <c r="DG2972">
        <v>0</v>
      </c>
      <c r="DH2972">
        <v>0</v>
      </c>
      <c r="DI2972">
        <v>0</v>
      </c>
      <c r="DJ2972">
        <v>126698</v>
      </c>
      <c r="DK2972">
        <v>224090</v>
      </c>
      <c r="DL2972">
        <v>294336</v>
      </c>
      <c r="DM2972">
        <v>345000</v>
      </c>
      <c r="DN2972">
        <v>50000</v>
      </c>
      <c r="DO2972">
        <v>3909549</v>
      </c>
      <c r="DP2972">
        <v>317700</v>
      </c>
      <c r="DQ2972">
        <v>278020</v>
      </c>
      <c r="DR2972">
        <v>0</v>
      </c>
      <c r="DS2972">
        <v>0</v>
      </c>
    </row>
    <row r="2973" spans="1:123" x14ac:dyDescent="0.3">
      <c r="A2973" t="str">
        <f t="shared" si="46"/>
        <v>20471946</v>
      </c>
      <c r="B2973">
        <v>85</v>
      </c>
      <c r="C2973">
        <v>2047</v>
      </c>
      <c r="D2973">
        <v>194612</v>
      </c>
      <c r="E2973">
        <v>72</v>
      </c>
      <c r="F2973">
        <v>2022899</v>
      </c>
      <c r="G2973">
        <v>163034</v>
      </c>
      <c r="H2973">
        <v>550000</v>
      </c>
      <c r="I2973">
        <v>0</v>
      </c>
      <c r="J2973">
        <v>0</v>
      </c>
      <c r="K2973">
        <v>85000</v>
      </c>
      <c r="L2973">
        <v>200000</v>
      </c>
      <c r="M2973">
        <v>56200</v>
      </c>
      <c r="N2973">
        <v>11500</v>
      </c>
      <c r="O2973">
        <v>25500</v>
      </c>
      <c r="P2973">
        <v>4500</v>
      </c>
      <c r="Q2973">
        <v>2000</v>
      </c>
      <c r="R2973">
        <v>0</v>
      </c>
      <c r="S2973">
        <v>2737</v>
      </c>
      <c r="T2973">
        <v>35000</v>
      </c>
      <c r="U2973">
        <v>36000</v>
      </c>
      <c r="V2973">
        <v>0</v>
      </c>
      <c r="W2973">
        <v>15000</v>
      </c>
      <c r="X2973">
        <v>0</v>
      </c>
      <c r="Y2973">
        <v>0</v>
      </c>
      <c r="Z2973">
        <v>145706</v>
      </c>
      <c r="AA2973">
        <v>0</v>
      </c>
      <c r="AB2973">
        <v>342574</v>
      </c>
      <c r="AC2973">
        <v>140340</v>
      </c>
      <c r="AD2973">
        <v>0</v>
      </c>
      <c r="AE2973">
        <v>212643</v>
      </c>
      <c r="AF2973">
        <v>0</v>
      </c>
      <c r="AG2973">
        <v>0</v>
      </c>
      <c r="AH2973">
        <v>0</v>
      </c>
      <c r="AI2973">
        <v>0</v>
      </c>
      <c r="AJ2973">
        <v>250000</v>
      </c>
      <c r="AK2973">
        <v>379931</v>
      </c>
      <c r="AL2973">
        <v>0</v>
      </c>
      <c r="AM2973">
        <v>0</v>
      </c>
      <c r="AN2973">
        <v>487731</v>
      </c>
      <c r="AO2973">
        <v>1382074</v>
      </c>
      <c r="AP2973">
        <v>212643</v>
      </c>
      <c r="AQ2973">
        <v>111959</v>
      </c>
      <c r="AR2973">
        <v>20000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91591</v>
      </c>
      <c r="BE2973">
        <v>5000</v>
      </c>
      <c r="BF2973">
        <v>60000</v>
      </c>
      <c r="BG2973">
        <v>35194</v>
      </c>
      <c r="BH2973">
        <v>0</v>
      </c>
      <c r="BI2973">
        <v>25910</v>
      </c>
      <c r="BJ2973">
        <v>0</v>
      </c>
      <c r="BK2973">
        <v>1508981</v>
      </c>
      <c r="BL2973">
        <v>245221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20000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610000</v>
      </c>
      <c r="CR2973">
        <v>100000</v>
      </c>
      <c r="CS2973">
        <v>10000</v>
      </c>
      <c r="CT2973">
        <v>154000</v>
      </c>
      <c r="CU2973">
        <v>65000</v>
      </c>
      <c r="CV2973">
        <v>100000</v>
      </c>
      <c r="CW2973">
        <v>2289</v>
      </c>
      <c r="CX2973">
        <v>12000</v>
      </c>
      <c r="CY2973">
        <v>9000</v>
      </c>
      <c r="CZ2973">
        <v>3600</v>
      </c>
      <c r="DA2973">
        <v>3000</v>
      </c>
      <c r="DB2973">
        <v>13000</v>
      </c>
      <c r="DC2973">
        <v>66000</v>
      </c>
      <c r="DD2973">
        <v>3000</v>
      </c>
      <c r="DE2973">
        <v>0</v>
      </c>
      <c r="DF2973">
        <v>1480000</v>
      </c>
      <c r="DG2973">
        <v>0</v>
      </c>
      <c r="DH2973">
        <v>0</v>
      </c>
      <c r="DI2973">
        <v>91591</v>
      </c>
      <c r="DJ2973">
        <v>161892</v>
      </c>
      <c r="DK2973">
        <v>250000</v>
      </c>
      <c r="DL2973">
        <v>354336</v>
      </c>
      <c r="DM2973">
        <v>350000</v>
      </c>
      <c r="DN2973">
        <v>50000</v>
      </c>
      <c r="DO2973">
        <v>4268639</v>
      </c>
      <c r="DP2973">
        <v>317700</v>
      </c>
      <c r="DQ2973">
        <v>633401</v>
      </c>
      <c r="DR2973">
        <v>0</v>
      </c>
      <c r="DS2973">
        <v>0</v>
      </c>
    </row>
    <row r="2974" spans="1:123" x14ac:dyDescent="0.3">
      <c r="A2974" t="str">
        <f t="shared" si="46"/>
        <v>20481947</v>
      </c>
      <c r="B2974">
        <v>85</v>
      </c>
      <c r="C2974">
        <v>2048</v>
      </c>
      <c r="D2974">
        <v>194712</v>
      </c>
      <c r="E2974">
        <v>55</v>
      </c>
      <c r="F2974">
        <v>2321874</v>
      </c>
      <c r="G2974">
        <v>163030</v>
      </c>
      <c r="H2974">
        <v>550000</v>
      </c>
      <c r="I2974">
        <v>0</v>
      </c>
      <c r="J2974">
        <v>0</v>
      </c>
      <c r="K2974">
        <v>85000</v>
      </c>
      <c r="L2974">
        <v>200000</v>
      </c>
      <c r="M2974">
        <v>56200</v>
      </c>
      <c r="N2974">
        <v>11500</v>
      </c>
      <c r="O2974">
        <v>25500</v>
      </c>
      <c r="P2974">
        <v>4500</v>
      </c>
      <c r="Q2974">
        <v>2000</v>
      </c>
      <c r="R2974">
        <v>0</v>
      </c>
      <c r="S2974">
        <v>2522</v>
      </c>
      <c r="T2974">
        <v>35000</v>
      </c>
      <c r="U2974">
        <v>36000</v>
      </c>
      <c r="V2974">
        <v>0</v>
      </c>
      <c r="W2974">
        <v>15000</v>
      </c>
      <c r="X2974">
        <v>0</v>
      </c>
      <c r="Y2974">
        <v>51314</v>
      </c>
      <c r="Z2974">
        <v>0</v>
      </c>
      <c r="AA2974">
        <v>0</v>
      </c>
      <c r="AB2974">
        <v>379931</v>
      </c>
      <c r="AC2974">
        <v>107639</v>
      </c>
      <c r="AD2974">
        <v>0</v>
      </c>
      <c r="AE2974">
        <v>163095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216836</v>
      </c>
      <c r="AL2974">
        <v>0</v>
      </c>
      <c r="AM2974">
        <v>0</v>
      </c>
      <c r="AN2974">
        <v>934536</v>
      </c>
      <c r="AO2974">
        <v>1060034</v>
      </c>
      <c r="AP2974">
        <v>163095</v>
      </c>
      <c r="AQ2974">
        <v>0</v>
      </c>
      <c r="AR2974">
        <v>20000</v>
      </c>
      <c r="AS2974">
        <v>0</v>
      </c>
      <c r="AT2974">
        <v>0</v>
      </c>
      <c r="AU2974">
        <v>91591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1334720</v>
      </c>
      <c r="BL2974">
        <v>251648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590000</v>
      </c>
      <c r="CR2974">
        <v>100000</v>
      </c>
      <c r="CS2974">
        <v>10000</v>
      </c>
      <c r="CT2974">
        <v>154000</v>
      </c>
      <c r="CU2974">
        <v>65000</v>
      </c>
      <c r="CV2974">
        <v>100000</v>
      </c>
      <c r="CW2974">
        <v>2289</v>
      </c>
      <c r="CX2974">
        <v>12000</v>
      </c>
      <c r="CY2974">
        <v>9000</v>
      </c>
      <c r="CZ2974">
        <v>3600</v>
      </c>
      <c r="DA2974">
        <v>3000</v>
      </c>
      <c r="DB2974">
        <v>13000</v>
      </c>
      <c r="DC2974">
        <v>66000</v>
      </c>
      <c r="DD2974">
        <v>3000</v>
      </c>
      <c r="DE2974">
        <v>0</v>
      </c>
      <c r="DF2974">
        <v>1377220</v>
      </c>
      <c r="DG2974">
        <v>0</v>
      </c>
      <c r="DH2974">
        <v>0</v>
      </c>
      <c r="DI2974">
        <v>0</v>
      </c>
      <c r="DJ2974">
        <v>158373</v>
      </c>
      <c r="DK2974">
        <v>247150</v>
      </c>
      <c r="DL2974">
        <v>354336</v>
      </c>
      <c r="DM2974">
        <v>349500</v>
      </c>
      <c r="DN2974">
        <v>50000</v>
      </c>
      <c r="DO2974">
        <v>3884303</v>
      </c>
      <c r="DP2974">
        <v>317700</v>
      </c>
      <c r="DQ2974">
        <v>-142905</v>
      </c>
      <c r="DR2974">
        <v>0</v>
      </c>
      <c r="DS2974">
        <v>0</v>
      </c>
    </row>
    <row r="2975" spans="1:123" x14ac:dyDescent="0.3">
      <c r="A2975" t="str">
        <f t="shared" si="46"/>
        <v>20491948</v>
      </c>
      <c r="B2975">
        <v>85</v>
      </c>
      <c r="C2975">
        <v>2049</v>
      </c>
      <c r="D2975">
        <v>194812</v>
      </c>
      <c r="E2975">
        <v>58</v>
      </c>
      <c r="F2975">
        <v>2355075</v>
      </c>
      <c r="G2975">
        <v>163025</v>
      </c>
      <c r="H2975">
        <v>550000</v>
      </c>
      <c r="I2975">
        <v>0</v>
      </c>
      <c r="J2975">
        <v>0</v>
      </c>
      <c r="K2975">
        <v>85000</v>
      </c>
      <c r="L2975">
        <v>200000</v>
      </c>
      <c r="M2975">
        <v>56200</v>
      </c>
      <c r="N2975">
        <v>11500</v>
      </c>
      <c r="O2975">
        <v>25500</v>
      </c>
      <c r="P2975">
        <v>4500</v>
      </c>
      <c r="Q2975">
        <v>2000</v>
      </c>
      <c r="R2975">
        <v>0</v>
      </c>
      <c r="S2975">
        <v>2308</v>
      </c>
      <c r="T2975">
        <v>35000</v>
      </c>
      <c r="U2975">
        <v>36000</v>
      </c>
      <c r="V2975">
        <v>0</v>
      </c>
      <c r="W2975">
        <v>15000</v>
      </c>
      <c r="X2975">
        <v>0</v>
      </c>
      <c r="Y2975">
        <v>117517</v>
      </c>
      <c r="Z2975">
        <v>0</v>
      </c>
      <c r="AA2975">
        <v>0</v>
      </c>
      <c r="AB2975">
        <v>216836</v>
      </c>
      <c r="AC2975">
        <v>112252</v>
      </c>
      <c r="AD2975">
        <v>0</v>
      </c>
      <c r="AE2975">
        <v>170084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46752</v>
      </c>
      <c r="AL2975">
        <v>0</v>
      </c>
      <c r="AM2975">
        <v>0</v>
      </c>
      <c r="AN2975">
        <v>1000525</v>
      </c>
      <c r="AO2975">
        <v>1105457</v>
      </c>
      <c r="AP2975">
        <v>170084</v>
      </c>
      <c r="AQ2975">
        <v>0</v>
      </c>
      <c r="AR2975">
        <v>20000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1295541</v>
      </c>
      <c r="BL2975">
        <v>258034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570000</v>
      </c>
      <c r="CR2975">
        <v>100000</v>
      </c>
      <c r="CS2975">
        <v>10000</v>
      </c>
      <c r="CT2975">
        <v>154000</v>
      </c>
      <c r="CU2975">
        <v>65000</v>
      </c>
      <c r="CV2975">
        <v>100000</v>
      </c>
      <c r="CW2975">
        <v>2289</v>
      </c>
      <c r="CX2975">
        <v>12000</v>
      </c>
      <c r="CY2975">
        <v>9000</v>
      </c>
      <c r="CZ2975">
        <v>3600</v>
      </c>
      <c r="DA2975">
        <v>3000</v>
      </c>
      <c r="DB2975">
        <v>13000</v>
      </c>
      <c r="DC2975">
        <v>66000</v>
      </c>
      <c r="DD2975">
        <v>3000</v>
      </c>
      <c r="DE2975">
        <v>0</v>
      </c>
      <c r="DF2975">
        <v>1218386</v>
      </c>
      <c r="DG2975">
        <v>0</v>
      </c>
      <c r="DH2975">
        <v>0</v>
      </c>
      <c r="DI2975">
        <v>0</v>
      </c>
      <c r="DJ2975">
        <v>158373</v>
      </c>
      <c r="DK2975">
        <v>247150</v>
      </c>
      <c r="DL2975">
        <v>354336</v>
      </c>
      <c r="DM2975">
        <v>349500</v>
      </c>
      <c r="DN2975">
        <v>50000</v>
      </c>
      <c r="DO2975">
        <v>3535386</v>
      </c>
      <c r="DP2975">
        <v>317700</v>
      </c>
      <c r="DQ2975">
        <v>-117517</v>
      </c>
      <c r="DR2975">
        <v>0</v>
      </c>
      <c r="DS2975">
        <v>0</v>
      </c>
    </row>
    <row r="2976" spans="1:123" x14ac:dyDescent="0.3">
      <c r="A2976" t="str">
        <f t="shared" si="46"/>
        <v>20501949</v>
      </c>
      <c r="B2976">
        <v>85</v>
      </c>
      <c r="C2976">
        <v>2050</v>
      </c>
      <c r="D2976">
        <v>194912</v>
      </c>
      <c r="E2976">
        <v>49</v>
      </c>
      <c r="F2976">
        <v>2363159</v>
      </c>
      <c r="G2976">
        <v>163021</v>
      </c>
      <c r="H2976">
        <v>550000</v>
      </c>
      <c r="I2976">
        <v>0</v>
      </c>
      <c r="J2976">
        <v>0</v>
      </c>
      <c r="K2976">
        <v>85000</v>
      </c>
      <c r="L2976">
        <v>200000</v>
      </c>
      <c r="M2976">
        <v>56200</v>
      </c>
      <c r="N2976">
        <v>11500</v>
      </c>
      <c r="O2976">
        <v>25500</v>
      </c>
      <c r="P2976">
        <v>4500</v>
      </c>
      <c r="Q2976">
        <v>2000</v>
      </c>
      <c r="R2976">
        <v>0</v>
      </c>
      <c r="S2976">
        <v>2093</v>
      </c>
      <c r="T2976">
        <v>35000</v>
      </c>
      <c r="U2976">
        <v>36000</v>
      </c>
      <c r="V2976">
        <v>0</v>
      </c>
      <c r="W2976">
        <v>20000</v>
      </c>
      <c r="X2976">
        <v>0</v>
      </c>
      <c r="Y2976">
        <v>337207</v>
      </c>
      <c r="Z2976">
        <v>0</v>
      </c>
      <c r="AA2976">
        <v>0</v>
      </c>
      <c r="AB2976">
        <v>46752</v>
      </c>
      <c r="AC2976">
        <v>94379</v>
      </c>
      <c r="AD2976">
        <v>48624</v>
      </c>
      <c r="AE2976">
        <v>46752</v>
      </c>
      <c r="AF2976">
        <v>96251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1118749</v>
      </c>
      <c r="AO2976">
        <v>929449</v>
      </c>
      <c r="AP2976">
        <v>143003</v>
      </c>
      <c r="AQ2976">
        <v>0</v>
      </c>
      <c r="AR2976">
        <v>20000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1092452</v>
      </c>
      <c r="BL2976">
        <v>262947</v>
      </c>
      <c r="BM2976">
        <v>88032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461968</v>
      </c>
      <c r="CR2976">
        <v>100000</v>
      </c>
      <c r="CS2976">
        <v>10000</v>
      </c>
      <c r="CT2976">
        <v>154000</v>
      </c>
      <c r="CU2976">
        <v>65000</v>
      </c>
      <c r="CV2976">
        <v>100000</v>
      </c>
      <c r="CW2976">
        <v>2289</v>
      </c>
      <c r="CX2976">
        <v>12000</v>
      </c>
      <c r="CY2976">
        <v>9000</v>
      </c>
      <c r="CZ2976">
        <v>3600</v>
      </c>
      <c r="DA2976">
        <v>3000</v>
      </c>
      <c r="DB2976">
        <v>13000</v>
      </c>
      <c r="DC2976">
        <v>66000</v>
      </c>
      <c r="DD2976">
        <v>3000</v>
      </c>
      <c r="DE2976">
        <v>0</v>
      </c>
      <c r="DF2976">
        <v>844627</v>
      </c>
      <c r="DG2976">
        <v>0</v>
      </c>
      <c r="DH2976">
        <v>0</v>
      </c>
      <c r="DI2976">
        <v>0</v>
      </c>
      <c r="DJ2976">
        <v>158373</v>
      </c>
      <c r="DK2976">
        <v>247150</v>
      </c>
      <c r="DL2976">
        <v>354336</v>
      </c>
      <c r="DM2976">
        <v>349500</v>
      </c>
      <c r="DN2976">
        <v>50000</v>
      </c>
      <c r="DO2976">
        <v>3006843</v>
      </c>
      <c r="DP2976">
        <v>317700</v>
      </c>
      <c r="DQ2976">
        <v>-425239</v>
      </c>
      <c r="DR2976">
        <v>0</v>
      </c>
      <c r="DS2976">
        <v>0</v>
      </c>
    </row>
    <row r="2977" spans="1:123" x14ac:dyDescent="0.3">
      <c r="A2977" t="str">
        <f t="shared" si="46"/>
        <v>20162007</v>
      </c>
      <c r="B2977">
        <v>86</v>
      </c>
      <c r="C2977">
        <v>2016</v>
      </c>
      <c r="D2977">
        <v>200712</v>
      </c>
      <c r="E2977">
        <v>47</v>
      </c>
      <c r="F2977">
        <v>1616652</v>
      </c>
      <c r="G2977">
        <v>211232</v>
      </c>
      <c r="H2977">
        <v>550000</v>
      </c>
      <c r="I2977">
        <v>0</v>
      </c>
      <c r="J2977">
        <v>126000</v>
      </c>
      <c r="K2977">
        <v>85000</v>
      </c>
      <c r="L2977">
        <v>100000</v>
      </c>
      <c r="M2977">
        <v>56200</v>
      </c>
      <c r="N2977">
        <v>11500</v>
      </c>
      <c r="O2977">
        <v>25500</v>
      </c>
      <c r="P2977">
        <v>4500</v>
      </c>
      <c r="Q2977">
        <v>2000</v>
      </c>
      <c r="R2977">
        <v>0</v>
      </c>
      <c r="S2977">
        <v>8370</v>
      </c>
      <c r="T2977">
        <v>35000</v>
      </c>
      <c r="U2977">
        <v>36000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210000</v>
      </c>
      <c r="AC2977">
        <v>90915</v>
      </c>
      <c r="AD2977">
        <v>46839</v>
      </c>
      <c r="AE2977">
        <v>137754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72246</v>
      </c>
      <c r="AL2977">
        <v>0</v>
      </c>
      <c r="AM2977">
        <v>0</v>
      </c>
      <c r="AN2977">
        <v>930070</v>
      </c>
      <c r="AO2977">
        <v>895334</v>
      </c>
      <c r="AP2977">
        <v>137754</v>
      </c>
      <c r="AQ2977">
        <v>0</v>
      </c>
      <c r="AR2977">
        <v>20000</v>
      </c>
      <c r="AS2977">
        <v>3000</v>
      </c>
      <c r="AT2977">
        <v>8000</v>
      </c>
      <c r="AU2977">
        <v>200000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1264088</v>
      </c>
      <c r="BL2977">
        <v>8371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338646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434646</v>
      </c>
      <c r="CR2977">
        <v>61000</v>
      </c>
      <c r="CS2977">
        <v>0</v>
      </c>
      <c r="CT2977">
        <v>18000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5000</v>
      </c>
      <c r="DF2977">
        <v>0</v>
      </c>
      <c r="DG2977">
        <v>79000</v>
      </c>
      <c r="DH2977">
        <v>0</v>
      </c>
      <c r="DI2977">
        <v>0</v>
      </c>
      <c r="DJ2977">
        <v>126000</v>
      </c>
      <c r="DK2977">
        <v>124000</v>
      </c>
      <c r="DL2977">
        <v>30000</v>
      </c>
      <c r="DM2977">
        <v>137000</v>
      </c>
      <c r="DN2977">
        <v>0</v>
      </c>
      <c r="DO2977">
        <v>1086891</v>
      </c>
      <c r="DP2977">
        <v>317700</v>
      </c>
      <c r="DQ2977">
        <v>138646</v>
      </c>
      <c r="DR2977">
        <v>0</v>
      </c>
      <c r="DS2977">
        <v>0</v>
      </c>
    </row>
    <row r="2978" spans="1:123" x14ac:dyDescent="0.3">
      <c r="A2978" t="str">
        <f t="shared" si="46"/>
        <v>20172008</v>
      </c>
      <c r="B2978">
        <v>86</v>
      </c>
      <c r="C2978">
        <v>2017</v>
      </c>
      <c r="D2978">
        <v>200812</v>
      </c>
      <c r="E2978">
        <v>43</v>
      </c>
      <c r="F2978">
        <v>1875137</v>
      </c>
      <c r="G2978">
        <v>215203</v>
      </c>
      <c r="H2978">
        <v>550000</v>
      </c>
      <c r="I2978">
        <v>0</v>
      </c>
      <c r="J2978">
        <v>126000</v>
      </c>
      <c r="K2978">
        <v>85000</v>
      </c>
      <c r="L2978">
        <v>100000</v>
      </c>
      <c r="M2978">
        <v>56200</v>
      </c>
      <c r="N2978">
        <v>11500</v>
      </c>
      <c r="O2978">
        <v>25500</v>
      </c>
      <c r="P2978">
        <v>4500</v>
      </c>
      <c r="Q2978">
        <v>2000</v>
      </c>
      <c r="R2978">
        <v>0</v>
      </c>
      <c r="S2978">
        <v>8311</v>
      </c>
      <c r="T2978">
        <v>35000</v>
      </c>
      <c r="U2978">
        <v>36000</v>
      </c>
      <c r="V2978">
        <v>0</v>
      </c>
      <c r="W2978">
        <v>0</v>
      </c>
      <c r="X2978">
        <v>25000</v>
      </c>
      <c r="Y2978">
        <v>0</v>
      </c>
      <c r="Z2978">
        <v>0</v>
      </c>
      <c r="AA2978">
        <v>0</v>
      </c>
      <c r="AB2978">
        <v>72246</v>
      </c>
      <c r="AC2978">
        <v>82899</v>
      </c>
      <c r="AD2978">
        <v>42709</v>
      </c>
      <c r="AE2978">
        <v>72246</v>
      </c>
      <c r="AF2978">
        <v>53363</v>
      </c>
      <c r="AG2978">
        <v>42709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901648</v>
      </c>
      <c r="AO2978">
        <v>816390</v>
      </c>
      <c r="AP2978">
        <v>125608</v>
      </c>
      <c r="AQ2978">
        <v>0</v>
      </c>
      <c r="AR2978">
        <v>18820</v>
      </c>
      <c r="AS2978">
        <v>3000</v>
      </c>
      <c r="AT2978">
        <v>8000</v>
      </c>
      <c r="AU2978">
        <v>0</v>
      </c>
      <c r="AV2978">
        <v>0</v>
      </c>
      <c r="AW2978">
        <v>0</v>
      </c>
      <c r="AX2978">
        <v>36128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1007947</v>
      </c>
      <c r="BL2978">
        <v>17530</v>
      </c>
      <c r="BM2978">
        <v>138215</v>
      </c>
      <c r="BN2978">
        <v>0</v>
      </c>
      <c r="BO2978">
        <v>0</v>
      </c>
      <c r="BP2978">
        <v>61000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276430</v>
      </c>
      <c r="CR2978">
        <v>0</v>
      </c>
      <c r="CS2978">
        <v>0</v>
      </c>
      <c r="CT2978">
        <v>18000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10000</v>
      </c>
      <c r="DF2978">
        <v>0</v>
      </c>
      <c r="DG2978">
        <v>75000</v>
      </c>
      <c r="DH2978">
        <v>0</v>
      </c>
      <c r="DI2978">
        <v>0</v>
      </c>
      <c r="DJ2978">
        <v>89872</v>
      </c>
      <c r="DK2978">
        <v>124000</v>
      </c>
      <c r="DL2978">
        <v>30000</v>
      </c>
      <c r="DM2978">
        <v>137000</v>
      </c>
      <c r="DN2978">
        <v>0</v>
      </c>
      <c r="DO2978">
        <v>760302</v>
      </c>
      <c r="DP2978">
        <v>317700</v>
      </c>
      <c r="DQ2978">
        <v>-260343</v>
      </c>
      <c r="DR2978">
        <v>0</v>
      </c>
      <c r="DS2978">
        <v>0</v>
      </c>
    </row>
    <row r="2979" spans="1:123" x14ac:dyDescent="0.3">
      <c r="A2979" t="str">
        <f t="shared" si="46"/>
        <v>20182009</v>
      </c>
      <c r="B2979">
        <v>86</v>
      </c>
      <c r="C2979">
        <v>2018</v>
      </c>
      <c r="D2979">
        <v>200912</v>
      </c>
      <c r="E2979">
        <v>49</v>
      </c>
      <c r="F2979">
        <v>1977073</v>
      </c>
      <c r="G2979">
        <v>186174</v>
      </c>
      <c r="H2979">
        <v>550000</v>
      </c>
      <c r="I2979">
        <v>0</v>
      </c>
      <c r="J2979">
        <v>120000</v>
      </c>
      <c r="K2979">
        <v>85000</v>
      </c>
      <c r="L2979">
        <v>130000</v>
      </c>
      <c r="M2979">
        <v>56200</v>
      </c>
      <c r="N2979">
        <v>11500</v>
      </c>
      <c r="O2979">
        <v>25500</v>
      </c>
      <c r="P2979">
        <v>4500</v>
      </c>
      <c r="Q2979">
        <v>2000</v>
      </c>
      <c r="R2979">
        <v>0</v>
      </c>
      <c r="S2979">
        <v>8252</v>
      </c>
      <c r="T2979">
        <v>35000</v>
      </c>
      <c r="U2979">
        <v>36000</v>
      </c>
      <c r="V2979">
        <v>0</v>
      </c>
      <c r="W2979">
        <v>0</v>
      </c>
      <c r="X2979">
        <v>25000</v>
      </c>
      <c r="Y2979">
        <v>0</v>
      </c>
      <c r="Z2979">
        <v>0</v>
      </c>
      <c r="AA2979">
        <v>0</v>
      </c>
      <c r="AB2979">
        <v>0</v>
      </c>
      <c r="AC2979">
        <v>95543</v>
      </c>
      <c r="AD2979">
        <v>49223</v>
      </c>
      <c r="AE2979">
        <v>0</v>
      </c>
      <c r="AF2979">
        <v>144766</v>
      </c>
      <c r="AG2979">
        <v>49223</v>
      </c>
      <c r="AH2979">
        <v>0</v>
      </c>
      <c r="AI2979">
        <v>42709</v>
      </c>
      <c r="AJ2979">
        <v>0</v>
      </c>
      <c r="AK2979">
        <v>42709</v>
      </c>
      <c r="AL2979">
        <v>42709</v>
      </c>
      <c r="AM2979">
        <v>0</v>
      </c>
      <c r="AN2979">
        <v>834186</v>
      </c>
      <c r="AO2979">
        <v>940905</v>
      </c>
      <c r="AP2979">
        <v>144766</v>
      </c>
      <c r="AQ2979">
        <v>0</v>
      </c>
      <c r="AR2979">
        <v>20000</v>
      </c>
      <c r="AS2979">
        <v>3000</v>
      </c>
      <c r="AT2979">
        <v>8000</v>
      </c>
      <c r="AU2979">
        <v>0</v>
      </c>
      <c r="AV2979">
        <v>47535</v>
      </c>
      <c r="AW2979">
        <v>0</v>
      </c>
      <c r="AX2979">
        <v>50504</v>
      </c>
      <c r="AY2979">
        <v>5503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1220213</v>
      </c>
      <c r="BL2979">
        <v>26633</v>
      </c>
      <c r="BM2979">
        <v>118215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138215</v>
      </c>
      <c r="CR2979">
        <v>0</v>
      </c>
      <c r="CS2979">
        <v>0</v>
      </c>
      <c r="CT2979">
        <v>18000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15000</v>
      </c>
      <c r="DF2979">
        <v>0</v>
      </c>
      <c r="DG2979">
        <v>50000</v>
      </c>
      <c r="DH2979">
        <v>0</v>
      </c>
      <c r="DI2979">
        <v>0</v>
      </c>
      <c r="DJ2979">
        <v>39368</v>
      </c>
      <c r="DK2979">
        <v>124000</v>
      </c>
      <c r="DL2979">
        <v>30000</v>
      </c>
      <c r="DM2979">
        <v>89465</v>
      </c>
      <c r="DN2979">
        <v>0</v>
      </c>
      <c r="DO2979">
        <v>546758</v>
      </c>
      <c r="DP2979">
        <v>317700</v>
      </c>
      <c r="DQ2979">
        <v>-241254</v>
      </c>
      <c r="DR2979">
        <v>0</v>
      </c>
      <c r="DS2979">
        <v>0</v>
      </c>
    </row>
    <row r="2980" spans="1:123" x14ac:dyDescent="0.3">
      <c r="A2980" t="str">
        <f t="shared" si="46"/>
        <v>20192010</v>
      </c>
      <c r="B2980">
        <v>86</v>
      </c>
      <c r="C2980">
        <v>2019</v>
      </c>
      <c r="D2980">
        <v>201012</v>
      </c>
      <c r="E2980">
        <v>60</v>
      </c>
      <c r="F2980">
        <v>1804259</v>
      </c>
      <c r="G2980">
        <v>163145</v>
      </c>
      <c r="H2980">
        <v>550000</v>
      </c>
      <c r="I2980">
        <v>0</v>
      </c>
      <c r="J2980">
        <v>120000</v>
      </c>
      <c r="K2980">
        <v>85000</v>
      </c>
      <c r="L2980">
        <v>160000</v>
      </c>
      <c r="M2980">
        <v>56200</v>
      </c>
      <c r="N2980">
        <v>11500</v>
      </c>
      <c r="O2980">
        <v>25500</v>
      </c>
      <c r="P2980">
        <v>4500</v>
      </c>
      <c r="Q2980">
        <v>2000</v>
      </c>
      <c r="R2980">
        <v>0</v>
      </c>
      <c r="S2980">
        <v>8193</v>
      </c>
      <c r="T2980">
        <v>35000</v>
      </c>
      <c r="U2980">
        <v>36000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42709</v>
      </c>
      <c r="AC2980">
        <v>116088</v>
      </c>
      <c r="AD2980">
        <v>59809</v>
      </c>
      <c r="AE2980">
        <v>42709</v>
      </c>
      <c r="AF2980">
        <v>133188</v>
      </c>
      <c r="AG2980">
        <v>0</v>
      </c>
      <c r="AH2980">
        <v>0</v>
      </c>
      <c r="AI2980">
        <v>49223</v>
      </c>
      <c r="AJ2980">
        <v>0</v>
      </c>
      <c r="AK2980">
        <v>49223</v>
      </c>
      <c r="AL2980">
        <v>49223</v>
      </c>
      <c r="AM2980">
        <v>0</v>
      </c>
      <c r="AN2980">
        <v>850705</v>
      </c>
      <c r="AO2980">
        <v>1143241</v>
      </c>
      <c r="AP2980">
        <v>175897</v>
      </c>
      <c r="AQ2980">
        <v>0</v>
      </c>
      <c r="AR2980">
        <v>20000</v>
      </c>
      <c r="AS2980">
        <v>3000</v>
      </c>
      <c r="AT2980">
        <v>8000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1350138</v>
      </c>
      <c r="BL2980">
        <v>35681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233120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351335</v>
      </c>
      <c r="CR2980">
        <v>0</v>
      </c>
      <c r="CS2980">
        <v>0</v>
      </c>
      <c r="CT2980">
        <v>18000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20000</v>
      </c>
      <c r="DF2980">
        <v>0</v>
      </c>
      <c r="DG2980">
        <v>50000</v>
      </c>
      <c r="DH2980">
        <v>0</v>
      </c>
      <c r="DI2980">
        <v>0</v>
      </c>
      <c r="DJ2980">
        <v>39368</v>
      </c>
      <c r="DK2980">
        <v>124000</v>
      </c>
      <c r="DL2980">
        <v>30000</v>
      </c>
      <c r="DM2980">
        <v>89465</v>
      </c>
      <c r="DN2980">
        <v>0</v>
      </c>
      <c r="DO2980">
        <v>771392</v>
      </c>
      <c r="DP2980">
        <v>317700</v>
      </c>
      <c r="DQ2980">
        <v>233120</v>
      </c>
      <c r="DR2980">
        <v>0</v>
      </c>
      <c r="DS2980">
        <v>0</v>
      </c>
    </row>
    <row r="2981" spans="1:123" x14ac:dyDescent="0.3">
      <c r="A2981" t="str">
        <f t="shared" si="46"/>
        <v>20202011</v>
      </c>
      <c r="B2981">
        <v>86</v>
      </c>
      <c r="C2981">
        <v>2020</v>
      </c>
      <c r="D2981">
        <v>201112</v>
      </c>
      <c r="E2981">
        <v>69</v>
      </c>
      <c r="F2981">
        <v>1776974</v>
      </c>
      <c r="G2981">
        <v>163116</v>
      </c>
      <c r="H2981">
        <v>550000</v>
      </c>
      <c r="I2981">
        <v>0</v>
      </c>
      <c r="J2981">
        <v>120000</v>
      </c>
      <c r="K2981">
        <v>85000</v>
      </c>
      <c r="L2981">
        <v>192500</v>
      </c>
      <c r="M2981">
        <v>56200</v>
      </c>
      <c r="N2981">
        <v>11500</v>
      </c>
      <c r="O2981">
        <v>25500</v>
      </c>
      <c r="P2981">
        <v>4500</v>
      </c>
      <c r="Q2981">
        <v>2000</v>
      </c>
      <c r="R2981">
        <v>0</v>
      </c>
      <c r="S2981">
        <v>8134</v>
      </c>
      <c r="T2981">
        <v>35000</v>
      </c>
      <c r="U2981">
        <v>36000</v>
      </c>
      <c r="V2981">
        <v>0</v>
      </c>
      <c r="W2981">
        <v>0</v>
      </c>
      <c r="X2981">
        <v>0</v>
      </c>
      <c r="Y2981">
        <v>0</v>
      </c>
      <c r="Z2981">
        <v>79890</v>
      </c>
      <c r="AA2981">
        <v>0</v>
      </c>
      <c r="AB2981">
        <v>49223</v>
      </c>
      <c r="AC2981">
        <v>132999</v>
      </c>
      <c r="AD2981">
        <v>68521</v>
      </c>
      <c r="AE2981">
        <v>49223</v>
      </c>
      <c r="AF2981">
        <v>152296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784148</v>
      </c>
      <c r="AO2981">
        <v>1309774</v>
      </c>
      <c r="AP2981">
        <v>201520</v>
      </c>
      <c r="AQ2981">
        <v>119787</v>
      </c>
      <c r="AR2981">
        <v>20000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1651080</v>
      </c>
      <c r="BL2981">
        <v>43130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278665</v>
      </c>
      <c r="BS2981">
        <v>84455</v>
      </c>
      <c r="BT2981">
        <v>0</v>
      </c>
      <c r="BU2981">
        <v>100000</v>
      </c>
      <c r="BV2981">
        <v>10000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11243</v>
      </c>
      <c r="CH2981">
        <v>258</v>
      </c>
      <c r="CI2981">
        <v>1349</v>
      </c>
      <c r="CJ2981">
        <v>1012</v>
      </c>
      <c r="CK2981">
        <v>405</v>
      </c>
      <c r="CL2981">
        <v>337</v>
      </c>
      <c r="CM2981">
        <v>1462</v>
      </c>
      <c r="CN2981">
        <v>12746</v>
      </c>
      <c r="CO2981">
        <v>337</v>
      </c>
      <c r="CP2981">
        <v>0</v>
      </c>
      <c r="CQ2981">
        <v>610000</v>
      </c>
      <c r="CR2981">
        <v>100000</v>
      </c>
      <c r="CS2981">
        <v>10000</v>
      </c>
      <c r="CT2981">
        <v>102455</v>
      </c>
      <c r="CU2981">
        <v>0</v>
      </c>
      <c r="CV2981">
        <v>11243</v>
      </c>
      <c r="CW2981">
        <v>258</v>
      </c>
      <c r="CX2981">
        <v>1349</v>
      </c>
      <c r="CY2981">
        <v>1012</v>
      </c>
      <c r="CZ2981">
        <v>405</v>
      </c>
      <c r="DA2981">
        <v>337</v>
      </c>
      <c r="DB2981">
        <v>1462</v>
      </c>
      <c r="DC2981">
        <v>12746</v>
      </c>
      <c r="DD2981">
        <v>337</v>
      </c>
      <c r="DE2981">
        <v>25000</v>
      </c>
      <c r="DF2981">
        <v>79890</v>
      </c>
      <c r="DG2981">
        <v>50000</v>
      </c>
      <c r="DH2981">
        <v>0</v>
      </c>
      <c r="DI2981">
        <v>0</v>
      </c>
      <c r="DJ2981">
        <v>39368</v>
      </c>
      <c r="DK2981">
        <v>124000</v>
      </c>
      <c r="DL2981">
        <v>30000</v>
      </c>
      <c r="DM2981">
        <v>89465</v>
      </c>
      <c r="DN2981">
        <v>0</v>
      </c>
      <c r="DO2981">
        <v>1289327</v>
      </c>
      <c r="DP2981">
        <v>317700</v>
      </c>
      <c r="DQ2981">
        <v>582158</v>
      </c>
      <c r="DR2981">
        <v>0</v>
      </c>
      <c r="DS2981">
        <v>0</v>
      </c>
    </row>
    <row r="2982" spans="1:123" x14ac:dyDescent="0.3">
      <c r="A2982" t="str">
        <f t="shared" si="46"/>
        <v>20212012</v>
      </c>
      <c r="B2982">
        <v>86</v>
      </c>
      <c r="C2982">
        <v>2021</v>
      </c>
      <c r="D2982">
        <v>201212</v>
      </c>
      <c r="E2982">
        <v>44</v>
      </c>
      <c r="F2982">
        <v>1967593</v>
      </c>
      <c r="G2982">
        <v>163116</v>
      </c>
      <c r="H2982">
        <v>550000</v>
      </c>
      <c r="I2982">
        <v>0</v>
      </c>
      <c r="J2982">
        <v>120000</v>
      </c>
      <c r="K2982">
        <v>85000</v>
      </c>
      <c r="L2982">
        <v>205000</v>
      </c>
      <c r="M2982">
        <v>56200</v>
      </c>
      <c r="N2982">
        <v>11500</v>
      </c>
      <c r="O2982">
        <v>25500</v>
      </c>
      <c r="P2982">
        <v>4500</v>
      </c>
      <c r="Q2982">
        <v>2000</v>
      </c>
      <c r="R2982">
        <v>0</v>
      </c>
      <c r="S2982">
        <v>7945</v>
      </c>
      <c r="T2982">
        <v>35000</v>
      </c>
      <c r="U2982">
        <v>36000</v>
      </c>
      <c r="V2982">
        <v>0</v>
      </c>
      <c r="W2982">
        <v>0</v>
      </c>
      <c r="X2982">
        <v>25000</v>
      </c>
      <c r="Y2982">
        <v>73618</v>
      </c>
      <c r="Z2982">
        <v>0</v>
      </c>
      <c r="AA2982">
        <v>0</v>
      </c>
      <c r="AB2982">
        <v>0</v>
      </c>
      <c r="AC2982">
        <v>84467</v>
      </c>
      <c r="AD2982">
        <v>43517</v>
      </c>
      <c r="AE2982">
        <v>0</v>
      </c>
      <c r="AF2982">
        <v>127985</v>
      </c>
      <c r="AG2982">
        <v>43517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999279</v>
      </c>
      <c r="AO2982">
        <v>831834</v>
      </c>
      <c r="AP2982">
        <v>127985</v>
      </c>
      <c r="AQ2982">
        <v>0</v>
      </c>
      <c r="AR2982">
        <v>19649</v>
      </c>
      <c r="AS2982">
        <v>3000</v>
      </c>
      <c r="AT2982">
        <v>8000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990467</v>
      </c>
      <c r="BL2982">
        <v>50523</v>
      </c>
      <c r="BM2982">
        <v>126440</v>
      </c>
      <c r="BN2982"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463560</v>
      </c>
      <c r="CR2982">
        <v>100000</v>
      </c>
      <c r="CS2982">
        <v>10000</v>
      </c>
      <c r="CT2982">
        <v>102455</v>
      </c>
      <c r="CU2982">
        <v>0</v>
      </c>
      <c r="CV2982">
        <v>11243</v>
      </c>
      <c r="CW2982">
        <v>258</v>
      </c>
      <c r="CX2982">
        <v>1349</v>
      </c>
      <c r="CY2982">
        <v>1012</v>
      </c>
      <c r="CZ2982">
        <v>405</v>
      </c>
      <c r="DA2982">
        <v>337</v>
      </c>
      <c r="DB2982">
        <v>1462</v>
      </c>
      <c r="DC2982">
        <v>12746</v>
      </c>
      <c r="DD2982">
        <v>337</v>
      </c>
      <c r="DE2982">
        <v>30000</v>
      </c>
      <c r="DF2982">
        <v>0</v>
      </c>
      <c r="DG2982">
        <v>25000</v>
      </c>
      <c r="DH2982">
        <v>0</v>
      </c>
      <c r="DI2982">
        <v>0</v>
      </c>
      <c r="DJ2982">
        <v>39368</v>
      </c>
      <c r="DK2982">
        <v>124000</v>
      </c>
      <c r="DL2982">
        <v>30000</v>
      </c>
      <c r="DM2982">
        <v>89465</v>
      </c>
      <c r="DN2982">
        <v>0</v>
      </c>
      <c r="DO2982">
        <v>1042997</v>
      </c>
      <c r="DP2982">
        <v>317700</v>
      </c>
      <c r="DQ2982">
        <v>-225058</v>
      </c>
      <c r="DR2982">
        <v>0</v>
      </c>
      <c r="DS2982">
        <v>0</v>
      </c>
    </row>
    <row r="2983" spans="1:123" x14ac:dyDescent="0.3">
      <c r="A2983" t="str">
        <f t="shared" si="46"/>
        <v>20221922</v>
      </c>
      <c r="B2983">
        <v>86</v>
      </c>
      <c r="C2983">
        <v>2022</v>
      </c>
      <c r="D2983">
        <v>192212</v>
      </c>
      <c r="E2983">
        <v>47</v>
      </c>
      <c r="F2983">
        <v>1823614</v>
      </c>
      <c r="G2983">
        <v>163115</v>
      </c>
      <c r="H2983">
        <v>550000</v>
      </c>
      <c r="I2983">
        <v>0</v>
      </c>
      <c r="J2983">
        <v>120000</v>
      </c>
      <c r="K2983">
        <v>85000</v>
      </c>
      <c r="L2983">
        <v>202500</v>
      </c>
      <c r="M2983">
        <v>56200</v>
      </c>
      <c r="N2983">
        <v>11500</v>
      </c>
      <c r="O2983">
        <v>25500</v>
      </c>
      <c r="P2983">
        <v>4500</v>
      </c>
      <c r="Q2983">
        <v>2000</v>
      </c>
      <c r="R2983">
        <v>0</v>
      </c>
      <c r="S2983">
        <v>7757</v>
      </c>
      <c r="T2983">
        <v>35000</v>
      </c>
      <c r="U2983">
        <v>36000</v>
      </c>
      <c r="V2983">
        <v>0</v>
      </c>
      <c r="W2983">
        <v>0</v>
      </c>
      <c r="X2983">
        <v>11126</v>
      </c>
      <c r="Y2983">
        <v>0</v>
      </c>
      <c r="Z2983">
        <v>0</v>
      </c>
      <c r="AA2983">
        <v>0</v>
      </c>
      <c r="AB2983">
        <v>0</v>
      </c>
      <c r="AC2983">
        <v>91062</v>
      </c>
      <c r="AD2983">
        <v>46915</v>
      </c>
      <c r="AE2983">
        <v>0</v>
      </c>
      <c r="AF2983">
        <v>137977</v>
      </c>
      <c r="AG2983">
        <v>0</v>
      </c>
      <c r="AH2983">
        <v>0</v>
      </c>
      <c r="AI2983">
        <v>43517</v>
      </c>
      <c r="AJ2983">
        <v>0</v>
      </c>
      <c r="AK2983">
        <v>43517</v>
      </c>
      <c r="AL2983">
        <v>43517</v>
      </c>
      <c r="AM2983">
        <v>0</v>
      </c>
      <c r="AN2983">
        <v>899106</v>
      </c>
      <c r="AO2983">
        <v>896782</v>
      </c>
      <c r="AP2983">
        <v>137977</v>
      </c>
      <c r="AQ2983">
        <v>0</v>
      </c>
      <c r="AR2983">
        <v>20000</v>
      </c>
      <c r="AS2983">
        <v>3000</v>
      </c>
      <c r="AT2983">
        <v>8000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1065759</v>
      </c>
      <c r="BL2983">
        <v>57864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443560</v>
      </c>
      <c r="CR2983">
        <v>100000</v>
      </c>
      <c r="CS2983">
        <v>10000</v>
      </c>
      <c r="CT2983">
        <v>102455</v>
      </c>
      <c r="CU2983">
        <v>0</v>
      </c>
      <c r="CV2983">
        <v>11243</v>
      </c>
      <c r="CW2983">
        <v>258</v>
      </c>
      <c r="CX2983">
        <v>1349</v>
      </c>
      <c r="CY2983">
        <v>1012</v>
      </c>
      <c r="CZ2983">
        <v>405</v>
      </c>
      <c r="DA2983">
        <v>337</v>
      </c>
      <c r="DB2983">
        <v>1462</v>
      </c>
      <c r="DC2983">
        <v>12746</v>
      </c>
      <c r="DD2983">
        <v>337</v>
      </c>
      <c r="DE2983">
        <v>35000</v>
      </c>
      <c r="DF2983">
        <v>0</v>
      </c>
      <c r="DG2983">
        <v>13874</v>
      </c>
      <c r="DH2983">
        <v>0</v>
      </c>
      <c r="DI2983">
        <v>0</v>
      </c>
      <c r="DJ2983">
        <v>39368</v>
      </c>
      <c r="DK2983">
        <v>124000</v>
      </c>
      <c r="DL2983">
        <v>30000</v>
      </c>
      <c r="DM2983">
        <v>89465</v>
      </c>
      <c r="DN2983">
        <v>0</v>
      </c>
      <c r="DO2983">
        <v>1060389</v>
      </c>
      <c r="DP2983">
        <v>317700</v>
      </c>
      <c r="DQ2983">
        <v>-11126</v>
      </c>
      <c r="DR2983">
        <v>0</v>
      </c>
      <c r="DS2983">
        <v>0</v>
      </c>
    </row>
    <row r="2984" spans="1:123" x14ac:dyDescent="0.3">
      <c r="A2984" t="str">
        <f t="shared" si="46"/>
        <v>20231923</v>
      </c>
      <c r="B2984">
        <v>86</v>
      </c>
      <c r="C2984">
        <v>2023</v>
      </c>
      <c r="D2984">
        <v>192312</v>
      </c>
      <c r="E2984">
        <v>58</v>
      </c>
      <c r="F2984">
        <v>1834513</v>
      </c>
      <c r="G2984">
        <v>163115</v>
      </c>
      <c r="H2984">
        <v>550000</v>
      </c>
      <c r="I2984">
        <v>0</v>
      </c>
      <c r="J2984">
        <v>120000</v>
      </c>
      <c r="K2984">
        <v>85000</v>
      </c>
      <c r="L2984">
        <v>200000</v>
      </c>
      <c r="M2984">
        <v>56200</v>
      </c>
      <c r="N2984">
        <v>11500</v>
      </c>
      <c r="O2984">
        <v>25500</v>
      </c>
      <c r="P2984">
        <v>4500</v>
      </c>
      <c r="Q2984">
        <v>2000</v>
      </c>
      <c r="R2984">
        <v>0</v>
      </c>
      <c r="S2984">
        <v>7568</v>
      </c>
      <c r="T2984">
        <v>35000</v>
      </c>
      <c r="U2984">
        <v>36000</v>
      </c>
      <c r="V2984">
        <v>0</v>
      </c>
      <c r="W2984">
        <v>0</v>
      </c>
      <c r="X2984">
        <v>0</v>
      </c>
      <c r="Y2984">
        <v>0</v>
      </c>
      <c r="Z2984">
        <v>42224</v>
      </c>
      <c r="AA2984">
        <v>0</v>
      </c>
      <c r="AB2984">
        <v>43517</v>
      </c>
      <c r="AC2984">
        <v>111632</v>
      </c>
      <c r="AD2984">
        <v>57513</v>
      </c>
      <c r="AE2984">
        <v>43517</v>
      </c>
      <c r="AF2984">
        <v>125627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855417</v>
      </c>
      <c r="AO2984">
        <v>1099355</v>
      </c>
      <c r="AP2984">
        <v>169145</v>
      </c>
      <c r="AQ2984">
        <v>0</v>
      </c>
      <c r="AR2984">
        <v>20000</v>
      </c>
      <c r="AS2984">
        <v>3000</v>
      </c>
      <c r="AT2984">
        <v>8000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1299500</v>
      </c>
      <c r="BL2984">
        <v>65151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186440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610000</v>
      </c>
      <c r="CR2984">
        <v>100000</v>
      </c>
      <c r="CS2984">
        <v>10000</v>
      </c>
      <c r="CT2984">
        <v>102455</v>
      </c>
      <c r="CU2984">
        <v>0</v>
      </c>
      <c r="CV2984">
        <v>11243</v>
      </c>
      <c r="CW2984">
        <v>258</v>
      </c>
      <c r="CX2984">
        <v>1349</v>
      </c>
      <c r="CY2984">
        <v>1012</v>
      </c>
      <c r="CZ2984">
        <v>405</v>
      </c>
      <c r="DA2984">
        <v>337</v>
      </c>
      <c r="DB2984">
        <v>1462</v>
      </c>
      <c r="DC2984">
        <v>12746</v>
      </c>
      <c r="DD2984">
        <v>337</v>
      </c>
      <c r="DE2984">
        <v>40000</v>
      </c>
      <c r="DF2984">
        <v>42224</v>
      </c>
      <c r="DG2984">
        <v>13874</v>
      </c>
      <c r="DH2984">
        <v>0</v>
      </c>
      <c r="DI2984">
        <v>0</v>
      </c>
      <c r="DJ2984">
        <v>39368</v>
      </c>
      <c r="DK2984">
        <v>124000</v>
      </c>
      <c r="DL2984">
        <v>30000</v>
      </c>
      <c r="DM2984">
        <v>89465</v>
      </c>
      <c r="DN2984">
        <v>0</v>
      </c>
      <c r="DO2984">
        <v>1230535</v>
      </c>
      <c r="DP2984">
        <v>317700</v>
      </c>
      <c r="DQ2984">
        <v>228663</v>
      </c>
      <c r="DR2984">
        <v>0</v>
      </c>
      <c r="DS2984">
        <v>0</v>
      </c>
    </row>
    <row r="2985" spans="1:123" x14ac:dyDescent="0.3">
      <c r="A2985" t="str">
        <f t="shared" si="46"/>
        <v>20241924</v>
      </c>
      <c r="B2985">
        <v>86</v>
      </c>
      <c r="C2985">
        <v>2024</v>
      </c>
      <c r="D2985">
        <v>192412</v>
      </c>
      <c r="E2985">
        <v>14</v>
      </c>
      <c r="F2985">
        <v>2012395</v>
      </c>
      <c r="G2985">
        <v>163114</v>
      </c>
      <c r="H2985">
        <v>550000</v>
      </c>
      <c r="I2985">
        <v>0</v>
      </c>
      <c r="J2985">
        <v>120000</v>
      </c>
      <c r="K2985">
        <v>85000</v>
      </c>
      <c r="L2985">
        <v>200000</v>
      </c>
      <c r="M2985">
        <v>56200</v>
      </c>
      <c r="N2985">
        <v>11500</v>
      </c>
      <c r="O2985">
        <v>25500</v>
      </c>
      <c r="P2985">
        <v>4500</v>
      </c>
      <c r="Q2985">
        <v>2000</v>
      </c>
      <c r="R2985">
        <v>0</v>
      </c>
      <c r="S2985">
        <v>7380</v>
      </c>
      <c r="T2985">
        <v>35000</v>
      </c>
      <c r="U2985">
        <v>36000</v>
      </c>
      <c r="V2985">
        <v>0</v>
      </c>
      <c r="W2985">
        <v>0</v>
      </c>
      <c r="X2985">
        <v>13874</v>
      </c>
      <c r="Y2985">
        <v>38909</v>
      </c>
      <c r="Z2985">
        <v>0</v>
      </c>
      <c r="AA2985">
        <v>0</v>
      </c>
      <c r="AB2985">
        <v>0</v>
      </c>
      <c r="AC2985">
        <v>27098</v>
      </c>
      <c r="AD2985">
        <v>0</v>
      </c>
      <c r="AE2985">
        <v>0</v>
      </c>
      <c r="AF2985">
        <v>41059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1034804</v>
      </c>
      <c r="AO2985">
        <v>266861</v>
      </c>
      <c r="AP2985">
        <v>41059</v>
      </c>
      <c r="AQ2985">
        <v>0</v>
      </c>
      <c r="AR2985">
        <v>0</v>
      </c>
      <c r="AS2985">
        <v>6000</v>
      </c>
      <c r="AT2985">
        <v>8000</v>
      </c>
      <c r="AU2985">
        <v>0</v>
      </c>
      <c r="AV2985">
        <v>75000</v>
      </c>
      <c r="AW2985">
        <v>0</v>
      </c>
      <c r="AX2985">
        <v>31500</v>
      </c>
      <c r="AY2985">
        <v>0</v>
      </c>
      <c r="AZ2985">
        <v>0</v>
      </c>
      <c r="BA2985">
        <v>25000</v>
      </c>
      <c r="BB2985">
        <v>8000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461420</v>
      </c>
      <c r="BL2985">
        <v>72386</v>
      </c>
      <c r="BM2985">
        <v>196667</v>
      </c>
      <c r="BN2985">
        <v>102455</v>
      </c>
      <c r="BO2985">
        <v>0</v>
      </c>
      <c r="BP2985">
        <v>100000</v>
      </c>
      <c r="BQ2985">
        <v>10000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11243</v>
      </c>
      <c r="BX2985">
        <v>258</v>
      </c>
      <c r="BY2985">
        <v>1349</v>
      </c>
      <c r="BZ2985">
        <v>1012</v>
      </c>
      <c r="CA2985">
        <v>405</v>
      </c>
      <c r="CB2985">
        <v>337</v>
      </c>
      <c r="CC2985">
        <v>1462</v>
      </c>
      <c r="CD2985">
        <v>12746</v>
      </c>
      <c r="CE2985">
        <v>337</v>
      </c>
      <c r="CF2985">
        <v>45000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393333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7868</v>
      </c>
      <c r="DK2985">
        <v>99000</v>
      </c>
      <c r="DL2985">
        <v>30000</v>
      </c>
      <c r="DM2985">
        <v>14465</v>
      </c>
      <c r="DN2985">
        <v>0</v>
      </c>
      <c r="DO2985">
        <v>544667</v>
      </c>
      <c r="DP2985">
        <v>317700</v>
      </c>
      <c r="DQ2985">
        <v>-827182</v>
      </c>
      <c r="DR2985">
        <v>159629</v>
      </c>
      <c r="DS2985">
        <v>0</v>
      </c>
    </row>
    <row r="2986" spans="1:123" x14ac:dyDescent="0.3">
      <c r="A2986" t="str">
        <f t="shared" si="46"/>
        <v>20251925</v>
      </c>
      <c r="B2986">
        <v>86</v>
      </c>
      <c r="C2986">
        <v>2025</v>
      </c>
      <c r="D2986">
        <v>192512</v>
      </c>
      <c r="E2986">
        <v>51</v>
      </c>
      <c r="F2986">
        <v>2141006</v>
      </c>
      <c r="G2986">
        <v>163114</v>
      </c>
      <c r="H2986">
        <v>550000</v>
      </c>
      <c r="I2986">
        <v>0</v>
      </c>
      <c r="J2986">
        <v>120000</v>
      </c>
      <c r="K2986">
        <v>85000</v>
      </c>
      <c r="L2986">
        <v>200000</v>
      </c>
      <c r="M2986">
        <v>56200</v>
      </c>
      <c r="N2986">
        <v>11500</v>
      </c>
      <c r="O2986">
        <v>25500</v>
      </c>
      <c r="P2986">
        <v>4500</v>
      </c>
      <c r="Q2986">
        <v>2000</v>
      </c>
      <c r="R2986">
        <v>0</v>
      </c>
      <c r="S2986">
        <v>7191</v>
      </c>
      <c r="T2986">
        <v>35000</v>
      </c>
      <c r="U2986">
        <v>36000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99610</v>
      </c>
      <c r="AD2986">
        <v>51319</v>
      </c>
      <c r="AE2986">
        <v>0</v>
      </c>
      <c r="AF2986">
        <v>150928</v>
      </c>
      <c r="AG2986">
        <v>51319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871963</v>
      </c>
      <c r="AO2986">
        <v>980956</v>
      </c>
      <c r="AP2986">
        <v>150928</v>
      </c>
      <c r="AQ2986">
        <v>0</v>
      </c>
      <c r="AR2986">
        <v>20000</v>
      </c>
      <c r="AS2986">
        <v>3000</v>
      </c>
      <c r="AT2986">
        <v>8000</v>
      </c>
      <c r="AU2986">
        <v>0</v>
      </c>
      <c r="AV2986">
        <v>14465</v>
      </c>
      <c r="AW2986">
        <v>0</v>
      </c>
      <c r="AX2986">
        <v>7868</v>
      </c>
      <c r="AY2986">
        <v>7653</v>
      </c>
      <c r="AZ2986">
        <v>0</v>
      </c>
      <c r="BA2986">
        <v>10575</v>
      </c>
      <c r="BB2986">
        <v>8000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1211446</v>
      </c>
      <c r="BL2986">
        <v>80045</v>
      </c>
      <c r="BM2986">
        <v>176667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196667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5000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88425</v>
      </c>
      <c r="DL2986">
        <v>30000</v>
      </c>
      <c r="DM2986">
        <v>0</v>
      </c>
      <c r="DN2986">
        <v>0</v>
      </c>
      <c r="DO2986">
        <v>320092</v>
      </c>
      <c r="DP2986">
        <v>317700</v>
      </c>
      <c r="DQ2986">
        <v>-209575</v>
      </c>
      <c r="DR2986">
        <v>0</v>
      </c>
      <c r="DS2986">
        <v>0</v>
      </c>
    </row>
    <row r="2987" spans="1:123" x14ac:dyDescent="0.3">
      <c r="A2987" t="str">
        <f t="shared" si="46"/>
        <v>20261926</v>
      </c>
      <c r="B2987">
        <v>86</v>
      </c>
      <c r="C2987">
        <v>2026</v>
      </c>
      <c r="D2987">
        <v>192612</v>
      </c>
      <c r="E2987">
        <v>41</v>
      </c>
      <c r="F2987">
        <v>1918486</v>
      </c>
      <c r="G2987">
        <v>163110</v>
      </c>
      <c r="H2987">
        <v>550000</v>
      </c>
      <c r="I2987">
        <v>0</v>
      </c>
      <c r="J2987">
        <v>120000</v>
      </c>
      <c r="K2987">
        <v>85000</v>
      </c>
      <c r="L2987">
        <v>200000</v>
      </c>
      <c r="M2987">
        <v>56200</v>
      </c>
      <c r="N2987">
        <v>11500</v>
      </c>
      <c r="O2987">
        <v>25500</v>
      </c>
      <c r="P2987">
        <v>4500</v>
      </c>
      <c r="Q2987">
        <v>2000</v>
      </c>
      <c r="R2987">
        <v>0</v>
      </c>
      <c r="S2987">
        <v>7002</v>
      </c>
      <c r="T2987">
        <v>35000</v>
      </c>
      <c r="U2987">
        <v>36000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79086</v>
      </c>
      <c r="AD2987">
        <v>40745</v>
      </c>
      <c r="AE2987">
        <v>0</v>
      </c>
      <c r="AF2987">
        <v>119832</v>
      </c>
      <c r="AG2987">
        <v>40745</v>
      </c>
      <c r="AH2987">
        <v>0</v>
      </c>
      <c r="AI2987">
        <v>51319</v>
      </c>
      <c r="AJ2987">
        <v>0</v>
      </c>
      <c r="AK2987">
        <v>51319</v>
      </c>
      <c r="AL2987">
        <v>51319</v>
      </c>
      <c r="AM2987">
        <v>0</v>
      </c>
      <c r="AN2987">
        <v>902870</v>
      </c>
      <c r="AO2987">
        <v>778845</v>
      </c>
      <c r="AP2987">
        <v>119832</v>
      </c>
      <c r="AQ2987">
        <v>0</v>
      </c>
      <c r="AR2987">
        <v>16805</v>
      </c>
      <c r="AS2987">
        <v>0</v>
      </c>
      <c r="AT2987">
        <v>0</v>
      </c>
      <c r="AU2987">
        <v>0</v>
      </c>
      <c r="AV2987">
        <v>0</v>
      </c>
      <c r="AW2987">
        <v>11085</v>
      </c>
      <c r="AX2987">
        <v>0</v>
      </c>
      <c r="AY2987">
        <v>0</v>
      </c>
      <c r="AZ2987">
        <v>0</v>
      </c>
      <c r="BA2987">
        <v>25000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951566</v>
      </c>
      <c r="BL2987">
        <v>87653</v>
      </c>
      <c r="BM2987">
        <v>156667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20000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10000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63425</v>
      </c>
      <c r="DL2987">
        <v>18915</v>
      </c>
      <c r="DM2987">
        <v>0</v>
      </c>
      <c r="DN2987">
        <v>0</v>
      </c>
      <c r="DO2987">
        <v>163659</v>
      </c>
      <c r="DP2987">
        <v>317700</v>
      </c>
      <c r="DQ2987">
        <v>-211591</v>
      </c>
      <c r="DR2987">
        <v>18840</v>
      </c>
      <c r="DS2987">
        <v>0</v>
      </c>
    </row>
    <row r="2988" spans="1:123" x14ac:dyDescent="0.3">
      <c r="A2988" t="str">
        <f t="shared" si="46"/>
        <v>20271927</v>
      </c>
      <c r="B2988">
        <v>86</v>
      </c>
      <c r="C2988">
        <v>2027</v>
      </c>
      <c r="D2988">
        <v>192712</v>
      </c>
      <c r="E2988">
        <v>44</v>
      </c>
      <c r="F2988">
        <v>1755147</v>
      </c>
      <c r="G2988">
        <v>163106</v>
      </c>
      <c r="H2988">
        <v>550000</v>
      </c>
      <c r="I2988">
        <v>0</v>
      </c>
      <c r="J2988">
        <v>120000</v>
      </c>
      <c r="K2988">
        <v>85000</v>
      </c>
      <c r="L2988">
        <v>200000</v>
      </c>
      <c r="M2988">
        <v>56200</v>
      </c>
      <c r="N2988">
        <v>11500</v>
      </c>
      <c r="O2988">
        <v>25500</v>
      </c>
      <c r="P2988">
        <v>4500</v>
      </c>
      <c r="Q2988">
        <v>2000</v>
      </c>
      <c r="R2988">
        <v>0</v>
      </c>
      <c r="S2988">
        <v>6814</v>
      </c>
      <c r="T2988">
        <v>35000</v>
      </c>
      <c r="U2988">
        <v>36000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51319</v>
      </c>
      <c r="AC2988">
        <v>86037</v>
      </c>
      <c r="AD2988">
        <v>44326</v>
      </c>
      <c r="AE2988">
        <v>51319</v>
      </c>
      <c r="AF2988">
        <v>79044</v>
      </c>
      <c r="AG2988">
        <v>0</v>
      </c>
      <c r="AH2988">
        <v>0</v>
      </c>
      <c r="AI2988">
        <v>40745</v>
      </c>
      <c r="AJ2988">
        <v>0</v>
      </c>
      <c r="AK2988">
        <v>40745</v>
      </c>
      <c r="AL2988">
        <v>40745</v>
      </c>
      <c r="AM2988">
        <v>0</v>
      </c>
      <c r="AN2988">
        <v>943470</v>
      </c>
      <c r="AO2988">
        <v>847294</v>
      </c>
      <c r="AP2988">
        <v>130363</v>
      </c>
      <c r="AQ2988">
        <v>0</v>
      </c>
      <c r="AR2988">
        <v>20000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997657</v>
      </c>
      <c r="BL2988">
        <v>95209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82083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82083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15000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63425</v>
      </c>
      <c r="DL2988">
        <v>18915</v>
      </c>
      <c r="DM2988">
        <v>0</v>
      </c>
      <c r="DN2988">
        <v>0</v>
      </c>
      <c r="DO2988">
        <v>220168</v>
      </c>
      <c r="DP2988">
        <v>317700</v>
      </c>
      <c r="DQ2988">
        <v>82083</v>
      </c>
      <c r="DR2988">
        <v>0</v>
      </c>
      <c r="DS2988">
        <v>0</v>
      </c>
    </row>
    <row r="2989" spans="1:123" x14ac:dyDescent="0.3">
      <c r="A2989" t="str">
        <f t="shared" si="46"/>
        <v>20281928</v>
      </c>
      <c r="B2989">
        <v>86</v>
      </c>
      <c r="C2989">
        <v>2028</v>
      </c>
      <c r="D2989">
        <v>192812</v>
      </c>
      <c r="E2989">
        <v>58</v>
      </c>
      <c r="F2989">
        <v>1970431</v>
      </c>
      <c r="G2989">
        <v>163102</v>
      </c>
      <c r="H2989">
        <v>550000</v>
      </c>
      <c r="I2989">
        <v>0</v>
      </c>
      <c r="J2989">
        <v>120000</v>
      </c>
      <c r="K2989">
        <v>85000</v>
      </c>
      <c r="L2989">
        <v>200000</v>
      </c>
      <c r="M2989">
        <v>56200</v>
      </c>
      <c r="N2989">
        <v>11500</v>
      </c>
      <c r="O2989">
        <v>25500</v>
      </c>
      <c r="P2989">
        <v>4500</v>
      </c>
      <c r="Q2989">
        <v>2000</v>
      </c>
      <c r="R2989">
        <v>0</v>
      </c>
      <c r="S2989">
        <v>6625</v>
      </c>
      <c r="T2989">
        <v>35000</v>
      </c>
      <c r="U2989">
        <v>36000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40745</v>
      </c>
      <c r="AC2989">
        <v>112243</v>
      </c>
      <c r="AD2989">
        <v>57827</v>
      </c>
      <c r="AE2989">
        <v>40745</v>
      </c>
      <c r="AF2989">
        <v>129325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893000</v>
      </c>
      <c r="AO2989">
        <v>1105368</v>
      </c>
      <c r="AP2989">
        <v>170070</v>
      </c>
      <c r="AQ2989">
        <v>0</v>
      </c>
      <c r="AR2989">
        <v>20000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1295438</v>
      </c>
      <c r="BL2989">
        <v>102715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121620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183703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20000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63425</v>
      </c>
      <c r="DL2989">
        <v>18915</v>
      </c>
      <c r="DM2989">
        <v>0</v>
      </c>
      <c r="DN2989">
        <v>0</v>
      </c>
      <c r="DO2989">
        <v>286043</v>
      </c>
      <c r="DP2989">
        <v>317700</v>
      </c>
      <c r="DQ2989">
        <v>121620</v>
      </c>
      <c r="DR2989">
        <v>0</v>
      </c>
      <c r="DS2989">
        <v>0</v>
      </c>
    </row>
    <row r="2990" spans="1:123" x14ac:dyDescent="0.3">
      <c r="A2990" t="str">
        <f t="shared" si="46"/>
        <v>20291929</v>
      </c>
      <c r="B2990">
        <v>86</v>
      </c>
      <c r="C2990">
        <v>2029</v>
      </c>
      <c r="D2990">
        <v>192912</v>
      </c>
      <c r="E2990">
        <v>20</v>
      </c>
      <c r="F2990">
        <v>2170330</v>
      </c>
      <c r="G2990">
        <v>163097</v>
      </c>
      <c r="H2990">
        <v>550000</v>
      </c>
      <c r="I2990">
        <v>0</v>
      </c>
      <c r="J2990">
        <v>120000</v>
      </c>
      <c r="K2990">
        <v>85000</v>
      </c>
      <c r="L2990">
        <v>200000</v>
      </c>
      <c r="M2990">
        <v>56200</v>
      </c>
      <c r="N2990">
        <v>11500</v>
      </c>
      <c r="O2990">
        <v>25500</v>
      </c>
      <c r="P2990">
        <v>4500</v>
      </c>
      <c r="Q2990">
        <v>2000</v>
      </c>
      <c r="R2990">
        <v>0</v>
      </c>
      <c r="S2990">
        <v>6437</v>
      </c>
      <c r="T2990">
        <v>35000</v>
      </c>
      <c r="U2990">
        <v>36000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38322</v>
      </c>
      <c r="AD2990">
        <v>0</v>
      </c>
      <c r="AE2990">
        <v>0</v>
      </c>
      <c r="AF2990">
        <v>58066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964071</v>
      </c>
      <c r="AO2990">
        <v>377398</v>
      </c>
      <c r="AP2990">
        <v>58066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25000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460464</v>
      </c>
      <c r="BL2990">
        <v>110169</v>
      </c>
      <c r="BM2990">
        <v>54568</v>
      </c>
      <c r="BN2990"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25000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109135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38425</v>
      </c>
      <c r="DL2990">
        <v>18915</v>
      </c>
      <c r="DM2990">
        <v>0</v>
      </c>
      <c r="DN2990">
        <v>0</v>
      </c>
      <c r="DO2990">
        <v>166475</v>
      </c>
      <c r="DP2990">
        <v>317700</v>
      </c>
      <c r="DQ2990">
        <v>-859723</v>
      </c>
      <c r="DR2990">
        <v>755155</v>
      </c>
      <c r="DS2990">
        <v>0</v>
      </c>
    </row>
    <row r="2991" spans="1:123" x14ac:dyDescent="0.3">
      <c r="A2991" t="str">
        <f t="shared" si="46"/>
        <v>20301930</v>
      </c>
      <c r="B2991">
        <v>86</v>
      </c>
      <c r="C2991">
        <v>2030</v>
      </c>
      <c r="D2991">
        <v>193012</v>
      </c>
      <c r="E2991">
        <v>49</v>
      </c>
      <c r="F2991">
        <v>2138882</v>
      </c>
      <c r="G2991">
        <v>163093</v>
      </c>
      <c r="H2991">
        <v>550000</v>
      </c>
      <c r="I2991">
        <v>250000</v>
      </c>
      <c r="J2991">
        <v>120000</v>
      </c>
      <c r="K2991">
        <v>85000</v>
      </c>
      <c r="L2991">
        <v>200000</v>
      </c>
      <c r="M2991">
        <v>56200</v>
      </c>
      <c r="N2991">
        <v>11500</v>
      </c>
      <c r="O2991">
        <v>25500</v>
      </c>
      <c r="P2991">
        <v>4500</v>
      </c>
      <c r="Q2991">
        <v>2000</v>
      </c>
      <c r="R2991">
        <v>0</v>
      </c>
      <c r="S2991">
        <v>6248</v>
      </c>
      <c r="T2991">
        <v>35000</v>
      </c>
      <c r="U2991">
        <v>36000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94620</v>
      </c>
      <c r="AD2991">
        <v>48748</v>
      </c>
      <c r="AE2991">
        <v>0</v>
      </c>
      <c r="AF2991">
        <v>143368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56948</v>
      </c>
      <c r="AN2991">
        <v>1071632</v>
      </c>
      <c r="AO2991">
        <v>931817</v>
      </c>
      <c r="AP2991">
        <v>143368</v>
      </c>
      <c r="AQ2991">
        <v>0</v>
      </c>
      <c r="AR2991">
        <v>20000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5015</v>
      </c>
      <c r="AZ2991">
        <v>0</v>
      </c>
      <c r="BA2991">
        <v>13863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1114063</v>
      </c>
      <c r="BL2991">
        <v>117712</v>
      </c>
      <c r="BM2991">
        <v>34568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54568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5000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24562</v>
      </c>
      <c r="DL2991">
        <v>18915</v>
      </c>
      <c r="DM2991">
        <v>0</v>
      </c>
      <c r="DN2991">
        <v>0</v>
      </c>
      <c r="DO2991">
        <v>103045</v>
      </c>
      <c r="DP2991">
        <v>317700</v>
      </c>
      <c r="DQ2991">
        <v>8517</v>
      </c>
      <c r="DR2991">
        <v>0</v>
      </c>
      <c r="DS2991">
        <v>56948</v>
      </c>
    </row>
    <row r="2992" spans="1:123" x14ac:dyDescent="0.3">
      <c r="A2992" t="str">
        <f t="shared" si="46"/>
        <v>20311931</v>
      </c>
      <c r="B2992">
        <v>86</v>
      </c>
      <c r="C2992">
        <v>2031</v>
      </c>
      <c r="D2992">
        <v>193112</v>
      </c>
      <c r="E2992">
        <v>32</v>
      </c>
      <c r="F2992">
        <v>2146753</v>
      </c>
      <c r="G2992">
        <v>163096</v>
      </c>
      <c r="H2992">
        <v>550000</v>
      </c>
      <c r="I2992">
        <v>0</v>
      </c>
      <c r="J2992">
        <v>120000</v>
      </c>
      <c r="K2992">
        <v>85000</v>
      </c>
      <c r="L2992">
        <v>200000</v>
      </c>
      <c r="M2992">
        <v>56200</v>
      </c>
      <c r="N2992">
        <v>11500</v>
      </c>
      <c r="O2992">
        <v>25500</v>
      </c>
      <c r="P2992">
        <v>4500</v>
      </c>
      <c r="Q2992">
        <v>2000</v>
      </c>
      <c r="R2992">
        <v>0</v>
      </c>
      <c r="S2992">
        <v>6059</v>
      </c>
      <c r="T2992">
        <v>35000</v>
      </c>
      <c r="U2992">
        <v>36000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61216</v>
      </c>
      <c r="AD2992">
        <v>0</v>
      </c>
      <c r="AE2992">
        <v>0</v>
      </c>
      <c r="AF2992">
        <v>92755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929004</v>
      </c>
      <c r="AO2992">
        <v>602861</v>
      </c>
      <c r="AP2992">
        <v>92755</v>
      </c>
      <c r="AQ2992">
        <v>0</v>
      </c>
      <c r="AR2992">
        <v>7359</v>
      </c>
      <c r="AS2992">
        <v>0</v>
      </c>
      <c r="AT2992">
        <v>0</v>
      </c>
      <c r="AU2992">
        <v>0</v>
      </c>
      <c r="AV2992">
        <v>0</v>
      </c>
      <c r="AW2992">
        <v>4106</v>
      </c>
      <c r="AX2992">
        <v>0</v>
      </c>
      <c r="AY2992">
        <v>0</v>
      </c>
      <c r="AZ2992">
        <v>0</v>
      </c>
      <c r="BA2992">
        <v>24562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731643</v>
      </c>
      <c r="BL2992">
        <v>125957</v>
      </c>
      <c r="BM2992">
        <v>14568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10000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20000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14809</v>
      </c>
      <c r="DM2992">
        <v>0</v>
      </c>
      <c r="DN2992">
        <v>0</v>
      </c>
      <c r="DO2992">
        <v>34809</v>
      </c>
      <c r="DP2992">
        <v>317700</v>
      </c>
      <c r="DQ2992">
        <v>-587913</v>
      </c>
      <c r="DR2992">
        <v>534677</v>
      </c>
      <c r="DS2992">
        <v>0</v>
      </c>
    </row>
    <row r="2993" spans="1:123" x14ac:dyDescent="0.3">
      <c r="A2993" t="str">
        <f t="shared" si="46"/>
        <v>20321932</v>
      </c>
      <c r="B2993">
        <v>86</v>
      </c>
      <c r="C2993">
        <v>2032</v>
      </c>
      <c r="D2993">
        <v>193212</v>
      </c>
      <c r="E2993">
        <v>34</v>
      </c>
      <c r="F2993">
        <v>2072180</v>
      </c>
      <c r="G2993">
        <v>163099</v>
      </c>
      <c r="H2993">
        <v>550000</v>
      </c>
      <c r="I2993">
        <v>0</v>
      </c>
      <c r="J2993">
        <v>120000</v>
      </c>
      <c r="K2993">
        <v>85000</v>
      </c>
      <c r="L2993">
        <v>200000</v>
      </c>
      <c r="M2993">
        <v>56200</v>
      </c>
      <c r="N2993">
        <v>11500</v>
      </c>
      <c r="O2993">
        <v>25500</v>
      </c>
      <c r="P2993">
        <v>4500</v>
      </c>
      <c r="Q2993">
        <v>2000</v>
      </c>
      <c r="R2993">
        <v>0</v>
      </c>
      <c r="S2993">
        <v>5871</v>
      </c>
      <c r="T2993">
        <v>35000</v>
      </c>
      <c r="U2993">
        <v>36000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66501</v>
      </c>
      <c r="AD2993">
        <v>0</v>
      </c>
      <c r="AE2993">
        <v>0</v>
      </c>
      <c r="AF2993">
        <v>100763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920808</v>
      </c>
      <c r="AO2993">
        <v>654907</v>
      </c>
      <c r="AP2993">
        <v>100763</v>
      </c>
      <c r="AQ2993">
        <v>101801</v>
      </c>
      <c r="AR2993">
        <v>10152</v>
      </c>
      <c r="AS2993">
        <v>0</v>
      </c>
      <c r="AT2993">
        <v>0</v>
      </c>
      <c r="AU2993">
        <v>0</v>
      </c>
      <c r="AV2993">
        <v>0</v>
      </c>
      <c r="AW2993">
        <v>6170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873793</v>
      </c>
      <c r="BL2993">
        <v>134254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5000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8639</v>
      </c>
      <c r="DM2993">
        <v>0</v>
      </c>
      <c r="DN2993">
        <v>0</v>
      </c>
      <c r="DO2993">
        <v>13639</v>
      </c>
      <c r="DP2993">
        <v>317700</v>
      </c>
      <c r="DQ2993">
        <v>-348594</v>
      </c>
      <c r="DR2993">
        <v>342424</v>
      </c>
      <c r="DS2993">
        <v>0</v>
      </c>
    </row>
    <row r="2994" spans="1:123" x14ac:dyDescent="0.3">
      <c r="A2994" t="str">
        <f t="shared" si="46"/>
        <v>20331933</v>
      </c>
      <c r="B2994">
        <v>86</v>
      </c>
      <c r="C2994">
        <v>2033</v>
      </c>
      <c r="D2994">
        <v>193312</v>
      </c>
      <c r="E2994">
        <v>42</v>
      </c>
      <c r="F2994">
        <v>1899451</v>
      </c>
      <c r="G2994">
        <v>163102</v>
      </c>
      <c r="H2994">
        <v>550000</v>
      </c>
      <c r="I2994">
        <v>0</v>
      </c>
      <c r="J2994">
        <v>120000</v>
      </c>
      <c r="K2994">
        <v>85000</v>
      </c>
      <c r="L2994">
        <v>200000</v>
      </c>
      <c r="M2994">
        <v>56200</v>
      </c>
      <c r="N2994">
        <v>11500</v>
      </c>
      <c r="O2994">
        <v>25500</v>
      </c>
      <c r="P2994">
        <v>4500</v>
      </c>
      <c r="Q2994">
        <v>2000</v>
      </c>
      <c r="R2994">
        <v>0</v>
      </c>
      <c r="S2994">
        <v>5682</v>
      </c>
      <c r="T2994">
        <v>35000</v>
      </c>
      <c r="U2994">
        <v>36000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81537</v>
      </c>
      <c r="AD2994">
        <v>42008</v>
      </c>
      <c r="AE2994">
        <v>0</v>
      </c>
      <c r="AF2994">
        <v>123545</v>
      </c>
      <c r="AG2994">
        <v>42008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897837</v>
      </c>
      <c r="AO2994">
        <v>802978</v>
      </c>
      <c r="AP2994">
        <v>123545</v>
      </c>
      <c r="AQ2994">
        <v>0</v>
      </c>
      <c r="AR2994">
        <v>18100</v>
      </c>
      <c r="AS2994">
        <v>0</v>
      </c>
      <c r="AT2994">
        <v>0</v>
      </c>
      <c r="AU2994">
        <v>0</v>
      </c>
      <c r="AV2994">
        <v>0</v>
      </c>
      <c r="AW2994">
        <v>8639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953261</v>
      </c>
      <c r="BL2994">
        <v>142983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10000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0</v>
      </c>
      <c r="DO2994">
        <v>10000</v>
      </c>
      <c r="DP2994">
        <v>297700</v>
      </c>
      <c r="DQ2994">
        <v>-113110</v>
      </c>
      <c r="DR2994">
        <v>104471</v>
      </c>
      <c r="DS2994">
        <v>0</v>
      </c>
    </row>
    <row r="2995" spans="1:123" x14ac:dyDescent="0.3">
      <c r="A2995" t="str">
        <f t="shared" si="46"/>
        <v>20341934</v>
      </c>
      <c r="B2995">
        <v>86</v>
      </c>
      <c r="C2995">
        <v>2034</v>
      </c>
      <c r="D2995">
        <v>193412</v>
      </c>
      <c r="E2995">
        <v>28</v>
      </c>
      <c r="F2995">
        <v>2183284</v>
      </c>
      <c r="G2995">
        <v>163105</v>
      </c>
      <c r="H2995">
        <v>550000</v>
      </c>
      <c r="I2995">
        <v>0</v>
      </c>
      <c r="J2995">
        <v>120000</v>
      </c>
      <c r="K2995">
        <v>85000</v>
      </c>
      <c r="L2995">
        <v>200000</v>
      </c>
      <c r="M2995">
        <v>56200</v>
      </c>
      <c r="N2995">
        <v>11500</v>
      </c>
      <c r="O2995">
        <v>25500</v>
      </c>
      <c r="P2995">
        <v>4500</v>
      </c>
      <c r="Q2995">
        <v>2000</v>
      </c>
      <c r="R2995">
        <v>0</v>
      </c>
      <c r="S2995">
        <v>5494</v>
      </c>
      <c r="T2995">
        <v>35000</v>
      </c>
      <c r="U2995">
        <v>36000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55265</v>
      </c>
      <c r="AD2995">
        <v>0</v>
      </c>
      <c r="AE2995">
        <v>0</v>
      </c>
      <c r="AF2995">
        <v>83738</v>
      </c>
      <c r="AG2995">
        <v>0</v>
      </c>
      <c r="AH2995">
        <v>0</v>
      </c>
      <c r="AI2995">
        <v>42008</v>
      </c>
      <c r="AJ2995">
        <v>0</v>
      </c>
      <c r="AK2995">
        <v>42008</v>
      </c>
      <c r="AL2995">
        <v>42008</v>
      </c>
      <c r="AM2995">
        <v>0</v>
      </c>
      <c r="AN2995">
        <v>937456</v>
      </c>
      <c r="AO2995">
        <v>544255</v>
      </c>
      <c r="AP2995">
        <v>83738</v>
      </c>
      <c r="AQ2995">
        <v>0</v>
      </c>
      <c r="AR2995">
        <v>4213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632206</v>
      </c>
      <c r="BL2995">
        <v>151686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15000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42008</v>
      </c>
      <c r="DP2995">
        <v>277700</v>
      </c>
      <c r="DQ2995">
        <v>-661041</v>
      </c>
      <c r="DR2995">
        <v>646041</v>
      </c>
      <c r="DS2995">
        <v>0</v>
      </c>
    </row>
    <row r="2996" spans="1:123" x14ac:dyDescent="0.3">
      <c r="A2996" t="str">
        <f t="shared" si="46"/>
        <v>20351935</v>
      </c>
      <c r="B2996">
        <v>86</v>
      </c>
      <c r="C2996">
        <v>2035</v>
      </c>
      <c r="D2996">
        <v>193512</v>
      </c>
      <c r="E2996">
        <v>53</v>
      </c>
      <c r="F2996">
        <v>2078099</v>
      </c>
      <c r="G2996">
        <v>163108</v>
      </c>
      <c r="H2996">
        <v>550000</v>
      </c>
      <c r="I2996">
        <v>0</v>
      </c>
      <c r="J2996">
        <v>120000</v>
      </c>
      <c r="K2996">
        <v>85000</v>
      </c>
      <c r="L2996">
        <v>200000</v>
      </c>
      <c r="M2996">
        <v>56200</v>
      </c>
      <c r="N2996">
        <v>11500</v>
      </c>
      <c r="O2996">
        <v>25500</v>
      </c>
      <c r="P2996">
        <v>4500</v>
      </c>
      <c r="Q2996">
        <v>2000</v>
      </c>
      <c r="R2996">
        <v>0</v>
      </c>
      <c r="S2996">
        <v>5305</v>
      </c>
      <c r="T2996">
        <v>35000</v>
      </c>
      <c r="U2996">
        <v>36000</v>
      </c>
      <c r="V2996">
        <v>0</v>
      </c>
      <c r="W2996">
        <v>5000</v>
      </c>
      <c r="X2996">
        <v>0</v>
      </c>
      <c r="Y2996">
        <v>0</v>
      </c>
      <c r="Z2996">
        <v>0</v>
      </c>
      <c r="AA2996">
        <v>0</v>
      </c>
      <c r="AB2996">
        <v>42008</v>
      </c>
      <c r="AC2996">
        <v>103243</v>
      </c>
      <c r="AD2996">
        <v>53190</v>
      </c>
      <c r="AE2996">
        <v>42008</v>
      </c>
      <c r="AF2996">
        <v>114425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901580</v>
      </c>
      <c r="AO2996">
        <v>1016736</v>
      </c>
      <c r="AP2996">
        <v>156433</v>
      </c>
      <c r="AQ2996">
        <v>58843</v>
      </c>
      <c r="AR2996">
        <v>20000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1252012</v>
      </c>
      <c r="BL2996">
        <v>159966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36351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5000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5000</v>
      </c>
      <c r="DP2996">
        <v>294051</v>
      </c>
      <c r="DQ2996">
        <v>36351</v>
      </c>
      <c r="DR2996">
        <v>0</v>
      </c>
      <c r="DS2996">
        <v>0</v>
      </c>
    </row>
    <row r="2997" spans="1:123" x14ac:dyDescent="0.3">
      <c r="A2997" t="str">
        <f t="shared" si="46"/>
        <v>20361936</v>
      </c>
      <c r="B2997">
        <v>86</v>
      </c>
      <c r="C2997">
        <v>2036</v>
      </c>
      <c r="D2997">
        <v>193612</v>
      </c>
      <c r="E2997">
        <v>74</v>
      </c>
      <c r="F2997">
        <v>2123811</v>
      </c>
      <c r="G2997">
        <v>163099</v>
      </c>
      <c r="H2997">
        <v>550000</v>
      </c>
      <c r="I2997">
        <v>0</v>
      </c>
      <c r="J2997">
        <v>120000</v>
      </c>
      <c r="K2997">
        <v>85000</v>
      </c>
      <c r="L2997">
        <v>200000</v>
      </c>
      <c r="M2997">
        <v>56200</v>
      </c>
      <c r="N2997">
        <v>11500</v>
      </c>
      <c r="O2997">
        <v>25500</v>
      </c>
      <c r="P2997">
        <v>4500</v>
      </c>
      <c r="Q2997">
        <v>2000</v>
      </c>
      <c r="R2997">
        <v>0</v>
      </c>
      <c r="S2997">
        <v>5091</v>
      </c>
      <c r="T2997">
        <v>35000</v>
      </c>
      <c r="U2997">
        <v>36000</v>
      </c>
      <c r="V2997">
        <v>0</v>
      </c>
      <c r="W2997">
        <v>5000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143756</v>
      </c>
      <c r="AD2997">
        <v>74063</v>
      </c>
      <c r="AE2997">
        <v>0</v>
      </c>
      <c r="AF2997">
        <v>217819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797972</v>
      </c>
      <c r="AO2997">
        <v>1415715</v>
      </c>
      <c r="AP2997">
        <v>217819</v>
      </c>
      <c r="AQ2997">
        <v>79234</v>
      </c>
      <c r="AR2997">
        <v>20000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1732768</v>
      </c>
      <c r="BL2997">
        <v>168199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376029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332380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5000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0</v>
      </c>
      <c r="DO2997">
        <v>337380</v>
      </c>
      <c r="DP2997">
        <v>317700</v>
      </c>
      <c r="DQ2997">
        <v>376029</v>
      </c>
      <c r="DR2997">
        <v>0</v>
      </c>
      <c r="DS2997">
        <v>0</v>
      </c>
    </row>
    <row r="2998" spans="1:123" x14ac:dyDescent="0.3">
      <c r="A2998" t="str">
        <f t="shared" si="46"/>
        <v>20371937</v>
      </c>
      <c r="B2998">
        <v>86</v>
      </c>
      <c r="C2998">
        <v>2037</v>
      </c>
      <c r="D2998">
        <v>193712</v>
      </c>
      <c r="E2998">
        <v>67</v>
      </c>
      <c r="F2998">
        <v>1864058</v>
      </c>
      <c r="G2998">
        <v>163089</v>
      </c>
      <c r="H2998">
        <v>550000</v>
      </c>
      <c r="I2998">
        <v>0</v>
      </c>
      <c r="J2998">
        <v>120000</v>
      </c>
      <c r="K2998">
        <v>85000</v>
      </c>
      <c r="L2998">
        <v>200000</v>
      </c>
      <c r="M2998">
        <v>56200</v>
      </c>
      <c r="N2998">
        <v>11500</v>
      </c>
      <c r="O2998">
        <v>25500</v>
      </c>
      <c r="P2998">
        <v>4500</v>
      </c>
      <c r="Q2998">
        <v>2000</v>
      </c>
      <c r="R2998">
        <v>0</v>
      </c>
      <c r="S2998">
        <v>4878</v>
      </c>
      <c r="T2998">
        <v>35000</v>
      </c>
      <c r="U2998">
        <v>36000</v>
      </c>
      <c r="V2998">
        <v>0</v>
      </c>
      <c r="W2998">
        <v>5000</v>
      </c>
      <c r="X2998">
        <v>0</v>
      </c>
      <c r="Y2998">
        <v>0</v>
      </c>
      <c r="Z2998">
        <v>23399</v>
      </c>
      <c r="AA2998">
        <v>0</v>
      </c>
      <c r="AB2998">
        <v>0</v>
      </c>
      <c r="AC2998">
        <v>130083</v>
      </c>
      <c r="AD2998">
        <v>67018</v>
      </c>
      <c r="AE2998">
        <v>0</v>
      </c>
      <c r="AF2998">
        <v>197101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795078</v>
      </c>
      <c r="AO2998">
        <v>1281057</v>
      </c>
      <c r="AP2998">
        <v>197101</v>
      </c>
      <c r="AQ2998">
        <v>132356</v>
      </c>
      <c r="AR2998">
        <v>20000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1630514</v>
      </c>
      <c r="BL2998">
        <v>176385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297620</v>
      </c>
      <c r="BS2998">
        <v>109330</v>
      </c>
      <c r="BT2998">
        <v>0</v>
      </c>
      <c r="BU2998">
        <v>100000</v>
      </c>
      <c r="BV2998">
        <v>10000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7712</v>
      </c>
      <c r="CH2998">
        <v>177</v>
      </c>
      <c r="CI2998">
        <v>925</v>
      </c>
      <c r="CJ2998">
        <v>694</v>
      </c>
      <c r="CK2998">
        <v>278</v>
      </c>
      <c r="CL2998">
        <v>231</v>
      </c>
      <c r="CM2998">
        <v>1003</v>
      </c>
      <c r="CN2998">
        <v>10627</v>
      </c>
      <c r="CO2998">
        <v>231</v>
      </c>
      <c r="CP2998">
        <v>0</v>
      </c>
      <c r="CQ2998">
        <v>610000</v>
      </c>
      <c r="CR2998">
        <v>100000</v>
      </c>
      <c r="CS2998">
        <v>10000</v>
      </c>
      <c r="CT2998">
        <v>109330</v>
      </c>
      <c r="CU2998">
        <v>0</v>
      </c>
      <c r="CV2998">
        <v>7712</v>
      </c>
      <c r="CW2998">
        <v>177</v>
      </c>
      <c r="CX2998">
        <v>925</v>
      </c>
      <c r="CY2998">
        <v>694</v>
      </c>
      <c r="CZ2998">
        <v>278</v>
      </c>
      <c r="DA2998">
        <v>231</v>
      </c>
      <c r="DB2998">
        <v>1003</v>
      </c>
      <c r="DC2998">
        <v>10627</v>
      </c>
      <c r="DD2998">
        <v>231</v>
      </c>
      <c r="DE2998">
        <v>5000</v>
      </c>
      <c r="DF2998">
        <v>23399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  <c r="DM2998">
        <v>0</v>
      </c>
      <c r="DN2998">
        <v>0</v>
      </c>
      <c r="DO2998">
        <v>879609</v>
      </c>
      <c r="DP2998">
        <v>317700</v>
      </c>
      <c r="DQ2998">
        <v>562229</v>
      </c>
      <c r="DR2998">
        <v>0</v>
      </c>
      <c r="DS2998">
        <v>0</v>
      </c>
    </row>
    <row r="2999" spans="1:123" x14ac:dyDescent="0.3">
      <c r="A2999" t="str">
        <f t="shared" si="46"/>
        <v>20381938</v>
      </c>
      <c r="B2999">
        <v>86</v>
      </c>
      <c r="C2999">
        <v>2038</v>
      </c>
      <c r="D2999">
        <v>193812</v>
      </c>
      <c r="E2999">
        <v>91</v>
      </c>
      <c r="F2999">
        <v>1792687</v>
      </c>
      <c r="G2999">
        <v>163079</v>
      </c>
      <c r="H2999">
        <v>550000</v>
      </c>
      <c r="I2999">
        <v>0</v>
      </c>
      <c r="J2999">
        <v>90000</v>
      </c>
      <c r="K2999">
        <v>85000</v>
      </c>
      <c r="L2999">
        <v>200000</v>
      </c>
      <c r="M2999">
        <v>56200</v>
      </c>
      <c r="N2999">
        <v>11500</v>
      </c>
      <c r="O2999">
        <v>25500</v>
      </c>
      <c r="P2999">
        <v>4500</v>
      </c>
      <c r="Q2999">
        <v>2000</v>
      </c>
      <c r="R2999">
        <v>0</v>
      </c>
      <c r="S2999">
        <v>4664</v>
      </c>
      <c r="T2999">
        <v>35000</v>
      </c>
      <c r="U2999">
        <v>36000</v>
      </c>
      <c r="V2999">
        <v>0</v>
      </c>
      <c r="W2999">
        <v>5000</v>
      </c>
      <c r="X2999">
        <v>0</v>
      </c>
      <c r="Y2999">
        <v>0</v>
      </c>
      <c r="Z2999">
        <v>336886</v>
      </c>
      <c r="AA2999">
        <v>0</v>
      </c>
      <c r="AB2999">
        <v>0</v>
      </c>
      <c r="AC2999">
        <v>177325</v>
      </c>
      <c r="AD2999">
        <v>91358</v>
      </c>
      <c r="AE2999">
        <v>0</v>
      </c>
      <c r="AF2999">
        <v>268683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379795</v>
      </c>
      <c r="AO2999">
        <v>1746301</v>
      </c>
      <c r="AP2999">
        <v>268683</v>
      </c>
      <c r="AQ2999">
        <v>91546</v>
      </c>
      <c r="AR2999">
        <v>20000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235439</v>
      </c>
      <c r="BE2999">
        <v>111111</v>
      </c>
      <c r="BF2999">
        <v>60000</v>
      </c>
      <c r="BG2999">
        <v>35194</v>
      </c>
      <c r="BH2999">
        <v>20000</v>
      </c>
      <c r="BI2999">
        <v>56200</v>
      </c>
      <c r="BJ2999">
        <v>0</v>
      </c>
      <c r="BK2999">
        <v>1608586</v>
      </c>
      <c r="BL2999">
        <v>184527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20000</v>
      </c>
      <c r="BS2999">
        <v>44670</v>
      </c>
      <c r="BT2999">
        <v>65000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25000</v>
      </c>
      <c r="CH2999">
        <v>572</v>
      </c>
      <c r="CI2999">
        <v>3000</v>
      </c>
      <c r="CJ2999">
        <v>2250</v>
      </c>
      <c r="CK2999">
        <v>900</v>
      </c>
      <c r="CL2999">
        <v>750</v>
      </c>
      <c r="CM2999">
        <v>3250</v>
      </c>
      <c r="CN2999">
        <v>15000</v>
      </c>
      <c r="CO2999">
        <v>750</v>
      </c>
      <c r="CP2999">
        <v>0</v>
      </c>
      <c r="CQ2999">
        <v>610000</v>
      </c>
      <c r="CR2999">
        <v>100000</v>
      </c>
      <c r="CS2999">
        <v>10000</v>
      </c>
      <c r="CT2999">
        <v>154000</v>
      </c>
      <c r="CU2999">
        <v>65000</v>
      </c>
      <c r="CV2999">
        <v>32712</v>
      </c>
      <c r="CW2999">
        <v>749</v>
      </c>
      <c r="CX2999">
        <v>3925</v>
      </c>
      <c r="CY2999">
        <v>2944</v>
      </c>
      <c r="CZ2999">
        <v>1178</v>
      </c>
      <c r="DA2999">
        <v>981</v>
      </c>
      <c r="DB2999">
        <v>4253</v>
      </c>
      <c r="DC2999">
        <v>25627</v>
      </c>
      <c r="DD2999">
        <v>981</v>
      </c>
      <c r="DE2999">
        <v>5000</v>
      </c>
      <c r="DF2999">
        <v>358448</v>
      </c>
      <c r="DG2999">
        <v>0</v>
      </c>
      <c r="DH2999">
        <v>0</v>
      </c>
      <c r="DI2999">
        <v>235439</v>
      </c>
      <c r="DJ2999">
        <v>35194</v>
      </c>
      <c r="DK2999">
        <v>56200</v>
      </c>
      <c r="DL2999">
        <v>60000</v>
      </c>
      <c r="DM2999">
        <v>111111</v>
      </c>
      <c r="DN2999">
        <v>20000</v>
      </c>
      <c r="DO2999">
        <v>1893744</v>
      </c>
      <c r="DP2999">
        <v>317700</v>
      </c>
      <c r="DQ2999">
        <v>1035972</v>
      </c>
      <c r="DR2999">
        <v>0</v>
      </c>
      <c r="DS2999">
        <v>0</v>
      </c>
    </row>
    <row r="3000" spans="1:123" x14ac:dyDescent="0.3">
      <c r="A3000" t="str">
        <f t="shared" si="46"/>
        <v>20391939</v>
      </c>
      <c r="B3000">
        <v>86</v>
      </c>
      <c r="C3000">
        <v>2039</v>
      </c>
      <c r="D3000">
        <v>193912</v>
      </c>
      <c r="E3000">
        <v>55</v>
      </c>
      <c r="F3000">
        <v>1909925</v>
      </c>
      <c r="G3000">
        <v>163069</v>
      </c>
      <c r="H3000">
        <v>550000</v>
      </c>
      <c r="I3000">
        <v>0</v>
      </c>
      <c r="J3000">
        <v>90000</v>
      </c>
      <c r="K3000">
        <v>85000</v>
      </c>
      <c r="L3000">
        <v>200000</v>
      </c>
      <c r="M3000">
        <v>56200</v>
      </c>
      <c r="N3000">
        <v>11500</v>
      </c>
      <c r="O3000">
        <v>25500</v>
      </c>
      <c r="P3000">
        <v>4500</v>
      </c>
      <c r="Q3000">
        <v>2000</v>
      </c>
      <c r="R3000">
        <v>0</v>
      </c>
      <c r="S3000">
        <v>4451</v>
      </c>
      <c r="T3000">
        <v>35000</v>
      </c>
      <c r="U3000">
        <v>36000</v>
      </c>
      <c r="V3000">
        <v>0</v>
      </c>
      <c r="W3000">
        <v>5000</v>
      </c>
      <c r="X3000">
        <v>0</v>
      </c>
      <c r="Y3000">
        <v>0</v>
      </c>
      <c r="Z3000">
        <v>254981</v>
      </c>
      <c r="AA3000">
        <v>0</v>
      </c>
      <c r="AB3000">
        <v>0</v>
      </c>
      <c r="AC3000">
        <v>107516</v>
      </c>
      <c r="AD3000">
        <v>55392</v>
      </c>
      <c r="AE3000">
        <v>0</v>
      </c>
      <c r="AF3000">
        <v>162908</v>
      </c>
      <c r="AG3000">
        <v>0</v>
      </c>
      <c r="AH3000">
        <v>0</v>
      </c>
      <c r="AI3000">
        <v>0</v>
      </c>
      <c r="AJ3000">
        <v>87092</v>
      </c>
      <c r="AK3000">
        <v>87092</v>
      </c>
      <c r="AL3000">
        <v>0</v>
      </c>
      <c r="AM3000">
        <v>0</v>
      </c>
      <c r="AN3000">
        <v>480170</v>
      </c>
      <c r="AO3000">
        <v>1058820</v>
      </c>
      <c r="AP3000">
        <v>162908</v>
      </c>
      <c r="AQ3000">
        <v>0</v>
      </c>
      <c r="AR3000">
        <v>20000</v>
      </c>
      <c r="AS3000">
        <v>0</v>
      </c>
      <c r="AT3000">
        <v>0</v>
      </c>
      <c r="AU3000">
        <v>235439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1477168</v>
      </c>
      <c r="BL3000">
        <v>192623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20000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10184</v>
      </c>
      <c r="CH3000">
        <v>233</v>
      </c>
      <c r="CI3000">
        <v>1222</v>
      </c>
      <c r="CJ3000">
        <v>917</v>
      </c>
      <c r="CK3000">
        <v>367</v>
      </c>
      <c r="CL3000">
        <v>306</v>
      </c>
      <c r="CM3000">
        <v>1324</v>
      </c>
      <c r="CN3000">
        <v>6110</v>
      </c>
      <c r="CO3000">
        <v>306</v>
      </c>
      <c r="CP3000">
        <v>0</v>
      </c>
      <c r="CQ3000">
        <v>610000</v>
      </c>
      <c r="CR3000">
        <v>100000</v>
      </c>
      <c r="CS3000">
        <v>10000</v>
      </c>
      <c r="CT3000">
        <v>154000</v>
      </c>
      <c r="CU3000">
        <v>65000</v>
      </c>
      <c r="CV3000">
        <v>42896</v>
      </c>
      <c r="CW3000">
        <v>982</v>
      </c>
      <c r="CX3000">
        <v>5148</v>
      </c>
      <c r="CY3000">
        <v>3861</v>
      </c>
      <c r="CZ3000">
        <v>1544</v>
      </c>
      <c r="DA3000">
        <v>1287</v>
      </c>
      <c r="DB3000">
        <v>5576</v>
      </c>
      <c r="DC3000">
        <v>31738</v>
      </c>
      <c r="DD3000">
        <v>1287</v>
      </c>
      <c r="DE3000">
        <v>5000</v>
      </c>
      <c r="DF3000">
        <v>586336</v>
      </c>
      <c r="DG3000">
        <v>0</v>
      </c>
      <c r="DH3000">
        <v>0</v>
      </c>
      <c r="DI3000">
        <v>0</v>
      </c>
      <c r="DJ3000">
        <v>31675</v>
      </c>
      <c r="DK3000">
        <v>50018</v>
      </c>
      <c r="DL3000">
        <v>60000</v>
      </c>
      <c r="DM3000">
        <v>100000</v>
      </c>
      <c r="DN3000">
        <v>20000</v>
      </c>
      <c r="DO3000">
        <v>1973439</v>
      </c>
      <c r="DP3000">
        <v>317700</v>
      </c>
      <c r="DQ3000">
        <v>147600</v>
      </c>
      <c r="DR3000">
        <v>0</v>
      </c>
      <c r="DS3000">
        <v>0</v>
      </c>
    </row>
    <row r="3001" spans="1:123" x14ac:dyDescent="0.3">
      <c r="A3001" t="str">
        <f t="shared" si="46"/>
        <v>20401940</v>
      </c>
      <c r="B3001">
        <v>86</v>
      </c>
      <c r="C3001">
        <v>2040</v>
      </c>
      <c r="D3001">
        <v>194012</v>
      </c>
      <c r="E3001">
        <v>66</v>
      </c>
      <c r="F3001">
        <v>2091571</v>
      </c>
      <c r="G3001">
        <v>163060</v>
      </c>
      <c r="H3001">
        <v>550000</v>
      </c>
      <c r="I3001">
        <v>0</v>
      </c>
      <c r="J3001">
        <v>90000</v>
      </c>
      <c r="K3001">
        <v>85000</v>
      </c>
      <c r="L3001">
        <v>200000</v>
      </c>
      <c r="M3001">
        <v>56200</v>
      </c>
      <c r="N3001">
        <v>11500</v>
      </c>
      <c r="O3001">
        <v>25500</v>
      </c>
      <c r="P3001">
        <v>4500</v>
      </c>
      <c r="Q3001">
        <v>2000</v>
      </c>
      <c r="R3001">
        <v>0</v>
      </c>
      <c r="S3001">
        <v>4237</v>
      </c>
      <c r="T3001">
        <v>35000</v>
      </c>
      <c r="U3001">
        <v>36000</v>
      </c>
      <c r="V3001">
        <v>0</v>
      </c>
      <c r="W3001">
        <v>10000</v>
      </c>
      <c r="X3001">
        <v>0</v>
      </c>
      <c r="Y3001">
        <v>0</v>
      </c>
      <c r="Z3001">
        <v>132649</v>
      </c>
      <c r="AA3001">
        <v>0</v>
      </c>
      <c r="AB3001">
        <v>87092</v>
      </c>
      <c r="AC3001">
        <v>128462</v>
      </c>
      <c r="AD3001">
        <v>66183</v>
      </c>
      <c r="AE3001">
        <v>87092</v>
      </c>
      <c r="AF3001">
        <v>107553</v>
      </c>
      <c r="AG3001">
        <v>0</v>
      </c>
      <c r="AH3001">
        <v>0</v>
      </c>
      <c r="AI3001">
        <v>0</v>
      </c>
      <c r="AJ3001">
        <v>142447</v>
      </c>
      <c r="AK3001">
        <v>142447</v>
      </c>
      <c r="AL3001">
        <v>0</v>
      </c>
      <c r="AM3001">
        <v>0</v>
      </c>
      <c r="AN3001">
        <v>597288</v>
      </c>
      <c r="AO3001">
        <v>1265092</v>
      </c>
      <c r="AP3001">
        <v>194645</v>
      </c>
      <c r="AQ3001">
        <v>46821</v>
      </c>
      <c r="AR3001">
        <v>20000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1526558</v>
      </c>
      <c r="BL3001">
        <v>200000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20000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6418</v>
      </c>
      <c r="CH3001">
        <v>147</v>
      </c>
      <c r="CI3001">
        <v>770</v>
      </c>
      <c r="CJ3001">
        <v>578</v>
      </c>
      <c r="CK3001">
        <v>231</v>
      </c>
      <c r="CL3001">
        <v>193</v>
      </c>
      <c r="CM3001">
        <v>834</v>
      </c>
      <c r="CN3001">
        <v>3851</v>
      </c>
      <c r="CO3001">
        <v>193</v>
      </c>
      <c r="CP3001">
        <v>0</v>
      </c>
      <c r="CQ3001">
        <v>610000</v>
      </c>
      <c r="CR3001">
        <v>100000</v>
      </c>
      <c r="CS3001">
        <v>10000</v>
      </c>
      <c r="CT3001">
        <v>154000</v>
      </c>
      <c r="CU3001">
        <v>65000</v>
      </c>
      <c r="CV3001">
        <v>49314</v>
      </c>
      <c r="CW3001">
        <v>1129</v>
      </c>
      <c r="CX3001">
        <v>5918</v>
      </c>
      <c r="CY3001">
        <v>4438</v>
      </c>
      <c r="CZ3001">
        <v>1775</v>
      </c>
      <c r="DA3001">
        <v>1479</v>
      </c>
      <c r="DB3001">
        <v>6411</v>
      </c>
      <c r="DC3001">
        <v>35589</v>
      </c>
      <c r="DD3001">
        <v>1479</v>
      </c>
      <c r="DE3001">
        <v>5000</v>
      </c>
      <c r="DF3001">
        <v>689029</v>
      </c>
      <c r="DG3001">
        <v>0</v>
      </c>
      <c r="DH3001">
        <v>0</v>
      </c>
      <c r="DI3001">
        <v>0</v>
      </c>
      <c r="DJ3001">
        <v>31675</v>
      </c>
      <c r="DK3001">
        <v>50018</v>
      </c>
      <c r="DL3001">
        <v>60000</v>
      </c>
      <c r="DM3001">
        <v>100000</v>
      </c>
      <c r="DN3001">
        <v>20000</v>
      </c>
      <c r="DO3001">
        <v>2144702</v>
      </c>
      <c r="DP3001">
        <v>317700</v>
      </c>
      <c r="DQ3001">
        <v>308311</v>
      </c>
      <c r="DR3001">
        <v>0</v>
      </c>
      <c r="DS3001">
        <v>0</v>
      </c>
    </row>
    <row r="3002" spans="1:123" x14ac:dyDescent="0.3">
      <c r="A3002" t="str">
        <f t="shared" si="46"/>
        <v>20411941</v>
      </c>
      <c r="B3002">
        <v>86</v>
      </c>
      <c r="C3002">
        <v>2041</v>
      </c>
      <c r="D3002">
        <v>194112</v>
      </c>
      <c r="E3002">
        <v>78</v>
      </c>
      <c r="F3002">
        <v>1600240</v>
      </c>
      <c r="G3002">
        <v>163056</v>
      </c>
      <c r="H3002">
        <v>550000</v>
      </c>
      <c r="I3002">
        <v>0</v>
      </c>
      <c r="J3002">
        <v>0</v>
      </c>
      <c r="K3002">
        <v>85000</v>
      </c>
      <c r="L3002">
        <v>200000</v>
      </c>
      <c r="M3002">
        <v>56200</v>
      </c>
      <c r="N3002">
        <v>11500</v>
      </c>
      <c r="O3002">
        <v>25500</v>
      </c>
      <c r="P3002">
        <v>4500</v>
      </c>
      <c r="Q3002">
        <v>2000</v>
      </c>
      <c r="R3002">
        <v>0</v>
      </c>
      <c r="S3002">
        <v>4023</v>
      </c>
      <c r="T3002">
        <v>35000</v>
      </c>
      <c r="U3002">
        <v>36000</v>
      </c>
      <c r="V3002">
        <v>0</v>
      </c>
      <c r="W3002">
        <v>10000</v>
      </c>
      <c r="X3002">
        <v>0</v>
      </c>
      <c r="Y3002">
        <v>0</v>
      </c>
      <c r="Z3002">
        <v>339767</v>
      </c>
      <c r="AA3002">
        <v>0</v>
      </c>
      <c r="AB3002">
        <v>142447</v>
      </c>
      <c r="AC3002">
        <v>150628</v>
      </c>
      <c r="AD3002">
        <v>0</v>
      </c>
      <c r="AE3002">
        <v>142447</v>
      </c>
      <c r="AF3002">
        <v>85785</v>
      </c>
      <c r="AG3002">
        <v>0</v>
      </c>
      <c r="AH3002">
        <v>0</v>
      </c>
      <c r="AI3002">
        <v>0</v>
      </c>
      <c r="AJ3002">
        <v>164215</v>
      </c>
      <c r="AK3002">
        <v>164215</v>
      </c>
      <c r="AL3002">
        <v>0</v>
      </c>
      <c r="AM3002">
        <v>0</v>
      </c>
      <c r="AN3002">
        <v>299956</v>
      </c>
      <c r="AO3002">
        <v>1483391</v>
      </c>
      <c r="AP3002">
        <v>228232</v>
      </c>
      <c r="AQ3002">
        <v>71355</v>
      </c>
      <c r="AR3002">
        <v>20000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156149</v>
      </c>
      <c r="BE3002">
        <v>111111</v>
      </c>
      <c r="BF3002">
        <v>60000</v>
      </c>
      <c r="BG3002">
        <v>35194</v>
      </c>
      <c r="BH3002">
        <v>20000</v>
      </c>
      <c r="BI3002">
        <v>56200</v>
      </c>
      <c r="BJ3002">
        <v>0</v>
      </c>
      <c r="BK3002">
        <v>1364324</v>
      </c>
      <c r="BL3002">
        <v>206488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20000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25000</v>
      </c>
      <c r="CH3002">
        <v>572</v>
      </c>
      <c r="CI3002">
        <v>3000</v>
      </c>
      <c r="CJ3002">
        <v>2250</v>
      </c>
      <c r="CK3002">
        <v>900</v>
      </c>
      <c r="CL3002">
        <v>750</v>
      </c>
      <c r="CM3002">
        <v>3250</v>
      </c>
      <c r="CN3002">
        <v>15000</v>
      </c>
      <c r="CO3002">
        <v>750</v>
      </c>
      <c r="CP3002">
        <v>0</v>
      </c>
      <c r="CQ3002">
        <v>610000</v>
      </c>
      <c r="CR3002">
        <v>100000</v>
      </c>
      <c r="CS3002">
        <v>10000</v>
      </c>
      <c r="CT3002">
        <v>154000</v>
      </c>
      <c r="CU3002">
        <v>65000</v>
      </c>
      <c r="CV3002">
        <v>74314</v>
      </c>
      <c r="CW3002">
        <v>1701</v>
      </c>
      <c r="CX3002">
        <v>8918</v>
      </c>
      <c r="CY3002">
        <v>6688</v>
      </c>
      <c r="CZ3002">
        <v>2675</v>
      </c>
      <c r="DA3002">
        <v>2229</v>
      </c>
      <c r="DB3002">
        <v>9661</v>
      </c>
      <c r="DC3002">
        <v>50589</v>
      </c>
      <c r="DD3002">
        <v>2229</v>
      </c>
      <c r="DE3002">
        <v>5000</v>
      </c>
      <c r="DF3002">
        <v>1001691</v>
      </c>
      <c r="DG3002">
        <v>0</v>
      </c>
      <c r="DH3002">
        <v>0</v>
      </c>
      <c r="DI3002">
        <v>156149</v>
      </c>
      <c r="DJ3002">
        <v>66869</v>
      </c>
      <c r="DK3002">
        <v>106218</v>
      </c>
      <c r="DL3002">
        <v>120000</v>
      </c>
      <c r="DM3002">
        <v>211111</v>
      </c>
      <c r="DN3002">
        <v>40000</v>
      </c>
      <c r="DO3002">
        <v>2969258</v>
      </c>
      <c r="DP3002">
        <v>317700</v>
      </c>
      <c r="DQ3002">
        <v>1014108</v>
      </c>
      <c r="DR3002">
        <v>0</v>
      </c>
      <c r="DS3002">
        <v>0</v>
      </c>
    </row>
    <row r="3003" spans="1:123" x14ac:dyDescent="0.3">
      <c r="A3003" t="str">
        <f t="shared" si="46"/>
        <v>20421942</v>
      </c>
      <c r="B3003">
        <v>86</v>
      </c>
      <c r="C3003">
        <v>2042</v>
      </c>
      <c r="D3003">
        <v>194212</v>
      </c>
      <c r="E3003">
        <v>88</v>
      </c>
      <c r="F3003">
        <v>1991039</v>
      </c>
      <c r="G3003">
        <v>163053</v>
      </c>
      <c r="H3003">
        <v>550000</v>
      </c>
      <c r="I3003">
        <v>0</v>
      </c>
      <c r="J3003">
        <v>0</v>
      </c>
      <c r="K3003">
        <v>85000</v>
      </c>
      <c r="L3003">
        <v>200000</v>
      </c>
      <c r="M3003">
        <v>56200</v>
      </c>
      <c r="N3003">
        <v>11500</v>
      </c>
      <c r="O3003">
        <v>25500</v>
      </c>
      <c r="P3003">
        <v>4500</v>
      </c>
      <c r="Q3003">
        <v>2000</v>
      </c>
      <c r="R3003">
        <v>0</v>
      </c>
      <c r="S3003">
        <v>3810</v>
      </c>
      <c r="T3003">
        <v>35000</v>
      </c>
      <c r="U3003">
        <v>36000</v>
      </c>
      <c r="V3003">
        <v>0</v>
      </c>
      <c r="W3003">
        <v>10000</v>
      </c>
      <c r="X3003">
        <v>0</v>
      </c>
      <c r="Y3003">
        <v>0</v>
      </c>
      <c r="Z3003">
        <v>351939</v>
      </c>
      <c r="AA3003">
        <v>0</v>
      </c>
      <c r="AB3003">
        <v>164215</v>
      </c>
      <c r="AC3003">
        <v>171098</v>
      </c>
      <c r="AD3003">
        <v>0</v>
      </c>
      <c r="AE3003">
        <v>164215</v>
      </c>
      <c r="AF3003">
        <v>95032</v>
      </c>
      <c r="AG3003">
        <v>0</v>
      </c>
      <c r="AH3003">
        <v>0</v>
      </c>
      <c r="AI3003">
        <v>0</v>
      </c>
      <c r="AJ3003">
        <v>154968</v>
      </c>
      <c r="AK3003">
        <v>154968</v>
      </c>
      <c r="AL3003">
        <v>0</v>
      </c>
      <c r="AM3003">
        <v>0</v>
      </c>
      <c r="AN3003">
        <v>287571</v>
      </c>
      <c r="AO3003">
        <v>1684973</v>
      </c>
      <c r="AP3003">
        <v>259247</v>
      </c>
      <c r="AQ3003">
        <v>0</v>
      </c>
      <c r="AR3003">
        <v>20000</v>
      </c>
      <c r="AS3003">
        <v>0</v>
      </c>
      <c r="AT3003">
        <v>0</v>
      </c>
      <c r="AU3003">
        <v>156149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86803</v>
      </c>
      <c r="BE3003">
        <v>111111</v>
      </c>
      <c r="BF3003">
        <v>60000</v>
      </c>
      <c r="BG3003">
        <v>35194</v>
      </c>
      <c r="BH3003">
        <v>10000</v>
      </c>
      <c r="BI3003">
        <v>56200</v>
      </c>
      <c r="BJ3003">
        <v>0</v>
      </c>
      <c r="BK3003">
        <v>1761062</v>
      </c>
      <c r="BL3003">
        <v>212931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20000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25000</v>
      </c>
      <c r="CH3003">
        <v>572</v>
      </c>
      <c r="CI3003">
        <v>3000</v>
      </c>
      <c r="CJ3003">
        <v>2250</v>
      </c>
      <c r="CK3003">
        <v>900</v>
      </c>
      <c r="CL3003">
        <v>750</v>
      </c>
      <c r="CM3003">
        <v>3250</v>
      </c>
      <c r="CN3003">
        <v>15000</v>
      </c>
      <c r="CO3003">
        <v>750</v>
      </c>
      <c r="CP3003">
        <v>0</v>
      </c>
      <c r="CQ3003">
        <v>610000</v>
      </c>
      <c r="CR3003">
        <v>100000</v>
      </c>
      <c r="CS3003">
        <v>10000</v>
      </c>
      <c r="CT3003">
        <v>154000</v>
      </c>
      <c r="CU3003">
        <v>65000</v>
      </c>
      <c r="CV3003">
        <v>99314</v>
      </c>
      <c r="CW3003">
        <v>2273</v>
      </c>
      <c r="CX3003">
        <v>11918</v>
      </c>
      <c r="CY3003">
        <v>8938</v>
      </c>
      <c r="CZ3003">
        <v>3575</v>
      </c>
      <c r="DA3003">
        <v>2979</v>
      </c>
      <c r="DB3003">
        <v>12911</v>
      </c>
      <c r="DC3003">
        <v>65589</v>
      </c>
      <c r="DD3003">
        <v>2979</v>
      </c>
      <c r="DE3003">
        <v>5000</v>
      </c>
      <c r="DF3003">
        <v>1307100</v>
      </c>
      <c r="DG3003">
        <v>0</v>
      </c>
      <c r="DH3003">
        <v>0</v>
      </c>
      <c r="DI3003">
        <v>86803</v>
      </c>
      <c r="DJ3003">
        <v>98543</v>
      </c>
      <c r="DK3003">
        <v>156236</v>
      </c>
      <c r="DL3003">
        <v>180000</v>
      </c>
      <c r="DM3003">
        <v>311111</v>
      </c>
      <c r="DN3003">
        <v>50000</v>
      </c>
      <c r="DO3003">
        <v>3499238</v>
      </c>
      <c r="DP3003">
        <v>317700</v>
      </c>
      <c r="DQ3003">
        <v>781537</v>
      </c>
      <c r="DR3003">
        <v>0</v>
      </c>
      <c r="DS3003">
        <v>0</v>
      </c>
    </row>
    <row r="3004" spans="1:123" x14ac:dyDescent="0.3">
      <c r="A3004" t="str">
        <f t="shared" si="46"/>
        <v>20431943</v>
      </c>
      <c r="B3004">
        <v>86</v>
      </c>
      <c r="C3004">
        <v>2043</v>
      </c>
      <c r="D3004">
        <v>194312</v>
      </c>
      <c r="E3004">
        <v>84</v>
      </c>
      <c r="F3004">
        <v>1951761</v>
      </c>
      <c r="G3004">
        <v>163049</v>
      </c>
      <c r="H3004">
        <v>550000</v>
      </c>
      <c r="I3004">
        <v>0</v>
      </c>
      <c r="J3004">
        <v>0</v>
      </c>
      <c r="K3004">
        <v>85000</v>
      </c>
      <c r="L3004">
        <v>200000</v>
      </c>
      <c r="M3004">
        <v>56200</v>
      </c>
      <c r="N3004">
        <v>11500</v>
      </c>
      <c r="O3004">
        <v>25500</v>
      </c>
      <c r="P3004">
        <v>4500</v>
      </c>
      <c r="Q3004">
        <v>2000</v>
      </c>
      <c r="R3004">
        <v>0</v>
      </c>
      <c r="S3004">
        <v>3595</v>
      </c>
      <c r="T3004">
        <v>35000</v>
      </c>
      <c r="U3004">
        <v>36000</v>
      </c>
      <c r="V3004">
        <v>0</v>
      </c>
      <c r="W3004">
        <v>10000</v>
      </c>
      <c r="X3004">
        <v>0</v>
      </c>
      <c r="Y3004">
        <v>0</v>
      </c>
      <c r="Z3004">
        <v>229182</v>
      </c>
      <c r="AA3004">
        <v>0</v>
      </c>
      <c r="AB3004">
        <v>154968</v>
      </c>
      <c r="AC3004">
        <v>162737</v>
      </c>
      <c r="AD3004">
        <v>0</v>
      </c>
      <c r="AE3004">
        <v>154968</v>
      </c>
      <c r="AF3004">
        <v>91610</v>
      </c>
      <c r="AG3004">
        <v>0</v>
      </c>
      <c r="AH3004">
        <v>0</v>
      </c>
      <c r="AI3004">
        <v>0</v>
      </c>
      <c r="AJ3004">
        <v>158390</v>
      </c>
      <c r="AK3004">
        <v>158390</v>
      </c>
      <c r="AL3004">
        <v>0</v>
      </c>
      <c r="AM3004">
        <v>0</v>
      </c>
      <c r="AN3004">
        <v>410113</v>
      </c>
      <c r="AO3004">
        <v>1602633</v>
      </c>
      <c r="AP3004">
        <v>246578</v>
      </c>
      <c r="AQ3004">
        <v>73615</v>
      </c>
      <c r="AR3004">
        <v>20000</v>
      </c>
      <c r="AS3004">
        <v>0</v>
      </c>
      <c r="AT3004">
        <v>0</v>
      </c>
      <c r="AU3004">
        <v>86803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285458</v>
      </c>
      <c r="BE3004">
        <v>50000</v>
      </c>
      <c r="BF3004">
        <v>60000</v>
      </c>
      <c r="BG3004">
        <v>35194</v>
      </c>
      <c r="BH3004">
        <v>0</v>
      </c>
      <c r="BI3004">
        <v>56200</v>
      </c>
      <c r="BJ3004">
        <v>0</v>
      </c>
      <c r="BK3004">
        <v>1542777</v>
      </c>
      <c r="BL3004">
        <v>219332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20000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686</v>
      </c>
      <c r="CH3004">
        <v>16</v>
      </c>
      <c r="CI3004">
        <v>82</v>
      </c>
      <c r="CJ3004">
        <v>62</v>
      </c>
      <c r="CK3004">
        <v>25</v>
      </c>
      <c r="CL3004">
        <v>21</v>
      </c>
      <c r="CM3004">
        <v>89</v>
      </c>
      <c r="CN3004">
        <v>411</v>
      </c>
      <c r="CO3004">
        <v>21</v>
      </c>
      <c r="CP3004">
        <v>0</v>
      </c>
      <c r="CQ3004">
        <v>610000</v>
      </c>
      <c r="CR3004">
        <v>100000</v>
      </c>
      <c r="CS3004">
        <v>10000</v>
      </c>
      <c r="CT3004">
        <v>154000</v>
      </c>
      <c r="CU3004">
        <v>65000</v>
      </c>
      <c r="CV3004">
        <v>100000</v>
      </c>
      <c r="CW3004">
        <v>2289</v>
      </c>
      <c r="CX3004">
        <v>12000</v>
      </c>
      <c r="CY3004">
        <v>9000</v>
      </c>
      <c r="CZ3004">
        <v>3600</v>
      </c>
      <c r="DA3004">
        <v>3000</v>
      </c>
      <c r="DB3004">
        <v>13000</v>
      </c>
      <c r="DC3004">
        <v>66000</v>
      </c>
      <c r="DD3004">
        <v>3000</v>
      </c>
      <c r="DE3004">
        <v>5000</v>
      </c>
      <c r="DF3004">
        <v>1480000</v>
      </c>
      <c r="DG3004">
        <v>0</v>
      </c>
      <c r="DH3004">
        <v>0</v>
      </c>
      <c r="DI3004">
        <v>285458</v>
      </c>
      <c r="DJ3004">
        <v>130218</v>
      </c>
      <c r="DK3004">
        <v>206254</v>
      </c>
      <c r="DL3004">
        <v>240000</v>
      </c>
      <c r="DM3004">
        <v>350000</v>
      </c>
      <c r="DN3004">
        <v>50000</v>
      </c>
      <c r="DO3004">
        <v>4056208</v>
      </c>
      <c r="DP3004">
        <v>317700</v>
      </c>
      <c r="DQ3004">
        <v>809033</v>
      </c>
      <c r="DR3004">
        <v>0</v>
      </c>
      <c r="DS3004">
        <v>0</v>
      </c>
    </row>
    <row r="3005" spans="1:123" x14ac:dyDescent="0.3">
      <c r="A3005" t="str">
        <f t="shared" si="46"/>
        <v>20441944</v>
      </c>
      <c r="B3005">
        <v>86</v>
      </c>
      <c r="C3005">
        <v>2044</v>
      </c>
      <c r="D3005">
        <v>194412</v>
      </c>
      <c r="E3005">
        <v>42</v>
      </c>
      <c r="F3005">
        <v>1811513</v>
      </c>
      <c r="G3005">
        <v>163046</v>
      </c>
      <c r="H3005">
        <v>550000</v>
      </c>
      <c r="I3005">
        <v>0</v>
      </c>
      <c r="J3005">
        <v>0</v>
      </c>
      <c r="K3005">
        <v>85000</v>
      </c>
      <c r="L3005">
        <v>200000</v>
      </c>
      <c r="M3005">
        <v>56200</v>
      </c>
      <c r="N3005">
        <v>11500</v>
      </c>
      <c r="O3005">
        <v>25500</v>
      </c>
      <c r="P3005">
        <v>4500</v>
      </c>
      <c r="Q3005">
        <v>2000</v>
      </c>
      <c r="R3005">
        <v>0</v>
      </c>
      <c r="S3005">
        <v>3381</v>
      </c>
      <c r="T3005">
        <v>35000</v>
      </c>
      <c r="U3005">
        <v>36000</v>
      </c>
      <c r="V3005">
        <v>0</v>
      </c>
      <c r="W3005">
        <v>10000</v>
      </c>
      <c r="X3005">
        <v>0</v>
      </c>
      <c r="Y3005">
        <v>0</v>
      </c>
      <c r="Z3005">
        <v>55515</v>
      </c>
      <c r="AA3005">
        <v>0</v>
      </c>
      <c r="AB3005">
        <v>158390</v>
      </c>
      <c r="AC3005">
        <v>81803</v>
      </c>
      <c r="AD3005">
        <v>0</v>
      </c>
      <c r="AE3005">
        <v>123947</v>
      </c>
      <c r="AF3005">
        <v>0</v>
      </c>
      <c r="AG3005">
        <v>0</v>
      </c>
      <c r="AH3005">
        <v>0</v>
      </c>
      <c r="AI3005">
        <v>0</v>
      </c>
      <c r="AJ3005">
        <v>250000</v>
      </c>
      <c r="AK3005">
        <v>284443</v>
      </c>
      <c r="AL3005">
        <v>0</v>
      </c>
      <c r="AM3005">
        <v>0</v>
      </c>
      <c r="AN3005">
        <v>583566</v>
      </c>
      <c r="AO3005">
        <v>805593</v>
      </c>
      <c r="AP3005">
        <v>123947</v>
      </c>
      <c r="AQ3005">
        <v>0</v>
      </c>
      <c r="AR3005">
        <v>18240</v>
      </c>
      <c r="AS3005">
        <v>0</v>
      </c>
      <c r="AT3005">
        <v>0</v>
      </c>
      <c r="AU3005">
        <v>285458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11934</v>
      </c>
      <c r="BH3005">
        <v>0</v>
      </c>
      <c r="BI3005">
        <v>0</v>
      </c>
      <c r="BJ3005">
        <v>0</v>
      </c>
      <c r="BK3005">
        <v>1221304</v>
      </c>
      <c r="BL3005">
        <v>225689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20000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610000</v>
      </c>
      <c r="CR3005">
        <v>100000</v>
      </c>
      <c r="CS3005">
        <v>10000</v>
      </c>
      <c r="CT3005">
        <v>154000</v>
      </c>
      <c r="CU3005">
        <v>65000</v>
      </c>
      <c r="CV3005">
        <v>100000</v>
      </c>
      <c r="CW3005">
        <v>2289</v>
      </c>
      <c r="CX3005">
        <v>12000</v>
      </c>
      <c r="CY3005">
        <v>9000</v>
      </c>
      <c r="CZ3005">
        <v>3600</v>
      </c>
      <c r="DA3005">
        <v>3000</v>
      </c>
      <c r="DB3005">
        <v>13000</v>
      </c>
      <c r="DC3005">
        <v>66000</v>
      </c>
      <c r="DD3005">
        <v>3000</v>
      </c>
      <c r="DE3005">
        <v>5000</v>
      </c>
      <c r="DF3005">
        <v>1480000</v>
      </c>
      <c r="DG3005">
        <v>0</v>
      </c>
      <c r="DH3005">
        <v>0</v>
      </c>
      <c r="DI3005">
        <v>0</v>
      </c>
      <c r="DJ3005">
        <v>138632</v>
      </c>
      <c r="DK3005">
        <v>200072</v>
      </c>
      <c r="DL3005">
        <v>240000</v>
      </c>
      <c r="DM3005">
        <v>345000</v>
      </c>
      <c r="DN3005">
        <v>50000</v>
      </c>
      <c r="DO3005">
        <v>3894036</v>
      </c>
      <c r="DP3005">
        <v>317700</v>
      </c>
      <c r="DQ3005">
        <v>51991</v>
      </c>
      <c r="DR3005">
        <v>0</v>
      </c>
      <c r="DS3005">
        <v>0</v>
      </c>
    </row>
    <row r="3006" spans="1:123" x14ac:dyDescent="0.3">
      <c r="A3006" t="str">
        <f t="shared" si="46"/>
        <v>20451945</v>
      </c>
      <c r="B3006">
        <v>86</v>
      </c>
      <c r="C3006">
        <v>2045</v>
      </c>
      <c r="D3006">
        <v>194512</v>
      </c>
      <c r="E3006">
        <v>53</v>
      </c>
      <c r="F3006">
        <v>2072001</v>
      </c>
      <c r="G3006">
        <v>163042</v>
      </c>
      <c r="H3006">
        <v>550000</v>
      </c>
      <c r="I3006">
        <v>0</v>
      </c>
      <c r="J3006">
        <v>0</v>
      </c>
      <c r="K3006">
        <v>85000</v>
      </c>
      <c r="L3006">
        <v>200000</v>
      </c>
      <c r="M3006">
        <v>56200</v>
      </c>
      <c r="N3006">
        <v>11500</v>
      </c>
      <c r="O3006">
        <v>25500</v>
      </c>
      <c r="P3006">
        <v>4500</v>
      </c>
      <c r="Q3006">
        <v>2000</v>
      </c>
      <c r="R3006">
        <v>0</v>
      </c>
      <c r="S3006">
        <v>3166</v>
      </c>
      <c r="T3006">
        <v>35000</v>
      </c>
      <c r="U3006">
        <v>36000</v>
      </c>
      <c r="V3006">
        <v>0</v>
      </c>
      <c r="W3006">
        <v>15000</v>
      </c>
      <c r="X3006">
        <v>0</v>
      </c>
      <c r="Y3006">
        <v>0</v>
      </c>
      <c r="Z3006">
        <v>16133</v>
      </c>
      <c r="AA3006">
        <v>0</v>
      </c>
      <c r="AB3006">
        <v>284443</v>
      </c>
      <c r="AC3006">
        <v>102937</v>
      </c>
      <c r="AD3006">
        <v>0</v>
      </c>
      <c r="AE3006">
        <v>155970</v>
      </c>
      <c r="AF3006">
        <v>0</v>
      </c>
      <c r="AG3006">
        <v>0</v>
      </c>
      <c r="AH3006">
        <v>0</v>
      </c>
      <c r="AI3006">
        <v>0</v>
      </c>
      <c r="AJ3006">
        <v>250000</v>
      </c>
      <c r="AK3006">
        <v>378473</v>
      </c>
      <c r="AL3006">
        <v>0</v>
      </c>
      <c r="AM3006">
        <v>0</v>
      </c>
      <c r="AN3006">
        <v>617733</v>
      </c>
      <c r="AO3006">
        <v>1013725</v>
      </c>
      <c r="AP3006">
        <v>155970</v>
      </c>
      <c r="AQ3006">
        <v>251374</v>
      </c>
      <c r="AR3006">
        <v>20000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1441069</v>
      </c>
      <c r="BL3006">
        <v>232241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20000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610000</v>
      </c>
      <c r="CR3006">
        <v>100000</v>
      </c>
      <c r="CS3006">
        <v>10000</v>
      </c>
      <c r="CT3006">
        <v>154000</v>
      </c>
      <c r="CU3006">
        <v>65000</v>
      </c>
      <c r="CV3006">
        <v>100000</v>
      </c>
      <c r="CW3006">
        <v>2289</v>
      </c>
      <c r="CX3006">
        <v>12000</v>
      </c>
      <c r="CY3006">
        <v>9000</v>
      </c>
      <c r="CZ3006">
        <v>3600</v>
      </c>
      <c r="DA3006">
        <v>3000</v>
      </c>
      <c r="DB3006">
        <v>13000</v>
      </c>
      <c r="DC3006">
        <v>66000</v>
      </c>
      <c r="DD3006">
        <v>3000</v>
      </c>
      <c r="DE3006">
        <v>5000</v>
      </c>
      <c r="DF3006">
        <v>1449040</v>
      </c>
      <c r="DG3006">
        <v>0</v>
      </c>
      <c r="DH3006">
        <v>0</v>
      </c>
      <c r="DI3006">
        <v>0</v>
      </c>
      <c r="DJ3006">
        <v>137439</v>
      </c>
      <c r="DK3006">
        <v>200072</v>
      </c>
      <c r="DL3006">
        <v>240000</v>
      </c>
      <c r="DM3006">
        <v>345000</v>
      </c>
      <c r="DN3006">
        <v>50000</v>
      </c>
      <c r="DO3006">
        <v>3955913</v>
      </c>
      <c r="DP3006">
        <v>317700</v>
      </c>
      <c r="DQ3006">
        <v>286133</v>
      </c>
      <c r="DR3006">
        <v>0</v>
      </c>
      <c r="DS3006">
        <v>0</v>
      </c>
    </row>
    <row r="3007" spans="1:123" x14ac:dyDescent="0.3">
      <c r="A3007" t="str">
        <f t="shared" si="46"/>
        <v>20461946</v>
      </c>
      <c r="B3007">
        <v>86</v>
      </c>
      <c r="C3007">
        <v>2046</v>
      </c>
      <c r="D3007">
        <v>194612</v>
      </c>
      <c r="E3007">
        <v>72</v>
      </c>
      <c r="F3007">
        <v>2009021</v>
      </c>
      <c r="G3007">
        <v>163038</v>
      </c>
      <c r="H3007">
        <v>550000</v>
      </c>
      <c r="I3007">
        <v>0</v>
      </c>
      <c r="J3007">
        <v>0</v>
      </c>
      <c r="K3007">
        <v>85000</v>
      </c>
      <c r="L3007">
        <v>200000</v>
      </c>
      <c r="M3007">
        <v>56200</v>
      </c>
      <c r="N3007">
        <v>11500</v>
      </c>
      <c r="O3007">
        <v>25500</v>
      </c>
      <c r="P3007">
        <v>4500</v>
      </c>
      <c r="Q3007">
        <v>2000</v>
      </c>
      <c r="R3007">
        <v>0</v>
      </c>
      <c r="S3007">
        <v>2951</v>
      </c>
      <c r="T3007">
        <v>35000</v>
      </c>
      <c r="U3007">
        <v>36000</v>
      </c>
      <c r="V3007">
        <v>0</v>
      </c>
      <c r="W3007">
        <v>15000</v>
      </c>
      <c r="X3007">
        <v>0</v>
      </c>
      <c r="Y3007">
        <v>0</v>
      </c>
      <c r="Z3007">
        <v>75213</v>
      </c>
      <c r="AA3007">
        <v>0</v>
      </c>
      <c r="AB3007">
        <v>378473</v>
      </c>
      <c r="AC3007">
        <v>140340</v>
      </c>
      <c r="AD3007">
        <v>0</v>
      </c>
      <c r="AE3007">
        <v>212643</v>
      </c>
      <c r="AF3007">
        <v>0</v>
      </c>
      <c r="AG3007">
        <v>0</v>
      </c>
      <c r="AH3007">
        <v>0</v>
      </c>
      <c r="AI3007">
        <v>0</v>
      </c>
      <c r="AJ3007">
        <v>250000</v>
      </c>
      <c r="AK3007">
        <v>415829</v>
      </c>
      <c r="AL3007">
        <v>0</v>
      </c>
      <c r="AM3007">
        <v>0</v>
      </c>
      <c r="AN3007">
        <v>558438</v>
      </c>
      <c r="AO3007">
        <v>1382074</v>
      </c>
      <c r="AP3007">
        <v>212643</v>
      </c>
      <c r="AQ3007">
        <v>111959</v>
      </c>
      <c r="AR3007">
        <v>20000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145685</v>
      </c>
      <c r="BE3007">
        <v>5000</v>
      </c>
      <c r="BF3007">
        <v>60000</v>
      </c>
      <c r="BG3007">
        <v>35194</v>
      </c>
      <c r="BH3007">
        <v>0</v>
      </c>
      <c r="BI3007">
        <v>49928</v>
      </c>
      <c r="BJ3007">
        <v>0</v>
      </c>
      <c r="BK3007">
        <v>1430869</v>
      </c>
      <c r="BL3007">
        <v>238752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20000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610000</v>
      </c>
      <c r="CR3007">
        <v>100000</v>
      </c>
      <c r="CS3007">
        <v>10000</v>
      </c>
      <c r="CT3007">
        <v>154000</v>
      </c>
      <c r="CU3007">
        <v>65000</v>
      </c>
      <c r="CV3007">
        <v>100000</v>
      </c>
      <c r="CW3007">
        <v>2289</v>
      </c>
      <c r="CX3007">
        <v>12000</v>
      </c>
      <c r="CY3007">
        <v>9000</v>
      </c>
      <c r="CZ3007">
        <v>3600</v>
      </c>
      <c r="DA3007">
        <v>3000</v>
      </c>
      <c r="DB3007">
        <v>13000</v>
      </c>
      <c r="DC3007">
        <v>66000</v>
      </c>
      <c r="DD3007">
        <v>3000</v>
      </c>
      <c r="DE3007">
        <v>5000</v>
      </c>
      <c r="DF3007">
        <v>1480000</v>
      </c>
      <c r="DG3007">
        <v>0</v>
      </c>
      <c r="DH3007">
        <v>0</v>
      </c>
      <c r="DI3007">
        <v>145685</v>
      </c>
      <c r="DJ3007">
        <v>172633</v>
      </c>
      <c r="DK3007">
        <v>250000</v>
      </c>
      <c r="DL3007">
        <v>300000</v>
      </c>
      <c r="DM3007">
        <v>350000</v>
      </c>
      <c r="DN3007">
        <v>50000</v>
      </c>
      <c r="DO3007">
        <v>4320036</v>
      </c>
      <c r="DP3007">
        <v>317700</v>
      </c>
      <c r="DQ3007">
        <v>641020</v>
      </c>
      <c r="DR3007">
        <v>0</v>
      </c>
      <c r="DS3007">
        <v>0</v>
      </c>
    </row>
    <row r="3008" spans="1:123" x14ac:dyDescent="0.3">
      <c r="A3008" t="str">
        <f t="shared" si="46"/>
        <v>20471947</v>
      </c>
      <c r="B3008">
        <v>86</v>
      </c>
      <c r="C3008">
        <v>2047</v>
      </c>
      <c r="D3008">
        <v>194712</v>
      </c>
      <c r="E3008">
        <v>55</v>
      </c>
      <c r="F3008">
        <v>2306746</v>
      </c>
      <c r="G3008">
        <v>163034</v>
      </c>
      <c r="H3008">
        <v>550000</v>
      </c>
      <c r="I3008">
        <v>0</v>
      </c>
      <c r="J3008">
        <v>0</v>
      </c>
      <c r="K3008">
        <v>85000</v>
      </c>
      <c r="L3008">
        <v>200000</v>
      </c>
      <c r="M3008">
        <v>56200</v>
      </c>
      <c r="N3008">
        <v>11500</v>
      </c>
      <c r="O3008">
        <v>25500</v>
      </c>
      <c r="P3008">
        <v>4500</v>
      </c>
      <c r="Q3008">
        <v>2000</v>
      </c>
      <c r="R3008">
        <v>0</v>
      </c>
      <c r="S3008">
        <v>2737</v>
      </c>
      <c r="T3008">
        <v>35000</v>
      </c>
      <c r="U3008">
        <v>36000</v>
      </c>
      <c r="V3008">
        <v>0</v>
      </c>
      <c r="W3008">
        <v>15000</v>
      </c>
      <c r="X3008">
        <v>0</v>
      </c>
      <c r="Y3008">
        <v>0</v>
      </c>
      <c r="Z3008">
        <v>0</v>
      </c>
      <c r="AA3008">
        <v>0</v>
      </c>
      <c r="AB3008">
        <v>415829</v>
      </c>
      <c r="AC3008">
        <v>107639</v>
      </c>
      <c r="AD3008">
        <v>0</v>
      </c>
      <c r="AE3008">
        <v>163095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252734</v>
      </c>
      <c r="AL3008">
        <v>0</v>
      </c>
      <c r="AM3008">
        <v>0</v>
      </c>
      <c r="AN3008">
        <v>883437</v>
      </c>
      <c r="AO3008">
        <v>1060034</v>
      </c>
      <c r="AP3008">
        <v>163095</v>
      </c>
      <c r="AQ3008">
        <v>0</v>
      </c>
      <c r="AR3008">
        <v>20000</v>
      </c>
      <c r="AS3008">
        <v>0</v>
      </c>
      <c r="AT3008">
        <v>0</v>
      </c>
      <c r="AU3008">
        <v>145685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1388814</v>
      </c>
      <c r="BL3008">
        <v>245221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11692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601692</v>
      </c>
      <c r="CR3008">
        <v>100000</v>
      </c>
      <c r="CS3008">
        <v>10000</v>
      </c>
      <c r="CT3008">
        <v>154000</v>
      </c>
      <c r="CU3008">
        <v>65000</v>
      </c>
      <c r="CV3008">
        <v>100000</v>
      </c>
      <c r="CW3008">
        <v>2289</v>
      </c>
      <c r="CX3008">
        <v>12000</v>
      </c>
      <c r="CY3008">
        <v>9000</v>
      </c>
      <c r="CZ3008">
        <v>3600</v>
      </c>
      <c r="DA3008">
        <v>3000</v>
      </c>
      <c r="DB3008">
        <v>13000</v>
      </c>
      <c r="DC3008">
        <v>66000</v>
      </c>
      <c r="DD3008">
        <v>3000</v>
      </c>
      <c r="DE3008">
        <v>5000</v>
      </c>
      <c r="DF3008">
        <v>1431952</v>
      </c>
      <c r="DG3008">
        <v>0</v>
      </c>
      <c r="DH3008">
        <v>0</v>
      </c>
      <c r="DI3008">
        <v>0</v>
      </c>
      <c r="DJ3008">
        <v>169114</v>
      </c>
      <c r="DK3008">
        <v>244508</v>
      </c>
      <c r="DL3008">
        <v>300000</v>
      </c>
      <c r="DM3008">
        <v>349500</v>
      </c>
      <c r="DN3008">
        <v>50000</v>
      </c>
      <c r="DO3008">
        <v>3945389</v>
      </c>
      <c r="DP3008">
        <v>317700</v>
      </c>
      <c r="DQ3008">
        <v>-133993</v>
      </c>
      <c r="DR3008">
        <v>0</v>
      </c>
      <c r="DS3008">
        <v>0</v>
      </c>
    </row>
    <row r="3009" spans="1:123" x14ac:dyDescent="0.3">
      <c r="A3009" t="str">
        <f t="shared" si="46"/>
        <v>20481948</v>
      </c>
      <c r="B3009">
        <v>86</v>
      </c>
      <c r="C3009">
        <v>2048</v>
      </c>
      <c r="D3009">
        <v>194812</v>
      </c>
      <c r="E3009">
        <v>58</v>
      </c>
      <c r="F3009">
        <v>2340168</v>
      </c>
      <c r="G3009">
        <v>163030</v>
      </c>
      <c r="H3009">
        <v>550000</v>
      </c>
      <c r="I3009">
        <v>0</v>
      </c>
      <c r="J3009">
        <v>0</v>
      </c>
      <c r="K3009">
        <v>85000</v>
      </c>
      <c r="L3009">
        <v>200000</v>
      </c>
      <c r="M3009">
        <v>56200</v>
      </c>
      <c r="N3009">
        <v>11500</v>
      </c>
      <c r="O3009">
        <v>25500</v>
      </c>
      <c r="P3009">
        <v>4500</v>
      </c>
      <c r="Q3009">
        <v>2000</v>
      </c>
      <c r="R3009">
        <v>0</v>
      </c>
      <c r="S3009">
        <v>2522</v>
      </c>
      <c r="T3009">
        <v>35000</v>
      </c>
      <c r="U3009">
        <v>36000</v>
      </c>
      <c r="V3009">
        <v>0</v>
      </c>
      <c r="W3009">
        <v>15000</v>
      </c>
      <c r="X3009">
        <v>0</v>
      </c>
      <c r="Y3009">
        <v>108787</v>
      </c>
      <c r="Z3009">
        <v>0</v>
      </c>
      <c r="AA3009">
        <v>0</v>
      </c>
      <c r="AB3009">
        <v>252734</v>
      </c>
      <c r="AC3009">
        <v>112252</v>
      </c>
      <c r="AD3009">
        <v>0</v>
      </c>
      <c r="AE3009">
        <v>170084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82651</v>
      </c>
      <c r="AL3009">
        <v>0</v>
      </c>
      <c r="AM3009">
        <v>0</v>
      </c>
      <c r="AN3009">
        <v>992009</v>
      </c>
      <c r="AO3009">
        <v>1105457</v>
      </c>
      <c r="AP3009">
        <v>170084</v>
      </c>
      <c r="AQ3009">
        <v>0</v>
      </c>
      <c r="AR3009">
        <v>20000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1295541</v>
      </c>
      <c r="BL3009">
        <v>251648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581692</v>
      </c>
      <c r="CR3009">
        <v>100000</v>
      </c>
      <c r="CS3009">
        <v>10000</v>
      </c>
      <c r="CT3009">
        <v>154000</v>
      </c>
      <c r="CU3009">
        <v>65000</v>
      </c>
      <c r="CV3009">
        <v>100000</v>
      </c>
      <c r="CW3009">
        <v>2289</v>
      </c>
      <c r="CX3009">
        <v>12000</v>
      </c>
      <c r="CY3009">
        <v>9000</v>
      </c>
      <c r="CZ3009">
        <v>3600</v>
      </c>
      <c r="DA3009">
        <v>3000</v>
      </c>
      <c r="DB3009">
        <v>13000</v>
      </c>
      <c r="DC3009">
        <v>66000</v>
      </c>
      <c r="DD3009">
        <v>3000</v>
      </c>
      <c r="DE3009">
        <v>5000</v>
      </c>
      <c r="DF3009">
        <v>1280206</v>
      </c>
      <c r="DG3009">
        <v>0</v>
      </c>
      <c r="DH3009">
        <v>0</v>
      </c>
      <c r="DI3009">
        <v>0</v>
      </c>
      <c r="DJ3009">
        <v>169114</v>
      </c>
      <c r="DK3009">
        <v>244508</v>
      </c>
      <c r="DL3009">
        <v>300000</v>
      </c>
      <c r="DM3009">
        <v>349500</v>
      </c>
      <c r="DN3009">
        <v>50000</v>
      </c>
      <c r="DO3009">
        <v>3603560</v>
      </c>
      <c r="DP3009">
        <v>317700</v>
      </c>
      <c r="DQ3009">
        <v>-108787</v>
      </c>
      <c r="DR3009">
        <v>0</v>
      </c>
      <c r="DS3009">
        <v>0</v>
      </c>
    </row>
    <row r="3010" spans="1:123" x14ac:dyDescent="0.3">
      <c r="A3010" t="str">
        <f t="shared" si="46"/>
        <v>20491949</v>
      </c>
      <c r="B3010">
        <v>86</v>
      </c>
      <c r="C3010">
        <v>2049</v>
      </c>
      <c r="D3010">
        <v>194912</v>
      </c>
      <c r="E3010">
        <v>49</v>
      </c>
      <c r="F3010">
        <v>2348920</v>
      </c>
      <c r="G3010">
        <v>163025</v>
      </c>
      <c r="H3010">
        <v>550000</v>
      </c>
      <c r="I3010">
        <v>0</v>
      </c>
      <c r="J3010">
        <v>0</v>
      </c>
      <c r="K3010">
        <v>85000</v>
      </c>
      <c r="L3010">
        <v>200000</v>
      </c>
      <c r="M3010">
        <v>56200</v>
      </c>
      <c r="N3010">
        <v>11500</v>
      </c>
      <c r="O3010">
        <v>25500</v>
      </c>
      <c r="P3010">
        <v>4500</v>
      </c>
      <c r="Q3010">
        <v>2000</v>
      </c>
      <c r="R3010">
        <v>0</v>
      </c>
      <c r="S3010">
        <v>2308</v>
      </c>
      <c r="T3010">
        <v>35000</v>
      </c>
      <c r="U3010">
        <v>36000</v>
      </c>
      <c r="V3010">
        <v>0</v>
      </c>
      <c r="W3010">
        <v>15000</v>
      </c>
      <c r="X3010">
        <v>0</v>
      </c>
      <c r="Y3010">
        <v>331992</v>
      </c>
      <c r="Z3010">
        <v>0</v>
      </c>
      <c r="AA3010">
        <v>0</v>
      </c>
      <c r="AB3010">
        <v>82651</v>
      </c>
      <c r="AC3010">
        <v>94379</v>
      </c>
      <c r="AD3010">
        <v>48624</v>
      </c>
      <c r="AE3010">
        <v>82651</v>
      </c>
      <c r="AF3010">
        <v>60353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1154647</v>
      </c>
      <c r="AO3010">
        <v>929449</v>
      </c>
      <c r="AP3010">
        <v>143003</v>
      </c>
      <c r="AQ3010">
        <v>0</v>
      </c>
      <c r="AR3010">
        <v>20000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1092452</v>
      </c>
      <c r="BL3010">
        <v>258034</v>
      </c>
      <c r="BM3010">
        <v>42811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518881</v>
      </c>
      <c r="CR3010">
        <v>100000</v>
      </c>
      <c r="CS3010">
        <v>10000</v>
      </c>
      <c r="CT3010">
        <v>154000</v>
      </c>
      <c r="CU3010">
        <v>65000</v>
      </c>
      <c r="CV3010">
        <v>100000</v>
      </c>
      <c r="CW3010">
        <v>2289</v>
      </c>
      <c r="CX3010">
        <v>12000</v>
      </c>
      <c r="CY3010">
        <v>9000</v>
      </c>
      <c r="CZ3010">
        <v>3600</v>
      </c>
      <c r="DA3010">
        <v>3000</v>
      </c>
      <c r="DB3010">
        <v>13000</v>
      </c>
      <c r="DC3010">
        <v>66000</v>
      </c>
      <c r="DD3010">
        <v>3000</v>
      </c>
      <c r="DE3010">
        <v>5000</v>
      </c>
      <c r="DF3010">
        <v>909808</v>
      </c>
      <c r="DG3010">
        <v>0</v>
      </c>
      <c r="DH3010">
        <v>0</v>
      </c>
      <c r="DI3010">
        <v>0</v>
      </c>
      <c r="DJ3010">
        <v>169114</v>
      </c>
      <c r="DK3010">
        <v>244508</v>
      </c>
      <c r="DL3010">
        <v>300000</v>
      </c>
      <c r="DM3010">
        <v>349500</v>
      </c>
      <c r="DN3010">
        <v>50000</v>
      </c>
      <c r="DO3010">
        <v>3087700</v>
      </c>
      <c r="DP3010">
        <v>317700</v>
      </c>
      <c r="DQ3010">
        <v>-374803</v>
      </c>
      <c r="DR3010">
        <v>0</v>
      </c>
      <c r="DS3010">
        <v>0</v>
      </c>
    </row>
    <row r="3011" spans="1:123" x14ac:dyDescent="0.3">
      <c r="A3011" t="str">
        <f t="shared" ref="A3011:A3074" si="47">CONCATENATE(C3011,LEFT(D3011,4))</f>
        <v>20501950</v>
      </c>
      <c r="B3011">
        <v>86</v>
      </c>
      <c r="C3011">
        <v>2050</v>
      </c>
      <c r="D3011">
        <v>195012</v>
      </c>
      <c r="E3011">
        <v>52</v>
      </c>
      <c r="F3011">
        <v>2326273</v>
      </c>
      <c r="G3011">
        <v>163021</v>
      </c>
      <c r="H3011">
        <v>550000</v>
      </c>
      <c r="I3011">
        <v>0</v>
      </c>
      <c r="J3011">
        <v>0</v>
      </c>
      <c r="K3011">
        <v>85000</v>
      </c>
      <c r="L3011">
        <v>200000</v>
      </c>
      <c r="M3011">
        <v>56200</v>
      </c>
      <c r="N3011">
        <v>11500</v>
      </c>
      <c r="O3011">
        <v>25500</v>
      </c>
      <c r="P3011">
        <v>4500</v>
      </c>
      <c r="Q3011">
        <v>2000</v>
      </c>
      <c r="R3011">
        <v>0</v>
      </c>
      <c r="S3011">
        <v>2093</v>
      </c>
      <c r="T3011">
        <v>35000</v>
      </c>
      <c r="U3011">
        <v>36000</v>
      </c>
      <c r="V3011">
        <v>0</v>
      </c>
      <c r="W3011">
        <v>20000</v>
      </c>
      <c r="X3011">
        <v>0</v>
      </c>
      <c r="Y3011">
        <v>337207</v>
      </c>
      <c r="Z3011">
        <v>0</v>
      </c>
      <c r="AA3011">
        <v>0</v>
      </c>
      <c r="AB3011">
        <v>0</v>
      </c>
      <c r="AC3011">
        <v>100385</v>
      </c>
      <c r="AD3011">
        <v>51718</v>
      </c>
      <c r="AE3011">
        <v>0</v>
      </c>
      <c r="AF3011">
        <v>152103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1062897</v>
      </c>
      <c r="AO3011">
        <v>988593</v>
      </c>
      <c r="AP3011">
        <v>152103</v>
      </c>
      <c r="AQ3011">
        <v>0</v>
      </c>
      <c r="AR3011">
        <v>20000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1160696</v>
      </c>
      <c r="BL3011">
        <v>262947</v>
      </c>
      <c r="BM3011">
        <v>38754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460127</v>
      </c>
      <c r="CR3011">
        <v>100000</v>
      </c>
      <c r="CS3011">
        <v>10000</v>
      </c>
      <c r="CT3011">
        <v>154000</v>
      </c>
      <c r="CU3011">
        <v>65000</v>
      </c>
      <c r="CV3011">
        <v>100000</v>
      </c>
      <c r="CW3011">
        <v>2289</v>
      </c>
      <c r="CX3011">
        <v>12000</v>
      </c>
      <c r="CY3011">
        <v>9000</v>
      </c>
      <c r="CZ3011">
        <v>3600</v>
      </c>
      <c r="DA3011">
        <v>3000</v>
      </c>
      <c r="DB3011">
        <v>13000</v>
      </c>
      <c r="DC3011">
        <v>66000</v>
      </c>
      <c r="DD3011">
        <v>3000</v>
      </c>
      <c r="DE3011">
        <v>5000</v>
      </c>
      <c r="DF3011">
        <v>545307</v>
      </c>
      <c r="DG3011">
        <v>0</v>
      </c>
      <c r="DH3011">
        <v>0</v>
      </c>
      <c r="DI3011">
        <v>0</v>
      </c>
      <c r="DJ3011">
        <v>169114</v>
      </c>
      <c r="DK3011">
        <v>244508</v>
      </c>
      <c r="DL3011">
        <v>300000</v>
      </c>
      <c r="DM3011">
        <v>349500</v>
      </c>
      <c r="DN3011">
        <v>50000</v>
      </c>
      <c r="DO3011">
        <v>2664444</v>
      </c>
      <c r="DP3011">
        <v>317700</v>
      </c>
      <c r="DQ3011">
        <v>-375961</v>
      </c>
      <c r="DR3011">
        <v>0</v>
      </c>
      <c r="DS3011">
        <v>0</v>
      </c>
    </row>
    <row r="3012" spans="1:123" x14ac:dyDescent="0.3">
      <c r="A3012" t="str">
        <f t="shared" si="47"/>
        <v>20162008</v>
      </c>
      <c r="B3012">
        <v>87</v>
      </c>
      <c r="C3012">
        <v>2016</v>
      </c>
      <c r="D3012">
        <v>200812</v>
      </c>
      <c r="E3012">
        <v>43</v>
      </c>
      <c r="F3012">
        <v>1796017</v>
      </c>
      <c r="G3012">
        <v>211232</v>
      </c>
      <c r="H3012">
        <v>550000</v>
      </c>
      <c r="I3012">
        <v>0</v>
      </c>
      <c r="J3012">
        <v>126000</v>
      </c>
      <c r="K3012">
        <v>85000</v>
      </c>
      <c r="L3012">
        <v>100000</v>
      </c>
      <c r="M3012">
        <v>56200</v>
      </c>
      <c r="N3012">
        <v>11500</v>
      </c>
      <c r="O3012">
        <v>25500</v>
      </c>
      <c r="P3012">
        <v>4500</v>
      </c>
      <c r="Q3012">
        <v>2000</v>
      </c>
      <c r="R3012">
        <v>0</v>
      </c>
      <c r="S3012">
        <v>8370</v>
      </c>
      <c r="T3012">
        <v>35000</v>
      </c>
      <c r="U3012">
        <v>36000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210000</v>
      </c>
      <c r="AC3012">
        <v>83138</v>
      </c>
      <c r="AD3012">
        <v>42833</v>
      </c>
      <c r="AE3012">
        <v>125971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84029</v>
      </c>
      <c r="AL3012">
        <v>0</v>
      </c>
      <c r="AM3012">
        <v>0</v>
      </c>
      <c r="AN3012">
        <v>930070</v>
      </c>
      <c r="AO3012">
        <v>818747</v>
      </c>
      <c r="AP3012">
        <v>125971</v>
      </c>
      <c r="AQ3012">
        <v>0</v>
      </c>
      <c r="AR3012">
        <v>18946</v>
      </c>
      <c r="AS3012">
        <v>3000</v>
      </c>
      <c r="AT3012">
        <v>8000</v>
      </c>
      <c r="AU3012">
        <v>200000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1174664</v>
      </c>
      <c r="BL3012">
        <v>8371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69856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165856</v>
      </c>
      <c r="CR3012">
        <v>61000</v>
      </c>
      <c r="CS3012">
        <v>0</v>
      </c>
      <c r="CT3012">
        <v>18000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5000</v>
      </c>
      <c r="DF3012">
        <v>0</v>
      </c>
      <c r="DG3012">
        <v>79000</v>
      </c>
      <c r="DH3012">
        <v>0</v>
      </c>
      <c r="DI3012">
        <v>0</v>
      </c>
      <c r="DJ3012">
        <v>126000</v>
      </c>
      <c r="DK3012">
        <v>124000</v>
      </c>
      <c r="DL3012">
        <v>30000</v>
      </c>
      <c r="DM3012">
        <v>137000</v>
      </c>
      <c r="DN3012">
        <v>0</v>
      </c>
      <c r="DO3012">
        <v>829885</v>
      </c>
      <c r="DP3012">
        <v>317700</v>
      </c>
      <c r="DQ3012">
        <v>-130144</v>
      </c>
      <c r="DR3012">
        <v>0</v>
      </c>
      <c r="DS3012">
        <v>0</v>
      </c>
    </row>
    <row r="3013" spans="1:123" x14ac:dyDescent="0.3">
      <c r="A3013" t="str">
        <f t="shared" si="47"/>
        <v>20172009</v>
      </c>
      <c r="B3013">
        <v>87</v>
      </c>
      <c r="C3013">
        <v>2017</v>
      </c>
      <c r="D3013">
        <v>200912</v>
      </c>
      <c r="E3013">
        <v>49</v>
      </c>
      <c r="F3013">
        <v>1869121</v>
      </c>
      <c r="G3013">
        <v>215203</v>
      </c>
      <c r="H3013">
        <v>550000</v>
      </c>
      <c r="I3013">
        <v>0</v>
      </c>
      <c r="J3013">
        <v>126000</v>
      </c>
      <c r="K3013">
        <v>85000</v>
      </c>
      <c r="L3013">
        <v>100000</v>
      </c>
      <c r="M3013">
        <v>56200</v>
      </c>
      <c r="N3013">
        <v>11500</v>
      </c>
      <c r="O3013">
        <v>25500</v>
      </c>
      <c r="P3013">
        <v>4500</v>
      </c>
      <c r="Q3013">
        <v>2000</v>
      </c>
      <c r="R3013">
        <v>0</v>
      </c>
      <c r="S3013">
        <v>8311</v>
      </c>
      <c r="T3013">
        <v>35000</v>
      </c>
      <c r="U3013">
        <v>36000</v>
      </c>
      <c r="V3013">
        <v>0</v>
      </c>
      <c r="W3013">
        <v>0</v>
      </c>
      <c r="X3013">
        <v>25000</v>
      </c>
      <c r="Y3013">
        <v>0</v>
      </c>
      <c r="Z3013">
        <v>0</v>
      </c>
      <c r="AA3013">
        <v>0</v>
      </c>
      <c r="AB3013">
        <v>84029</v>
      </c>
      <c r="AC3013">
        <v>95665</v>
      </c>
      <c r="AD3013">
        <v>49286</v>
      </c>
      <c r="AE3013">
        <v>84029</v>
      </c>
      <c r="AF3013">
        <v>60923</v>
      </c>
      <c r="AG3013">
        <v>49286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894088</v>
      </c>
      <c r="AO3013">
        <v>942111</v>
      </c>
      <c r="AP3013">
        <v>144952</v>
      </c>
      <c r="AQ3013">
        <v>0</v>
      </c>
      <c r="AR3013">
        <v>20000</v>
      </c>
      <c r="AS3013">
        <v>3000</v>
      </c>
      <c r="AT3013">
        <v>8000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1118063</v>
      </c>
      <c r="BL3013">
        <v>17530</v>
      </c>
      <c r="BM3013">
        <v>48619</v>
      </c>
      <c r="BN3013">
        <v>0</v>
      </c>
      <c r="BO3013">
        <v>0</v>
      </c>
      <c r="BP3013">
        <v>42024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97238</v>
      </c>
      <c r="CR3013">
        <v>18976</v>
      </c>
      <c r="CS3013">
        <v>0</v>
      </c>
      <c r="CT3013">
        <v>18000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10000</v>
      </c>
      <c r="DF3013">
        <v>0</v>
      </c>
      <c r="DG3013">
        <v>75000</v>
      </c>
      <c r="DH3013">
        <v>0</v>
      </c>
      <c r="DI3013">
        <v>0</v>
      </c>
      <c r="DJ3013">
        <v>126000</v>
      </c>
      <c r="DK3013">
        <v>124000</v>
      </c>
      <c r="DL3013">
        <v>30000</v>
      </c>
      <c r="DM3013">
        <v>137000</v>
      </c>
      <c r="DN3013">
        <v>0</v>
      </c>
      <c r="DO3013">
        <v>636214</v>
      </c>
      <c r="DP3013">
        <v>317700</v>
      </c>
      <c r="DQ3013">
        <v>-115643</v>
      </c>
      <c r="DR3013">
        <v>0</v>
      </c>
      <c r="DS3013">
        <v>0</v>
      </c>
    </row>
    <row r="3014" spans="1:123" x14ac:dyDescent="0.3">
      <c r="A3014" t="str">
        <f t="shared" si="47"/>
        <v>20182010</v>
      </c>
      <c r="B3014">
        <v>87</v>
      </c>
      <c r="C3014">
        <v>2018</v>
      </c>
      <c r="D3014">
        <v>201012</v>
      </c>
      <c r="E3014">
        <v>60</v>
      </c>
      <c r="F3014">
        <v>1764865</v>
      </c>
      <c r="G3014">
        <v>186174</v>
      </c>
      <c r="H3014">
        <v>550000</v>
      </c>
      <c r="I3014">
        <v>0</v>
      </c>
      <c r="J3014">
        <v>120000</v>
      </c>
      <c r="K3014">
        <v>85000</v>
      </c>
      <c r="L3014">
        <v>130000</v>
      </c>
      <c r="M3014">
        <v>56200</v>
      </c>
      <c r="N3014">
        <v>11500</v>
      </c>
      <c r="O3014">
        <v>25500</v>
      </c>
      <c r="P3014">
        <v>4500</v>
      </c>
      <c r="Q3014">
        <v>2000</v>
      </c>
      <c r="R3014">
        <v>0</v>
      </c>
      <c r="S3014">
        <v>8252</v>
      </c>
      <c r="T3014">
        <v>35000</v>
      </c>
      <c r="U3014">
        <v>36000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116102</v>
      </c>
      <c r="AD3014">
        <v>59816</v>
      </c>
      <c r="AE3014">
        <v>0</v>
      </c>
      <c r="AF3014">
        <v>175918</v>
      </c>
      <c r="AG3014">
        <v>0</v>
      </c>
      <c r="AH3014">
        <v>0</v>
      </c>
      <c r="AI3014">
        <v>49286</v>
      </c>
      <c r="AJ3014">
        <v>0</v>
      </c>
      <c r="AK3014">
        <v>49286</v>
      </c>
      <c r="AL3014">
        <v>49286</v>
      </c>
      <c r="AM3014">
        <v>0</v>
      </c>
      <c r="AN3014">
        <v>778034</v>
      </c>
      <c r="AO3014">
        <v>1143379</v>
      </c>
      <c r="AP3014">
        <v>175918</v>
      </c>
      <c r="AQ3014">
        <v>0</v>
      </c>
      <c r="AR3014">
        <v>20000</v>
      </c>
      <c r="AS3014">
        <v>3000</v>
      </c>
      <c r="AT3014">
        <v>8000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1350297</v>
      </c>
      <c r="BL3014">
        <v>26633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167925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245162</v>
      </c>
      <c r="CR3014">
        <v>18976</v>
      </c>
      <c r="CS3014">
        <v>0</v>
      </c>
      <c r="CT3014">
        <v>18000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15000</v>
      </c>
      <c r="DF3014">
        <v>0</v>
      </c>
      <c r="DG3014">
        <v>75000</v>
      </c>
      <c r="DH3014">
        <v>0</v>
      </c>
      <c r="DI3014">
        <v>0</v>
      </c>
      <c r="DJ3014">
        <v>126000</v>
      </c>
      <c r="DK3014">
        <v>124000</v>
      </c>
      <c r="DL3014">
        <v>30000</v>
      </c>
      <c r="DM3014">
        <v>137000</v>
      </c>
      <c r="DN3014">
        <v>0</v>
      </c>
      <c r="DO3014">
        <v>838425</v>
      </c>
      <c r="DP3014">
        <v>317700</v>
      </c>
      <c r="DQ3014">
        <v>167925</v>
      </c>
      <c r="DR3014">
        <v>0</v>
      </c>
      <c r="DS3014">
        <v>0</v>
      </c>
    </row>
    <row r="3015" spans="1:123" x14ac:dyDescent="0.3">
      <c r="A3015" t="str">
        <f t="shared" si="47"/>
        <v>20192011</v>
      </c>
      <c r="B3015">
        <v>87</v>
      </c>
      <c r="C3015">
        <v>2019</v>
      </c>
      <c r="D3015">
        <v>201112</v>
      </c>
      <c r="E3015">
        <v>89</v>
      </c>
      <c r="F3015">
        <v>1774939</v>
      </c>
      <c r="G3015">
        <v>163145</v>
      </c>
      <c r="H3015">
        <v>550000</v>
      </c>
      <c r="I3015">
        <v>0</v>
      </c>
      <c r="J3015">
        <v>120000</v>
      </c>
      <c r="K3015">
        <v>85000</v>
      </c>
      <c r="L3015">
        <v>160000</v>
      </c>
      <c r="M3015">
        <v>56200</v>
      </c>
      <c r="N3015">
        <v>11500</v>
      </c>
      <c r="O3015">
        <v>25500</v>
      </c>
      <c r="P3015">
        <v>4500</v>
      </c>
      <c r="Q3015">
        <v>2000</v>
      </c>
      <c r="R3015">
        <v>0</v>
      </c>
      <c r="S3015">
        <v>8193</v>
      </c>
      <c r="T3015">
        <v>35000</v>
      </c>
      <c r="U3015">
        <v>36000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49286</v>
      </c>
      <c r="AC3015">
        <v>173694</v>
      </c>
      <c r="AD3015">
        <v>89487</v>
      </c>
      <c r="AE3015">
        <v>49286</v>
      </c>
      <c r="AF3015">
        <v>213894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769999</v>
      </c>
      <c r="AO3015">
        <v>1710540</v>
      </c>
      <c r="AP3015">
        <v>263181</v>
      </c>
      <c r="AQ3015">
        <v>51800</v>
      </c>
      <c r="AR3015">
        <v>20000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111111</v>
      </c>
      <c r="BF3015">
        <v>0</v>
      </c>
      <c r="BG3015">
        <v>35194</v>
      </c>
      <c r="BH3015">
        <v>20000</v>
      </c>
      <c r="BI3015">
        <v>22233</v>
      </c>
      <c r="BJ3015">
        <v>0</v>
      </c>
      <c r="BK3015">
        <v>1856982</v>
      </c>
      <c r="BL3015">
        <v>35681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384838</v>
      </c>
      <c r="BS3015">
        <v>136000</v>
      </c>
      <c r="BT3015">
        <v>65000</v>
      </c>
      <c r="BU3015">
        <v>51268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25000</v>
      </c>
      <c r="CH3015">
        <v>572</v>
      </c>
      <c r="CI3015">
        <v>3000</v>
      </c>
      <c r="CJ3015">
        <v>2250</v>
      </c>
      <c r="CK3015">
        <v>900</v>
      </c>
      <c r="CL3015">
        <v>750</v>
      </c>
      <c r="CM3015">
        <v>3250</v>
      </c>
      <c r="CN3015">
        <v>15000</v>
      </c>
      <c r="CO3015">
        <v>750</v>
      </c>
      <c r="CP3015">
        <v>0</v>
      </c>
      <c r="CQ3015">
        <v>610000</v>
      </c>
      <c r="CR3015">
        <v>70244</v>
      </c>
      <c r="CS3015">
        <v>0</v>
      </c>
      <c r="CT3015">
        <v>154000</v>
      </c>
      <c r="CU3015">
        <v>65000</v>
      </c>
      <c r="CV3015">
        <v>25000</v>
      </c>
      <c r="CW3015">
        <v>572</v>
      </c>
      <c r="CX3015">
        <v>3000</v>
      </c>
      <c r="CY3015">
        <v>2250</v>
      </c>
      <c r="CZ3015">
        <v>900</v>
      </c>
      <c r="DA3015">
        <v>750</v>
      </c>
      <c r="DB3015">
        <v>3250</v>
      </c>
      <c r="DC3015">
        <v>15000</v>
      </c>
      <c r="DD3015">
        <v>750</v>
      </c>
      <c r="DE3015">
        <v>20000</v>
      </c>
      <c r="DF3015">
        <v>0</v>
      </c>
      <c r="DG3015">
        <v>75000</v>
      </c>
      <c r="DH3015">
        <v>0</v>
      </c>
      <c r="DI3015">
        <v>0</v>
      </c>
      <c r="DJ3015">
        <v>161194</v>
      </c>
      <c r="DK3015">
        <v>146233</v>
      </c>
      <c r="DL3015">
        <v>30000</v>
      </c>
      <c r="DM3015">
        <v>248111</v>
      </c>
      <c r="DN3015">
        <v>20000</v>
      </c>
      <c r="DO3015">
        <v>1651254</v>
      </c>
      <c r="DP3015">
        <v>317700</v>
      </c>
      <c r="DQ3015">
        <v>877116</v>
      </c>
      <c r="DR3015">
        <v>0</v>
      </c>
      <c r="DS3015">
        <v>0</v>
      </c>
    </row>
    <row r="3016" spans="1:123" x14ac:dyDescent="0.3">
      <c r="A3016" t="str">
        <f t="shared" si="47"/>
        <v>20202012</v>
      </c>
      <c r="B3016">
        <v>87</v>
      </c>
      <c r="C3016">
        <v>2020</v>
      </c>
      <c r="D3016">
        <v>201212</v>
      </c>
      <c r="E3016">
        <v>44</v>
      </c>
      <c r="F3016">
        <v>1963236</v>
      </c>
      <c r="G3016">
        <v>163116</v>
      </c>
      <c r="H3016">
        <v>550000</v>
      </c>
      <c r="I3016">
        <v>0</v>
      </c>
      <c r="J3016">
        <v>120000</v>
      </c>
      <c r="K3016">
        <v>85000</v>
      </c>
      <c r="L3016">
        <v>192500</v>
      </c>
      <c r="M3016">
        <v>56200</v>
      </c>
      <c r="N3016">
        <v>11500</v>
      </c>
      <c r="O3016">
        <v>25500</v>
      </c>
      <c r="P3016">
        <v>4500</v>
      </c>
      <c r="Q3016">
        <v>2000</v>
      </c>
      <c r="R3016">
        <v>0</v>
      </c>
      <c r="S3016">
        <v>8134</v>
      </c>
      <c r="T3016">
        <v>35000</v>
      </c>
      <c r="U3016">
        <v>36000</v>
      </c>
      <c r="V3016">
        <v>0</v>
      </c>
      <c r="W3016">
        <v>0</v>
      </c>
      <c r="X3016">
        <v>25000</v>
      </c>
      <c r="Y3016">
        <v>0</v>
      </c>
      <c r="Z3016">
        <v>0</v>
      </c>
      <c r="AA3016">
        <v>0</v>
      </c>
      <c r="AB3016">
        <v>0</v>
      </c>
      <c r="AC3016">
        <v>84467</v>
      </c>
      <c r="AD3016">
        <v>43517</v>
      </c>
      <c r="AE3016">
        <v>0</v>
      </c>
      <c r="AF3016">
        <v>127985</v>
      </c>
      <c r="AG3016">
        <v>43517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913350</v>
      </c>
      <c r="AO3016">
        <v>831834</v>
      </c>
      <c r="AP3016">
        <v>127985</v>
      </c>
      <c r="AQ3016">
        <v>0</v>
      </c>
      <c r="AR3016">
        <v>19649</v>
      </c>
      <c r="AS3016">
        <v>3000</v>
      </c>
      <c r="AT3016">
        <v>8000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990467</v>
      </c>
      <c r="BL3016">
        <v>43130</v>
      </c>
      <c r="BM3016">
        <v>196667</v>
      </c>
      <c r="BN3016">
        <v>0</v>
      </c>
      <c r="BO3016">
        <v>0</v>
      </c>
      <c r="BP3016">
        <v>18739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393333</v>
      </c>
      <c r="CR3016">
        <v>51506</v>
      </c>
      <c r="CS3016">
        <v>0</v>
      </c>
      <c r="CT3016">
        <v>154000</v>
      </c>
      <c r="CU3016">
        <v>65000</v>
      </c>
      <c r="CV3016">
        <v>25000</v>
      </c>
      <c r="CW3016">
        <v>572</v>
      </c>
      <c r="CX3016">
        <v>3000</v>
      </c>
      <c r="CY3016">
        <v>2250</v>
      </c>
      <c r="CZ3016">
        <v>900</v>
      </c>
      <c r="DA3016">
        <v>750</v>
      </c>
      <c r="DB3016">
        <v>3250</v>
      </c>
      <c r="DC3016">
        <v>15000</v>
      </c>
      <c r="DD3016">
        <v>750</v>
      </c>
      <c r="DE3016">
        <v>25000</v>
      </c>
      <c r="DF3016">
        <v>0</v>
      </c>
      <c r="DG3016">
        <v>50000</v>
      </c>
      <c r="DH3016">
        <v>0</v>
      </c>
      <c r="DI3016">
        <v>0</v>
      </c>
      <c r="DJ3016">
        <v>157675</v>
      </c>
      <c r="DK3016">
        <v>143788</v>
      </c>
      <c r="DL3016">
        <v>30000</v>
      </c>
      <c r="DM3016">
        <v>237000</v>
      </c>
      <c r="DN3016">
        <v>20000</v>
      </c>
      <c r="DO3016">
        <v>1378773</v>
      </c>
      <c r="DP3016">
        <v>317700</v>
      </c>
      <c r="DQ3016">
        <v>-240405</v>
      </c>
      <c r="DR3016">
        <v>0</v>
      </c>
      <c r="DS3016">
        <v>0</v>
      </c>
    </row>
    <row r="3017" spans="1:123" x14ac:dyDescent="0.3">
      <c r="A3017" t="str">
        <f t="shared" si="47"/>
        <v>20211922</v>
      </c>
      <c r="B3017">
        <v>87</v>
      </c>
      <c r="C3017">
        <v>2021</v>
      </c>
      <c r="D3017">
        <v>192212</v>
      </c>
      <c r="E3017">
        <v>47</v>
      </c>
      <c r="F3017">
        <v>1814547</v>
      </c>
      <c r="G3017">
        <v>163116</v>
      </c>
      <c r="H3017">
        <v>550000</v>
      </c>
      <c r="I3017">
        <v>0</v>
      </c>
      <c r="J3017">
        <v>120000</v>
      </c>
      <c r="K3017">
        <v>85000</v>
      </c>
      <c r="L3017">
        <v>205000</v>
      </c>
      <c r="M3017">
        <v>56200</v>
      </c>
      <c r="N3017">
        <v>11500</v>
      </c>
      <c r="O3017">
        <v>25500</v>
      </c>
      <c r="P3017">
        <v>4500</v>
      </c>
      <c r="Q3017">
        <v>2000</v>
      </c>
      <c r="R3017">
        <v>0</v>
      </c>
      <c r="S3017">
        <v>7945</v>
      </c>
      <c r="T3017">
        <v>35000</v>
      </c>
      <c r="U3017">
        <v>36000</v>
      </c>
      <c r="V3017">
        <v>0</v>
      </c>
      <c r="W3017">
        <v>0</v>
      </c>
      <c r="X3017">
        <v>6713</v>
      </c>
      <c r="Y3017">
        <v>0</v>
      </c>
      <c r="Z3017">
        <v>0</v>
      </c>
      <c r="AA3017">
        <v>0</v>
      </c>
      <c r="AB3017">
        <v>0</v>
      </c>
      <c r="AC3017">
        <v>91062</v>
      </c>
      <c r="AD3017">
        <v>46915</v>
      </c>
      <c r="AE3017">
        <v>0</v>
      </c>
      <c r="AF3017">
        <v>137977</v>
      </c>
      <c r="AG3017">
        <v>0</v>
      </c>
      <c r="AH3017">
        <v>0</v>
      </c>
      <c r="AI3017">
        <v>43517</v>
      </c>
      <c r="AJ3017">
        <v>0</v>
      </c>
      <c r="AK3017">
        <v>43517</v>
      </c>
      <c r="AL3017">
        <v>43517</v>
      </c>
      <c r="AM3017">
        <v>0</v>
      </c>
      <c r="AN3017">
        <v>897381</v>
      </c>
      <c r="AO3017">
        <v>896782</v>
      </c>
      <c r="AP3017">
        <v>137977</v>
      </c>
      <c r="AQ3017">
        <v>0</v>
      </c>
      <c r="AR3017">
        <v>20000</v>
      </c>
      <c r="AS3017">
        <v>3000</v>
      </c>
      <c r="AT3017">
        <v>8000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1065759</v>
      </c>
      <c r="BL3017">
        <v>50523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373333</v>
      </c>
      <c r="CR3017">
        <v>51506</v>
      </c>
      <c r="CS3017">
        <v>0</v>
      </c>
      <c r="CT3017">
        <v>154000</v>
      </c>
      <c r="CU3017">
        <v>65000</v>
      </c>
      <c r="CV3017">
        <v>25000</v>
      </c>
      <c r="CW3017">
        <v>572</v>
      </c>
      <c r="CX3017">
        <v>3000</v>
      </c>
      <c r="CY3017">
        <v>2250</v>
      </c>
      <c r="CZ3017">
        <v>900</v>
      </c>
      <c r="DA3017">
        <v>750</v>
      </c>
      <c r="DB3017">
        <v>3250</v>
      </c>
      <c r="DC3017">
        <v>15000</v>
      </c>
      <c r="DD3017">
        <v>750</v>
      </c>
      <c r="DE3017">
        <v>30000</v>
      </c>
      <c r="DF3017">
        <v>0</v>
      </c>
      <c r="DG3017">
        <v>43287</v>
      </c>
      <c r="DH3017">
        <v>0</v>
      </c>
      <c r="DI3017">
        <v>0</v>
      </c>
      <c r="DJ3017">
        <v>157675</v>
      </c>
      <c r="DK3017">
        <v>143788</v>
      </c>
      <c r="DL3017">
        <v>30000</v>
      </c>
      <c r="DM3017">
        <v>237000</v>
      </c>
      <c r="DN3017">
        <v>20000</v>
      </c>
      <c r="DO3017">
        <v>1400577</v>
      </c>
      <c r="DP3017">
        <v>317700</v>
      </c>
      <c r="DQ3017">
        <v>-6713</v>
      </c>
      <c r="DR3017">
        <v>0</v>
      </c>
      <c r="DS3017">
        <v>0</v>
      </c>
    </row>
    <row r="3018" spans="1:123" x14ac:dyDescent="0.3">
      <c r="A3018" t="str">
        <f t="shared" si="47"/>
        <v>20221923</v>
      </c>
      <c r="B3018">
        <v>87</v>
      </c>
      <c r="C3018">
        <v>2022</v>
      </c>
      <c r="D3018">
        <v>192312</v>
      </c>
      <c r="E3018">
        <v>58</v>
      </c>
      <c r="F3018">
        <v>1821129</v>
      </c>
      <c r="G3018">
        <v>163115</v>
      </c>
      <c r="H3018">
        <v>550000</v>
      </c>
      <c r="I3018">
        <v>0</v>
      </c>
      <c r="J3018">
        <v>120000</v>
      </c>
      <c r="K3018">
        <v>85000</v>
      </c>
      <c r="L3018">
        <v>202500</v>
      </c>
      <c r="M3018">
        <v>56200</v>
      </c>
      <c r="N3018">
        <v>11500</v>
      </c>
      <c r="O3018">
        <v>25500</v>
      </c>
      <c r="P3018">
        <v>4500</v>
      </c>
      <c r="Q3018">
        <v>2000</v>
      </c>
      <c r="R3018">
        <v>0</v>
      </c>
      <c r="S3018">
        <v>7757</v>
      </c>
      <c r="T3018">
        <v>35000</v>
      </c>
      <c r="U3018">
        <v>36000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43517</v>
      </c>
      <c r="AC3018">
        <v>111632</v>
      </c>
      <c r="AD3018">
        <v>57513</v>
      </c>
      <c r="AE3018">
        <v>43517</v>
      </c>
      <c r="AF3018">
        <v>125627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900330</v>
      </c>
      <c r="AO3018">
        <v>1099355</v>
      </c>
      <c r="AP3018">
        <v>169145</v>
      </c>
      <c r="AQ3018">
        <v>0</v>
      </c>
      <c r="AR3018">
        <v>20000</v>
      </c>
      <c r="AS3018">
        <v>3000</v>
      </c>
      <c r="AT3018">
        <v>8000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1299500</v>
      </c>
      <c r="BL3018">
        <v>57864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237449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590783</v>
      </c>
      <c r="CR3018">
        <v>51506</v>
      </c>
      <c r="CS3018">
        <v>0</v>
      </c>
      <c r="CT3018">
        <v>154000</v>
      </c>
      <c r="CU3018">
        <v>65000</v>
      </c>
      <c r="CV3018">
        <v>25000</v>
      </c>
      <c r="CW3018">
        <v>572</v>
      </c>
      <c r="CX3018">
        <v>3000</v>
      </c>
      <c r="CY3018">
        <v>2250</v>
      </c>
      <c r="CZ3018">
        <v>900</v>
      </c>
      <c r="DA3018">
        <v>750</v>
      </c>
      <c r="DB3018">
        <v>3250</v>
      </c>
      <c r="DC3018">
        <v>15000</v>
      </c>
      <c r="DD3018">
        <v>750</v>
      </c>
      <c r="DE3018">
        <v>35000</v>
      </c>
      <c r="DF3018">
        <v>0</v>
      </c>
      <c r="DG3018">
        <v>43287</v>
      </c>
      <c r="DH3018">
        <v>0</v>
      </c>
      <c r="DI3018">
        <v>0</v>
      </c>
      <c r="DJ3018">
        <v>157675</v>
      </c>
      <c r="DK3018">
        <v>143788</v>
      </c>
      <c r="DL3018">
        <v>30000</v>
      </c>
      <c r="DM3018">
        <v>237000</v>
      </c>
      <c r="DN3018">
        <v>20000</v>
      </c>
      <c r="DO3018">
        <v>1579509</v>
      </c>
      <c r="DP3018">
        <v>317700</v>
      </c>
      <c r="DQ3018">
        <v>237449</v>
      </c>
      <c r="DR3018">
        <v>0</v>
      </c>
      <c r="DS3018">
        <v>0</v>
      </c>
    </row>
    <row r="3019" spans="1:123" x14ac:dyDescent="0.3">
      <c r="A3019" t="str">
        <f t="shared" si="47"/>
        <v>20231924</v>
      </c>
      <c r="B3019">
        <v>87</v>
      </c>
      <c r="C3019">
        <v>2023</v>
      </c>
      <c r="D3019">
        <v>192412</v>
      </c>
      <c r="E3019">
        <v>14</v>
      </c>
      <c r="F3019">
        <v>1997774</v>
      </c>
      <c r="G3019">
        <v>163115</v>
      </c>
      <c r="H3019">
        <v>550000</v>
      </c>
      <c r="I3019">
        <v>0</v>
      </c>
      <c r="J3019">
        <v>120000</v>
      </c>
      <c r="K3019">
        <v>85000</v>
      </c>
      <c r="L3019">
        <v>200000</v>
      </c>
      <c r="M3019">
        <v>56200</v>
      </c>
      <c r="N3019">
        <v>11500</v>
      </c>
      <c r="O3019">
        <v>25500</v>
      </c>
      <c r="P3019">
        <v>4500</v>
      </c>
      <c r="Q3019">
        <v>2000</v>
      </c>
      <c r="R3019">
        <v>0</v>
      </c>
      <c r="S3019">
        <v>7568</v>
      </c>
      <c r="T3019">
        <v>35000</v>
      </c>
      <c r="U3019">
        <v>36000</v>
      </c>
      <c r="V3019">
        <v>0</v>
      </c>
      <c r="W3019">
        <v>0</v>
      </c>
      <c r="X3019">
        <v>25000</v>
      </c>
      <c r="Y3019">
        <v>0</v>
      </c>
      <c r="Z3019">
        <v>0</v>
      </c>
      <c r="AA3019">
        <v>0</v>
      </c>
      <c r="AB3019">
        <v>0</v>
      </c>
      <c r="AC3019">
        <v>27098</v>
      </c>
      <c r="AD3019">
        <v>0</v>
      </c>
      <c r="AE3019">
        <v>0</v>
      </c>
      <c r="AF3019">
        <v>41059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1007209</v>
      </c>
      <c r="AO3019">
        <v>266861</v>
      </c>
      <c r="AP3019">
        <v>41059</v>
      </c>
      <c r="AQ3019">
        <v>0</v>
      </c>
      <c r="AR3019">
        <v>0</v>
      </c>
      <c r="AS3019">
        <v>6000</v>
      </c>
      <c r="AT3019">
        <v>8000</v>
      </c>
      <c r="AU3019">
        <v>0</v>
      </c>
      <c r="AV3019">
        <v>75000</v>
      </c>
      <c r="AW3019">
        <v>0</v>
      </c>
      <c r="AX3019">
        <v>31500</v>
      </c>
      <c r="AY3019">
        <v>0</v>
      </c>
      <c r="AZ3019">
        <v>20000</v>
      </c>
      <c r="BA3019">
        <v>25000</v>
      </c>
      <c r="BB3019">
        <v>8000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481420</v>
      </c>
      <c r="BL3019">
        <v>65151</v>
      </c>
      <c r="BM3019">
        <v>190261</v>
      </c>
      <c r="BN3019">
        <v>154000</v>
      </c>
      <c r="BO3019">
        <v>65000</v>
      </c>
      <c r="BP3019">
        <v>51506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25000</v>
      </c>
      <c r="BX3019">
        <v>572</v>
      </c>
      <c r="BY3019">
        <v>3000</v>
      </c>
      <c r="BZ3019">
        <v>2250</v>
      </c>
      <c r="CA3019">
        <v>900</v>
      </c>
      <c r="CB3019">
        <v>750</v>
      </c>
      <c r="CC3019">
        <v>3250</v>
      </c>
      <c r="CD3019">
        <v>15000</v>
      </c>
      <c r="CE3019">
        <v>750</v>
      </c>
      <c r="CF3019">
        <v>40000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380522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18287</v>
      </c>
      <c r="DH3019">
        <v>0</v>
      </c>
      <c r="DI3019">
        <v>0</v>
      </c>
      <c r="DJ3019">
        <v>126175</v>
      </c>
      <c r="DK3019">
        <v>118788</v>
      </c>
      <c r="DL3019">
        <v>30000</v>
      </c>
      <c r="DM3019">
        <v>162000</v>
      </c>
      <c r="DN3019">
        <v>0</v>
      </c>
      <c r="DO3019">
        <v>835771</v>
      </c>
      <c r="DP3019">
        <v>317700</v>
      </c>
      <c r="DQ3019">
        <v>-819609</v>
      </c>
      <c r="DR3019">
        <v>90871</v>
      </c>
      <c r="DS3019">
        <v>0</v>
      </c>
    </row>
    <row r="3020" spans="1:123" x14ac:dyDescent="0.3">
      <c r="A3020" t="str">
        <f t="shared" si="47"/>
        <v>20241925</v>
      </c>
      <c r="B3020">
        <v>87</v>
      </c>
      <c r="C3020">
        <v>2024</v>
      </c>
      <c r="D3020">
        <v>192512</v>
      </c>
      <c r="E3020">
        <v>51</v>
      </c>
      <c r="F3020">
        <v>2126521</v>
      </c>
      <c r="G3020">
        <v>163114</v>
      </c>
      <c r="H3020">
        <v>550000</v>
      </c>
      <c r="I3020">
        <v>0</v>
      </c>
      <c r="J3020">
        <v>120000</v>
      </c>
      <c r="K3020">
        <v>85000</v>
      </c>
      <c r="L3020">
        <v>200000</v>
      </c>
      <c r="M3020">
        <v>56200</v>
      </c>
      <c r="N3020">
        <v>11500</v>
      </c>
      <c r="O3020">
        <v>25500</v>
      </c>
      <c r="P3020">
        <v>4500</v>
      </c>
      <c r="Q3020">
        <v>2000</v>
      </c>
      <c r="R3020">
        <v>0</v>
      </c>
      <c r="S3020">
        <v>7380</v>
      </c>
      <c r="T3020">
        <v>35000</v>
      </c>
      <c r="U3020">
        <v>36000</v>
      </c>
      <c r="V3020">
        <v>0</v>
      </c>
      <c r="W3020">
        <v>0</v>
      </c>
      <c r="X3020">
        <v>18287</v>
      </c>
      <c r="Y3020">
        <v>0</v>
      </c>
      <c r="Z3020">
        <v>0</v>
      </c>
      <c r="AA3020">
        <v>0</v>
      </c>
      <c r="AB3020">
        <v>0</v>
      </c>
      <c r="AC3020">
        <v>99610</v>
      </c>
      <c r="AD3020">
        <v>51319</v>
      </c>
      <c r="AE3020">
        <v>0</v>
      </c>
      <c r="AF3020">
        <v>150928</v>
      </c>
      <c r="AG3020">
        <v>51319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890439</v>
      </c>
      <c r="AO3020">
        <v>980956</v>
      </c>
      <c r="AP3020">
        <v>150928</v>
      </c>
      <c r="AQ3020">
        <v>0</v>
      </c>
      <c r="AR3020">
        <v>20000</v>
      </c>
      <c r="AS3020">
        <v>3000</v>
      </c>
      <c r="AT3020">
        <v>8000</v>
      </c>
      <c r="AU3020">
        <v>0</v>
      </c>
      <c r="AV3020">
        <v>0</v>
      </c>
      <c r="AW3020">
        <v>0</v>
      </c>
      <c r="AX3020">
        <v>14012</v>
      </c>
      <c r="AY3020">
        <v>7653</v>
      </c>
      <c r="AZ3020">
        <v>0</v>
      </c>
      <c r="BA3020">
        <v>0</v>
      </c>
      <c r="BB3020">
        <v>8000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1192549</v>
      </c>
      <c r="BL3020">
        <v>72386</v>
      </c>
      <c r="BM3020">
        <v>170261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190261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5000</v>
      </c>
      <c r="DF3020">
        <v>0</v>
      </c>
      <c r="DG3020">
        <v>0</v>
      </c>
      <c r="DH3020">
        <v>0</v>
      </c>
      <c r="DI3020">
        <v>0</v>
      </c>
      <c r="DJ3020">
        <v>112162</v>
      </c>
      <c r="DK3020">
        <v>118788</v>
      </c>
      <c r="DL3020">
        <v>30000</v>
      </c>
      <c r="DM3020">
        <v>162000</v>
      </c>
      <c r="DN3020">
        <v>0</v>
      </c>
      <c r="DO3020">
        <v>618211</v>
      </c>
      <c r="DP3020">
        <v>317700</v>
      </c>
      <c r="DQ3020">
        <v>-202560</v>
      </c>
      <c r="DR3020">
        <v>0</v>
      </c>
      <c r="DS3020">
        <v>0</v>
      </c>
    </row>
    <row r="3021" spans="1:123" x14ac:dyDescent="0.3">
      <c r="A3021" t="str">
        <f t="shared" si="47"/>
        <v>20251926</v>
      </c>
      <c r="B3021">
        <v>87</v>
      </c>
      <c r="C3021">
        <v>2025</v>
      </c>
      <c r="D3021">
        <v>192612</v>
      </c>
      <c r="E3021">
        <v>41</v>
      </c>
      <c r="F3021">
        <v>1910771</v>
      </c>
      <c r="G3021">
        <v>163114</v>
      </c>
      <c r="H3021">
        <v>550000</v>
      </c>
      <c r="I3021">
        <v>0</v>
      </c>
      <c r="J3021">
        <v>120000</v>
      </c>
      <c r="K3021">
        <v>85000</v>
      </c>
      <c r="L3021">
        <v>200000</v>
      </c>
      <c r="M3021">
        <v>56200</v>
      </c>
      <c r="N3021">
        <v>11500</v>
      </c>
      <c r="O3021">
        <v>25500</v>
      </c>
      <c r="P3021">
        <v>4500</v>
      </c>
      <c r="Q3021">
        <v>2000</v>
      </c>
      <c r="R3021">
        <v>0</v>
      </c>
      <c r="S3021">
        <v>7191</v>
      </c>
      <c r="T3021">
        <v>35000</v>
      </c>
      <c r="U3021">
        <v>36000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79086</v>
      </c>
      <c r="AD3021">
        <v>40745</v>
      </c>
      <c r="AE3021">
        <v>0</v>
      </c>
      <c r="AF3021">
        <v>119832</v>
      </c>
      <c r="AG3021">
        <v>40745</v>
      </c>
      <c r="AH3021">
        <v>0</v>
      </c>
      <c r="AI3021">
        <v>51319</v>
      </c>
      <c r="AJ3021">
        <v>0</v>
      </c>
      <c r="AK3021">
        <v>51319</v>
      </c>
      <c r="AL3021">
        <v>51319</v>
      </c>
      <c r="AM3021">
        <v>0</v>
      </c>
      <c r="AN3021">
        <v>903059</v>
      </c>
      <c r="AO3021">
        <v>778845</v>
      </c>
      <c r="AP3021">
        <v>119832</v>
      </c>
      <c r="AQ3021">
        <v>0</v>
      </c>
      <c r="AR3021">
        <v>16805</v>
      </c>
      <c r="AS3021">
        <v>3000</v>
      </c>
      <c r="AT3021">
        <v>8000</v>
      </c>
      <c r="AU3021">
        <v>0</v>
      </c>
      <c r="AV3021">
        <v>0</v>
      </c>
      <c r="AW3021">
        <v>0</v>
      </c>
      <c r="AX3021">
        <v>42039</v>
      </c>
      <c r="AY3021">
        <v>0</v>
      </c>
      <c r="AZ3021">
        <v>0</v>
      </c>
      <c r="BA3021">
        <v>0</v>
      </c>
      <c r="BB3021">
        <v>8000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976520</v>
      </c>
      <c r="BL3021">
        <v>80045</v>
      </c>
      <c r="BM3021">
        <v>150261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20000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10000</v>
      </c>
      <c r="DF3021">
        <v>0</v>
      </c>
      <c r="DG3021">
        <v>0</v>
      </c>
      <c r="DH3021">
        <v>0</v>
      </c>
      <c r="DI3021">
        <v>0</v>
      </c>
      <c r="DJ3021">
        <v>70124</v>
      </c>
      <c r="DK3021">
        <v>118788</v>
      </c>
      <c r="DL3021">
        <v>30000</v>
      </c>
      <c r="DM3021">
        <v>162000</v>
      </c>
      <c r="DN3021">
        <v>0</v>
      </c>
      <c r="DO3021">
        <v>462230</v>
      </c>
      <c r="DP3021">
        <v>317700</v>
      </c>
      <c r="DQ3021">
        <v>-192299</v>
      </c>
      <c r="DR3021">
        <v>0</v>
      </c>
      <c r="DS3021">
        <v>0</v>
      </c>
    </row>
    <row r="3022" spans="1:123" x14ac:dyDescent="0.3">
      <c r="A3022" t="str">
        <f t="shared" si="47"/>
        <v>20261927</v>
      </c>
      <c r="B3022">
        <v>87</v>
      </c>
      <c r="C3022">
        <v>2026</v>
      </c>
      <c r="D3022">
        <v>192712</v>
      </c>
      <c r="E3022">
        <v>44</v>
      </c>
      <c r="F3022">
        <v>1747436</v>
      </c>
      <c r="G3022">
        <v>163110</v>
      </c>
      <c r="H3022">
        <v>550000</v>
      </c>
      <c r="I3022">
        <v>0</v>
      </c>
      <c r="J3022">
        <v>120000</v>
      </c>
      <c r="K3022">
        <v>85000</v>
      </c>
      <c r="L3022">
        <v>200000</v>
      </c>
      <c r="M3022">
        <v>56200</v>
      </c>
      <c r="N3022">
        <v>11500</v>
      </c>
      <c r="O3022">
        <v>25500</v>
      </c>
      <c r="P3022">
        <v>4500</v>
      </c>
      <c r="Q3022">
        <v>2000</v>
      </c>
      <c r="R3022">
        <v>0</v>
      </c>
      <c r="S3022">
        <v>7002</v>
      </c>
      <c r="T3022">
        <v>35000</v>
      </c>
      <c r="U3022">
        <v>36000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51319</v>
      </c>
      <c r="AC3022">
        <v>86037</v>
      </c>
      <c r="AD3022">
        <v>44326</v>
      </c>
      <c r="AE3022">
        <v>51319</v>
      </c>
      <c r="AF3022">
        <v>79044</v>
      </c>
      <c r="AG3022">
        <v>0</v>
      </c>
      <c r="AH3022">
        <v>0</v>
      </c>
      <c r="AI3022">
        <v>40745</v>
      </c>
      <c r="AJ3022">
        <v>0</v>
      </c>
      <c r="AK3022">
        <v>40745</v>
      </c>
      <c r="AL3022">
        <v>40745</v>
      </c>
      <c r="AM3022">
        <v>0</v>
      </c>
      <c r="AN3022">
        <v>943658</v>
      </c>
      <c r="AO3022">
        <v>847294</v>
      </c>
      <c r="AP3022">
        <v>130363</v>
      </c>
      <c r="AQ3022">
        <v>0</v>
      </c>
      <c r="AR3022">
        <v>20000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997657</v>
      </c>
      <c r="BL3022">
        <v>87653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82422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82422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15000</v>
      </c>
      <c r="DF3022">
        <v>0</v>
      </c>
      <c r="DG3022">
        <v>0</v>
      </c>
      <c r="DH3022">
        <v>0</v>
      </c>
      <c r="DI3022">
        <v>0</v>
      </c>
      <c r="DJ3022">
        <v>70124</v>
      </c>
      <c r="DK3022">
        <v>118788</v>
      </c>
      <c r="DL3022">
        <v>30000</v>
      </c>
      <c r="DM3022">
        <v>162000</v>
      </c>
      <c r="DN3022">
        <v>0</v>
      </c>
      <c r="DO3022">
        <v>519078</v>
      </c>
      <c r="DP3022">
        <v>317700</v>
      </c>
      <c r="DQ3022">
        <v>82422</v>
      </c>
      <c r="DR3022">
        <v>0</v>
      </c>
      <c r="DS3022">
        <v>0</v>
      </c>
    </row>
    <row r="3023" spans="1:123" x14ac:dyDescent="0.3">
      <c r="A3023" t="str">
        <f t="shared" si="47"/>
        <v>20271928</v>
      </c>
      <c r="B3023">
        <v>87</v>
      </c>
      <c r="C3023">
        <v>2027</v>
      </c>
      <c r="D3023">
        <v>192812</v>
      </c>
      <c r="E3023">
        <v>58</v>
      </c>
      <c r="F3023">
        <v>1960873</v>
      </c>
      <c r="G3023">
        <v>163106</v>
      </c>
      <c r="H3023">
        <v>550000</v>
      </c>
      <c r="I3023">
        <v>0</v>
      </c>
      <c r="J3023">
        <v>120000</v>
      </c>
      <c r="K3023">
        <v>85000</v>
      </c>
      <c r="L3023">
        <v>200000</v>
      </c>
      <c r="M3023">
        <v>56200</v>
      </c>
      <c r="N3023">
        <v>11500</v>
      </c>
      <c r="O3023">
        <v>25500</v>
      </c>
      <c r="P3023">
        <v>4500</v>
      </c>
      <c r="Q3023">
        <v>2000</v>
      </c>
      <c r="R3023">
        <v>0</v>
      </c>
      <c r="S3023">
        <v>6814</v>
      </c>
      <c r="T3023">
        <v>35000</v>
      </c>
      <c r="U3023">
        <v>36000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40745</v>
      </c>
      <c r="AC3023">
        <v>112243</v>
      </c>
      <c r="AD3023">
        <v>57827</v>
      </c>
      <c r="AE3023">
        <v>40745</v>
      </c>
      <c r="AF3023">
        <v>129325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893189</v>
      </c>
      <c r="AO3023">
        <v>1105368</v>
      </c>
      <c r="AP3023">
        <v>170070</v>
      </c>
      <c r="AQ3023">
        <v>0</v>
      </c>
      <c r="AR3023">
        <v>20000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1295438</v>
      </c>
      <c r="BL3023">
        <v>95209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123857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186279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20000</v>
      </c>
      <c r="DF3023">
        <v>0</v>
      </c>
      <c r="DG3023">
        <v>0</v>
      </c>
      <c r="DH3023">
        <v>0</v>
      </c>
      <c r="DI3023">
        <v>0</v>
      </c>
      <c r="DJ3023">
        <v>70124</v>
      </c>
      <c r="DK3023">
        <v>118788</v>
      </c>
      <c r="DL3023">
        <v>30000</v>
      </c>
      <c r="DM3023">
        <v>162000</v>
      </c>
      <c r="DN3023">
        <v>0</v>
      </c>
      <c r="DO3023">
        <v>587190</v>
      </c>
      <c r="DP3023">
        <v>317700</v>
      </c>
      <c r="DQ3023">
        <v>123857</v>
      </c>
      <c r="DR3023">
        <v>0</v>
      </c>
      <c r="DS3023">
        <v>0</v>
      </c>
    </row>
    <row r="3024" spans="1:123" x14ac:dyDescent="0.3">
      <c r="A3024" t="str">
        <f t="shared" si="47"/>
        <v>20281929</v>
      </c>
      <c r="B3024">
        <v>87</v>
      </c>
      <c r="C3024">
        <v>2028</v>
      </c>
      <c r="D3024">
        <v>192912</v>
      </c>
      <c r="E3024">
        <v>20</v>
      </c>
      <c r="F3024">
        <v>2161424</v>
      </c>
      <c r="G3024">
        <v>163102</v>
      </c>
      <c r="H3024">
        <v>550000</v>
      </c>
      <c r="I3024">
        <v>0</v>
      </c>
      <c r="J3024">
        <v>120000</v>
      </c>
      <c r="K3024">
        <v>85000</v>
      </c>
      <c r="L3024">
        <v>200000</v>
      </c>
      <c r="M3024">
        <v>56200</v>
      </c>
      <c r="N3024">
        <v>11500</v>
      </c>
      <c r="O3024">
        <v>25500</v>
      </c>
      <c r="P3024">
        <v>4500</v>
      </c>
      <c r="Q3024">
        <v>2000</v>
      </c>
      <c r="R3024">
        <v>0</v>
      </c>
      <c r="S3024">
        <v>6625</v>
      </c>
      <c r="T3024">
        <v>35000</v>
      </c>
      <c r="U3024">
        <v>36000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38322</v>
      </c>
      <c r="AD3024">
        <v>0</v>
      </c>
      <c r="AE3024">
        <v>0</v>
      </c>
      <c r="AF3024">
        <v>58066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964259</v>
      </c>
      <c r="AO3024">
        <v>377398</v>
      </c>
      <c r="AP3024">
        <v>58066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75000</v>
      </c>
      <c r="AW3024">
        <v>0</v>
      </c>
      <c r="AX3024">
        <v>34511</v>
      </c>
      <c r="AY3024">
        <v>0</v>
      </c>
      <c r="AZ3024">
        <v>0</v>
      </c>
      <c r="BA3024">
        <v>25000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569975</v>
      </c>
      <c r="BL3024">
        <v>102715</v>
      </c>
      <c r="BM3024">
        <v>55426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25000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110853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35613</v>
      </c>
      <c r="DK3024">
        <v>93788</v>
      </c>
      <c r="DL3024">
        <v>30000</v>
      </c>
      <c r="DM3024">
        <v>87000</v>
      </c>
      <c r="DN3024">
        <v>0</v>
      </c>
      <c r="DO3024">
        <v>357253</v>
      </c>
      <c r="DP3024">
        <v>317700</v>
      </c>
      <c r="DQ3024">
        <v>-858088</v>
      </c>
      <c r="DR3024">
        <v>643151</v>
      </c>
      <c r="DS3024">
        <v>0</v>
      </c>
    </row>
    <row r="3025" spans="1:123" x14ac:dyDescent="0.3">
      <c r="A3025" t="str">
        <f t="shared" si="47"/>
        <v>20291930</v>
      </c>
      <c r="B3025">
        <v>87</v>
      </c>
      <c r="C3025">
        <v>2029</v>
      </c>
      <c r="D3025">
        <v>193012</v>
      </c>
      <c r="E3025">
        <v>50</v>
      </c>
      <c r="F3025">
        <v>2129837</v>
      </c>
      <c r="G3025">
        <v>163097</v>
      </c>
      <c r="H3025">
        <v>550000</v>
      </c>
      <c r="I3025">
        <v>250000</v>
      </c>
      <c r="J3025">
        <v>120000</v>
      </c>
      <c r="K3025">
        <v>85000</v>
      </c>
      <c r="L3025">
        <v>200000</v>
      </c>
      <c r="M3025">
        <v>56200</v>
      </c>
      <c r="N3025">
        <v>11500</v>
      </c>
      <c r="O3025">
        <v>25500</v>
      </c>
      <c r="P3025">
        <v>4500</v>
      </c>
      <c r="Q3025">
        <v>2000</v>
      </c>
      <c r="R3025">
        <v>0</v>
      </c>
      <c r="S3025">
        <v>6437</v>
      </c>
      <c r="T3025">
        <v>35000</v>
      </c>
      <c r="U3025">
        <v>36000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97402</v>
      </c>
      <c r="AD3025">
        <v>50181</v>
      </c>
      <c r="AE3025">
        <v>0</v>
      </c>
      <c r="AF3025">
        <v>147584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57137</v>
      </c>
      <c r="AN3025">
        <v>1067416</v>
      </c>
      <c r="AO3025">
        <v>959219</v>
      </c>
      <c r="AP3025">
        <v>147584</v>
      </c>
      <c r="AQ3025">
        <v>0</v>
      </c>
      <c r="AR3025">
        <v>20000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1126803</v>
      </c>
      <c r="BL3025">
        <v>110169</v>
      </c>
      <c r="BM3025">
        <v>24546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66307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5000</v>
      </c>
      <c r="DF3025">
        <v>0</v>
      </c>
      <c r="DG3025">
        <v>0</v>
      </c>
      <c r="DH3025">
        <v>0</v>
      </c>
      <c r="DI3025">
        <v>0</v>
      </c>
      <c r="DJ3025">
        <v>35613</v>
      </c>
      <c r="DK3025">
        <v>93788</v>
      </c>
      <c r="DL3025">
        <v>30000</v>
      </c>
      <c r="DM3025">
        <v>87000</v>
      </c>
      <c r="DN3025">
        <v>0</v>
      </c>
      <c r="DO3025">
        <v>317707</v>
      </c>
      <c r="DP3025">
        <v>317700</v>
      </c>
      <c r="DQ3025">
        <v>32591</v>
      </c>
      <c r="DR3025">
        <v>0</v>
      </c>
      <c r="DS3025">
        <v>57137</v>
      </c>
    </row>
    <row r="3026" spans="1:123" x14ac:dyDescent="0.3">
      <c r="A3026" t="str">
        <f t="shared" si="47"/>
        <v>20301931</v>
      </c>
      <c r="B3026">
        <v>87</v>
      </c>
      <c r="C3026">
        <v>2030</v>
      </c>
      <c r="D3026">
        <v>193112</v>
      </c>
      <c r="E3026">
        <v>32</v>
      </c>
      <c r="F3026">
        <v>2136531</v>
      </c>
      <c r="G3026">
        <v>163093</v>
      </c>
      <c r="H3026">
        <v>550000</v>
      </c>
      <c r="I3026">
        <v>0</v>
      </c>
      <c r="J3026">
        <v>120000</v>
      </c>
      <c r="K3026">
        <v>85000</v>
      </c>
      <c r="L3026">
        <v>200000</v>
      </c>
      <c r="M3026">
        <v>56200</v>
      </c>
      <c r="N3026">
        <v>11500</v>
      </c>
      <c r="O3026">
        <v>25500</v>
      </c>
      <c r="P3026">
        <v>4500</v>
      </c>
      <c r="Q3026">
        <v>2000</v>
      </c>
      <c r="R3026">
        <v>0</v>
      </c>
      <c r="S3026">
        <v>6248</v>
      </c>
      <c r="T3026">
        <v>35000</v>
      </c>
      <c r="U3026">
        <v>36000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61216</v>
      </c>
      <c r="AD3026">
        <v>0</v>
      </c>
      <c r="AE3026">
        <v>0</v>
      </c>
      <c r="AF3026">
        <v>92755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929193</v>
      </c>
      <c r="AO3026">
        <v>602861</v>
      </c>
      <c r="AP3026">
        <v>92755</v>
      </c>
      <c r="AQ3026">
        <v>0</v>
      </c>
      <c r="AR3026">
        <v>7359</v>
      </c>
      <c r="AS3026">
        <v>0</v>
      </c>
      <c r="AT3026">
        <v>0</v>
      </c>
      <c r="AU3026">
        <v>0</v>
      </c>
      <c r="AV3026">
        <v>75000</v>
      </c>
      <c r="AW3026">
        <v>4106</v>
      </c>
      <c r="AX3026">
        <v>35613</v>
      </c>
      <c r="AY3026">
        <v>0</v>
      </c>
      <c r="AZ3026">
        <v>0</v>
      </c>
      <c r="BA3026">
        <v>25000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842694</v>
      </c>
      <c r="BL3026">
        <v>117712</v>
      </c>
      <c r="BM3026">
        <v>15426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10000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30880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68788</v>
      </c>
      <c r="DL3026">
        <v>25894</v>
      </c>
      <c r="DM3026">
        <v>12000</v>
      </c>
      <c r="DN3026">
        <v>0</v>
      </c>
      <c r="DO3026">
        <v>137562</v>
      </c>
      <c r="DP3026">
        <v>317700</v>
      </c>
      <c r="DQ3026">
        <v>-585744</v>
      </c>
      <c r="DR3026">
        <v>420599</v>
      </c>
      <c r="DS3026">
        <v>0</v>
      </c>
    </row>
    <row r="3027" spans="1:123" x14ac:dyDescent="0.3">
      <c r="A3027" t="str">
        <f t="shared" si="47"/>
        <v>20311932</v>
      </c>
      <c r="B3027">
        <v>87</v>
      </c>
      <c r="C3027">
        <v>2031</v>
      </c>
      <c r="D3027">
        <v>193212</v>
      </c>
      <c r="E3027">
        <v>34</v>
      </c>
      <c r="F3027">
        <v>2065442</v>
      </c>
      <c r="G3027">
        <v>163096</v>
      </c>
      <c r="H3027">
        <v>550000</v>
      </c>
      <c r="I3027">
        <v>0</v>
      </c>
      <c r="J3027">
        <v>120000</v>
      </c>
      <c r="K3027">
        <v>85000</v>
      </c>
      <c r="L3027">
        <v>200000</v>
      </c>
      <c r="M3027">
        <v>56200</v>
      </c>
      <c r="N3027">
        <v>11500</v>
      </c>
      <c r="O3027">
        <v>25500</v>
      </c>
      <c r="P3027">
        <v>4500</v>
      </c>
      <c r="Q3027">
        <v>2000</v>
      </c>
      <c r="R3027">
        <v>0</v>
      </c>
      <c r="S3027">
        <v>6059</v>
      </c>
      <c r="T3027">
        <v>35000</v>
      </c>
      <c r="U3027">
        <v>36000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66501</v>
      </c>
      <c r="AD3027">
        <v>0</v>
      </c>
      <c r="AE3027">
        <v>0</v>
      </c>
      <c r="AF3027">
        <v>100763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920996</v>
      </c>
      <c r="AO3027">
        <v>654907</v>
      </c>
      <c r="AP3027">
        <v>100763</v>
      </c>
      <c r="AQ3027">
        <v>101801</v>
      </c>
      <c r="AR3027">
        <v>10152</v>
      </c>
      <c r="AS3027">
        <v>0</v>
      </c>
      <c r="AT3027">
        <v>0</v>
      </c>
      <c r="AU3027">
        <v>0</v>
      </c>
      <c r="AV3027">
        <v>12000</v>
      </c>
      <c r="AW3027">
        <v>6170</v>
      </c>
      <c r="AX3027">
        <v>0</v>
      </c>
      <c r="AY3027">
        <v>0</v>
      </c>
      <c r="AZ3027">
        <v>0</v>
      </c>
      <c r="BA3027">
        <v>25000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910793</v>
      </c>
      <c r="BL3027">
        <v>125957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10880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5000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43788</v>
      </c>
      <c r="DL3027">
        <v>19724</v>
      </c>
      <c r="DM3027">
        <v>0</v>
      </c>
      <c r="DN3027">
        <v>0</v>
      </c>
      <c r="DO3027">
        <v>79392</v>
      </c>
      <c r="DP3027">
        <v>317700</v>
      </c>
      <c r="DQ3027">
        <v>-349962</v>
      </c>
      <c r="DR3027">
        <v>306792</v>
      </c>
      <c r="DS3027">
        <v>0</v>
      </c>
    </row>
    <row r="3028" spans="1:123" x14ac:dyDescent="0.3">
      <c r="A3028" t="str">
        <f t="shared" si="47"/>
        <v>20321933</v>
      </c>
      <c r="B3028">
        <v>87</v>
      </c>
      <c r="C3028">
        <v>2032</v>
      </c>
      <c r="D3028">
        <v>193312</v>
      </c>
      <c r="E3028">
        <v>42</v>
      </c>
      <c r="F3028">
        <v>1889728</v>
      </c>
      <c r="G3028">
        <v>163099</v>
      </c>
      <c r="H3028">
        <v>550000</v>
      </c>
      <c r="I3028">
        <v>0</v>
      </c>
      <c r="J3028">
        <v>120000</v>
      </c>
      <c r="K3028">
        <v>85000</v>
      </c>
      <c r="L3028">
        <v>200000</v>
      </c>
      <c r="M3028">
        <v>56200</v>
      </c>
      <c r="N3028">
        <v>11500</v>
      </c>
      <c r="O3028">
        <v>25500</v>
      </c>
      <c r="P3028">
        <v>4500</v>
      </c>
      <c r="Q3028">
        <v>2000</v>
      </c>
      <c r="R3028">
        <v>0</v>
      </c>
      <c r="S3028">
        <v>5871</v>
      </c>
      <c r="T3028">
        <v>35000</v>
      </c>
      <c r="U3028">
        <v>36000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81537</v>
      </c>
      <c r="AD3028">
        <v>42008</v>
      </c>
      <c r="AE3028">
        <v>0</v>
      </c>
      <c r="AF3028">
        <v>123545</v>
      </c>
      <c r="AG3028">
        <v>42008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898026</v>
      </c>
      <c r="AO3028">
        <v>802978</v>
      </c>
      <c r="AP3028">
        <v>123545</v>
      </c>
      <c r="AQ3028">
        <v>0</v>
      </c>
      <c r="AR3028">
        <v>18100</v>
      </c>
      <c r="AS3028">
        <v>0</v>
      </c>
      <c r="AT3028">
        <v>0</v>
      </c>
      <c r="AU3028">
        <v>0</v>
      </c>
      <c r="AV3028">
        <v>0</v>
      </c>
      <c r="AW3028">
        <v>12042</v>
      </c>
      <c r="AX3028">
        <v>0</v>
      </c>
      <c r="AY3028">
        <v>0</v>
      </c>
      <c r="AZ3028">
        <v>0</v>
      </c>
      <c r="BA3028">
        <v>25000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981665</v>
      </c>
      <c r="BL3028">
        <v>134254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10000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18788</v>
      </c>
      <c r="DL3028">
        <v>7682</v>
      </c>
      <c r="DM3028">
        <v>0</v>
      </c>
      <c r="DN3028">
        <v>0</v>
      </c>
      <c r="DO3028">
        <v>36469</v>
      </c>
      <c r="DP3028">
        <v>308580</v>
      </c>
      <c r="DQ3028">
        <v>-111924</v>
      </c>
      <c r="DR3028">
        <v>74882</v>
      </c>
      <c r="DS3028">
        <v>0</v>
      </c>
    </row>
    <row r="3029" spans="1:123" x14ac:dyDescent="0.3">
      <c r="A3029" t="str">
        <f t="shared" si="47"/>
        <v>20331934</v>
      </c>
      <c r="B3029">
        <v>87</v>
      </c>
      <c r="C3029">
        <v>2033</v>
      </c>
      <c r="D3029">
        <v>193412</v>
      </c>
      <c r="E3029">
        <v>28</v>
      </c>
      <c r="F3029">
        <v>2174081</v>
      </c>
      <c r="G3029">
        <v>163102</v>
      </c>
      <c r="H3029">
        <v>550000</v>
      </c>
      <c r="I3029">
        <v>0</v>
      </c>
      <c r="J3029">
        <v>120000</v>
      </c>
      <c r="K3029">
        <v>85000</v>
      </c>
      <c r="L3029">
        <v>200000</v>
      </c>
      <c r="M3029">
        <v>56200</v>
      </c>
      <c r="N3029">
        <v>11500</v>
      </c>
      <c r="O3029">
        <v>25500</v>
      </c>
      <c r="P3029">
        <v>4500</v>
      </c>
      <c r="Q3029">
        <v>2000</v>
      </c>
      <c r="R3029">
        <v>0</v>
      </c>
      <c r="S3029">
        <v>5682</v>
      </c>
      <c r="T3029">
        <v>35000</v>
      </c>
      <c r="U3029">
        <v>36000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55265</v>
      </c>
      <c r="AD3029">
        <v>0</v>
      </c>
      <c r="AE3029">
        <v>0</v>
      </c>
      <c r="AF3029">
        <v>83738</v>
      </c>
      <c r="AG3029">
        <v>0</v>
      </c>
      <c r="AH3029">
        <v>0</v>
      </c>
      <c r="AI3029">
        <v>42008</v>
      </c>
      <c r="AJ3029">
        <v>0</v>
      </c>
      <c r="AK3029">
        <v>42008</v>
      </c>
      <c r="AL3029">
        <v>42008</v>
      </c>
      <c r="AM3029">
        <v>0</v>
      </c>
      <c r="AN3029">
        <v>937644</v>
      </c>
      <c r="AO3029">
        <v>544255</v>
      </c>
      <c r="AP3029">
        <v>83738</v>
      </c>
      <c r="AQ3029">
        <v>0</v>
      </c>
      <c r="AR3029">
        <v>4213</v>
      </c>
      <c r="AS3029">
        <v>0</v>
      </c>
      <c r="AT3029">
        <v>0</v>
      </c>
      <c r="AU3029">
        <v>0</v>
      </c>
      <c r="AV3029">
        <v>0</v>
      </c>
      <c r="AW3029">
        <v>1782</v>
      </c>
      <c r="AX3029">
        <v>0</v>
      </c>
      <c r="AY3029">
        <v>0</v>
      </c>
      <c r="AZ3029">
        <v>0</v>
      </c>
      <c r="BA3029">
        <v>18788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652776</v>
      </c>
      <c r="BL3029">
        <v>142983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15000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5899</v>
      </c>
      <c r="DM3029">
        <v>0</v>
      </c>
      <c r="DN3029">
        <v>0</v>
      </c>
      <c r="DO3029">
        <v>47907</v>
      </c>
      <c r="DP3029">
        <v>288580</v>
      </c>
      <c r="DQ3029">
        <v>-660350</v>
      </c>
      <c r="DR3029">
        <v>624780</v>
      </c>
      <c r="DS3029">
        <v>0</v>
      </c>
    </row>
    <row r="3030" spans="1:123" x14ac:dyDescent="0.3">
      <c r="A3030" t="str">
        <f t="shared" si="47"/>
        <v>20341935</v>
      </c>
      <c r="B3030">
        <v>87</v>
      </c>
      <c r="C3030">
        <v>2034</v>
      </c>
      <c r="D3030">
        <v>193512</v>
      </c>
      <c r="E3030">
        <v>53</v>
      </c>
      <c r="F3030">
        <v>2070095</v>
      </c>
      <c r="G3030">
        <v>163105</v>
      </c>
      <c r="H3030">
        <v>550000</v>
      </c>
      <c r="I3030">
        <v>0</v>
      </c>
      <c r="J3030">
        <v>120000</v>
      </c>
      <c r="K3030">
        <v>85000</v>
      </c>
      <c r="L3030">
        <v>200000</v>
      </c>
      <c r="M3030">
        <v>56200</v>
      </c>
      <c r="N3030">
        <v>11500</v>
      </c>
      <c r="O3030">
        <v>25500</v>
      </c>
      <c r="P3030">
        <v>4500</v>
      </c>
      <c r="Q3030">
        <v>2000</v>
      </c>
      <c r="R3030">
        <v>0</v>
      </c>
      <c r="S3030">
        <v>5494</v>
      </c>
      <c r="T3030">
        <v>35000</v>
      </c>
      <c r="U3030">
        <v>36000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42008</v>
      </c>
      <c r="AC3030">
        <v>103243</v>
      </c>
      <c r="AD3030">
        <v>53190</v>
      </c>
      <c r="AE3030">
        <v>42008</v>
      </c>
      <c r="AF3030">
        <v>114425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906769</v>
      </c>
      <c r="AO3030">
        <v>1016736</v>
      </c>
      <c r="AP3030">
        <v>156433</v>
      </c>
      <c r="AQ3030">
        <v>58843</v>
      </c>
      <c r="AR3030">
        <v>20000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1252012</v>
      </c>
      <c r="BL3030">
        <v>151686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41267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5000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5899</v>
      </c>
      <c r="DM3030">
        <v>0</v>
      </c>
      <c r="DN3030">
        <v>0</v>
      </c>
      <c r="DO3030">
        <v>10899</v>
      </c>
      <c r="DP3030">
        <v>309847</v>
      </c>
      <c r="DQ3030">
        <v>41267</v>
      </c>
      <c r="DR3030">
        <v>0</v>
      </c>
      <c r="DS3030">
        <v>0</v>
      </c>
    </row>
    <row r="3031" spans="1:123" x14ac:dyDescent="0.3">
      <c r="A3031" t="str">
        <f t="shared" si="47"/>
        <v>20351936</v>
      </c>
      <c r="B3031">
        <v>87</v>
      </c>
      <c r="C3031">
        <v>2035</v>
      </c>
      <c r="D3031">
        <v>193612</v>
      </c>
      <c r="E3031">
        <v>74</v>
      </c>
      <c r="F3031">
        <v>2118702</v>
      </c>
      <c r="G3031">
        <v>163108</v>
      </c>
      <c r="H3031">
        <v>550000</v>
      </c>
      <c r="I3031">
        <v>0</v>
      </c>
      <c r="J3031">
        <v>120000</v>
      </c>
      <c r="K3031">
        <v>85000</v>
      </c>
      <c r="L3031">
        <v>200000</v>
      </c>
      <c r="M3031">
        <v>56200</v>
      </c>
      <c r="N3031">
        <v>11500</v>
      </c>
      <c r="O3031">
        <v>25500</v>
      </c>
      <c r="P3031">
        <v>4500</v>
      </c>
      <c r="Q3031">
        <v>2000</v>
      </c>
      <c r="R3031">
        <v>0</v>
      </c>
      <c r="S3031">
        <v>5305</v>
      </c>
      <c r="T3031">
        <v>35000</v>
      </c>
      <c r="U3031">
        <v>36000</v>
      </c>
      <c r="V3031">
        <v>0</v>
      </c>
      <c r="W3031">
        <v>5000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143756</v>
      </c>
      <c r="AD3031">
        <v>74063</v>
      </c>
      <c r="AE3031">
        <v>0</v>
      </c>
      <c r="AF3031">
        <v>217819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798186</v>
      </c>
      <c r="AO3031">
        <v>1415715</v>
      </c>
      <c r="AP3031">
        <v>217819</v>
      </c>
      <c r="AQ3031">
        <v>79234</v>
      </c>
      <c r="AR3031">
        <v>20000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1732768</v>
      </c>
      <c r="BL3031">
        <v>159966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373110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345257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10000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5899</v>
      </c>
      <c r="DM3031">
        <v>0</v>
      </c>
      <c r="DN3031">
        <v>0</v>
      </c>
      <c r="DO3031">
        <v>361156</v>
      </c>
      <c r="DP3031">
        <v>317700</v>
      </c>
      <c r="DQ3031">
        <v>373110</v>
      </c>
      <c r="DR3031">
        <v>0</v>
      </c>
      <c r="DS3031">
        <v>0</v>
      </c>
    </row>
    <row r="3032" spans="1:123" x14ac:dyDescent="0.3">
      <c r="A3032" t="str">
        <f t="shared" si="47"/>
        <v>20361937</v>
      </c>
      <c r="B3032">
        <v>87</v>
      </c>
      <c r="C3032">
        <v>2036</v>
      </c>
      <c r="D3032">
        <v>193712</v>
      </c>
      <c r="E3032">
        <v>67</v>
      </c>
      <c r="F3032">
        <v>1856495</v>
      </c>
      <c r="G3032">
        <v>163099</v>
      </c>
      <c r="H3032">
        <v>550000</v>
      </c>
      <c r="I3032">
        <v>0</v>
      </c>
      <c r="J3032">
        <v>120000</v>
      </c>
      <c r="K3032">
        <v>85000</v>
      </c>
      <c r="L3032">
        <v>200000</v>
      </c>
      <c r="M3032">
        <v>56200</v>
      </c>
      <c r="N3032">
        <v>11500</v>
      </c>
      <c r="O3032">
        <v>25500</v>
      </c>
      <c r="P3032">
        <v>4500</v>
      </c>
      <c r="Q3032">
        <v>2000</v>
      </c>
      <c r="R3032">
        <v>0</v>
      </c>
      <c r="S3032">
        <v>5091</v>
      </c>
      <c r="T3032">
        <v>35000</v>
      </c>
      <c r="U3032">
        <v>36000</v>
      </c>
      <c r="V3032">
        <v>0</v>
      </c>
      <c r="W3032">
        <v>5000</v>
      </c>
      <c r="X3032">
        <v>0</v>
      </c>
      <c r="Y3032">
        <v>0</v>
      </c>
      <c r="Z3032">
        <v>34808</v>
      </c>
      <c r="AA3032">
        <v>0</v>
      </c>
      <c r="AB3032">
        <v>0</v>
      </c>
      <c r="AC3032">
        <v>130083</v>
      </c>
      <c r="AD3032">
        <v>67018</v>
      </c>
      <c r="AE3032">
        <v>0</v>
      </c>
      <c r="AF3032">
        <v>197101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783882</v>
      </c>
      <c r="AO3032">
        <v>1281057</v>
      </c>
      <c r="AP3032">
        <v>197101</v>
      </c>
      <c r="AQ3032">
        <v>132356</v>
      </c>
      <c r="AR3032">
        <v>20000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1630514</v>
      </c>
      <c r="BL3032">
        <v>168199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284743</v>
      </c>
      <c r="BS3032">
        <v>108910</v>
      </c>
      <c r="BT3032">
        <v>0</v>
      </c>
      <c r="BU3032">
        <v>100000</v>
      </c>
      <c r="BV3032">
        <v>10000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8425</v>
      </c>
      <c r="CH3032">
        <v>194</v>
      </c>
      <c r="CI3032">
        <v>1011</v>
      </c>
      <c r="CJ3032">
        <v>758</v>
      </c>
      <c r="CK3032">
        <v>303</v>
      </c>
      <c r="CL3032">
        <v>253</v>
      </c>
      <c r="CM3032">
        <v>1095</v>
      </c>
      <c r="CN3032">
        <v>11055</v>
      </c>
      <c r="CO3032">
        <v>253</v>
      </c>
      <c r="CP3032">
        <v>0</v>
      </c>
      <c r="CQ3032">
        <v>610000</v>
      </c>
      <c r="CR3032">
        <v>100000</v>
      </c>
      <c r="CS3032">
        <v>10000</v>
      </c>
      <c r="CT3032">
        <v>108910</v>
      </c>
      <c r="CU3032">
        <v>0</v>
      </c>
      <c r="CV3032">
        <v>8425</v>
      </c>
      <c r="CW3032">
        <v>194</v>
      </c>
      <c r="CX3032">
        <v>1011</v>
      </c>
      <c r="CY3032">
        <v>758</v>
      </c>
      <c r="CZ3032">
        <v>303</v>
      </c>
      <c r="DA3032">
        <v>253</v>
      </c>
      <c r="DB3032">
        <v>1095</v>
      </c>
      <c r="DC3032">
        <v>11055</v>
      </c>
      <c r="DD3032">
        <v>253</v>
      </c>
      <c r="DE3032">
        <v>10000</v>
      </c>
      <c r="DF3032">
        <v>34808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5899</v>
      </c>
      <c r="DM3032">
        <v>0</v>
      </c>
      <c r="DN3032">
        <v>0</v>
      </c>
      <c r="DO3032">
        <v>902965</v>
      </c>
      <c r="DP3032">
        <v>317700</v>
      </c>
      <c r="DQ3032">
        <v>561809</v>
      </c>
      <c r="DR3032">
        <v>0</v>
      </c>
      <c r="DS3032">
        <v>0</v>
      </c>
    </row>
    <row r="3033" spans="1:123" x14ac:dyDescent="0.3">
      <c r="A3033" t="str">
        <f t="shared" si="47"/>
        <v>20371938</v>
      </c>
      <c r="B3033">
        <v>87</v>
      </c>
      <c r="C3033">
        <v>2037</v>
      </c>
      <c r="D3033">
        <v>193812</v>
      </c>
      <c r="E3033">
        <v>91</v>
      </c>
      <c r="F3033">
        <v>1784638</v>
      </c>
      <c r="G3033">
        <v>163089</v>
      </c>
      <c r="H3033">
        <v>550000</v>
      </c>
      <c r="I3033">
        <v>0</v>
      </c>
      <c r="J3033">
        <v>120000</v>
      </c>
      <c r="K3033">
        <v>85000</v>
      </c>
      <c r="L3033">
        <v>200000</v>
      </c>
      <c r="M3033">
        <v>56200</v>
      </c>
      <c r="N3033">
        <v>11500</v>
      </c>
      <c r="O3033">
        <v>25500</v>
      </c>
      <c r="P3033">
        <v>4500</v>
      </c>
      <c r="Q3033">
        <v>2000</v>
      </c>
      <c r="R3033">
        <v>0</v>
      </c>
      <c r="S3033">
        <v>4878</v>
      </c>
      <c r="T3033">
        <v>35000</v>
      </c>
      <c r="U3033">
        <v>36000</v>
      </c>
      <c r="V3033">
        <v>0</v>
      </c>
      <c r="W3033">
        <v>5000</v>
      </c>
      <c r="X3033">
        <v>0</v>
      </c>
      <c r="Y3033">
        <v>0</v>
      </c>
      <c r="Z3033">
        <v>336988</v>
      </c>
      <c r="AA3033">
        <v>0</v>
      </c>
      <c r="AB3033">
        <v>0</v>
      </c>
      <c r="AC3033">
        <v>177325</v>
      </c>
      <c r="AD3033">
        <v>91358</v>
      </c>
      <c r="AE3033">
        <v>0</v>
      </c>
      <c r="AF3033">
        <v>268683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409907</v>
      </c>
      <c r="AO3033">
        <v>1746301</v>
      </c>
      <c r="AP3033">
        <v>268683</v>
      </c>
      <c r="AQ3033">
        <v>91546</v>
      </c>
      <c r="AR3033">
        <v>20000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265028</v>
      </c>
      <c r="BE3033">
        <v>111111</v>
      </c>
      <c r="BF3033">
        <v>60000</v>
      </c>
      <c r="BG3033">
        <v>35194</v>
      </c>
      <c r="BH3033">
        <v>20000</v>
      </c>
      <c r="BI3033">
        <v>56200</v>
      </c>
      <c r="BJ3033">
        <v>0</v>
      </c>
      <c r="BK3033">
        <v>1578997</v>
      </c>
      <c r="BL3033">
        <v>176385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20000</v>
      </c>
      <c r="BS3033">
        <v>45090</v>
      </c>
      <c r="BT3033">
        <v>65000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25000</v>
      </c>
      <c r="CH3033">
        <v>572</v>
      </c>
      <c r="CI3033">
        <v>3000</v>
      </c>
      <c r="CJ3033">
        <v>2250</v>
      </c>
      <c r="CK3033">
        <v>900</v>
      </c>
      <c r="CL3033">
        <v>750</v>
      </c>
      <c r="CM3033">
        <v>3250</v>
      </c>
      <c r="CN3033">
        <v>15000</v>
      </c>
      <c r="CO3033">
        <v>750</v>
      </c>
      <c r="CP3033">
        <v>0</v>
      </c>
      <c r="CQ3033">
        <v>610000</v>
      </c>
      <c r="CR3033">
        <v>100000</v>
      </c>
      <c r="CS3033">
        <v>10000</v>
      </c>
      <c r="CT3033">
        <v>154000</v>
      </c>
      <c r="CU3033">
        <v>65000</v>
      </c>
      <c r="CV3033">
        <v>33425</v>
      </c>
      <c r="CW3033">
        <v>766</v>
      </c>
      <c r="CX3033">
        <v>4011</v>
      </c>
      <c r="CY3033">
        <v>3008</v>
      </c>
      <c r="CZ3033">
        <v>1203</v>
      </c>
      <c r="DA3033">
        <v>1003</v>
      </c>
      <c r="DB3033">
        <v>4345</v>
      </c>
      <c r="DC3033">
        <v>26055</v>
      </c>
      <c r="DD3033">
        <v>1003</v>
      </c>
      <c r="DE3033">
        <v>10000</v>
      </c>
      <c r="DF3033">
        <v>369063</v>
      </c>
      <c r="DG3033">
        <v>0</v>
      </c>
      <c r="DH3033">
        <v>0</v>
      </c>
      <c r="DI3033">
        <v>265028</v>
      </c>
      <c r="DJ3033">
        <v>35194</v>
      </c>
      <c r="DK3033">
        <v>56200</v>
      </c>
      <c r="DL3033">
        <v>65899</v>
      </c>
      <c r="DM3033">
        <v>111111</v>
      </c>
      <c r="DN3033">
        <v>20000</v>
      </c>
      <c r="DO3033">
        <v>1946316</v>
      </c>
      <c r="DP3033">
        <v>317700</v>
      </c>
      <c r="DQ3033">
        <v>1066083</v>
      </c>
      <c r="DR3033">
        <v>0</v>
      </c>
      <c r="DS3033">
        <v>0</v>
      </c>
    </row>
    <row r="3034" spans="1:123" x14ac:dyDescent="0.3">
      <c r="A3034" t="str">
        <f t="shared" si="47"/>
        <v>20381939</v>
      </c>
      <c r="B3034">
        <v>87</v>
      </c>
      <c r="C3034">
        <v>2038</v>
      </c>
      <c r="D3034">
        <v>193912</v>
      </c>
      <c r="E3034">
        <v>55</v>
      </c>
      <c r="F3034">
        <v>1901168</v>
      </c>
      <c r="G3034">
        <v>163079</v>
      </c>
      <c r="H3034">
        <v>550000</v>
      </c>
      <c r="I3034">
        <v>0</v>
      </c>
      <c r="J3034">
        <v>90000</v>
      </c>
      <c r="K3034">
        <v>85000</v>
      </c>
      <c r="L3034">
        <v>200000</v>
      </c>
      <c r="M3034">
        <v>56200</v>
      </c>
      <c r="N3034">
        <v>11500</v>
      </c>
      <c r="O3034">
        <v>25500</v>
      </c>
      <c r="P3034">
        <v>4500</v>
      </c>
      <c r="Q3034">
        <v>2000</v>
      </c>
      <c r="R3034">
        <v>0</v>
      </c>
      <c r="S3034">
        <v>4664</v>
      </c>
      <c r="T3034">
        <v>35000</v>
      </c>
      <c r="U3034">
        <v>36000</v>
      </c>
      <c r="V3034">
        <v>0</v>
      </c>
      <c r="W3034">
        <v>5000</v>
      </c>
      <c r="X3034">
        <v>0</v>
      </c>
      <c r="Y3034">
        <v>0</v>
      </c>
      <c r="Z3034">
        <v>282089</v>
      </c>
      <c r="AA3034">
        <v>0</v>
      </c>
      <c r="AB3034">
        <v>0</v>
      </c>
      <c r="AC3034">
        <v>107516</v>
      </c>
      <c r="AD3034">
        <v>55392</v>
      </c>
      <c r="AE3034">
        <v>0</v>
      </c>
      <c r="AF3034">
        <v>162908</v>
      </c>
      <c r="AG3034">
        <v>0</v>
      </c>
      <c r="AH3034">
        <v>0</v>
      </c>
      <c r="AI3034">
        <v>0</v>
      </c>
      <c r="AJ3034">
        <v>87092</v>
      </c>
      <c r="AK3034">
        <v>87092</v>
      </c>
      <c r="AL3034">
        <v>0</v>
      </c>
      <c r="AM3034">
        <v>0</v>
      </c>
      <c r="AN3034">
        <v>453275</v>
      </c>
      <c r="AO3034">
        <v>1058820</v>
      </c>
      <c r="AP3034">
        <v>162908</v>
      </c>
      <c r="AQ3034">
        <v>0</v>
      </c>
      <c r="AR3034">
        <v>20000</v>
      </c>
      <c r="AS3034">
        <v>0</v>
      </c>
      <c r="AT3034">
        <v>0</v>
      </c>
      <c r="AU3034">
        <v>265028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1506756</v>
      </c>
      <c r="BL3034">
        <v>184527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20000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11808</v>
      </c>
      <c r="CH3034">
        <v>270</v>
      </c>
      <c r="CI3034">
        <v>1417</v>
      </c>
      <c r="CJ3034">
        <v>1063</v>
      </c>
      <c r="CK3034">
        <v>425</v>
      </c>
      <c r="CL3034">
        <v>354</v>
      </c>
      <c r="CM3034">
        <v>1535</v>
      </c>
      <c r="CN3034">
        <v>7085</v>
      </c>
      <c r="CO3034">
        <v>354</v>
      </c>
      <c r="CP3034">
        <v>0</v>
      </c>
      <c r="CQ3034">
        <v>610000</v>
      </c>
      <c r="CR3034">
        <v>100000</v>
      </c>
      <c r="CS3034">
        <v>10000</v>
      </c>
      <c r="CT3034">
        <v>154000</v>
      </c>
      <c r="CU3034">
        <v>65000</v>
      </c>
      <c r="CV3034">
        <v>45234</v>
      </c>
      <c r="CW3034">
        <v>1036</v>
      </c>
      <c r="CX3034">
        <v>5428</v>
      </c>
      <c r="CY3034">
        <v>4071</v>
      </c>
      <c r="CZ3034">
        <v>1628</v>
      </c>
      <c r="DA3034">
        <v>1357</v>
      </c>
      <c r="DB3034">
        <v>5880</v>
      </c>
      <c r="DC3034">
        <v>33140</v>
      </c>
      <c r="DD3034">
        <v>1357</v>
      </c>
      <c r="DE3034">
        <v>10000</v>
      </c>
      <c r="DF3034">
        <v>623737</v>
      </c>
      <c r="DG3034">
        <v>0</v>
      </c>
      <c r="DH3034">
        <v>0</v>
      </c>
      <c r="DI3034">
        <v>0</v>
      </c>
      <c r="DJ3034">
        <v>31675</v>
      </c>
      <c r="DK3034">
        <v>50018</v>
      </c>
      <c r="DL3034">
        <v>65899</v>
      </c>
      <c r="DM3034">
        <v>100000</v>
      </c>
      <c r="DN3034">
        <v>20000</v>
      </c>
      <c r="DO3034">
        <v>2026552</v>
      </c>
      <c r="DP3034">
        <v>317700</v>
      </c>
      <c r="DQ3034">
        <v>148464</v>
      </c>
      <c r="DR3034">
        <v>0</v>
      </c>
      <c r="DS3034">
        <v>0</v>
      </c>
    </row>
    <row r="3035" spans="1:123" x14ac:dyDescent="0.3">
      <c r="A3035" t="str">
        <f t="shared" si="47"/>
        <v>20391940</v>
      </c>
      <c r="B3035">
        <v>87</v>
      </c>
      <c r="C3035">
        <v>2039</v>
      </c>
      <c r="D3035">
        <v>194012</v>
      </c>
      <c r="E3035">
        <v>66</v>
      </c>
      <c r="F3035">
        <v>2082405</v>
      </c>
      <c r="G3035">
        <v>163069</v>
      </c>
      <c r="H3035">
        <v>550000</v>
      </c>
      <c r="I3035">
        <v>0</v>
      </c>
      <c r="J3035">
        <v>90000</v>
      </c>
      <c r="K3035">
        <v>85000</v>
      </c>
      <c r="L3035">
        <v>200000</v>
      </c>
      <c r="M3035">
        <v>56200</v>
      </c>
      <c r="N3035">
        <v>11500</v>
      </c>
      <c r="O3035">
        <v>25500</v>
      </c>
      <c r="P3035">
        <v>4500</v>
      </c>
      <c r="Q3035">
        <v>2000</v>
      </c>
      <c r="R3035">
        <v>0</v>
      </c>
      <c r="S3035">
        <v>4451</v>
      </c>
      <c r="T3035">
        <v>35000</v>
      </c>
      <c r="U3035">
        <v>36000</v>
      </c>
      <c r="V3035">
        <v>0</v>
      </c>
      <c r="W3035">
        <v>5000</v>
      </c>
      <c r="X3035">
        <v>0</v>
      </c>
      <c r="Y3035">
        <v>0</v>
      </c>
      <c r="Z3035">
        <v>139124</v>
      </c>
      <c r="AA3035">
        <v>0</v>
      </c>
      <c r="AB3035">
        <v>87092</v>
      </c>
      <c r="AC3035">
        <v>128462</v>
      </c>
      <c r="AD3035">
        <v>66183</v>
      </c>
      <c r="AE3035">
        <v>87092</v>
      </c>
      <c r="AF3035">
        <v>107553</v>
      </c>
      <c r="AG3035">
        <v>0</v>
      </c>
      <c r="AH3035">
        <v>0</v>
      </c>
      <c r="AI3035">
        <v>0</v>
      </c>
      <c r="AJ3035">
        <v>142447</v>
      </c>
      <c r="AK3035">
        <v>142447</v>
      </c>
      <c r="AL3035">
        <v>0</v>
      </c>
      <c r="AM3035">
        <v>0</v>
      </c>
      <c r="AN3035">
        <v>596027</v>
      </c>
      <c r="AO3035">
        <v>1265092</v>
      </c>
      <c r="AP3035">
        <v>194645</v>
      </c>
      <c r="AQ3035">
        <v>46821</v>
      </c>
      <c r="AR3035">
        <v>20000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1526558</v>
      </c>
      <c r="BL3035">
        <v>192623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20000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6671</v>
      </c>
      <c r="CH3035">
        <v>153</v>
      </c>
      <c r="CI3035">
        <v>800</v>
      </c>
      <c r="CJ3035">
        <v>600</v>
      </c>
      <c r="CK3035">
        <v>240</v>
      </c>
      <c r="CL3035">
        <v>200</v>
      </c>
      <c r="CM3035">
        <v>867</v>
      </c>
      <c r="CN3035">
        <v>4002</v>
      </c>
      <c r="CO3035">
        <v>200</v>
      </c>
      <c r="CP3035">
        <v>0</v>
      </c>
      <c r="CQ3035">
        <v>610000</v>
      </c>
      <c r="CR3035">
        <v>100000</v>
      </c>
      <c r="CS3035">
        <v>10000</v>
      </c>
      <c r="CT3035">
        <v>154000</v>
      </c>
      <c r="CU3035">
        <v>65000</v>
      </c>
      <c r="CV3035">
        <v>51904</v>
      </c>
      <c r="CW3035">
        <v>1189</v>
      </c>
      <c r="CX3035">
        <v>6229</v>
      </c>
      <c r="CY3035">
        <v>4671</v>
      </c>
      <c r="CZ3035">
        <v>1869</v>
      </c>
      <c r="DA3035">
        <v>1557</v>
      </c>
      <c r="DB3035">
        <v>6748</v>
      </c>
      <c r="DC3035">
        <v>37143</v>
      </c>
      <c r="DD3035">
        <v>1557</v>
      </c>
      <c r="DE3035">
        <v>10000</v>
      </c>
      <c r="DF3035">
        <v>730467</v>
      </c>
      <c r="DG3035">
        <v>0</v>
      </c>
      <c r="DH3035">
        <v>0</v>
      </c>
      <c r="DI3035">
        <v>0</v>
      </c>
      <c r="DJ3035">
        <v>31675</v>
      </c>
      <c r="DK3035">
        <v>50018</v>
      </c>
      <c r="DL3035">
        <v>65899</v>
      </c>
      <c r="DM3035">
        <v>100000</v>
      </c>
      <c r="DN3035">
        <v>20000</v>
      </c>
      <c r="DO3035">
        <v>2202371</v>
      </c>
      <c r="DP3035">
        <v>317700</v>
      </c>
      <c r="DQ3035">
        <v>315305</v>
      </c>
      <c r="DR3035">
        <v>0</v>
      </c>
      <c r="DS3035">
        <v>0</v>
      </c>
    </row>
    <row r="3036" spans="1:123" x14ac:dyDescent="0.3">
      <c r="A3036" t="str">
        <f t="shared" si="47"/>
        <v>20401941</v>
      </c>
      <c r="B3036">
        <v>87</v>
      </c>
      <c r="C3036">
        <v>2040</v>
      </c>
      <c r="D3036">
        <v>194112</v>
      </c>
      <c r="E3036">
        <v>78</v>
      </c>
      <c r="F3036">
        <v>1593552</v>
      </c>
      <c r="G3036">
        <v>163060</v>
      </c>
      <c r="H3036">
        <v>550000</v>
      </c>
      <c r="I3036">
        <v>0</v>
      </c>
      <c r="J3036">
        <v>60000</v>
      </c>
      <c r="K3036">
        <v>85000</v>
      </c>
      <c r="L3036">
        <v>200000</v>
      </c>
      <c r="M3036">
        <v>56200</v>
      </c>
      <c r="N3036">
        <v>11500</v>
      </c>
      <c r="O3036">
        <v>25500</v>
      </c>
      <c r="P3036">
        <v>4500</v>
      </c>
      <c r="Q3036">
        <v>2000</v>
      </c>
      <c r="R3036">
        <v>0</v>
      </c>
      <c r="S3036">
        <v>4237</v>
      </c>
      <c r="T3036">
        <v>35000</v>
      </c>
      <c r="U3036">
        <v>36000</v>
      </c>
      <c r="V3036">
        <v>0</v>
      </c>
      <c r="W3036">
        <v>10000</v>
      </c>
      <c r="X3036">
        <v>0</v>
      </c>
      <c r="Y3036">
        <v>0</v>
      </c>
      <c r="Z3036">
        <v>339944</v>
      </c>
      <c r="AA3036">
        <v>0</v>
      </c>
      <c r="AB3036">
        <v>142447</v>
      </c>
      <c r="AC3036">
        <v>150628</v>
      </c>
      <c r="AD3036">
        <v>0</v>
      </c>
      <c r="AE3036">
        <v>142447</v>
      </c>
      <c r="AF3036">
        <v>85785</v>
      </c>
      <c r="AG3036">
        <v>0</v>
      </c>
      <c r="AH3036">
        <v>0</v>
      </c>
      <c r="AI3036">
        <v>0</v>
      </c>
      <c r="AJ3036">
        <v>164215</v>
      </c>
      <c r="AK3036">
        <v>164215</v>
      </c>
      <c r="AL3036">
        <v>0</v>
      </c>
      <c r="AM3036">
        <v>0</v>
      </c>
      <c r="AN3036">
        <v>359993</v>
      </c>
      <c r="AO3036">
        <v>1483391</v>
      </c>
      <c r="AP3036">
        <v>228232</v>
      </c>
      <c r="AQ3036">
        <v>71355</v>
      </c>
      <c r="AR3036">
        <v>20000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216382</v>
      </c>
      <c r="BE3036">
        <v>111111</v>
      </c>
      <c r="BF3036">
        <v>60000</v>
      </c>
      <c r="BG3036">
        <v>35194</v>
      </c>
      <c r="BH3036">
        <v>20000</v>
      </c>
      <c r="BI3036">
        <v>56200</v>
      </c>
      <c r="BJ3036">
        <v>0</v>
      </c>
      <c r="BK3036">
        <v>1304091</v>
      </c>
      <c r="BL3036">
        <v>200000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20000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25000</v>
      </c>
      <c r="CH3036">
        <v>572</v>
      </c>
      <c r="CI3036">
        <v>3000</v>
      </c>
      <c r="CJ3036">
        <v>2250</v>
      </c>
      <c r="CK3036">
        <v>900</v>
      </c>
      <c r="CL3036">
        <v>750</v>
      </c>
      <c r="CM3036">
        <v>3250</v>
      </c>
      <c r="CN3036">
        <v>15000</v>
      </c>
      <c r="CO3036">
        <v>750</v>
      </c>
      <c r="CP3036">
        <v>0</v>
      </c>
      <c r="CQ3036">
        <v>610000</v>
      </c>
      <c r="CR3036">
        <v>100000</v>
      </c>
      <c r="CS3036">
        <v>10000</v>
      </c>
      <c r="CT3036">
        <v>154000</v>
      </c>
      <c r="CU3036">
        <v>65000</v>
      </c>
      <c r="CV3036">
        <v>76904</v>
      </c>
      <c r="CW3036">
        <v>1761</v>
      </c>
      <c r="CX3036">
        <v>9229</v>
      </c>
      <c r="CY3036">
        <v>6921</v>
      </c>
      <c r="CZ3036">
        <v>2769</v>
      </c>
      <c r="DA3036">
        <v>2307</v>
      </c>
      <c r="DB3036">
        <v>9998</v>
      </c>
      <c r="DC3036">
        <v>52143</v>
      </c>
      <c r="DD3036">
        <v>2307</v>
      </c>
      <c r="DE3036">
        <v>10000</v>
      </c>
      <c r="DF3036">
        <v>1041750</v>
      </c>
      <c r="DG3036">
        <v>0</v>
      </c>
      <c r="DH3036">
        <v>0</v>
      </c>
      <c r="DI3036">
        <v>216382</v>
      </c>
      <c r="DJ3036">
        <v>66869</v>
      </c>
      <c r="DK3036">
        <v>106218</v>
      </c>
      <c r="DL3036">
        <v>125899</v>
      </c>
      <c r="DM3036">
        <v>211111</v>
      </c>
      <c r="DN3036">
        <v>40000</v>
      </c>
      <c r="DO3036">
        <v>3085781</v>
      </c>
      <c r="DP3036">
        <v>317700</v>
      </c>
      <c r="DQ3036">
        <v>1074518</v>
      </c>
      <c r="DR3036">
        <v>0</v>
      </c>
      <c r="DS3036">
        <v>0</v>
      </c>
    </row>
    <row r="3037" spans="1:123" x14ac:dyDescent="0.3">
      <c r="A3037" t="str">
        <f t="shared" si="47"/>
        <v>20411942</v>
      </c>
      <c r="B3037">
        <v>87</v>
      </c>
      <c r="C3037">
        <v>2041</v>
      </c>
      <c r="D3037">
        <v>194212</v>
      </c>
      <c r="E3037">
        <v>88</v>
      </c>
      <c r="F3037">
        <v>1983017</v>
      </c>
      <c r="G3037">
        <v>163056</v>
      </c>
      <c r="H3037">
        <v>550000</v>
      </c>
      <c r="I3037">
        <v>0</v>
      </c>
      <c r="J3037">
        <v>0</v>
      </c>
      <c r="K3037">
        <v>85000</v>
      </c>
      <c r="L3037">
        <v>200000</v>
      </c>
      <c r="M3037">
        <v>56200</v>
      </c>
      <c r="N3037">
        <v>11500</v>
      </c>
      <c r="O3037">
        <v>25500</v>
      </c>
      <c r="P3037">
        <v>4500</v>
      </c>
      <c r="Q3037">
        <v>2000</v>
      </c>
      <c r="R3037">
        <v>0</v>
      </c>
      <c r="S3037">
        <v>4023</v>
      </c>
      <c r="T3037">
        <v>35000</v>
      </c>
      <c r="U3037">
        <v>36000</v>
      </c>
      <c r="V3037">
        <v>0</v>
      </c>
      <c r="W3037">
        <v>10000</v>
      </c>
      <c r="X3037">
        <v>0</v>
      </c>
      <c r="Y3037">
        <v>0</v>
      </c>
      <c r="Z3037">
        <v>352234</v>
      </c>
      <c r="AA3037">
        <v>0</v>
      </c>
      <c r="AB3037">
        <v>164215</v>
      </c>
      <c r="AC3037">
        <v>171098</v>
      </c>
      <c r="AD3037">
        <v>0</v>
      </c>
      <c r="AE3037">
        <v>164215</v>
      </c>
      <c r="AF3037">
        <v>95032</v>
      </c>
      <c r="AG3037">
        <v>0</v>
      </c>
      <c r="AH3037">
        <v>0</v>
      </c>
      <c r="AI3037">
        <v>0</v>
      </c>
      <c r="AJ3037">
        <v>154968</v>
      </c>
      <c r="AK3037">
        <v>154968</v>
      </c>
      <c r="AL3037">
        <v>0</v>
      </c>
      <c r="AM3037">
        <v>0</v>
      </c>
      <c r="AN3037">
        <v>287489</v>
      </c>
      <c r="AO3037">
        <v>1684973</v>
      </c>
      <c r="AP3037">
        <v>259247</v>
      </c>
      <c r="AQ3037">
        <v>0</v>
      </c>
      <c r="AR3037">
        <v>20000</v>
      </c>
      <c r="AS3037">
        <v>0</v>
      </c>
      <c r="AT3037">
        <v>0</v>
      </c>
      <c r="AU3037">
        <v>216382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152449</v>
      </c>
      <c r="BE3037">
        <v>111111</v>
      </c>
      <c r="BF3037">
        <v>60000</v>
      </c>
      <c r="BG3037">
        <v>35194</v>
      </c>
      <c r="BH3037">
        <v>10000</v>
      </c>
      <c r="BI3037">
        <v>56200</v>
      </c>
      <c r="BJ3037">
        <v>0</v>
      </c>
      <c r="BK3037">
        <v>1755647</v>
      </c>
      <c r="BL3037">
        <v>206488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20000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23096</v>
      </c>
      <c r="CH3037">
        <v>528</v>
      </c>
      <c r="CI3037">
        <v>2771</v>
      </c>
      <c r="CJ3037">
        <v>2079</v>
      </c>
      <c r="CK3037">
        <v>831</v>
      </c>
      <c r="CL3037">
        <v>693</v>
      </c>
      <c r="CM3037">
        <v>3002</v>
      </c>
      <c r="CN3037">
        <v>13857</v>
      </c>
      <c r="CO3037">
        <v>693</v>
      </c>
      <c r="CP3037">
        <v>0</v>
      </c>
      <c r="CQ3037">
        <v>610000</v>
      </c>
      <c r="CR3037">
        <v>100000</v>
      </c>
      <c r="CS3037">
        <v>10000</v>
      </c>
      <c r="CT3037">
        <v>154000</v>
      </c>
      <c r="CU3037">
        <v>65000</v>
      </c>
      <c r="CV3037">
        <v>100000</v>
      </c>
      <c r="CW3037">
        <v>2289</v>
      </c>
      <c r="CX3037">
        <v>12000</v>
      </c>
      <c r="CY3037">
        <v>9000</v>
      </c>
      <c r="CZ3037">
        <v>3600</v>
      </c>
      <c r="DA3037">
        <v>3000</v>
      </c>
      <c r="DB3037">
        <v>13000</v>
      </c>
      <c r="DC3037">
        <v>66000</v>
      </c>
      <c r="DD3037">
        <v>3000</v>
      </c>
      <c r="DE3037">
        <v>10000</v>
      </c>
      <c r="DF3037">
        <v>1346244</v>
      </c>
      <c r="DG3037">
        <v>0</v>
      </c>
      <c r="DH3037">
        <v>0</v>
      </c>
      <c r="DI3037">
        <v>152449</v>
      </c>
      <c r="DJ3037">
        <v>98543</v>
      </c>
      <c r="DK3037">
        <v>156236</v>
      </c>
      <c r="DL3037">
        <v>185899</v>
      </c>
      <c r="DM3037">
        <v>311111</v>
      </c>
      <c r="DN3037">
        <v>50000</v>
      </c>
      <c r="DO3037">
        <v>3616340</v>
      </c>
      <c r="DP3037">
        <v>317700</v>
      </c>
      <c r="DQ3037">
        <v>783326</v>
      </c>
      <c r="DR3037">
        <v>0</v>
      </c>
      <c r="DS3037">
        <v>0</v>
      </c>
    </row>
    <row r="3038" spans="1:123" x14ac:dyDescent="0.3">
      <c r="A3038" t="str">
        <f t="shared" si="47"/>
        <v>20421943</v>
      </c>
      <c r="B3038">
        <v>87</v>
      </c>
      <c r="C3038">
        <v>2042</v>
      </c>
      <c r="D3038">
        <v>194312</v>
      </c>
      <c r="E3038">
        <v>84</v>
      </c>
      <c r="F3038">
        <v>1943411</v>
      </c>
      <c r="G3038">
        <v>163053</v>
      </c>
      <c r="H3038">
        <v>550000</v>
      </c>
      <c r="I3038">
        <v>0</v>
      </c>
      <c r="J3038">
        <v>0</v>
      </c>
      <c r="K3038">
        <v>85000</v>
      </c>
      <c r="L3038">
        <v>200000</v>
      </c>
      <c r="M3038">
        <v>56200</v>
      </c>
      <c r="N3038">
        <v>11500</v>
      </c>
      <c r="O3038">
        <v>25500</v>
      </c>
      <c r="P3038">
        <v>4500</v>
      </c>
      <c r="Q3038">
        <v>2000</v>
      </c>
      <c r="R3038">
        <v>0</v>
      </c>
      <c r="S3038">
        <v>3810</v>
      </c>
      <c r="T3038">
        <v>35000</v>
      </c>
      <c r="U3038">
        <v>36000</v>
      </c>
      <c r="V3038">
        <v>0</v>
      </c>
      <c r="W3038">
        <v>10000</v>
      </c>
      <c r="X3038">
        <v>0</v>
      </c>
      <c r="Y3038">
        <v>0</v>
      </c>
      <c r="Z3038">
        <v>191227</v>
      </c>
      <c r="AA3038">
        <v>0</v>
      </c>
      <c r="AB3038">
        <v>154968</v>
      </c>
      <c r="AC3038">
        <v>162737</v>
      </c>
      <c r="AD3038">
        <v>0</v>
      </c>
      <c r="AE3038">
        <v>154968</v>
      </c>
      <c r="AF3038">
        <v>91610</v>
      </c>
      <c r="AG3038">
        <v>0</v>
      </c>
      <c r="AH3038">
        <v>0</v>
      </c>
      <c r="AI3038">
        <v>0</v>
      </c>
      <c r="AJ3038">
        <v>158390</v>
      </c>
      <c r="AK3038">
        <v>158390</v>
      </c>
      <c r="AL3038">
        <v>0</v>
      </c>
      <c r="AM3038">
        <v>0</v>
      </c>
      <c r="AN3038">
        <v>448283</v>
      </c>
      <c r="AO3038">
        <v>1602633</v>
      </c>
      <c r="AP3038">
        <v>246578</v>
      </c>
      <c r="AQ3038">
        <v>73615</v>
      </c>
      <c r="AR3038">
        <v>20000</v>
      </c>
      <c r="AS3038">
        <v>0</v>
      </c>
      <c r="AT3038">
        <v>0</v>
      </c>
      <c r="AU3038">
        <v>152449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285550</v>
      </c>
      <c r="BE3038">
        <v>50000</v>
      </c>
      <c r="BF3038">
        <v>60000</v>
      </c>
      <c r="BG3038">
        <v>35194</v>
      </c>
      <c r="BH3038">
        <v>0</v>
      </c>
      <c r="BI3038">
        <v>56200</v>
      </c>
      <c r="BJ3038">
        <v>0</v>
      </c>
      <c r="BK3038">
        <v>1608331</v>
      </c>
      <c r="BL3038">
        <v>212931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20000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107081</v>
      </c>
      <c r="CQ3038">
        <v>610000</v>
      </c>
      <c r="CR3038">
        <v>100000</v>
      </c>
      <c r="CS3038">
        <v>10000</v>
      </c>
      <c r="CT3038">
        <v>154000</v>
      </c>
      <c r="CU3038">
        <v>65000</v>
      </c>
      <c r="CV3038">
        <v>100000</v>
      </c>
      <c r="CW3038">
        <v>2289</v>
      </c>
      <c r="CX3038">
        <v>12000</v>
      </c>
      <c r="CY3038">
        <v>9000</v>
      </c>
      <c r="CZ3038">
        <v>3600</v>
      </c>
      <c r="DA3038">
        <v>3000</v>
      </c>
      <c r="DB3038">
        <v>13000</v>
      </c>
      <c r="DC3038">
        <v>66000</v>
      </c>
      <c r="DD3038">
        <v>3000</v>
      </c>
      <c r="DE3038">
        <v>117081</v>
      </c>
      <c r="DF3038">
        <v>1480000</v>
      </c>
      <c r="DG3038">
        <v>0</v>
      </c>
      <c r="DH3038">
        <v>0</v>
      </c>
      <c r="DI3038">
        <v>285550</v>
      </c>
      <c r="DJ3038">
        <v>130218</v>
      </c>
      <c r="DK3038">
        <v>206254</v>
      </c>
      <c r="DL3038">
        <v>245899</v>
      </c>
      <c r="DM3038">
        <v>350000</v>
      </c>
      <c r="DN3038">
        <v>50000</v>
      </c>
      <c r="DO3038">
        <v>4174281</v>
      </c>
      <c r="DP3038">
        <v>317700</v>
      </c>
      <c r="DQ3038">
        <v>811193</v>
      </c>
      <c r="DR3038">
        <v>0</v>
      </c>
      <c r="DS3038">
        <v>0</v>
      </c>
    </row>
    <row r="3039" spans="1:123" x14ac:dyDescent="0.3">
      <c r="A3039" t="str">
        <f t="shared" si="47"/>
        <v>20431944</v>
      </c>
      <c r="B3039">
        <v>87</v>
      </c>
      <c r="C3039">
        <v>2043</v>
      </c>
      <c r="D3039">
        <v>194412</v>
      </c>
      <c r="E3039">
        <v>42</v>
      </c>
      <c r="F3039">
        <v>1804599</v>
      </c>
      <c r="G3039">
        <v>163049</v>
      </c>
      <c r="H3039">
        <v>550000</v>
      </c>
      <c r="I3039">
        <v>0</v>
      </c>
      <c r="J3039">
        <v>0</v>
      </c>
      <c r="K3039">
        <v>85000</v>
      </c>
      <c r="L3039">
        <v>200000</v>
      </c>
      <c r="M3039">
        <v>56200</v>
      </c>
      <c r="N3039">
        <v>11500</v>
      </c>
      <c r="O3039">
        <v>25500</v>
      </c>
      <c r="P3039">
        <v>4500</v>
      </c>
      <c r="Q3039">
        <v>2000</v>
      </c>
      <c r="R3039">
        <v>0</v>
      </c>
      <c r="S3039">
        <v>3595</v>
      </c>
      <c r="T3039">
        <v>35000</v>
      </c>
      <c r="U3039">
        <v>36000</v>
      </c>
      <c r="V3039">
        <v>0</v>
      </c>
      <c r="W3039">
        <v>10000</v>
      </c>
      <c r="X3039">
        <v>0</v>
      </c>
      <c r="Y3039">
        <v>0</v>
      </c>
      <c r="Z3039">
        <v>53675</v>
      </c>
      <c r="AA3039">
        <v>0</v>
      </c>
      <c r="AB3039">
        <v>158390</v>
      </c>
      <c r="AC3039">
        <v>81803</v>
      </c>
      <c r="AD3039">
        <v>0</v>
      </c>
      <c r="AE3039">
        <v>123947</v>
      </c>
      <c r="AF3039">
        <v>0</v>
      </c>
      <c r="AG3039">
        <v>0</v>
      </c>
      <c r="AH3039">
        <v>0</v>
      </c>
      <c r="AI3039">
        <v>0</v>
      </c>
      <c r="AJ3039">
        <v>250000</v>
      </c>
      <c r="AK3039">
        <v>284443</v>
      </c>
      <c r="AL3039">
        <v>0</v>
      </c>
      <c r="AM3039">
        <v>0</v>
      </c>
      <c r="AN3039">
        <v>585620</v>
      </c>
      <c r="AO3039">
        <v>805593</v>
      </c>
      <c r="AP3039">
        <v>123947</v>
      </c>
      <c r="AQ3039">
        <v>0</v>
      </c>
      <c r="AR3039">
        <v>18240</v>
      </c>
      <c r="AS3039">
        <v>0</v>
      </c>
      <c r="AT3039">
        <v>0</v>
      </c>
      <c r="AU3039">
        <v>285550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14635</v>
      </c>
      <c r="BH3039">
        <v>0</v>
      </c>
      <c r="BI3039">
        <v>0</v>
      </c>
      <c r="BJ3039">
        <v>0</v>
      </c>
      <c r="BK3039">
        <v>1218696</v>
      </c>
      <c r="BL3039">
        <v>219332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20000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610000</v>
      </c>
      <c r="CR3039">
        <v>100000</v>
      </c>
      <c r="CS3039">
        <v>10000</v>
      </c>
      <c r="CT3039">
        <v>154000</v>
      </c>
      <c r="CU3039">
        <v>65000</v>
      </c>
      <c r="CV3039">
        <v>100000</v>
      </c>
      <c r="CW3039">
        <v>2289</v>
      </c>
      <c r="CX3039">
        <v>12000</v>
      </c>
      <c r="CY3039">
        <v>9000</v>
      </c>
      <c r="CZ3039">
        <v>3600</v>
      </c>
      <c r="DA3039">
        <v>3000</v>
      </c>
      <c r="DB3039">
        <v>13000</v>
      </c>
      <c r="DC3039">
        <v>66000</v>
      </c>
      <c r="DD3039">
        <v>3000</v>
      </c>
      <c r="DE3039">
        <v>117081</v>
      </c>
      <c r="DF3039">
        <v>1480000</v>
      </c>
      <c r="DG3039">
        <v>0</v>
      </c>
      <c r="DH3039">
        <v>0</v>
      </c>
      <c r="DI3039">
        <v>0</v>
      </c>
      <c r="DJ3039">
        <v>141333</v>
      </c>
      <c r="DK3039">
        <v>200072</v>
      </c>
      <c r="DL3039">
        <v>245899</v>
      </c>
      <c r="DM3039">
        <v>345000</v>
      </c>
      <c r="DN3039">
        <v>50000</v>
      </c>
      <c r="DO3039">
        <v>4014718</v>
      </c>
      <c r="DP3039">
        <v>317700</v>
      </c>
      <c r="DQ3039">
        <v>52759</v>
      </c>
      <c r="DR3039">
        <v>0</v>
      </c>
      <c r="DS3039">
        <v>0</v>
      </c>
    </row>
    <row r="3040" spans="1:123" x14ac:dyDescent="0.3">
      <c r="A3040" t="str">
        <f t="shared" si="47"/>
        <v>20441945</v>
      </c>
      <c r="B3040">
        <v>87</v>
      </c>
      <c r="C3040">
        <v>2044</v>
      </c>
      <c r="D3040">
        <v>194512</v>
      </c>
      <c r="E3040">
        <v>53</v>
      </c>
      <c r="F3040">
        <v>2063037</v>
      </c>
      <c r="G3040">
        <v>163046</v>
      </c>
      <c r="H3040">
        <v>550000</v>
      </c>
      <c r="I3040">
        <v>0</v>
      </c>
      <c r="J3040">
        <v>0</v>
      </c>
      <c r="K3040">
        <v>85000</v>
      </c>
      <c r="L3040">
        <v>200000</v>
      </c>
      <c r="M3040">
        <v>56200</v>
      </c>
      <c r="N3040">
        <v>11500</v>
      </c>
      <c r="O3040">
        <v>25500</v>
      </c>
      <c r="P3040">
        <v>4500</v>
      </c>
      <c r="Q3040">
        <v>2000</v>
      </c>
      <c r="R3040">
        <v>0</v>
      </c>
      <c r="S3040">
        <v>3381</v>
      </c>
      <c r="T3040">
        <v>35000</v>
      </c>
      <c r="U3040">
        <v>36000</v>
      </c>
      <c r="V3040">
        <v>0</v>
      </c>
      <c r="W3040">
        <v>10000</v>
      </c>
      <c r="X3040">
        <v>0</v>
      </c>
      <c r="Y3040">
        <v>0</v>
      </c>
      <c r="Z3040">
        <v>23756</v>
      </c>
      <c r="AA3040">
        <v>0</v>
      </c>
      <c r="AB3040">
        <v>284443</v>
      </c>
      <c r="AC3040">
        <v>102937</v>
      </c>
      <c r="AD3040">
        <v>0</v>
      </c>
      <c r="AE3040">
        <v>155970</v>
      </c>
      <c r="AF3040">
        <v>0</v>
      </c>
      <c r="AG3040">
        <v>0</v>
      </c>
      <c r="AH3040">
        <v>0</v>
      </c>
      <c r="AI3040">
        <v>0</v>
      </c>
      <c r="AJ3040">
        <v>250000</v>
      </c>
      <c r="AK3040">
        <v>378473</v>
      </c>
      <c r="AL3040">
        <v>0</v>
      </c>
      <c r="AM3040">
        <v>0</v>
      </c>
      <c r="AN3040">
        <v>615325</v>
      </c>
      <c r="AO3040">
        <v>1013725</v>
      </c>
      <c r="AP3040">
        <v>155970</v>
      </c>
      <c r="AQ3040">
        <v>251374</v>
      </c>
      <c r="AR3040">
        <v>20000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1441069</v>
      </c>
      <c r="BL3040">
        <v>225689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20000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610000</v>
      </c>
      <c r="CR3040">
        <v>100000</v>
      </c>
      <c r="CS3040">
        <v>10000</v>
      </c>
      <c r="CT3040">
        <v>154000</v>
      </c>
      <c r="CU3040">
        <v>65000</v>
      </c>
      <c r="CV3040">
        <v>100000</v>
      </c>
      <c r="CW3040">
        <v>2289</v>
      </c>
      <c r="CX3040">
        <v>12000</v>
      </c>
      <c r="CY3040">
        <v>9000</v>
      </c>
      <c r="CZ3040">
        <v>3600</v>
      </c>
      <c r="DA3040">
        <v>3000</v>
      </c>
      <c r="DB3040">
        <v>13000</v>
      </c>
      <c r="DC3040">
        <v>66000</v>
      </c>
      <c r="DD3040">
        <v>3000</v>
      </c>
      <c r="DE3040">
        <v>117081</v>
      </c>
      <c r="DF3040">
        <v>1456753</v>
      </c>
      <c r="DG3040">
        <v>0</v>
      </c>
      <c r="DH3040">
        <v>0</v>
      </c>
      <c r="DI3040">
        <v>0</v>
      </c>
      <c r="DJ3040">
        <v>139870</v>
      </c>
      <c r="DK3040">
        <v>200072</v>
      </c>
      <c r="DL3040">
        <v>245899</v>
      </c>
      <c r="DM3040">
        <v>345000</v>
      </c>
      <c r="DN3040">
        <v>50000</v>
      </c>
      <c r="DO3040">
        <v>4084037</v>
      </c>
      <c r="DP3040">
        <v>317700</v>
      </c>
      <c r="DQ3040">
        <v>293756</v>
      </c>
      <c r="DR3040">
        <v>0</v>
      </c>
      <c r="DS3040">
        <v>0</v>
      </c>
    </row>
    <row r="3041" spans="1:123" x14ac:dyDescent="0.3">
      <c r="A3041" t="str">
        <f t="shared" si="47"/>
        <v>20451946</v>
      </c>
      <c r="B3041">
        <v>87</v>
      </c>
      <c r="C3041">
        <v>2045</v>
      </c>
      <c r="D3041">
        <v>194612</v>
      </c>
      <c r="E3041">
        <v>72</v>
      </c>
      <c r="F3041">
        <v>1994471</v>
      </c>
      <c r="G3041">
        <v>163042</v>
      </c>
      <c r="H3041">
        <v>550000</v>
      </c>
      <c r="I3041">
        <v>0</v>
      </c>
      <c r="J3041">
        <v>0</v>
      </c>
      <c r="K3041">
        <v>85000</v>
      </c>
      <c r="L3041">
        <v>200000</v>
      </c>
      <c r="M3041">
        <v>56200</v>
      </c>
      <c r="N3041">
        <v>11500</v>
      </c>
      <c r="O3041">
        <v>25500</v>
      </c>
      <c r="P3041">
        <v>4500</v>
      </c>
      <c r="Q3041">
        <v>2000</v>
      </c>
      <c r="R3041">
        <v>0</v>
      </c>
      <c r="S3041">
        <v>3166</v>
      </c>
      <c r="T3041">
        <v>35000</v>
      </c>
      <c r="U3041">
        <v>36000</v>
      </c>
      <c r="V3041">
        <v>0</v>
      </c>
      <c r="W3041">
        <v>15000</v>
      </c>
      <c r="X3041">
        <v>0</v>
      </c>
      <c r="Y3041">
        <v>0</v>
      </c>
      <c r="Z3041">
        <v>68102</v>
      </c>
      <c r="AA3041">
        <v>0</v>
      </c>
      <c r="AB3041">
        <v>378473</v>
      </c>
      <c r="AC3041">
        <v>140340</v>
      </c>
      <c r="AD3041">
        <v>0</v>
      </c>
      <c r="AE3041">
        <v>212643</v>
      </c>
      <c r="AF3041">
        <v>0</v>
      </c>
      <c r="AG3041">
        <v>0</v>
      </c>
      <c r="AH3041">
        <v>0</v>
      </c>
      <c r="AI3041">
        <v>0</v>
      </c>
      <c r="AJ3041">
        <v>250000</v>
      </c>
      <c r="AK3041">
        <v>415829</v>
      </c>
      <c r="AL3041">
        <v>0</v>
      </c>
      <c r="AM3041">
        <v>0</v>
      </c>
      <c r="AN3041">
        <v>565764</v>
      </c>
      <c r="AO3041">
        <v>1382074</v>
      </c>
      <c r="AP3041">
        <v>212643</v>
      </c>
      <c r="AQ3041">
        <v>111959</v>
      </c>
      <c r="AR3041">
        <v>20000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161046</v>
      </c>
      <c r="BE3041">
        <v>5000</v>
      </c>
      <c r="BF3041">
        <v>60000</v>
      </c>
      <c r="BG3041">
        <v>35194</v>
      </c>
      <c r="BH3041">
        <v>0</v>
      </c>
      <c r="BI3041">
        <v>49928</v>
      </c>
      <c r="BJ3041">
        <v>0</v>
      </c>
      <c r="BK3041">
        <v>1415508</v>
      </c>
      <c r="BL3041">
        <v>232241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20000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610000</v>
      </c>
      <c r="CR3041">
        <v>100000</v>
      </c>
      <c r="CS3041">
        <v>10000</v>
      </c>
      <c r="CT3041">
        <v>154000</v>
      </c>
      <c r="CU3041">
        <v>65000</v>
      </c>
      <c r="CV3041">
        <v>100000</v>
      </c>
      <c r="CW3041">
        <v>2289</v>
      </c>
      <c r="CX3041">
        <v>12000</v>
      </c>
      <c r="CY3041">
        <v>9000</v>
      </c>
      <c r="CZ3041">
        <v>3600</v>
      </c>
      <c r="DA3041">
        <v>3000</v>
      </c>
      <c r="DB3041">
        <v>13000</v>
      </c>
      <c r="DC3041">
        <v>66000</v>
      </c>
      <c r="DD3041">
        <v>3000</v>
      </c>
      <c r="DE3041">
        <v>117081</v>
      </c>
      <c r="DF3041">
        <v>1480000</v>
      </c>
      <c r="DG3041">
        <v>0</v>
      </c>
      <c r="DH3041">
        <v>0</v>
      </c>
      <c r="DI3041">
        <v>161046</v>
      </c>
      <c r="DJ3041">
        <v>175064</v>
      </c>
      <c r="DK3041">
        <v>250000</v>
      </c>
      <c r="DL3041">
        <v>305899</v>
      </c>
      <c r="DM3041">
        <v>350000</v>
      </c>
      <c r="DN3041">
        <v>50000</v>
      </c>
      <c r="DO3041">
        <v>4455810</v>
      </c>
      <c r="DP3041">
        <v>317700</v>
      </c>
      <c r="DQ3041">
        <v>649270</v>
      </c>
      <c r="DR3041">
        <v>0</v>
      </c>
      <c r="DS3041">
        <v>0</v>
      </c>
    </row>
    <row r="3042" spans="1:123" x14ac:dyDescent="0.3">
      <c r="A3042" t="str">
        <f t="shared" si="47"/>
        <v>20461947</v>
      </c>
      <c r="B3042">
        <v>87</v>
      </c>
      <c r="C3042">
        <v>2046</v>
      </c>
      <c r="D3042">
        <v>194712</v>
      </c>
      <c r="E3042">
        <v>55</v>
      </c>
      <c r="F3042">
        <v>2291920</v>
      </c>
      <c r="G3042">
        <v>163038</v>
      </c>
      <c r="H3042">
        <v>550000</v>
      </c>
      <c r="I3042">
        <v>0</v>
      </c>
      <c r="J3042">
        <v>0</v>
      </c>
      <c r="K3042">
        <v>85000</v>
      </c>
      <c r="L3042">
        <v>200000</v>
      </c>
      <c r="M3042">
        <v>56200</v>
      </c>
      <c r="N3042">
        <v>11500</v>
      </c>
      <c r="O3042">
        <v>25500</v>
      </c>
      <c r="P3042">
        <v>4500</v>
      </c>
      <c r="Q3042">
        <v>2000</v>
      </c>
      <c r="R3042">
        <v>0</v>
      </c>
      <c r="S3042">
        <v>2951</v>
      </c>
      <c r="T3042">
        <v>35000</v>
      </c>
      <c r="U3042">
        <v>36000</v>
      </c>
      <c r="V3042">
        <v>0</v>
      </c>
      <c r="W3042">
        <v>15000</v>
      </c>
      <c r="X3042">
        <v>0</v>
      </c>
      <c r="Y3042">
        <v>0</v>
      </c>
      <c r="Z3042">
        <v>0</v>
      </c>
      <c r="AA3042">
        <v>0</v>
      </c>
      <c r="AB3042">
        <v>415829</v>
      </c>
      <c r="AC3042">
        <v>107639</v>
      </c>
      <c r="AD3042">
        <v>0</v>
      </c>
      <c r="AE3042">
        <v>163095</v>
      </c>
      <c r="AF3042">
        <v>0</v>
      </c>
      <c r="AG3042">
        <v>0</v>
      </c>
      <c r="AH3042">
        <v>0</v>
      </c>
      <c r="AI3042">
        <v>0</v>
      </c>
      <c r="AJ3042">
        <v>15620</v>
      </c>
      <c r="AK3042">
        <v>268355</v>
      </c>
      <c r="AL3042">
        <v>0</v>
      </c>
      <c r="AM3042">
        <v>0</v>
      </c>
      <c r="AN3042">
        <v>868031</v>
      </c>
      <c r="AO3042">
        <v>1060034</v>
      </c>
      <c r="AP3042">
        <v>163095</v>
      </c>
      <c r="AQ3042">
        <v>0</v>
      </c>
      <c r="AR3042">
        <v>20000</v>
      </c>
      <c r="AS3042">
        <v>0</v>
      </c>
      <c r="AT3042">
        <v>0</v>
      </c>
      <c r="AU3042">
        <v>161046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1404175</v>
      </c>
      <c r="BL3042">
        <v>238752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20000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610000</v>
      </c>
      <c r="CR3042">
        <v>100000</v>
      </c>
      <c r="CS3042">
        <v>10000</v>
      </c>
      <c r="CT3042">
        <v>154000</v>
      </c>
      <c r="CU3042">
        <v>65000</v>
      </c>
      <c r="CV3042">
        <v>100000</v>
      </c>
      <c r="CW3042">
        <v>2289</v>
      </c>
      <c r="CX3042">
        <v>12000</v>
      </c>
      <c r="CY3042">
        <v>9000</v>
      </c>
      <c r="CZ3042">
        <v>3600</v>
      </c>
      <c r="DA3042">
        <v>3000</v>
      </c>
      <c r="DB3042">
        <v>13000</v>
      </c>
      <c r="DC3042">
        <v>66000</v>
      </c>
      <c r="DD3042">
        <v>3000</v>
      </c>
      <c r="DE3042">
        <v>117081</v>
      </c>
      <c r="DF3042">
        <v>1432297</v>
      </c>
      <c r="DG3042">
        <v>0</v>
      </c>
      <c r="DH3042">
        <v>0</v>
      </c>
      <c r="DI3042">
        <v>0</v>
      </c>
      <c r="DJ3042">
        <v>171544</v>
      </c>
      <c r="DK3042">
        <v>244508</v>
      </c>
      <c r="DL3042">
        <v>305899</v>
      </c>
      <c r="DM3042">
        <v>349500</v>
      </c>
      <c r="DN3042">
        <v>50000</v>
      </c>
      <c r="DO3042">
        <v>4090074</v>
      </c>
      <c r="DP3042">
        <v>317700</v>
      </c>
      <c r="DQ3042">
        <v>-125426</v>
      </c>
      <c r="DR3042">
        <v>0</v>
      </c>
      <c r="DS3042">
        <v>0</v>
      </c>
    </row>
    <row r="3043" spans="1:123" x14ac:dyDescent="0.3">
      <c r="A3043" t="str">
        <f t="shared" si="47"/>
        <v>20471948</v>
      </c>
      <c r="B3043">
        <v>87</v>
      </c>
      <c r="C3043">
        <v>2047</v>
      </c>
      <c r="D3043">
        <v>194812</v>
      </c>
      <c r="E3043">
        <v>58</v>
      </c>
      <c r="F3043">
        <v>2325536</v>
      </c>
      <c r="G3043">
        <v>163034</v>
      </c>
      <c r="H3043">
        <v>550000</v>
      </c>
      <c r="I3043">
        <v>0</v>
      </c>
      <c r="J3043">
        <v>0</v>
      </c>
      <c r="K3043">
        <v>85000</v>
      </c>
      <c r="L3043">
        <v>200000</v>
      </c>
      <c r="M3043">
        <v>56200</v>
      </c>
      <c r="N3043">
        <v>11500</v>
      </c>
      <c r="O3043">
        <v>25500</v>
      </c>
      <c r="P3043">
        <v>4500</v>
      </c>
      <c r="Q3043">
        <v>2000</v>
      </c>
      <c r="R3043">
        <v>0</v>
      </c>
      <c r="S3043">
        <v>2737</v>
      </c>
      <c r="T3043">
        <v>35000</v>
      </c>
      <c r="U3043">
        <v>36000</v>
      </c>
      <c r="V3043">
        <v>0</v>
      </c>
      <c r="W3043">
        <v>15000</v>
      </c>
      <c r="X3043">
        <v>0</v>
      </c>
      <c r="Y3043">
        <v>100371</v>
      </c>
      <c r="Z3043">
        <v>0</v>
      </c>
      <c r="AA3043">
        <v>0</v>
      </c>
      <c r="AB3043">
        <v>268355</v>
      </c>
      <c r="AC3043">
        <v>112252</v>
      </c>
      <c r="AD3043">
        <v>0</v>
      </c>
      <c r="AE3043">
        <v>170084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98271</v>
      </c>
      <c r="AL3043">
        <v>0</v>
      </c>
      <c r="AM3043">
        <v>0</v>
      </c>
      <c r="AN3043">
        <v>983808</v>
      </c>
      <c r="AO3043">
        <v>1105457</v>
      </c>
      <c r="AP3043">
        <v>170084</v>
      </c>
      <c r="AQ3043">
        <v>0</v>
      </c>
      <c r="AR3043">
        <v>20000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1295541</v>
      </c>
      <c r="BL3043">
        <v>245221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590000</v>
      </c>
      <c r="CR3043">
        <v>100000</v>
      </c>
      <c r="CS3043">
        <v>10000</v>
      </c>
      <c r="CT3043">
        <v>154000</v>
      </c>
      <c r="CU3043">
        <v>65000</v>
      </c>
      <c r="CV3043">
        <v>100000</v>
      </c>
      <c r="CW3043">
        <v>2289</v>
      </c>
      <c r="CX3043">
        <v>12000</v>
      </c>
      <c r="CY3043">
        <v>9000</v>
      </c>
      <c r="CZ3043">
        <v>3600</v>
      </c>
      <c r="DA3043">
        <v>3000</v>
      </c>
      <c r="DB3043">
        <v>13000</v>
      </c>
      <c r="DC3043">
        <v>66000</v>
      </c>
      <c r="DD3043">
        <v>3000</v>
      </c>
      <c r="DE3043">
        <v>117081</v>
      </c>
      <c r="DF3043">
        <v>1288957</v>
      </c>
      <c r="DG3043">
        <v>0</v>
      </c>
      <c r="DH3043">
        <v>0</v>
      </c>
      <c r="DI3043">
        <v>0</v>
      </c>
      <c r="DJ3043">
        <v>171544</v>
      </c>
      <c r="DK3043">
        <v>244508</v>
      </c>
      <c r="DL3043">
        <v>305899</v>
      </c>
      <c r="DM3043">
        <v>349500</v>
      </c>
      <c r="DN3043">
        <v>50000</v>
      </c>
      <c r="DO3043">
        <v>3756650</v>
      </c>
      <c r="DP3043">
        <v>317700</v>
      </c>
      <c r="DQ3043">
        <v>-100371</v>
      </c>
      <c r="DR3043">
        <v>0</v>
      </c>
      <c r="DS3043">
        <v>0</v>
      </c>
    </row>
    <row r="3044" spans="1:123" x14ac:dyDescent="0.3">
      <c r="A3044" t="str">
        <f t="shared" si="47"/>
        <v>20481949</v>
      </c>
      <c r="B3044">
        <v>87</v>
      </c>
      <c r="C3044">
        <v>2048</v>
      </c>
      <c r="D3044">
        <v>194912</v>
      </c>
      <c r="E3044">
        <v>49</v>
      </c>
      <c r="F3044">
        <v>2334331</v>
      </c>
      <c r="G3044">
        <v>163030</v>
      </c>
      <c r="H3044">
        <v>550000</v>
      </c>
      <c r="I3044">
        <v>0</v>
      </c>
      <c r="J3044">
        <v>0</v>
      </c>
      <c r="K3044">
        <v>85000</v>
      </c>
      <c r="L3044">
        <v>200000</v>
      </c>
      <c r="M3044">
        <v>56200</v>
      </c>
      <c r="N3044">
        <v>11500</v>
      </c>
      <c r="O3044">
        <v>25500</v>
      </c>
      <c r="P3044">
        <v>4500</v>
      </c>
      <c r="Q3044">
        <v>2000</v>
      </c>
      <c r="R3044">
        <v>0</v>
      </c>
      <c r="S3044">
        <v>2522</v>
      </c>
      <c r="T3044">
        <v>35000</v>
      </c>
      <c r="U3044">
        <v>36000</v>
      </c>
      <c r="V3044">
        <v>0</v>
      </c>
      <c r="W3044">
        <v>15000</v>
      </c>
      <c r="X3044">
        <v>0</v>
      </c>
      <c r="Y3044">
        <v>331778</v>
      </c>
      <c r="Z3044">
        <v>0</v>
      </c>
      <c r="AA3044">
        <v>0</v>
      </c>
      <c r="AB3044">
        <v>98271</v>
      </c>
      <c r="AC3044">
        <v>94379</v>
      </c>
      <c r="AD3044">
        <v>48624</v>
      </c>
      <c r="AE3044">
        <v>98271</v>
      </c>
      <c r="AF3044">
        <v>44732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1170268</v>
      </c>
      <c r="AO3044">
        <v>929449</v>
      </c>
      <c r="AP3044">
        <v>143003</v>
      </c>
      <c r="AQ3044">
        <v>0</v>
      </c>
      <c r="AR3044">
        <v>20000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1092452</v>
      </c>
      <c r="BL3044">
        <v>251648</v>
      </c>
      <c r="BM3044">
        <v>18993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551007</v>
      </c>
      <c r="CR3044">
        <v>100000</v>
      </c>
      <c r="CS3044">
        <v>10000</v>
      </c>
      <c r="CT3044">
        <v>154000</v>
      </c>
      <c r="CU3044">
        <v>65000</v>
      </c>
      <c r="CV3044">
        <v>100000</v>
      </c>
      <c r="CW3044">
        <v>2289</v>
      </c>
      <c r="CX3044">
        <v>12000</v>
      </c>
      <c r="CY3044">
        <v>9000</v>
      </c>
      <c r="CZ3044">
        <v>3600</v>
      </c>
      <c r="DA3044">
        <v>3000</v>
      </c>
      <c r="DB3044">
        <v>13000</v>
      </c>
      <c r="DC3044">
        <v>66000</v>
      </c>
      <c r="DD3044">
        <v>3000</v>
      </c>
      <c r="DE3044">
        <v>117081</v>
      </c>
      <c r="DF3044">
        <v>918510</v>
      </c>
      <c r="DG3044">
        <v>0</v>
      </c>
      <c r="DH3044">
        <v>0</v>
      </c>
      <c r="DI3044">
        <v>0</v>
      </c>
      <c r="DJ3044">
        <v>171544</v>
      </c>
      <c r="DK3044">
        <v>244508</v>
      </c>
      <c r="DL3044">
        <v>305899</v>
      </c>
      <c r="DM3044">
        <v>349500</v>
      </c>
      <c r="DN3044">
        <v>50000</v>
      </c>
      <c r="DO3044">
        <v>3248939</v>
      </c>
      <c r="DP3044">
        <v>317700</v>
      </c>
      <c r="DQ3044">
        <v>-350771</v>
      </c>
      <c r="DR3044">
        <v>0</v>
      </c>
      <c r="DS3044">
        <v>0</v>
      </c>
    </row>
    <row r="3045" spans="1:123" x14ac:dyDescent="0.3">
      <c r="A3045" t="str">
        <f t="shared" si="47"/>
        <v>20491950</v>
      </c>
      <c r="B3045">
        <v>87</v>
      </c>
      <c r="C3045">
        <v>2049</v>
      </c>
      <c r="D3045">
        <v>195012</v>
      </c>
      <c r="E3045">
        <v>52</v>
      </c>
      <c r="F3045">
        <v>2312041</v>
      </c>
      <c r="G3045">
        <v>163025</v>
      </c>
      <c r="H3045">
        <v>550000</v>
      </c>
      <c r="I3045">
        <v>0</v>
      </c>
      <c r="J3045">
        <v>0</v>
      </c>
      <c r="K3045">
        <v>85000</v>
      </c>
      <c r="L3045">
        <v>200000</v>
      </c>
      <c r="M3045">
        <v>56200</v>
      </c>
      <c r="N3045">
        <v>11500</v>
      </c>
      <c r="O3045">
        <v>25500</v>
      </c>
      <c r="P3045">
        <v>4500</v>
      </c>
      <c r="Q3045">
        <v>2000</v>
      </c>
      <c r="R3045">
        <v>0</v>
      </c>
      <c r="S3045">
        <v>2308</v>
      </c>
      <c r="T3045">
        <v>35000</v>
      </c>
      <c r="U3045">
        <v>36000</v>
      </c>
      <c r="V3045">
        <v>0</v>
      </c>
      <c r="W3045">
        <v>15000</v>
      </c>
      <c r="X3045">
        <v>0</v>
      </c>
      <c r="Y3045">
        <v>331992</v>
      </c>
      <c r="Z3045">
        <v>0</v>
      </c>
      <c r="AA3045">
        <v>0</v>
      </c>
      <c r="AB3045">
        <v>0</v>
      </c>
      <c r="AC3045">
        <v>100385</v>
      </c>
      <c r="AD3045">
        <v>51718</v>
      </c>
      <c r="AE3045">
        <v>0</v>
      </c>
      <c r="AF3045">
        <v>152103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1062897</v>
      </c>
      <c r="AO3045">
        <v>988593</v>
      </c>
      <c r="AP3045">
        <v>152103</v>
      </c>
      <c r="AQ3045">
        <v>0</v>
      </c>
      <c r="AR3045">
        <v>20000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1160696</v>
      </c>
      <c r="BL3045">
        <v>258034</v>
      </c>
      <c r="BM3045">
        <v>29439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501568</v>
      </c>
      <c r="CR3045">
        <v>100000</v>
      </c>
      <c r="CS3045">
        <v>10000</v>
      </c>
      <c r="CT3045">
        <v>154000</v>
      </c>
      <c r="CU3045">
        <v>65000</v>
      </c>
      <c r="CV3045">
        <v>100000</v>
      </c>
      <c r="CW3045">
        <v>2289</v>
      </c>
      <c r="CX3045">
        <v>12000</v>
      </c>
      <c r="CY3045">
        <v>9000</v>
      </c>
      <c r="CZ3045">
        <v>3600</v>
      </c>
      <c r="DA3045">
        <v>3000</v>
      </c>
      <c r="DB3045">
        <v>13000</v>
      </c>
      <c r="DC3045">
        <v>66000</v>
      </c>
      <c r="DD3045">
        <v>3000</v>
      </c>
      <c r="DE3045">
        <v>117081</v>
      </c>
      <c r="DF3045">
        <v>558963</v>
      </c>
      <c r="DG3045">
        <v>0</v>
      </c>
      <c r="DH3045">
        <v>0</v>
      </c>
      <c r="DI3045">
        <v>0</v>
      </c>
      <c r="DJ3045">
        <v>171544</v>
      </c>
      <c r="DK3045">
        <v>244508</v>
      </c>
      <c r="DL3045">
        <v>305899</v>
      </c>
      <c r="DM3045">
        <v>349500</v>
      </c>
      <c r="DN3045">
        <v>50000</v>
      </c>
      <c r="DO3045">
        <v>2839953</v>
      </c>
      <c r="DP3045">
        <v>317700</v>
      </c>
      <c r="DQ3045">
        <v>-361431</v>
      </c>
      <c r="DR3045">
        <v>0</v>
      </c>
      <c r="DS3045">
        <v>0</v>
      </c>
    </row>
    <row r="3046" spans="1:123" x14ac:dyDescent="0.3">
      <c r="A3046" t="str">
        <f t="shared" si="47"/>
        <v>20501951</v>
      </c>
      <c r="B3046">
        <v>87</v>
      </c>
      <c r="C3046">
        <v>2050</v>
      </c>
      <c r="D3046">
        <v>195112</v>
      </c>
      <c r="E3046">
        <v>72</v>
      </c>
      <c r="F3046">
        <v>2259046</v>
      </c>
      <c r="G3046">
        <v>163021</v>
      </c>
      <c r="H3046">
        <v>550000</v>
      </c>
      <c r="I3046">
        <v>0</v>
      </c>
      <c r="J3046">
        <v>0</v>
      </c>
      <c r="K3046">
        <v>85000</v>
      </c>
      <c r="L3046">
        <v>200000</v>
      </c>
      <c r="M3046">
        <v>56200</v>
      </c>
      <c r="N3046">
        <v>11500</v>
      </c>
      <c r="O3046">
        <v>25500</v>
      </c>
      <c r="P3046">
        <v>4500</v>
      </c>
      <c r="Q3046">
        <v>2000</v>
      </c>
      <c r="R3046">
        <v>0</v>
      </c>
      <c r="S3046">
        <v>2093</v>
      </c>
      <c r="T3046">
        <v>35000</v>
      </c>
      <c r="U3046">
        <v>36000</v>
      </c>
      <c r="V3046">
        <v>0</v>
      </c>
      <c r="W3046">
        <v>20000</v>
      </c>
      <c r="X3046">
        <v>0</v>
      </c>
      <c r="Y3046">
        <v>0</v>
      </c>
      <c r="Z3046">
        <v>112904</v>
      </c>
      <c r="AA3046">
        <v>0</v>
      </c>
      <c r="AB3046">
        <v>0</v>
      </c>
      <c r="AC3046">
        <v>138808</v>
      </c>
      <c r="AD3046">
        <v>71514</v>
      </c>
      <c r="AE3046">
        <v>0</v>
      </c>
      <c r="AF3046">
        <v>210322</v>
      </c>
      <c r="AG3046">
        <v>0</v>
      </c>
      <c r="AH3046">
        <v>0</v>
      </c>
      <c r="AI3046">
        <v>0</v>
      </c>
      <c r="AJ3046">
        <v>39678</v>
      </c>
      <c r="AK3046">
        <v>39678</v>
      </c>
      <c r="AL3046">
        <v>0</v>
      </c>
      <c r="AM3046">
        <v>0</v>
      </c>
      <c r="AN3046">
        <v>514889</v>
      </c>
      <c r="AO3046">
        <v>1366985</v>
      </c>
      <c r="AP3046">
        <v>210322</v>
      </c>
      <c r="AQ3046">
        <v>211356</v>
      </c>
      <c r="AR3046">
        <v>20000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1808663</v>
      </c>
      <c r="BL3046">
        <v>262947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128432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610000</v>
      </c>
      <c r="CR3046">
        <v>100000</v>
      </c>
      <c r="CS3046">
        <v>10000</v>
      </c>
      <c r="CT3046">
        <v>154000</v>
      </c>
      <c r="CU3046">
        <v>65000</v>
      </c>
      <c r="CV3046">
        <v>100000</v>
      </c>
      <c r="CW3046">
        <v>2289</v>
      </c>
      <c r="CX3046">
        <v>12000</v>
      </c>
      <c r="CY3046">
        <v>9000</v>
      </c>
      <c r="CZ3046">
        <v>3600</v>
      </c>
      <c r="DA3046">
        <v>3000</v>
      </c>
      <c r="DB3046">
        <v>13000</v>
      </c>
      <c r="DC3046">
        <v>66000</v>
      </c>
      <c r="DD3046">
        <v>3000</v>
      </c>
      <c r="DE3046">
        <v>117081</v>
      </c>
      <c r="DF3046">
        <v>655098</v>
      </c>
      <c r="DG3046">
        <v>0</v>
      </c>
      <c r="DH3046">
        <v>0</v>
      </c>
      <c r="DI3046">
        <v>0</v>
      </c>
      <c r="DJ3046">
        <v>171544</v>
      </c>
      <c r="DK3046">
        <v>244508</v>
      </c>
      <c r="DL3046">
        <v>305899</v>
      </c>
      <c r="DM3046">
        <v>349500</v>
      </c>
      <c r="DN3046">
        <v>50000</v>
      </c>
      <c r="DO3046">
        <v>3084198</v>
      </c>
      <c r="DP3046">
        <v>317700</v>
      </c>
      <c r="DQ3046">
        <v>281014</v>
      </c>
      <c r="DR3046">
        <v>0</v>
      </c>
      <c r="DS3046">
        <v>0</v>
      </c>
    </row>
    <row r="3047" spans="1:123" x14ac:dyDescent="0.3">
      <c r="A3047" t="str">
        <f t="shared" si="47"/>
        <v>20162009</v>
      </c>
      <c r="B3047">
        <v>88</v>
      </c>
      <c r="C3047">
        <v>2016</v>
      </c>
      <c r="D3047">
        <v>200912</v>
      </c>
      <c r="E3047">
        <v>49</v>
      </c>
      <c r="F3047">
        <v>1763889</v>
      </c>
      <c r="G3047">
        <v>211232</v>
      </c>
      <c r="H3047">
        <v>550000</v>
      </c>
      <c r="I3047">
        <v>0</v>
      </c>
      <c r="J3047">
        <v>126000</v>
      </c>
      <c r="K3047">
        <v>85000</v>
      </c>
      <c r="L3047">
        <v>100000</v>
      </c>
      <c r="M3047">
        <v>56200</v>
      </c>
      <c r="N3047">
        <v>11500</v>
      </c>
      <c r="O3047">
        <v>25500</v>
      </c>
      <c r="P3047">
        <v>4500</v>
      </c>
      <c r="Q3047">
        <v>2000</v>
      </c>
      <c r="R3047">
        <v>0</v>
      </c>
      <c r="S3047">
        <v>8370</v>
      </c>
      <c r="T3047">
        <v>35000</v>
      </c>
      <c r="U3047">
        <v>36000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210000</v>
      </c>
      <c r="AC3047">
        <v>95788</v>
      </c>
      <c r="AD3047">
        <v>49350</v>
      </c>
      <c r="AE3047">
        <v>145137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64863</v>
      </c>
      <c r="AL3047">
        <v>0</v>
      </c>
      <c r="AM3047">
        <v>0</v>
      </c>
      <c r="AN3047">
        <v>930070</v>
      </c>
      <c r="AO3047">
        <v>943317</v>
      </c>
      <c r="AP3047">
        <v>145137</v>
      </c>
      <c r="AQ3047">
        <v>0</v>
      </c>
      <c r="AR3047">
        <v>20000</v>
      </c>
      <c r="AS3047">
        <v>3000</v>
      </c>
      <c r="AT3047">
        <v>8000</v>
      </c>
      <c r="AU3047">
        <v>200000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1319454</v>
      </c>
      <c r="BL3047">
        <v>8371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246774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342774</v>
      </c>
      <c r="CR3047">
        <v>61000</v>
      </c>
      <c r="CS3047">
        <v>0</v>
      </c>
      <c r="CT3047">
        <v>18000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5000</v>
      </c>
      <c r="DF3047">
        <v>0</v>
      </c>
      <c r="DG3047">
        <v>79000</v>
      </c>
      <c r="DH3047">
        <v>0</v>
      </c>
      <c r="DI3047">
        <v>0</v>
      </c>
      <c r="DJ3047">
        <v>126000</v>
      </c>
      <c r="DK3047">
        <v>124000</v>
      </c>
      <c r="DL3047">
        <v>30000</v>
      </c>
      <c r="DM3047">
        <v>137000</v>
      </c>
      <c r="DN3047">
        <v>0</v>
      </c>
      <c r="DO3047">
        <v>987637</v>
      </c>
      <c r="DP3047">
        <v>317700</v>
      </c>
      <c r="DQ3047">
        <v>46774</v>
      </c>
      <c r="DR3047">
        <v>0</v>
      </c>
      <c r="DS3047">
        <v>0</v>
      </c>
    </row>
    <row r="3048" spans="1:123" x14ac:dyDescent="0.3">
      <c r="A3048" t="str">
        <f t="shared" si="47"/>
        <v>20172010</v>
      </c>
      <c r="B3048">
        <v>88</v>
      </c>
      <c r="C3048">
        <v>2017</v>
      </c>
      <c r="D3048">
        <v>201012</v>
      </c>
      <c r="E3048">
        <v>60</v>
      </c>
      <c r="F3048">
        <v>1704148</v>
      </c>
      <c r="G3048">
        <v>215203</v>
      </c>
      <c r="H3048">
        <v>550000</v>
      </c>
      <c r="I3048">
        <v>0</v>
      </c>
      <c r="J3048">
        <v>126000</v>
      </c>
      <c r="K3048">
        <v>85000</v>
      </c>
      <c r="L3048">
        <v>100000</v>
      </c>
      <c r="M3048">
        <v>56200</v>
      </c>
      <c r="N3048">
        <v>11500</v>
      </c>
      <c r="O3048">
        <v>25500</v>
      </c>
      <c r="P3048">
        <v>4500</v>
      </c>
      <c r="Q3048">
        <v>2000</v>
      </c>
      <c r="R3048">
        <v>0</v>
      </c>
      <c r="S3048">
        <v>8311</v>
      </c>
      <c r="T3048">
        <v>35000</v>
      </c>
      <c r="U3048">
        <v>36000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64863</v>
      </c>
      <c r="AC3048">
        <v>116116</v>
      </c>
      <c r="AD3048">
        <v>59823</v>
      </c>
      <c r="AE3048">
        <v>64863</v>
      </c>
      <c r="AF3048">
        <v>111077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818934</v>
      </c>
      <c r="AO3048">
        <v>1143517</v>
      </c>
      <c r="AP3048">
        <v>175939</v>
      </c>
      <c r="AQ3048">
        <v>0</v>
      </c>
      <c r="AR3048">
        <v>20000</v>
      </c>
      <c r="AS3048">
        <v>3000</v>
      </c>
      <c r="AT3048">
        <v>8000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1350456</v>
      </c>
      <c r="BL3048">
        <v>17530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231570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554344</v>
      </c>
      <c r="CR3048">
        <v>61000</v>
      </c>
      <c r="CS3048">
        <v>0</v>
      </c>
      <c r="CT3048">
        <v>18000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10000</v>
      </c>
      <c r="DF3048">
        <v>0</v>
      </c>
      <c r="DG3048">
        <v>100000</v>
      </c>
      <c r="DH3048">
        <v>0</v>
      </c>
      <c r="DI3048">
        <v>0</v>
      </c>
      <c r="DJ3048">
        <v>126000</v>
      </c>
      <c r="DK3048">
        <v>124000</v>
      </c>
      <c r="DL3048">
        <v>30000</v>
      </c>
      <c r="DM3048">
        <v>137000</v>
      </c>
      <c r="DN3048">
        <v>0</v>
      </c>
      <c r="DO3048">
        <v>1160344</v>
      </c>
      <c r="DP3048">
        <v>317700</v>
      </c>
      <c r="DQ3048">
        <v>231570</v>
      </c>
      <c r="DR3048">
        <v>0</v>
      </c>
      <c r="DS3048">
        <v>0</v>
      </c>
    </row>
    <row r="3049" spans="1:123" x14ac:dyDescent="0.3">
      <c r="A3049" t="str">
        <f t="shared" si="47"/>
        <v>20182011</v>
      </c>
      <c r="B3049">
        <v>88</v>
      </c>
      <c r="C3049">
        <v>2018</v>
      </c>
      <c r="D3049">
        <v>201112</v>
      </c>
      <c r="E3049">
        <v>89</v>
      </c>
      <c r="F3049">
        <v>1717728</v>
      </c>
      <c r="G3049">
        <v>186174</v>
      </c>
      <c r="H3049">
        <v>550000</v>
      </c>
      <c r="I3049">
        <v>0</v>
      </c>
      <c r="J3049">
        <v>120000</v>
      </c>
      <c r="K3049">
        <v>85000</v>
      </c>
      <c r="L3049">
        <v>130000</v>
      </c>
      <c r="M3049">
        <v>56200</v>
      </c>
      <c r="N3049">
        <v>11500</v>
      </c>
      <c r="O3049">
        <v>25500</v>
      </c>
      <c r="P3049">
        <v>4500</v>
      </c>
      <c r="Q3049">
        <v>2000</v>
      </c>
      <c r="R3049">
        <v>0</v>
      </c>
      <c r="S3049">
        <v>8252</v>
      </c>
      <c r="T3049">
        <v>35000</v>
      </c>
      <c r="U3049">
        <v>36000</v>
      </c>
      <c r="V3049">
        <v>0</v>
      </c>
      <c r="W3049">
        <v>0</v>
      </c>
      <c r="X3049">
        <v>0</v>
      </c>
      <c r="Y3049">
        <v>0</v>
      </c>
      <c r="Z3049">
        <v>230232</v>
      </c>
      <c r="AA3049">
        <v>0</v>
      </c>
      <c r="AB3049">
        <v>0</v>
      </c>
      <c r="AC3049">
        <v>173641</v>
      </c>
      <c r="AD3049">
        <v>89460</v>
      </c>
      <c r="AE3049">
        <v>0</v>
      </c>
      <c r="AF3049">
        <v>263101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460619</v>
      </c>
      <c r="AO3049">
        <v>1710022</v>
      </c>
      <c r="AP3049">
        <v>263101</v>
      </c>
      <c r="AQ3049">
        <v>51800</v>
      </c>
      <c r="AR3049">
        <v>20000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111111</v>
      </c>
      <c r="BF3049">
        <v>0</v>
      </c>
      <c r="BG3049">
        <v>35194</v>
      </c>
      <c r="BH3049">
        <v>20000</v>
      </c>
      <c r="BI3049">
        <v>48840</v>
      </c>
      <c r="BJ3049">
        <v>0</v>
      </c>
      <c r="BK3049">
        <v>1829778</v>
      </c>
      <c r="BL3049">
        <v>26633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75656</v>
      </c>
      <c r="BS3049">
        <v>136000</v>
      </c>
      <c r="BT3049">
        <v>65000</v>
      </c>
      <c r="BU3049">
        <v>39000</v>
      </c>
      <c r="BV3049">
        <v>10000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25000</v>
      </c>
      <c r="CH3049">
        <v>572</v>
      </c>
      <c r="CI3049">
        <v>3000</v>
      </c>
      <c r="CJ3049">
        <v>2250</v>
      </c>
      <c r="CK3049">
        <v>900</v>
      </c>
      <c r="CL3049">
        <v>750</v>
      </c>
      <c r="CM3049">
        <v>3250</v>
      </c>
      <c r="CN3049">
        <v>15000</v>
      </c>
      <c r="CO3049">
        <v>750</v>
      </c>
      <c r="CP3049">
        <v>0</v>
      </c>
      <c r="CQ3049">
        <v>610000</v>
      </c>
      <c r="CR3049">
        <v>100000</v>
      </c>
      <c r="CS3049">
        <v>10000</v>
      </c>
      <c r="CT3049">
        <v>154000</v>
      </c>
      <c r="CU3049">
        <v>65000</v>
      </c>
      <c r="CV3049">
        <v>25000</v>
      </c>
      <c r="CW3049">
        <v>572</v>
      </c>
      <c r="CX3049">
        <v>3000</v>
      </c>
      <c r="CY3049">
        <v>2250</v>
      </c>
      <c r="CZ3049">
        <v>900</v>
      </c>
      <c r="DA3049">
        <v>750</v>
      </c>
      <c r="DB3049">
        <v>3250</v>
      </c>
      <c r="DC3049">
        <v>15000</v>
      </c>
      <c r="DD3049">
        <v>750</v>
      </c>
      <c r="DE3049">
        <v>15000</v>
      </c>
      <c r="DF3049">
        <v>230232</v>
      </c>
      <c r="DG3049">
        <v>100000</v>
      </c>
      <c r="DH3049">
        <v>0</v>
      </c>
      <c r="DI3049">
        <v>0</v>
      </c>
      <c r="DJ3049">
        <v>161194</v>
      </c>
      <c r="DK3049">
        <v>172840</v>
      </c>
      <c r="DL3049">
        <v>30000</v>
      </c>
      <c r="DM3049">
        <v>248111</v>
      </c>
      <c r="DN3049">
        <v>20000</v>
      </c>
      <c r="DO3049">
        <v>1967849</v>
      </c>
      <c r="DP3049">
        <v>317700</v>
      </c>
      <c r="DQ3049">
        <v>822505</v>
      </c>
      <c r="DR3049">
        <v>0</v>
      </c>
      <c r="DS3049">
        <v>0</v>
      </c>
    </row>
    <row r="3050" spans="1:123" x14ac:dyDescent="0.3">
      <c r="A3050" t="str">
        <f t="shared" si="47"/>
        <v>20192012</v>
      </c>
      <c r="B3050">
        <v>88</v>
      </c>
      <c r="C3050">
        <v>2019</v>
      </c>
      <c r="D3050">
        <v>201212</v>
      </c>
      <c r="E3050">
        <v>51</v>
      </c>
      <c r="F3050">
        <v>1869690</v>
      </c>
      <c r="G3050">
        <v>163145</v>
      </c>
      <c r="H3050">
        <v>550000</v>
      </c>
      <c r="I3050">
        <v>0</v>
      </c>
      <c r="J3050">
        <v>120000</v>
      </c>
      <c r="K3050">
        <v>85000</v>
      </c>
      <c r="L3050">
        <v>160000</v>
      </c>
      <c r="M3050">
        <v>56200</v>
      </c>
      <c r="N3050">
        <v>11500</v>
      </c>
      <c r="O3050">
        <v>25500</v>
      </c>
      <c r="P3050">
        <v>4500</v>
      </c>
      <c r="Q3050">
        <v>2000</v>
      </c>
      <c r="R3050">
        <v>0</v>
      </c>
      <c r="S3050">
        <v>8193</v>
      </c>
      <c r="T3050">
        <v>35000</v>
      </c>
      <c r="U3050">
        <v>36000</v>
      </c>
      <c r="V3050">
        <v>0</v>
      </c>
      <c r="W3050">
        <v>0</v>
      </c>
      <c r="X3050">
        <v>0</v>
      </c>
      <c r="Y3050">
        <v>51067</v>
      </c>
      <c r="Z3050">
        <v>0</v>
      </c>
      <c r="AA3050">
        <v>0</v>
      </c>
      <c r="AB3050">
        <v>0</v>
      </c>
      <c r="AC3050">
        <v>98212</v>
      </c>
      <c r="AD3050">
        <v>50599</v>
      </c>
      <c r="AE3050">
        <v>0</v>
      </c>
      <c r="AF3050">
        <v>148811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886149</v>
      </c>
      <c r="AO3050">
        <v>967194</v>
      </c>
      <c r="AP3050">
        <v>148811</v>
      </c>
      <c r="AQ3050">
        <v>0</v>
      </c>
      <c r="AR3050">
        <v>20000</v>
      </c>
      <c r="AS3050">
        <v>3000</v>
      </c>
      <c r="AT3050">
        <v>8000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1147005</v>
      </c>
      <c r="BL3050">
        <v>35681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590000</v>
      </c>
      <c r="CR3050">
        <v>100000</v>
      </c>
      <c r="CS3050">
        <v>10000</v>
      </c>
      <c r="CT3050">
        <v>154000</v>
      </c>
      <c r="CU3050">
        <v>65000</v>
      </c>
      <c r="CV3050">
        <v>25000</v>
      </c>
      <c r="CW3050">
        <v>572</v>
      </c>
      <c r="CX3050">
        <v>3000</v>
      </c>
      <c r="CY3050">
        <v>2250</v>
      </c>
      <c r="CZ3050">
        <v>900</v>
      </c>
      <c r="DA3050">
        <v>750</v>
      </c>
      <c r="DB3050">
        <v>3250</v>
      </c>
      <c r="DC3050">
        <v>15000</v>
      </c>
      <c r="DD3050">
        <v>750</v>
      </c>
      <c r="DE3050">
        <v>20000</v>
      </c>
      <c r="DF3050">
        <v>161092</v>
      </c>
      <c r="DG3050">
        <v>100000</v>
      </c>
      <c r="DH3050">
        <v>0</v>
      </c>
      <c r="DI3050">
        <v>0</v>
      </c>
      <c r="DJ3050">
        <v>157675</v>
      </c>
      <c r="DK3050">
        <v>167467</v>
      </c>
      <c r="DL3050">
        <v>30000</v>
      </c>
      <c r="DM3050">
        <v>237000</v>
      </c>
      <c r="DN3050">
        <v>20000</v>
      </c>
      <c r="DO3050">
        <v>1863706</v>
      </c>
      <c r="DP3050">
        <v>317700</v>
      </c>
      <c r="DQ3050">
        <v>-51067</v>
      </c>
      <c r="DR3050">
        <v>0</v>
      </c>
      <c r="DS3050">
        <v>0</v>
      </c>
    </row>
    <row r="3051" spans="1:123" x14ac:dyDescent="0.3">
      <c r="A3051" t="str">
        <f t="shared" si="47"/>
        <v>20201922</v>
      </c>
      <c r="B3051">
        <v>88</v>
      </c>
      <c r="C3051">
        <v>2020</v>
      </c>
      <c r="D3051">
        <v>192212</v>
      </c>
      <c r="E3051">
        <v>47</v>
      </c>
      <c r="F3051">
        <v>1804056</v>
      </c>
      <c r="G3051">
        <v>163116</v>
      </c>
      <c r="H3051">
        <v>550000</v>
      </c>
      <c r="I3051">
        <v>0</v>
      </c>
      <c r="J3051">
        <v>120000</v>
      </c>
      <c r="K3051">
        <v>85000</v>
      </c>
      <c r="L3051">
        <v>192500</v>
      </c>
      <c r="M3051">
        <v>56200</v>
      </c>
      <c r="N3051">
        <v>11500</v>
      </c>
      <c r="O3051">
        <v>25500</v>
      </c>
      <c r="P3051">
        <v>4500</v>
      </c>
      <c r="Q3051">
        <v>2000</v>
      </c>
      <c r="R3051">
        <v>0</v>
      </c>
      <c r="S3051">
        <v>8134</v>
      </c>
      <c r="T3051">
        <v>35000</v>
      </c>
      <c r="U3051">
        <v>36000</v>
      </c>
      <c r="V3051">
        <v>0</v>
      </c>
      <c r="W3051">
        <v>0</v>
      </c>
      <c r="X3051">
        <v>0</v>
      </c>
      <c r="Y3051">
        <v>15926</v>
      </c>
      <c r="Z3051">
        <v>0</v>
      </c>
      <c r="AA3051">
        <v>0</v>
      </c>
      <c r="AB3051">
        <v>0</v>
      </c>
      <c r="AC3051">
        <v>91062</v>
      </c>
      <c r="AD3051">
        <v>46915</v>
      </c>
      <c r="AE3051">
        <v>0</v>
      </c>
      <c r="AF3051">
        <v>137977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894283</v>
      </c>
      <c r="AO3051">
        <v>896782</v>
      </c>
      <c r="AP3051">
        <v>137977</v>
      </c>
      <c r="AQ3051">
        <v>0</v>
      </c>
      <c r="AR3051">
        <v>20000</v>
      </c>
      <c r="AS3051">
        <v>3000</v>
      </c>
      <c r="AT3051">
        <v>8000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1065759</v>
      </c>
      <c r="BL3051">
        <v>43130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570000</v>
      </c>
      <c r="CR3051">
        <v>100000</v>
      </c>
      <c r="CS3051">
        <v>10000</v>
      </c>
      <c r="CT3051">
        <v>154000</v>
      </c>
      <c r="CU3051">
        <v>65000</v>
      </c>
      <c r="CV3051">
        <v>25000</v>
      </c>
      <c r="CW3051">
        <v>572</v>
      </c>
      <c r="CX3051">
        <v>3000</v>
      </c>
      <c r="CY3051">
        <v>2250</v>
      </c>
      <c r="CZ3051">
        <v>900</v>
      </c>
      <c r="DA3051">
        <v>750</v>
      </c>
      <c r="DB3051">
        <v>3250</v>
      </c>
      <c r="DC3051">
        <v>15000</v>
      </c>
      <c r="DD3051">
        <v>750</v>
      </c>
      <c r="DE3051">
        <v>25000</v>
      </c>
      <c r="DF3051">
        <v>140333</v>
      </c>
      <c r="DG3051">
        <v>100000</v>
      </c>
      <c r="DH3051">
        <v>0</v>
      </c>
      <c r="DI3051">
        <v>0</v>
      </c>
      <c r="DJ3051">
        <v>157675</v>
      </c>
      <c r="DK3051">
        <v>167467</v>
      </c>
      <c r="DL3051">
        <v>30000</v>
      </c>
      <c r="DM3051">
        <v>237000</v>
      </c>
      <c r="DN3051">
        <v>20000</v>
      </c>
      <c r="DO3051">
        <v>1827947</v>
      </c>
      <c r="DP3051">
        <v>317700</v>
      </c>
      <c r="DQ3051">
        <v>-15926</v>
      </c>
      <c r="DR3051">
        <v>0</v>
      </c>
      <c r="DS3051">
        <v>0</v>
      </c>
    </row>
    <row r="3052" spans="1:123" x14ac:dyDescent="0.3">
      <c r="A3052" t="str">
        <f t="shared" si="47"/>
        <v>20211923</v>
      </c>
      <c r="B3052">
        <v>88</v>
      </c>
      <c r="C3052">
        <v>2021</v>
      </c>
      <c r="D3052">
        <v>192312</v>
      </c>
      <c r="E3052">
        <v>58</v>
      </c>
      <c r="F3052">
        <v>1808968</v>
      </c>
      <c r="G3052">
        <v>163116</v>
      </c>
      <c r="H3052">
        <v>550000</v>
      </c>
      <c r="I3052">
        <v>0</v>
      </c>
      <c r="J3052">
        <v>120000</v>
      </c>
      <c r="K3052">
        <v>85000</v>
      </c>
      <c r="L3052">
        <v>205000</v>
      </c>
      <c r="M3052">
        <v>56200</v>
      </c>
      <c r="N3052">
        <v>11500</v>
      </c>
      <c r="O3052">
        <v>25500</v>
      </c>
      <c r="P3052">
        <v>4500</v>
      </c>
      <c r="Q3052">
        <v>2000</v>
      </c>
      <c r="R3052">
        <v>0</v>
      </c>
      <c r="S3052">
        <v>7945</v>
      </c>
      <c r="T3052">
        <v>35000</v>
      </c>
      <c r="U3052">
        <v>36000</v>
      </c>
      <c r="V3052">
        <v>0</v>
      </c>
      <c r="W3052">
        <v>0</v>
      </c>
      <c r="X3052">
        <v>0</v>
      </c>
      <c r="Y3052">
        <v>0</v>
      </c>
      <c r="Z3052">
        <v>116696</v>
      </c>
      <c r="AA3052">
        <v>0</v>
      </c>
      <c r="AB3052">
        <v>0</v>
      </c>
      <c r="AC3052">
        <v>111632</v>
      </c>
      <c r="AD3052">
        <v>57513</v>
      </c>
      <c r="AE3052">
        <v>0</v>
      </c>
      <c r="AF3052">
        <v>169145</v>
      </c>
      <c r="AG3052">
        <v>0</v>
      </c>
      <c r="AH3052">
        <v>0</v>
      </c>
      <c r="AI3052">
        <v>0</v>
      </c>
      <c r="AJ3052">
        <v>20512</v>
      </c>
      <c r="AK3052">
        <v>20512</v>
      </c>
      <c r="AL3052">
        <v>0</v>
      </c>
      <c r="AM3052">
        <v>0</v>
      </c>
      <c r="AN3052">
        <v>722292</v>
      </c>
      <c r="AO3052">
        <v>1099355</v>
      </c>
      <c r="AP3052">
        <v>169145</v>
      </c>
      <c r="AQ3052">
        <v>0</v>
      </c>
      <c r="AR3052">
        <v>20000</v>
      </c>
      <c r="AS3052">
        <v>3000</v>
      </c>
      <c r="AT3052">
        <v>8000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1299500</v>
      </c>
      <c r="BL3052">
        <v>50523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60000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4231</v>
      </c>
      <c r="CO3052">
        <v>0</v>
      </c>
      <c r="CP3052">
        <v>0</v>
      </c>
      <c r="CQ3052">
        <v>610000</v>
      </c>
      <c r="CR3052">
        <v>100000</v>
      </c>
      <c r="CS3052">
        <v>10000</v>
      </c>
      <c r="CT3052">
        <v>154000</v>
      </c>
      <c r="CU3052">
        <v>65000</v>
      </c>
      <c r="CV3052">
        <v>25000</v>
      </c>
      <c r="CW3052">
        <v>572</v>
      </c>
      <c r="CX3052">
        <v>3000</v>
      </c>
      <c r="CY3052">
        <v>2250</v>
      </c>
      <c r="CZ3052">
        <v>900</v>
      </c>
      <c r="DA3052">
        <v>750</v>
      </c>
      <c r="DB3052">
        <v>3250</v>
      </c>
      <c r="DC3052">
        <v>19231</v>
      </c>
      <c r="DD3052">
        <v>750</v>
      </c>
      <c r="DE3052">
        <v>30000</v>
      </c>
      <c r="DF3052">
        <v>252819</v>
      </c>
      <c r="DG3052">
        <v>100000</v>
      </c>
      <c r="DH3052">
        <v>0</v>
      </c>
      <c r="DI3052">
        <v>0</v>
      </c>
      <c r="DJ3052">
        <v>157675</v>
      </c>
      <c r="DK3052">
        <v>167467</v>
      </c>
      <c r="DL3052">
        <v>30000</v>
      </c>
      <c r="DM3052">
        <v>237000</v>
      </c>
      <c r="DN3052">
        <v>20000</v>
      </c>
      <c r="DO3052">
        <v>2010176</v>
      </c>
      <c r="DP3052">
        <v>317700</v>
      </c>
      <c r="DQ3052">
        <v>201439</v>
      </c>
      <c r="DR3052">
        <v>0</v>
      </c>
      <c r="DS3052">
        <v>0</v>
      </c>
    </row>
    <row r="3053" spans="1:123" x14ac:dyDescent="0.3">
      <c r="A3053" t="str">
        <f t="shared" si="47"/>
        <v>20221924</v>
      </c>
      <c r="B3053">
        <v>88</v>
      </c>
      <c r="C3053">
        <v>2022</v>
      </c>
      <c r="D3053">
        <v>192412</v>
      </c>
      <c r="E3053">
        <v>14</v>
      </c>
      <c r="F3053">
        <v>1984222</v>
      </c>
      <c r="G3053">
        <v>163115</v>
      </c>
      <c r="H3053">
        <v>550000</v>
      </c>
      <c r="I3053">
        <v>0</v>
      </c>
      <c r="J3053">
        <v>120000</v>
      </c>
      <c r="K3053">
        <v>85000</v>
      </c>
      <c r="L3053">
        <v>202500</v>
      </c>
      <c r="M3053">
        <v>56200</v>
      </c>
      <c r="N3053">
        <v>11500</v>
      </c>
      <c r="O3053">
        <v>25500</v>
      </c>
      <c r="P3053">
        <v>4500</v>
      </c>
      <c r="Q3053">
        <v>2000</v>
      </c>
      <c r="R3053">
        <v>0</v>
      </c>
      <c r="S3053">
        <v>7757</v>
      </c>
      <c r="T3053">
        <v>35000</v>
      </c>
      <c r="U3053">
        <v>36000</v>
      </c>
      <c r="V3053">
        <v>0</v>
      </c>
      <c r="W3053">
        <v>0</v>
      </c>
      <c r="X3053">
        <v>0</v>
      </c>
      <c r="Y3053">
        <v>189043</v>
      </c>
      <c r="Z3053">
        <v>0</v>
      </c>
      <c r="AA3053">
        <v>0</v>
      </c>
      <c r="AB3053">
        <v>20512</v>
      </c>
      <c r="AC3053">
        <v>27098</v>
      </c>
      <c r="AD3053">
        <v>0</v>
      </c>
      <c r="AE3053">
        <v>20512</v>
      </c>
      <c r="AF3053">
        <v>20547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1194453</v>
      </c>
      <c r="AO3053">
        <v>266861</v>
      </c>
      <c r="AP3053">
        <v>41059</v>
      </c>
      <c r="AQ3053">
        <v>0</v>
      </c>
      <c r="AR3053">
        <v>0</v>
      </c>
      <c r="AS3053">
        <v>6000</v>
      </c>
      <c r="AT3053">
        <v>8000</v>
      </c>
      <c r="AU3053">
        <v>0</v>
      </c>
      <c r="AV3053">
        <v>75000</v>
      </c>
      <c r="AW3053">
        <v>0</v>
      </c>
      <c r="AX3053">
        <v>31500</v>
      </c>
      <c r="AY3053">
        <v>0</v>
      </c>
      <c r="AZ3053">
        <v>20000</v>
      </c>
      <c r="BA3053">
        <v>25000</v>
      </c>
      <c r="BB3053">
        <v>8000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481420</v>
      </c>
      <c r="BL3053">
        <v>57864</v>
      </c>
      <c r="BM3053">
        <v>196667</v>
      </c>
      <c r="BN3053">
        <v>154000</v>
      </c>
      <c r="BO3053">
        <v>0</v>
      </c>
      <c r="BP3053">
        <v>4148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35000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393333</v>
      </c>
      <c r="CR3053">
        <v>95852</v>
      </c>
      <c r="CS3053">
        <v>10000</v>
      </c>
      <c r="CT3053">
        <v>0</v>
      </c>
      <c r="CU3053">
        <v>65000</v>
      </c>
      <c r="CV3053">
        <v>25000</v>
      </c>
      <c r="CW3053">
        <v>572</v>
      </c>
      <c r="CX3053">
        <v>3000</v>
      </c>
      <c r="CY3053">
        <v>2250</v>
      </c>
      <c r="CZ3053">
        <v>900</v>
      </c>
      <c r="DA3053">
        <v>750</v>
      </c>
      <c r="DB3053">
        <v>3250</v>
      </c>
      <c r="DC3053">
        <v>19231</v>
      </c>
      <c r="DD3053">
        <v>750</v>
      </c>
      <c r="DE3053">
        <v>0</v>
      </c>
      <c r="DF3053">
        <v>50532</v>
      </c>
      <c r="DG3053">
        <v>100000</v>
      </c>
      <c r="DH3053">
        <v>0</v>
      </c>
      <c r="DI3053">
        <v>0</v>
      </c>
      <c r="DJ3053">
        <v>126175</v>
      </c>
      <c r="DK3053">
        <v>142467</v>
      </c>
      <c r="DL3053">
        <v>30000</v>
      </c>
      <c r="DM3053">
        <v>162000</v>
      </c>
      <c r="DN3053">
        <v>0</v>
      </c>
      <c r="DO3053">
        <v>1231062</v>
      </c>
      <c r="DP3053">
        <v>317700</v>
      </c>
      <c r="DQ3053">
        <v>-790143</v>
      </c>
      <c r="DR3053">
        <v>59785</v>
      </c>
      <c r="DS3053">
        <v>0</v>
      </c>
    </row>
    <row r="3054" spans="1:123" x14ac:dyDescent="0.3">
      <c r="A3054" t="str">
        <f t="shared" si="47"/>
        <v>20231925</v>
      </c>
      <c r="B3054">
        <v>88</v>
      </c>
      <c r="C3054">
        <v>2023</v>
      </c>
      <c r="D3054">
        <v>192512</v>
      </c>
      <c r="E3054">
        <v>51</v>
      </c>
      <c r="F3054">
        <v>2112255</v>
      </c>
      <c r="G3054">
        <v>163115</v>
      </c>
      <c r="H3054">
        <v>550000</v>
      </c>
      <c r="I3054">
        <v>0</v>
      </c>
      <c r="J3054">
        <v>120000</v>
      </c>
      <c r="K3054">
        <v>85000</v>
      </c>
      <c r="L3054">
        <v>200000</v>
      </c>
      <c r="M3054">
        <v>56200</v>
      </c>
      <c r="N3054">
        <v>11500</v>
      </c>
      <c r="O3054">
        <v>25500</v>
      </c>
      <c r="P3054">
        <v>4500</v>
      </c>
      <c r="Q3054">
        <v>2000</v>
      </c>
      <c r="R3054">
        <v>0</v>
      </c>
      <c r="S3054">
        <v>7568</v>
      </c>
      <c r="T3054">
        <v>35000</v>
      </c>
      <c r="U3054">
        <v>36000</v>
      </c>
      <c r="V3054">
        <v>0</v>
      </c>
      <c r="W3054">
        <v>0</v>
      </c>
      <c r="X3054">
        <v>25000</v>
      </c>
      <c r="Y3054">
        <v>49016</v>
      </c>
      <c r="Z3054">
        <v>0</v>
      </c>
      <c r="AA3054">
        <v>0</v>
      </c>
      <c r="AB3054">
        <v>0</v>
      </c>
      <c r="AC3054">
        <v>99610</v>
      </c>
      <c r="AD3054">
        <v>51319</v>
      </c>
      <c r="AE3054">
        <v>0</v>
      </c>
      <c r="AF3054">
        <v>150928</v>
      </c>
      <c r="AG3054">
        <v>51319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946356</v>
      </c>
      <c r="AO3054">
        <v>980956</v>
      </c>
      <c r="AP3054">
        <v>150928</v>
      </c>
      <c r="AQ3054">
        <v>0</v>
      </c>
      <c r="AR3054">
        <v>20000</v>
      </c>
      <c r="AS3054">
        <v>3000</v>
      </c>
      <c r="AT3054">
        <v>8000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1162884</v>
      </c>
      <c r="BL3054">
        <v>65151</v>
      </c>
      <c r="BM3054">
        <v>136979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236354</v>
      </c>
      <c r="CR3054">
        <v>95852</v>
      </c>
      <c r="CS3054">
        <v>10000</v>
      </c>
      <c r="CT3054">
        <v>0</v>
      </c>
      <c r="CU3054">
        <v>65000</v>
      </c>
      <c r="CV3054">
        <v>25000</v>
      </c>
      <c r="CW3054">
        <v>572</v>
      </c>
      <c r="CX3054">
        <v>3000</v>
      </c>
      <c r="CY3054">
        <v>2250</v>
      </c>
      <c r="CZ3054">
        <v>900</v>
      </c>
      <c r="DA3054">
        <v>750</v>
      </c>
      <c r="DB3054">
        <v>3250</v>
      </c>
      <c r="DC3054">
        <v>19231</v>
      </c>
      <c r="DD3054">
        <v>750</v>
      </c>
      <c r="DE3054">
        <v>5000</v>
      </c>
      <c r="DF3054">
        <v>0</v>
      </c>
      <c r="DG3054">
        <v>75000</v>
      </c>
      <c r="DH3054">
        <v>0</v>
      </c>
      <c r="DI3054">
        <v>0</v>
      </c>
      <c r="DJ3054">
        <v>126175</v>
      </c>
      <c r="DK3054">
        <v>142467</v>
      </c>
      <c r="DL3054">
        <v>30000</v>
      </c>
      <c r="DM3054">
        <v>162000</v>
      </c>
      <c r="DN3054">
        <v>0</v>
      </c>
      <c r="DO3054">
        <v>1003551</v>
      </c>
      <c r="DP3054">
        <v>317700</v>
      </c>
      <c r="DQ3054">
        <v>-210995</v>
      </c>
      <c r="DR3054">
        <v>0</v>
      </c>
      <c r="DS3054">
        <v>0</v>
      </c>
    </row>
    <row r="3055" spans="1:123" x14ac:dyDescent="0.3">
      <c r="A3055" t="str">
        <f t="shared" si="47"/>
        <v>20241926</v>
      </c>
      <c r="B3055">
        <v>88</v>
      </c>
      <c r="C3055">
        <v>2024</v>
      </c>
      <c r="D3055">
        <v>192612</v>
      </c>
      <c r="E3055">
        <v>41</v>
      </c>
      <c r="F3055">
        <v>1896978</v>
      </c>
      <c r="G3055">
        <v>163114</v>
      </c>
      <c r="H3055">
        <v>550000</v>
      </c>
      <c r="I3055">
        <v>0</v>
      </c>
      <c r="J3055">
        <v>120000</v>
      </c>
      <c r="K3055">
        <v>85000</v>
      </c>
      <c r="L3055">
        <v>200000</v>
      </c>
      <c r="M3055">
        <v>56200</v>
      </c>
      <c r="N3055">
        <v>11500</v>
      </c>
      <c r="O3055">
        <v>25500</v>
      </c>
      <c r="P3055">
        <v>4500</v>
      </c>
      <c r="Q3055">
        <v>2000</v>
      </c>
      <c r="R3055">
        <v>0</v>
      </c>
      <c r="S3055">
        <v>7380</v>
      </c>
      <c r="T3055">
        <v>35000</v>
      </c>
      <c r="U3055">
        <v>36000</v>
      </c>
      <c r="V3055">
        <v>0</v>
      </c>
      <c r="W3055">
        <v>0</v>
      </c>
      <c r="X3055">
        <v>25000</v>
      </c>
      <c r="Y3055">
        <v>0</v>
      </c>
      <c r="Z3055">
        <v>0</v>
      </c>
      <c r="AA3055">
        <v>0</v>
      </c>
      <c r="AB3055">
        <v>0</v>
      </c>
      <c r="AC3055">
        <v>79086</v>
      </c>
      <c r="AD3055">
        <v>40745</v>
      </c>
      <c r="AE3055">
        <v>0</v>
      </c>
      <c r="AF3055">
        <v>119832</v>
      </c>
      <c r="AG3055">
        <v>40745</v>
      </c>
      <c r="AH3055">
        <v>0</v>
      </c>
      <c r="AI3055">
        <v>51319</v>
      </c>
      <c r="AJ3055">
        <v>0</v>
      </c>
      <c r="AK3055">
        <v>51319</v>
      </c>
      <c r="AL3055">
        <v>51319</v>
      </c>
      <c r="AM3055">
        <v>0</v>
      </c>
      <c r="AN3055">
        <v>928248</v>
      </c>
      <c r="AO3055">
        <v>778845</v>
      </c>
      <c r="AP3055">
        <v>119832</v>
      </c>
      <c r="AQ3055">
        <v>0</v>
      </c>
      <c r="AR3055">
        <v>16805</v>
      </c>
      <c r="AS3055">
        <v>3000</v>
      </c>
      <c r="AT3055">
        <v>8000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926481</v>
      </c>
      <c r="BL3055">
        <v>72386</v>
      </c>
      <c r="BM3055">
        <v>156667</v>
      </c>
      <c r="BN3055">
        <v>0</v>
      </c>
      <c r="BO3055">
        <v>0</v>
      </c>
      <c r="BP3055">
        <v>12310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59688</v>
      </c>
      <c r="CR3055">
        <v>83542</v>
      </c>
      <c r="CS3055">
        <v>10000</v>
      </c>
      <c r="CT3055">
        <v>0</v>
      </c>
      <c r="CU3055">
        <v>65000</v>
      </c>
      <c r="CV3055">
        <v>25000</v>
      </c>
      <c r="CW3055">
        <v>572</v>
      </c>
      <c r="CX3055">
        <v>3000</v>
      </c>
      <c r="CY3055">
        <v>2250</v>
      </c>
      <c r="CZ3055">
        <v>900</v>
      </c>
      <c r="DA3055">
        <v>750</v>
      </c>
      <c r="DB3055">
        <v>3250</v>
      </c>
      <c r="DC3055">
        <v>19231</v>
      </c>
      <c r="DD3055">
        <v>750</v>
      </c>
      <c r="DE3055">
        <v>10000</v>
      </c>
      <c r="DF3055">
        <v>0</v>
      </c>
      <c r="DG3055">
        <v>50000</v>
      </c>
      <c r="DH3055">
        <v>0</v>
      </c>
      <c r="DI3055">
        <v>0</v>
      </c>
      <c r="DJ3055">
        <v>126175</v>
      </c>
      <c r="DK3055">
        <v>142467</v>
      </c>
      <c r="DL3055">
        <v>30000</v>
      </c>
      <c r="DM3055">
        <v>162000</v>
      </c>
      <c r="DN3055">
        <v>0</v>
      </c>
      <c r="DO3055">
        <v>845893</v>
      </c>
      <c r="DP3055">
        <v>317700</v>
      </c>
      <c r="DQ3055">
        <v>-193976</v>
      </c>
      <c r="DR3055">
        <v>0</v>
      </c>
      <c r="DS3055">
        <v>0</v>
      </c>
    </row>
    <row r="3056" spans="1:123" x14ac:dyDescent="0.3">
      <c r="A3056" t="str">
        <f t="shared" si="47"/>
        <v>20251927</v>
      </c>
      <c r="B3056">
        <v>88</v>
      </c>
      <c r="C3056">
        <v>2025</v>
      </c>
      <c r="D3056">
        <v>192712</v>
      </c>
      <c r="E3056">
        <v>44</v>
      </c>
      <c r="F3056">
        <v>1740243</v>
      </c>
      <c r="G3056">
        <v>163114</v>
      </c>
      <c r="H3056">
        <v>550000</v>
      </c>
      <c r="I3056">
        <v>0</v>
      </c>
      <c r="J3056">
        <v>120000</v>
      </c>
      <c r="K3056">
        <v>85000</v>
      </c>
      <c r="L3056">
        <v>200000</v>
      </c>
      <c r="M3056">
        <v>56200</v>
      </c>
      <c r="N3056">
        <v>11500</v>
      </c>
      <c r="O3056">
        <v>25500</v>
      </c>
      <c r="P3056">
        <v>4500</v>
      </c>
      <c r="Q3056">
        <v>2000</v>
      </c>
      <c r="R3056">
        <v>0</v>
      </c>
      <c r="S3056">
        <v>7191</v>
      </c>
      <c r="T3056">
        <v>35000</v>
      </c>
      <c r="U3056">
        <v>36000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51319</v>
      </c>
      <c r="AC3056">
        <v>86037</v>
      </c>
      <c r="AD3056">
        <v>44326</v>
      </c>
      <c r="AE3056">
        <v>51319</v>
      </c>
      <c r="AF3056">
        <v>79044</v>
      </c>
      <c r="AG3056">
        <v>0</v>
      </c>
      <c r="AH3056">
        <v>0</v>
      </c>
      <c r="AI3056">
        <v>40745</v>
      </c>
      <c r="AJ3056">
        <v>0</v>
      </c>
      <c r="AK3056">
        <v>40745</v>
      </c>
      <c r="AL3056">
        <v>40745</v>
      </c>
      <c r="AM3056">
        <v>0</v>
      </c>
      <c r="AN3056">
        <v>943846</v>
      </c>
      <c r="AO3056">
        <v>847294</v>
      </c>
      <c r="AP3056">
        <v>130363</v>
      </c>
      <c r="AQ3056">
        <v>0</v>
      </c>
      <c r="AR3056">
        <v>20000</v>
      </c>
      <c r="AS3056">
        <v>3000</v>
      </c>
      <c r="AT3056">
        <v>8000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1008657</v>
      </c>
      <c r="BL3056">
        <v>80045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93192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132879</v>
      </c>
      <c r="CR3056">
        <v>83542</v>
      </c>
      <c r="CS3056">
        <v>10000</v>
      </c>
      <c r="CT3056">
        <v>0</v>
      </c>
      <c r="CU3056">
        <v>65000</v>
      </c>
      <c r="CV3056">
        <v>25000</v>
      </c>
      <c r="CW3056">
        <v>572</v>
      </c>
      <c r="CX3056">
        <v>3000</v>
      </c>
      <c r="CY3056">
        <v>2250</v>
      </c>
      <c r="CZ3056">
        <v>900</v>
      </c>
      <c r="DA3056">
        <v>750</v>
      </c>
      <c r="DB3056">
        <v>3250</v>
      </c>
      <c r="DC3056">
        <v>19231</v>
      </c>
      <c r="DD3056">
        <v>750</v>
      </c>
      <c r="DE3056">
        <v>15000</v>
      </c>
      <c r="DF3056">
        <v>0</v>
      </c>
      <c r="DG3056">
        <v>50000</v>
      </c>
      <c r="DH3056">
        <v>0</v>
      </c>
      <c r="DI3056">
        <v>0</v>
      </c>
      <c r="DJ3056">
        <v>126175</v>
      </c>
      <c r="DK3056">
        <v>142467</v>
      </c>
      <c r="DL3056">
        <v>30000</v>
      </c>
      <c r="DM3056">
        <v>162000</v>
      </c>
      <c r="DN3056">
        <v>0</v>
      </c>
      <c r="DO3056">
        <v>913511</v>
      </c>
      <c r="DP3056">
        <v>317700</v>
      </c>
      <c r="DQ3056">
        <v>93192</v>
      </c>
      <c r="DR3056">
        <v>0</v>
      </c>
      <c r="DS3056">
        <v>0</v>
      </c>
    </row>
    <row r="3057" spans="1:123" x14ac:dyDescent="0.3">
      <c r="A3057" t="str">
        <f t="shared" si="47"/>
        <v>20261928</v>
      </c>
      <c r="B3057">
        <v>88</v>
      </c>
      <c r="C3057">
        <v>2026</v>
      </c>
      <c r="D3057">
        <v>192812</v>
      </c>
      <c r="E3057">
        <v>58</v>
      </c>
      <c r="F3057">
        <v>1951938</v>
      </c>
      <c r="G3057">
        <v>163110</v>
      </c>
      <c r="H3057">
        <v>550000</v>
      </c>
      <c r="I3057">
        <v>0</v>
      </c>
      <c r="J3057">
        <v>120000</v>
      </c>
      <c r="K3057">
        <v>85000</v>
      </c>
      <c r="L3057">
        <v>200000</v>
      </c>
      <c r="M3057">
        <v>56200</v>
      </c>
      <c r="N3057">
        <v>11500</v>
      </c>
      <c r="O3057">
        <v>25500</v>
      </c>
      <c r="P3057">
        <v>4500</v>
      </c>
      <c r="Q3057">
        <v>2000</v>
      </c>
      <c r="R3057">
        <v>0</v>
      </c>
      <c r="S3057">
        <v>7002</v>
      </c>
      <c r="T3057">
        <v>35000</v>
      </c>
      <c r="U3057">
        <v>36000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40745</v>
      </c>
      <c r="AC3057">
        <v>112243</v>
      </c>
      <c r="AD3057">
        <v>57827</v>
      </c>
      <c r="AE3057">
        <v>40745</v>
      </c>
      <c r="AF3057">
        <v>129325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893377</v>
      </c>
      <c r="AO3057">
        <v>1105368</v>
      </c>
      <c r="AP3057">
        <v>170070</v>
      </c>
      <c r="AQ3057">
        <v>0</v>
      </c>
      <c r="AR3057">
        <v>20000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1295438</v>
      </c>
      <c r="BL3057">
        <v>87653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125420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238300</v>
      </c>
      <c r="CR3057">
        <v>83542</v>
      </c>
      <c r="CS3057">
        <v>10000</v>
      </c>
      <c r="CT3057">
        <v>0</v>
      </c>
      <c r="CU3057">
        <v>65000</v>
      </c>
      <c r="CV3057">
        <v>25000</v>
      </c>
      <c r="CW3057">
        <v>572</v>
      </c>
      <c r="CX3057">
        <v>3000</v>
      </c>
      <c r="CY3057">
        <v>2250</v>
      </c>
      <c r="CZ3057">
        <v>900</v>
      </c>
      <c r="DA3057">
        <v>750</v>
      </c>
      <c r="DB3057">
        <v>3250</v>
      </c>
      <c r="DC3057">
        <v>19231</v>
      </c>
      <c r="DD3057">
        <v>750</v>
      </c>
      <c r="DE3057">
        <v>20000</v>
      </c>
      <c r="DF3057">
        <v>0</v>
      </c>
      <c r="DG3057">
        <v>50000</v>
      </c>
      <c r="DH3057">
        <v>0</v>
      </c>
      <c r="DI3057">
        <v>0</v>
      </c>
      <c r="DJ3057">
        <v>126175</v>
      </c>
      <c r="DK3057">
        <v>142467</v>
      </c>
      <c r="DL3057">
        <v>30000</v>
      </c>
      <c r="DM3057">
        <v>162000</v>
      </c>
      <c r="DN3057">
        <v>0</v>
      </c>
      <c r="DO3057">
        <v>983186</v>
      </c>
      <c r="DP3057">
        <v>317700</v>
      </c>
      <c r="DQ3057">
        <v>125420</v>
      </c>
      <c r="DR3057">
        <v>0</v>
      </c>
      <c r="DS3057">
        <v>0</v>
      </c>
    </row>
    <row r="3058" spans="1:123" x14ac:dyDescent="0.3">
      <c r="A3058" t="str">
        <f t="shared" si="47"/>
        <v>20271929</v>
      </c>
      <c r="B3058">
        <v>88</v>
      </c>
      <c r="C3058">
        <v>2027</v>
      </c>
      <c r="D3058">
        <v>192912</v>
      </c>
      <c r="E3058">
        <v>20</v>
      </c>
      <c r="F3058">
        <v>2151745</v>
      </c>
      <c r="G3058">
        <v>163106</v>
      </c>
      <c r="H3058">
        <v>550000</v>
      </c>
      <c r="I3058">
        <v>0</v>
      </c>
      <c r="J3058">
        <v>120000</v>
      </c>
      <c r="K3058">
        <v>85000</v>
      </c>
      <c r="L3058">
        <v>200000</v>
      </c>
      <c r="M3058">
        <v>56200</v>
      </c>
      <c r="N3058">
        <v>11500</v>
      </c>
      <c r="O3058">
        <v>25500</v>
      </c>
      <c r="P3058">
        <v>4500</v>
      </c>
      <c r="Q3058">
        <v>2000</v>
      </c>
      <c r="R3058">
        <v>0</v>
      </c>
      <c r="S3058">
        <v>6814</v>
      </c>
      <c r="T3058">
        <v>35000</v>
      </c>
      <c r="U3058">
        <v>36000</v>
      </c>
      <c r="V3058">
        <v>0</v>
      </c>
      <c r="W3058">
        <v>0</v>
      </c>
      <c r="X3058">
        <v>25000</v>
      </c>
      <c r="Y3058">
        <v>0</v>
      </c>
      <c r="Z3058">
        <v>0</v>
      </c>
      <c r="AA3058">
        <v>0</v>
      </c>
      <c r="AB3058">
        <v>0</v>
      </c>
      <c r="AC3058">
        <v>38322</v>
      </c>
      <c r="AD3058">
        <v>0</v>
      </c>
      <c r="AE3058">
        <v>0</v>
      </c>
      <c r="AF3058">
        <v>58066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989448</v>
      </c>
      <c r="AO3058">
        <v>377398</v>
      </c>
      <c r="AP3058">
        <v>58066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75000</v>
      </c>
      <c r="AW3058">
        <v>0</v>
      </c>
      <c r="AX3058">
        <v>34511</v>
      </c>
      <c r="AY3058">
        <v>0</v>
      </c>
      <c r="AZ3058">
        <v>0</v>
      </c>
      <c r="BA3058">
        <v>25000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569975</v>
      </c>
      <c r="BL3058">
        <v>95209</v>
      </c>
      <c r="BM3058">
        <v>72767</v>
      </c>
      <c r="BN3058">
        <v>0</v>
      </c>
      <c r="BO3058">
        <v>65000</v>
      </c>
      <c r="BP3058">
        <v>83542</v>
      </c>
      <c r="BQ3058">
        <v>10000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25000</v>
      </c>
      <c r="BX3058">
        <v>572</v>
      </c>
      <c r="BY3058">
        <v>3000</v>
      </c>
      <c r="BZ3058">
        <v>2250</v>
      </c>
      <c r="CA3058">
        <v>900</v>
      </c>
      <c r="CB3058">
        <v>750</v>
      </c>
      <c r="CC3058">
        <v>3250</v>
      </c>
      <c r="CD3058">
        <v>19231</v>
      </c>
      <c r="CE3058">
        <v>750</v>
      </c>
      <c r="CF3058">
        <v>25000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145533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25000</v>
      </c>
      <c r="DH3058">
        <v>0</v>
      </c>
      <c r="DI3058">
        <v>0</v>
      </c>
      <c r="DJ3058">
        <v>91664</v>
      </c>
      <c r="DK3058">
        <v>117467</v>
      </c>
      <c r="DL3058">
        <v>30000</v>
      </c>
      <c r="DM3058">
        <v>87000</v>
      </c>
      <c r="DN3058">
        <v>0</v>
      </c>
      <c r="DO3058">
        <v>496664</v>
      </c>
      <c r="DP3058">
        <v>317700</v>
      </c>
      <c r="DQ3058">
        <v>-855730</v>
      </c>
      <c r="DR3058">
        <v>384208</v>
      </c>
      <c r="DS3058">
        <v>0</v>
      </c>
    </row>
    <row r="3059" spans="1:123" x14ac:dyDescent="0.3">
      <c r="A3059" t="str">
        <f t="shared" si="47"/>
        <v>20281930</v>
      </c>
      <c r="B3059">
        <v>88</v>
      </c>
      <c r="C3059">
        <v>2028</v>
      </c>
      <c r="D3059">
        <v>193012</v>
      </c>
      <c r="E3059">
        <v>50</v>
      </c>
      <c r="F3059">
        <v>2121321</v>
      </c>
      <c r="G3059">
        <v>163102</v>
      </c>
      <c r="H3059">
        <v>550000</v>
      </c>
      <c r="I3059">
        <v>250000</v>
      </c>
      <c r="J3059">
        <v>120000</v>
      </c>
      <c r="K3059">
        <v>85000</v>
      </c>
      <c r="L3059">
        <v>200000</v>
      </c>
      <c r="M3059">
        <v>56200</v>
      </c>
      <c r="N3059">
        <v>11500</v>
      </c>
      <c r="O3059">
        <v>25500</v>
      </c>
      <c r="P3059">
        <v>4500</v>
      </c>
      <c r="Q3059">
        <v>2000</v>
      </c>
      <c r="R3059">
        <v>0</v>
      </c>
      <c r="S3059">
        <v>6625</v>
      </c>
      <c r="T3059">
        <v>35000</v>
      </c>
      <c r="U3059">
        <v>36000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97402</v>
      </c>
      <c r="AD3059">
        <v>50181</v>
      </c>
      <c r="AE3059">
        <v>0</v>
      </c>
      <c r="AF3059">
        <v>147584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57325</v>
      </c>
      <c r="AN3059">
        <v>1067416</v>
      </c>
      <c r="AO3059">
        <v>959219</v>
      </c>
      <c r="AP3059">
        <v>147584</v>
      </c>
      <c r="AQ3059">
        <v>0</v>
      </c>
      <c r="AR3059">
        <v>20000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1126803</v>
      </c>
      <c r="BL3059">
        <v>102715</v>
      </c>
      <c r="BM3059">
        <v>23489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102044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5000</v>
      </c>
      <c r="DF3059">
        <v>0</v>
      </c>
      <c r="DG3059">
        <v>25000</v>
      </c>
      <c r="DH3059">
        <v>0</v>
      </c>
      <c r="DI3059">
        <v>0</v>
      </c>
      <c r="DJ3059">
        <v>91664</v>
      </c>
      <c r="DK3059">
        <v>117467</v>
      </c>
      <c r="DL3059">
        <v>30000</v>
      </c>
      <c r="DM3059">
        <v>87000</v>
      </c>
      <c r="DN3059">
        <v>0</v>
      </c>
      <c r="DO3059">
        <v>458175</v>
      </c>
      <c r="DP3059">
        <v>317700</v>
      </c>
      <c r="DQ3059">
        <v>33836</v>
      </c>
      <c r="DR3059">
        <v>0</v>
      </c>
      <c r="DS3059">
        <v>57325</v>
      </c>
    </row>
    <row r="3060" spans="1:123" x14ac:dyDescent="0.3">
      <c r="A3060" t="str">
        <f t="shared" si="47"/>
        <v>20291931</v>
      </c>
      <c r="B3060">
        <v>88</v>
      </c>
      <c r="C3060">
        <v>2029</v>
      </c>
      <c r="D3060">
        <v>193112</v>
      </c>
      <c r="E3060">
        <v>18</v>
      </c>
      <c r="F3060">
        <v>2127268</v>
      </c>
      <c r="G3060">
        <v>163097</v>
      </c>
      <c r="H3060">
        <v>550000</v>
      </c>
      <c r="I3060">
        <v>250000</v>
      </c>
      <c r="J3060">
        <v>120000</v>
      </c>
      <c r="K3060">
        <v>85000</v>
      </c>
      <c r="L3060">
        <v>200000</v>
      </c>
      <c r="M3060">
        <v>56200</v>
      </c>
      <c r="N3060">
        <v>11500</v>
      </c>
      <c r="O3060">
        <v>25500</v>
      </c>
      <c r="P3060">
        <v>4500</v>
      </c>
      <c r="Q3060">
        <v>2000</v>
      </c>
      <c r="R3060">
        <v>0</v>
      </c>
      <c r="S3060">
        <v>6437</v>
      </c>
      <c r="T3060">
        <v>35000</v>
      </c>
      <c r="U3060">
        <v>36000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35129</v>
      </c>
      <c r="AD3060">
        <v>0</v>
      </c>
      <c r="AE3060">
        <v>0</v>
      </c>
      <c r="AF3060">
        <v>53227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57137</v>
      </c>
      <c r="AN3060">
        <v>1161773</v>
      </c>
      <c r="AO3060">
        <v>345948</v>
      </c>
      <c r="AP3060">
        <v>53227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75000</v>
      </c>
      <c r="AW3060">
        <v>0</v>
      </c>
      <c r="AX3060">
        <v>33618</v>
      </c>
      <c r="AY3060">
        <v>0</v>
      </c>
      <c r="AZ3060">
        <v>0</v>
      </c>
      <c r="BA3060">
        <v>25000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532793</v>
      </c>
      <c r="BL3060">
        <v>110169</v>
      </c>
      <c r="BM3060">
        <v>32767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10000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49278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25000</v>
      </c>
      <c r="DH3060">
        <v>0</v>
      </c>
      <c r="DI3060">
        <v>0</v>
      </c>
      <c r="DJ3060">
        <v>58045</v>
      </c>
      <c r="DK3060">
        <v>92467</v>
      </c>
      <c r="DL3060">
        <v>30000</v>
      </c>
      <c r="DM3060">
        <v>12000</v>
      </c>
      <c r="DN3060">
        <v>0</v>
      </c>
      <c r="DO3060">
        <v>266790</v>
      </c>
      <c r="DP3060">
        <v>317700</v>
      </c>
      <c r="DQ3060">
        <v>-598111</v>
      </c>
      <c r="DR3060">
        <v>478863</v>
      </c>
      <c r="DS3060">
        <v>57137</v>
      </c>
    </row>
    <row r="3061" spans="1:123" x14ac:dyDescent="0.3">
      <c r="A3061" t="str">
        <f t="shared" si="47"/>
        <v>20301932</v>
      </c>
      <c r="B3061">
        <v>88</v>
      </c>
      <c r="C3061">
        <v>2030</v>
      </c>
      <c r="D3061">
        <v>193212</v>
      </c>
      <c r="E3061">
        <v>34</v>
      </c>
      <c r="F3061">
        <v>2055840</v>
      </c>
      <c r="G3061">
        <v>163093</v>
      </c>
      <c r="H3061">
        <v>550000</v>
      </c>
      <c r="I3061">
        <v>250000</v>
      </c>
      <c r="J3061">
        <v>120000</v>
      </c>
      <c r="K3061">
        <v>85000</v>
      </c>
      <c r="L3061">
        <v>200000</v>
      </c>
      <c r="M3061">
        <v>56200</v>
      </c>
      <c r="N3061">
        <v>11500</v>
      </c>
      <c r="O3061">
        <v>25500</v>
      </c>
      <c r="P3061">
        <v>4500</v>
      </c>
      <c r="Q3061">
        <v>2000</v>
      </c>
      <c r="R3061">
        <v>0</v>
      </c>
      <c r="S3061">
        <v>6248</v>
      </c>
      <c r="T3061">
        <v>35000</v>
      </c>
      <c r="U3061">
        <v>36000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66501</v>
      </c>
      <c r="AD3061">
        <v>0</v>
      </c>
      <c r="AE3061">
        <v>0</v>
      </c>
      <c r="AF3061">
        <v>100763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56948</v>
      </c>
      <c r="AN3061">
        <v>1114237</v>
      </c>
      <c r="AO3061">
        <v>654907</v>
      </c>
      <c r="AP3061">
        <v>100763</v>
      </c>
      <c r="AQ3061">
        <v>101801</v>
      </c>
      <c r="AR3061">
        <v>10152</v>
      </c>
      <c r="AS3061">
        <v>0</v>
      </c>
      <c r="AT3061">
        <v>0</v>
      </c>
      <c r="AU3061">
        <v>0</v>
      </c>
      <c r="AV3061">
        <v>12000</v>
      </c>
      <c r="AW3061">
        <v>6170</v>
      </c>
      <c r="AX3061">
        <v>42387</v>
      </c>
      <c r="AY3061">
        <v>0</v>
      </c>
      <c r="AZ3061">
        <v>0</v>
      </c>
      <c r="BA3061">
        <v>25000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953180</v>
      </c>
      <c r="BL3061">
        <v>117712</v>
      </c>
      <c r="BM3061">
        <v>12767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16511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5000</v>
      </c>
      <c r="DF3061">
        <v>0</v>
      </c>
      <c r="DG3061">
        <v>25000</v>
      </c>
      <c r="DH3061">
        <v>0</v>
      </c>
      <c r="DI3061">
        <v>0</v>
      </c>
      <c r="DJ3061">
        <v>15659</v>
      </c>
      <c r="DK3061">
        <v>67467</v>
      </c>
      <c r="DL3061">
        <v>23830</v>
      </c>
      <c r="DM3061">
        <v>0</v>
      </c>
      <c r="DN3061">
        <v>0</v>
      </c>
      <c r="DO3061">
        <v>153467</v>
      </c>
      <c r="DP3061">
        <v>317700</v>
      </c>
      <c r="DQ3061">
        <v>-98413</v>
      </c>
      <c r="DR3061">
        <v>57037</v>
      </c>
      <c r="DS3061">
        <v>56948</v>
      </c>
    </row>
    <row r="3062" spans="1:123" x14ac:dyDescent="0.3">
      <c r="A3062" t="str">
        <f t="shared" si="47"/>
        <v>20311933</v>
      </c>
      <c r="B3062">
        <v>88</v>
      </c>
      <c r="C3062">
        <v>2031</v>
      </c>
      <c r="D3062">
        <v>193312</v>
      </c>
      <c r="E3062">
        <v>42</v>
      </c>
      <c r="F3062">
        <v>1879274</v>
      </c>
      <c r="G3062">
        <v>163096</v>
      </c>
      <c r="H3062">
        <v>550000</v>
      </c>
      <c r="I3062">
        <v>0</v>
      </c>
      <c r="J3062">
        <v>120000</v>
      </c>
      <c r="K3062">
        <v>85000</v>
      </c>
      <c r="L3062">
        <v>200000</v>
      </c>
      <c r="M3062">
        <v>56200</v>
      </c>
      <c r="N3062">
        <v>11500</v>
      </c>
      <c r="O3062">
        <v>25500</v>
      </c>
      <c r="P3062">
        <v>4500</v>
      </c>
      <c r="Q3062">
        <v>2000</v>
      </c>
      <c r="R3062">
        <v>0</v>
      </c>
      <c r="S3062">
        <v>6059</v>
      </c>
      <c r="T3062">
        <v>35000</v>
      </c>
      <c r="U3062">
        <v>36000</v>
      </c>
      <c r="V3062">
        <v>0</v>
      </c>
      <c r="W3062">
        <v>0</v>
      </c>
      <c r="X3062">
        <v>25000</v>
      </c>
      <c r="Y3062">
        <v>0</v>
      </c>
      <c r="Z3062">
        <v>0</v>
      </c>
      <c r="AA3062">
        <v>0</v>
      </c>
      <c r="AB3062">
        <v>0</v>
      </c>
      <c r="AC3062">
        <v>81537</v>
      </c>
      <c r="AD3062">
        <v>42008</v>
      </c>
      <c r="AE3062">
        <v>0</v>
      </c>
      <c r="AF3062">
        <v>123545</v>
      </c>
      <c r="AG3062">
        <v>42008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923214</v>
      </c>
      <c r="AO3062">
        <v>802978</v>
      </c>
      <c r="AP3062">
        <v>123545</v>
      </c>
      <c r="AQ3062">
        <v>0</v>
      </c>
      <c r="AR3062">
        <v>18100</v>
      </c>
      <c r="AS3062">
        <v>0</v>
      </c>
      <c r="AT3062">
        <v>0</v>
      </c>
      <c r="AU3062">
        <v>0</v>
      </c>
      <c r="AV3062">
        <v>0</v>
      </c>
      <c r="AW3062">
        <v>12042</v>
      </c>
      <c r="AX3062">
        <v>15659</v>
      </c>
      <c r="AY3062">
        <v>0</v>
      </c>
      <c r="AZ3062">
        <v>0</v>
      </c>
      <c r="BA3062">
        <v>25000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997323</v>
      </c>
      <c r="BL3062">
        <v>125957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10000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42467</v>
      </c>
      <c r="DL3062">
        <v>11788</v>
      </c>
      <c r="DM3062">
        <v>0</v>
      </c>
      <c r="DN3062">
        <v>0</v>
      </c>
      <c r="DO3062">
        <v>64255</v>
      </c>
      <c r="DP3062">
        <v>314211</v>
      </c>
      <c r="DQ3062">
        <v>-109576</v>
      </c>
      <c r="DR3062">
        <v>31876</v>
      </c>
      <c r="DS3062">
        <v>0</v>
      </c>
    </row>
    <row r="3063" spans="1:123" x14ac:dyDescent="0.3">
      <c r="A3063" t="str">
        <f t="shared" si="47"/>
        <v>20321934</v>
      </c>
      <c r="B3063">
        <v>88</v>
      </c>
      <c r="C3063">
        <v>2032</v>
      </c>
      <c r="D3063">
        <v>193412</v>
      </c>
      <c r="E3063">
        <v>28</v>
      </c>
      <c r="F3063">
        <v>2163674</v>
      </c>
      <c r="G3063">
        <v>163099</v>
      </c>
      <c r="H3063">
        <v>550000</v>
      </c>
      <c r="I3063">
        <v>0</v>
      </c>
      <c r="J3063">
        <v>120000</v>
      </c>
      <c r="K3063">
        <v>85000</v>
      </c>
      <c r="L3063">
        <v>200000</v>
      </c>
      <c r="M3063">
        <v>56200</v>
      </c>
      <c r="N3063">
        <v>11500</v>
      </c>
      <c r="O3063">
        <v>25500</v>
      </c>
      <c r="P3063">
        <v>4500</v>
      </c>
      <c r="Q3063">
        <v>2000</v>
      </c>
      <c r="R3063">
        <v>0</v>
      </c>
      <c r="S3063">
        <v>5871</v>
      </c>
      <c r="T3063">
        <v>35000</v>
      </c>
      <c r="U3063">
        <v>36000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55265</v>
      </c>
      <c r="AD3063">
        <v>0</v>
      </c>
      <c r="AE3063">
        <v>0</v>
      </c>
      <c r="AF3063">
        <v>83738</v>
      </c>
      <c r="AG3063">
        <v>0</v>
      </c>
      <c r="AH3063">
        <v>0</v>
      </c>
      <c r="AI3063">
        <v>42008</v>
      </c>
      <c r="AJ3063">
        <v>0</v>
      </c>
      <c r="AK3063">
        <v>42008</v>
      </c>
      <c r="AL3063">
        <v>42008</v>
      </c>
      <c r="AM3063">
        <v>0</v>
      </c>
      <c r="AN3063">
        <v>937833</v>
      </c>
      <c r="AO3063">
        <v>544255</v>
      </c>
      <c r="AP3063">
        <v>83738</v>
      </c>
      <c r="AQ3063">
        <v>0</v>
      </c>
      <c r="AR3063">
        <v>4213</v>
      </c>
      <c r="AS3063">
        <v>0</v>
      </c>
      <c r="AT3063">
        <v>0</v>
      </c>
      <c r="AU3063">
        <v>0</v>
      </c>
      <c r="AV3063">
        <v>0</v>
      </c>
      <c r="AW3063">
        <v>1782</v>
      </c>
      <c r="AX3063">
        <v>0</v>
      </c>
      <c r="AY3063">
        <v>0</v>
      </c>
      <c r="AZ3063">
        <v>0</v>
      </c>
      <c r="BA3063">
        <v>25000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658988</v>
      </c>
      <c r="BL3063">
        <v>134254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15000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17467</v>
      </c>
      <c r="DL3063">
        <v>10006</v>
      </c>
      <c r="DM3063">
        <v>0</v>
      </c>
      <c r="DN3063">
        <v>0</v>
      </c>
      <c r="DO3063">
        <v>69481</v>
      </c>
      <c r="DP3063">
        <v>294211</v>
      </c>
      <c r="DQ3063">
        <v>-658480</v>
      </c>
      <c r="DR3063">
        <v>616698</v>
      </c>
      <c r="DS3063">
        <v>0</v>
      </c>
    </row>
    <row r="3064" spans="1:123" x14ac:dyDescent="0.3">
      <c r="A3064" t="str">
        <f t="shared" si="47"/>
        <v>20331935</v>
      </c>
      <c r="B3064">
        <v>88</v>
      </c>
      <c r="C3064">
        <v>2033</v>
      </c>
      <c r="D3064">
        <v>193512</v>
      </c>
      <c r="E3064">
        <v>53</v>
      </c>
      <c r="F3064">
        <v>2056680</v>
      </c>
      <c r="G3064">
        <v>163102</v>
      </c>
      <c r="H3064">
        <v>550000</v>
      </c>
      <c r="I3064">
        <v>0</v>
      </c>
      <c r="J3064">
        <v>120000</v>
      </c>
      <c r="K3064">
        <v>85000</v>
      </c>
      <c r="L3064">
        <v>200000</v>
      </c>
      <c r="M3064">
        <v>56200</v>
      </c>
      <c r="N3064">
        <v>11500</v>
      </c>
      <c r="O3064">
        <v>25500</v>
      </c>
      <c r="P3064">
        <v>4500</v>
      </c>
      <c r="Q3064">
        <v>2000</v>
      </c>
      <c r="R3064">
        <v>0</v>
      </c>
      <c r="S3064">
        <v>5682</v>
      </c>
      <c r="T3064">
        <v>35000</v>
      </c>
      <c r="U3064">
        <v>36000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42008</v>
      </c>
      <c r="AC3064">
        <v>103243</v>
      </c>
      <c r="AD3064">
        <v>53190</v>
      </c>
      <c r="AE3064">
        <v>42008</v>
      </c>
      <c r="AF3064">
        <v>114425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906957</v>
      </c>
      <c r="AO3064">
        <v>1016736</v>
      </c>
      <c r="AP3064">
        <v>156433</v>
      </c>
      <c r="AQ3064">
        <v>58843</v>
      </c>
      <c r="AR3064">
        <v>20000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1252012</v>
      </c>
      <c r="BL3064">
        <v>142983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46170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2681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5000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17467</v>
      </c>
      <c r="DL3064">
        <v>10006</v>
      </c>
      <c r="DM3064">
        <v>0</v>
      </c>
      <c r="DN3064">
        <v>0</v>
      </c>
      <c r="DO3064">
        <v>35154</v>
      </c>
      <c r="DP3064">
        <v>317700</v>
      </c>
      <c r="DQ3064">
        <v>46170</v>
      </c>
      <c r="DR3064">
        <v>0</v>
      </c>
      <c r="DS3064">
        <v>0</v>
      </c>
    </row>
    <row r="3065" spans="1:123" x14ac:dyDescent="0.3">
      <c r="A3065" t="str">
        <f t="shared" si="47"/>
        <v>20341936</v>
      </c>
      <c r="B3065">
        <v>88</v>
      </c>
      <c r="C3065">
        <v>2034</v>
      </c>
      <c r="D3065">
        <v>193612</v>
      </c>
      <c r="E3065">
        <v>74</v>
      </c>
      <c r="F3065">
        <v>2103898</v>
      </c>
      <c r="G3065">
        <v>163105</v>
      </c>
      <c r="H3065">
        <v>550000</v>
      </c>
      <c r="I3065">
        <v>0</v>
      </c>
      <c r="J3065">
        <v>120000</v>
      </c>
      <c r="K3065">
        <v>85000</v>
      </c>
      <c r="L3065">
        <v>200000</v>
      </c>
      <c r="M3065">
        <v>56200</v>
      </c>
      <c r="N3065">
        <v>11500</v>
      </c>
      <c r="O3065">
        <v>25500</v>
      </c>
      <c r="P3065">
        <v>4500</v>
      </c>
      <c r="Q3065">
        <v>2000</v>
      </c>
      <c r="R3065">
        <v>0</v>
      </c>
      <c r="S3065">
        <v>5494</v>
      </c>
      <c r="T3065">
        <v>35000</v>
      </c>
      <c r="U3065">
        <v>36000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143756</v>
      </c>
      <c r="AD3065">
        <v>74063</v>
      </c>
      <c r="AE3065">
        <v>0</v>
      </c>
      <c r="AF3065">
        <v>217819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803375</v>
      </c>
      <c r="AO3065">
        <v>1415715</v>
      </c>
      <c r="AP3065">
        <v>217819</v>
      </c>
      <c r="AQ3065">
        <v>79234</v>
      </c>
      <c r="AR3065">
        <v>20000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1732768</v>
      </c>
      <c r="BL3065">
        <v>151686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384826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367507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10000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17467</v>
      </c>
      <c r="DL3065">
        <v>10006</v>
      </c>
      <c r="DM3065">
        <v>0</v>
      </c>
      <c r="DN3065">
        <v>0</v>
      </c>
      <c r="DO3065">
        <v>404980</v>
      </c>
      <c r="DP3065">
        <v>317700</v>
      </c>
      <c r="DQ3065">
        <v>384826</v>
      </c>
      <c r="DR3065">
        <v>0</v>
      </c>
      <c r="DS3065">
        <v>0</v>
      </c>
    </row>
    <row r="3066" spans="1:123" x14ac:dyDescent="0.3">
      <c r="A3066" t="str">
        <f t="shared" si="47"/>
        <v>20351937</v>
      </c>
      <c r="B3066">
        <v>88</v>
      </c>
      <c r="C3066">
        <v>2035</v>
      </c>
      <c r="D3066">
        <v>193712</v>
      </c>
      <c r="E3066">
        <v>67</v>
      </c>
      <c r="F3066">
        <v>1849099</v>
      </c>
      <c r="G3066">
        <v>163108</v>
      </c>
      <c r="H3066">
        <v>550000</v>
      </c>
      <c r="I3066">
        <v>0</v>
      </c>
      <c r="J3066">
        <v>120000</v>
      </c>
      <c r="K3066">
        <v>85000</v>
      </c>
      <c r="L3066">
        <v>200000</v>
      </c>
      <c r="M3066">
        <v>56200</v>
      </c>
      <c r="N3066">
        <v>11500</v>
      </c>
      <c r="O3066">
        <v>25500</v>
      </c>
      <c r="P3066">
        <v>4500</v>
      </c>
      <c r="Q3066">
        <v>2000</v>
      </c>
      <c r="R3066">
        <v>0</v>
      </c>
      <c r="S3066">
        <v>5305</v>
      </c>
      <c r="T3066">
        <v>35000</v>
      </c>
      <c r="U3066">
        <v>36000</v>
      </c>
      <c r="V3066">
        <v>0</v>
      </c>
      <c r="W3066">
        <v>5000</v>
      </c>
      <c r="X3066">
        <v>0</v>
      </c>
      <c r="Y3066">
        <v>0</v>
      </c>
      <c r="Z3066">
        <v>54521</v>
      </c>
      <c r="AA3066">
        <v>0</v>
      </c>
      <c r="AB3066">
        <v>0</v>
      </c>
      <c r="AC3066">
        <v>130083</v>
      </c>
      <c r="AD3066">
        <v>67018</v>
      </c>
      <c r="AE3066">
        <v>0</v>
      </c>
      <c r="AF3066">
        <v>197101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764383</v>
      </c>
      <c r="AO3066">
        <v>1281057</v>
      </c>
      <c r="AP3066">
        <v>197101</v>
      </c>
      <c r="AQ3066">
        <v>132356</v>
      </c>
      <c r="AR3066">
        <v>20000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1630514</v>
      </c>
      <c r="BL3066">
        <v>159966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262493</v>
      </c>
      <c r="BS3066">
        <v>108278</v>
      </c>
      <c r="BT3066">
        <v>0</v>
      </c>
      <c r="BU3066">
        <v>100000</v>
      </c>
      <c r="BV3066">
        <v>10000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9658</v>
      </c>
      <c r="CH3066">
        <v>222</v>
      </c>
      <c r="CI3066">
        <v>1159</v>
      </c>
      <c r="CJ3066">
        <v>869</v>
      </c>
      <c r="CK3066">
        <v>348</v>
      </c>
      <c r="CL3066">
        <v>290</v>
      </c>
      <c r="CM3066">
        <v>1255</v>
      </c>
      <c r="CN3066">
        <v>11795</v>
      </c>
      <c r="CO3066">
        <v>290</v>
      </c>
      <c r="CP3066">
        <v>0</v>
      </c>
      <c r="CQ3066">
        <v>610000</v>
      </c>
      <c r="CR3066">
        <v>100000</v>
      </c>
      <c r="CS3066">
        <v>10000</v>
      </c>
      <c r="CT3066">
        <v>108278</v>
      </c>
      <c r="CU3066">
        <v>0</v>
      </c>
      <c r="CV3066">
        <v>9658</v>
      </c>
      <c r="CW3066">
        <v>222</v>
      </c>
      <c r="CX3066">
        <v>1159</v>
      </c>
      <c r="CY3066">
        <v>869</v>
      </c>
      <c r="CZ3066">
        <v>348</v>
      </c>
      <c r="DA3066">
        <v>290</v>
      </c>
      <c r="DB3066">
        <v>1255</v>
      </c>
      <c r="DC3066">
        <v>11795</v>
      </c>
      <c r="DD3066">
        <v>290</v>
      </c>
      <c r="DE3066">
        <v>15000</v>
      </c>
      <c r="DF3066">
        <v>54521</v>
      </c>
      <c r="DG3066">
        <v>0</v>
      </c>
      <c r="DH3066">
        <v>0</v>
      </c>
      <c r="DI3066">
        <v>0</v>
      </c>
      <c r="DJ3066">
        <v>0</v>
      </c>
      <c r="DK3066">
        <v>17467</v>
      </c>
      <c r="DL3066">
        <v>10006</v>
      </c>
      <c r="DM3066">
        <v>0</v>
      </c>
      <c r="DN3066">
        <v>0</v>
      </c>
      <c r="DO3066">
        <v>951157</v>
      </c>
      <c r="DP3066">
        <v>317700</v>
      </c>
      <c r="DQ3066">
        <v>561177</v>
      </c>
      <c r="DR3066">
        <v>0</v>
      </c>
      <c r="DS3066">
        <v>0</v>
      </c>
    </row>
    <row r="3067" spans="1:123" x14ac:dyDescent="0.3">
      <c r="A3067" t="str">
        <f t="shared" si="47"/>
        <v>20361938</v>
      </c>
      <c r="B3067">
        <v>88</v>
      </c>
      <c r="C3067">
        <v>2036</v>
      </c>
      <c r="D3067">
        <v>193812</v>
      </c>
      <c r="E3067">
        <v>91</v>
      </c>
      <c r="F3067">
        <v>1776972</v>
      </c>
      <c r="G3067">
        <v>163099</v>
      </c>
      <c r="H3067">
        <v>550000</v>
      </c>
      <c r="I3067">
        <v>0</v>
      </c>
      <c r="J3067">
        <v>120000</v>
      </c>
      <c r="K3067">
        <v>85000</v>
      </c>
      <c r="L3067">
        <v>200000</v>
      </c>
      <c r="M3067">
        <v>56200</v>
      </c>
      <c r="N3067">
        <v>11500</v>
      </c>
      <c r="O3067">
        <v>25500</v>
      </c>
      <c r="P3067">
        <v>4500</v>
      </c>
      <c r="Q3067">
        <v>2000</v>
      </c>
      <c r="R3067">
        <v>0</v>
      </c>
      <c r="S3067">
        <v>5091</v>
      </c>
      <c r="T3067">
        <v>35000</v>
      </c>
      <c r="U3067">
        <v>36000</v>
      </c>
      <c r="V3067">
        <v>0</v>
      </c>
      <c r="W3067">
        <v>5000</v>
      </c>
      <c r="X3067">
        <v>0</v>
      </c>
      <c r="Y3067">
        <v>0</v>
      </c>
      <c r="Z3067">
        <v>337164</v>
      </c>
      <c r="AA3067">
        <v>0</v>
      </c>
      <c r="AB3067">
        <v>0</v>
      </c>
      <c r="AC3067">
        <v>177325</v>
      </c>
      <c r="AD3067">
        <v>91358</v>
      </c>
      <c r="AE3067">
        <v>0</v>
      </c>
      <c r="AF3067">
        <v>268683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409944</v>
      </c>
      <c r="AO3067">
        <v>1746301</v>
      </c>
      <c r="AP3067">
        <v>268683</v>
      </c>
      <c r="AQ3067">
        <v>91546</v>
      </c>
      <c r="AR3067">
        <v>20000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263903</v>
      </c>
      <c r="BE3067">
        <v>111111</v>
      </c>
      <c r="BF3067">
        <v>60000</v>
      </c>
      <c r="BG3067">
        <v>35194</v>
      </c>
      <c r="BH3067">
        <v>20000</v>
      </c>
      <c r="BI3067">
        <v>56200</v>
      </c>
      <c r="BJ3067">
        <v>0</v>
      </c>
      <c r="BK3067">
        <v>1580122</v>
      </c>
      <c r="BL3067">
        <v>168199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20000</v>
      </c>
      <c r="BS3067">
        <v>45722</v>
      </c>
      <c r="BT3067">
        <v>65000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25000</v>
      </c>
      <c r="CH3067">
        <v>572</v>
      </c>
      <c r="CI3067">
        <v>3000</v>
      </c>
      <c r="CJ3067">
        <v>2250</v>
      </c>
      <c r="CK3067">
        <v>900</v>
      </c>
      <c r="CL3067">
        <v>750</v>
      </c>
      <c r="CM3067">
        <v>3250</v>
      </c>
      <c r="CN3067">
        <v>15000</v>
      </c>
      <c r="CO3067">
        <v>750</v>
      </c>
      <c r="CP3067">
        <v>0</v>
      </c>
      <c r="CQ3067">
        <v>610000</v>
      </c>
      <c r="CR3067">
        <v>100000</v>
      </c>
      <c r="CS3067">
        <v>10000</v>
      </c>
      <c r="CT3067">
        <v>154000</v>
      </c>
      <c r="CU3067">
        <v>65000</v>
      </c>
      <c r="CV3067">
        <v>34658</v>
      </c>
      <c r="CW3067">
        <v>794</v>
      </c>
      <c r="CX3067">
        <v>4159</v>
      </c>
      <c r="CY3067">
        <v>3119</v>
      </c>
      <c r="CZ3067">
        <v>1248</v>
      </c>
      <c r="DA3067">
        <v>1040</v>
      </c>
      <c r="DB3067">
        <v>4505</v>
      </c>
      <c r="DC3067">
        <v>26795</v>
      </c>
      <c r="DD3067">
        <v>1040</v>
      </c>
      <c r="DE3067">
        <v>15000</v>
      </c>
      <c r="DF3067">
        <v>387405</v>
      </c>
      <c r="DG3067">
        <v>0</v>
      </c>
      <c r="DH3067">
        <v>0</v>
      </c>
      <c r="DI3067">
        <v>263903</v>
      </c>
      <c r="DJ3067">
        <v>35194</v>
      </c>
      <c r="DK3067">
        <v>73667</v>
      </c>
      <c r="DL3067">
        <v>70006</v>
      </c>
      <c r="DM3067">
        <v>111111</v>
      </c>
      <c r="DN3067">
        <v>20000</v>
      </c>
      <c r="DO3067">
        <v>1992643</v>
      </c>
      <c r="DP3067">
        <v>317700</v>
      </c>
      <c r="DQ3067">
        <v>1065766</v>
      </c>
      <c r="DR3067">
        <v>0</v>
      </c>
      <c r="DS3067">
        <v>0</v>
      </c>
    </row>
    <row r="3068" spans="1:123" x14ac:dyDescent="0.3">
      <c r="A3068" t="str">
        <f t="shared" si="47"/>
        <v>20371939</v>
      </c>
      <c r="B3068">
        <v>88</v>
      </c>
      <c r="C3068">
        <v>2037</v>
      </c>
      <c r="D3068">
        <v>193912</v>
      </c>
      <c r="E3068">
        <v>55</v>
      </c>
      <c r="F3068">
        <v>1892729</v>
      </c>
      <c r="G3068">
        <v>163089</v>
      </c>
      <c r="H3068">
        <v>550000</v>
      </c>
      <c r="I3068">
        <v>0</v>
      </c>
      <c r="J3068">
        <v>120000</v>
      </c>
      <c r="K3068">
        <v>85000</v>
      </c>
      <c r="L3068">
        <v>200000</v>
      </c>
      <c r="M3068">
        <v>56200</v>
      </c>
      <c r="N3068">
        <v>11500</v>
      </c>
      <c r="O3068">
        <v>25500</v>
      </c>
      <c r="P3068">
        <v>4500</v>
      </c>
      <c r="Q3068">
        <v>2000</v>
      </c>
      <c r="R3068">
        <v>0</v>
      </c>
      <c r="S3068">
        <v>4878</v>
      </c>
      <c r="T3068">
        <v>35000</v>
      </c>
      <c r="U3068">
        <v>36000</v>
      </c>
      <c r="V3068">
        <v>0</v>
      </c>
      <c r="W3068">
        <v>5000</v>
      </c>
      <c r="X3068">
        <v>0</v>
      </c>
      <c r="Y3068">
        <v>0</v>
      </c>
      <c r="Z3068">
        <v>308336</v>
      </c>
      <c r="AA3068">
        <v>0</v>
      </c>
      <c r="AB3068">
        <v>0</v>
      </c>
      <c r="AC3068">
        <v>107516</v>
      </c>
      <c r="AD3068">
        <v>55392</v>
      </c>
      <c r="AE3068">
        <v>0</v>
      </c>
      <c r="AF3068">
        <v>162908</v>
      </c>
      <c r="AG3068">
        <v>0</v>
      </c>
      <c r="AH3068">
        <v>0</v>
      </c>
      <c r="AI3068">
        <v>0</v>
      </c>
      <c r="AJ3068">
        <v>87092</v>
      </c>
      <c r="AK3068">
        <v>87092</v>
      </c>
      <c r="AL3068">
        <v>0</v>
      </c>
      <c r="AM3068">
        <v>0</v>
      </c>
      <c r="AN3068">
        <v>457242</v>
      </c>
      <c r="AO3068">
        <v>1058820</v>
      </c>
      <c r="AP3068">
        <v>162908</v>
      </c>
      <c r="AQ3068">
        <v>0</v>
      </c>
      <c r="AR3068">
        <v>20000</v>
      </c>
      <c r="AS3068">
        <v>0</v>
      </c>
      <c r="AT3068">
        <v>0</v>
      </c>
      <c r="AU3068">
        <v>263903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1505631</v>
      </c>
      <c r="BL3068">
        <v>176385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20000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13328</v>
      </c>
      <c r="CH3068">
        <v>305</v>
      </c>
      <c r="CI3068">
        <v>1599</v>
      </c>
      <c r="CJ3068">
        <v>1200</v>
      </c>
      <c r="CK3068">
        <v>480</v>
      </c>
      <c r="CL3068">
        <v>400</v>
      </c>
      <c r="CM3068">
        <v>1733</v>
      </c>
      <c r="CN3068">
        <v>7997</v>
      </c>
      <c r="CO3068">
        <v>400</v>
      </c>
      <c r="CP3068">
        <v>0</v>
      </c>
      <c r="CQ3068">
        <v>610000</v>
      </c>
      <c r="CR3068">
        <v>100000</v>
      </c>
      <c r="CS3068">
        <v>10000</v>
      </c>
      <c r="CT3068">
        <v>154000</v>
      </c>
      <c r="CU3068">
        <v>65000</v>
      </c>
      <c r="CV3068">
        <v>47985</v>
      </c>
      <c r="CW3068">
        <v>1099</v>
      </c>
      <c r="CX3068">
        <v>5758</v>
      </c>
      <c r="CY3068">
        <v>4319</v>
      </c>
      <c r="CZ3068">
        <v>1727</v>
      </c>
      <c r="DA3068">
        <v>1440</v>
      </c>
      <c r="DB3068">
        <v>6238</v>
      </c>
      <c r="DC3068">
        <v>34791</v>
      </c>
      <c r="DD3068">
        <v>1440</v>
      </c>
      <c r="DE3068">
        <v>15000</v>
      </c>
      <c r="DF3068">
        <v>667766</v>
      </c>
      <c r="DG3068">
        <v>0</v>
      </c>
      <c r="DH3068">
        <v>0</v>
      </c>
      <c r="DI3068">
        <v>0</v>
      </c>
      <c r="DJ3068">
        <v>31675</v>
      </c>
      <c r="DK3068">
        <v>67485</v>
      </c>
      <c r="DL3068">
        <v>70006</v>
      </c>
      <c r="DM3068">
        <v>100000</v>
      </c>
      <c r="DN3068">
        <v>20000</v>
      </c>
      <c r="DO3068">
        <v>2102821</v>
      </c>
      <c r="DP3068">
        <v>317700</v>
      </c>
      <c r="DQ3068">
        <v>178965</v>
      </c>
      <c r="DR3068">
        <v>0</v>
      </c>
      <c r="DS3068">
        <v>0</v>
      </c>
    </row>
    <row r="3069" spans="1:123" x14ac:dyDescent="0.3">
      <c r="A3069" t="str">
        <f t="shared" si="47"/>
        <v>20381940</v>
      </c>
      <c r="B3069">
        <v>88</v>
      </c>
      <c r="C3069">
        <v>2038</v>
      </c>
      <c r="D3069">
        <v>194012</v>
      </c>
      <c r="E3069">
        <v>66</v>
      </c>
      <c r="F3069">
        <v>2073560</v>
      </c>
      <c r="G3069">
        <v>163079</v>
      </c>
      <c r="H3069">
        <v>550000</v>
      </c>
      <c r="I3069">
        <v>0</v>
      </c>
      <c r="J3069">
        <v>90000</v>
      </c>
      <c r="K3069">
        <v>85000</v>
      </c>
      <c r="L3069">
        <v>200000</v>
      </c>
      <c r="M3069">
        <v>56200</v>
      </c>
      <c r="N3069">
        <v>11500</v>
      </c>
      <c r="O3069">
        <v>25500</v>
      </c>
      <c r="P3069">
        <v>4500</v>
      </c>
      <c r="Q3069">
        <v>2000</v>
      </c>
      <c r="R3069">
        <v>0</v>
      </c>
      <c r="S3069">
        <v>4664</v>
      </c>
      <c r="T3069">
        <v>35000</v>
      </c>
      <c r="U3069">
        <v>36000</v>
      </c>
      <c r="V3069">
        <v>0</v>
      </c>
      <c r="W3069">
        <v>5000</v>
      </c>
      <c r="X3069">
        <v>0</v>
      </c>
      <c r="Y3069">
        <v>0</v>
      </c>
      <c r="Z3069">
        <v>140263</v>
      </c>
      <c r="AA3069">
        <v>0</v>
      </c>
      <c r="AB3069">
        <v>87092</v>
      </c>
      <c r="AC3069">
        <v>128462</v>
      </c>
      <c r="AD3069">
        <v>66183</v>
      </c>
      <c r="AE3069">
        <v>87092</v>
      </c>
      <c r="AF3069">
        <v>107553</v>
      </c>
      <c r="AG3069">
        <v>0</v>
      </c>
      <c r="AH3069">
        <v>0</v>
      </c>
      <c r="AI3069">
        <v>0</v>
      </c>
      <c r="AJ3069">
        <v>142447</v>
      </c>
      <c r="AK3069">
        <v>142447</v>
      </c>
      <c r="AL3069">
        <v>0</v>
      </c>
      <c r="AM3069">
        <v>0</v>
      </c>
      <c r="AN3069">
        <v>595101</v>
      </c>
      <c r="AO3069">
        <v>1265092</v>
      </c>
      <c r="AP3069">
        <v>194645</v>
      </c>
      <c r="AQ3069">
        <v>46821</v>
      </c>
      <c r="AR3069">
        <v>20000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1526558</v>
      </c>
      <c r="BL3069">
        <v>184527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20000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6580</v>
      </c>
      <c r="CH3069">
        <v>151</v>
      </c>
      <c r="CI3069">
        <v>790</v>
      </c>
      <c r="CJ3069">
        <v>592</v>
      </c>
      <c r="CK3069">
        <v>237</v>
      </c>
      <c r="CL3069">
        <v>197</v>
      </c>
      <c r="CM3069">
        <v>855</v>
      </c>
      <c r="CN3069">
        <v>3948</v>
      </c>
      <c r="CO3069">
        <v>197</v>
      </c>
      <c r="CP3069">
        <v>0</v>
      </c>
      <c r="CQ3069">
        <v>610000</v>
      </c>
      <c r="CR3069">
        <v>100000</v>
      </c>
      <c r="CS3069">
        <v>10000</v>
      </c>
      <c r="CT3069">
        <v>154000</v>
      </c>
      <c r="CU3069">
        <v>65000</v>
      </c>
      <c r="CV3069">
        <v>54565</v>
      </c>
      <c r="CW3069">
        <v>1249</v>
      </c>
      <c r="CX3069">
        <v>6548</v>
      </c>
      <c r="CY3069">
        <v>4911</v>
      </c>
      <c r="CZ3069">
        <v>1964</v>
      </c>
      <c r="DA3069">
        <v>1637</v>
      </c>
      <c r="DB3069">
        <v>7093</v>
      </c>
      <c r="DC3069">
        <v>38739</v>
      </c>
      <c r="DD3069">
        <v>1637</v>
      </c>
      <c r="DE3069">
        <v>15000</v>
      </c>
      <c r="DF3069">
        <v>773042</v>
      </c>
      <c r="DG3069">
        <v>0</v>
      </c>
      <c r="DH3069">
        <v>0</v>
      </c>
      <c r="DI3069">
        <v>0</v>
      </c>
      <c r="DJ3069">
        <v>31675</v>
      </c>
      <c r="DK3069">
        <v>67485</v>
      </c>
      <c r="DL3069">
        <v>70006</v>
      </c>
      <c r="DM3069">
        <v>100000</v>
      </c>
      <c r="DN3069">
        <v>20000</v>
      </c>
      <c r="DO3069">
        <v>2276998</v>
      </c>
      <c r="DP3069">
        <v>317700</v>
      </c>
      <c r="DQ3069">
        <v>316257</v>
      </c>
      <c r="DR3069">
        <v>0</v>
      </c>
      <c r="DS3069">
        <v>0</v>
      </c>
    </row>
    <row r="3070" spans="1:123" x14ac:dyDescent="0.3">
      <c r="A3070" t="str">
        <f t="shared" si="47"/>
        <v>20391941</v>
      </c>
      <c r="B3070">
        <v>88</v>
      </c>
      <c r="C3070">
        <v>2039</v>
      </c>
      <c r="D3070">
        <v>194112</v>
      </c>
      <c r="E3070">
        <v>78</v>
      </c>
      <c r="F3070">
        <v>1585636</v>
      </c>
      <c r="G3070">
        <v>163069</v>
      </c>
      <c r="H3070">
        <v>550000</v>
      </c>
      <c r="I3070">
        <v>0</v>
      </c>
      <c r="J3070">
        <v>90000</v>
      </c>
      <c r="K3070">
        <v>85000</v>
      </c>
      <c r="L3070">
        <v>200000</v>
      </c>
      <c r="M3070">
        <v>56200</v>
      </c>
      <c r="N3070">
        <v>11500</v>
      </c>
      <c r="O3070">
        <v>25500</v>
      </c>
      <c r="P3070">
        <v>4500</v>
      </c>
      <c r="Q3070">
        <v>2000</v>
      </c>
      <c r="R3070">
        <v>0</v>
      </c>
      <c r="S3070">
        <v>4451</v>
      </c>
      <c r="T3070">
        <v>35000</v>
      </c>
      <c r="U3070">
        <v>36000</v>
      </c>
      <c r="V3070">
        <v>0</v>
      </c>
      <c r="W3070">
        <v>5000</v>
      </c>
      <c r="X3070">
        <v>0</v>
      </c>
      <c r="Y3070">
        <v>0</v>
      </c>
      <c r="Z3070">
        <v>340096</v>
      </c>
      <c r="AA3070">
        <v>0</v>
      </c>
      <c r="AB3070">
        <v>142447</v>
      </c>
      <c r="AC3070">
        <v>150628</v>
      </c>
      <c r="AD3070">
        <v>0</v>
      </c>
      <c r="AE3070">
        <v>142447</v>
      </c>
      <c r="AF3070">
        <v>85785</v>
      </c>
      <c r="AG3070">
        <v>0</v>
      </c>
      <c r="AH3070">
        <v>0</v>
      </c>
      <c r="AI3070">
        <v>0</v>
      </c>
      <c r="AJ3070">
        <v>164215</v>
      </c>
      <c r="AK3070">
        <v>164215</v>
      </c>
      <c r="AL3070">
        <v>0</v>
      </c>
      <c r="AM3070">
        <v>0</v>
      </c>
      <c r="AN3070">
        <v>395055</v>
      </c>
      <c r="AO3070">
        <v>1483391</v>
      </c>
      <c r="AP3070">
        <v>228232</v>
      </c>
      <c r="AQ3070">
        <v>71355</v>
      </c>
      <c r="AR3070">
        <v>20000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251974</v>
      </c>
      <c r="BE3070">
        <v>111111</v>
      </c>
      <c r="BF3070">
        <v>60000</v>
      </c>
      <c r="BG3070">
        <v>35194</v>
      </c>
      <c r="BH3070">
        <v>20000</v>
      </c>
      <c r="BI3070">
        <v>56200</v>
      </c>
      <c r="BJ3070">
        <v>0</v>
      </c>
      <c r="BK3070">
        <v>1268499</v>
      </c>
      <c r="BL3070">
        <v>192623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20000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25000</v>
      </c>
      <c r="CH3070">
        <v>572</v>
      </c>
      <c r="CI3070">
        <v>3000</v>
      </c>
      <c r="CJ3070">
        <v>2250</v>
      </c>
      <c r="CK3070">
        <v>900</v>
      </c>
      <c r="CL3070">
        <v>750</v>
      </c>
      <c r="CM3070">
        <v>3250</v>
      </c>
      <c r="CN3070">
        <v>15000</v>
      </c>
      <c r="CO3070">
        <v>750</v>
      </c>
      <c r="CP3070">
        <v>0</v>
      </c>
      <c r="CQ3070">
        <v>610000</v>
      </c>
      <c r="CR3070">
        <v>100000</v>
      </c>
      <c r="CS3070">
        <v>10000</v>
      </c>
      <c r="CT3070">
        <v>154000</v>
      </c>
      <c r="CU3070">
        <v>65000</v>
      </c>
      <c r="CV3070">
        <v>79565</v>
      </c>
      <c r="CW3070">
        <v>1821</v>
      </c>
      <c r="CX3070">
        <v>9548</v>
      </c>
      <c r="CY3070">
        <v>7161</v>
      </c>
      <c r="CZ3070">
        <v>2864</v>
      </c>
      <c r="DA3070">
        <v>2387</v>
      </c>
      <c r="DB3070">
        <v>10343</v>
      </c>
      <c r="DC3070">
        <v>53739</v>
      </c>
      <c r="DD3070">
        <v>2387</v>
      </c>
      <c r="DE3070">
        <v>15000</v>
      </c>
      <c r="DF3070">
        <v>1083144</v>
      </c>
      <c r="DG3070">
        <v>0</v>
      </c>
      <c r="DH3070">
        <v>0</v>
      </c>
      <c r="DI3070">
        <v>251974</v>
      </c>
      <c r="DJ3070">
        <v>66869</v>
      </c>
      <c r="DK3070">
        <v>123685</v>
      </c>
      <c r="DL3070">
        <v>130006</v>
      </c>
      <c r="DM3070">
        <v>211111</v>
      </c>
      <c r="DN3070">
        <v>40000</v>
      </c>
      <c r="DO3070">
        <v>3194820</v>
      </c>
      <c r="DP3070">
        <v>317700</v>
      </c>
      <c r="DQ3070">
        <v>1110262</v>
      </c>
      <c r="DR3070">
        <v>0</v>
      </c>
      <c r="DS3070">
        <v>0</v>
      </c>
    </row>
    <row r="3071" spans="1:123" x14ac:dyDescent="0.3">
      <c r="A3071" t="str">
        <f t="shared" si="47"/>
        <v>20401942</v>
      </c>
      <c r="B3071">
        <v>88</v>
      </c>
      <c r="C3071">
        <v>2040</v>
      </c>
      <c r="D3071">
        <v>194212</v>
      </c>
      <c r="E3071">
        <v>88</v>
      </c>
      <c r="F3071">
        <v>1974981</v>
      </c>
      <c r="G3071">
        <v>163060</v>
      </c>
      <c r="H3071">
        <v>550000</v>
      </c>
      <c r="I3071">
        <v>0</v>
      </c>
      <c r="J3071">
        <v>60000</v>
      </c>
      <c r="K3071">
        <v>85000</v>
      </c>
      <c r="L3071">
        <v>200000</v>
      </c>
      <c r="M3071">
        <v>56200</v>
      </c>
      <c r="N3071">
        <v>11500</v>
      </c>
      <c r="O3071">
        <v>25500</v>
      </c>
      <c r="P3071">
        <v>4500</v>
      </c>
      <c r="Q3071">
        <v>2000</v>
      </c>
      <c r="R3071">
        <v>0</v>
      </c>
      <c r="S3071">
        <v>4237</v>
      </c>
      <c r="T3071">
        <v>35000</v>
      </c>
      <c r="U3071">
        <v>36000</v>
      </c>
      <c r="V3071">
        <v>0</v>
      </c>
      <c r="W3071">
        <v>10000</v>
      </c>
      <c r="X3071">
        <v>0</v>
      </c>
      <c r="Y3071">
        <v>0</v>
      </c>
      <c r="Z3071">
        <v>352511</v>
      </c>
      <c r="AA3071">
        <v>0</v>
      </c>
      <c r="AB3071">
        <v>164215</v>
      </c>
      <c r="AC3071">
        <v>171098</v>
      </c>
      <c r="AD3071">
        <v>0</v>
      </c>
      <c r="AE3071">
        <v>164215</v>
      </c>
      <c r="AF3071">
        <v>95032</v>
      </c>
      <c r="AG3071">
        <v>0</v>
      </c>
      <c r="AH3071">
        <v>0</v>
      </c>
      <c r="AI3071">
        <v>0</v>
      </c>
      <c r="AJ3071">
        <v>154968</v>
      </c>
      <c r="AK3071">
        <v>154968</v>
      </c>
      <c r="AL3071">
        <v>0</v>
      </c>
      <c r="AM3071">
        <v>0</v>
      </c>
      <c r="AN3071">
        <v>347426</v>
      </c>
      <c r="AO3071">
        <v>1684973</v>
      </c>
      <c r="AP3071">
        <v>259247</v>
      </c>
      <c r="AQ3071">
        <v>0</v>
      </c>
      <c r="AR3071">
        <v>20000</v>
      </c>
      <c r="AS3071">
        <v>0</v>
      </c>
      <c r="AT3071">
        <v>0</v>
      </c>
      <c r="AU3071">
        <v>251974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255001</v>
      </c>
      <c r="BE3071">
        <v>111111</v>
      </c>
      <c r="BF3071">
        <v>60000</v>
      </c>
      <c r="BG3071">
        <v>35194</v>
      </c>
      <c r="BH3071">
        <v>10000</v>
      </c>
      <c r="BI3071">
        <v>56200</v>
      </c>
      <c r="BJ3071">
        <v>0</v>
      </c>
      <c r="BK3071">
        <v>1688688</v>
      </c>
      <c r="BL3071">
        <v>200000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20000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20435</v>
      </c>
      <c r="CH3071">
        <v>468</v>
      </c>
      <c r="CI3071">
        <v>2452</v>
      </c>
      <c r="CJ3071">
        <v>1839</v>
      </c>
      <c r="CK3071">
        <v>736</v>
      </c>
      <c r="CL3071">
        <v>613</v>
      </c>
      <c r="CM3071">
        <v>2657</v>
      </c>
      <c r="CN3071">
        <v>12261</v>
      </c>
      <c r="CO3071">
        <v>613</v>
      </c>
      <c r="CP3071">
        <v>0</v>
      </c>
      <c r="CQ3071">
        <v>610000</v>
      </c>
      <c r="CR3071">
        <v>100000</v>
      </c>
      <c r="CS3071">
        <v>10000</v>
      </c>
      <c r="CT3071">
        <v>154000</v>
      </c>
      <c r="CU3071">
        <v>65000</v>
      </c>
      <c r="CV3071">
        <v>100000</v>
      </c>
      <c r="CW3071">
        <v>2289</v>
      </c>
      <c r="CX3071">
        <v>12000</v>
      </c>
      <c r="CY3071">
        <v>9000</v>
      </c>
      <c r="CZ3071">
        <v>3600</v>
      </c>
      <c r="DA3071">
        <v>3000</v>
      </c>
      <c r="DB3071">
        <v>13000</v>
      </c>
      <c r="DC3071">
        <v>66000</v>
      </c>
      <c r="DD3071">
        <v>3000</v>
      </c>
      <c r="DE3071">
        <v>15000</v>
      </c>
      <c r="DF3071">
        <v>1386666</v>
      </c>
      <c r="DG3071">
        <v>0</v>
      </c>
      <c r="DH3071">
        <v>0</v>
      </c>
      <c r="DI3071">
        <v>255001</v>
      </c>
      <c r="DJ3071">
        <v>98543</v>
      </c>
      <c r="DK3071">
        <v>173703</v>
      </c>
      <c r="DL3071">
        <v>190006</v>
      </c>
      <c r="DM3071">
        <v>311111</v>
      </c>
      <c r="DN3071">
        <v>50000</v>
      </c>
      <c r="DO3071">
        <v>3785887</v>
      </c>
      <c r="DP3071">
        <v>317700</v>
      </c>
      <c r="DQ3071">
        <v>845084</v>
      </c>
      <c r="DR3071">
        <v>0</v>
      </c>
      <c r="DS3071">
        <v>0</v>
      </c>
    </row>
    <row r="3072" spans="1:123" x14ac:dyDescent="0.3">
      <c r="A3072" t="str">
        <f t="shared" si="47"/>
        <v>20411943</v>
      </c>
      <c r="B3072">
        <v>88</v>
      </c>
      <c r="C3072">
        <v>2041</v>
      </c>
      <c r="D3072">
        <v>194312</v>
      </c>
      <c r="E3072">
        <v>84</v>
      </c>
      <c r="F3072">
        <v>1935668</v>
      </c>
      <c r="G3072">
        <v>163056</v>
      </c>
      <c r="H3072">
        <v>550000</v>
      </c>
      <c r="I3072">
        <v>0</v>
      </c>
      <c r="J3072">
        <v>0</v>
      </c>
      <c r="K3072">
        <v>85000</v>
      </c>
      <c r="L3072">
        <v>200000</v>
      </c>
      <c r="M3072">
        <v>56200</v>
      </c>
      <c r="N3072">
        <v>11500</v>
      </c>
      <c r="O3072">
        <v>25500</v>
      </c>
      <c r="P3072">
        <v>4500</v>
      </c>
      <c r="Q3072">
        <v>2000</v>
      </c>
      <c r="R3072">
        <v>0</v>
      </c>
      <c r="S3072">
        <v>4023</v>
      </c>
      <c r="T3072">
        <v>35000</v>
      </c>
      <c r="U3072">
        <v>36000</v>
      </c>
      <c r="V3072">
        <v>0</v>
      </c>
      <c r="W3072">
        <v>10000</v>
      </c>
      <c r="X3072">
        <v>0</v>
      </c>
      <c r="Y3072">
        <v>0</v>
      </c>
      <c r="Z3072">
        <v>172031</v>
      </c>
      <c r="AA3072">
        <v>0</v>
      </c>
      <c r="AB3072">
        <v>154968</v>
      </c>
      <c r="AC3072">
        <v>162737</v>
      </c>
      <c r="AD3072">
        <v>0</v>
      </c>
      <c r="AE3072">
        <v>154968</v>
      </c>
      <c r="AF3072">
        <v>91610</v>
      </c>
      <c r="AG3072">
        <v>0</v>
      </c>
      <c r="AH3072">
        <v>0</v>
      </c>
      <c r="AI3072">
        <v>0</v>
      </c>
      <c r="AJ3072">
        <v>158390</v>
      </c>
      <c r="AK3072">
        <v>158390</v>
      </c>
      <c r="AL3072">
        <v>0</v>
      </c>
      <c r="AM3072">
        <v>0</v>
      </c>
      <c r="AN3072">
        <v>467692</v>
      </c>
      <c r="AO3072">
        <v>1602633</v>
      </c>
      <c r="AP3072">
        <v>246578</v>
      </c>
      <c r="AQ3072">
        <v>73615</v>
      </c>
      <c r="AR3072">
        <v>20000</v>
      </c>
      <c r="AS3072">
        <v>0</v>
      </c>
      <c r="AT3072">
        <v>0</v>
      </c>
      <c r="AU3072">
        <v>255001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285550</v>
      </c>
      <c r="BE3072">
        <v>50000</v>
      </c>
      <c r="BF3072">
        <v>60000</v>
      </c>
      <c r="BG3072">
        <v>35194</v>
      </c>
      <c r="BH3072">
        <v>0</v>
      </c>
      <c r="BI3072">
        <v>56200</v>
      </c>
      <c r="BJ3072">
        <v>116339</v>
      </c>
      <c r="BK3072">
        <v>1594544</v>
      </c>
      <c r="BL3072">
        <v>206488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20000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114000</v>
      </c>
      <c r="CQ3072">
        <v>610000</v>
      </c>
      <c r="CR3072">
        <v>100000</v>
      </c>
      <c r="CS3072">
        <v>10000</v>
      </c>
      <c r="CT3072">
        <v>154000</v>
      </c>
      <c r="CU3072">
        <v>65000</v>
      </c>
      <c r="CV3072">
        <v>100000</v>
      </c>
      <c r="CW3072">
        <v>2289</v>
      </c>
      <c r="CX3072">
        <v>12000</v>
      </c>
      <c r="CY3072">
        <v>9000</v>
      </c>
      <c r="CZ3072">
        <v>3600</v>
      </c>
      <c r="DA3072">
        <v>3000</v>
      </c>
      <c r="DB3072">
        <v>13000</v>
      </c>
      <c r="DC3072">
        <v>66000</v>
      </c>
      <c r="DD3072">
        <v>3000</v>
      </c>
      <c r="DE3072">
        <v>129000</v>
      </c>
      <c r="DF3072">
        <v>1500000</v>
      </c>
      <c r="DG3072">
        <v>0</v>
      </c>
      <c r="DH3072">
        <v>0</v>
      </c>
      <c r="DI3072">
        <v>285550</v>
      </c>
      <c r="DJ3072">
        <v>130218</v>
      </c>
      <c r="DK3072">
        <v>223721</v>
      </c>
      <c r="DL3072">
        <v>250006</v>
      </c>
      <c r="DM3072">
        <v>350000</v>
      </c>
      <c r="DN3072">
        <v>50000</v>
      </c>
      <c r="DO3072">
        <v>4227774</v>
      </c>
      <c r="DP3072">
        <v>317700</v>
      </c>
      <c r="DQ3072">
        <v>812703</v>
      </c>
      <c r="DR3072">
        <v>0</v>
      </c>
      <c r="DS3072">
        <v>116339</v>
      </c>
    </row>
    <row r="3073" spans="1:123" x14ac:dyDescent="0.3">
      <c r="A3073" t="str">
        <f t="shared" si="47"/>
        <v>20421944</v>
      </c>
      <c r="B3073">
        <v>88</v>
      </c>
      <c r="C3073">
        <v>2042</v>
      </c>
      <c r="D3073">
        <v>194412</v>
      </c>
      <c r="E3073">
        <v>42</v>
      </c>
      <c r="F3073">
        <v>1796804</v>
      </c>
      <c r="G3073">
        <v>163053</v>
      </c>
      <c r="H3073">
        <v>550000</v>
      </c>
      <c r="I3073">
        <v>0</v>
      </c>
      <c r="J3073">
        <v>0</v>
      </c>
      <c r="K3073">
        <v>85000</v>
      </c>
      <c r="L3073">
        <v>200000</v>
      </c>
      <c r="M3073">
        <v>56200</v>
      </c>
      <c r="N3073">
        <v>11500</v>
      </c>
      <c r="O3073">
        <v>25500</v>
      </c>
      <c r="P3073">
        <v>4500</v>
      </c>
      <c r="Q3073">
        <v>2000</v>
      </c>
      <c r="R3073">
        <v>0</v>
      </c>
      <c r="S3073">
        <v>3810</v>
      </c>
      <c r="T3073">
        <v>35000</v>
      </c>
      <c r="U3073">
        <v>36000</v>
      </c>
      <c r="V3073">
        <v>0</v>
      </c>
      <c r="W3073">
        <v>10000</v>
      </c>
      <c r="X3073">
        <v>0</v>
      </c>
      <c r="Y3073">
        <v>0</v>
      </c>
      <c r="Z3073">
        <v>33344</v>
      </c>
      <c r="AA3073">
        <v>0</v>
      </c>
      <c r="AB3073">
        <v>158390</v>
      </c>
      <c r="AC3073">
        <v>81803</v>
      </c>
      <c r="AD3073">
        <v>0</v>
      </c>
      <c r="AE3073">
        <v>123947</v>
      </c>
      <c r="AF3073">
        <v>0</v>
      </c>
      <c r="AG3073">
        <v>0</v>
      </c>
      <c r="AH3073">
        <v>0</v>
      </c>
      <c r="AI3073">
        <v>0</v>
      </c>
      <c r="AJ3073">
        <v>250000</v>
      </c>
      <c r="AK3073">
        <v>284443</v>
      </c>
      <c r="AL3073">
        <v>0</v>
      </c>
      <c r="AM3073">
        <v>0</v>
      </c>
      <c r="AN3073">
        <v>606166</v>
      </c>
      <c r="AO3073">
        <v>805593</v>
      </c>
      <c r="AP3073">
        <v>123947</v>
      </c>
      <c r="AQ3073">
        <v>0</v>
      </c>
      <c r="AR3073">
        <v>18240</v>
      </c>
      <c r="AS3073">
        <v>0</v>
      </c>
      <c r="AT3073">
        <v>0</v>
      </c>
      <c r="AU3073">
        <v>285550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1377</v>
      </c>
      <c r="BF3073">
        <v>0</v>
      </c>
      <c r="BG3073">
        <v>35194</v>
      </c>
      <c r="BH3073">
        <v>0</v>
      </c>
      <c r="BI3073">
        <v>0</v>
      </c>
      <c r="BJ3073">
        <v>0</v>
      </c>
      <c r="BK3073">
        <v>1196760</v>
      </c>
      <c r="BL3073">
        <v>212931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20000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610000</v>
      </c>
      <c r="CR3073">
        <v>100000</v>
      </c>
      <c r="CS3073">
        <v>10000</v>
      </c>
      <c r="CT3073">
        <v>154000</v>
      </c>
      <c r="CU3073">
        <v>65000</v>
      </c>
      <c r="CV3073">
        <v>100000</v>
      </c>
      <c r="CW3073">
        <v>2289</v>
      </c>
      <c r="CX3073">
        <v>12000</v>
      </c>
      <c r="CY3073">
        <v>9000</v>
      </c>
      <c r="CZ3073">
        <v>3600</v>
      </c>
      <c r="DA3073">
        <v>3000</v>
      </c>
      <c r="DB3073">
        <v>13000</v>
      </c>
      <c r="DC3073">
        <v>66000</v>
      </c>
      <c r="DD3073">
        <v>3000</v>
      </c>
      <c r="DE3073">
        <v>129000</v>
      </c>
      <c r="DF3073">
        <v>1480000</v>
      </c>
      <c r="DG3073">
        <v>0</v>
      </c>
      <c r="DH3073">
        <v>0</v>
      </c>
      <c r="DI3073">
        <v>0</v>
      </c>
      <c r="DJ3073">
        <v>161892</v>
      </c>
      <c r="DK3073">
        <v>217539</v>
      </c>
      <c r="DL3073">
        <v>250006</v>
      </c>
      <c r="DM3073">
        <v>346377</v>
      </c>
      <c r="DN3073">
        <v>50000</v>
      </c>
      <c r="DO3073">
        <v>4070146</v>
      </c>
      <c r="DP3073">
        <v>317700</v>
      </c>
      <c r="DQ3073">
        <v>54364</v>
      </c>
      <c r="DR3073">
        <v>0</v>
      </c>
      <c r="DS3073">
        <v>0</v>
      </c>
    </row>
    <row r="3074" spans="1:123" x14ac:dyDescent="0.3">
      <c r="A3074" t="str">
        <f t="shared" si="47"/>
        <v>20431945</v>
      </c>
      <c r="B3074">
        <v>88</v>
      </c>
      <c r="C3074">
        <v>2043</v>
      </c>
      <c r="D3074">
        <v>194512</v>
      </c>
      <c r="E3074">
        <v>53</v>
      </c>
      <c r="F3074">
        <v>2055588</v>
      </c>
      <c r="G3074">
        <v>163049</v>
      </c>
      <c r="H3074">
        <v>550000</v>
      </c>
      <c r="I3074">
        <v>0</v>
      </c>
      <c r="J3074">
        <v>0</v>
      </c>
      <c r="K3074">
        <v>85000</v>
      </c>
      <c r="L3074">
        <v>200000</v>
      </c>
      <c r="M3074">
        <v>56200</v>
      </c>
      <c r="N3074">
        <v>11500</v>
      </c>
      <c r="O3074">
        <v>25500</v>
      </c>
      <c r="P3074">
        <v>4500</v>
      </c>
      <c r="Q3074">
        <v>2000</v>
      </c>
      <c r="R3074">
        <v>0</v>
      </c>
      <c r="S3074">
        <v>3595</v>
      </c>
      <c r="T3074">
        <v>35000</v>
      </c>
      <c r="U3074">
        <v>36000</v>
      </c>
      <c r="V3074">
        <v>0</v>
      </c>
      <c r="W3074">
        <v>10000</v>
      </c>
      <c r="X3074">
        <v>0</v>
      </c>
      <c r="Y3074">
        <v>0</v>
      </c>
      <c r="Z3074">
        <v>25059</v>
      </c>
      <c r="AA3074">
        <v>0</v>
      </c>
      <c r="AB3074">
        <v>284443</v>
      </c>
      <c r="AC3074">
        <v>102937</v>
      </c>
      <c r="AD3074">
        <v>0</v>
      </c>
      <c r="AE3074">
        <v>155970</v>
      </c>
      <c r="AF3074">
        <v>0</v>
      </c>
      <c r="AG3074">
        <v>0</v>
      </c>
      <c r="AH3074">
        <v>0</v>
      </c>
      <c r="AI3074">
        <v>0</v>
      </c>
      <c r="AJ3074">
        <v>250000</v>
      </c>
      <c r="AK3074">
        <v>378473</v>
      </c>
      <c r="AL3074">
        <v>0</v>
      </c>
      <c r="AM3074">
        <v>0</v>
      </c>
      <c r="AN3074">
        <v>614236</v>
      </c>
      <c r="AO3074">
        <v>1013725</v>
      </c>
      <c r="AP3074">
        <v>155970</v>
      </c>
      <c r="AQ3074">
        <v>251374</v>
      </c>
      <c r="AR3074">
        <v>20000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1441069</v>
      </c>
      <c r="BL3074">
        <v>219332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20000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610000</v>
      </c>
      <c r="CR3074">
        <v>100000</v>
      </c>
      <c r="CS3074">
        <v>10000</v>
      </c>
      <c r="CT3074">
        <v>154000</v>
      </c>
      <c r="CU3074">
        <v>65000</v>
      </c>
      <c r="CV3074">
        <v>100000</v>
      </c>
      <c r="CW3074">
        <v>2289</v>
      </c>
      <c r="CX3074">
        <v>12000</v>
      </c>
      <c r="CY3074">
        <v>9000</v>
      </c>
      <c r="CZ3074">
        <v>3600</v>
      </c>
      <c r="DA3074">
        <v>3000</v>
      </c>
      <c r="DB3074">
        <v>13000</v>
      </c>
      <c r="DC3074">
        <v>66000</v>
      </c>
      <c r="DD3074">
        <v>3000</v>
      </c>
      <c r="DE3074">
        <v>129000</v>
      </c>
      <c r="DF3074">
        <v>1459042</v>
      </c>
      <c r="DG3074">
        <v>0</v>
      </c>
      <c r="DH3074">
        <v>0</v>
      </c>
      <c r="DI3074">
        <v>0</v>
      </c>
      <c r="DJ3074">
        <v>158373</v>
      </c>
      <c r="DK3074">
        <v>217539</v>
      </c>
      <c r="DL3074">
        <v>250006</v>
      </c>
      <c r="DM3074">
        <v>346239</v>
      </c>
      <c r="DN3074">
        <v>50000</v>
      </c>
      <c r="DO3074">
        <v>4139561</v>
      </c>
      <c r="DP3074">
        <v>317700</v>
      </c>
      <c r="DQ3074">
        <v>295059</v>
      </c>
      <c r="DR3074">
        <v>0</v>
      </c>
      <c r="DS3074">
        <v>0</v>
      </c>
    </row>
    <row r="3075" spans="1:123" x14ac:dyDescent="0.3">
      <c r="A3075" t="str">
        <f t="shared" ref="A3075:A3138" si="48">CONCATENATE(C3075,LEFT(D3075,4))</f>
        <v>20441946</v>
      </c>
      <c r="B3075">
        <v>88</v>
      </c>
      <c r="C3075">
        <v>2044</v>
      </c>
      <c r="D3075">
        <v>194612</v>
      </c>
      <c r="E3075">
        <v>72</v>
      </c>
      <c r="F3075">
        <v>1985417</v>
      </c>
      <c r="G3075">
        <v>163046</v>
      </c>
      <c r="H3075">
        <v>550000</v>
      </c>
      <c r="I3075">
        <v>0</v>
      </c>
      <c r="J3075">
        <v>0</v>
      </c>
      <c r="K3075">
        <v>85000</v>
      </c>
      <c r="L3075">
        <v>200000</v>
      </c>
      <c r="M3075">
        <v>56200</v>
      </c>
      <c r="N3075">
        <v>11500</v>
      </c>
      <c r="O3075">
        <v>25500</v>
      </c>
      <c r="P3075">
        <v>4500</v>
      </c>
      <c r="Q3075">
        <v>2000</v>
      </c>
      <c r="R3075">
        <v>0</v>
      </c>
      <c r="S3075">
        <v>3381</v>
      </c>
      <c r="T3075">
        <v>35000</v>
      </c>
      <c r="U3075">
        <v>36000</v>
      </c>
      <c r="V3075">
        <v>0</v>
      </c>
      <c r="W3075">
        <v>10000</v>
      </c>
      <c r="X3075">
        <v>0</v>
      </c>
      <c r="Y3075">
        <v>0</v>
      </c>
      <c r="Z3075">
        <v>65945</v>
      </c>
      <c r="AA3075">
        <v>0</v>
      </c>
      <c r="AB3075">
        <v>378473</v>
      </c>
      <c r="AC3075">
        <v>140340</v>
      </c>
      <c r="AD3075">
        <v>0</v>
      </c>
      <c r="AE3075">
        <v>212643</v>
      </c>
      <c r="AF3075">
        <v>0</v>
      </c>
      <c r="AG3075">
        <v>0</v>
      </c>
      <c r="AH3075">
        <v>0</v>
      </c>
      <c r="AI3075">
        <v>0</v>
      </c>
      <c r="AJ3075">
        <v>250000</v>
      </c>
      <c r="AK3075">
        <v>415829</v>
      </c>
      <c r="AL3075">
        <v>0</v>
      </c>
      <c r="AM3075">
        <v>0</v>
      </c>
      <c r="AN3075">
        <v>573136</v>
      </c>
      <c r="AO3075">
        <v>1382074</v>
      </c>
      <c r="AP3075">
        <v>212643</v>
      </c>
      <c r="AQ3075">
        <v>111959</v>
      </c>
      <c r="AR3075">
        <v>20000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189623</v>
      </c>
      <c r="BE3075">
        <v>3761</v>
      </c>
      <c r="BF3075">
        <v>60000</v>
      </c>
      <c r="BG3075">
        <v>35194</v>
      </c>
      <c r="BH3075">
        <v>0</v>
      </c>
      <c r="BI3075">
        <v>32461</v>
      </c>
      <c r="BJ3075">
        <v>0</v>
      </c>
      <c r="BK3075">
        <v>1405638</v>
      </c>
      <c r="BL3075">
        <v>225689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20000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610000</v>
      </c>
      <c r="CR3075">
        <v>100000</v>
      </c>
      <c r="CS3075">
        <v>10000</v>
      </c>
      <c r="CT3075">
        <v>154000</v>
      </c>
      <c r="CU3075">
        <v>65000</v>
      </c>
      <c r="CV3075">
        <v>100000</v>
      </c>
      <c r="CW3075">
        <v>2289</v>
      </c>
      <c r="CX3075">
        <v>12000</v>
      </c>
      <c r="CY3075">
        <v>9000</v>
      </c>
      <c r="CZ3075">
        <v>3600</v>
      </c>
      <c r="DA3075">
        <v>3000</v>
      </c>
      <c r="DB3075">
        <v>13000</v>
      </c>
      <c r="DC3075">
        <v>66000</v>
      </c>
      <c r="DD3075">
        <v>3000</v>
      </c>
      <c r="DE3075">
        <v>129000</v>
      </c>
      <c r="DF3075">
        <v>1480000</v>
      </c>
      <c r="DG3075">
        <v>0</v>
      </c>
      <c r="DH3075">
        <v>0</v>
      </c>
      <c r="DI3075">
        <v>189623</v>
      </c>
      <c r="DJ3075">
        <v>193567</v>
      </c>
      <c r="DK3075">
        <v>250000</v>
      </c>
      <c r="DL3075">
        <v>310006</v>
      </c>
      <c r="DM3075">
        <v>350000</v>
      </c>
      <c r="DN3075">
        <v>50000</v>
      </c>
      <c r="DO3075">
        <v>4518914</v>
      </c>
      <c r="DP3075">
        <v>317700</v>
      </c>
      <c r="DQ3075">
        <v>656983</v>
      </c>
      <c r="DR3075">
        <v>0</v>
      </c>
      <c r="DS3075">
        <v>0</v>
      </c>
    </row>
    <row r="3076" spans="1:123" x14ac:dyDescent="0.3">
      <c r="A3076" t="str">
        <f t="shared" si="48"/>
        <v>20451947</v>
      </c>
      <c r="B3076">
        <v>88</v>
      </c>
      <c r="C3076">
        <v>2045</v>
      </c>
      <c r="D3076">
        <v>194712</v>
      </c>
      <c r="E3076">
        <v>55</v>
      </c>
      <c r="F3076">
        <v>2276421</v>
      </c>
      <c r="G3076">
        <v>163042</v>
      </c>
      <c r="H3076">
        <v>550000</v>
      </c>
      <c r="I3076">
        <v>0</v>
      </c>
      <c r="J3076">
        <v>0</v>
      </c>
      <c r="K3076">
        <v>85000</v>
      </c>
      <c r="L3076">
        <v>200000</v>
      </c>
      <c r="M3076">
        <v>56200</v>
      </c>
      <c r="N3076">
        <v>11500</v>
      </c>
      <c r="O3076">
        <v>25500</v>
      </c>
      <c r="P3076">
        <v>4500</v>
      </c>
      <c r="Q3076">
        <v>2000</v>
      </c>
      <c r="R3076">
        <v>0</v>
      </c>
      <c r="S3076">
        <v>3166</v>
      </c>
      <c r="T3076">
        <v>35000</v>
      </c>
      <c r="U3076">
        <v>36000</v>
      </c>
      <c r="V3076">
        <v>0</v>
      </c>
      <c r="W3076">
        <v>15000</v>
      </c>
      <c r="X3076">
        <v>0</v>
      </c>
      <c r="Y3076">
        <v>0</v>
      </c>
      <c r="Z3076">
        <v>0</v>
      </c>
      <c r="AA3076">
        <v>0</v>
      </c>
      <c r="AB3076">
        <v>415829</v>
      </c>
      <c r="AC3076">
        <v>107639</v>
      </c>
      <c r="AD3076">
        <v>0</v>
      </c>
      <c r="AE3076">
        <v>163095</v>
      </c>
      <c r="AF3076">
        <v>0</v>
      </c>
      <c r="AG3076">
        <v>0</v>
      </c>
      <c r="AH3076">
        <v>0</v>
      </c>
      <c r="AI3076">
        <v>0</v>
      </c>
      <c r="AJ3076">
        <v>53396</v>
      </c>
      <c r="AK3076">
        <v>306131</v>
      </c>
      <c r="AL3076">
        <v>0</v>
      </c>
      <c r="AM3076">
        <v>0</v>
      </c>
      <c r="AN3076">
        <v>830470</v>
      </c>
      <c r="AO3076">
        <v>1060034</v>
      </c>
      <c r="AP3076">
        <v>163095</v>
      </c>
      <c r="AQ3076">
        <v>0</v>
      </c>
      <c r="AR3076">
        <v>20000</v>
      </c>
      <c r="AS3076">
        <v>0</v>
      </c>
      <c r="AT3076">
        <v>0</v>
      </c>
      <c r="AU3076">
        <v>189623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1432752</v>
      </c>
      <c r="BL3076">
        <v>232241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20000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610000</v>
      </c>
      <c r="CR3076">
        <v>100000</v>
      </c>
      <c r="CS3076">
        <v>10000</v>
      </c>
      <c r="CT3076">
        <v>154000</v>
      </c>
      <c r="CU3076">
        <v>65000</v>
      </c>
      <c r="CV3076">
        <v>100000</v>
      </c>
      <c r="CW3076">
        <v>2289</v>
      </c>
      <c r="CX3076">
        <v>12000</v>
      </c>
      <c r="CY3076">
        <v>9000</v>
      </c>
      <c r="CZ3076">
        <v>3600</v>
      </c>
      <c r="DA3076">
        <v>3000</v>
      </c>
      <c r="DB3076">
        <v>13000</v>
      </c>
      <c r="DC3076">
        <v>66000</v>
      </c>
      <c r="DD3076">
        <v>3000</v>
      </c>
      <c r="DE3076">
        <v>129000</v>
      </c>
      <c r="DF3076">
        <v>1432402</v>
      </c>
      <c r="DG3076">
        <v>0</v>
      </c>
      <c r="DH3076">
        <v>0</v>
      </c>
      <c r="DI3076">
        <v>0</v>
      </c>
      <c r="DJ3076">
        <v>190048</v>
      </c>
      <c r="DK3076">
        <v>246429</v>
      </c>
      <c r="DL3076">
        <v>310006</v>
      </c>
      <c r="DM3076">
        <v>349624</v>
      </c>
      <c r="DN3076">
        <v>50000</v>
      </c>
      <c r="DO3076">
        <v>4164528</v>
      </c>
      <c r="DP3076">
        <v>317700</v>
      </c>
      <c r="DQ3076">
        <v>-116227</v>
      </c>
      <c r="DR3076">
        <v>0</v>
      </c>
      <c r="DS3076">
        <v>0</v>
      </c>
    </row>
    <row r="3077" spans="1:123" x14ac:dyDescent="0.3">
      <c r="A3077" t="str">
        <f t="shared" si="48"/>
        <v>20461948</v>
      </c>
      <c r="B3077">
        <v>88</v>
      </c>
      <c r="C3077">
        <v>2046</v>
      </c>
      <c r="D3077">
        <v>194812</v>
      </c>
      <c r="E3077">
        <v>58</v>
      </c>
      <c r="F3077">
        <v>2311206</v>
      </c>
      <c r="G3077">
        <v>163038</v>
      </c>
      <c r="H3077">
        <v>550000</v>
      </c>
      <c r="I3077">
        <v>0</v>
      </c>
      <c r="J3077">
        <v>0</v>
      </c>
      <c r="K3077">
        <v>85000</v>
      </c>
      <c r="L3077">
        <v>200000</v>
      </c>
      <c r="M3077">
        <v>56200</v>
      </c>
      <c r="N3077">
        <v>11500</v>
      </c>
      <c r="O3077">
        <v>25500</v>
      </c>
      <c r="P3077">
        <v>4500</v>
      </c>
      <c r="Q3077">
        <v>2000</v>
      </c>
      <c r="R3077">
        <v>0</v>
      </c>
      <c r="S3077">
        <v>2951</v>
      </c>
      <c r="T3077">
        <v>35000</v>
      </c>
      <c r="U3077">
        <v>36000</v>
      </c>
      <c r="V3077">
        <v>0</v>
      </c>
      <c r="W3077">
        <v>15000</v>
      </c>
      <c r="X3077">
        <v>0</v>
      </c>
      <c r="Y3077">
        <v>92300</v>
      </c>
      <c r="Z3077">
        <v>0</v>
      </c>
      <c r="AA3077">
        <v>0</v>
      </c>
      <c r="AB3077">
        <v>306131</v>
      </c>
      <c r="AC3077">
        <v>112252</v>
      </c>
      <c r="AD3077">
        <v>0</v>
      </c>
      <c r="AE3077">
        <v>170084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136047</v>
      </c>
      <c r="AL3077">
        <v>0</v>
      </c>
      <c r="AM3077">
        <v>0</v>
      </c>
      <c r="AN3077">
        <v>975951</v>
      </c>
      <c r="AO3077">
        <v>1105457</v>
      </c>
      <c r="AP3077">
        <v>170084</v>
      </c>
      <c r="AQ3077">
        <v>0</v>
      </c>
      <c r="AR3077">
        <v>20000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1295541</v>
      </c>
      <c r="BL3077">
        <v>238752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590000</v>
      </c>
      <c r="CR3077">
        <v>100000</v>
      </c>
      <c r="CS3077">
        <v>10000</v>
      </c>
      <c r="CT3077">
        <v>154000</v>
      </c>
      <c r="CU3077">
        <v>65000</v>
      </c>
      <c r="CV3077">
        <v>100000</v>
      </c>
      <c r="CW3077">
        <v>2289</v>
      </c>
      <c r="CX3077">
        <v>12000</v>
      </c>
      <c r="CY3077">
        <v>9000</v>
      </c>
      <c r="CZ3077">
        <v>3600</v>
      </c>
      <c r="DA3077">
        <v>3000</v>
      </c>
      <c r="DB3077">
        <v>13000</v>
      </c>
      <c r="DC3077">
        <v>66000</v>
      </c>
      <c r="DD3077">
        <v>3000</v>
      </c>
      <c r="DE3077">
        <v>129000</v>
      </c>
      <c r="DF3077">
        <v>1297129</v>
      </c>
      <c r="DG3077">
        <v>0</v>
      </c>
      <c r="DH3077">
        <v>0</v>
      </c>
      <c r="DI3077">
        <v>0</v>
      </c>
      <c r="DJ3077">
        <v>190048</v>
      </c>
      <c r="DK3077">
        <v>246429</v>
      </c>
      <c r="DL3077">
        <v>310006</v>
      </c>
      <c r="DM3077">
        <v>349624</v>
      </c>
      <c r="DN3077">
        <v>50000</v>
      </c>
      <c r="DO3077">
        <v>3839172</v>
      </c>
      <c r="DP3077">
        <v>317700</v>
      </c>
      <c r="DQ3077">
        <v>-92300</v>
      </c>
      <c r="DR3077">
        <v>0</v>
      </c>
      <c r="DS3077">
        <v>0</v>
      </c>
    </row>
    <row r="3078" spans="1:123" x14ac:dyDescent="0.3">
      <c r="A3078" t="str">
        <f t="shared" si="48"/>
        <v>20471949</v>
      </c>
      <c r="B3078">
        <v>88</v>
      </c>
      <c r="C3078">
        <v>2047</v>
      </c>
      <c r="D3078">
        <v>194912</v>
      </c>
      <c r="E3078">
        <v>49</v>
      </c>
      <c r="F3078">
        <v>2320016</v>
      </c>
      <c r="G3078">
        <v>163034</v>
      </c>
      <c r="H3078">
        <v>550000</v>
      </c>
      <c r="I3078">
        <v>0</v>
      </c>
      <c r="J3078">
        <v>0</v>
      </c>
      <c r="K3078">
        <v>85000</v>
      </c>
      <c r="L3078">
        <v>200000</v>
      </c>
      <c r="M3078">
        <v>56200</v>
      </c>
      <c r="N3078">
        <v>11500</v>
      </c>
      <c r="O3078">
        <v>25500</v>
      </c>
      <c r="P3078">
        <v>4500</v>
      </c>
      <c r="Q3078">
        <v>2000</v>
      </c>
      <c r="R3078">
        <v>0</v>
      </c>
      <c r="S3078">
        <v>2737</v>
      </c>
      <c r="T3078">
        <v>35000</v>
      </c>
      <c r="U3078">
        <v>36000</v>
      </c>
      <c r="V3078">
        <v>0</v>
      </c>
      <c r="W3078">
        <v>15000</v>
      </c>
      <c r="X3078">
        <v>0</v>
      </c>
      <c r="Y3078">
        <v>304896</v>
      </c>
      <c r="Z3078">
        <v>0</v>
      </c>
      <c r="AA3078">
        <v>0</v>
      </c>
      <c r="AB3078">
        <v>136047</v>
      </c>
      <c r="AC3078">
        <v>94379</v>
      </c>
      <c r="AD3078">
        <v>0</v>
      </c>
      <c r="AE3078">
        <v>136047</v>
      </c>
      <c r="AF3078">
        <v>6956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1181377</v>
      </c>
      <c r="AO3078">
        <v>929449</v>
      </c>
      <c r="AP3078">
        <v>143003</v>
      </c>
      <c r="AQ3078">
        <v>0</v>
      </c>
      <c r="AR3078">
        <v>20000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1092452</v>
      </c>
      <c r="BL3078">
        <v>245221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570000</v>
      </c>
      <c r="CR3078">
        <v>100000</v>
      </c>
      <c r="CS3078">
        <v>10000</v>
      </c>
      <c r="CT3078">
        <v>154000</v>
      </c>
      <c r="CU3078">
        <v>65000</v>
      </c>
      <c r="CV3078">
        <v>100000</v>
      </c>
      <c r="CW3078">
        <v>2289</v>
      </c>
      <c r="CX3078">
        <v>12000</v>
      </c>
      <c r="CY3078">
        <v>9000</v>
      </c>
      <c r="CZ3078">
        <v>3600</v>
      </c>
      <c r="DA3078">
        <v>3000</v>
      </c>
      <c r="DB3078">
        <v>13000</v>
      </c>
      <c r="DC3078">
        <v>66000</v>
      </c>
      <c r="DD3078">
        <v>3000</v>
      </c>
      <c r="DE3078">
        <v>129000</v>
      </c>
      <c r="DF3078">
        <v>953319</v>
      </c>
      <c r="DG3078">
        <v>0</v>
      </c>
      <c r="DH3078">
        <v>0</v>
      </c>
      <c r="DI3078">
        <v>0</v>
      </c>
      <c r="DJ3078">
        <v>190048</v>
      </c>
      <c r="DK3078">
        <v>246429</v>
      </c>
      <c r="DL3078">
        <v>310006</v>
      </c>
      <c r="DM3078">
        <v>349624</v>
      </c>
      <c r="DN3078">
        <v>50000</v>
      </c>
      <c r="DO3078">
        <v>3339315</v>
      </c>
      <c r="DP3078">
        <v>317700</v>
      </c>
      <c r="DQ3078">
        <v>-304896</v>
      </c>
      <c r="DR3078">
        <v>0</v>
      </c>
      <c r="DS3078">
        <v>0</v>
      </c>
    </row>
    <row r="3079" spans="1:123" x14ac:dyDescent="0.3">
      <c r="A3079" t="str">
        <f t="shared" si="48"/>
        <v>20481950</v>
      </c>
      <c r="B3079">
        <v>88</v>
      </c>
      <c r="C3079">
        <v>2048</v>
      </c>
      <c r="D3079">
        <v>195012</v>
      </c>
      <c r="E3079">
        <v>52</v>
      </c>
      <c r="F3079">
        <v>2297459</v>
      </c>
      <c r="G3079">
        <v>163030</v>
      </c>
      <c r="H3079">
        <v>550000</v>
      </c>
      <c r="I3079">
        <v>0</v>
      </c>
      <c r="J3079">
        <v>0</v>
      </c>
      <c r="K3079">
        <v>85000</v>
      </c>
      <c r="L3079">
        <v>200000</v>
      </c>
      <c r="M3079">
        <v>56200</v>
      </c>
      <c r="N3079">
        <v>11500</v>
      </c>
      <c r="O3079">
        <v>25500</v>
      </c>
      <c r="P3079">
        <v>4500</v>
      </c>
      <c r="Q3079">
        <v>2000</v>
      </c>
      <c r="R3079">
        <v>0</v>
      </c>
      <c r="S3079">
        <v>2522</v>
      </c>
      <c r="T3079">
        <v>35000</v>
      </c>
      <c r="U3079">
        <v>36000</v>
      </c>
      <c r="V3079">
        <v>0</v>
      </c>
      <c r="W3079">
        <v>15000</v>
      </c>
      <c r="X3079">
        <v>0</v>
      </c>
      <c r="Y3079">
        <v>331778</v>
      </c>
      <c r="Z3079">
        <v>0</v>
      </c>
      <c r="AA3079">
        <v>0</v>
      </c>
      <c r="AB3079">
        <v>0</v>
      </c>
      <c r="AC3079">
        <v>100385</v>
      </c>
      <c r="AD3079">
        <v>51718</v>
      </c>
      <c r="AE3079">
        <v>0</v>
      </c>
      <c r="AF3079">
        <v>152103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1062897</v>
      </c>
      <c r="AO3079">
        <v>988593</v>
      </c>
      <c r="AP3079">
        <v>152103</v>
      </c>
      <c r="AQ3079">
        <v>0</v>
      </c>
      <c r="AR3079">
        <v>20000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1160696</v>
      </c>
      <c r="BL3079">
        <v>251648</v>
      </c>
      <c r="BM3079">
        <v>21248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528752</v>
      </c>
      <c r="CR3079">
        <v>100000</v>
      </c>
      <c r="CS3079">
        <v>10000</v>
      </c>
      <c r="CT3079">
        <v>154000</v>
      </c>
      <c r="CU3079">
        <v>65000</v>
      </c>
      <c r="CV3079">
        <v>100000</v>
      </c>
      <c r="CW3079">
        <v>2289</v>
      </c>
      <c r="CX3079">
        <v>12000</v>
      </c>
      <c r="CY3079">
        <v>9000</v>
      </c>
      <c r="CZ3079">
        <v>3600</v>
      </c>
      <c r="DA3079">
        <v>3000</v>
      </c>
      <c r="DB3079">
        <v>13000</v>
      </c>
      <c r="DC3079">
        <v>66000</v>
      </c>
      <c r="DD3079">
        <v>3000</v>
      </c>
      <c r="DE3079">
        <v>129000</v>
      </c>
      <c r="DF3079">
        <v>592942</v>
      </c>
      <c r="DG3079">
        <v>0</v>
      </c>
      <c r="DH3079">
        <v>0</v>
      </c>
      <c r="DI3079">
        <v>0</v>
      </c>
      <c r="DJ3079">
        <v>190048</v>
      </c>
      <c r="DK3079">
        <v>246429</v>
      </c>
      <c r="DL3079">
        <v>310006</v>
      </c>
      <c r="DM3079">
        <v>349624</v>
      </c>
      <c r="DN3079">
        <v>50000</v>
      </c>
      <c r="DO3079">
        <v>2937689</v>
      </c>
      <c r="DP3079">
        <v>317700</v>
      </c>
      <c r="DQ3079">
        <v>-353026</v>
      </c>
      <c r="DR3079">
        <v>0</v>
      </c>
      <c r="DS3079">
        <v>0</v>
      </c>
    </row>
    <row r="3080" spans="1:123" x14ac:dyDescent="0.3">
      <c r="A3080" t="str">
        <f t="shared" si="48"/>
        <v>20491951</v>
      </c>
      <c r="B3080">
        <v>88</v>
      </c>
      <c r="C3080">
        <v>2049</v>
      </c>
      <c r="D3080">
        <v>195112</v>
      </c>
      <c r="E3080">
        <v>72</v>
      </c>
      <c r="F3080">
        <v>2244896</v>
      </c>
      <c r="G3080">
        <v>163025</v>
      </c>
      <c r="H3080">
        <v>550000</v>
      </c>
      <c r="I3080">
        <v>0</v>
      </c>
      <c r="J3080">
        <v>0</v>
      </c>
      <c r="K3080">
        <v>85000</v>
      </c>
      <c r="L3080">
        <v>200000</v>
      </c>
      <c r="M3080">
        <v>56200</v>
      </c>
      <c r="N3080">
        <v>11500</v>
      </c>
      <c r="O3080">
        <v>25500</v>
      </c>
      <c r="P3080">
        <v>4500</v>
      </c>
      <c r="Q3080">
        <v>2000</v>
      </c>
      <c r="R3080">
        <v>0</v>
      </c>
      <c r="S3080">
        <v>2308</v>
      </c>
      <c r="T3080">
        <v>35000</v>
      </c>
      <c r="U3080">
        <v>36000</v>
      </c>
      <c r="V3080">
        <v>0</v>
      </c>
      <c r="W3080">
        <v>15000</v>
      </c>
      <c r="X3080">
        <v>0</v>
      </c>
      <c r="Y3080">
        <v>0</v>
      </c>
      <c r="Z3080">
        <v>154536</v>
      </c>
      <c r="AA3080">
        <v>0</v>
      </c>
      <c r="AB3080">
        <v>0</v>
      </c>
      <c r="AC3080">
        <v>138808</v>
      </c>
      <c r="AD3080">
        <v>71514</v>
      </c>
      <c r="AE3080">
        <v>0</v>
      </c>
      <c r="AF3080">
        <v>210322</v>
      </c>
      <c r="AG3080">
        <v>0</v>
      </c>
      <c r="AH3080">
        <v>0</v>
      </c>
      <c r="AI3080">
        <v>0</v>
      </c>
      <c r="AJ3080">
        <v>39678</v>
      </c>
      <c r="AK3080">
        <v>39678</v>
      </c>
      <c r="AL3080">
        <v>0</v>
      </c>
      <c r="AM3080">
        <v>0</v>
      </c>
      <c r="AN3080">
        <v>478472</v>
      </c>
      <c r="AO3080">
        <v>1366985</v>
      </c>
      <c r="AP3080">
        <v>210322</v>
      </c>
      <c r="AQ3080">
        <v>211356</v>
      </c>
      <c r="AR3080">
        <v>20000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1808663</v>
      </c>
      <c r="BL3080">
        <v>258034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101248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610000</v>
      </c>
      <c r="CR3080">
        <v>100000</v>
      </c>
      <c r="CS3080">
        <v>10000</v>
      </c>
      <c r="CT3080">
        <v>154000</v>
      </c>
      <c r="CU3080">
        <v>65000</v>
      </c>
      <c r="CV3080">
        <v>100000</v>
      </c>
      <c r="CW3080">
        <v>2289</v>
      </c>
      <c r="CX3080">
        <v>12000</v>
      </c>
      <c r="CY3080">
        <v>9000</v>
      </c>
      <c r="CZ3080">
        <v>3600</v>
      </c>
      <c r="DA3080">
        <v>3000</v>
      </c>
      <c r="DB3080">
        <v>13000</v>
      </c>
      <c r="DC3080">
        <v>66000</v>
      </c>
      <c r="DD3080">
        <v>3000</v>
      </c>
      <c r="DE3080">
        <v>129000</v>
      </c>
      <c r="DF3080">
        <v>729689</v>
      </c>
      <c r="DG3080">
        <v>0</v>
      </c>
      <c r="DH3080">
        <v>0</v>
      </c>
      <c r="DI3080">
        <v>0</v>
      </c>
      <c r="DJ3080">
        <v>190048</v>
      </c>
      <c r="DK3080">
        <v>246429</v>
      </c>
      <c r="DL3080">
        <v>310006</v>
      </c>
      <c r="DM3080">
        <v>349624</v>
      </c>
      <c r="DN3080">
        <v>50000</v>
      </c>
      <c r="DO3080">
        <v>3195363</v>
      </c>
      <c r="DP3080">
        <v>317700</v>
      </c>
      <c r="DQ3080">
        <v>295462</v>
      </c>
      <c r="DR3080">
        <v>0</v>
      </c>
      <c r="DS3080">
        <v>0</v>
      </c>
    </row>
    <row r="3081" spans="1:123" x14ac:dyDescent="0.3">
      <c r="A3081" t="str">
        <f t="shared" si="48"/>
        <v>20501952</v>
      </c>
      <c r="B3081">
        <v>88</v>
      </c>
      <c r="C3081">
        <v>2050</v>
      </c>
      <c r="D3081">
        <v>195212</v>
      </c>
      <c r="E3081">
        <v>83</v>
      </c>
      <c r="F3081">
        <v>1908732</v>
      </c>
      <c r="G3081">
        <v>163021</v>
      </c>
      <c r="H3081">
        <v>550000</v>
      </c>
      <c r="I3081">
        <v>0</v>
      </c>
      <c r="J3081">
        <v>0</v>
      </c>
      <c r="K3081">
        <v>85000</v>
      </c>
      <c r="L3081">
        <v>200000</v>
      </c>
      <c r="M3081">
        <v>56200</v>
      </c>
      <c r="N3081">
        <v>11500</v>
      </c>
      <c r="O3081">
        <v>25500</v>
      </c>
      <c r="P3081">
        <v>4500</v>
      </c>
      <c r="Q3081">
        <v>2000</v>
      </c>
      <c r="R3081">
        <v>0</v>
      </c>
      <c r="S3081">
        <v>2093</v>
      </c>
      <c r="T3081">
        <v>35000</v>
      </c>
      <c r="U3081">
        <v>36000</v>
      </c>
      <c r="V3081">
        <v>0</v>
      </c>
      <c r="W3081">
        <v>20000</v>
      </c>
      <c r="X3081">
        <v>0</v>
      </c>
      <c r="Y3081">
        <v>0</v>
      </c>
      <c r="Z3081">
        <v>380000</v>
      </c>
      <c r="AA3081">
        <v>0</v>
      </c>
      <c r="AB3081">
        <v>39678</v>
      </c>
      <c r="AC3081">
        <v>160481</v>
      </c>
      <c r="AD3081">
        <v>82680</v>
      </c>
      <c r="AE3081">
        <v>39678</v>
      </c>
      <c r="AF3081">
        <v>203482</v>
      </c>
      <c r="AG3081">
        <v>0</v>
      </c>
      <c r="AH3081">
        <v>0</v>
      </c>
      <c r="AI3081">
        <v>0</v>
      </c>
      <c r="AJ3081">
        <v>46518</v>
      </c>
      <c r="AK3081">
        <v>46518</v>
      </c>
      <c r="AL3081">
        <v>0</v>
      </c>
      <c r="AM3081">
        <v>0</v>
      </c>
      <c r="AN3081">
        <v>247793</v>
      </c>
      <c r="AO3081">
        <v>1580419</v>
      </c>
      <c r="AP3081">
        <v>243160</v>
      </c>
      <c r="AQ3081">
        <v>85910</v>
      </c>
      <c r="AR3081">
        <v>20000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213336</v>
      </c>
      <c r="BE3081">
        <v>376</v>
      </c>
      <c r="BF3081">
        <v>60000</v>
      </c>
      <c r="BG3081">
        <v>35194</v>
      </c>
      <c r="BH3081">
        <v>0</v>
      </c>
      <c r="BI3081">
        <v>3571</v>
      </c>
      <c r="BJ3081">
        <v>0</v>
      </c>
      <c r="BK3081">
        <v>1617013</v>
      </c>
      <c r="BL3081">
        <v>262947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20000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610000</v>
      </c>
      <c r="CR3081">
        <v>100000</v>
      </c>
      <c r="CS3081">
        <v>10000</v>
      </c>
      <c r="CT3081">
        <v>154000</v>
      </c>
      <c r="CU3081">
        <v>65000</v>
      </c>
      <c r="CV3081">
        <v>100000</v>
      </c>
      <c r="CW3081">
        <v>2289</v>
      </c>
      <c r="CX3081">
        <v>12000</v>
      </c>
      <c r="CY3081">
        <v>9000</v>
      </c>
      <c r="CZ3081">
        <v>3600</v>
      </c>
      <c r="DA3081">
        <v>3000</v>
      </c>
      <c r="DB3081">
        <v>13000</v>
      </c>
      <c r="DC3081">
        <v>66000</v>
      </c>
      <c r="DD3081">
        <v>3000</v>
      </c>
      <c r="DE3081">
        <v>129000</v>
      </c>
      <c r="DF3081">
        <v>1080304</v>
      </c>
      <c r="DG3081">
        <v>0</v>
      </c>
      <c r="DH3081">
        <v>0</v>
      </c>
      <c r="DI3081">
        <v>213336</v>
      </c>
      <c r="DJ3081">
        <v>225242</v>
      </c>
      <c r="DK3081">
        <v>250000</v>
      </c>
      <c r="DL3081">
        <v>370006</v>
      </c>
      <c r="DM3081">
        <v>350000</v>
      </c>
      <c r="DN3081">
        <v>50000</v>
      </c>
      <c r="DO3081">
        <v>3865293</v>
      </c>
      <c r="DP3081">
        <v>317700</v>
      </c>
      <c r="DQ3081">
        <v>758994</v>
      </c>
      <c r="DR3081">
        <v>0</v>
      </c>
      <c r="DS3081">
        <v>0</v>
      </c>
    </row>
    <row r="3082" spans="1:123" x14ac:dyDescent="0.3">
      <c r="A3082" t="str">
        <f t="shared" si="48"/>
        <v>20162010</v>
      </c>
      <c r="B3082">
        <v>89</v>
      </c>
      <c r="C3082">
        <v>2016</v>
      </c>
      <c r="D3082">
        <v>201012</v>
      </c>
      <c r="E3082">
        <v>60</v>
      </c>
      <c r="F3082">
        <v>1644370</v>
      </c>
      <c r="G3082">
        <v>211232</v>
      </c>
      <c r="H3082">
        <v>550000</v>
      </c>
      <c r="I3082">
        <v>0</v>
      </c>
      <c r="J3082">
        <v>126000</v>
      </c>
      <c r="K3082">
        <v>85000</v>
      </c>
      <c r="L3082">
        <v>100000</v>
      </c>
      <c r="M3082">
        <v>56200</v>
      </c>
      <c r="N3082">
        <v>11500</v>
      </c>
      <c r="O3082">
        <v>25500</v>
      </c>
      <c r="P3082">
        <v>4500</v>
      </c>
      <c r="Q3082">
        <v>2000</v>
      </c>
      <c r="R3082">
        <v>0</v>
      </c>
      <c r="S3082">
        <v>8370</v>
      </c>
      <c r="T3082">
        <v>35000</v>
      </c>
      <c r="U3082">
        <v>36000</v>
      </c>
      <c r="V3082">
        <v>0</v>
      </c>
      <c r="W3082">
        <v>0</v>
      </c>
      <c r="X3082">
        <v>0</v>
      </c>
      <c r="Y3082">
        <v>0</v>
      </c>
      <c r="Z3082">
        <v>26213</v>
      </c>
      <c r="AA3082">
        <v>0</v>
      </c>
      <c r="AB3082">
        <v>210000</v>
      </c>
      <c r="AC3082">
        <v>116130</v>
      </c>
      <c r="AD3082">
        <v>59830</v>
      </c>
      <c r="AE3082">
        <v>175961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34039</v>
      </c>
      <c r="AL3082">
        <v>0</v>
      </c>
      <c r="AM3082">
        <v>0</v>
      </c>
      <c r="AN3082">
        <v>903857</v>
      </c>
      <c r="AO3082">
        <v>1143655</v>
      </c>
      <c r="AP3082">
        <v>175961</v>
      </c>
      <c r="AQ3082">
        <v>0</v>
      </c>
      <c r="AR3082">
        <v>20000</v>
      </c>
      <c r="AS3082">
        <v>3000</v>
      </c>
      <c r="AT3082">
        <v>8000</v>
      </c>
      <c r="AU3082">
        <v>200000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1550616</v>
      </c>
      <c r="BL3082">
        <v>8371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500000</v>
      </c>
      <c r="BS3082">
        <v>0</v>
      </c>
      <c r="BT3082">
        <v>0</v>
      </c>
      <c r="BU3082">
        <v>39000</v>
      </c>
      <c r="BV3082">
        <v>10000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7888</v>
      </c>
      <c r="CH3082">
        <v>181</v>
      </c>
      <c r="CI3082">
        <v>947</v>
      </c>
      <c r="CJ3082">
        <v>710</v>
      </c>
      <c r="CK3082">
        <v>284</v>
      </c>
      <c r="CL3082">
        <v>237</v>
      </c>
      <c r="CM3082">
        <v>1025</v>
      </c>
      <c r="CN3082">
        <v>10733</v>
      </c>
      <c r="CO3082">
        <v>237</v>
      </c>
      <c r="CP3082">
        <v>0</v>
      </c>
      <c r="CQ3082">
        <v>596000</v>
      </c>
      <c r="CR3082">
        <v>100000</v>
      </c>
      <c r="CS3082">
        <v>10000</v>
      </c>
      <c r="CT3082">
        <v>18000</v>
      </c>
      <c r="CU3082">
        <v>0</v>
      </c>
      <c r="CV3082">
        <v>7888</v>
      </c>
      <c r="CW3082">
        <v>181</v>
      </c>
      <c r="CX3082">
        <v>947</v>
      </c>
      <c r="CY3082">
        <v>710</v>
      </c>
      <c r="CZ3082">
        <v>284</v>
      </c>
      <c r="DA3082">
        <v>237</v>
      </c>
      <c r="DB3082">
        <v>1025</v>
      </c>
      <c r="DC3082">
        <v>10733</v>
      </c>
      <c r="DD3082">
        <v>237</v>
      </c>
      <c r="DE3082">
        <v>5000</v>
      </c>
      <c r="DF3082">
        <v>26213</v>
      </c>
      <c r="DG3082">
        <v>79000</v>
      </c>
      <c r="DH3082">
        <v>0</v>
      </c>
      <c r="DI3082">
        <v>0</v>
      </c>
      <c r="DJ3082">
        <v>126000</v>
      </c>
      <c r="DK3082">
        <v>124000</v>
      </c>
      <c r="DL3082">
        <v>30000</v>
      </c>
      <c r="DM3082">
        <v>137000</v>
      </c>
      <c r="DN3082">
        <v>0</v>
      </c>
      <c r="DO3082">
        <v>1307494</v>
      </c>
      <c r="DP3082">
        <v>317700</v>
      </c>
      <c r="DQ3082">
        <v>397455</v>
      </c>
      <c r="DR3082">
        <v>0</v>
      </c>
      <c r="DS3082">
        <v>0</v>
      </c>
    </row>
    <row r="3083" spans="1:123" x14ac:dyDescent="0.3">
      <c r="A3083" t="str">
        <f t="shared" si="48"/>
        <v>20172011</v>
      </c>
      <c r="B3083">
        <v>89</v>
      </c>
      <c r="C3083">
        <v>2017</v>
      </c>
      <c r="D3083">
        <v>201112</v>
      </c>
      <c r="E3083">
        <v>89</v>
      </c>
      <c r="F3083">
        <v>1647372</v>
      </c>
      <c r="G3083">
        <v>215203</v>
      </c>
      <c r="H3083">
        <v>550000</v>
      </c>
      <c r="I3083">
        <v>0</v>
      </c>
      <c r="J3083">
        <v>126000</v>
      </c>
      <c r="K3083">
        <v>85000</v>
      </c>
      <c r="L3083">
        <v>100000</v>
      </c>
      <c r="M3083">
        <v>56200</v>
      </c>
      <c r="N3083">
        <v>11500</v>
      </c>
      <c r="O3083">
        <v>25500</v>
      </c>
      <c r="P3083">
        <v>4500</v>
      </c>
      <c r="Q3083">
        <v>2000</v>
      </c>
      <c r="R3083">
        <v>0</v>
      </c>
      <c r="S3083">
        <v>8311</v>
      </c>
      <c r="T3083">
        <v>35000</v>
      </c>
      <c r="U3083">
        <v>36000</v>
      </c>
      <c r="V3083">
        <v>0</v>
      </c>
      <c r="W3083">
        <v>0</v>
      </c>
      <c r="X3083">
        <v>0</v>
      </c>
      <c r="Y3083">
        <v>0</v>
      </c>
      <c r="Z3083">
        <v>324507</v>
      </c>
      <c r="AA3083">
        <v>0</v>
      </c>
      <c r="AB3083">
        <v>34039</v>
      </c>
      <c r="AC3083">
        <v>173589</v>
      </c>
      <c r="AD3083">
        <v>89433</v>
      </c>
      <c r="AE3083">
        <v>34039</v>
      </c>
      <c r="AF3083">
        <v>228982</v>
      </c>
      <c r="AG3083">
        <v>0</v>
      </c>
      <c r="AH3083">
        <v>0</v>
      </c>
      <c r="AI3083">
        <v>0</v>
      </c>
      <c r="AJ3083">
        <v>21018</v>
      </c>
      <c r="AK3083">
        <v>21018</v>
      </c>
      <c r="AL3083">
        <v>0</v>
      </c>
      <c r="AM3083">
        <v>0</v>
      </c>
      <c r="AN3083">
        <v>355504</v>
      </c>
      <c r="AO3083">
        <v>1709505</v>
      </c>
      <c r="AP3083">
        <v>263021</v>
      </c>
      <c r="AQ3083">
        <v>51800</v>
      </c>
      <c r="AR3083">
        <v>20000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111111</v>
      </c>
      <c r="BF3083">
        <v>9808</v>
      </c>
      <c r="BG3083">
        <v>35194</v>
      </c>
      <c r="BH3083">
        <v>20000</v>
      </c>
      <c r="BI3083">
        <v>56200</v>
      </c>
      <c r="BJ3083">
        <v>0</v>
      </c>
      <c r="BK3083">
        <v>1812013</v>
      </c>
      <c r="BL3083">
        <v>17530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34000</v>
      </c>
      <c r="BS3083">
        <v>136000</v>
      </c>
      <c r="BT3083">
        <v>65000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25000</v>
      </c>
      <c r="CH3083">
        <v>572</v>
      </c>
      <c r="CI3083">
        <v>3000</v>
      </c>
      <c r="CJ3083">
        <v>2250</v>
      </c>
      <c r="CK3083">
        <v>900</v>
      </c>
      <c r="CL3083">
        <v>750</v>
      </c>
      <c r="CM3083">
        <v>3250</v>
      </c>
      <c r="CN3083">
        <v>15000</v>
      </c>
      <c r="CO3083">
        <v>750</v>
      </c>
      <c r="CP3083">
        <v>0</v>
      </c>
      <c r="CQ3083">
        <v>610000</v>
      </c>
      <c r="CR3083">
        <v>100000</v>
      </c>
      <c r="CS3083">
        <v>10000</v>
      </c>
      <c r="CT3083">
        <v>154000</v>
      </c>
      <c r="CU3083">
        <v>65000</v>
      </c>
      <c r="CV3083">
        <v>32888</v>
      </c>
      <c r="CW3083">
        <v>753</v>
      </c>
      <c r="CX3083">
        <v>3947</v>
      </c>
      <c r="CY3083">
        <v>2960</v>
      </c>
      <c r="CZ3083">
        <v>1184</v>
      </c>
      <c r="DA3083">
        <v>987</v>
      </c>
      <c r="DB3083">
        <v>4275</v>
      </c>
      <c r="DC3083">
        <v>25733</v>
      </c>
      <c r="DD3083">
        <v>987</v>
      </c>
      <c r="DE3083">
        <v>10000</v>
      </c>
      <c r="DF3083">
        <v>348662</v>
      </c>
      <c r="DG3083">
        <v>100000</v>
      </c>
      <c r="DH3083">
        <v>0</v>
      </c>
      <c r="DI3083">
        <v>0</v>
      </c>
      <c r="DJ3083">
        <v>161194</v>
      </c>
      <c r="DK3083">
        <v>180200</v>
      </c>
      <c r="DL3083">
        <v>39808</v>
      </c>
      <c r="DM3083">
        <v>248111</v>
      </c>
      <c r="DN3083">
        <v>20000</v>
      </c>
      <c r="DO3083">
        <v>2141707</v>
      </c>
      <c r="DP3083">
        <v>317700</v>
      </c>
      <c r="DQ3083">
        <v>864310</v>
      </c>
      <c r="DR3083">
        <v>0</v>
      </c>
      <c r="DS3083">
        <v>0</v>
      </c>
    </row>
    <row r="3084" spans="1:123" x14ac:dyDescent="0.3">
      <c r="A3084" t="str">
        <f t="shared" si="48"/>
        <v>20182012</v>
      </c>
      <c r="B3084">
        <v>89</v>
      </c>
      <c r="C3084">
        <v>2018</v>
      </c>
      <c r="D3084">
        <v>201212</v>
      </c>
      <c r="E3084">
        <v>51</v>
      </c>
      <c r="F3084">
        <v>1754765</v>
      </c>
      <c r="G3084">
        <v>186174</v>
      </c>
      <c r="H3084">
        <v>550000</v>
      </c>
      <c r="I3084">
        <v>0</v>
      </c>
      <c r="J3084">
        <v>120000</v>
      </c>
      <c r="K3084">
        <v>85000</v>
      </c>
      <c r="L3084">
        <v>130000</v>
      </c>
      <c r="M3084">
        <v>56200</v>
      </c>
      <c r="N3084">
        <v>11500</v>
      </c>
      <c r="O3084">
        <v>25500</v>
      </c>
      <c r="P3084">
        <v>4500</v>
      </c>
      <c r="Q3084">
        <v>2000</v>
      </c>
      <c r="R3084">
        <v>0</v>
      </c>
      <c r="S3084">
        <v>8252</v>
      </c>
      <c r="T3084">
        <v>35000</v>
      </c>
      <c r="U3084">
        <v>36000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21018</v>
      </c>
      <c r="AC3084">
        <v>98550</v>
      </c>
      <c r="AD3084">
        <v>50773</v>
      </c>
      <c r="AE3084">
        <v>21018</v>
      </c>
      <c r="AF3084">
        <v>128305</v>
      </c>
      <c r="AG3084">
        <v>0</v>
      </c>
      <c r="AH3084">
        <v>0</v>
      </c>
      <c r="AI3084">
        <v>0</v>
      </c>
      <c r="AJ3084">
        <v>6186</v>
      </c>
      <c r="AK3084">
        <v>6186</v>
      </c>
      <c r="AL3084">
        <v>0</v>
      </c>
      <c r="AM3084">
        <v>0</v>
      </c>
      <c r="AN3084">
        <v>819462</v>
      </c>
      <c r="AO3084">
        <v>970522</v>
      </c>
      <c r="AP3084">
        <v>149323</v>
      </c>
      <c r="AQ3084">
        <v>0</v>
      </c>
      <c r="AR3084">
        <v>20000</v>
      </c>
      <c r="AS3084">
        <v>3000</v>
      </c>
      <c r="AT3084">
        <v>8000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1150844</v>
      </c>
      <c r="BL3084">
        <v>26633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20000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610000</v>
      </c>
      <c r="CR3084">
        <v>100000</v>
      </c>
      <c r="CS3084">
        <v>10000</v>
      </c>
      <c r="CT3084">
        <v>154000</v>
      </c>
      <c r="CU3084">
        <v>65000</v>
      </c>
      <c r="CV3084">
        <v>32888</v>
      </c>
      <c r="CW3084">
        <v>753</v>
      </c>
      <c r="CX3084">
        <v>3947</v>
      </c>
      <c r="CY3084">
        <v>2960</v>
      </c>
      <c r="CZ3084">
        <v>1184</v>
      </c>
      <c r="DA3084">
        <v>987</v>
      </c>
      <c r="DB3084">
        <v>4275</v>
      </c>
      <c r="DC3084">
        <v>25733</v>
      </c>
      <c r="DD3084">
        <v>987</v>
      </c>
      <c r="DE3084">
        <v>15000</v>
      </c>
      <c r="DF3084">
        <v>322464</v>
      </c>
      <c r="DG3084">
        <v>100000</v>
      </c>
      <c r="DH3084">
        <v>0</v>
      </c>
      <c r="DI3084">
        <v>0</v>
      </c>
      <c r="DJ3084">
        <v>157675</v>
      </c>
      <c r="DK3084">
        <v>174018</v>
      </c>
      <c r="DL3084">
        <v>39808</v>
      </c>
      <c r="DM3084">
        <v>237000</v>
      </c>
      <c r="DN3084">
        <v>20000</v>
      </c>
      <c r="DO3084">
        <v>2084864</v>
      </c>
      <c r="DP3084">
        <v>317700</v>
      </c>
      <c r="DQ3084">
        <v>26186</v>
      </c>
      <c r="DR3084">
        <v>0</v>
      </c>
      <c r="DS3084">
        <v>0</v>
      </c>
    </row>
    <row r="3085" spans="1:123" x14ac:dyDescent="0.3">
      <c r="A3085" t="str">
        <f t="shared" si="48"/>
        <v>20191922</v>
      </c>
      <c r="B3085">
        <v>89</v>
      </c>
      <c r="C3085">
        <v>2019</v>
      </c>
      <c r="D3085">
        <v>192212</v>
      </c>
      <c r="E3085">
        <v>72</v>
      </c>
      <c r="F3085">
        <v>1845200</v>
      </c>
      <c r="G3085">
        <v>163145</v>
      </c>
      <c r="H3085">
        <v>550000</v>
      </c>
      <c r="I3085">
        <v>0</v>
      </c>
      <c r="J3085">
        <v>120000</v>
      </c>
      <c r="K3085">
        <v>85000</v>
      </c>
      <c r="L3085">
        <v>160000</v>
      </c>
      <c r="M3085">
        <v>56200</v>
      </c>
      <c r="N3085">
        <v>11500</v>
      </c>
      <c r="O3085">
        <v>25500</v>
      </c>
      <c r="P3085">
        <v>4500</v>
      </c>
      <c r="Q3085">
        <v>2000</v>
      </c>
      <c r="R3085">
        <v>0</v>
      </c>
      <c r="S3085">
        <v>8193</v>
      </c>
      <c r="T3085">
        <v>35000</v>
      </c>
      <c r="U3085">
        <v>36000</v>
      </c>
      <c r="V3085">
        <v>0</v>
      </c>
      <c r="W3085">
        <v>0</v>
      </c>
      <c r="X3085">
        <v>0</v>
      </c>
      <c r="Y3085">
        <v>0</v>
      </c>
      <c r="Z3085">
        <v>289274</v>
      </c>
      <c r="AA3085">
        <v>0</v>
      </c>
      <c r="AB3085">
        <v>6186</v>
      </c>
      <c r="AC3085">
        <v>139632</v>
      </c>
      <c r="AD3085">
        <v>71938</v>
      </c>
      <c r="AE3085">
        <v>6186</v>
      </c>
      <c r="AF3085">
        <v>205385</v>
      </c>
      <c r="AG3085">
        <v>0</v>
      </c>
      <c r="AH3085">
        <v>0</v>
      </c>
      <c r="AI3085">
        <v>0</v>
      </c>
      <c r="AJ3085">
        <v>44615</v>
      </c>
      <c r="AK3085">
        <v>44615</v>
      </c>
      <c r="AL3085">
        <v>0</v>
      </c>
      <c r="AM3085">
        <v>0</v>
      </c>
      <c r="AN3085">
        <v>444619</v>
      </c>
      <c r="AO3085">
        <v>1375103</v>
      </c>
      <c r="AP3085">
        <v>211571</v>
      </c>
      <c r="AQ3085">
        <v>0</v>
      </c>
      <c r="AR3085">
        <v>20000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1606674</v>
      </c>
      <c r="BL3085">
        <v>35681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20000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10991</v>
      </c>
      <c r="CH3085">
        <v>251</v>
      </c>
      <c r="CI3085">
        <v>1319</v>
      </c>
      <c r="CJ3085">
        <v>989</v>
      </c>
      <c r="CK3085">
        <v>396</v>
      </c>
      <c r="CL3085">
        <v>330</v>
      </c>
      <c r="CM3085">
        <v>1429</v>
      </c>
      <c r="CN3085">
        <v>6594</v>
      </c>
      <c r="CO3085">
        <v>330</v>
      </c>
      <c r="CP3085">
        <v>0</v>
      </c>
      <c r="CQ3085">
        <v>610000</v>
      </c>
      <c r="CR3085">
        <v>100000</v>
      </c>
      <c r="CS3085">
        <v>10000</v>
      </c>
      <c r="CT3085">
        <v>154000</v>
      </c>
      <c r="CU3085">
        <v>65000</v>
      </c>
      <c r="CV3085">
        <v>43879</v>
      </c>
      <c r="CW3085">
        <v>1005</v>
      </c>
      <c r="CX3085">
        <v>5265</v>
      </c>
      <c r="CY3085">
        <v>3949</v>
      </c>
      <c r="CZ3085">
        <v>1580</v>
      </c>
      <c r="DA3085">
        <v>1316</v>
      </c>
      <c r="DB3085">
        <v>5704</v>
      </c>
      <c r="DC3085">
        <v>32327</v>
      </c>
      <c r="DD3085">
        <v>1316</v>
      </c>
      <c r="DE3085">
        <v>20000</v>
      </c>
      <c r="DF3085">
        <v>602064</v>
      </c>
      <c r="DG3085">
        <v>100000</v>
      </c>
      <c r="DH3085">
        <v>0</v>
      </c>
      <c r="DI3085">
        <v>0</v>
      </c>
      <c r="DJ3085">
        <v>157675</v>
      </c>
      <c r="DK3085">
        <v>174018</v>
      </c>
      <c r="DL3085">
        <v>39808</v>
      </c>
      <c r="DM3085">
        <v>237000</v>
      </c>
      <c r="DN3085">
        <v>20000</v>
      </c>
      <c r="DO3085">
        <v>2430521</v>
      </c>
      <c r="DP3085">
        <v>317700</v>
      </c>
      <c r="DQ3085">
        <v>376517</v>
      </c>
      <c r="DR3085">
        <v>0</v>
      </c>
      <c r="DS3085">
        <v>0</v>
      </c>
    </row>
    <row r="3086" spans="1:123" x14ac:dyDescent="0.3">
      <c r="A3086" t="str">
        <f t="shared" si="48"/>
        <v>20201923</v>
      </c>
      <c r="B3086">
        <v>89</v>
      </c>
      <c r="C3086">
        <v>2020</v>
      </c>
      <c r="D3086">
        <v>192312</v>
      </c>
      <c r="E3086">
        <v>58</v>
      </c>
      <c r="F3086">
        <v>1798277</v>
      </c>
      <c r="G3086">
        <v>163116</v>
      </c>
      <c r="H3086">
        <v>550000</v>
      </c>
      <c r="I3086">
        <v>0</v>
      </c>
      <c r="J3086">
        <v>90000</v>
      </c>
      <c r="K3086">
        <v>85000</v>
      </c>
      <c r="L3086">
        <v>192500</v>
      </c>
      <c r="M3086">
        <v>56200</v>
      </c>
      <c r="N3086">
        <v>11500</v>
      </c>
      <c r="O3086">
        <v>25500</v>
      </c>
      <c r="P3086">
        <v>4500</v>
      </c>
      <c r="Q3086">
        <v>2000</v>
      </c>
      <c r="R3086">
        <v>0</v>
      </c>
      <c r="S3086">
        <v>8134</v>
      </c>
      <c r="T3086">
        <v>35000</v>
      </c>
      <c r="U3086">
        <v>36000</v>
      </c>
      <c r="V3086">
        <v>0</v>
      </c>
      <c r="W3086">
        <v>0</v>
      </c>
      <c r="X3086">
        <v>0</v>
      </c>
      <c r="Y3086">
        <v>0</v>
      </c>
      <c r="Z3086">
        <v>58210</v>
      </c>
      <c r="AA3086">
        <v>0</v>
      </c>
      <c r="AB3086">
        <v>44615</v>
      </c>
      <c r="AC3086">
        <v>111632</v>
      </c>
      <c r="AD3086">
        <v>57513</v>
      </c>
      <c r="AE3086">
        <v>44615</v>
      </c>
      <c r="AF3086">
        <v>124530</v>
      </c>
      <c r="AG3086">
        <v>0</v>
      </c>
      <c r="AH3086">
        <v>0</v>
      </c>
      <c r="AI3086">
        <v>0</v>
      </c>
      <c r="AJ3086">
        <v>125470</v>
      </c>
      <c r="AK3086">
        <v>125470</v>
      </c>
      <c r="AL3086">
        <v>0</v>
      </c>
      <c r="AM3086">
        <v>0</v>
      </c>
      <c r="AN3086">
        <v>678124</v>
      </c>
      <c r="AO3086">
        <v>1099355</v>
      </c>
      <c r="AP3086">
        <v>169145</v>
      </c>
      <c r="AQ3086">
        <v>0</v>
      </c>
      <c r="AR3086">
        <v>20000</v>
      </c>
      <c r="AS3086">
        <v>3000</v>
      </c>
      <c r="AT3086">
        <v>8000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1299500</v>
      </c>
      <c r="BL3086">
        <v>43130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20000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1632</v>
      </c>
      <c r="CH3086">
        <v>37</v>
      </c>
      <c r="CI3086">
        <v>196</v>
      </c>
      <c r="CJ3086">
        <v>147</v>
      </c>
      <c r="CK3086">
        <v>59</v>
      </c>
      <c r="CL3086">
        <v>49</v>
      </c>
      <c r="CM3086">
        <v>212</v>
      </c>
      <c r="CN3086">
        <v>979</v>
      </c>
      <c r="CO3086">
        <v>49</v>
      </c>
      <c r="CP3086">
        <v>0</v>
      </c>
      <c r="CQ3086">
        <v>610000</v>
      </c>
      <c r="CR3086">
        <v>100000</v>
      </c>
      <c r="CS3086">
        <v>10000</v>
      </c>
      <c r="CT3086">
        <v>154000</v>
      </c>
      <c r="CU3086">
        <v>65000</v>
      </c>
      <c r="CV3086">
        <v>45511</v>
      </c>
      <c r="CW3086">
        <v>1042</v>
      </c>
      <c r="CX3086">
        <v>5461</v>
      </c>
      <c r="CY3086">
        <v>4096</v>
      </c>
      <c r="CZ3086">
        <v>1638</v>
      </c>
      <c r="DA3086">
        <v>1365</v>
      </c>
      <c r="DB3086">
        <v>5916</v>
      </c>
      <c r="DC3086">
        <v>33307</v>
      </c>
      <c r="DD3086">
        <v>1365</v>
      </c>
      <c r="DE3086">
        <v>25000</v>
      </c>
      <c r="DF3086">
        <v>628182</v>
      </c>
      <c r="DG3086">
        <v>100000</v>
      </c>
      <c r="DH3086">
        <v>0</v>
      </c>
      <c r="DI3086">
        <v>0</v>
      </c>
      <c r="DJ3086">
        <v>157675</v>
      </c>
      <c r="DK3086">
        <v>174018</v>
      </c>
      <c r="DL3086">
        <v>39808</v>
      </c>
      <c r="DM3086">
        <v>237000</v>
      </c>
      <c r="DN3086">
        <v>20000</v>
      </c>
      <c r="DO3086">
        <v>2545856</v>
      </c>
      <c r="DP3086">
        <v>317700</v>
      </c>
      <c r="DQ3086">
        <v>207041</v>
      </c>
      <c r="DR3086">
        <v>0</v>
      </c>
      <c r="DS3086">
        <v>0</v>
      </c>
    </row>
    <row r="3087" spans="1:123" x14ac:dyDescent="0.3">
      <c r="A3087" t="str">
        <f t="shared" si="48"/>
        <v>20211924</v>
      </c>
      <c r="B3087">
        <v>89</v>
      </c>
      <c r="C3087">
        <v>2021</v>
      </c>
      <c r="D3087">
        <v>192412</v>
      </c>
      <c r="E3087">
        <v>14</v>
      </c>
      <c r="F3087">
        <v>1971670</v>
      </c>
      <c r="G3087">
        <v>163116</v>
      </c>
      <c r="H3087">
        <v>550000</v>
      </c>
      <c r="I3087">
        <v>0</v>
      </c>
      <c r="J3087">
        <v>90000</v>
      </c>
      <c r="K3087">
        <v>85000</v>
      </c>
      <c r="L3087">
        <v>205000</v>
      </c>
      <c r="M3087">
        <v>56200</v>
      </c>
      <c r="N3087">
        <v>11500</v>
      </c>
      <c r="O3087">
        <v>25500</v>
      </c>
      <c r="P3087">
        <v>4500</v>
      </c>
      <c r="Q3087">
        <v>2000</v>
      </c>
      <c r="R3087">
        <v>0</v>
      </c>
      <c r="S3087">
        <v>7945</v>
      </c>
      <c r="T3087">
        <v>35000</v>
      </c>
      <c r="U3087">
        <v>36000</v>
      </c>
      <c r="V3087">
        <v>0</v>
      </c>
      <c r="W3087">
        <v>0</v>
      </c>
      <c r="X3087">
        <v>0</v>
      </c>
      <c r="Y3087">
        <v>216355</v>
      </c>
      <c r="Z3087">
        <v>0</v>
      </c>
      <c r="AA3087">
        <v>0</v>
      </c>
      <c r="AB3087">
        <v>125470</v>
      </c>
      <c r="AC3087">
        <v>27098</v>
      </c>
      <c r="AD3087">
        <v>0</v>
      </c>
      <c r="AE3087">
        <v>41059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84411</v>
      </c>
      <c r="AL3087">
        <v>0</v>
      </c>
      <c r="AM3087">
        <v>0</v>
      </c>
      <c r="AN3087">
        <v>1215000</v>
      </c>
      <c r="AO3087">
        <v>266861</v>
      </c>
      <c r="AP3087">
        <v>41059</v>
      </c>
      <c r="AQ3087">
        <v>0</v>
      </c>
      <c r="AR3087">
        <v>0</v>
      </c>
      <c r="AS3087">
        <v>6000</v>
      </c>
      <c r="AT3087">
        <v>8000</v>
      </c>
      <c r="AU3087">
        <v>0</v>
      </c>
      <c r="AV3087">
        <v>75000</v>
      </c>
      <c r="AW3087">
        <v>0</v>
      </c>
      <c r="AX3087">
        <v>31500</v>
      </c>
      <c r="AY3087">
        <v>0</v>
      </c>
      <c r="AZ3087">
        <v>20000</v>
      </c>
      <c r="BA3087">
        <v>25000</v>
      </c>
      <c r="BB3087">
        <v>8000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481420</v>
      </c>
      <c r="BL3087">
        <v>50523</v>
      </c>
      <c r="BM3087">
        <v>178419</v>
      </c>
      <c r="BN3087">
        <v>154000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30000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411581</v>
      </c>
      <c r="CR3087">
        <v>100000</v>
      </c>
      <c r="CS3087">
        <v>10000</v>
      </c>
      <c r="CT3087">
        <v>0</v>
      </c>
      <c r="CU3087">
        <v>65000</v>
      </c>
      <c r="CV3087">
        <v>45511</v>
      </c>
      <c r="CW3087">
        <v>1042</v>
      </c>
      <c r="CX3087">
        <v>5461</v>
      </c>
      <c r="CY3087">
        <v>4096</v>
      </c>
      <c r="CZ3087">
        <v>1638</v>
      </c>
      <c r="DA3087">
        <v>1365</v>
      </c>
      <c r="DB3087">
        <v>5916</v>
      </c>
      <c r="DC3087">
        <v>33307</v>
      </c>
      <c r="DD3087">
        <v>1365</v>
      </c>
      <c r="DE3087">
        <v>0</v>
      </c>
      <c r="DF3087">
        <v>390158</v>
      </c>
      <c r="DG3087">
        <v>100000</v>
      </c>
      <c r="DH3087">
        <v>0</v>
      </c>
      <c r="DI3087">
        <v>0</v>
      </c>
      <c r="DJ3087">
        <v>126175</v>
      </c>
      <c r="DK3087">
        <v>149018</v>
      </c>
      <c r="DL3087">
        <v>39808</v>
      </c>
      <c r="DM3087">
        <v>162000</v>
      </c>
      <c r="DN3087">
        <v>0</v>
      </c>
      <c r="DO3087">
        <v>1737854</v>
      </c>
      <c r="DP3087">
        <v>317700</v>
      </c>
      <c r="DQ3087">
        <v>-791698</v>
      </c>
      <c r="DR3087">
        <v>61424</v>
      </c>
      <c r="DS3087">
        <v>0</v>
      </c>
    </row>
    <row r="3088" spans="1:123" x14ac:dyDescent="0.3">
      <c r="A3088" t="str">
        <f t="shared" si="48"/>
        <v>20221925</v>
      </c>
      <c r="B3088">
        <v>89</v>
      </c>
      <c r="C3088">
        <v>2022</v>
      </c>
      <c r="D3088">
        <v>192512</v>
      </c>
      <c r="E3088">
        <v>51</v>
      </c>
      <c r="F3088">
        <v>2099044</v>
      </c>
      <c r="G3088">
        <v>163115</v>
      </c>
      <c r="H3088">
        <v>550000</v>
      </c>
      <c r="I3088">
        <v>0</v>
      </c>
      <c r="J3088">
        <v>90000</v>
      </c>
      <c r="K3088">
        <v>85000</v>
      </c>
      <c r="L3088">
        <v>202500</v>
      </c>
      <c r="M3088">
        <v>56200</v>
      </c>
      <c r="N3088">
        <v>11500</v>
      </c>
      <c r="O3088">
        <v>25500</v>
      </c>
      <c r="P3088">
        <v>4500</v>
      </c>
      <c r="Q3088">
        <v>2000</v>
      </c>
      <c r="R3088">
        <v>0</v>
      </c>
      <c r="S3088">
        <v>7757</v>
      </c>
      <c r="T3088">
        <v>35000</v>
      </c>
      <c r="U3088">
        <v>36000</v>
      </c>
      <c r="V3088">
        <v>0</v>
      </c>
      <c r="W3088">
        <v>0</v>
      </c>
      <c r="X3088">
        <v>0</v>
      </c>
      <c r="Y3088">
        <v>147971</v>
      </c>
      <c r="Z3088">
        <v>0</v>
      </c>
      <c r="AA3088">
        <v>0</v>
      </c>
      <c r="AB3088">
        <v>84411</v>
      </c>
      <c r="AC3088">
        <v>99610</v>
      </c>
      <c r="AD3088">
        <v>51319</v>
      </c>
      <c r="AE3088">
        <v>84411</v>
      </c>
      <c r="AF3088">
        <v>66517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1077411</v>
      </c>
      <c r="AO3088">
        <v>980956</v>
      </c>
      <c r="AP3088">
        <v>150928</v>
      </c>
      <c r="AQ3088">
        <v>0</v>
      </c>
      <c r="AR3088">
        <v>20000</v>
      </c>
      <c r="AS3088">
        <v>3000</v>
      </c>
      <c r="AT3088">
        <v>8000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1162884</v>
      </c>
      <c r="BL3088">
        <v>57864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391581</v>
      </c>
      <c r="CR3088">
        <v>100000</v>
      </c>
      <c r="CS3088">
        <v>10000</v>
      </c>
      <c r="CT3088">
        <v>0</v>
      </c>
      <c r="CU3088">
        <v>65000</v>
      </c>
      <c r="CV3088">
        <v>45511</v>
      </c>
      <c r="CW3088">
        <v>1042</v>
      </c>
      <c r="CX3088">
        <v>5461</v>
      </c>
      <c r="CY3088">
        <v>4096</v>
      </c>
      <c r="CZ3088">
        <v>1638</v>
      </c>
      <c r="DA3088">
        <v>1365</v>
      </c>
      <c r="DB3088">
        <v>5916</v>
      </c>
      <c r="DC3088">
        <v>33307</v>
      </c>
      <c r="DD3088">
        <v>1365</v>
      </c>
      <c r="DE3088">
        <v>5000</v>
      </c>
      <c r="DF3088">
        <v>230483</v>
      </c>
      <c r="DG3088">
        <v>100000</v>
      </c>
      <c r="DH3088">
        <v>0</v>
      </c>
      <c r="DI3088">
        <v>0</v>
      </c>
      <c r="DJ3088">
        <v>126175</v>
      </c>
      <c r="DK3088">
        <v>149018</v>
      </c>
      <c r="DL3088">
        <v>39808</v>
      </c>
      <c r="DM3088">
        <v>162000</v>
      </c>
      <c r="DN3088">
        <v>0</v>
      </c>
      <c r="DO3088">
        <v>1478767</v>
      </c>
      <c r="DP3088">
        <v>317700</v>
      </c>
      <c r="DQ3088">
        <v>-147971</v>
      </c>
      <c r="DR3088">
        <v>0</v>
      </c>
      <c r="DS3088">
        <v>0</v>
      </c>
    </row>
    <row r="3089" spans="1:123" x14ac:dyDescent="0.3">
      <c r="A3089" t="str">
        <f t="shared" si="48"/>
        <v>20231926</v>
      </c>
      <c r="B3089">
        <v>89</v>
      </c>
      <c r="C3089">
        <v>2023</v>
      </c>
      <c r="D3089">
        <v>192612</v>
      </c>
      <c r="E3089">
        <v>41</v>
      </c>
      <c r="F3089">
        <v>1883405</v>
      </c>
      <c r="G3089">
        <v>163115</v>
      </c>
      <c r="H3089">
        <v>550000</v>
      </c>
      <c r="I3089">
        <v>0</v>
      </c>
      <c r="J3089">
        <v>90000</v>
      </c>
      <c r="K3089">
        <v>85000</v>
      </c>
      <c r="L3089">
        <v>200000</v>
      </c>
      <c r="M3089">
        <v>56200</v>
      </c>
      <c r="N3089">
        <v>11500</v>
      </c>
      <c r="O3089">
        <v>25500</v>
      </c>
      <c r="P3089">
        <v>4500</v>
      </c>
      <c r="Q3089">
        <v>2000</v>
      </c>
      <c r="R3089">
        <v>0</v>
      </c>
      <c r="S3089">
        <v>7568</v>
      </c>
      <c r="T3089">
        <v>35000</v>
      </c>
      <c r="U3089">
        <v>36000</v>
      </c>
      <c r="V3089">
        <v>0</v>
      </c>
      <c r="W3089">
        <v>0</v>
      </c>
      <c r="X3089">
        <v>0</v>
      </c>
      <c r="Y3089">
        <v>217451</v>
      </c>
      <c r="Z3089">
        <v>0</v>
      </c>
      <c r="AA3089">
        <v>0</v>
      </c>
      <c r="AB3089">
        <v>0</v>
      </c>
      <c r="AC3089">
        <v>79086</v>
      </c>
      <c r="AD3089">
        <v>40745</v>
      </c>
      <c r="AE3089">
        <v>0</v>
      </c>
      <c r="AF3089">
        <v>119832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1090888</v>
      </c>
      <c r="AO3089">
        <v>778845</v>
      </c>
      <c r="AP3089">
        <v>119832</v>
      </c>
      <c r="AQ3089">
        <v>0</v>
      </c>
      <c r="AR3089">
        <v>16805</v>
      </c>
      <c r="AS3089">
        <v>3000</v>
      </c>
      <c r="AT3089">
        <v>8000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926481</v>
      </c>
      <c r="BL3089">
        <v>65151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371581</v>
      </c>
      <c r="CR3089">
        <v>100000</v>
      </c>
      <c r="CS3089">
        <v>10000</v>
      </c>
      <c r="CT3089">
        <v>0</v>
      </c>
      <c r="CU3089">
        <v>65000</v>
      </c>
      <c r="CV3089">
        <v>45511</v>
      </c>
      <c r="CW3089">
        <v>1042</v>
      </c>
      <c r="CX3089">
        <v>5461</v>
      </c>
      <c r="CY3089">
        <v>4096</v>
      </c>
      <c r="CZ3089">
        <v>1638</v>
      </c>
      <c r="DA3089">
        <v>1365</v>
      </c>
      <c r="DB3089">
        <v>5916</v>
      </c>
      <c r="DC3089">
        <v>33307</v>
      </c>
      <c r="DD3089">
        <v>1365</v>
      </c>
      <c r="DE3089">
        <v>10000</v>
      </c>
      <c r="DF3089">
        <v>6117</v>
      </c>
      <c r="DG3089">
        <v>100000</v>
      </c>
      <c r="DH3089">
        <v>0</v>
      </c>
      <c r="DI3089">
        <v>0</v>
      </c>
      <c r="DJ3089">
        <v>126175</v>
      </c>
      <c r="DK3089">
        <v>149018</v>
      </c>
      <c r="DL3089">
        <v>39808</v>
      </c>
      <c r="DM3089">
        <v>162000</v>
      </c>
      <c r="DN3089">
        <v>0</v>
      </c>
      <c r="DO3089">
        <v>1239402</v>
      </c>
      <c r="DP3089">
        <v>317700</v>
      </c>
      <c r="DQ3089">
        <v>-217451</v>
      </c>
      <c r="DR3089">
        <v>0</v>
      </c>
      <c r="DS3089">
        <v>0</v>
      </c>
    </row>
    <row r="3090" spans="1:123" x14ac:dyDescent="0.3">
      <c r="A3090" t="str">
        <f t="shared" si="48"/>
        <v>20241927</v>
      </c>
      <c r="B3090">
        <v>89</v>
      </c>
      <c r="C3090">
        <v>2024</v>
      </c>
      <c r="D3090">
        <v>192712</v>
      </c>
      <c r="E3090">
        <v>44</v>
      </c>
      <c r="F3090">
        <v>1727281</v>
      </c>
      <c r="G3090">
        <v>163114</v>
      </c>
      <c r="H3090">
        <v>550000</v>
      </c>
      <c r="I3090">
        <v>0</v>
      </c>
      <c r="J3090">
        <v>120000</v>
      </c>
      <c r="K3090">
        <v>85000</v>
      </c>
      <c r="L3090">
        <v>200000</v>
      </c>
      <c r="M3090">
        <v>56200</v>
      </c>
      <c r="N3090">
        <v>11500</v>
      </c>
      <c r="O3090">
        <v>25500</v>
      </c>
      <c r="P3090">
        <v>4500</v>
      </c>
      <c r="Q3090">
        <v>2000</v>
      </c>
      <c r="R3090">
        <v>0</v>
      </c>
      <c r="S3090">
        <v>7380</v>
      </c>
      <c r="T3090">
        <v>35000</v>
      </c>
      <c r="U3090">
        <v>36000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86037</v>
      </c>
      <c r="AD3090">
        <v>44326</v>
      </c>
      <c r="AE3090">
        <v>0</v>
      </c>
      <c r="AF3090">
        <v>130363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892717</v>
      </c>
      <c r="AO3090">
        <v>847294</v>
      </c>
      <c r="AP3090">
        <v>130363</v>
      </c>
      <c r="AQ3090">
        <v>0</v>
      </c>
      <c r="AR3090">
        <v>20000</v>
      </c>
      <c r="AS3090">
        <v>3000</v>
      </c>
      <c r="AT3090">
        <v>8000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1008657</v>
      </c>
      <c r="BL3090">
        <v>72386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47365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398946</v>
      </c>
      <c r="CR3090">
        <v>100000</v>
      </c>
      <c r="CS3090">
        <v>10000</v>
      </c>
      <c r="CT3090">
        <v>0</v>
      </c>
      <c r="CU3090">
        <v>65000</v>
      </c>
      <c r="CV3090">
        <v>45511</v>
      </c>
      <c r="CW3090">
        <v>1042</v>
      </c>
      <c r="CX3090">
        <v>5461</v>
      </c>
      <c r="CY3090">
        <v>4096</v>
      </c>
      <c r="CZ3090">
        <v>1638</v>
      </c>
      <c r="DA3090">
        <v>1365</v>
      </c>
      <c r="DB3090">
        <v>5916</v>
      </c>
      <c r="DC3090">
        <v>33307</v>
      </c>
      <c r="DD3090">
        <v>1365</v>
      </c>
      <c r="DE3090">
        <v>15000</v>
      </c>
      <c r="DF3090">
        <v>5933</v>
      </c>
      <c r="DG3090">
        <v>100000</v>
      </c>
      <c r="DH3090">
        <v>0</v>
      </c>
      <c r="DI3090">
        <v>0</v>
      </c>
      <c r="DJ3090">
        <v>126175</v>
      </c>
      <c r="DK3090">
        <v>149018</v>
      </c>
      <c r="DL3090">
        <v>39808</v>
      </c>
      <c r="DM3090">
        <v>162000</v>
      </c>
      <c r="DN3090">
        <v>0</v>
      </c>
      <c r="DO3090">
        <v>1271583</v>
      </c>
      <c r="DP3090">
        <v>317700</v>
      </c>
      <c r="DQ3090">
        <v>47365</v>
      </c>
      <c r="DR3090">
        <v>0</v>
      </c>
      <c r="DS3090">
        <v>0</v>
      </c>
    </row>
    <row r="3091" spans="1:123" x14ac:dyDescent="0.3">
      <c r="A3091" t="str">
        <f t="shared" si="48"/>
        <v>20251928</v>
      </c>
      <c r="B3091">
        <v>89</v>
      </c>
      <c r="C3091">
        <v>2025</v>
      </c>
      <c r="D3091">
        <v>192812</v>
      </c>
      <c r="E3091">
        <v>58</v>
      </c>
      <c r="F3091">
        <v>1943522</v>
      </c>
      <c r="G3091">
        <v>163114</v>
      </c>
      <c r="H3091">
        <v>550000</v>
      </c>
      <c r="I3091">
        <v>0</v>
      </c>
      <c r="J3091">
        <v>120000</v>
      </c>
      <c r="K3091">
        <v>85000</v>
      </c>
      <c r="L3091">
        <v>200000</v>
      </c>
      <c r="M3091">
        <v>56200</v>
      </c>
      <c r="N3091">
        <v>11500</v>
      </c>
      <c r="O3091">
        <v>25500</v>
      </c>
      <c r="P3091">
        <v>4500</v>
      </c>
      <c r="Q3091">
        <v>2000</v>
      </c>
      <c r="R3091">
        <v>0</v>
      </c>
      <c r="S3091">
        <v>7191</v>
      </c>
      <c r="T3091">
        <v>35000</v>
      </c>
      <c r="U3091">
        <v>36000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112243</v>
      </c>
      <c r="AD3091">
        <v>57827</v>
      </c>
      <c r="AE3091">
        <v>0</v>
      </c>
      <c r="AF3091">
        <v>170070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852821</v>
      </c>
      <c r="AO3091">
        <v>1105368</v>
      </c>
      <c r="AP3091">
        <v>170070</v>
      </c>
      <c r="AQ3091">
        <v>0</v>
      </c>
      <c r="AR3091">
        <v>20000</v>
      </c>
      <c r="AS3091">
        <v>3000</v>
      </c>
      <c r="AT3091">
        <v>8000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1306438</v>
      </c>
      <c r="BL3091">
        <v>80045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96668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475614</v>
      </c>
      <c r="CR3091">
        <v>100000</v>
      </c>
      <c r="CS3091">
        <v>10000</v>
      </c>
      <c r="CT3091">
        <v>0</v>
      </c>
      <c r="CU3091">
        <v>65000</v>
      </c>
      <c r="CV3091">
        <v>45511</v>
      </c>
      <c r="CW3091">
        <v>1042</v>
      </c>
      <c r="CX3091">
        <v>5461</v>
      </c>
      <c r="CY3091">
        <v>4096</v>
      </c>
      <c r="CZ3091">
        <v>1638</v>
      </c>
      <c r="DA3091">
        <v>1365</v>
      </c>
      <c r="DB3091">
        <v>5916</v>
      </c>
      <c r="DC3091">
        <v>33307</v>
      </c>
      <c r="DD3091">
        <v>1365</v>
      </c>
      <c r="DE3091">
        <v>20000</v>
      </c>
      <c r="DF3091">
        <v>5755</v>
      </c>
      <c r="DG3091">
        <v>100000</v>
      </c>
      <c r="DH3091">
        <v>0</v>
      </c>
      <c r="DI3091">
        <v>0</v>
      </c>
      <c r="DJ3091">
        <v>126175</v>
      </c>
      <c r="DK3091">
        <v>149018</v>
      </c>
      <c r="DL3091">
        <v>39808</v>
      </c>
      <c r="DM3091">
        <v>162000</v>
      </c>
      <c r="DN3091">
        <v>0</v>
      </c>
      <c r="DO3091">
        <v>1353073</v>
      </c>
      <c r="DP3091">
        <v>317700</v>
      </c>
      <c r="DQ3091">
        <v>96668</v>
      </c>
      <c r="DR3091">
        <v>0</v>
      </c>
      <c r="DS3091">
        <v>0</v>
      </c>
    </row>
    <row r="3092" spans="1:123" x14ac:dyDescent="0.3">
      <c r="A3092" t="str">
        <f t="shared" si="48"/>
        <v>20261929</v>
      </c>
      <c r="B3092">
        <v>89</v>
      </c>
      <c r="C3092">
        <v>2026</v>
      </c>
      <c r="D3092">
        <v>192912</v>
      </c>
      <c r="E3092">
        <v>20</v>
      </c>
      <c r="F3092">
        <v>2142688</v>
      </c>
      <c r="G3092">
        <v>163110</v>
      </c>
      <c r="H3092">
        <v>550000</v>
      </c>
      <c r="I3092">
        <v>0</v>
      </c>
      <c r="J3092">
        <v>120000</v>
      </c>
      <c r="K3092">
        <v>85000</v>
      </c>
      <c r="L3092">
        <v>200000</v>
      </c>
      <c r="M3092">
        <v>56200</v>
      </c>
      <c r="N3092">
        <v>11500</v>
      </c>
      <c r="O3092">
        <v>25500</v>
      </c>
      <c r="P3092">
        <v>4500</v>
      </c>
      <c r="Q3092">
        <v>2000</v>
      </c>
      <c r="R3092">
        <v>0</v>
      </c>
      <c r="S3092">
        <v>7002</v>
      </c>
      <c r="T3092">
        <v>35000</v>
      </c>
      <c r="U3092">
        <v>36000</v>
      </c>
      <c r="V3092">
        <v>0</v>
      </c>
      <c r="W3092">
        <v>0</v>
      </c>
      <c r="X3092">
        <v>25000</v>
      </c>
      <c r="Y3092">
        <v>5583</v>
      </c>
      <c r="Z3092">
        <v>0</v>
      </c>
      <c r="AA3092">
        <v>0</v>
      </c>
      <c r="AB3092">
        <v>0</v>
      </c>
      <c r="AC3092">
        <v>38322</v>
      </c>
      <c r="AD3092">
        <v>0</v>
      </c>
      <c r="AE3092">
        <v>0</v>
      </c>
      <c r="AF3092">
        <v>58066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995219</v>
      </c>
      <c r="AO3092">
        <v>377398</v>
      </c>
      <c r="AP3092">
        <v>58066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75000</v>
      </c>
      <c r="AW3092">
        <v>0</v>
      </c>
      <c r="AX3092">
        <v>34511</v>
      </c>
      <c r="AY3092">
        <v>0</v>
      </c>
      <c r="AZ3092">
        <v>0</v>
      </c>
      <c r="BA3092">
        <v>25000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569975</v>
      </c>
      <c r="BL3092">
        <v>87653</v>
      </c>
      <c r="BM3092">
        <v>151871</v>
      </c>
      <c r="BN3092">
        <v>0</v>
      </c>
      <c r="BO3092">
        <v>65000</v>
      </c>
      <c r="BP3092">
        <v>100000</v>
      </c>
      <c r="BQ3092">
        <v>10000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33000</v>
      </c>
      <c r="BX3092">
        <v>763</v>
      </c>
      <c r="BY3092">
        <v>4000</v>
      </c>
      <c r="BZ3092">
        <v>3000</v>
      </c>
      <c r="CA3092">
        <v>1200</v>
      </c>
      <c r="CB3092">
        <v>1000</v>
      </c>
      <c r="CC3092">
        <v>4333</v>
      </c>
      <c r="CD3092">
        <v>20000</v>
      </c>
      <c r="CE3092">
        <v>1000</v>
      </c>
      <c r="CF3092">
        <v>25000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303743</v>
      </c>
      <c r="CR3092">
        <v>0</v>
      </c>
      <c r="CS3092">
        <v>0</v>
      </c>
      <c r="CT3092">
        <v>0</v>
      </c>
      <c r="CU3092">
        <v>0</v>
      </c>
      <c r="CV3092">
        <v>12511</v>
      </c>
      <c r="CW3092">
        <v>279</v>
      </c>
      <c r="CX3092">
        <v>1461</v>
      </c>
      <c r="CY3092">
        <v>1096</v>
      </c>
      <c r="CZ3092">
        <v>438</v>
      </c>
      <c r="DA3092">
        <v>365</v>
      </c>
      <c r="DB3092">
        <v>1583</v>
      </c>
      <c r="DC3092">
        <v>13307</v>
      </c>
      <c r="DD3092">
        <v>365</v>
      </c>
      <c r="DE3092">
        <v>0</v>
      </c>
      <c r="DF3092">
        <v>0</v>
      </c>
      <c r="DG3092">
        <v>75000</v>
      </c>
      <c r="DH3092">
        <v>0</v>
      </c>
      <c r="DI3092">
        <v>0</v>
      </c>
      <c r="DJ3092">
        <v>91664</v>
      </c>
      <c r="DK3092">
        <v>124018</v>
      </c>
      <c r="DL3092">
        <v>39808</v>
      </c>
      <c r="DM3092">
        <v>87000</v>
      </c>
      <c r="DN3092">
        <v>0</v>
      </c>
      <c r="DO3092">
        <v>752640</v>
      </c>
      <c r="DP3092">
        <v>317700</v>
      </c>
      <c r="DQ3092">
        <v>-854045</v>
      </c>
      <c r="DR3092">
        <v>268784</v>
      </c>
      <c r="DS3092">
        <v>0</v>
      </c>
    </row>
    <row r="3093" spans="1:123" x14ac:dyDescent="0.3">
      <c r="A3093" t="str">
        <f t="shared" si="48"/>
        <v>20271930</v>
      </c>
      <c r="B3093">
        <v>89</v>
      </c>
      <c r="C3093">
        <v>2027</v>
      </c>
      <c r="D3093">
        <v>193012</v>
      </c>
      <c r="E3093">
        <v>50</v>
      </c>
      <c r="F3093">
        <v>2112032</v>
      </c>
      <c r="G3093">
        <v>163106</v>
      </c>
      <c r="H3093">
        <v>550000</v>
      </c>
      <c r="I3093">
        <v>250000</v>
      </c>
      <c r="J3093">
        <v>120000</v>
      </c>
      <c r="K3093">
        <v>85000</v>
      </c>
      <c r="L3093">
        <v>200000</v>
      </c>
      <c r="M3093">
        <v>56200</v>
      </c>
      <c r="N3093">
        <v>11500</v>
      </c>
      <c r="O3093">
        <v>25500</v>
      </c>
      <c r="P3093">
        <v>4500</v>
      </c>
      <c r="Q3093">
        <v>2000</v>
      </c>
      <c r="R3093">
        <v>0</v>
      </c>
      <c r="S3093">
        <v>6814</v>
      </c>
      <c r="T3093">
        <v>35000</v>
      </c>
      <c r="U3093">
        <v>36000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97402</v>
      </c>
      <c r="AD3093">
        <v>50181</v>
      </c>
      <c r="AE3093">
        <v>0</v>
      </c>
      <c r="AF3093">
        <v>147584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57514</v>
      </c>
      <c r="AN3093">
        <v>1067416</v>
      </c>
      <c r="AO3093">
        <v>959219</v>
      </c>
      <c r="AP3093">
        <v>147584</v>
      </c>
      <c r="AQ3093">
        <v>0</v>
      </c>
      <c r="AR3093">
        <v>20000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1126803</v>
      </c>
      <c r="BL3093">
        <v>95209</v>
      </c>
      <c r="BM3093">
        <v>21710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262033</v>
      </c>
      <c r="CR3093">
        <v>0</v>
      </c>
      <c r="CS3093">
        <v>0</v>
      </c>
      <c r="CT3093">
        <v>0</v>
      </c>
      <c r="CU3093">
        <v>0</v>
      </c>
      <c r="CV3093">
        <v>12511</v>
      </c>
      <c r="CW3093">
        <v>279</v>
      </c>
      <c r="CX3093">
        <v>1461</v>
      </c>
      <c r="CY3093">
        <v>1096</v>
      </c>
      <c r="CZ3093">
        <v>438</v>
      </c>
      <c r="DA3093">
        <v>365</v>
      </c>
      <c r="DB3093">
        <v>1583</v>
      </c>
      <c r="DC3093">
        <v>13307</v>
      </c>
      <c r="DD3093">
        <v>365</v>
      </c>
      <c r="DE3093">
        <v>5000</v>
      </c>
      <c r="DF3093">
        <v>0</v>
      </c>
      <c r="DG3093">
        <v>75000</v>
      </c>
      <c r="DH3093">
        <v>0</v>
      </c>
      <c r="DI3093">
        <v>0</v>
      </c>
      <c r="DJ3093">
        <v>91664</v>
      </c>
      <c r="DK3093">
        <v>124018</v>
      </c>
      <c r="DL3093">
        <v>39808</v>
      </c>
      <c r="DM3093">
        <v>87000</v>
      </c>
      <c r="DN3093">
        <v>0</v>
      </c>
      <c r="DO3093">
        <v>715930</v>
      </c>
      <c r="DP3093">
        <v>317700</v>
      </c>
      <c r="DQ3093">
        <v>35804</v>
      </c>
      <c r="DR3093">
        <v>0</v>
      </c>
      <c r="DS3093">
        <v>57514</v>
      </c>
    </row>
    <row r="3094" spans="1:123" x14ac:dyDescent="0.3">
      <c r="A3094" t="str">
        <f t="shared" si="48"/>
        <v>20281931</v>
      </c>
      <c r="B3094">
        <v>89</v>
      </c>
      <c r="C3094">
        <v>2028</v>
      </c>
      <c r="D3094">
        <v>193112</v>
      </c>
      <c r="E3094">
        <v>18</v>
      </c>
      <c r="F3094">
        <v>2118535</v>
      </c>
      <c r="G3094">
        <v>163102</v>
      </c>
      <c r="H3094">
        <v>550000</v>
      </c>
      <c r="I3094">
        <v>250000</v>
      </c>
      <c r="J3094">
        <v>120000</v>
      </c>
      <c r="K3094">
        <v>85000</v>
      </c>
      <c r="L3094">
        <v>200000</v>
      </c>
      <c r="M3094">
        <v>56200</v>
      </c>
      <c r="N3094">
        <v>11500</v>
      </c>
      <c r="O3094">
        <v>25500</v>
      </c>
      <c r="P3094">
        <v>4500</v>
      </c>
      <c r="Q3094">
        <v>2000</v>
      </c>
      <c r="R3094">
        <v>0</v>
      </c>
      <c r="S3094">
        <v>6625</v>
      </c>
      <c r="T3094">
        <v>35000</v>
      </c>
      <c r="U3094">
        <v>36000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35129</v>
      </c>
      <c r="AD3094">
        <v>0</v>
      </c>
      <c r="AE3094">
        <v>0</v>
      </c>
      <c r="AF3094">
        <v>53227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57325</v>
      </c>
      <c r="AN3094">
        <v>1161773</v>
      </c>
      <c r="AO3094">
        <v>345948</v>
      </c>
      <c r="AP3094">
        <v>53227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75000</v>
      </c>
      <c r="AW3094">
        <v>0</v>
      </c>
      <c r="AX3094">
        <v>33618</v>
      </c>
      <c r="AY3094">
        <v>0</v>
      </c>
      <c r="AZ3094">
        <v>0</v>
      </c>
      <c r="BA3094">
        <v>25000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532793</v>
      </c>
      <c r="BL3094">
        <v>102715</v>
      </c>
      <c r="BM3094">
        <v>111871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12511</v>
      </c>
      <c r="BX3094">
        <v>279</v>
      </c>
      <c r="BY3094">
        <v>1461</v>
      </c>
      <c r="BZ3094">
        <v>1096</v>
      </c>
      <c r="CA3094">
        <v>438</v>
      </c>
      <c r="CB3094">
        <v>365</v>
      </c>
      <c r="CC3094">
        <v>1583</v>
      </c>
      <c r="CD3094">
        <v>13307</v>
      </c>
      <c r="CE3094">
        <v>365</v>
      </c>
      <c r="CF3094">
        <v>10000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130161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75000</v>
      </c>
      <c r="DH3094">
        <v>0</v>
      </c>
      <c r="DI3094">
        <v>0</v>
      </c>
      <c r="DJ3094">
        <v>58045</v>
      </c>
      <c r="DK3094">
        <v>99018</v>
      </c>
      <c r="DL3094">
        <v>39808</v>
      </c>
      <c r="DM3094">
        <v>12000</v>
      </c>
      <c r="DN3094">
        <v>0</v>
      </c>
      <c r="DO3094">
        <v>414032</v>
      </c>
      <c r="DP3094">
        <v>317700</v>
      </c>
      <c r="DQ3094">
        <v>-596649</v>
      </c>
      <c r="DR3094">
        <v>367077</v>
      </c>
      <c r="DS3094">
        <v>57325</v>
      </c>
    </row>
    <row r="3095" spans="1:123" x14ac:dyDescent="0.3">
      <c r="A3095" t="str">
        <f t="shared" si="48"/>
        <v>20291932</v>
      </c>
      <c r="B3095">
        <v>89</v>
      </c>
      <c r="C3095">
        <v>2029</v>
      </c>
      <c r="D3095">
        <v>193212</v>
      </c>
      <c r="E3095">
        <v>35</v>
      </c>
      <c r="F3095">
        <v>2045766</v>
      </c>
      <c r="G3095">
        <v>163097</v>
      </c>
      <c r="H3095">
        <v>550000</v>
      </c>
      <c r="I3095">
        <v>0</v>
      </c>
      <c r="J3095">
        <v>120000</v>
      </c>
      <c r="K3095">
        <v>85000</v>
      </c>
      <c r="L3095">
        <v>200000</v>
      </c>
      <c r="M3095">
        <v>56200</v>
      </c>
      <c r="N3095">
        <v>11500</v>
      </c>
      <c r="O3095">
        <v>25500</v>
      </c>
      <c r="P3095">
        <v>4500</v>
      </c>
      <c r="Q3095">
        <v>2000</v>
      </c>
      <c r="R3095">
        <v>0</v>
      </c>
      <c r="S3095">
        <v>6437</v>
      </c>
      <c r="T3095">
        <v>35000</v>
      </c>
      <c r="U3095">
        <v>36000</v>
      </c>
      <c r="V3095">
        <v>0</v>
      </c>
      <c r="W3095">
        <v>0</v>
      </c>
      <c r="X3095">
        <v>25000</v>
      </c>
      <c r="Y3095">
        <v>0</v>
      </c>
      <c r="Z3095">
        <v>0</v>
      </c>
      <c r="AA3095">
        <v>0</v>
      </c>
      <c r="AB3095">
        <v>0</v>
      </c>
      <c r="AC3095">
        <v>67299</v>
      </c>
      <c r="AD3095">
        <v>0</v>
      </c>
      <c r="AE3095">
        <v>0</v>
      </c>
      <c r="AF3095">
        <v>101971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945166</v>
      </c>
      <c r="AO3095">
        <v>662758</v>
      </c>
      <c r="AP3095">
        <v>101971</v>
      </c>
      <c r="AQ3095">
        <v>0</v>
      </c>
      <c r="AR3095">
        <v>10574</v>
      </c>
      <c r="AS3095">
        <v>0</v>
      </c>
      <c r="AT3095">
        <v>0</v>
      </c>
      <c r="AU3095">
        <v>0</v>
      </c>
      <c r="AV3095">
        <v>12000</v>
      </c>
      <c r="AW3095">
        <v>6481</v>
      </c>
      <c r="AX3095">
        <v>42610</v>
      </c>
      <c r="AY3095">
        <v>0</v>
      </c>
      <c r="AZ3095">
        <v>0</v>
      </c>
      <c r="BA3095">
        <v>25000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861393</v>
      </c>
      <c r="BL3095">
        <v>110169</v>
      </c>
      <c r="BM3095">
        <v>91871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5000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18290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50000</v>
      </c>
      <c r="DH3095">
        <v>0</v>
      </c>
      <c r="DI3095">
        <v>0</v>
      </c>
      <c r="DJ3095">
        <v>15436</v>
      </c>
      <c r="DK3095">
        <v>74018</v>
      </c>
      <c r="DL3095">
        <v>33326</v>
      </c>
      <c r="DM3095">
        <v>0</v>
      </c>
      <c r="DN3095">
        <v>0</v>
      </c>
      <c r="DO3095">
        <v>191070</v>
      </c>
      <c r="DP3095">
        <v>317700</v>
      </c>
      <c r="DQ3095">
        <v>-439225</v>
      </c>
      <c r="DR3095">
        <v>231263</v>
      </c>
      <c r="DS3095">
        <v>0</v>
      </c>
    </row>
    <row r="3096" spans="1:123" x14ac:dyDescent="0.3">
      <c r="A3096" t="str">
        <f t="shared" si="48"/>
        <v>20301933</v>
      </c>
      <c r="B3096">
        <v>89</v>
      </c>
      <c r="C3096">
        <v>2030</v>
      </c>
      <c r="D3096">
        <v>193312</v>
      </c>
      <c r="E3096">
        <v>42</v>
      </c>
      <c r="F3096">
        <v>1869654</v>
      </c>
      <c r="G3096">
        <v>163093</v>
      </c>
      <c r="H3096">
        <v>550000</v>
      </c>
      <c r="I3096">
        <v>0</v>
      </c>
      <c r="J3096">
        <v>120000</v>
      </c>
      <c r="K3096">
        <v>85000</v>
      </c>
      <c r="L3096">
        <v>200000</v>
      </c>
      <c r="M3096">
        <v>56200</v>
      </c>
      <c r="N3096">
        <v>11500</v>
      </c>
      <c r="O3096">
        <v>25500</v>
      </c>
      <c r="P3096">
        <v>4500</v>
      </c>
      <c r="Q3096">
        <v>2000</v>
      </c>
      <c r="R3096">
        <v>0</v>
      </c>
      <c r="S3096">
        <v>6248</v>
      </c>
      <c r="T3096">
        <v>35000</v>
      </c>
      <c r="U3096">
        <v>36000</v>
      </c>
      <c r="V3096">
        <v>0</v>
      </c>
      <c r="W3096">
        <v>0</v>
      </c>
      <c r="X3096">
        <v>25000</v>
      </c>
      <c r="Y3096">
        <v>0</v>
      </c>
      <c r="Z3096">
        <v>0</v>
      </c>
      <c r="AA3096">
        <v>0</v>
      </c>
      <c r="AB3096">
        <v>0</v>
      </c>
      <c r="AC3096">
        <v>81537</v>
      </c>
      <c r="AD3096">
        <v>42008</v>
      </c>
      <c r="AE3096">
        <v>0</v>
      </c>
      <c r="AF3096">
        <v>123545</v>
      </c>
      <c r="AG3096">
        <v>42008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923403</v>
      </c>
      <c r="AO3096">
        <v>802978</v>
      </c>
      <c r="AP3096">
        <v>123545</v>
      </c>
      <c r="AQ3096">
        <v>0</v>
      </c>
      <c r="AR3096">
        <v>18100</v>
      </c>
      <c r="AS3096">
        <v>0</v>
      </c>
      <c r="AT3096">
        <v>0</v>
      </c>
      <c r="AU3096">
        <v>0</v>
      </c>
      <c r="AV3096">
        <v>0</v>
      </c>
      <c r="AW3096">
        <v>12042</v>
      </c>
      <c r="AX3096">
        <v>15436</v>
      </c>
      <c r="AY3096">
        <v>0</v>
      </c>
      <c r="AZ3096">
        <v>0</v>
      </c>
      <c r="BA3096">
        <v>25000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997100</v>
      </c>
      <c r="BL3096">
        <v>117712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5000</v>
      </c>
      <c r="DF3096">
        <v>0</v>
      </c>
      <c r="DG3096">
        <v>25000</v>
      </c>
      <c r="DH3096">
        <v>0</v>
      </c>
      <c r="DI3096">
        <v>0</v>
      </c>
      <c r="DJ3096">
        <v>0</v>
      </c>
      <c r="DK3096">
        <v>49018</v>
      </c>
      <c r="DL3096">
        <v>21284</v>
      </c>
      <c r="DM3096">
        <v>0</v>
      </c>
      <c r="DN3096">
        <v>0</v>
      </c>
      <c r="DO3096">
        <v>100302</v>
      </c>
      <c r="DP3096">
        <v>315990</v>
      </c>
      <c r="DQ3096">
        <v>-108009</v>
      </c>
      <c r="DR3096">
        <v>30531</v>
      </c>
      <c r="DS3096">
        <v>0</v>
      </c>
    </row>
    <row r="3097" spans="1:123" x14ac:dyDescent="0.3">
      <c r="A3097" t="str">
        <f t="shared" si="48"/>
        <v>20311934</v>
      </c>
      <c r="B3097">
        <v>89</v>
      </c>
      <c r="C3097">
        <v>2031</v>
      </c>
      <c r="D3097">
        <v>193412</v>
      </c>
      <c r="E3097">
        <v>28</v>
      </c>
      <c r="F3097">
        <v>2152836</v>
      </c>
      <c r="G3097">
        <v>163096</v>
      </c>
      <c r="H3097">
        <v>550000</v>
      </c>
      <c r="I3097">
        <v>0</v>
      </c>
      <c r="J3097">
        <v>120000</v>
      </c>
      <c r="K3097">
        <v>85000</v>
      </c>
      <c r="L3097">
        <v>200000</v>
      </c>
      <c r="M3097">
        <v>56200</v>
      </c>
      <c r="N3097">
        <v>11500</v>
      </c>
      <c r="O3097">
        <v>25500</v>
      </c>
      <c r="P3097">
        <v>4500</v>
      </c>
      <c r="Q3097">
        <v>2000</v>
      </c>
      <c r="R3097">
        <v>0</v>
      </c>
      <c r="S3097">
        <v>6059</v>
      </c>
      <c r="T3097">
        <v>35000</v>
      </c>
      <c r="U3097">
        <v>36000</v>
      </c>
      <c r="V3097">
        <v>0</v>
      </c>
      <c r="W3097">
        <v>0</v>
      </c>
      <c r="X3097">
        <v>25000</v>
      </c>
      <c r="Y3097">
        <v>0</v>
      </c>
      <c r="Z3097">
        <v>0</v>
      </c>
      <c r="AA3097">
        <v>0</v>
      </c>
      <c r="AB3097">
        <v>0</v>
      </c>
      <c r="AC3097">
        <v>55265</v>
      </c>
      <c r="AD3097">
        <v>0</v>
      </c>
      <c r="AE3097">
        <v>0</v>
      </c>
      <c r="AF3097">
        <v>83738</v>
      </c>
      <c r="AG3097">
        <v>0</v>
      </c>
      <c r="AH3097">
        <v>0</v>
      </c>
      <c r="AI3097">
        <v>42008</v>
      </c>
      <c r="AJ3097">
        <v>0</v>
      </c>
      <c r="AK3097">
        <v>42008</v>
      </c>
      <c r="AL3097">
        <v>42008</v>
      </c>
      <c r="AM3097">
        <v>0</v>
      </c>
      <c r="AN3097">
        <v>963021</v>
      </c>
      <c r="AO3097">
        <v>544255</v>
      </c>
      <c r="AP3097">
        <v>83738</v>
      </c>
      <c r="AQ3097">
        <v>0</v>
      </c>
      <c r="AR3097">
        <v>4213</v>
      </c>
      <c r="AS3097">
        <v>0</v>
      </c>
      <c r="AT3097">
        <v>0</v>
      </c>
      <c r="AU3097">
        <v>0</v>
      </c>
      <c r="AV3097">
        <v>0</v>
      </c>
      <c r="AW3097">
        <v>1782</v>
      </c>
      <c r="AX3097">
        <v>0</v>
      </c>
      <c r="AY3097">
        <v>0</v>
      </c>
      <c r="AZ3097">
        <v>0</v>
      </c>
      <c r="BA3097">
        <v>25000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658988</v>
      </c>
      <c r="BL3097">
        <v>125957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10000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24018</v>
      </c>
      <c r="DL3097">
        <v>19502</v>
      </c>
      <c r="DM3097">
        <v>0</v>
      </c>
      <c r="DN3097">
        <v>0</v>
      </c>
      <c r="DO3097">
        <v>85528</v>
      </c>
      <c r="DP3097">
        <v>295990</v>
      </c>
      <c r="DQ3097">
        <v>-655748</v>
      </c>
      <c r="DR3097">
        <v>593966</v>
      </c>
      <c r="DS3097">
        <v>0</v>
      </c>
    </row>
    <row r="3098" spans="1:123" x14ac:dyDescent="0.3">
      <c r="A3098" t="str">
        <f t="shared" si="48"/>
        <v>20321935</v>
      </c>
      <c r="B3098">
        <v>89</v>
      </c>
      <c r="C3098">
        <v>2032</v>
      </c>
      <c r="D3098">
        <v>193512</v>
      </c>
      <c r="E3098">
        <v>53</v>
      </c>
      <c r="F3098">
        <v>2047037</v>
      </c>
      <c r="G3098">
        <v>163099</v>
      </c>
      <c r="H3098">
        <v>550000</v>
      </c>
      <c r="I3098">
        <v>0</v>
      </c>
      <c r="J3098">
        <v>120000</v>
      </c>
      <c r="K3098">
        <v>85000</v>
      </c>
      <c r="L3098">
        <v>200000</v>
      </c>
      <c r="M3098">
        <v>56200</v>
      </c>
      <c r="N3098">
        <v>11500</v>
      </c>
      <c r="O3098">
        <v>25500</v>
      </c>
      <c r="P3098">
        <v>4500</v>
      </c>
      <c r="Q3098">
        <v>2000</v>
      </c>
      <c r="R3098">
        <v>0</v>
      </c>
      <c r="S3098">
        <v>5871</v>
      </c>
      <c r="T3098">
        <v>35000</v>
      </c>
      <c r="U3098">
        <v>36000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42008</v>
      </c>
      <c r="AC3098">
        <v>103243</v>
      </c>
      <c r="AD3098">
        <v>53190</v>
      </c>
      <c r="AE3098">
        <v>42008</v>
      </c>
      <c r="AF3098">
        <v>114425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907146</v>
      </c>
      <c r="AO3098">
        <v>1016736</v>
      </c>
      <c r="AP3098">
        <v>156433</v>
      </c>
      <c r="AQ3098">
        <v>58843</v>
      </c>
      <c r="AR3098">
        <v>20000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1252012</v>
      </c>
      <c r="BL3098">
        <v>134254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47276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5566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5000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24018</v>
      </c>
      <c r="DL3098">
        <v>19502</v>
      </c>
      <c r="DM3098">
        <v>0</v>
      </c>
      <c r="DN3098">
        <v>0</v>
      </c>
      <c r="DO3098">
        <v>54086</v>
      </c>
      <c r="DP3098">
        <v>317700</v>
      </c>
      <c r="DQ3098">
        <v>47276</v>
      </c>
      <c r="DR3098">
        <v>0</v>
      </c>
      <c r="DS3098">
        <v>0</v>
      </c>
    </row>
    <row r="3099" spans="1:123" x14ac:dyDescent="0.3">
      <c r="A3099" t="str">
        <f t="shared" si="48"/>
        <v>20331936</v>
      </c>
      <c r="B3099">
        <v>89</v>
      </c>
      <c r="C3099">
        <v>2033</v>
      </c>
      <c r="D3099">
        <v>193612</v>
      </c>
      <c r="E3099">
        <v>74</v>
      </c>
      <c r="F3099">
        <v>2093541</v>
      </c>
      <c r="G3099">
        <v>163102</v>
      </c>
      <c r="H3099">
        <v>550000</v>
      </c>
      <c r="I3099">
        <v>0</v>
      </c>
      <c r="J3099">
        <v>120000</v>
      </c>
      <c r="K3099">
        <v>85000</v>
      </c>
      <c r="L3099">
        <v>200000</v>
      </c>
      <c r="M3099">
        <v>56200</v>
      </c>
      <c r="N3099">
        <v>11500</v>
      </c>
      <c r="O3099">
        <v>25500</v>
      </c>
      <c r="P3099">
        <v>4500</v>
      </c>
      <c r="Q3099">
        <v>2000</v>
      </c>
      <c r="R3099">
        <v>0</v>
      </c>
      <c r="S3099">
        <v>5682</v>
      </c>
      <c r="T3099">
        <v>35000</v>
      </c>
      <c r="U3099">
        <v>36000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143756</v>
      </c>
      <c r="AD3099">
        <v>74063</v>
      </c>
      <c r="AE3099">
        <v>0</v>
      </c>
      <c r="AF3099">
        <v>217819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803563</v>
      </c>
      <c r="AO3099">
        <v>1415715</v>
      </c>
      <c r="AP3099">
        <v>217819</v>
      </c>
      <c r="AQ3099">
        <v>79234</v>
      </c>
      <c r="AR3099">
        <v>20000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1732768</v>
      </c>
      <c r="BL3099">
        <v>142983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386671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372237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10000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24018</v>
      </c>
      <c r="DL3099">
        <v>19502</v>
      </c>
      <c r="DM3099">
        <v>0</v>
      </c>
      <c r="DN3099">
        <v>0</v>
      </c>
      <c r="DO3099">
        <v>425757</v>
      </c>
      <c r="DP3099">
        <v>317700</v>
      </c>
      <c r="DQ3099">
        <v>386671</v>
      </c>
      <c r="DR3099">
        <v>0</v>
      </c>
      <c r="DS3099">
        <v>0</v>
      </c>
    </row>
    <row r="3100" spans="1:123" x14ac:dyDescent="0.3">
      <c r="A3100" t="str">
        <f t="shared" si="48"/>
        <v>20341937</v>
      </c>
      <c r="B3100">
        <v>89</v>
      </c>
      <c r="C3100">
        <v>2034</v>
      </c>
      <c r="D3100">
        <v>193712</v>
      </c>
      <c r="E3100">
        <v>67</v>
      </c>
      <c r="F3100">
        <v>1838596</v>
      </c>
      <c r="G3100">
        <v>163105</v>
      </c>
      <c r="H3100">
        <v>550000</v>
      </c>
      <c r="I3100">
        <v>0</v>
      </c>
      <c r="J3100">
        <v>120000</v>
      </c>
      <c r="K3100">
        <v>85000</v>
      </c>
      <c r="L3100">
        <v>200000</v>
      </c>
      <c r="M3100">
        <v>56200</v>
      </c>
      <c r="N3100">
        <v>11500</v>
      </c>
      <c r="O3100">
        <v>25500</v>
      </c>
      <c r="P3100">
        <v>4500</v>
      </c>
      <c r="Q3100">
        <v>2000</v>
      </c>
      <c r="R3100">
        <v>0</v>
      </c>
      <c r="S3100">
        <v>5494</v>
      </c>
      <c r="T3100">
        <v>35000</v>
      </c>
      <c r="U3100">
        <v>36000</v>
      </c>
      <c r="V3100">
        <v>0</v>
      </c>
      <c r="W3100">
        <v>0</v>
      </c>
      <c r="X3100">
        <v>0</v>
      </c>
      <c r="Y3100">
        <v>0</v>
      </c>
      <c r="Z3100">
        <v>58712</v>
      </c>
      <c r="AA3100">
        <v>0</v>
      </c>
      <c r="AB3100">
        <v>0</v>
      </c>
      <c r="AC3100">
        <v>130083</v>
      </c>
      <c r="AD3100">
        <v>67018</v>
      </c>
      <c r="AE3100">
        <v>0</v>
      </c>
      <c r="AF3100">
        <v>197101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765381</v>
      </c>
      <c r="AO3100">
        <v>1281057</v>
      </c>
      <c r="AP3100">
        <v>197101</v>
      </c>
      <c r="AQ3100">
        <v>132356</v>
      </c>
      <c r="AR3100">
        <v>20000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1630514</v>
      </c>
      <c r="BL3100">
        <v>151686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257763</v>
      </c>
      <c r="BS3100">
        <v>115693</v>
      </c>
      <c r="BT3100">
        <v>0</v>
      </c>
      <c r="BU3100">
        <v>100000</v>
      </c>
      <c r="BV3100">
        <v>10000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9919</v>
      </c>
      <c r="CH3100">
        <v>228</v>
      </c>
      <c r="CI3100">
        <v>1190</v>
      </c>
      <c r="CJ3100">
        <v>893</v>
      </c>
      <c r="CK3100">
        <v>357</v>
      </c>
      <c r="CL3100">
        <v>298</v>
      </c>
      <c r="CM3100">
        <v>1290</v>
      </c>
      <c r="CN3100">
        <v>11952</v>
      </c>
      <c r="CO3100">
        <v>298</v>
      </c>
      <c r="CP3100">
        <v>0</v>
      </c>
      <c r="CQ3100">
        <v>610000</v>
      </c>
      <c r="CR3100">
        <v>100000</v>
      </c>
      <c r="CS3100">
        <v>10000</v>
      </c>
      <c r="CT3100">
        <v>115693</v>
      </c>
      <c r="CU3100">
        <v>0</v>
      </c>
      <c r="CV3100">
        <v>9919</v>
      </c>
      <c r="CW3100">
        <v>228</v>
      </c>
      <c r="CX3100">
        <v>1190</v>
      </c>
      <c r="CY3100">
        <v>893</v>
      </c>
      <c r="CZ3100">
        <v>357</v>
      </c>
      <c r="DA3100">
        <v>298</v>
      </c>
      <c r="DB3100">
        <v>1290</v>
      </c>
      <c r="DC3100">
        <v>11952</v>
      </c>
      <c r="DD3100">
        <v>298</v>
      </c>
      <c r="DE3100">
        <v>15000</v>
      </c>
      <c r="DF3100">
        <v>58712</v>
      </c>
      <c r="DG3100">
        <v>0</v>
      </c>
      <c r="DH3100">
        <v>0</v>
      </c>
      <c r="DI3100">
        <v>0</v>
      </c>
      <c r="DJ3100">
        <v>0</v>
      </c>
      <c r="DK3100">
        <v>24018</v>
      </c>
      <c r="DL3100">
        <v>19502</v>
      </c>
      <c r="DM3100">
        <v>0</v>
      </c>
      <c r="DN3100">
        <v>0</v>
      </c>
      <c r="DO3100">
        <v>979349</v>
      </c>
      <c r="DP3100">
        <v>317700</v>
      </c>
      <c r="DQ3100">
        <v>568592</v>
      </c>
      <c r="DR3100">
        <v>0</v>
      </c>
      <c r="DS3100">
        <v>0</v>
      </c>
    </row>
    <row r="3101" spans="1:123" x14ac:dyDescent="0.3">
      <c r="A3101" t="str">
        <f t="shared" si="48"/>
        <v>20351938</v>
      </c>
      <c r="B3101">
        <v>89</v>
      </c>
      <c r="C3101">
        <v>2035</v>
      </c>
      <c r="D3101">
        <v>193812</v>
      </c>
      <c r="E3101">
        <v>91</v>
      </c>
      <c r="F3101">
        <v>1769697</v>
      </c>
      <c r="G3101">
        <v>163108</v>
      </c>
      <c r="H3101">
        <v>550000</v>
      </c>
      <c r="I3101">
        <v>0</v>
      </c>
      <c r="J3101">
        <v>120000</v>
      </c>
      <c r="K3101">
        <v>85000</v>
      </c>
      <c r="L3101">
        <v>200000</v>
      </c>
      <c r="M3101">
        <v>56200</v>
      </c>
      <c r="N3101">
        <v>11500</v>
      </c>
      <c r="O3101">
        <v>25500</v>
      </c>
      <c r="P3101">
        <v>4500</v>
      </c>
      <c r="Q3101">
        <v>2000</v>
      </c>
      <c r="R3101">
        <v>0</v>
      </c>
      <c r="S3101">
        <v>5305</v>
      </c>
      <c r="T3101">
        <v>35000</v>
      </c>
      <c r="U3101">
        <v>36000</v>
      </c>
      <c r="V3101">
        <v>0</v>
      </c>
      <c r="W3101">
        <v>5000</v>
      </c>
      <c r="X3101">
        <v>0</v>
      </c>
      <c r="Y3101">
        <v>0</v>
      </c>
      <c r="Z3101">
        <v>337202</v>
      </c>
      <c r="AA3101">
        <v>0</v>
      </c>
      <c r="AB3101">
        <v>0</v>
      </c>
      <c r="AC3101">
        <v>177325</v>
      </c>
      <c r="AD3101">
        <v>91358</v>
      </c>
      <c r="AE3101">
        <v>0</v>
      </c>
      <c r="AF3101">
        <v>268683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410120</v>
      </c>
      <c r="AO3101">
        <v>1746301</v>
      </c>
      <c r="AP3101">
        <v>268683</v>
      </c>
      <c r="AQ3101">
        <v>91546</v>
      </c>
      <c r="AR3101">
        <v>20000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270527</v>
      </c>
      <c r="BE3101">
        <v>111111</v>
      </c>
      <c r="BF3101">
        <v>60000</v>
      </c>
      <c r="BG3101">
        <v>35194</v>
      </c>
      <c r="BH3101">
        <v>20000</v>
      </c>
      <c r="BI3101">
        <v>56200</v>
      </c>
      <c r="BJ3101">
        <v>0</v>
      </c>
      <c r="BK3101">
        <v>1573498</v>
      </c>
      <c r="BL3101">
        <v>159966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20000</v>
      </c>
      <c r="BS3101">
        <v>38307</v>
      </c>
      <c r="BT3101">
        <v>65000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25000</v>
      </c>
      <c r="CH3101">
        <v>572</v>
      </c>
      <c r="CI3101">
        <v>3000</v>
      </c>
      <c r="CJ3101">
        <v>2250</v>
      </c>
      <c r="CK3101">
        <v>900</v>
      </c>
      <c r="CL3101">
        <v>750</v>
      </c>
      <c r="CM3101">
        <v>3250</v>
      </c>
      <c r="CN3101">
        <v>15000</v>
      </c>
      <c r="CO3101">
        <v>750</v>
      </c>
      <c r="CP3101">
        <v>0</v>
      </c>
      <c r="CQ3101">
        <v>610000</v>
      </c>
      <c r="CR3101">
        <v>100000</v>
      </c>
      <c r="CS3101">
        <v>10000</v>
      </c>
      <c r="CT3101">
        <v>154000</v>
      </c>
      <c r="CU3101">
        <v>65000</v>
      </c>
      <c r="CV3101">
        <v>34919</v>
      </c>
      <c r="CW3101">
        <v>800</v>
      </c>
      <c r="CX3101">
        <v>4190</v>
      </c>
      <c r="CY3101">
        <v>3143</v>
      </c>
      <c r="CZ3101">
        <v>1257</v>
      </c>
      <c r="DA3101">
        <v>1048</v>
      </c>
      <c r="DB3101">
        <v>4540</v>
      </c>
      <c r="DC3101">
        <v>26952</v>
      </c>
      <c r="DD3101">
        <v>1048</v>
      </c>
      <c r="DE3101">
        <v>20000</v>
      </c>
      <c r="DF3101">
        <v>391305</v>
      </c>
      <c r="DG3101">
        <v>0</v>
      </c>
      <c r="DH3101">
        <v>0</v>
      </c>
      <c r="DI3101">
        <v>270527</v>
      </c>
      <c r="DJ3101">
        <v>35194</v>
      </c>
      <c r="DK3101">
        <v>80218</v>
      </c>
      <c r="DL3101">
        <v>79502</v>
      </c>
      <c r="DM3101">
        <v>111111</v>
      </c>
      <c r="DN3101">
        <v>20000</v>
      </c>
      <c r="DO3101">
        <v>2024753</v>
      </c>
      <c r="DP3101">
        <v>317700</v>
      </c>
      <c r="DQ3101">
        <v>1065013</v>
      </c>
      <c r="DR3101">
        <v>0</v>
      </c>
      <c r="DS3101">
        <v>0</v>
      </c>
    </row>
    <row r="3102" spans="1:123" x14ac:dyDescent="0.3">
      <c r="A3102" t="str">
        <f t="shared" si="48"/>
        <v>20361939</v>
      </c>
      <c r="B3102">
        <v>89</v>
      </c>
      <c r="C3102">
        <v>2036</v>
      </c>
      <c r="D3102">
        <v>193912</v>
      </c>
      <c r="E3102">
        <v>55</v>
      </c>
      <c r="F3102">
        <v>1884675</v>
      </c>
      <c r="G3102">
        <v>163099</v>
      </c>
      <c r="H3102">
        <v>550000</v>
      </c>
      <c r="I3102">
        <v>0</v>
      </c>
      <c r="J3102">
        <v>120000</v>
      </c>
      <c r="K3102">
        <v>85000</v>
      </c>
      <c r="L3102">
        <v>200000</v>
      </c>
      <c r="M3102">
        <v>56200</v>
      </c>
      <c r="N3102">
        <v>11500</v>
      </c>
      <c r="O3102">
        <v>25500</v>
      </c>
      <c r="P3102">
        <v>4500</v>
      </c>
      <c r="Q3102">
        <v>2000</v>
      </c>
      <c r="R3102">
        <v>0</v>
      </c>
      <c r="S3102">
        <v>5091</v>
      </c>
      <c r="T3102">
        <v>35000</v>
      </c>
      <c r="U3102">
        <v>36000</v>
      </c>
      <c r="V3102">
        <v>0</v>
      </c>
      <c r="W3102">
        <v>5000</v>
      </c>
      <c r="X3102">
        <v>0</v>
      </c>
      <c r="Y3102">
        <v>0</v>
      </c>
      <c r="Z3102">
        <v>314314</v>
      </c>
      <c r="AA3102">
        <v>0</v>
      </c>
      <c r="AB3102">
        <v>0</v>
      </c>
      <c r="AC3102">
        <v>107516</v>
      </c>
      <c r="AD3102">
        <v>55392</v>
      </c>
      <c r="AE3102">
        <v>0</v>
      </c>
      <c r="AF3102">
        <v>162908</v>
      </c>
      <c r="AG3102">
        <v>0</v>
      </c>
      <c r="AH3102">
        <v>0</v>
      </c>
      <c r="AI3102">
        <v>0</v>
      </c>
      <c r="AJ3102">
        <v>87092</v>
      </c>
      <c r="AK3102">
        <v>87092</v>
      </c>
      <c r="AL3102">
        <v>0</v>
      </c>
      <c r="AM3102">
        <v>0</v>
      </c>
      <c r="AN3102">
        <v>451477</v>
      </c>
      <c r="AO3102">
        <v>1058820</v>
      </c>
      <c r="AP3102">
        <v>162908</v>
      </c>
      <c r="AQ3102">
        <v>0</v>
      </c>
      <c r="AR3102">
        <v>20000</v>
      </c>
      <c r="AS3102">
        <v>0</v>
      </c>
      <c r="AT3102">
        <v>0</v>
      </c>
      <c r="AU3102">
        <v>270527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1512255</v>
      </c>
      <c r="BL3102">
        <v>168199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20000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13676</v>
      </c>
      <c r="CH3102">
        <v>313</v>
      </c>
      <c r="CI3102">
        <v>1641</v>
      </c>
      <c r="CJ3102">
        <v>1231</v>
      </c>
      <c r="CK3102">
        <v>492</v>
      </c>
      <c r="CL3102">
        <v>410</v>
      </c>
      <c r="CM3102">
        <v>1778</v>
      </c>
      <c r="CN3102">
        <v>8206</v>
      </c>
      <c r="CO3102">
        <v>410</v>
      </c>
      <c r="CP3102">
        <v>0</v>
      </c>
      <c r="CQ3102">
        <v>610000</v>
      </c>
      <c r="CR3102">
        <v>100000</v>
      </c>
      <c r="CS3102">
        <v>10000</v>
      </c>
      <c r="CT3102">
        <v>154000</v>
      </c>
      <c r="CU3102">
        <v>65000</v>
      </c>
      <c r="CV3102">
        <v>48595</v>
      </c>
      <c r="CW3102">
        <v>1113</v>
      </c>
      <c r="CX3102">
        <v>5831</v>
      </c>
      <c r="CY3102">
        <v>4374</v>
      </c>
      <c r="CZ3102">
        <v>1749</v>
      </c>
      <c r="DA3102">
        <v>1458</v>
      </c>
      <c r="DB3102">
        <v>6317</v>
      </c>
      <c r="DC3102">
        <v>35157</v>
      </c>
      <c r="DD3102">
        <v>1458</v>
      </c>
      <c r="DE3102">
        <v>20000</v>
      </c>
      <c r="DF3102">
        <v>677526</v>
      </c>
      <c r="DG3102">
        <v>0</v>
      </c>
      <c r="DH3102">
        <v>0</v>
      </c>
      <c r="DI3102">
        <v>0</v>
      </c>
      <c r="DJ3102">
        <v>31675</v>
      </c>
      <c r="DK3102">
        <v>74036</v>
      </c>
      <c r="DL3102">
        <v>79502</v>
      </c>
      <c r="DM3102">
        <v>100000</v>
      </c>
      <c r="DN3102">
        <v>20000</v>
      </c>
      <c r="DO3102">
        <v>2134883</v>
      </c>
      <c r="DP3102">
        <v>317700</v>
      </c>
      <c r="DQ3102">
        <v>179036</v>
      </c>
      <c r="DR3102">
        <v>0</v>
      </c>
      <c r="DS3102">
        <v>0</v>
      </c>
    </row>
    <row r="3103" spans="1:123" x14ac:dyDescent="0.3">
      <c r="A3103" t="str">
        <f t="shared" si="48"/>
        <v>20371940</v>
      </c>
      <c r="B3103">
        <v>89</v>
      </c>
      <c r="C3103">
        <v>2037</v>
      </c>
      <c r="D3103">
        <v>194012</v>
      </c>
      <c r="E3103">
        <v>66</v>
      </c>
      <c r="F3103">
        <v>2065032</v>
      </c>
      <c r="G3103">
        <v>163089</v>
      </c>
      <c r="H3103">
        <v>550000</v>
      </c>
      <c r="I3103">
        <v>0</v>
      </c>
      <c r="J3103">
        <v>120000</v>
      </c>
      <c r="K3103">
        <v>85000</v>
      </c>
      <c r="L3103">
        <v>200000</v>
      </c>
      <c r="M3103">
        <v>56200</v>
      </c>
      <c r="N3103">
        <v>11500</v>
      </c>
      <c r="O3103">
        <v>25500</v>
      </c>
      <c r="P3103">
        <v>4500</v>
      </c>
      <c r="Q3103">
        <v>2000</v>
      </c>
      <c r="R3103">
        <v>0</v>
      </c>
      <c r="S3103">
        <v>4878</v>
      </c>
      <c r="T3103">
        <v>35000</v>
      </c>
      <c r="U3103">
        <v>36000</v>
      </c>
      <c r="V3103">
        <v>0</v>
      </c>
      <c r="W3103">
        <v>5000</v>
      </c>
      <c r="X3103">
        <v>0</v>
      </c>
      <c r="Y3103">
        <v>0</v>
      </c>
      <c r="Z3103">
        <v>167432</v>
      </c>
      <c r="AA3103">
        <v>0</v>
      </c>
      <c r="AB3103">
        <v>87092</v>
      </c>
      <c r="AC3103">
        <v>128462</v>
      </c>
      <c r="AD3103">
        <v>66183</v>
      </c>
      <c r="AE3103">
        <v>87092</v>
      </c>
      <c r="AF3103">
        <v>107553</v>
      </c>
      <c r="AG3103">
        <v>0</v>
      </c>
      <c r="AH3103">
        <v>0</v>
      </c>
      <c r="AI3103">
        <v>0</v>
      </c>
      <c r="AJ3103">
        <v>142447</v>
      </c>
      <c r="AK3103">
        <v>142447</v>
      </c>
      <c r="AL3103">
        <v>0</v>
      </c>
      <c r="AM3103">
        <v>0</v>
      </c>
      <c r="AN3103">
        <v>598146</v>
      </c>
      <c r="AO3103">
        <v>1265092</v>
      </c>
      <c r="AP3103">
        <v>194645</v>
      </c>
      <c r="AQ3103">
        <v>46821</v>
      </c>
      <c r="AR3103">
        <v>20000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1526558</v>
      </c>
      <c r="BL3103">
        <v>176385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20000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8241</v>
      </c>
      <c r="CH3103">
        <v>189</v>
      </c>
      <c r="CI3103">
        <v>989</v>
      </c>
      <c r="CJ3103">
        <v>742</v>
      </c>
      <c r="CK3103">
        <v>297</v>
      </c>
      <c r="CL3103">
        <v>247</v>
      </c>
      <c r="CM3103">
        <v>1071</v>
      </c>
      <c r="CN3103">
        <v>4945</v>
      </c>
      <c r="CO3103">
        <v>247</v>
      </c>
      <c r="CP3103">
        <v>0</v>
      </c>
      <c r="CQ3103">
        <v>610000</v>
      </c>
      <c r="CR3103">
        <v>100000</v>
      </c>
      <c r="CS3103">
        <v>10000</v>
      </c>
      <c r="CT3103">
        <v>154000</v>
      </c>
      <c r="CU3103">
        <v>65000</v>
      </c>
      <c r="CV3103">
        <v>56837</v>
      </c>
      <c r="CW3103">
        <v>1301</v>
      </c>
      <c r="CX3103">
        <v>6820</v>
      </c>
      <c r="CY3103">
        <v>5115</v>
      </c>
      <c r="CZ3103">
        <v>2046</v>
      </c>
      <c r="DA3103">
        <v>1705</v>
      </c>
      <c r="DB3103">
        <v>7389</v>
      </c>
      <c r="DC3103">
        <v>40102</v>
      </c>
      <c r="DD3103">
        <v>1705</v>
      </c>
      <c r="DE3103">
        <v>20000</v>
      </c>
      <c r="DF3103">
        <v>809387</v>
      </c>
      <c r="DG3103">
        <v>0</v>
      </c>
      <c r="DH3103">
        <v>0</v>
      </c>
      <c r="DI3103">
        <v>0</v>
      </c>
      <c r="DJ3103">
        <v>31675</v>
      </c>
      <c r="DK3103">
        <v>74036</v>
      </c>
      <c r="DL3103">
        <v>79502</v>
      </c>
      <c r="DM3103">
        <v>100000</v>
      </c>
      <c r="DN3103">
        <v>20000</v>
      </c>
      <c r="DO3103">
        <v>2339068</v>
      </c>
      <c r="DP3103">
        <v>317700</v>
      </c>
      <c r="DQ3103">
        <v>346847</v>
      </c>
      <c r="DR3103">
        <v>0</v>
      </c>
      <c r="DS3103">
        <v>0</v>
      </c>
    </row>
    <row r="3104" spans="1:123" x14ac:dyDescent="0.3">
      <c r="A3104" t="str">
        <f t="shared" si="48"/>
        <v>20381941</v>
      </c>
      <c r="B3104">
        <v>89</v>
      </c>
      <c r="C3104">
        <v>2038</v>
      </c>
      <c r="D3104">
        <v>194112</v>
      </c>
      <c r="E3104">
        <v>78</v>
      </c>
      <c r="F3104">
        <v>1578041</v>
      </c>
      <c r="G3104">
        <v>163079</v>
      </c>
      <c r="H3104">
        <v>550000</v>
      </c>
      <c r="I3104">
        <v>0</v>
      </c>
      <c r="J3104">
        <v>60000</v>
      </c>
      <c r="K3104">
        <v>85000</v>
      </c>
      <c r="L3104">
        <v>200000</v>
      </c>
      <c r="M3104">
        <v>56200</v>
      </c>
      <c r="N3104">
        <v>11500</v>
      </c>
      <c r="O3104">
        <v>25500</v>
      </c>
      <c r="P3104">
        <v>4500</v>
      </c>
      <c r="Q3104">
        <v>2000</v>
      </c>
      <c r="R3104">
        <v>0</v>
      </c>
      <c r="S3104">
        <v>4664</v>
      </c>
      <c r="T3104">
        <v>35000</v>
      </c>
      <c r="U3104">
        <v>36000</v>
      </c>
      <c r="V3104">
        <v>0</v>
      </c>
      <c r="W3104">
        <v>5000</v>
      </c>
      <c r="X3104">
        <v>0</v>
      </c>
      <c r="Y3104">
        <v>0</v>
      </c>
      <c r="Z3104">
        <v>340371</v>
      </c>
      <c r="AA3104">
        <v>0</v>
      </c>
      <c r="AB3104">
        <v>142447</v>
      </c>
      <c r="AC3104">
        <v>150628</v>
      </c>
      <c r="AD3104">
        <v>0</v>
      </c>
      <c r="AE3104">
        <v>142447</v>
      </c>
      <c r="AF3104">
        <v>85785</v>
      </c>
      <c r="AG3104">
        <v>0</v>
      </c>
      <c r="AH3104">
        <v>0</v>
      </c>
      <c r="AI3104">
        <v>0</v>
      </c>
      <c r="AJ3104">
        <v>164215</v>
      </c>
      <c r="AK3104">
        <v>164215</v>
      </c>
      <c r="AL3104">
        <v>0</v>
      </c>
      <c r="AM3104">
        <v>0</v>
      </c>
      <c r="AN3104">
        <v>364993</v>
      </c>
      <c r="AO3104">
        <v>1483391</v>
      </c>
      <c r="AP3104">
        <v>228232</v>
      </c>
      <c r="AQ3104">
        <v>71355</v>
      </c>
      <c r="AR3104">
        <v>20000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221401</v>
      </c>
      <c r="BE3104">
        <v>111111</v>
      </c>
      <c r="BF3104">
        <v>60000</v>
      </c>
      <c r="BG3104">
        <v>35194</v>
      </c>
      <c r="BH3104">
        <v>20000</v>
      </c>
      <c r="BI3104">
        <v>56200</v>
      </c>
      <c r="BJ3104">
        <v>0</v>
      </c>
      <c r="BK3104">
        <v>1299072</v>
      </c>
      <c r="BL3104">
        <v>184527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20000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25000</v>
      </c>
      <c r="CH3104">
        <v>572</v>
      </c>
      <c r="CI3104">
        <v>3000</v>
      </c>
      <c r="CJ3104">
        <v>2250</v>
      </c>
      <c r="CK3104">
        <v>900</v>
      </c>
      <c r="CL3104">
        <v>750</v>
      </c>
      <c r="CM3104">
        <v>3250</v>
      </c>
      <c r="CN3104">
        <v>15000</v>
      </c>
      <c r="CO3104">
        <v>750</v>
      </c>
      <c r="CP3104">
        <v>0</v>
      </c>
      <c r="CQ3104">
        <v>610000</v>
      </c>
      <c r="CR3104">
        <v>100000</v>
      </c>
      <c r="CS3104">
        <v>10000</v>
      </c>
      <c r="CT3104">
        <v>154000</v>
      </c>
      <c r="CU3104">
        <v>65000</v>
      </c>
      <c r="CV3104">
        <v>81837</v>
      </c>
      <c r="CW3104">
        <v>1873</v>
      </c>
      <c r="CX3104">
        <v>9820</v>
      </c>
      <c r="CY3104">
        <v>7365</v>
      </c>
      <c r="CZ3104">
        <v>2946</v>
      </c>
      <c r="DA3104">
        <v>2455</v>
      </c>
      <c r="DB3104">
        <v>10639</v>
      </c>
      <c r="DC3104">
        <v>55102</v>
      </c>
      <c r="DD3104">
        <v>2455</v>
      </c>
      <c r="DE3104">
        <v>20000</v>
      </c>
      <c r="DF3104">
        <v>1117356</v>
      </c>
      <c r="DG3104">
        <v>0</v>
      </c>
      <c r="DH3104">
        <v>0</v>
      </c>
      <c r="DI3104">
        <v>221401</v>
      </c>
      <c r="DJ3104">
        <v>66869</v>
      </c>
      <c r="DK3104">
        <v>130236</v>
      </c>
      <c r="DL3104">
        <v>139502</v>
      </c>
      <c r="DM3104">
        <v>211111</v>
      </c>
      <c r="DN3104">
        <v>40000</v>
      </c>
      <c r="DO3104">
        <v>3224183</v>
      </c>
      <c r="DP3104">
        <v>317700</v>
      </c>
      <c r="DQ3104">
        <v>1079964</v>
      </c>
      <c r="DR3104">
        <v>0</v>
      </c>
      <c r="DS3104">
        <v>0</v>
      </c>
    </row>
    <row r="3105" spans="1:123" x14ac:dyDescent="0.3">
      <c r="A3105" t="str">
        <f t="shared" si="48"/>
        <v>20391942</v>
      </c>
      <c r="B3105">
        <v>89</v>
      </c>
      <c r="C3105">
        <v>2039</v>
      </c>
      <c r="D3105">
        <v>194212</v>
      </c>
      <c r="E3105">
        <v>88</v>
      </c>
      <c r="F3105">
        <v>1965688</v>
      </c>
      <c r="G3105">
        <v>163069</v>
      </c>
      <c r="H3105">
        <v>550000</v>
      </c>
      <c r="I3105">
        <v>0</v>
      </c>
      <c r="J3105">
        <v>60000</v>
      </c>
      <c r="K3105">
        <v>85000</v>
      </c>
      <c r="L3105">
        <v>200000</v>
      </c>
      <c r="M3105">
        <v>56200</v>
      </c>
      <c r="N3105">
        <v>11500</v>
      </c>
      <c r="O3105">
        <v>25500</v>
      </c>
      <c r="P3105">
        <v>4500</v>
      </c>
      <c r="Q3105">
        <v>2000</v>
      </c>
      <c r="R3105">
        <v>0</v>
      </c>
      <c r="S3105">
        <v>4451</v>
      </c>
      <c r="T3105">
        <v>35000</v>
      </c>
      <c r="U3105">
        <v>36000</v>
      </c>
      <c r="V3105">
        <v>0</v>
      </c>
      <c r="W3105">
        <v>5000</v>
      </c>
      <c r="X3105">
        <v>0</v>
      </c>
      <c r="Y3105">
        <v>0</v>
      </c>
      <c r="Z3105">
        <v>352873</v>
      </c>
      <c r="AA3105">
        <v>0</v>
      </c>
      <c r="AB3105">
        <v>164215</v>
      </c>
      <c r="AC3105">
        <v>171098</v>
      </c>
      <c r="AD3105">
        <v>0</v>
      </c>
      <c r="AE3105">
        <v>164215</v>
      </c>
      <c r="AF3105">
        <v>95032</v>
      </c>
      <c r="AG3105">
        <v>0</v>
      </c>
      <c r="AH3105">
        <v>0</v>
      </c>
      <c r="AI3105">
        <v>0</v>
      </c>
      <c r="AJ3105">
        <v>154968</v>
      </c>
      <c r="AK3105">
        <v>154968</v>
      </c>
      <c r="AL3105">
        <v>0</v>
      </c>
      <c r="AM3105">
        <v>0</v>
      </c>
      <c r="AN3105">
        <v>352278</v>
      </c>
      <c r="AO3105">
        <v>1684973</v>
      </c>
      <c r="AP3105">
        <v>259247</v>
      </c>
      <c r="AQ3105">
        <v>0</v>
      </c>
      <c r="AR3105">
        <v>20000</v>
      </c>
      <c r="AS3105">
        <v>0</v>
      </c>
      <c r="AT3105">
        <v>0</v>
      </c>
      <c r="AU3105">
        <v>221401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235865</v>
      </c>
      <c r="BE3105">
        <v>111111</v>
      </c>
      <c r="BF3105">
        <v>60000</v>
      </c>
      <c r="BG3105">
        <v>35194</v>
      </c>
      <c r="BH3105">
        <v>10000</v>
      </c>
      <c r="BI3105">
        <v>56200</v>
      </c>
      <c r="BJ3105">
        <v>0</v>
      </c>
      <c r="BK3105">
        <v>1677252</v>
      </c>
      <c r="BL3105">
        <v>192623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20000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18163</v>
      </c>
      <c r="CH3105">
        <v>416</v>
      </c>
      <c r="CI3105">
        <v>2180</v>
      </c>
      <c r="CJ3105">
        <v>1635</v>
      </c>
      <c r="CK3105">
        <v>654</v>
      </c>
      <c r="CL3105">
        <v>545</v>
      </c>
      <c r="CM3105">
        <v>2361</v>
      </c>
      <c r="CN3105">
        <v>10898</v>
      </c>
      <c r="CO3105">
        <v>545</v>
      </c>
      <c r="CP3105">
        <v>0</v>
      </c>
      <c r="CQ3105">
        <v>610000</v>
      </c>
      <c r="CR3105">
        <v>100000</v>
      </c>
      <c r="CS3105">
        <v>10000</v>
      </c>
      <c r="CT3105">
        <v>154000</v>
      </c>
      <c r="CU3105">
        <v>65000</v>
      </c>
      <c r="CV3105">
        <v>100000</v>
      </c>
      <c r="CW3105">
        <v>2289</v>
      </c>
      <c r="CX3105">
        <v>12000</v>
      </c>
      <c r="CY3105">
        <v>9000</v>
      </c>
      <c r="CZ3105">
        <v>3600</v>
      </c>
      <c r="DA3105">
        <v>3000</v>
      </c>
      <c r="DB3105">
        <v>13000</v>
      </c>
      <c r="DC3105">
        <v>66000</v>
      </c>
      <c r="DD3105">
        <v>3000</v>
      </c>
      <c r="DE3105">
        <v>20000</v>
      </c>
      <c r="DF3105">
        <v>1420200</v>
      </c>
      <c r="DG3105">
        <v>0</v>
      </c>
      <c r="DH3105">
        <v>0</v>
      </c>
      <c r="DI3105">
        <v>235865</v>
      </c>
      <c r="DJ3105">
        <v>98543</v>
      </c>
      <c r="DK3105">
        <v>180254</v>
      </c>
      <c r="DL3105">
        <v>199502</v>
      </c>
      <c r="DM3105">
        <v>311111</v>
      </c>
      <c r="DN3105">
        <v>50000</v>
      </c>
      <c r="DO3105">
        <v>3821332</v>
      </c>
      <c r="DP3105">
        <v>317700</v>
      </c>
      <c r="DQ3105">
        <v>852205</v>
      </c>
      <c r="DR3105">
        <v>0</v>
      </c>
      <c r="DS3105">
        <v>0</v>
      </c>
    </row>
    <row r="3106" spans="1:123" x14ac:dyDescent="0.3">
      <c r="A3106" t="str">
        <f t="shared" si="48"/>
        <v>20401943</v>
      </c>
      <c r="B3106">
        <v>89</v>
      </c>
      <c r="C3106">
        <v>2040</v>
      </c>
      <c r="D3106">
        <v>194312</v>
      </c>
      <c r="E3106">
        <v>84</v>
      </c>
      <c r="F3106">
        <v>1927912</v>
      </c>
      <c r="G3106">
        <v>163060</v>
      </c>
      <c r="H3106">
        <v>550000</v>
      </c>
      <c r="I3106">
        <v>0</v>
      </c>
      <c r="J3106">
        <v>60000</v>
      </c>
      <c r="K3106">
        <v>85000</v>
      </c>
      <c r="L3106">
        <v>200000</v>
      </c>
      <c r="M3106">
        <v>56200</v>
      </c>
      <c r="N3106">
        <v>11500</v>
      </c>
      <c r="O3106">
        <v>25500</v>
      </c>
      <c r="P3106">
        <v>4500</v>
      </c>
      <c r="Q3106">
        <v>2000</v>
      </c>
      <c r="R3106">
        <v>0</v>
      </c>
      <c r="S3106">
        <v>4237</v>
      </c>
      <c r="T3106">
        <v>35000</v>
      </c>
      <c r="U3106">
        <v>36000</v>
      </c>
      <c r="V3106">
        <v>0</v>
      </c>
      <c r="W3106">
        <v>10000</v>
      </c>
      <c r="X3106">
        <v>0</v>
      </c>
      <c r="Y3106">
        <v>0</v>
      </c>
      <c r="Z3106">
        <v>139520</v>
      </c>
      <c r="AA3106">
        <v>0</v>
      </c>
      <c r="AB3106">
        <v>154968</v>
      </c>
      <c r="AC3106">
        <v>162737</v>
      </c>
      <c r="AD3106">
        <v>0</v>
      </c>
      <c r="AE3106">
        <v>154968</v>
      </c>
      <c r="AF3106">
        <v>91610</v>
      </c>
      <c r="AG3106">
        <v>0</v>
      </c>
      <c r="AH3106">
        <v>0</v>
      </c>
      <c r="AI3106">
        <v>0</v>
      </c>
      <c r="AJ3106">
        <v>158390</v>
      </c>
      <c r="AK3106">
        <v>158390</v>
      </c>
      <c r="AL3106">
        <v>0</v>
      </c>
      <c r="AM3106">
        <v>0</v>
      </c>
      <c r="AN3106">
        <v>560417</v>
      </c>
      <c r="AO3106">
        <v>1602633</v>
      </c>
      <c r="AP3106">
        <v>246578</v>
      </c>
      <c r="AQ3106">
        <v>73615</v>
      </c>
      <c r="AR3106">
        <v>20000</v>
      </c>
      <c r="AS3106">
        <v>0</v>
      </c>
      <c r="AT3106">
        <v>0</v>
      </c>
      <c r="AU3106">
        <v>235865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285550</v>
      </c>
      <c r="BE3106">
        <v>50000</v>
      </c>
      <c r="BF3106">
        <v>60000</v>
      </c>
      <c r="BG3106">
        <v>35194</v>
      </c>
      <c r="BH3106">
        <v>0</v>
      </c>
      <c r="BI3106">
        <v>56200</v>
      </c>
      <c r="BJ3106">
        <v>191191</v>
      </c>
      <c r="BK3106">
        <v>1500555</v>
      </c>
      <c r="BL3106">
        <v>200000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20000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114000</v>
      </c>
      <c r="CQ3106">
        <v>610000</v>
      </c>
      <c r="CR3106">
        <v>100000</v>
      </c>
      <c r="CS3106">
        <v>10000</v>
      </c>
      <c r="CT3106">
        <v>154000</v>
      </c>
      <c r="CU3106">
        <v>65000</v>
      </c>
      <c r="CV3106">
        <v>100000</v>
      </c>
      <c r="CW3106">
        <v>2289</v>
      </c>
      <c r="CX3106">
        <v>12000</v>
      </c>
      <c r="CY3106">
        <v>9000</v>
      </c>
      <c r="CZ3106">
        <v>3600</v>
      </c>
      <c r="DA3106">
        <v>3000</v>
      </c>
      <c r="DB3106">
        <v>13000</v>
      </c>
      <c r="DC3106">
        <v>66000</v>
      </c>
      <c r="DD3106">
        <v>3000</v>
      </c>
      <c r="DE3106">
        <v>134000</v>
      </c>
      <c r="DF3106">
        <v>1500000</v>
      </c>
      <c r="DG3106">
        <v>0</v>
      </c>
      <c r="DH3106">
        <v>0</v>
      </c>
      <c r="DI3106">
        <v>285550</v>
      </c>
      <c r="DJ3106">
        <v>130218</v>
      </c>
      <c r="DK3106">
        <v>230272</v>
      </c>
      <c r="DL3106">
        <v>259502</v>
      </c>
      <c r="DM3106">
        <v>350000</v>
      </c>
      <c r="DN3106">
        <v>50000</v>
      </c>
      <c r="DO3106">
        <v>4248821</v>
      </c>
      <c r="DP3106">
        <v>317700</v>
      </c>
      <c r="DQ3106">
        <v>874181</v>
      </c>
      <c r="DR3106">
        <v>0</v>
      </c>
      <c r="DS3106">
        <v>191191</v>
      </c>
    </row>
    <row r="3107" spans="1:123" x14ac:dyDescent="0.3">
      <c r="A3107" t="str">
        <f t="shared" si="48"/>
        <v>20411944</v>
      </c>
      <c r="B3107">
        <v>89</v>
      </c>
      <c r="C3107">
        <v>2041</v>
      </c>
      <c r="D3107">
        <v>194412</v>
      </c>
      <c r="E3107">
        <v>42</v>
      </c>
      <c r="F3107">
        <v>1789616</v>
      </c>
      <c r="G3107">
        <v>163056</v>
      </c>
      <c r="H3107">
        <v>550000</v>
      </c>
      <c r="I3107">
        <v>0</v>
      </c>
      <c r="J3107">
        <v>0</v>
      </c>
      <c r="K3107">
        <v>85000</v>
      </c>
      <c r="L3107">
        <v>200000</v>
      </c>
      <c r="M3107">
        <v>56200</v>
      </c>
      <c r="N3107">
        <v>11500</v>
      </c>
      <c r="O3107">
        <v>25500</v>
      </c>
      <c r="P3107">
        <v>4500</v>
      </c>
      <c r="Q3107">
        <v>2000</v>
      </c>
      <c r="R3107">
        <v>0</v>
      </c>
      <c r="S3107">
        <v>4023</v>
      </c>
      <c r="T3107">
        <v>35000</v>
      </c>
      <c r="U3107">
        <v>36000</v>
      </c>
      <c r="V3107">
        <v>0</v>
      </c>
      <c r="W3107">
        <v>10000</v>
      </c>
      <c r="X3107">
        <v>0</v>
      </c>
      <c r="Y3107">
        <v>0</v>
      </c>
      <c r="Z3107">
        <v>31767</v>
      </c>
      <c r="AA3107">
        <v>0</v>
      </c>
      <c r="AB3107">
        <v>158390</v>
      </c>
      <c r="AC3107">
        <v>81803</v>
      </c>
      <c r="AD3107">
        <v>0</v>
      </c>
      <c r="AE3107">
        <v>123947</v>
      </c>
      <c r="AF3107">
        <v>0</v>
      </c>
      <c r="AG3107">
        <v>0</v>
      </c>
      <c r="AH3107">
        <v>0</v>
      </c>
      <c r="AI3107">
        <v>0</v>
      </c>
      <c r="AJ3107">
        <v>250000</v>
      </c>
      <c r="AK3107">
        <v>284443</v>
      </c>
      <c r="AL3107">
        <v>0</v>
      </c>
      <c r="AM3107">
        <v>0</v>
      </c>
      <c r="AN3107">
        <v>607956</v>
      </c>
      <c r="AO3107">
        <v>805593</v>
      </c>
      <c r="AP3107">
        <v>123947</v>
      </c>
      <c r="AQ3107">
        <v>0</v>
      </c>
      <c r="AR3107">
        <v>18240</v>
      </c>
      <c r="AS3107">
        <v>0</v>
      </c>
      <c r="AT3107">
        <v>0</v>
      </c>
      <c r="AU3107">
        <v>285550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3909</v>
      </c>
      <c r="BF3107">
        <v>0</v>
      </c>
      <c r="BG3107">
        <v>35194</v>
      </c>
      <c r="BH3107">
        <v>0</v>
      </c>
      <c r="BI3107">
        <v>0</v>
      </c>
      <c r="BJ3107">
        <v>0</v>
      </c>
      <c r="BK3107">
        <v>1194228</v>
      </c>
      <c r="BL3107">
        <v>206488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20000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610000</v>
      </c>
      <c r="CR3107">
        <v>100000</v>
      </c>
      <c r="CS3107">
        <v>10000</v>
      </c>
      <c r="CT3107">
        <v>154000</v>
      </c>
      <c r="CU3107">
        <v>65000</v>
      </c>
      <c r="CV3107">
        <v>100000</v>
      </c>
      <c r="CW3107">
        <v>2289</v>
      </c>
      <c r="CX3107">
        <v>12000</v>
      </c>
      <c r="CY3107">
        <v>9000</v>
      </c>
      <c r="CZ3107">
        <v>3600</v>
      </c>
      <c r="DA3107">
        <v>3000</v>
      </c>
      <c r="DB3107">
        <v>13000</v>
      </c>
      <c r="DC3107">
        <v>66000</v>
      </c>
      <c r="DD3107">
        <v>3000</v>
      </c>
      <c r="DE3107">
        <v>134000</v>
      </c>
      <c r="DF3107">
        <v>1480000</v>
      </c>
      <c r="DG3107">
        <v>0</v>
      </c>
      <c r="DH3107">
        <v>0</v>
      </c>
      <c r="DI3107">
        <v>0</v>
      </c>
      <c r="DJ3107">
        <v>161892</v>
      </c>
      <c r="DK3107">
        <v>224090</v>
      </c>
      <c r="DL3107">
        <v>259502</v>
      </c>
      <c r="DM3107">
        <v>348909</v>
      </c>
      <c r="DN3107">
        <v>50000</v>
      </c>
      <c r="DO3107">
        <v>4093725</v>
      </c>
      <c r="DP3107">
        <v>317700</v>
      </c>
      <c r="DQ3107">
        <v>55319</v>
      </c>
      <c r="DR3107">
        <v>0</v>
      </c>
      <c r="DS3107">
        <v>0</v>
      </c>
    </row>
    <row r="3108" spans="1:123" x14ac:dyDescent="0.3">
      <c r="A3108" t="str">
        <f t="shared" si="48"/>
        <v>20421945</v>
      </c>
      <c r="B3108">
        <v>89</v>
      </c>
      <c r="C3108">
        <v>2042</v>
      </c>
      <c r="D3108">
        <v>194512</v>
      </c>
      <c r="E3108">
        <v>53</v>
      </c>
      <c r="F3108">
        <v>2047259</v>
      </c>
      <c r="G3108">
        <v>163053</v>
      </c>
      <c r="H3108">
        <v>550000</v>
      </c>
      <c r="I3108">
        <v>0</v>
      </c>
      <c r="J3108">
        <v>0</v>
      </c>
      <c r="K3108">
        <v>85000</v>
      </c>
      <c r="L3108">
        <v>200000</v>
      </c>
      <c r="M3108">
        <v>56200</v>
      </c>
      <c r="N3108">
        <v>11500</v>
      </c>
      <c r="O3108">
        <v>25500</v>
      </c>
      <c r="P3108">
        <v>4500</v>
      </c>
      <c r="Q3108">
        <v>2000</v>
      </c>
      <c r="R3108">
        <v>0</v>
      </c>
      <c r="S3108">
        <v>3810</v>
      </c>
      <c r="T3108">
        <v>35000</v>
      </c>
      <c r="U3108">
        <v>36000</v>
      </c>
      <c r="V3108">
        <v>0</v>
      </c>
      <c r="W3108">
        <v>10000</v>
      </c>
      <c r="X3108">
        <v>0</v>
      </c>
      <c r="Y3108">
        <v>0</v>
      </c>
      <c r="Z3108">
        <v>27198</v>
      </c>
      <c r="AA3108">
        <v>0</v>
      </c>
      <c r="AB3108">
        <v>284443</v>
      </c>
      <c r="AC3108">
        <v>102937</v>
      </c>
      <c r="AD3108">
        <v>0</v>
      </c>
      <c r="AE3108">
        <v>155970</v>
      </c>
      <c r="AF3108">
        <v>0</v>
      </c>
      <c r="AG3108">
        <v>0</v>
      </c>
      <c r="AH3108">
        <v>0</v>
      </c>
      <c r="AI3108">
        <v>0</v>
      </c>
      <c r="AJ3108">
        <v>250000</v>
      </c>
      <c r="AK3108">
        <v>378473</v>
      </c>
      <c r="AL3108">
        <v>0</v>
      </c>
      <c r="AM3108">
        <v>0</v>
      </c>
      <c r="AN3108">
        <v>612312</v>
      </c>
      <c r="AO3108">
        <v>1013725</v>
      </c>
      <c r="AP3108">
        <v>155970</v>
      </c>
      <c r="AQ3108">
        <v>251374</v>
      </c>
      <c r="AR3108">
        <v>20000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1441069</v>
      </c>
      <c r="BL3108">
        <v>212931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20000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610000</v>
      </c>
      <c r="CR3108">
        <v>100000</v>
      </c>
      <c r="CS3108">
        <v>10000</v>
      </c>
      <c r="CT3108">
        <v>154000</v>
      </c>
      <c r="CU3108">
        <v>65000</v>
      </c>
      <c r="CV3108">
        <v>100000</v>
      </c>
      <c r="CW3108">
        <v>2289</v>
      </c>
      <c r="CX3108">
        <v>12000</v>
      </c>
      <c r="CY3108">
        <v>9000</v>
      </c>
      <c r="CZ3108">
        <v>3600</v>
      </c>
      <c r="DA3108">
        <v>3000</v>
      </c>
      <c r="DB3108">
        <v>13000</v>
      </c>
      <c r="DC3108">
        <v>66000</v>
      </c>
      <c r="DD3108">
        <v>3000</v>
      </c>
      <c r="DE3108">
        <v>134000</v>
      </c>
      <c r="DF3108">
        <v>1461257</v>
      </c>
      <c r="DG3108">
        <v>0</v>
      </c>
      <c r="DH3108">
        <v>0</v>
      </c>
      <c r="DI3108">
        <v>0</v>
      </c>
      <c r="DJ3108">
        <v>158373</v>
      </c>
      <c r="DK3108">
        <v>224090</v>
      </c>
      <c r="DL3108">
        <v>259502</v>
      </c>
      <c r="DM3108">
        <v>348518</v>
      </c>
      <c r="DN3108">
        <v>50000</v>
      </c>
      <c r="DO3108">
        <v>4165102</v>
      </c>
      <c r="DP3108">
        <v>317700</v>
      </c>
      <c r="DQ3108">
        <v>297198</v>
      </c>
      <c r="DR3108">
        <v>0</v>
      </c>
      <c r="DS3108">
        <v>0</v>
      </c>
    </row>
    <row r="3109" spans="1:123" x14ac:dyDescent="0.3">
      <c r="A3109" t="str">
        <f t="shared" si="48"/>
        <v>20431946</v>
      </c>
      <c r="B3109">
        <v>89</v>
      </c>
      <c r="C3109">
        <v>2043</v>
      </c>
      <c r="D3109">
        <v>194612</v>
      </c>
      <c r="E3109">
        <v>72</v>
      </c>
      <c r="F3109">
        <v>1977876</v>
      </c>
      <c r="G3109">
        <v>163049</v>
      </c>
      <c r="H3109">
        <v>550000</v>
      </c>
      <c r="I3109">
        <v>0</v>
      </c>
      <c r="J3109">
        <v>0</v>
      </c>
      <c r="K3109">
        <v>85000</v>
      </c>
      <c r="L3109">
        <v>200000</v>
      </c>
      <c r="M3109">
        <v>56200</v>
      </c>
      <c r="N3109">
        <v>11500</v>
      </c>
      <c r="O3109">
        <v>25500</v>
      </c>
      <c r="P3109">
        <v>4500</v>
      </c>
      <c r="Q3109">
        <v>2000</v>
      </c>
      <c r="R3109">
        <v>0</v>
      </c>
      <c r="S3109">
        <v>3595</v>
      </c>
      <c r="T3109">
        <v>35000</v>
      </c>
      <c r="U3109">
        <v>36000</v>
      </c>
      <c r="V3109">
        <v>0</v>
      </c>
      <c r="W3109">
        <v>10000</v>
      </c>
      <c r="X3109">
        <v>0</v>
      </c>
      <c r="Y3109">
        <v>0</v>
      </c>
      <c r="Z3109">
        <v>63900</v>
      </c>
      <c r="AA3109">
        <v>0</v>
      </c>
      <c r="AB3109">
        <v>378473</v>
      </c>
      <c r="AC3109">
        <v>140340</v>
      </c>
      <c r="AD3109">
        <v>0</v>
      </c>
      <c r="AE3109">
        <v>212643</v>
      </c>
      <c r="AF3109">
        <v>0</v>
      </c>
      <c r="AG3109">
        <v>0</v>
      </c>
      <c r="AH3109">
        <v>0</v>
      </c>
      <c r="AI3109">
        <v>0</v>
      </c>
      <c r="AJ3109">
        <v>250000</v>
      </c>
      <c r="AK3109">
        <v>415829</v>
      </c>
      <c r="AL3109">
        <v>0</v>
      </c>
      <c r="AM3109">
        <v>0</v>
      </c>
      <c r="AN3109">
        <v>575395</v>
      </c>
      <c r="AO3109">
        <v>1382074</v>
      </c>
      <c r="AP3109">
        <v>212643</v>
      </c>
      <c r="AQ3109">
        <v>111959</v>
      </c>
      <c r="AR3109">
        <v>20000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201893</v>
      </c>
      <c r="BE3109">
        <v>1482</v>
      </c>
      <c r="BF3109">
        <v>60000</v>
      </c>
      <c r="BG3109">
        <v>35194</v>
      </c>
      <c r="BH3109">
        <v>0</v>
      </c>
      <c r="BI3109">
        <v>25910</v>
      </c>
      <c r="BJ3109">
        <v>0</v>
      </c>
      <c r="BK3109">
        <v>1402198</v>
      </c>
      <c r="BL3109">
        <v>219332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20000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610000</v>
      </c>
      <c r="CR3109">
        <v>100000</v>
      </c>
      <c r="CS3109">
        <v>10000</v>
      </c>
      <c r="CT3109">
        <v>154000</v>
      </c>
      <c r="CU3109">
        <v>65000</v>
      </c>
      <c r="CV3109">
        <v>100000</v>
      </c>
      <c r="CW3109">
        <v>2289</v>
      </c>
      <c r="CX3109">
        <v>12000</v>
      </c>
      <c r="CY3109">
        <v>9000</v>
      </c>
      <c r="CZ3109">
        <v>3600</v>
      </c>
      <c r="DA3109">
        <v>3000</v>
      </c>
      <c r="DB3109">
        <v>13000</v>
      </c>
      <c r="DC3109">
        <v>66000</v>
      </c>
      <c r="DD3109">
        <v>3000</v>
      </c>
      <c r="DE3109">
        <v>134000</v>
      </c>
      <c r="DF3109">
        <v>1480000</v>
      </c>
      <c r="DG3109">
        <v>0</v>
      </c>
      <c r="DH3109">
        <v>0</v>
      </c>
      <c r="DI3109">
        <v>201893</v>
      </c>
      <c r="DJ3109">
        <v>193567</v>
      </c>
      <c r="DK3109">
        <v>250000</v>
      </c>
      <c r="DL3109">
        <v>319502</v>
      </c>
      <c r="DM3109">
        <v>350000</v>
      </c>
      <c r="DN3109">
        <v>50000</v>
      </c>
      <c r="DO3109">
        <v>4545680</v>
      </c>
      <c r="DP3109">
        <v>317700</v>
      </c>
      <c r="DQ3109">
        <v>658378</v>
      </c>
      <c r="DR3109">
        <v>0</v>
      </c>
      <c r="DS3109">
        <v>0</v>
      </c>
    </row>
    <row r="3110" spans="1:123" x14ac:dyDescent="0.3">
      <c r="A3110" t="str">
        <f t="shared" si="48"/>
        <v>20441947</v>
      </c>
      <c r="B3110">
        <v>89</v>
      </c>
      <c r="C3110">
        <v>2044</v>
      </c>
      <c r="D3110">
        <v>194712</v>
      </c>
      <c r="E3110">
        <v>55</v>
      </c>
      <c r="F3110">
        <v>2266724</v>
      </c>
      <c r="G3110">
        <v>163046</v>
      </c>
      <c r="H3110">
        <v>550000</v>
      </c>
      <c r="I3110">
        <v>0</v>
      </c>
      <c r="J3110">
        <v>0</v>
      </c>
      <c r="K3110">
        <v>85000</v>
      </c>
      <c r="L3110">
        <v>200000</v>
      </c>
      <c r="M3110">
        <v>56200</v>
      </c>
      <c r="N3110">
        <v>11500</v>
      </c>
      <c r="O3110">
        <v>25500</v>
      </c>
      <c r="P3110">
        <v>4500</v>
      </c>
      <c r="Q3110">
        <v>2000</v>
      </c>
      <c r="R3110">
        <v>0</v>
      </c>
      <c r="S3110">
        <v>3381</v>
      </c>
      <c r="T3110">
        <v>35000</v>
      </c>
      <c r="U3110">
        <v>36000</v>
      </c>
      <c r="V3110">
        <v>0</v>
      </c>
      <c r="W3110">
        <v>10000</v>
      </c>
      <c r="X3110">
        <v>0</v>
      </c>
      <c r="Y3110">
        <v>0</v>
      </c>
      <c r="Z3110">
        <v>0</v>
      </c>
      <c r="AA3110">
        <v>0</v>
      </c>
      <c r="AB3110">
        <v>415829</v>
      </c>
      <c r="AC3110">
        <v>107639</v>
      </c>
      <c r="AD3110">
        <v>0</v>
      </c>
      <c r="AE3110">
        <v>163095</v>
      </c>
      <c r="AF3110">
        <v>0</v>
      </c>
      <c r="AG3110">
        <v>0</v>
      </c>
      <c r="AH3110">
        <v>0</v>
      </c>
      <c r="AI3110">
        <v>0</v>
      </c>
      <c r="AJ3110">
        <v>74022</v>
      </c>
      <c r="AK3110">
        <v>326756</v>
      </c>
      <c r="AL3110">
        <v>0</v>
      </c>
      <c r="AM3110">
        <v>0</v>
      </c>
      <c r="AN3110">
        <v>815059</v>
      </c>
      <c r="AO3110">
        <v>1060034</v>
      </c>
      <c r="AP3110">
        <v>163095</v>
      </c>
      <c r="AQ3110">
        <v>0</v>
      </c>
      <c r="AR3110">
        <v>20000</v>
      </c>
      <c r="AS3110">
        <v>0</v>
      </c>
      <c r="AT3110">
        <v>0</v>
      </c>
      <c r="AU3110">
        <v>201893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1445022</v>
      </c>
      <c r="BL3110">
        <v>225689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20000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610000</v>
      </c>
      <c r="CR3110">
        <v>100000</v>
      </c>
      <c r="CS3110">
        <v>10000</v>
      </c>
      <c r="CT3110">
        <v>154000</v>
      </c>
      <c r="CU3110">
        <v>65000</v>
      </c>
      <c r="CV3110">
        <v>100000</v>
      </c>
      <c r="CW3110">
        <v>2289</v>
      </c>
      <c r="CX3110">
        <v>12000</v>
      </c>
      <c r="CY3110">
        <v>9000</v>
      </c>
      <c r="CZ3110">
        <v>3600</v>
      </c>
      <c r="DA3110">
        <v>3000</v>
      </c>
      <c r="DB3110">
        <v>13000</v>
      </c>
      <c r="DC3110">
        <v>66000</v>
      </c>
      <c r="DD3110">
        <v>3000</v>
      </c>
      <c r="DE3110">
        <v>134000</v>
      </c>
      <c r="DF3110">
        <v>1432501</v>
      </c>
      <c r="DG3110">
        <v>0</v>
      </c>
      <c r="DH3110">
        <v>0</v>
      </c>
      <c r="DI3110">
        <v>0</v>
      </c>
      <c r="DJ3110">
        <v>190048</v>
      </c>
      <c r="DK3110">
        <v>247150</v>
      </c>
      <c r="DL3110">
        <v>319502</v>
      </c>
      <c r="DM3110">
        <v>349852</v>
      </c>
      <c r="DN3110">
        <v>50000</v>
      </c>
      <c r="DO3110">
        <v>4200698</v>
      </c>
      <c r="DP3110">
        <v>317700</v>
      </c>
      <c r="DQ3110">
        <v>-107871</v>
      </c>
      <c r="DR3110">
        <v>0</v>
      </c>
      <c r="DS3110">
        <v>0</v>
      </c>
    </row>
    <row r="3111" spans="1:123" x14ac:dyDescent="0.3">
      <c r="A3111" t="str">
        <f t="shared" si="48"/>
        <v>20451948</v>
      </c>
      <c r="B3111">
        <v>89</v>
      </c>
      <c r="C3111">
        <v>2045</v>
      </c>
      <c r="D3111">
        <v>194812</v>
      </c>
      <c r="E3111">
        <v>58</v>
      </c>
      <c r="F3111">
        <v>2296206</v>
      </c>
      <c r="G3111">
        <v>163042</v>
      </c>
      <c r="H3111">
        <v>550000</v>
      </c>
      <c r="I3111">
        <v>0</v>
      </c>
      <c r="J3111">
        <v>0</v>
      </c>
      <c r="K3111">
        <v>85000</v>
      </c>
      <c r="L3111">
        <v>200000</v>
      </c>
      <c r="M3111">
        <v>56200</v>
      </c>
      <c r="N3111">
        <v>11500</v>
      </c>
      <c r="O3111">
        <v>25500</v>
      </c>
      <c r="P3111">
        <v>4500</v>
      </c>
      <c r="Q3111">
        <v>2000</v>
      </c>
      <c r="R3111">
        <v>0</v>
      </c>
      <c r="S3111">
        <v>3166</v>
      </c>
      <c r="T3111">
        <v>35000</v>
      </c>
      <c r="U3111">
        <v>36000</v>
      </c>
      <c r="V3111">
        <v>0</v>
      </c>
      <c r="W3111">
        <v>15000</v>
      </c>
      <c r="X3111">
        <v>0</v>
      </c>
      <c r="Y3111">
        <v>83600</v>
      </c>
      <c r="Z3111">
        <v>0</v>
      </c>
      <c r="AA3111">
        <v>0</v>
      </c>
      <c r="AB3111">
        <v>326756</v>
      </c>
      <c r="AC3111">
        <v>112252</v>
      </c>
      <c r="AD3111">
        <v>0</v>
      </c>
      <c r="AE3111">
        <v>170084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156672</v>
      </c>
      <c r="AL3111">
        <v>0</v>
      </c>
      <c r="AM3111">
        <v>0</v>
      </c>
      <c r="AN3111">
        <v>967466</v>
      </c>
      <c r="AO3111">
        <v>1105457</v>
      </c>
      <c r="AP3111">
        <v>170084</v>
      </c>
      <c r="AQ3111">
        <v>0</v>
      </c>
      <c r="AR3111">
        <v>20000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1295541</v>
      </c>
      <c r="BL3111">
        <v>232241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590000</v>
      </c>
      <c r="CR3111">
        <v>100000</v>
      </c>
      <c r="CS3111">
        <v>10000</v>
      </c>
      <c r="CT3111">
        <v>154000</v>
      </c>
      <c r="CU3111">
        <v>65000</v>
      </c>
      <c r="CV3111">
        <v>100000</v>
      </c>
      <c r="CW3111">
        <v>2289</v>
      </c>
      <c r="CX3111">
        <v>12000</v>
      </c>
      <c r="CY3111">
        <v>9000</v>
      </c>
      <c r="CZ3111">
        <v>3600</v>
      </c>
      <c r="DA3111">
        <v>3000</v>
      </c>
      <c r="DB3111">
        <v>13000</v>
      </c>
      <c r="DC3111">
        <v>66000</v>
      </c>
      <c r="DD3111">
        <v>3000</v>
      </c>
      <c r="DE3111">
        <v>134000</v>
      </c>
      <c r="DF3111">
        <v>1305926</v>
      </c>
      <c r="DG3111">
        <v>0</v>
      </c>
      <c r="DH3111">
        <v>0</v>
      </c>
      <c r="DI3111">
        <v>0</v>
      </c>
      <c r="DJ3111">
        <v>190048</v>
      </c>
      <c r="DK3111">
        <v>247150</v>
      </c>
      <c r="DL3111">
        <v>319502</v>
      </c>
      <c r="DM3111">
        <v>349852</v>
      </c>
      <c r="DN3111">
        <v>50000</v>
      </c>
      <c r="DO3111">
        <v>3884038</v>
      </c>
      <c r="DP3111">
        <v>317700</v>
      </c>
      <c r="DQ3111">
        <v>-83600</v>
      </c>
      <c r="DR3111">
        <v>0</v>
      </c>
      <c r="DS3111">
        <v>0</v>
      </c>
    </row>
    <row r="3112" spans="1:123" x14ac:dyDescent="0.3">
      <c r="A3112" t="str">
        <f t="shared" si="48"/>
        <v>20461949</v>
      </c>
      <c r="B3112">
        <v>89</v>
      </c>
      <c r="C3112">
        <v>2046</v>
      </c>
      <c r="D3112">
        <v>194912</v>
      </c>
      <c r="E3112">
        <v>49</v>
      </c>
      <c r="F3112">
        <v>2306003</v>
      </c>
      <c r="G3112">
        <v>163038</v>
      </c>
      <c r="H3112">
        <v>550000</v>
      </c>
      <c r="I3112">
        <v>0</v>
      </c>
      <c r="J3112">
        <v>0</v>
      </c>
      <c r="K3112">
        <v>85000</v>
      </c>
      <c r="L3112">
        <v>200000</v>
      </c>
      <c r="M3112">
        <v>56200</v>
      </c>
      <c r="N3112">
        <v>11500</v>
      </c>
      <c r="O3112">
        <v>25500</v>
      </c>
      <c r="P3112">
        <v>4500</v>
      </c>
      <c r="Q3112">
        <v>2000</v>
      </c>
      <c r="R3112">
        <v>0</v>
      </c>
      <c r="S3112">
        <v>2951</v>
      </c>
      <c r="T3112">
        <v>35000</v>
      </c>
      <c r="U3112">
        <v>36000</v>
      </c>
      <c r="V3112">
        <v>0</v>
      </c>
      <c r="W3112">
        <v>15000</v>
      </c>
      <c r="X3112">
        <v>0</v>
      </c>
      <c r="Y3112">
        <v>290186</v>
      </c>
      <c r="Z3112">
        <v>0</v>
      </c>
      <c r="AA3112">
        <v>0</v>
      </c>
      <c r="AB3112">
        <v>156672</v>
      </c>
      <c r="AC3112">
        <v>94379</v>
      </c>
      <c r="AD3112">
        <v>0</v>
      </c>
      <c r="AE3112">
        <v>143003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13669</v>
      </c>
      <c r="AL3112">
        <v>0</v>
      </c>
      <c r="AM3112">
        <v>0</v>
      </c>
      <c r="AN3112">
        <v>1173837</v>
      </c>
      <c r="AO3112">
        <v>929449</v>
      </c>
      <c r="AP3112">
        <v>143003</v>
      </c>
      <c r="AQ3112">
        <v>0</v>
      </c>
      <c r="AR3112">
        <v>20000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1092452</v>
      </c>
      <c r="BL3112">
        <v>238752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570000</v>
      </c>
      <c r="CR3112">
        <v>100000</v>
      </c>
      <c r="CS3112">
        <v>10000</v>
      </c>
      <c r="CT3112">
        <v>154000</v>
      </c>
      <c r="CU3112">
        <v>65000</v>
      </c>
      <c r="CV3112">
        <v>100000</v>
      </c>
      <c r="CW3112">
        <v>2289</v>
      </c>
      <c r="CX3112">
        <v>12000</v>
      </c>
      <c r="CY3112">
        <v>9000</v>
      </c>
      <c r="CZ3112">
        <v>3600</v>
      </c>
      <c r="DA3112">
        <v>3000</v>
      </c>
      <c r="DB3112">
        <v>13000</v>
      </c>
      <c r="DC3112">
        <v>66000</v>
      </c>
      <c r="DD3112">
        <v>3000</v>
      </c>
      <c r="DE3112">
        <v>134000</v>
      </c>
      <c r="DF3112">
        <v>976562</v>
      </c>
      <c r="DG3112">
        <v>0</v>
      </c>
      <c r="DH3112">
        <v>0</v>
      </c>
      <c r="DI3112">
        <v>0</v>
      </c>
      <c r="DJ3112">
        <v>190048</v>
      </c>
      <c r="DK3112">
        <v>247150</v>
      </c>
      <c r="DL3112">
        <v>319502</v>
      </c>
      <c r="DM3112">
        <v>349852</v>
      </c>
      <c r="DN3112">
        <v>50000</v>
      </c>
      <c r="DO3112">
        <v>3391672</v>
      </c>
      <c r="DP3112">
        <v>317700</v>
      </c>
      <c r="DQ3112">
        <v>-290186</v>
      </c>
      <c r="DR3112">
        <v>0</v>
      </c>
      <c r="DS3112">
        <v>0</v>
      </c>
    </row>
    <row r="3113" spans="1:123" x14ac:dyDescent="0.3">
      <c r="A3113" t="str">
        <f t="shared" si="48"/>
        <v>20471950</v>
      </c>
      <c r="B3113">
        <v>89</v>
      </c>
      <c r="C3113">
        <v>2047</v>
      </c>
      <c r="D3113">
        <v>195012</v>
      </c>
      <c r="E3113">
        <v>52</v>
      </c>
      <c r="F3113">
        <v>2283152</v>
      </c>
      <c r="G3113">
        <v>163034</v>
      </c>
      <c r="H3113">
        <v>550000</v>
      </c>
      <c r="I3113">
        <v>0</v>
      </c>
      <c r="J3113">
        <v>0</v>
      </c>
      <c r="K3113">
        <v>85000</v>
      </c>
      <c r="L3113">
        <v>200000</v>
      </c>
      <c r="M3113">
        <v>56200</v>
      </c>
      <c r="N3113">
        <v>11500</v>
      </c>
      <c r="O3113">
        <v>25500</v>
      </c>
      <c r="P3113">
        <v>4500</v>
      </c>
      <c r="Q3113">
        <v>2000</v>
      </c>
      <c r="R3113">
        <v>0</v>
      </c>
      <c r="S3113">
        <v>2737</v>
      </c>
      <c r="T3113">
        <v>35000</v>
      </c>
      <c r="U3113">
        <v>36000</v>
      </c>
      <c r="V3113">
        <v>0</v>
      </c>
      <c r="W3113">
        <v>15000</v>
      </c>
      <c r="X3113">
        <v>0</v>
      </c>
      <c r="Y3113">
        <v>331266</v>
      </c>
      <c r="Z3113">
        <v>0</v>
      </c>
      <c r="AA3113">
        <v>0</v>
      </c>
      <c r="AB3113">
        <v>13669</v>
      </c>
      <c r="AC3113">
        <v>100385</v>
      </c>
      <c r="AD3113">
        <v>51718</v>
      </c>
      <c r="AE3113">
        <v>13669</v>
      </c>
      <c r="AF3113">
        <v>138434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1076269</v>
      </c>
      <c r="AO3113">
        <v>988593</v>
      </c>
      <c r="AP3113">
        <v>152103</v>
      </c>
      <c r="AQ3113">
        <v>0</v>
      </c>
      <c r="AR3113">
        <v>20000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1160696</v>
      </c>
      <c r="BL3113">
        <v>245221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550000</v>
      </c>
      <c r="CR3113">
        <v>100000</v>
      </c>
      <c r="CS3113">
        <v>10000</v>
      </c>
      <c r="CT3113">
        <v>154000</v>
      </c>
      <c r="CU3113">
        <v>65000</v>
      </c>
      <c r="CV3113">
        <v>100000</v>
      </c>
      <c r="CW3113">
        <v>2289</v>
      </c>
      <c r="CX3113">
        <v>12000</v>
      </c>
      <c r="CY3113">
        <v>9000</v>
      </c>
      <c r="CZ3113">
        <v>3600</v>
      </c>
      <c r="DA3113">
        <v>3000</v>
      </c>
      <c r="DB3113">
        <v>13000</v>
      </c>
      <c r="DC3113">
        <v>66000</v>
      </c>
      <c r="DD3113">
        <v>3000</v>
      </c>
      <c r="DE3113">
        <v>134000</v>
      </c>
      <c r="DF3113">
        <v>615999</v>
      </c>
      <c r="DG3113">
        <v>0</v>
      </c>
      <c r="DH3113">
        <v>0</v>
      </c>
      <c r="DI3113">
        <v>0</v>
      </c>
      <c r="DJ3113">
        <v>190048</v>
      </c>
      <c r="DK3113">
        <v>247150</v>
      </c>
      <c r="DL3113">
        <v>319502</v>
      </c>
      <c r="DM3113">
        <v>349852</v>
      </c>
      <c r="DN3113">
        <v>50000</v>
      </c>
      <c r="DO3113">
        <v>2997440</v>
      </c>
      <c r="DP3113">
        <v>317700</v>
      </c>
      <c r="DQ3113">
        <v>-331266</v>
      </c>
      <c r="DR3113">
        <v>0</v>
      </c>
      <c r="DS3113">
        <v>0</v>
      </c>
    </row>
    <row r="3114" spans="1:123" x14ac:dyDescent="0.3">
      <c r="A3114" t="str">
        <f t="shared" si="48"/>
        <v>20481951</v>
      </c>
      <c r="B3114">
        <v>89</v>
      </c>
      <c r="C3114">
        <v>2048</v>
      </c>
      <c r="D3114">
        <v>195112</v>
      </c>
      <c r="E3114">
        <v>72</v>
      </c>
      <c r="F3114">
        <v>2230395</v>
      </c>
      <c r="G3114">
        <v>163030</v>
      </c>
      <c r="H3114">
        <v>550000</v>
      </c>
      <c r="I3114">
        <v>0</v>
      </c>
      <c r="J3114">
        <v>0</v>
      </c>
      <c r="K3114">
        <v>85000</v>
      </c>
      <c r="L3114">
        <v>200000</v>
      </c>
      <c r="M3114">
        <v>56200</v>
      </c>
      <c r="N3114">
        <v>11500</v>
      </c>
      <c r="O3114">
        <v>25500</v>
      </c>
      <c r="P3114">
        <v>4500</v>
      </c>
      <c r="Q3114">
        <v>2000</v>
      </c>
      <c r="R3114">
        <v>0</v>
      </c>
      <c r="S3114">
        <v>2522</v>
      </c>
      <c r="T3114">
        <v>35000</v>
      </c>
      <c r="U3114">
        <v>36000</v>
      </c>
      <c r="V3114">
        <v>0</v>
      </c>
      <c r="W3114">
        <v>15000</v>
      </c>
      <c r="X3114">
        <v>0</v>
      </c>
      <c r="Y3114">
        <v>0</v>
      </c>
      <c r="Z3114">
        <v>184108</v>
      </c>
      <c r="AA3114">
        <v>0</v>
      </c>
      <c r="AB3114">
        <v>0</v>
      </c>
      <c r="AC3114">
        <v>138808</v>
      </c>
      <c r="AD3114">
        <v>71514</v>
      </c>
      <c r="AE3114">
        <v>0</v>
      </c>
      <c r="AF3114">
        <v>210322</v>
      </c>
      <c r="AG3114">
        <v>0</v>
      </c>
      <c r="AH3114">
        <v>0</v>
      </c>
      <c r="AI3114">
        <v>0</v>
      </c>
      <c r="AJ3114">
        <v>39678</v>
      </c>
      <c r="AK3114">
        <v>39678</v>
      </c>
      <c r="AL3114">
        <v>0</v>
      </c>
      <c r="AM3114">
        <v>0</v>
      </c>
      <c r="AN3114">
        <v>449114</v>
      </c>
      <c r="AO3114">
        <v>1366985</v>
      </c>
      <c r="AP3114">
        <v>210322</v>
      </c>
      <c r="AQ3114">
        <v>211356</v>
      </c>
      <c r="AR3114">
        <v>20000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1808663</v>
      </c>
      <c r="BL3114">
        <v>251648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80000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610000</v>
      </c>
      <c r="CR3114">
        <v>100000</v>
      </c>
      <c r="CS3114">
        <v>10000</v>
      </c>
      <c r="CT3114">
        <v>154000</v>
      </c>
      <c r="CU3114">
        <v>65000</v>
      </c>
      <c r="CV3114">
        <v>100000</v>
      </c>
      <c r="CW3114">
        <v>2289</v>
      </c>
      <c r="CX3114">
        <v>12000</v>
      </c>
      <c r="CY3114">
        <v>9000</v>
      </c>
      <c r="CZ3114">
        <v>3600</v>
      </c>
      <c r="DA3114">
        <v>3000</v>
      </c>
      <c r="DB3114">
        <v>13000</v>
      </c>
      <c r="DC3114">
        <v>66000</v>
      </c>
      <c r="DD3114">
        <v>3000</v>
      </c>
      <c r="DE3114">
        <v>134000</v>
      </c>
      <c r="DF3114">
        <v>781627</v>
      </c>
      <c r="DG3114">
        <v>0</v>
      </c>
      <c r="DH3114">
        <v>0</v>
      </c>
      <c r="DI3114">
        <v>0</v>
      </c>
      <c r="DJ3114">
        <v>190048</v>
      </c>
      <c r="DK3114">
        <v>247150</v>
      </c>
      <c r="DL3114">
        <v>319502</v>
      </c>
      <c r="DM3114">
        <v>349852</v>
      </c>
      <c r="DN3114">
        <v>50000</v>
      </c>
      <c r="DO3114">
        <v>3262746</v>
      </c>
      <c r="DP3114">
        <v>317700</v>
      </c>
      <c r="DQ3114">
        <v>303786</v>
      </c>
      <c r="DR3114">
        <v>0</v>
      </c>
      <c r="DS3114">
        <v>0</v>
      </c>
    </row>
    <row r="3115" spans="1:123" x14ac:dyDescent="0.3">
      <c r="A3115" t="str">
        <f t="shared" si="48"/>
        <v>20491952</v>
      </c>
      <c r="B3115">
        <v>89</v>
      </c>
      <c r="C3115">
        <v>2049</v>
      </c>
      <c r="D3115">
        <v>195212</v>
      </c>
      <c r="E3115">
        <v>83</v>
      </c>
      <c r="F3115">
        <v>1895759</v>
      </c>
      <c r="G3115">
        <v>163025</v>
      </c>
      <c r="H3115">
        <v>550000</v>
      </c>
      <c r="I3115">
        <v>0</v>
      </c>
      <c r="J3115">
        <v>0</v>
      </c>
      <c r="K3115">
        <v>85000</v>
      </c>
      <c r="L3115">
        <v>200000</v>
      </c>
      <c r="M3115">
        <v>56200</v>
      </c>
      <c r="N3115">
        <v>11500</v>
      </c>
      <c r="O3115">
        <v>25500</v>
      </c>
      <c r="P3115">
        <v>4500</v>
      </c>
      <c r="Q3115">
        <v>2000</v>
      </c>
      <c r="R3115">
        <v>0</v>
      </c>
      <c r="S3115">
        <v>2308</v>
      </c>
      <c r="T3115">
        <v>35000</v>
      </c>
      <c r="U3115">
        <v>36000</v>
      </c>
      <c r="V3115">
        <v>0</v>
      </c>
      <c r="W3115">
        <v>15000</v>
      </c>
      <c r="X3115">
        <v>0</v>
      </c>
      <c r="Y3115">
        <v>0</v>
      </c>
      <c r="Z3115">
        <v>380000</v>
      </c>
      <c r="AA3115">
        <v>0</v>
      </c>
      <c r="AB3115">
        <v>39678</v>
      </c>
      <c r="AC3115">
        <v>160481</v>
      </c>
      <c r="AD3115">
        <v>82680</v>
      </c>
      <c r="AE3115">
        <v>39678</v>
      </c>
      <c r="AF3115">
        <v>203482</v>
      </c>
      <c r="AG3115">
        <v>0</v>
      </c>
      <c r="AH3115">
        <v>0</v>
      </c>
      <c r="AI3115">
        <v>0</v>
      </c>
      <c r="AJ3115">
        <v>46518</v>
      </c>
      <c r="AK3115">
        <v>46518</v>
      </c>
      <c r="AL3115">
        <v>0</v>
      </c>
      <c r="AM3115">
        <v>0</v>
      </c>
      <c r="AN3115">
        <v>253008</v>
      </c>
      <c r="AO3115">
        <v>1580419</v>
      </c>
      <c r="AP3115">
        <v>243160</v>
      </c>
      <c r="AQ3115">
        <v>85910</v>
      </c>
      <c r="AR3115">
        <v>20000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227555</v>
      </c>
      <c r="BE3115">
        <v>148</v>
      </c>
      <c r="BF3115">
        <v>60000</v>
      </c>
      <c r="BG3115">
        <v>35194</v>
      </c>
      <c r="BH3115">
        <v>0</v>
      </c>
      <c r="BI3115">
        <v>2850</v>
      </c>
      <c r="BJ3115">
        <v>0</v>
      </c>
      <c r="BK3115">
        <v>1603742</v>
      </c>
      <c r="BL3115">
        <v>258034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20000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610000</v>
      </c>
      <c r="CR3115">
        <v>100000</v>
      </c>
      <c r="CS3115">
        <v>10000</v>
      </c>
      <c r="CT3115">
        <v>154000</v>
      </c>
      <c r="CU3115">
        <v>65000</v>
      </c>
      <c r="CV3115">
        <v>100000</v>
      </c>
      <c r="CW3115">
        <v>2289</v>
      </c>
      <c r="CX3115">
        <v>12000</v>
      </c>
      <c r="CY3115">
        <v>9000</v>
      </c>
      <c r="CZ3115">
        <v>3600</v>
      </c>
      <c r="DA3115">
        <v>3000</v>
      </c>
      <c r="DB3115">
        <v>13000</v>
      </c>
      <c r="DC3115">
        <v>66000</v>
      </c>
      <c r="DD3115">
        <v>3000</v>
      </c>
      <c r="DE3115">
        <v>134000</v>
      </c>
      <c r="DF3115">
        <v>1129249</v>
      </c>
      <c r="DG3115">
        <v>0</v>
      </c>
      <c r="DH3115">
        <v>0</v>
      </c>
      <c r="DI3115">
        <v>227555</v>
      </c>
      <c r="DJ3115">
        <v>225242</v>
      </c>
      <c r="DK3115">
        <v>250000</v>
      </c>
      <c r="DL3115">
        <v>379502</v>
      </c>
      <c r="DM3115">
        <v>350000</v>
      </c>
      <c r="DN3115">
        <v>50000</v>
      </c>
      <c r="DO3115">
        <v>3942954</v>
      </c>
      <c r="DP3115">
        <v>317700</v>
      </c>
      <c r="DQ3115">
        <v>772265</v>
      </c>
      <c r="DR3115">
        <v>0</v>
      </c>
      <c r="DS3115">
        <v>0</v>
      </c>
    </row>
    <row r="3116" spans="1:123" x14ac:dyDescent="0.3">
      <c r="A3116" t="str">
        <f t="shared" si="48"/>
        <v>20501953</v>
      </c>
      <c r="B3116">
        <v>89</v>
      </c>
      <c r="C3116">
        <v>2050</v>
      </c>
      <c r="D3116">
        <v>195312</v>
      </c>
      <c r="E3116">
        <v>84</v>
      </c>
      <c r="F3116">
        <v>2257452</v>
      </c>
      <c r="G3116">
        <v>163021</v>
      </c>
      <c r="H3116">
        <v>550000</v>
      </c>
      <c r="I3116">
        <v>0</v>
      </c>
      <c r="J3116">
        <v>0</v>
      </c>
      <c r="K3116">
        <v>85000</v>
      </c>
      <c r="L3116">
        <v>200000</v>
      </c>
      <c r="M3116">
        <v>56200</v>
      </c>
      <c r="N3116">
        <v>11500</v>
      </c>
      <c r="O3116">
        <v>25500</v>
      </c>
      <c r="P3116">
        <v>4500</v>
      </c>
      <c r="Q3116">
        <v>2000</v>
      </c>
      <c r="R3116">
        <v>0</v>
      </c>
      <c r="S3116">
        <v>2093</v>
      </c>
      <c r="T3116">
        <v>35000</v>
      </c>
      <c r="U3116">
        <v>36000</v>
      </c>
      <c r="V3116">
        <v>0</v>
      </c>
      <c r="W3116">
        <v>20000</v>
      </c>
      <c r="X3116">
        <v>0</v>
      </c>
      <c r="Y3116">
        <v>0</v>
      </c>
      <c r="Z3116">
        <v>380000</v>
      </c>
      <c r="AA3116">
        <v>0</v>
      </c>
      <c r="AB3116">
        <v>46518</v>
      </c>
      <c r="AC3116">
        <v>163602</v>
      </c>
      <c r="AD3116">
        <v>84288</v>
      </c>
      <c r="AE3116">
        <v>46518</v>
      </c>
      <c r="AF3116">
        <v>201372</v>
      </c>
      <c r="AG3116">
        <v>0</v>
      </c>
      <c r="AH3116">
        <v>0</v>
      </c>
      <c r="AI3116">
        <v>0</v>
      </c>
      <c r="AJ3116">
        <v>48628</v>
      </c>
      <c r="AK3116">
        <v>48628</v>
      </c>
      <c r="AL3116">
        <v>0</v>
      </c>
      <c r="AM3116">
        <v>0</v>
      </c>
      <c r="AN3116">
        <v>247793</v>
      </c>
      <c r="AO3116">
        <v>1611159</v>
      </c>
      <c r="AP3116">
        <v>247890</v>
      </c>
      <c r="AQ3116">
        <v>0</v>
      </c>
      <c r="AR3116">
        <v>20000</v>
      </c>
      <c r="AS3116">
        <v>0</v>
      </c>
      <c r="AT3116">
        <v>0</v>
      </c>
      <c r="AU3116">
        <v>227555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94851</v>
      </c>
      <c r="BE3116">
        <v>15</v>
      </c>
      <c r="BF3116">
        <v>10498</v>
      </c>
      <c r="BG3116">
        <v>35194</v>
      </c>
      <c r="BH3116">
        <v>0</v>
      </c>
      <c r="BI3116">
        <v>314</v>
      </c>
      <c r="BJ3116">
        <v>0</v>
      </c>
      <c r="BK3116">
        <v>1965733</v>
      </c>
      <c r="BL3116">
        <v>262947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20000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610000</v>
      </c>
      <c r="CR3116">
        <v>100000</v>
      </c>
      <c r="CS3116">
        <v>10000</v>
      </c>
      <c r="CT3116">
        <v>154000</v>
      </c>
      <c r="CU3116">
        <v>65000</v>
      </c>
      <c r="CV3116">
        <v>100000</v>
      </c>
      <c r="CW3116">
        <v>2289</v>
      </c>
      <c r="CX3116">
        <v>12000</v>
      </c>
      <c r="CY3116">
        <v>9000</v>
      </c>
      <c r="CZ3116">
        <v>3600</v>
      </c>
      <c r="DA3116">
        <v>3000</v>
      </c>
      <c r="DB3116">
        <v>13000</v>
      </c>
      <c r="DC3116">
        <v>66000</v>
      </c>
      <c r="DD3116">
        <v>3000</v>
      </c>
      <c r="DE3116">
        <v>134000</v>
      </c>
      <c r="DF3116">
        <v>1456942</v>
      </c>
      <c r="DG3116">
        <v>0</v>
      </c>
      <c r="DH3116">
        <v>0</v>
      </c>
      <c r="DI3116">
        <v>94851</v>
      </c>
      <c r="DJ3116">
        <v>256916</v>
      </c>
      <c r="DK3116">
        <v>250000</v>
      </c>
      <c r="DL3116">
        <v>390000</v>
      </c>
      <c r="DM3116">
        <v>350000</v>
      </c>
      <c r="DN3116">
        <v>50000</v>
      </c>
      <c r="DO3116">
        <v>4182226</v>
      </c>
      <c r="DP3116">
        <v>317700</v>
      </c>
      <c r="DQ3116">
        <v>361944</v>
      </c>
      <c r="DR3116">
        <v>0</v>
      </c>
      <c r="DS3116">
        <v>0</v>
      </c>
    </row>
    <row r="3117" spans="1:123" x14ac:dyDescent="0.3">
      <c r="A3117" t="str">
        <f t="shared" si="48"/>
        <v>20162011</v>
      </c>
      <c r="B3117">
        <v>90</v>
      </c>
      <c r="C3117">
        <v>2016</v>
      </c>
      <c r="D3117">
        <v>201112</v>
      </c>
      <c r="E3117">
        <v>89</v>
      </c>
      <c r="F3117">
        <v>1567771</v>
      </c>
      <c r="G3117">
        <v>211232</v>
      </c>
      <c r="H3117">
        <v>550000</v>
      </c>
      <c r="I3117">
        <v>0</v>
      </c>
      <c r="J3117">
        <v>126000</v>
      </c>
      <c r="K3117">
        <v>85000</v>
      </c>
      <c r="L3117">
        <v>100000</v>
      </c>
      <c r="M3117">
        <v>56200</v>
      </c>
      <c r="N3117">
        <v>11500</v>
      </c>
      <c r="O3117">
        <v>25500</v>
      </c>
      <c r="P3117">
        <v>4500</v>
      </c>
      <c r="Q3117">
        <v>2000</v>
      </c>
      <c r="R3117">
        <v>0</v>
      </c>
      <c r="S3117">
        <v>8370</v>
      </c>
      <c r="T3117">
        <v>35000</v>
      </c>
      <c r="U3117">
        <v>36000</v>
      </c>
      <c r="V3117">
        <v>0</v>
      </c>
      <c r="W3117">
        <v>0</v>
      </c>
      <c r="X3117">
        <v>0</v>
      </c>
      <c r="Y3117">
        <v>0</v>
      </c>
      <c r="Z3117">
        <v>25861</v>
      </c>
      <c r="AA3117">
        <v>0</v>
      </c>
      <c r="AB3117">
        <v>210000</v>
      </c>
      <c r="AC3117">
        <v>173536</v>
      </c>
      <c r="AD3117">
        <v>89406</v>
      </c>
      <c r="AE3117">
        <v>210000</v>
      </c>
      <c r="AF3117">
        <v>52942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851267</v>
      </c>
      <c r="AO3117">
        <v>1708987</v>
      </c>
      <c r="AP3117">
        <v>262942</v>
      </c>
      <c r="AQ3117">
        <v>51800</v>
      </c>
      <c r="AR3117">
        <v>20000</v>
      </c>
      <c r="AS3117">
        <v>0</v>
      </c>
      <c r="AT3117">
        <v>0</v>
      </c>
      <c r="AU3117">
        <v>200000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204387</v>
      </c>
      <c r="BE3117">
        <v>111111</v>
      </c>
      <c r="BF3117">
        <v>60000</v>
      </c>
      <c r="BG3117">
        <v>35194</v>
      </c>
      <c r="BH3117">
        <v>20000</v>
      </c>
      <c r="BI3117">
        <v>56200</v>
      </c>
      <c r="BJ3117">
        <v>0</v>
      </c>
      <c r="BK3117">
        <v>1756837</v>
      </c>
      <c r="BL3117">
        <v>8371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500000</v>
      </c>
      <c r="BS3117">
        <v>136000</v>
      </c>
      <c r="BT3117">
        <v>65000</v>
      </c>
      <c r="BU3117">
        <v>39000</v>
      </c>
      <c r="BV3117">
        <v>10000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25000</v>
      </c>
      <c r="CH3117">
        <v>572</v>
      </c>
      <c r="CI3117">
        <v>3000</v>
      </c>
      <c r="CJ3117">
        <v>2250</v>
      </c>
      <c r="CK3117">
        <v>900</v>
      </c>
      <c r="CL3117">
        <v>750</v>
      </c>
      <c r="CM3117">
        <v>3250</v>
      </c>
      <c r="CN3117">
        <v>15000</v>
      </c>
      <c r="CO3117">
        <v>750</v>
      </c>
      <c r="CP3117">
        <v>0</v>
      </c>
      <c r="CQ3117">
        <v>596000</v>
      </c>
      <c r="CR3117">
        <v>100000</v>
      </c>
      <c r="CS3117">
        <v>10000</v>
      </c>
      <c r="CT3117">
        <v>154000</v>
      </c>
      <c r="CU3117">
        <v>65000</v>
      </c>
      <c r="CV3117">
        <v>25000</v>
      </c>
      <c r="CW3117">
        <v>572</v>
      </c>
      <c r="CX3117">
        <v>3000</v>
      </c>
      <c r="CY3117">
        <v>2250</v>
      </c>
      <c r="CZ3117">
        <v>900</v>
      </c>
      <c r="DA3117">
        <v>750</v>
      </c>
      <c r="DB3117">
        <v>3250</v>
      </c>
      <c r="DC3117">
        <v>15000</v>
      </c>
      <c r="DD3117">
        <v>750</v>
      </c>
      <c r="DE3117">
        <v>5000</v>
      </c>
      <c r="DF3117">
        <v>25861</v>
      </c>
      <c r="DG3117">
        <v>79000</v>
      </c>
      <c r="DH3117">
        <v>0</v>
      </c>
      <c r="DI3117">
        <v>204387</v>
      </c>
      <c r="DJ3117">
        <v>161194</v>
      </c>
      <c r="DK3117">
        <v>180200</v>
      </c>
      <c r="DL3117">
        <v>90000</v>
      </c>
      <c r="DM3117">
        <v>248111</v>
      </c>
      <c r="DN3117">
        <v>20000</v>
      </c>
      <c r="DO3117">
        <v>1990225</v>
      </c>
      <c r="DP3117">
        <v>317700</v>
      </c>
      <c r="DQ3117">
        <v>1114225</v>
      </c>
      <c r="DR3117">
        <v>0</v>
      </c>
      <c r="DS3117">
        <v>0</v>
      </c>
    </row>
    <row r="3118" spans="1:123" x14ac:dyDescent="0.3">
      <c r="A3118" t="str">
        <f t="shared" si="48"/>
        <v>20172012</v>
      </c>
      <c r="B3118">
        <v>90</v>
      </c>
      <c r="C3118">
        <v>2017</v>
      </c>
      <c r="D3118">
        <v>201212</v>
      </c>
      <c r="E3118">
        <v>51</v>
      </c>
      <c r="F3118">
        <v>1649080</v>
      </c>
      <c r="G3118">
        <v>215203</v>
      </c>
      <c r="H3118">
        <v>550000</v>
      </c>
      <c r="I3118">
        <v>0</v>
      </c>
      <c r="J3118">
        <v>126000</v>
      </c>
      <c r="K3118">
        <v>85000</v>
      </c>
      <c r="L3118">
        <v>100000</v>
      </c>
      <c r="M3118">
        <v>56200</v>
      </c>
      <c r="N3118">
        <v>11500</v>
      </c>
      <c r="O3118">
        <v>25500</v>
      </c>
      <c r="P3118">
        <v>4500</v>
      </c>
      <c r="Q3118">
        <v>2000</v>
      </c>
      <c r="R3118">
        <v>0</v>
      </c>
      <c r="S3118">
        <v>8311</v>
      </c>
      <c r="T3118">
        <v>35000</v>
      </c>
      <c r="U3118">
        <v>36000</v>
      </c>
      <c r="V3118">
        <v>0</v>
      </c>
      <c r="W3118">
        <v>0</v>
      </c>
      <c r="X3118">
        <v>0</v>
      </c>
      <c r="Y3118">
        <v>0</v>
      </c>
      <c r="Z3118">
        <v>210199</v>
      </c>
      <c r="AA3118">
        <v>0</v>
      </c>
      <c r="AB3118">
        <v>0</v>
      </c>
      <c r="AC3118">
        <v>98888</v>
      </c>
      <c r="AD3118">
        <v>50947</v>
      </c>
      <c r="AE3118">
        <v>0</v>
      </c>
      <c r="AF3118">
        <v>149835</v>
      </c>
      <c r="AG3118">
        <v>0</v>
      </c>
      <c r="AH3118">
        <v>0</v>
      </c>
      <c r="AI3118">
        <v>0</v>
      </c>
      <c r="AJ3118">
        <v>8769</v>
      </c>
      <c r="AK3118">
        <v>8769</v>
      </c>
      <c r="AL3118">
        <v>0</v>
      </c>
      <c r="AM3118">
        <v>0</v>
      </c>
      <c r="AN3118">
        <v>561209</v>
      </c>
      <c r="AO3118">
        <v>973849</v>
      </c>
      <c r="AP3118">
        <v>149835</v>
      </c>
      <c r="AQ3118">
        <v>0</v>
      </c>
      <c r="AR3118">
        <v>20000</v>
      </c>
      <c r="AS3118">
        <v>3000</v>
      </c>
      <c r="AT3118">
        <v>8000</v>
      </c>
      <c r="AU3118">
        <v>204387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1359071</v>
      </c>
      <c r="BL3118">
        <v>17530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34000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3526</v>
      </c>
      <c r="CO3118">
        <v>0</v>
      </c>
      <c r="CP3118">
        <v>0</v>
      </c>
      <c r="CQ3118">
        <v>610000</v>
      </c>
      <c r="CR3118">
        <v>100000</v>
      </c>
      <c r="CS3118">
        <v>10000</v>
      </c>
      <c r="CT3118">
        <v>154000</v>
      </c>
      <c r="CU3118">
        <v>65000</v>
      </c>
      <c r="CV3118">
        <v>25000</v>
      </c>
      <c r="CW3118">
        <v>572</v>
      </c>
      <c r="CX3118">
        <v>3000</v>
      </c>
      <c r="CY3118">
        <v>2250</v>
      </c>
      <c r="CZ3118">
        <v>900</v>
      </c>
      <c r="DA3118">
        <v>750</v>
      </c>
      <c r="DB3118">
        <v>3250</v>
      </c>
      <c r="DC3118">
        <v>18526</v>
      </c>
      <c r="DD3118">
        <v>750</v>
      </c>
      <c r="DE3118">
        <v>10000</v>
      </c>
      <c r="DF3118">
        <v>234030</v>
      </c>
      <c r="DG3118">
        <v>100000</v>
      </c>
      <c r="DH3118">
        <v>0</v>
      </c>
      <c r="DI3118">
        <v>0</v>
      </c>
      <c r="DJ3118">
        <v>157675</v>
      </c>
      <c r="DK3118">
        <v>174018</v>
      </c>
      <c r="DL3118">
        <v>90000</v>
      </c>
      <c r="DM3118">
        <v>237000</v>
      </c>
      <c r="DN3118">
        <v>20000</v>
      </c>
      <c r="DO3118">
        <v>2025490</v>
      </c>
      <c r="DP3118">
        <v>317700</v>
      </c>
      <c r="DQ3118">
        <v>52107</v>
      </c>
      <c r="DR3118">
        <v>0</v>
      </c>
      <c r="DS3118">
        <v>0</v>
      </c>
    </row>
    <row r="3119" spans="1:123" x14ac:dyDescent="0.3">
      <c r="A3119" t="str">
        <f t="shared" si="48"/>
        <v>20181922</v>
      </c>
      <c r="B3119">
        <v>90</v>
      </c>
      <c r="C3119">
        <v>2018</v>
      </c>
      <c r="D3119">
        <v>192212</v>
      </c>
      <c r="E3119">
        <v>72</v>
      </c>
      <c r="F3119">
        <v>1818342</v>
      </c>
      <c r="G3119">
        <v>186174</v>
      </c>
      <c r="H3119">
        <v>550000</v>
      </c>
      <c r="I3119">
        <v>0</v>
      </c>
      <c r="J3119">
        <v>120000</v>
      </c>
      <c r="K3119">
        <v>85000</v>
      </c>
      <c r="L3119">
        <v>130000</v>
      </c>
      <c r="M3119">
        <v>56200</v>
      </c>
      <c r="N3119">
        <v>11500</v>
      </c>
      <c r="O3119">
        <v>25500</v>
      </c>
      <c r="P3119">
        <v>4500</v>
      </c>
      <c r="Q3119">
        <v>2000</v>
      </c>
      <c r="R3119">
        <v>0</v>
      </c>
      <c r="S3119">
        <v>8252</v>
      </c>
      <c r="T3119">
        <v>35000</v>
      </c>
      <c r="U3119">
        <v>36000</v>
      </c>
      <c r="V3119">
        <v>0</v>
      </c>
      <c r="W3119">
        <v>0</v>
      </c>
      <c r="X3119">
        <v>0</v>
      </c>
      <c r="Y3119">
        <v>0</v>
      </c>
      <c r="Z3119">
        <v>257650</v>
      </c>
      <c r="AA3119">
        <v>0</v>
      </c>
      <c r="AB3119">
        <v>8769</v>
      </c>
      <c r="AC3119">
        <v>140146</v>
      </c>
      <c r="AD3119">
        <v>72203</v>
      </c>
      <c r="AE3119">
        <v>8769</v>
      </c>
      <c r="AF3119">
        <v>203580</v>
      </c>
      <c r="AG3119">
        <v>0</v>
      </c>
      <c r="AH3119">
        <v>0</v>
      </c>
      <c r="AI3119">
        <v>0</v>
      </c>
      <c r="AJ3119">
        <v>46420</v>
      </c>
      <c r="AK3119">
        <v>46420</v>
      </c>
      <c r="AL3119">
        <v>0</v>
      </c>
      <c r="AM3119">
        <v>0</v>
      </c>
      <c r="AN3119">
        <v>446302</v>
      </c>
      <c r="AO3119">
        <v>1380157</v>
      </c>
      <c r="AP3119">
        <v>212349</v>
      </c>
      <c r="AQ3119">
        <v>0</v>
      </c>
      <c r="AR3119">
        <v>20000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1612506</v>
      </c>
      <c r="BL3119">
        <v>26633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20000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10904</v>
      </c>
      <c r="CH3119">
        <v>250</v>
      </c>
      <c r="CI3119">
        <v>1308</v>
      </c>
      <c r="CJ3119">
        <v>981</v>
      </c>
      <c r="CK3119">
        <v>393</v>
      </c>
      <c r="CL3119">
        <v>327</v>
      </c>
      <c r="CM3119">
        <v>1418</v>
      </c>
      <c r="CN3119">
        <v>9016</v>
      </c>
      <c r="CO3119">
        <v>327</v>
      </c>
      <c r="CP3119">
        <v>0</v>
      </c>
      <c r="CQ3119">
        <v>610000</v>
      </c>
      <c r="CR3119">
        <v>100000</v>
      </c>
      <c r="CS3119">
        <v>10000</v>
      </c>
      <c r="CT3119">
        <v>154000</v>
      </c>
      <c r="CU3119">
        <v>65000</v>
      </c>
      <c r="CV3119">
        <v>35904</v>
      </c>
      <c r="CW3119">
        <v>822</v>
      </c>
      <c r="CX3119">
        <v>4308</v>
      </c>
      <c r="CY3119">
        <v>3231</v>
      </c>
      <c r="CZ3119">
        <v>1293</v>
      </c>
      <c r="DA3119">
        <v>1077</v>
      </c>
      <c r="DB3119">
        <v>4668</v>
      </c>
      <c r="DC3119">
        <v>27542</v>
      </c>
      <c r="DD3119">
        <v>1077</v>
      </c>
      <c r="DE3119">
        <v>15000</v>
      </c>
      <c r="DF3119">
        <v>474464</v>
      </c>
      <c r="DG3119">
        <v>100000</v>
      </c>
      <c r="DH3119">
        <v>0</v>
      </c>
      <c r="DI3119">
        <v>0</v>
      </c>
      <c r="DJ3119">
        <v>157675</v>
      </c>
      <c r="DK3119">
        <v>174018</v>
      </c>
      <c r="DL3119">
        <v>90000</v>
      </c>
      <c r="DM3119">
        <v>237000</v>
      </c>
      <c r="DN3119">
        <v>20000</v>
      </c>
      <c r="DO3119">
        <v>2333500</v>
      </c>
      <c r="DP3119">
        <v>317700</v>
      </c>
      <c r="DQ3119">
        <v>348995</v>
      </c>
      <c r="DR3119">
        <v>0</v>
      </c>
      <c r="DS3119">
        <v>0</v>
      </c>
    </row>
    <row r="3120" spans="1:123" x14ac:dyDescent="0.3">
      <c r="A3120" t="str">
        <f t="shared" si="48"/>
        <v>20191923</v>
      </c>
      <c r="B3120">
        <v>90</v>
      </c>
      <c r="C3120">
        <v>2019</v>
      </c>
      <c r="D3120">
        <v>192312</v>
      </c>
      <c r="E3120">
        <v>66</v>
      </c>
      <c r="F3120">
        <v>1763661</v>
      </c>
      <c r="G3120">
        <v>163145</v>
      </c>
      <c r="H3120">
        <v>550000</v>
      </c>
      <c r="I3120">
        <v>0</v>
      </c>
      <c r="J3120">
        <v>120000</v>
      </c>
      <c r="K3120">
        <v>85000</v>
      </c>
      <c r="L3120">
        <v>160000</v>
      </c>
      <c r="M3120">
        <v>56200</v>
      </c>
      <c r="N3120">
        <v>11500</v>
      </c>
      <c r="O3120">
        <v>25500</v>
      </c>
      <c r="P3120">
        <v>4500</v>
      </c>
      <c r="Q3120">
        <v>2000</v>
      </c>
      <c r="R3120">
        <v>0</v>
      </c>
      <c r="S3120">
        <v>8193</v>
      </c>
      <c r="T3120">
        <v>35000</v>
      </c>
      <c r="U3120">
        <v>36000</v>
      </c>
      <c r="V3120">
        <v>0</v>
      </c>
      <c r="W3120">
        <v>0</v>
      </c>
      <c r="X3120">
        <v>0</v>
      </c>
      <c r="Y3120">
        <v>0</v>
      </c>
      <c r="Z3120">
        <v>239238</v>
      </c>
      <c r="AA3120">
        <v>0</v>
      </c>
      <c r="AB3120">
        <v>46420</v>
      </c>
      <c r="AC3120">
        <v>128469</v>
      </c>
      <c r="AD3120">
        <v>66187</v>
      </c>
      <c r="AE3120">
        <v>46420</v>
      </c>
      <c r="AF3120">
        <v>148235</v>
      </c>
      <c r="AG3120">
        <v>0</v>
      </c>
      <c r="AH3120">
        <v>0</v>
      </c>
      <c r="AI3120">
        <v>0</v>
      </c>
      <c r="AJ3120">
        <v>101765</v>
      </c>
      <c r="AK3120">
        <v>101765</v>
      </c>
      <c r="AL3120">
        <v>0</v>
      </c>
      <c r="AM3120">
        <v>0</v>
      </c>
      <c r="AN3120">
        <v>494655</v>
      </c>
      <c r="AO3120">
        <v>1265161</v>
      </c>
      <c r="AP3120">
        <v>194655</v>
      </c>
      <c r="AQ3120">
        <v>0</v>
      </c>
      <c r="AR3120">
        <v>20000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1479816</v>
      </c>
      <c r="BL3120">
        <v>35681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20000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13282</v>
      </c>
      <c r="CH3120">
        <v>304</v>
      </c>
      <c r="CI3120">
        <v>1594</v>
      </c>
      <c r="CJ3120">
        <v>1195</v>
      </c>
      <c r="CK3120">
        <v>478</v>
      </c>
      <c r="CL3120">
        <v>398</v>
      </c>
      <c r="CM3120">
        <v>1727</v>
      </c>
      <c r="CN3120">
        <v>7969</v>
      </c>
      <c r="CO3120">
        <v>398</v>
      </c>
      <c r="CP3120">
        <v>0</v>
      </c>
      <c r="CQ3120">
        <v>610000</v>
      </c>
      <c r="CR3120">
        <v>100000</v>
      </c>
      <c r="CS3120">
        <v>10000</v>
      </c>
      <c r="CT3120">
        <v>154000</v>
      </c>
      <c r="CU3120">
        <v>65000</v>
      </c>
      <c r="CV3120">
        <v>49186</v>
      </c>
      <c r="CW3120">
        <v>1126</v>
      </c>
      <c r="CX3120">
        <v>5902</v>
      </c>
      <c r="CY3120">
        <v>4427</v>
      </c>
      <c r="CZ3120">
        <v>1771</v>
      </c>
      <c r="DA3120">
        <v>1476</v>
      </c>
      <c r="DB3120">
        <v>6394</v>
      </c>
      <c r="DC3120">
        <v>35511</v>
      </c>
      <c r="DD3120">
        <v>1476</v>
      </c>
      <c r="DE3120">
        <v>20000</v>
      </c>
      <c r="DF3120">
        <v>686973</v>
      </c>
      <c r="DG3120">
        <v>100000</v>
      </c>
      <c r="DH3120">
        <v>0</v>
      </c>
      <c r="DI3120">
        <v>0</v>
      </c>
      <c r="DJ3120">
        <v>157675</v>
      </c>
      <c r="DK3120">
        <v>174018</v>
      </c>
      <c r="DL3120">
        <v>90000</v>
      </c>
      <c r="DM3120">
        <v>237000</v>
      </c>
      <c r="DN3120">
        <v>20000</v>
      </c>
      <c r="DO3120">
        <v>2633699</v>
      </c>
      <c r="DP3120">
        <v>317700</v>
      </c>
      <c r="DQ3120">
        <v>388349</v>
      </c>
      <c r="DR3120">
        <v>0</v>
      </c>
      <c r="DS3120">
        <v>0</v>
      </c>
    </row>
    <row r="3121" spans="1:123" x14ac:dyDescent="0.3">
      <c r="A3121" t="str">
        <f t="shared" si="48"/>
        <v>20201924</v>
      </c>
      <c r="B3121">
        <v>90</v>
      </c>
      <c r="C3121">
        <v>2020</v>
      </c>
      <c r="D3121">
        <v>192412</v>
      </c>
      <c r="E3121">
        <v>14</v>
      </c>
      <c r="F3121">
        <v>1960723</v>
      </c>
      <c r="G3121">
        <v>163116</v>
      </c>
      <c r="H3121">
        <v>550000</v>
      </c>
      <c r="I3121">
        <v>0</v>
      </c>
      <c r="J3121">
        <v>120000</v>
      </c>
      <c r="K3121">
        <v>85000</v>
      </c>
      <c r="L3121">
        <v>192500</v>
      </c>
      <c r="M3121">
        <v>56200</v>
      </c>
      <c r="N3121">
        <v>11500</v>
      </c>
      <c r="O3121">
        <v>25500</v>
      </c>
      <c r="P3121">
        <v>4500</v>
      </c>
      <c r="Q3121">
        <v>2000</v>
      </c>
      <c r="R3121">
        <v>0</v>
      </c>
      <c r="S3121">
        <v>8134</v>
      </c>
      <c r="T3121">
        <v>35000</v>
      </c>
      <c r="U3121">
        <v>36000</v>
      </c>
      <c r="V3121">
        <v>0</v>
      </c>
      <c r="W3121">
        <v>0</v>
      </c>
      <c r="X3121">
        <v>0</v>
      </c>
      <c r="Y3121">
        <v>198666</v>
      </c>
      <c r="Z3121">
        <v>0</v>
      </c>
      <c r="AA3121">
        <v>0</v>
      </c>
      <c r="AB3121">
        <v>101765</v>
      </c>
      <c r="AC3121">
        <v>27098</v>
      </c>
      <c r="AD3121">
        <v>0</v>
      </c>
      <c r="AE3121">
        <v>41059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60706</v>
      </c>
      <c r="AL3121">
        <v>0</v>
      </c>
      <c r="AM3121">
        <v>0</v>
      </c>
      <c r="AN3121">
        <v>1215000</v>
      </c>
      <c r="AO3121">
        <v>266861</v>
      </c>
      <c r="AP3121">
        <v>41059</v>
      </c>
      <c r="AQ3121">
        <v>0</v>
      </c>
      <c r="AR3121">
        <v>0</v>
      </c>
      <c r="AS3121">
        <v>6000</v>
      </c>
      <c r="AT3121">
        <v>8000</v>
      </c>
      <c r="AU3121">
        <v>0</v>
      </c>
      <c r="AV3121">
        <v>75000</v>
      </c>
      <c r="AW3121">
        <v>0</v>
      </c>
      <c r="AX3121">
        <v>31500</v>
      </c>
      <c r="AY3121">
        <v>0</v>
      </c>
      <c r="AZ3121">
        <v>20000</v>
      </c>
      <c r="BA3121">
        <v>25000</v>
      </c>
      <c r="BB3121">
        <v>8000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481420</v>
      </c>
      <c r="BL3121">
        <v>43130</v>
      </c>
      <c r="BM3121">
        <v>177060</v>
      </c>
      <c r="BN3121">
        <v>154000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25000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412940</v>
      </c>
      <c r="CR3121">
        <v>100000</v>
      </c>
      <c r="CS3121">
        <v>10000</v>
      </c>
      <c r="CT3121">
        <v>0</v>
      </c>
      <c r="CU3121">
        <v>65000</v>
      </c>
      <c r="CV3121">
        <v>49186</v>
      </c>
      <c r="CW3121">
        <v>1126</v>
      </c>
      <c r="CX3121">
        <v>5902</v>
      </c>
      <c r="CY3121">
        <v>4427</v>
      </c>
      <c r="CZ3121">
        <v>1771</v>
      </c>
      <c r="DA3121">
        <v>1476</v>
      </c>
      <c r="DB3121">
        <v>6394</v>
      </c>
      <c r="DC3121">
        <v>35511</v>
      </c>
      <c r="DD3121">
        <v>1476</v>
      </c>
      <c r="DE3121">
        <v>0</v>
      </c>
      <c r="DF3121">
        <v>456095</v>
      </c>
      <c r="DG3121">
        <v>100000</v>
      </c>
      <c r="DH3121">
        <v>0</v>
      </c>
      <c r="DI3121">
        <v>0</v>
      </c>
      <c r="DJ3121">
        <v>126175</v>
      </c>
      <c r="DK3121">
        <v>149018</v>
      </c>
      <c r="DL3121">
        <v>90000</v>
      </c>
      <c r="DM3121">
        <v>162000</v>
      </c>
      <c r="DN3121">
        <v>0</v>
      </c>
      <c r="DO3121">
        <v>1839202</v>
      </c>
      <c r="DP3121">
        <v>317700</v>
      </c>
      <c r="DQ3121">
        <v>-770455</v>
      </c>
      <c r="DR3121">
        <v>64230</v>
      </c>
      <c r="DS3121">
        <v>0</v>
      </c>
    </row>
    <row r="3122" spans="1:123" x14ac:dyDescent="0.3">
      <c r="A3122" t="str">
        <f t="shared" si="48"/>
        <v>20211925</v>
      </c>
      <c r="B3122">
        <v>90</v>
      </c>
      <c r="C3122">
        <v>2021</v>
      </c>
      <c r="D3122">
        <v>192512</v>
      </c>
      <c r="E3122">
        <v>51</v>
      </c>
      <c r="F3122">
        <v>2086840</v>
      </c>
      <c r="G3122">
        <v>163116</v>
      </c>
      <c r="H3122">
        <v>550000</v>
      </c>
      <c r="I3122">
        <v>0</v>
      </c>
      <c r="J3122">
        <v>120000</v>
      </c>
      <c r="K3122">
        <v>85000</v>
      </c>
      <c r="L3122">
        <v>205000</v>
      </c>
      <c r="M3122">
        <v>56200</v>
      </c>
      <c r="N3122">
        <v>11500</v>
      </c>
      <c r="O3122">
        <v>25500</v>
      </c>
      <c r="P3122">
        <v>4500</v>
      </c>
      <c r="Q3122">
        <v>2000</v>
      </c>
      <c r="R3122">
        <v>0</v>
      </c>
      <c r="S3122">
        <v>7945</v>
      </c>
      <c r="T3122">
        <v>35000</v>
      </c>
      <c r="U3122">
        <v>36000</v>
      </c>
      <c r="V3122">
        <v>0</v>
      </c>
      <c r="W3122">
        <v>0</v>
      </c>
      <c r="X3122">
        <v>0</v>
      </c>
      <c r="Y3122">
        <v>134126</v>
      </c>
      <c r="Z3122">
        <v>0</v>
      </c>
      <c r="AA3122">
        <v>0</v>
      </c>
      <c r="AB3122">
        <v>60706</v>
      </c>
      <c r="AC3122">
        <v>99610</v>
      </c>
      <c r="AD3122">
        <v>51319</v>
      </c>
      <c r="AE3122">
        <v>60706</v>
      </c>
      <c r="AF3122">
        <v>90222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1072549</v>
      </c>
      <c r="AO3122">
        <v>980956</v>
      </c>
      <c r="AP3122">
        <v>150928</v>
      </c>
      <c r="AQ3122">
        <v>0</v>
      </c>
      <c r="AR3122">
        <v>20000</v>
      </c>
      <c r="AS3122">
        <v>3000</v>
      </c>
      <c r="AT3122">
        <v>8000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1162884</v>
      </c>
      <c r="BL3122">
        <v>50523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392940</v>
      </c>
      <c r="CR3122">
        <v>100000</v>
      </c>
      <c r="CS3122">
        <v>10000</v>
      </c>
      <c r="CT3122">
        <v>0</v>
      </c>
      <c r="CU3122">
        <v>65000</v>
      </c>
      <c r="CV3122">
        <v>49186</v>
      </c>
      <c r="CW3122">
        <v>1126</v>
      </c>
      <c r="CX3122">
        <v>5902</v>
      </c>
      <c r="CY3122">
        <v>4427</v>
      </c>
      <c r="CZ3122">
        <v>1771</v>
      </c>
      <c r="DA3122">
        <v>1476</v>
      </c>
      <c r="DB3122">
        <v>6394</v>
      </c>
      <c r="DC3122">
        <v>35511</v>
      </c>
      <c r="DD3122">
        <v>1476</v>
      </c>
      <c r="DE3122">
        <v>5000</v>
      </c>
      <c r="DF3122">
        <v>308286</v>
      </c>
      <c r="DG3122">
        <v>100000</v>
      </c>
      <c r="DH3122">
        <v>0</v>
      </c>
      <c r="DI3122">
        <v>0</v>
      </c>
      <c r="DJ3122">
        <v>126175</v>
      </c>
      <c r="DK3122">
        <v>149018</v>
      </c>
      <c r="DL3122">
        <v>90000</v>
      </c>
      <c r="DM3122">
        <v>162000</v>
      </c>
      <c r="DN3122">
        <v>0</v>
      </c>
      <c r="DO3122">
        <v>1615688</v>
      </c>
      <c r="DP3122">
        <v>317700</v>
      </c>
      <c r="DQ3122">
        <v>-134126</v>
      </c>
      <c r="DR3122">
        <v>0</v>
      </c>
      <c r="DS3122">
        <v>0</v>
      </c>
    </row>
    <row r="3123" spans="1:123" x14ac:dyDescent="0.3">
      <c r="A3123" t="str">
        <f t="shared" si="48"/>
        <v>20221926</v>
      </c>
      <c r="B3123">
        <v>90</v>
      </c>
      <c r="C3123">
        <v>2022</v>
      </c>
      <c r="D3123">
        <v>192612</v>
      </c>
      <c r="E3123">
        <v>41</v>
      </c>
      <c r="F3123">
        <v>1870885</v>
      </c>
      <c r="G3123">
        <v>163115</v>
      </c>
      <c r="H3123">
        <v>550000</v>
      </c>
      <c r="I3123">
        <v>0</v>
      </c>
      <c r="J3123">
        <v>90000</v>
      </c>
      <c r="K3123">
        <v>85000</v>
      </c>
      <c r="L3123">
        <v>202500</v>
      </c>
      <c r="M3123">
        <v>56200</v>
      </c>
      <c r="N3123">
        <v>11500</v>
      </c>
      <c r="O3123">
        <v>25500</v>
      </c>
      <c r="P3123">
        <v>4500</v>
      </c>
      <c r="Q3123">
        <v>2000</v>
      </c>
      <c r="R3123">
        <v>0</v>
      </c>
      <c r="S3123">
        <v>7757</v>
      </c>
      <c r="T3123">
        <v>35000</v>
      </c>
      <c r="U3123">
        <v>36000</v>
      </c>
      <c r="V3123">
        <v>0</v>
      </c>
      <c r="W3123">
        <v>0</v>
      </c>
      <c r="X3123">
        <v>0</v>
      </c>
      <c r="Y3123">
        <v>209529</v>
      </c>
      <c r="Z3123">
        <v>0</v>
      </c>
      <c r="AA3123">
        <v>0</v>
      </c>
      <c r="AB3123">
        <v>0</v>
      </c>
      <c r="AC3123">
        <v>79086</v>
      </c>
      <c r="AD3123">
        <v>40745</v>
      </c>
      <c r="AE3123">
        <v>0</v>
      </c>
      <c r="AF3123">
        <v>119832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1085655</v>
      </c>
      <c r="AO3123">
        <v>778845</v>
      </c>
      <c r="AP3123">
        <v>119832</v>
      </c>
      <c r="AQ3123">
        <v>0</v>
      </c>
      <c r="AR3123">
        <v>16805</v>
      </c>
      <c r="AS3123">
        <v>3000</v>
      </c>
      <c r="AT3123">
        <v>8000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926481</v>
      </c>
      <c r="BL3123">
        <v>57864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372940</v>
      </c>
      <c r="CR3123">
        <v>100000</v>
      </c>
      <c r="CS3123">
        <v>10000</v>
      </c>
      <c r="CT3123">
        <v>0</v>
      </c>
      <c r="CU3123">
        <v>65000</v>
      </c>
      <c r="CV3123">
        <v>49186</v>
      </c>
      <c r="CW3123">
        <v>1126</v>
      </c>
      <c r="CX3123">
        <v>5902</v>
      </c>
      <c r="CY3123">
        <v>4427</v>
      </c>
      <c r="CZ3123">
        <v>1771</v>
      </c>
      <c r="DA3123">
        <v>1476</v>
      </c>
      <c r="DB3123">
        <v>6394</v>
      </c>
      <c r="DC3123">
        <v>35511</v>
      </c>
      <c r="DD3123">
        <v>1476</v>
      </c>
      <c r="DE3123">
        <v>10000</v>
      </c>
      <c r="DF3123">
        <v>89508</v>
      </c>
      <c r="DG3123">
        <v>100000</v>
      </c>
      <c r="DH3123">
        <v>0</v>
      </c>
      <c r="DI3123">
        <v>0</v>
      </c>
      <c r="DJ3123">
        <v>126175</v>
      </c>
      <c r="DK3123">
        <v>149018</v>
      </c>
      <c r="DL3123">
        <v>90000</v>
      </c>
      <c r="DM3123">
        <v>162000</v>
      </c>
      <c r="DN3123">
        <v>0</v>
      </c>
      <c r="DO3123">
        <v>1381910</v>
      </c>
      <c r="DP3123">
        <v>317700</v>
      </c>
      <c r="DQ3123">
        <v>-209529</v>
      </c>
      <c r="DR3123">
        <v>0</v>
      </c>
      <c r="DS3123">
        <v>0</v>
      </c>
    </row>
    <row r="3124" spans="1:123" x14ac:dyDescent="0.3">
      <c r="A3124" t="str">
        <f t="shared" si="48"/>
        <v>20231927</v>
      </c>
      <c r="B3124">
        <v>90</v>
      </c>
      <c r="C3124">
        <v>2023</v>
      </c>
      <c r="D3124">
        <v>192712</v>
      </c>
      <c r="E3124">
        <v>44</v>
      </c>
      <c r="F3124">
        <v>1714537</v>
      </c>
      <c r="G3124">
        <v>163115</v>
      </c>
      <c r="H3124">
        <v>550000</v>
      </c>
      <c r="I3124">
        <v>0</v>
      </c>
      <c r="J3124">
        <v>120000</v>
      </c>
      <c r="K3124">
        <v>85000</v>
      </c>
      <c r="L3124">
        <v>200000</v>
      </c>
      <c r="M3124">
        <v>56200</v>
      </c>
      <c r="N3124">
        <v>11500</v>
      </c>
      <c r="O3124">
        <v>25500</v>
      </c>
      <c r="P3124">
        <v>4500</v>
      </c>
      <c r="Q3124">
        <v>2000</v>
      </c>
      <c r="R3124">
        <v>0</v>
      </c>
      <c r="S3124">
        <v>7568</v>
      </c>
      <c r="T3124">
        <v>35000</v>
      </c>
      <c r="U3124">
        <v>36000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86037</v>
      </c>
      <c r="AD3124">
        <v>44326</v>
      </c>
      <c r="AE3124">
        <v>0</v>
      </c>
      <c r="AF3124">
        <v>130363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892905</v>
      </c>
      <c r="AO3124">
        <v>847294</v>
      </c>
      <c r="AP3124">
        <v>130363</v>
      </c>
      <c r="AQ3124">
        <v>0</v>
      </c>
      <c r="AR3124">
        <v>20000</v>
      </c>
      <c r="AS3124">
        <v>3000</v>
      </c>
      <c r="AT3124">
        <v>8000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1008657</v>
      </c>
      <c r="BL3124">
        <v>65151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53061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406001</v>
      </c>
      <c r="CR3124">
        <v>100000</v>
      </c>
      <c r="CS3124">
        <v>10000</v>
      </c>
      <c r="CT3124">
        <v>0</v>
      </c>
      <c r="CU3124">
        <v>65000</v>
      </c>
      <c r="CV3124">
        <v>49186</v>
      </c>
      <c r="CW3124">
        <v>1126</v>
      </c>
      <c r="CX3124">
        <v>5902</v>
      </c>
      <c r="CY3124">
        <v>4427</v>
      </c>
      <c r="CZ3124">
        <v>1771</v>
      </c>
      <c r="DA3124">
        <v>1476</v>
      </c>
      <c r="DB3124">
        <v>6394</v>
      </c>
      <c r="DC3124">
        <v>35511</v>
      </c>
      <c r="DD3124">
        <v>1476</v>
      </c>
      <c r="DE3124">
        <v>15000</v>
      </c>
      <c r="DF3124">
        <v>86823</v>
      </c>
      <c r="DG3124">
        <v>100000</v>
      </c>
      <c r="DH3124">
        <v>0</v>
      </c>
      <c r="DI3124">
        <v>0</v>
      </c>
      <c r="DJ3124">
        <v>126175</v>
      </c>
      <c r="DK3124">
        <v>149018</v>
      </c>
      <c r="DL3124">
        <v>90000</v>
      </c>
      <c r="DM3124">
        <v>162000</v>
      </c>
      <c r="DN3124">
        <v>0</v>
      </c>
      <c r="DO3124">
        <v>1417285</v>
      </c>
      <c r="DP3124">
        <v>317700</v>
      </c>
      <c r="DQ3124">
        <v>53061</v>
      </c>
      <c r="DR3124">
        <v>0</v>
      </c>
      <c r="DS3124">
        <v>0</v>
      </c>
    </row>
    <row r="3125" spans="1:123" x14ac:dyDescent="0.3">
      <c r="A3125" t="str">
        <f t="shared" si="48"/>
        <v>20241928</v>
      </c>
      <c r="B3125">
        <v>90</v>
      </c>
      <c r="C3125">
        <v>2024</v>
      </c>
      <c r="D3125">
        <v>192812</v>
      </c>
      <c r="E3125">
        <v>58</v>
      </c>
      <c r="F3125">
        <v>1928590</v>
      </c>
      <c r="G3125">
        <v>163114</v>
      </c>
      <c r="H3125">
        <v>550000</v>
      </c>
      <c r="I3125">
        <v>0</v>
      </c>
      <c r="J3125">
        <v>120000</v>
      </c>
      <c r="K3125">
        <v>85000</v>
      </c>
      <c r="L3125">
        <v>200000</v>
      </c>
      <c r="M3125">
        <v>56200</v>
      </c>
      <c r="N3125">
        <v>11500</v>
      </c>
      <c r="O3125">
        <v>25500</v>
      </c>
      <c r="P3125">
        <v>4500</v>
      </c>
      <c r="Q3125">
        <v>2000</v>
      </c>
      <c r="R3125">
        <v>0</v>
      </c>
      <c r="S3125">
        <v>7380</v>
      </c>
      <c r="T3125">
        <v>35000</v>
      </c>
      <c r="U3125">
        <v>36000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112243</v>
      </c>
      <c r="AD3125">
        <v>57827</v>
      </c>
      <c r="AE3125">
        <v>0</v>
      </c>
      <c r="AF3125">
        <v>170070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853010</v>
      </c>
      <c r="AO3125">
        <v>1105368</v>
      </c>
      <c r="AP3125">
        <v>170070</v>
      </c>
      <c r="AQ3125">
        <v>0</v>
      </c>
      <c r="AR3125">
        <v>20000</v>
      </c>
      <c r="AS3125">
        <v>3000</v>
      </c>
      <c r="AT3125">
        <v>8000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1306438</v>
      </c>
      <c r="BL3125">
        <v>72386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104130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490131</v>
      </c>
      <c r="CR3125">
        <v>100000</v>
      </c>
      <c r="CS3125">
        <v>10000</v>
      </c>
      <c r="CT3125">
        <v>0</v>
      </c>
      <c r="CU3125">
        <v>65000</v>
      </c>
      <c r="CV3125">
        <v>49186</v>
      </c>
      <c r="CW3125">
        <v>1126</v>
      </c>
      <c r="CX3125">
        <v>5902</v>
      </c>
      <c r="CY3125">
        <v>4427</v>
      </c>
      <c r="CZ3125">
        <v>1771</v>
      </c>
      <c r="DA3125">
        <v>1476</v>
      </c>
      <c r="DB3125">
        <v>6394</v>
      </c>
      <c r="DC3125">
        <v>35511</v>
      </c>
      <c r="DD3125">
        <v>1476</v>
      </c>
      <c r="DE3125">
        <v>20000</v>
      </c>
      <c r="DF3125">
        <v>84218</v>
      </c>
      <c r="DG3125">
        <v>100000</v>
      </c>
      <c r="DH3125">
        <v>0</v>
      </c>
      <c r="DI3125">
        <v>0</v>
      </c>
      <c r="DJ3125">
        <v>126175</v>
      </c>
      <c r="DK3125">
        <v>149018</v>
      </c>
      <c r="DL3125">
        <v>90000</v>
      </c>
      <c r="DM3125">
        <v>162000</v>
      </c>
      <c r="DN3125">
        <v>0</v>
      </c>
      <c r="DO3125">
        <v>1503810</v>
      </c>
      <c r="DP3125">
        <v>317700</v>
      </c>
      <c r="DQ3125">
        <v>104130</v>
      </c>
      <c r="DR3125">
        <v>0</v>
      </c>
      <c r="DS3125">
        <v>0</v>
      </c>
    </row>
    <row r="3126" spans="1:123" x14ac:dyDescent="0.3">
      <c r="A3126" t="str">
        <f t="shared" si="48"/>
        <v>20251929</v>
      </c>
      <c r="B3126">
        <v>90</v>
      </c>
      <c r="C3126">
        <v>2025</v>
      </c>
      <c r="D3126">
        <v>192912</v>
      </c>
      <c r="E3126">
        <v>20</v>
      </c>
      <c r="F3126">
        <v>2134150</v>
      </c>
      <c r="G3126">
        <v>163114</v>
      </c>
      <c r="H3126">
        <v>550000</v>
      </c>
      <c r="I3126">
        <v>0</v>
      </c>
      <c r="J3126">
        <v>120000</v>
      </c>
      <c r="K3126">
        <v>85000</v>
      </c>
      <c r="L3126">
        <v>200000</v>
      </c>
      <c r="M3126">
        <v>56200</v>
      </c>
      <c r="N3126">
        <v>11500</v>
      </c>
      <c r="O3126">
        <v>25500</v>
      </c>
      <c r="P3126">
        <v>4500</v>
      </c>
      <c r="Q3126">
        <v>2000</v>
      </c>
      <c r="R3126">
        <v>0</v>
      </c>
      <c r="S3126">
        <v>7191</v>
      </c>
      <c r="T3126">
        <v>35000</v>
      </c>
      <c r="U3126">
        <v>36000</v>
      </c>
      <c r="V3126">
        <v>0</v>
      </c>
      <c r="W3126">
        <v>0</v>
      </c>
      <c r="X3126">
        <v>25000</v>
      </c>
      <c r="Y3126">
        <v>81692</v>
      </c>
      <c r="Z3126">
        <v>0</v>
      </c>
      <c r="AA3126">
        <v>0</v>
      </c>
      <c r="AB3126">
        <v>0</v>
      </c>
      <c r="AC3126">
        <v>38322</v>
      </c>
      <c r="AD3126">
        <v>0</v>
      </c>
      <c r="AE3126">
        <v>0</v>
      </c>
      <c r="AF3126">
        <v>58066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1071517</v>
      </c>
      <c r="AO3126">
        <v>377398</v>
      </c>
      <c r="AP3126">
        <v>58066</v>
      </c>
      <c r="AQ3126">
        <v>0</v>
      </c>
      <c r="AR3126">
        <v>0</v>
      </c>
      <c r="AS3126">
        <v>6000</v>
      </c>
      <c r="AT3126">
        <v>8000</v>
      </c>
      <c r="AU3126">
        <v>0</v>
      </c>
      <c r="AV3126">
        <v>75000</v>
      </c>
      <c r="AW3126">
        <v>0</v>
      </c>
      <c r="AX3126">
        <v>34511</v>
      </c>
      <c r="AY3126">
        <v>0</v>
      </c>
      <c r="AZ3126">
        <v>0</v>
      </c>
      <c r="BA3126">
        <v>25000</v>
      </c>
      <c r="BB3126">
        <v>8000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591975</v>
      </c>
      <c r="BL3126">
        <v>80045</v>
      </c>
      <c r="BM3126">
        <v>156710</v>
      </c>
      <c r="BN3126">
        <v>0</v>
      </c>
      <c r="BO3126">
        <v>9356</v>
      </c>
      <c r="BP3126">
        <v>100000</v>
      </c>
      <c r="BQ3126">
        <v>10000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33000</v>
      </c>
      <c r="BX3126">
        <v>763</v>
      </c>
      <c r="BY3126">
        <v>4000</v>
      </c>
      <c r="BZ3126">
        <v>3000</v>
      </c>
      <c r="CA3126">
        <v>1200</v>
      </c>
      <c r="CB3126">
        <v>1000</v>
      </c>
      <c r="CC3126">
        <v>4333</v>
      </c>
      <c r="CD3126">
        <v>20000</v>
      </c>
      <c r="CE3126">
        <v>1000</v>
      </c>
      <c r="CF3126">
        <v>25000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313421</v>
      </c>
      <c r="CR3126">
        <v>0</v>
      </c>
      <c r="CS3126">
        <v>0</v>
      </c>
      <c r="CT3126">
        <v>0</v>
      </c>
      <c r="CU3126">
        <v>55644</v>
      </c>
      <c r="CV3126">
        <v>16186</v>
      </c>
      <c r="CW3126">
        <v>363</v>
      </c>
      <c r="CX3126">
        <v>1902</v>
      </c>
      <c r="CY3126">
        <v>1427</v>
      </c>
      <c r="CZ3126">
        <v>571</v>
      </c>
      <c r="DA3126">
        <v>476</v>
      </c>
      <c r="DB3126">
        <v>2061</v>
      </c>
      <c r="DC3126">
        <v>15511</v>
      </c>
      <c r="DD3126">
        <v>476</v>
      </c>
      <c r="DE3126">
        <v>0</v>
      </c>
      <c r="DF3126">
        <v>0</v>
      </c>
      <c r="DG3126">
        <v>75000</v>
      </c>
      <c r="DH3126">
        <v>0</v>
      </c>
      <c r="DI3126">
        <v>0</v>
      </c>
      <c r="DJ3126">
        <v>91664</v>
      </c>
      <c r="DK3126">
        <v>124018</v>
      </c>
      <c r="DL3126">
        <v>90000</v>
      </c>
      <c r="DM3126">
        <v>87000</v>
      </c>
      <c r="DN3126">
        <v>0</v>
      </c>
      <c r="DO3126">
        <v>875720</v>
      </c>
      <c r="DP3126">
        <v>317700</v>
      </c>
      <c r="DQ3126">
        <v>-830930</v>
      </c>
      <c r="DR3126">
        <v>220366</v>
      </c>
      <c r="DS3126">
        <v>0</v>
      </c>
    </row>
    <row r="3127" spans="1:123" x14ac:dyDescent="0.3">
      <c r="A3127" t="str">
        <f t="shared" si="48"/>
        <v>20261930</v>
      </c>
      <c r="B3127">
        <v>90</v>
      </c>
      <c r="C3127">
        <v>2026</v>
      </c>
      <c r="D3127">
        <v>193012</v>
      </c>
      <c r="E3127">
        <v>50</v>
      </c>
      <c r="F3127">
        <v>2103364</v>
      </c>
      <c r="G3127">
        <v>163110</v>
      </c>
      <c r="H3127">
        <v>550000</v>
      </c>
      <c r="I3127">
        <v>250000</v>
      </c>
      <c r="J3127">
        <v>120000</v>
      </c>
      <c r="K3127">
        <v>85000</v>
      </c>
      <c r="L3127">
        <v>200000</v>
      </c>
      <c r="M3127">
        <v>56200</v>
      </c>
      <c r="N3127">
        <v>11500</v>
      </c>
      <c r="O3127">
        <v>25500</v>
      </c>
      <c r="P3127">
        <v>4500</v>
      </c>
      <c r="Q3127">
        <v>2000</v>
      </c>
      <c r="R3127">
        <v>0</v>
      </c>
      <c r="S3127">
        <v>7002</v>
      </c>
      <c r="T3127">
        <v>35000</v>
      </c>
      <c r="U3127">
        <v>36000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97402</v>
      </c>
      <c r="AD3127">
        <v>50181</v>
      </c>
      <c r="AE3127">
        <v>0</v>
      </c>
      <c r="AF3127">
        <v>147584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57702</v>
      </c>
      <c r="AN3127">
        <v>1067416</v>
      </c>
      <c r="AO3127">
        <v>959219</v>
      </c>
      <c r="AP3127">
        <v>147584</v>
      </c>
      <c r="AQ3127">
        <v>0</v>
      </c>
      <c r="AR3127">
        <v>20000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1126803</v>
      </c>
      <c r="BL3127">
        <v>87653</v>
      </c>
      <c r="BM3127">
        <v>20602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272819</v>
      </c>
      <c r="CR3127">
        <v>0</v>
      </c>
      <c r="CS3127">
        <v>0</v>
      </c>
      <c r="CT3127">
        <v>0</v>
      </c>
      <c r="CU3127">
        <v>55644</v>
      </c>
      <c r="CV3127">
        <v>16186</v>
      </c>
      <c r="CW3127">
        <v>363</v>
      </c>
      <c r="CX3127">
        <v>1902</v>
      </c>
      <c r="CY3127">
        <v>1427</v>
      </c>
      <c r="CZ3127">
        <v>571</v>
      </c>
      <c r="DA3127">
        <v>476</v>
      </c>
      <c r="DB3127">
        <v>2061</v>
      </c>
      <c r="DC3127">
        <v>15511</v>
      </c>
      <c r="DD3127">
        <v>476</v>
      </c>
      <c r="DE3127">
        <v>5000</v>
      </c>
      <c r="DF3127">
        <v>0</v>
      </c>
      <c r="DG3127">
        <v>75000</v>
      </c>
      <c r="DH3127">
        <v>0</v>
      </c>
      <c r="DI3127">
        <v>0</v>
      </c>
      <c r="DJ3127">
        <v>91664</v>
      </c>
      <c r="DK3127">
        <v>124018</v>
      </c>
      <c r="DL3127">
        <v>90000</v>
      </c>
      <c r="DM3127">
        <v>87000</v>
      </c>
      <c r="DN3127">
        <v>0</v>
      </c>
      <c r="DO3127">
        <v>840118</v>
      </c>
      <c r="DP3127">
        <v>317700</v>
      </c>
      <c r="DQ3127">
        <v>37100</v>
      </c>
      <c r="DR3127">
        <v>0</v>
      </c>
      <c r="DS3127">
        <v>57702</v>
      </c>
    </row>
    <row r="3128" spans="1:123" x14ac:dyDescent="0.3">
      <c r="A3128" t="str">
        <f t="shared" si="48"/>
        <v>20271931</v>
      </c>
      <c r="B3128">
        <v>90</v>
      </c>
      <c r="C3128">
        <v>2027</v>
      </c>
      <c r="D3128">
        <v>193112</v>
      </c>
      <c r="E3128">
        <v>18</v>
      </c>
      <c r="F3128">
        <v>2109027</v>
      </c>
      <c r="G3128">
        <v>163106</v>
      </c>
      <c r="H3128">
        <v>550000</v>
      </c>
      <c r="I3128">
        <v>250000</v>
      </c>
      <c r="J3128">
        <v>120000</v>
      </c>
      <c r="K3128">
        <v>85000</v>
      </c>
      <c r="L3128">
        <v>200000</v>
      </c>
      <c r="M3128">
        <v>56200</v>
      </c>
      <c r="N3128">
        <v>11500</v>
      </c>
      <c r="O3128">
        <v>25500</v>
      </c>
      <c r="P3128">
        <v>4500</v>
      </c>
      <c r="Q3128">
        <v>2000</v>
      </c>
      <c r="R3128">
        <v>0</v>
      </c>
      <c r="S3128">
        <v>6814</v>
      </c>
      <c r="T3128">
        <v>35000</v>
      </c>
      <c r="U3128">
        <v>36000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35129</v>
      </c>
      <c r="AD3128">
        <v>0</v>
      </c>
      <c r="AE3128">
        <v>0</v>
      </c>
      <c r="AF3128">
        <v>53227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57514</v>
      </c>
      <c r="AN3128">
        <v>1161773</v>
      </c>
      <c r="AO3128">
        <v>345948</v>
      </c>
      <c r="AP3128">
        <v>53227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75000</v>
      </c>
      <c r="AW3128">
        <v>0</v>
      </c>
      <c r="AX3128">
        <v>33618</v>
      </c>
      <c r="AY3128">
        <v>0</v>
      </c>
      <c r="AZ3128">
        <v>0</v>
      </c>
      <c r="BA3128">
        <v>25000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532793</v>
      </c>
      <c r="BL3128">
        <v>95209</v>
      </c>
      <c r="BM3128">
        <v>116710</v>
      </c>
      <c r="BN3128">
        <v>0</v>
      </c>
      <c r="BO3128">
        <v>55644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16186</v>
      </c>
      <c r="BX3128">
        <v>363</v>
      </c>
      <c r="BY3128">
        <v>1902</v>
      </c>
      <c r="BZ3128">
        <v>1427</v>
      </c>
      <c r="CA3128">
        <v>571</v>
      </c>
      <c r="CB3128">
        <v>476</v>
      </c>
      <c r="CC3128">
        <v>2061</v>
      </c>
      <c r="CD3128">
        <v>15511</v>
      </c>
      <c r="CE3128">
        <v>476</v>
      </c>
      <c r="CF3128">
        <v>10000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136108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75000</v>
      </c>
      <c r="DH3128">
        <v>0</v>
      </c>
      <c r="DI3128">
        <v>0</v>
      </c>
      <c r="DJ3128">
        <v>58045</v>
      </c>
      <c r="DK3128">
        <v>99018</v>
      </c>
      <c r="DL3128">
        <v>90000</v>
      </c>
      <c r="DM3128">
        <v>12000</v>
      </c>
      <c r="DN3128">
        <v>0</v>
      </c>
      <c r="DO3128">
        <v>470172</v>
      </c>
      <c r="DP3128">
        <v>317700</v>
      </c>
      <c r="DQ3128">
        <v>-594462</v>
      </c>
      <c r="DR3128">
        <v>297030</v>
      </c>
      <c r="DS3128">
        <v>57514</v>
      </c>
    </row>
    <row r="3129" spans="1:123" x14ac:dyDescent="0.3">
      <c r="A3129" t="str">
        <f t="shared" si="48"/>
        <v>20281932</v>
      </c>
      <c r="B3129">
        <v>90</v>
      </c>
      <c r="C3129">
        <v>2028</v>
      </c>
      <c r="D3129">
        <v>193212</v>
      </c>
      <c r="E3129">
        <v>35</v>
      </c>
      <c r="F3129">
        <v>2039058</v>
      </c>
      <c r="G3129">
        <v>163102</v>
      </c>
      <c r="H3129">
        <v>550000</v>
      </c>
      <c r="I3129">
        <v>0</v>
      </c>
      <c r="J3129">
        <v>120000</v>
      </c>
      <c r="K3129">
        <v>85000</v>
      </c>
      <c r="L3129">
        <v>200000</v>
      </c>
      <c r="M3129">
        <v>56200</v>
      </c>
      <c r="N3129">
        <v>11500</v>
      </c>
      <c r="O3129">
        <v>25500</v>
      </c>
      <c r="P3129">
        <v>4500</v>
      </c>
      <c r="Q3129">
        <v>2000</v>
      </c>
      <c r="R3129">
        <v>0</v>
      </c>
      <c r="S3129">
        <v>6625</v>
      </c>
      <c r="T3129">
        <v>35000</v>
      </c>
      <c r="U3129">
        <v>36000</v>
      </c>
      <c r="V3129">
        <v>0</v>
      </c>
      <c r="W3129">
        <v>0</v>
      </c>
      <c r="X3129">
        <v>25000</v>
      </c>
      <c r="Y3129">
        <v>0</v>
      </c>
      <c r="Z3129">
        <v>0</v>
      </c>
      <c r="AA3129">
        <v>0</v>
      </c>
      <c r="AB3129">
        <v>0</v>
      </c>
      <c r="AC3129">
        <v>67299</v>
      </c>
      <c r="AD3129">
        <v>0</v>
      </c>
      <c r="AE3129">
        <v>0</v>
      </c>
      <c r="AF3129">
        <v>101971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945354</v>
      </c>
      <c r="AO3129">
        <v>662758</v>
      </c>
      <c r="AP3129">
        <v>101971</v>
      </c>
      <c r="AQ3129">
        <v>0</v>
      </c>
      <c r="AR3129">
        <v>10574</v>
      </c>
      <c r="AS3129">
        <v>0</v>
      </c>
      <c r="AT3129">
        <v>0</v>
      </c>
      <c r="AU3129">
        <v>0</v>
      </c>
      <c r="AV3129">
        <v>12000</v>
      </c>
      <c r="AW3129">
        <v>6481</v>
      </c>
      <c r="AX3129">
        <v>42610</v>
      </c>
      <c r="AY3129">
        <v>0</v>
      </c>
      <c r="AZ3129">
        <v>0</v>
      </c>
      <c r="BA3129">
        <v>25000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861393</v>
      </c>
      <c r="BL3129">
        <v>102715</v>
      </c>
      <c r="BM3129">
        <v>96710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5000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19398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50000</v>
      </c>
      <c r="DH3129">
        <v>0</v>
      </c>
      <c r="DI3129">
        <v>0</v>
      </c>
      <c r="DJ3129">
        <v>15436</v>
      </c>
      <c r="DK3129">
        <v>74018</v>
      </c>
      <c r="DL3129">
        <v>83519</v>
      </c>
      <c r="DM3129">
        <v>0</v>
      </c>
      <c r="DN3129">
        <v>0</v>
      </c>
      <c r="DO3129">
        <v>242370</v>
      </c>
      <c r="DP3129">
        <v>317700</v>
      </c>
      <c r="DQ3129">
        <v>-439788</v>
      </c>
      <c r="DR3129">
        <v>226987</v>
      </c>
      <c r="DS3129">
        <v>0</v>
      </c>
    </row>
    <row r="3130" spans="1:123" x14ac:dyDescent="0.3">
      <c r="A3130" t="str">
        <f t="shared" si="48"/>
        <v>20291933</v>
      </c>
      <c r="B3130">
        <v>90</v>
      </c>
      <c r="C3130">
        <v>2029</v>
      </c>
      <c r="D3130">
        <v>193312</v>
      </c>
      <c r="E3130">
        <v>36</v>
      </c>
      <c r="F3130">
        <v>1860628</v>
      </c>
      <c r="G3130">
        <v>163097</v>
      </c>
      <c r="H3130">
        <v>550000</v>
      </c>
      <c r="I3130">
        <v>0</v>
      </c>
      <c r="J3130">
        <v>120000</v>
      </c>
      <c r="K3130">
        <v>85000</v>
      </c>
      <c r="L3130">
        <v>200000</v>
      </c>
      <c r="M3130">
        <v>56200</v>
      </c>
      <c r="N3130">
        <v>11500</v>
      </c>
      <c r="O3130">
        <v>25500</v>
      </c>
      <c r="P3130">
        <v>4500</v>
      </c>
      <c r="Q3130">
        <v>2000</v>
      </c>
      <c r="R3130">
        <v>0</v>
      </c>
      <c r="S3130">
        <v>6437</v>
      </c>
      <c r="T3130">
        <v>35000</v>
      </c>
      <c r="U3130">
        <v>36000</v>
      </c>
      <c r="V3130">
        <v>0</v>
      </c>
      <c r="W3130">
        <v>0</v>
      </c>
      <c r="X3130">
        <v>25000</v>
      </c>
      <c r="Y3130">
        <v>0</v>
      </c>
      <c r="Z3130">
        <v>0</v>
      </c>
      <c r="AA3130">
        <v>0</v>
      </c>
      <c r="AB3130">
        <v>0</v>
      </c>
      <c r="AC3130">
        <v>70257</v>
      </c>
      <c r="AD3130">
        <v>0</v>
      </c>
      <c r="AE3130">
        <v>0</v>
      </c>
      <c r="AF3130">
        <v>106454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940683</v>
      </c>
      <c r="AO3130">
        <v>691895</v>
      </c>
      <c r="AP3130">
        <v>106454</v>
      </c>
      <c r="AQ3130">
        <v>0</v>
      </c>
      <c r="AR3130">
        <v>12138</v>
      </c>
      <c r="AS3130">
        <v>0</v>
      </c>
      <c r="AT3130">
        <v>0</v>
      </c>
      <c r="AU3130">
        <v>0</v>
      </c>
      <c r="AV3130">
        <v>0</v>
      </c>
      <c r="AW3130">
        <v>7637</v>
      </c>
      <c r="AX3130">
        <v>15436</v>
      </c>
      <c r="AY3130">
        <v>0</v>
      </c>
      <c r="AZ3130">
        <v>0</v>
      </c>
      <c r="BA3130">
        <v>25000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858559</v>
      </c>
      <c r="BL3130">
        <v>110169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5000</v>
      </c>
      <c r="DF3130">
        <v>0</v>
      </c>
      <c r="DG3130">
        <v>25000</v>
      </c>
      <c r="DH3130">
        <v>0</v>
      </c>
      <c r="DI3130">
        <v>0</v>
      </c>
      <c r="DJ3130">
        <v>0</v>
      </c>
      <c r="DK3130">
        <v>49018</v>
      </c>
      <c r="DL3130">
        <v>75882</v>
      </c>
      <c r="DM3130">
        <v>0</v>
      </c>
      <c r="DN3130">
        <v>0</v>
      </c>
      <c r="DO3130">
        <v>154900</v>
      </c>
      <c r="DP3130">
        <v>317098</v>
      </c>
      <c r="DQ3130">
        <v>-223386</v>
      </c>
      <c r="DR3130">
        <v>150314</v>
      </c>
      <c r="DS3130">
        <v>0</v>
      </c>
    </row>
    <row r="3131" spans="1:123" x14ac:dyDescent="0.3">
      <c r="A3131" t="str">
        <f t="shared" si="48"/>
        <v>20301934</v>
      </c>
      <c r="B3131">
        <v>90</v>
      </c>
      <c r="C3131">
        <v>2030</v>
      </c>
      <c r="D3131">
        <v>193412</v>
      </c>
      <c r="E3131">
        <v>28</v>
      </c>
      <c r="F3131">
        <v>2142618</v>
      </c>
      <c r="G3131">
        <v>163093</v>
      </c>
      <c r="H3131">
        <v>550000</v>
      </c>
      <c r="I3131">
        <v>0</v>
      </c>
      <c r="J3131">
        <v>120000</v>
      </c>
      <c r="K3131">
        <v>85000</v>
      </c>
      <c r="L3131">
        <v>200000</v>
      </c>
      <c r="M3131">
        <v>56200</v>
      </c>
      <c r="N3131">
        <v>11500</v>
      </c>
      <c r="O3131">
        <v>25500</v>
      </c>
      <c r="P3131">
        <v>4500</v>
      </c>
      <c r="Q3131">
        <v>2000</v>
      </c>
      <c r="R3131">
        <v>0</v>
      </c>
      <c r="S3131">
        <v>6248</v>
      </c>
      <c r="T3131">
        <v>35000</v>
      </c>
      <c r="U3131">
        <v>36000</v>
      </c>
      <c r="V3131">
        <v>0</v>
      </c>
      <c r="W3131">
        <v>0</v>
      </c>
      <c r="X3131">
        <v>25000</v>
      </c>
      <c r="Y3131">
        <v>0</v>
      </c>
      <c r="Z3131">
        <v>0</v>
      </c>
      <c r="AA3131">
        <v>0</v>
      </c>
      <c r="AB3131">
        <v>0</v>
      </c>
      <c r="AC3131">
        <v>55265</v>
      </c>
      <c r="AD3131">
        <v>0</v>
      </c>
      <c r="AE3131">
        <v>0</v>
      </c>
      <c r="AF3131">
        <v>83738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963210</v>
      </c>
      <c r="AO3131">
        <v>544255</v>
      </c>
      <c r="AP3131">
        <v>83738</v>
      </c>
      <c r="AQ3131">
        <v>0</v>
      </c>
      <c r="AR3131">
        <v>4213</v>
      </c>
      <c r="AS3131">
        <v>0</v>
      </c>
      <c r="AT3131">
        <v>0</v>
      </c>
      <c r="AU3131">
        <v>0</v>
      </c>
      <c r="AV3131">
        <v>0</v>
      </c>
      <c r="AW3131">
        <v>1782</v>
      </c>
      <c r="AX3131">
        <v>0</v>
      </c>
      <c r="AY3131">
        <v>0</v>
      </c>
      <c r="AZ3131">
        <v>0</v>
      </c>
      <c r="BA3131">
        <v>25000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658988</v>
      </c>
      <c r="BL3131">
        <v>117712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10000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24018</v>
      </c>
      <c r="DL3131">
        <v>74099</v>
      </c>
      <c r="DM3131">
        <v>0</v>
      </c>
      <c r="DN3131">
        <v>0</v>
      </c>
      <c r="DO3131">
        <v>98117</v>
      </c>
      <c r="DP3131">
        <v>297098</v>
      </c>
      <c r="DQ3131">
        <v>-653583</v>
      </c>
      <c r="DR3131">
        <v>591801</v>
      </c>
      <c r="DS3131">
        <v>0</v>
      </c>
    </row>
    <row r="3132" spans="1:123" x14ac:dyDescent="0.3">
      <c r="A3132" t="str">
        <f t="shared" si="48"/>
        <v>20311935</v>
      </c>
      <c r="B3132">
        <v>90</v>
      </c>
      <c r="C3132">
        <v>2031</v>
      </c>
      <c r="D3132">
        <v>193512</v>
      </c>
      <c r="E3132">
        <v>53</v>
      </c>
      <c r="F3132">
        <v>2037889</v>
      </c>
      <c r="G3132">
        <v>163096</v>
      </c>
      <c r="H3132">
        <v>550000</v>
      </c>
      <c r="I3132">
        <v>0</v>
      </c>
      <c r="J3132">
        <v>120000</v>
      </c>
      <c r="K3132">
        <v>85000</v>
      </c>
      <c r="L3132">
        <v>200000</v>
      </c>
      <c r="M3132">
        <v>56200</v>
      </c>
      <c r="N3132">
        <v>11500</v>
      </c>
      <c r="O3132">
        <v>25500</v>
      </c>
      <c r="P3132">
        <v>4500</v>
      </c>
      <c r="Q3132">
        <v>2000</v>
      </c>
      <c r="R3132">
        <v>0</v>
      </c>
      <c r="S3132">
        <v>6059</v>
      </c>
      <c r="T3132">
        <v>35000</v>
      </c>
      <c r="U3132">
        <v>36000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103243</v>
      </c>
      <c r="AD3132">
        <v>53190</v>
      </c>
      <c r="AE3132">
        <v>0</v>
      </c>
      <c r="AF3132">
        <v>156433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865326</v>
      </c>
      <c r="AO3132">
        <v>1016736</v>
      </c>
      <c r="AP3132">
        <v>156433</v>
      </c>
      <c r="AQ3132">
        <v>58843</v>
      </c>
      <c r="AR3132">
        <v>20000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1252012</v>
      </c>
      <c r="BL3132">
        <v>125957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6310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5000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24018</v>
      </c>
      <c r="DL3132">
        <v>74099</v>
      </c>
      <c r="DM3132">
        <v>0</v>
      </c>
      <c r="DN3132">
        <v>0</v>
      </c>
      <c r="DO3132">
        <v>103117</v>
      </c>
      <c r="DP3132">
        <v>283408</v>
      </c>
      <c r="DQ3132">
        <v>6310</v>
      </c>
      <c r="DR3132">
        <v>0</v>
      </c>
      <c r="DS3132">
        <v>0</v>
      </c>
    </row>
    <row r="3133" spans="1:123" x14ac:dyDescent="0.3">
      <c r="A3133" t="str">
        <f t="shared" si="48"/>
        <v>20321936</v>
      </c>
      <c r="B3133">
        <v>90</v>
      </c>
      <c r="C3133">
        <v>2032</v>
      </c>
      <c r="D3133">
        <v>193612</v>
      </c>
      <c r="E3133">
        <v>74</v>
      </c>
      <c r="F3133">
        <v>2082646</v>
      </c>
      <c r="G3133">
        <v>163099</v>
      </c>
      <c r="H3133">
        <v>550000</v>
      </c>
      <c r="I3133">
        <v>0</v>
      </c>
      <c r="J3133">
        <v>120000</v>
      </c>
      <c r="K3133">
        <v>85000</v>
      </c>
      <c r="L3133">
        <v>200000</v>
      </c>
      <c r="M3133">
        <v>56200</v>
      </c>
      <c r="N3133">
        <v>11500</v>
      </c>
      <c r="O3133">
        <v>25500</v>
      </c>
      <c r="P3133">
        <v>4500</v>
      </c>
      <c r="Q3133">
        <v>2000</v>
      </c>
      <c r="R3133">
        <v>0</v>
      </c>
      <c r="S3133">
        <v>5871</v>
      </c>
      <c r="T3133">
        <v>35000</v>
      </c>
      <c r="U3133">
        <v>36000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143756</v>
      </c>
      <c r="AD3133">
        <v>74063</v>
      </c>
      <c r="AE3133">
        <v>0</v>
      </c>
      <c r="AF3133">
        <v>217819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803752</v>
      </c>
      <c r="AO3133">
        <v>1415715</v>
      </c>
      <c r="AP3133">
        <v>217819</v>
      </c>
      <c r="AQ3133">
        <v>79234</v>
      </c>
      <c r="AR3133">
        <v>20000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1732768</v>
      </c>
      <c r="BL3133">
        <v>134254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389029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334737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10000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24018</v>
      </c>
      <c r="DL3133">
        <v>74099</v>
      </c>
      <c r="DM3133">
        <v>0</v>
      </c>
      <c r="DN3133">
        <v>0</v>
      </c>
      <c r="DO3133">
        <v>442854</v>
      </c>
      <c r="DP3133">
        <v>317700</v>
      </c>
      <c r="DQ3133">
        <v>389029</v>
      </c>
      <c r="DR3133">
        <v>0</v>
      </c>
      <c r="DS3133">
        <v>0</v>
      </c>
    </row>
    <row r="3134" spans="1:123" x14ac:dyDescent="0.3">
      <c r="A3134" t="str">
        <f t="shared" si="48"/>
        <v>20331937</v>
      </c>
      <c r="B3134">
        <v>90</v>
      </c>
      <c r="C3134">
        <v>2033</v>
      </c>
      <c r="D3134">
        <v>193712</v>
      </c>
      <c r="E3134">
        <v>67</v>
      </c>
      <c r="F3134">
        <v>1828969</v>
      </c>
      <c r="G3134">
        <v>163102</v>
      </c>
      <c r="H3134">
        <v>550000</v>
      </c>
      <c r="I3134">
        <v>0</v>
      </c>
      <c r="J3134">
        <v>120000</v>
      </c>
      <c r="K3134">
        <v>85000</v>
      </c>
      <c r="L3134">
        <v>200000</v>
      </c>
      <c r="M3134">
        <v>56200</v>
      </c>
      <c r="N3134">
        <v>11500</v>
      </c>
      <c r="O3134">
        <v>25500</v>
      </c>
      <c r="P3134">
        <v>4500</v>
      </c>
      <c r="Q3134">
        <v>2000</v>
      </c>
      <c r="R3134">
        <v>0</v>
      </c>
      <c r="S3134">
        <v>5682</v>
      </c>
      <c r="T3134">
        <v>35000</v>
      </c>
      <c r="U3134">
        <v>36000</v>
      </c>
      <c r="V3134">
        <v>0</v>
      </c>
      <c r="W3134">
        <v>0</v>
      </c>
      <c r="X3134">
        <v>0</v>
      </c>
      <c r="Y3134">
        <v>0</v>
      </c>
      <c r="Z3134">
        <v>25487</v>
      </c>
      <c r="AA3134">
        <v>0</v>
      </c>
      <c r="AB3134">
        <v>0</v>
      </c>
      <c r="AC3134">
        <v>130083</v>
      </c>
      <c r="AD3134">
        <v>67018</v>
      </c>
      <c r="AE3134">
        <v>0</v>
      </c>
      <c r="AF3134">
        <v>197101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798794</v>
      </c>
      <c r="AO3134">
        <v>1281057</v>
      </c>
      <c r="AP3134">
        <v>197101</v>
      </c>
      <c r="AQ3134">
        <v>132356</v>
      </c>
      <c r="AR3134">
        <v>20000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1630514</v>
      </c>
      <c r="BL3134">
        <v>142983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295263</v>
      </c>
      <c r="BS3134">
        <v>116808</v>
      </c>
      <c r="BT3134">
        <v>0</v>
      </c>
      <c r="BU3134">
        <v>100000</v>
      </c>
      <c r="BV3134">
        <v>10000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7843</v>
      </c>
      <c r="CH3134">
        <v>180</v>
      </c>
      <c r="CI3134">
        <v>941</v>
      </c>
      <c r="CJ3134">
        <v>706</v>
      </c>
      <c r="CK3134">
        <v>282</v>
      </c>
      <c r="CL3134">
        <v>235</v>
      </c>
      <c r="CM3134">
        <v>1020</v>
      </c>
      <c r="CN3134">
        <v>10706</v>
      </c>
      <c r="CO3134">
        <v>235</v>
      </c>
      <c r="CP3134">
        <v>0</v>
      </c>
      <c r="CQ3134">
        <v>610000</v>
      </c>
      <c r="CR3134">
        <v>100000</v>
      </c>
      <c r="CS3134">
        <v>10000</v>
      </c>
      <c r="CT3134">
        <v>116808</v>
      </c>
      <c r="CU3134">
        <v>0</v>
      </c>
      <c r="CV3134">
        <v>7843</v>
      </c>
      <c r="CW3134">
        <v>180</v>
      </c>
      <c r="CX3134">
        <v>941</v>
      </c>
      <c r="CY3134">
        <v>706</v>
      </c>
      <c r="CZ3134">
        <v>282</v>
      </c>
      <c r="DA3134">
        <v>235</v>
      </c>
      <c r="DB3134">
        <v>1020</v>
      </c>
      <c r="DC3134">
        <v>10706</v>
      </c>
      <c r="DD3134">
        <v>235</v>
      </c>
      <c r="DE3134">
        <v>15000</v>
      </c>
      <c r="DF3134">
        <v>25487</v>
      </c>
      <c r="DG3134">
        <v>0</v>
      </c>
      <c r="DH3134">
        <v>0</v>
      </c>
      <c r="DI3134">
        <v>0</v>
      </c>
      <c r="DJ3134">
        <v>0</v>
      </c>
      <c r="DK3134">
        <v>24018</v>
      </c>
      <c r="DL3134">
        <v>74099</v>
      </c>
      <c r="DM3134">
        <v>0</v>
      </c>
      <c r="DN3134">
        <v>0</v>
      </c>
      <c r="DO3134">
        <v>997561</v>
      </c>
      <c r="DP3134">
        <v>317700</v>
      </c>
      <c r="DQ3134">
        <v>569707</v>
      </c>
      <c r="DR3134">
        <v>0</v>
      </c>
      <c r="DS3134">
        <v>0</v>
      </c>
    </row>
    <row r="3135" spans="1:123" x14ac:dyDescent="0.3">
      <c r="A3135" t="str">
        <f t="shared" si="48"/>
        <v>20341938</v>
      </c>
      <c r="B3135">
        <v>90</v>
      </c>
      <c r="C3135">
        <v>2034</v>
      </c>
      <c r="D3135">
        <v>193812</v>
      </c>
      <c r="E3135">
        <v>91</v>
      </c>
      <c r="F3135">
        <v>1759173</v>
      </c>
      <c r="G3135">
        <v>163105</v>
      </c>
      <c r="H3135">
        <v>550000</v>
      </c>
      <c r="I3135">
        <v>0</v>
      </c>
      <c r="J3135">
        <v>120000</v>
      </c>
      <c r="K3135">
        <v>85000</v>
      </c>
      <c r="L3135">
        <v>200000</v>
      </c>
      <c r="M3135">
        <v>56200</v>
      </c>
      <c r="N3135">
        <v>11500</v>
      </c>
      <c r="O3135">
        <v>25500</v>
      </c>
      <c r="P3135">
        <v>4500</v>
      </c>
      <c r="Q3135">
        <v>2000</v>
      </c>
      <c r="R3135">
        <v>0</v>
      </c>
      <c r="S3135">
        <v>5494</v>
      </c>
      <c r="T3135">
        <v>35000</v>
      </c>
      <c r="U3135">
        <v>36000</v>
      </c>
      <c r="V3135">
        <v>0</v>
      </c>
      <c r="W3135">
        <v>0</v>
      </c>
      <c r="X3135">
        <v>0</v>
      </c>
      <c r="Y3135">
        <v>0</v>
      </c>
      <c r="Z3135">
        <v>336905</v>
      </c>
      <c r="AA3135">
        <v>0</v>
      </c>
      <c r="AB3135">
        <v>0</v>
      </c>
      <c r="AC3135">
        <v>177325</v>
      </c>
      <c r="AD3135">
        <v>91358</v>
      </c>
      <c r="AE3135">
        <v>0</v>
      </c>
      <c r="AF3135">
        <v>268683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415607</v>
      </c>
      <c r="AO3135">
        <v>1746301</v>
      </c>
      <c r="AP3135">
        <v>268683</v>
      </c>
      <c r="AQ3135">
        <v>91546</v>
      </c>
      <c r="AR3135">
        <v>20000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279376</v>
      </c>
      <c r="BE3135">
        <v>111111</v>
      </c>
      <c r="BF3135">
        <v>60000</v>
      </c>
      <c r="BG3135">
        <v>35194</v>
      </c>
      <c r="BH3135">
        <v>20000</v>
      </c>
      <c r="BI3135">
        <v>56200</v>
      </c>
      <c r="BJ3135">
        <v>0</v>
      </c>
      <c r="BK3135">
        <v>1564649</v>
      </c>
      <c r="BL3135">
        <v>151686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20000</v>
      </c>
      <c r="BS3135">
        <v>37192</v>
      </c>
      <c r="BT3135">
        <v>65000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25000</v>
      </c>
      <c r="CH3135">
        <v>572</v>
      </c>
      <c r="CI3135">
        <v>3000</v>
      </c>
      <c r="CJ3135">
        <v>2250</v>
      </c>
      <c r="CK3135">
        <v>900</v>
      </c>
      <c r="CL3135">
        <v>750</v>
      </c>
      <c r="CM3135">
        <v>3250</v>
      </c>
      <c r="CN3135">
        <v>15000</v>
      </c>
      <c r="CO3135">
        <v>750</v>
      </c>
      <c r="CP3135">
        <v>0</v>
      </c>
      <c r="CQ3135">
        <v>610000</v>
      </c>
      <c r="CR3135">
        <v>100000</v>
      </c>
      <c r="CS3135">
        <v>10000</v>
      </c>
      <c r="CT3135">
        <v>154000</v>
      </c>
      <c r="CU3135">
        <v>65000</v>
      </c>
      <c r="CV3135">
        <v>32843</v>
      </c>
      <c r="CW3135">
        <v>752</v>
      </c>
      <c r="CX3135">
        <v>3941</v>
      </c>
      <c r="CY3135">
        <v>2956</v>
      </c>
      <c r="CZ3135">
        <v>1182</v>
      </c>
      <c r="DA3135">
        <v>985</v>
      </c>
      <c r="DB3135">
        <v>4270</v>
      </c>
      <c r="DC3135">
        <v>25706</v>
      </c>
      <c r="DD3135">
        <v>985</v>
      </c>
      <c r="DE3135">
        <v>20000</v>
      </c>
      <c r="DF3135">
        <v>360391</v>
      </c>
      <c r="DG3135">
        <v>0</v>
      </c>
      <c r="DH3135">
        <v>0</v>
      </c>
      <c r="DI3135">
        <v>279376</v>
      </c>
      <c r="DJ3135">
        <v>35194</v>
      </c>
      <c r="DK3135">
        <v>80218</v>
      </c>
      <c r="DL3135">
        <v>134099</v>
      </c>
      <c r="DM3135">
        <v>111111</v>
      </c>
      <c r="DN3135">
        <v>20000</v>
      </c>
      <c r="DO3135">
        <v>2053010</v>
      </c>
      <c r="DP3135">
        <v>317700</v>
      </c>
      <c r="DQ3135">
        <v>1072449</v>
      </c>
      <c r="DR3135">
        <v>0</v>
      </c>
      <c r="DS3135">
        <v>0</v>
      </c>
    </row>
    <row r="3136" spans="1:123" x14ac:dyDescent="0.3">
      <c r="A3136" t="str">
        <f t="shared" si="48"/>
        <v>20351939</v>
      </c>
      <c r="B3136">
        <v>90</v>
      </c>
      <c r="C3136">
        <v>2035</v>
      </c>
      <c r="D3136">
        <v>193912</v>
      </c>
      <c r="E3136">
        <v>55</v>
      </c>
      <c r="F3136">
        <v>1877008</v>
      </c>
      <c r="G3136">
        <v>163108</v>
      </c>
      <c r="H3136">
        <v>550000</v>
      </c>
      <c r="I3136">
        <v>0</v>
      </c>
      <c r="J3136">
        <v>120000</v>
      </c>
      <c r="K3136">
        <v>85000</v>
      </c>
      <c r="L3136">
        <v>200000</v>
      </c>
      <c r="M3136">
        <v>56200</v>
      </c>
      <c r="N3136">
        <v>11500</v>
      </c>
      <c r="O3136">
        <v>25500</v>
      </c>
      <c r="P3136">
        <v>4500</v>
      </c>
      <c r="Q3136">
        <v>2000</v>
      </c>
      <c r="R3136">
        <v>0</v>
      </c>
      <c r="S3136">
        <v>5305</v>
      </c>
      <c r="T3136">
        <v>35000</v>
      </c>
      <c r="U3136">
        <v>36000</v>
      </c>
      <c r="V3136">
        <v>0</v>
      </c>
      <c r="W3136">
        <v>5000</v>
      </c>
      <c r="X3136">
        <v>0</v>
      </c>
      <c r="Y3136">
        <v>0</v>
      </c>
      <c r="Z3136">
        <v>321463</v>
      </c>
      <c r="AA3136">
        <v>0</v>
      </c>
      <c r="AB3136">
        <v>0</v>
      </c>
      <c r="AC3136">
        <v>107516</v>
      </c>
      <c r="AD3136">
        <v>55392</v>
      </c>
      <c r="AE3136">
        <v>0</v>
      </c>
      <c r="AF3136">
        <v>162908</v>
      </c>
      <c r="AG3136">
        <v>0</v>
      </c>
      <c r="AH3136">
        <v>0</v>
      </c>
      <c r="AI3136">
        <v>0</v>
      </c>
      <c r="AJ3136">
        <v>87092</v>
      </c>
      <c r="AK3136">
        <v>87092</v>
      </c>
      <c r="AL3136">
        <v>0</v>
      </c>
      <c r="AM3136">
        <v>0</v>
      </c>
      <c r="AN3136">
        <v>444542</v>
      </c>
      <c r="AO3136">
        <v>1058820</v>
      </c>
      <c r="AP3136">
        <v>162908</v>
      </c>
      <c r="AQ3136">
        <v>0</v>
      </c>
      <c r="AR3136">
        <v>20000</v>
      </c>
      <c r="AS3136">
        <v>0</v>
      </c>
      <c r="AT3136">
        <v>0</v>
      </c>
      <c r="AU3136">
        <v>279376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1521104</v>
      </c>
      <c r="BL3136">
        <v>159966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20000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14326</v>
      </c>
      <c r="CH3136">
        <v>328</v>
      </c>
      <c r="CI3136">
        <v>1719</v>
      </c>
      <c r="CJ3136">
        <v>1289</v>
      </c>
      <c r="CK3136">
        <v>516</v>
      </c>
      <c r="CL3136">
        <v>430</v>
      </c>
      <c r="CM3136">
        <v>1862</v>
      </c>
      <c r="CN3136">
        <v>8596</v>
      </c>
      <c r="CO3136">
        <v>430</v>
      </c>
      <c r="CP3136">
        <v>0</v>
      </c>
      <c r="CQ3136">
        <v>610000</v>
      </c>
      <c r="CR3136">
        <v>100000</v>
      </c>
      <c r="CS3136">
        <v>10000</v>
      </c>
      <c r="CT3136">
        <v>154000</v>
      </c>
      <c r="CU3136">
        <v>65000</v>
      </c>
      <c r="CV3136">
        <v>47169</v>
      </c>
      <c r="CW3136">
        <v>1080</v>
      </c>
      <c r="CX3136">
        <v>5660</v>
      </c>
      <c r="CY3136">
        <v>4245</v>
      </c>
      <c r="CZ3136">
        <v>1698</v>
      </c>
      <c r="DA3136">
        <v>1415</v>
      </c>
      <c r="DB3136">
        <v>6132</v>
      </c>
      <c r="DC3136">
        <v>34301</v>
      </c>
      <c r="DD3136">
        <v>1415</v>
      </c>
      <c r="DE3136">
        <v>25000</v>
      </c>
      <c r="DF3136">
        <v>654703</v>
      </c>
      <c r="DG3136">
        <v>0</v>
      </c>
      <c r="DH3136">
        <v>0</v>
      </c>
      <c r="DI3136">
        <v>0</v>
      </c>
      <c r="DJ3136">
        <v>31675</v>
      </c>
      <c r="DK3136">
        <v>74036</v>
      </c>
      <c r="DL3136">
        <v>134099</v>
      </c>
      <c r="DM3136">
        <v>100000</v>
      </c>
      <c r="DN3136">
        <v>20000</v>
      </c>
      <c r="DO3136">
        <v>2168720</v>
      </c>
      <c r="DP3136">
        <v>317700</v>
      </c>
      <c r="DQ3136">
        <v>178675</v>
      </c>
      <c r="DR3136">
        <v>0</v>
      </c>
      <c r="DS3136">
        <v>0</v>
      </c>
    </row>
    <row r="3137" spans="1:123" x14ac:dyDescent="0.3">
      <c r="A3137" t="str">
        <f t="shared" si="48"/>
        <v>20361940</v>
      </c>
      <c r="B3137">
        <v>90</v>
      </c>
      <c r="C3137">
        <v>2036</v>
      </c>
      <c r="D3137">
        <v>194012</v>
      </c>
      <c r="E3137">
        <v>66</v>
      </c>
      <c r="F3137">
        <v>2056891</v>
      </c>
      <c r="G3137">
        <v>163099</v>
      </c>
      <c r="H3137">
        <v>550000</v>
      </c>
      <c r="I3137">
        <v>0</v>
      </c>
      <c r="J3137">
        <v>120000</v>
      </c>
      <c r="K3137">
        <v>85000</v>
      </c>
      <c r="L3137">
        <v>200000</v>
      </c>
      <c r="M3137">
        <v>56200</v>
      </c>
      <c r="N3137">
        <v>11500</v>
      </c>
      <c r="O3137">
        <v>25500</v>
      </c>
      <c r="P3137">
        <v>4500</v>
      </c>
      <c r="Q3137">
        <v>2000</v>
      </c>
      <c r="R3137">
        <v>0</v>
      </c>
      <c r="S3137">
        <v>5091</v>
      </c>
      <c r="T3137">
        <v>35000</v>
      </c>
      <c r="U3137">
        <v>36000</v>
      </c>
      <c r="V3137">
        <v>0</v>
      </c>
      <c r="W3137">
        <v>5000</v>
      </c>
      <c r="X3137">
        <v>0</v>
      </c>
      <c r="Y3137">
        <v>0</v>
      </c>
      <c r="Z3137">
        <v>167533</v>
      </c>
      <c r="AA3137">
        <v>0</v>
      </c>
      <c r="AB3137">
        <v>87092</v>
      </c>
      <c r="AC3137">
        <v>128462</v>
      </c>
      <c r="AD3137">
        <v>66183</v>
      </c>
      <c r="AE3137">
        <v>87092</v>
      </c>
      <c r="AF3137">
        <v>107553</v>
      </c>
      <c r="AG3137">
        <v>0</v>
      </c>
      <c r="AH3137">
        <v>0</v>
      </c>
      <c r="AI3137">
        <v>0</v>
      </c>
      <c r="AJ3137">
        <v>142447</v>
      </c>
      <c r="AK3137">
        <v>142447</v>
      </c>
      <c r="AL3137">
        <v>0</v>
      </c>
      <c r="AM3137">
        <v>0</v>
      </c>
      <c r="AN3137">
        <v>598258</v>
      </c>
      <c r="AO3137">
        <v>1265092</v>
      </c>
      <c r="AP3137">
        <v>194645</v>
      </c>
      <c r="AQ3137">
        <v>46821</v>
      </c>
      <c r="AR3137">
        <v>20000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1526558</v>
      </c>
      <c r="BL3137">
        <v>168199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20000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8269</v>
      </c>
      <c r="CH3137">
        <v>189</v>
      </c>
      <c r="CI3137">
        <v>992</v>
      </c>
      <c r="CJ3137">
        <v>744</v>
      </c>
      <c r="CK3137">
        <v>298</v>
      </c>
      <c r="CL3137">
        <v>248</v>
      </c>
      <c r="CM3137">
        <v>1075</v>
      </c>
      <c r="CN3137">
        <v>4961</v>
      </c>
      <c r="CO3137">
        <v>248</v>
      </c>
      <c r="CP3137">
        <v>0</v>
      </c>
      <c r="CQ3137">
        <v>610000</v>
      </c>
      <c r="CR3137">
        <v>100000</v>
      </c>
      <c r="CS3137">
        <v>10000</v>
      </c>
      <c r="CT3137">
        <v>154000</v>
      </c>
      <c r="CU3137">
        <v>65000</v>
      </c>
      <c r="CV3137">
        <v>55438</v>
      </c>
      <c r="CW3137">
        <v>1269</v>
      </c>
      <c r="CX3137">
        <v>6653</v>
      </c>
      <c r="CY3137">
        <v>4989</v>
      </c>
      <c r="CZ3137">
        <v>1996</v>
      </c>
      <c r="DA3137">
        <v>1663</v>
      </c>
      <c r="DB3137">
        <v>7207</v>
      </c>
      <c r="DC3137">
        <v>39263</v>
      </c>
      <c r="DD3137">
        <v>1663</v>
      </c>
      <c r="DE3137">
        <v>25000</v>
      </c>
      <c r="DF3137">
        <v>787004</v>
      </c>
      <c r="DG3137">
        <v>0</v>
      </c>
      <c r="DH3137">
        <v>0</v>
      </c>
      <c r="DI3137">
        <v>0</v>
      </c>
      <c r="DJ3137">
        <v>31675</v>
      </c>
      <c r="DK3137">
        <v>74036</v>
      </c>
      <c r="DL3137">
        <v>134099</v>
      </c>
      <c r="DM3137">
        <v>100000</v>
      </c>
      <c r="DN3137">
        <v>20000</v>
      </c>
      <c r="DO3137">
        <v>2373402</v>
      </c>
      <c r="DP3137">
        <v>317700</v>
      </c>
      <c r="DQ3137">
        <v>347005</v>
      </c>
      <c r="DR3137">
        <v>0</v>
      </c>
      <c r="DS3137">
        <v>0</v>
      </c>
    </row>
    <row r="3138" spans="1:123" x14ac:dyDescent="0.3">
      <c r="A3138" t="str">
        <f t="shared" si="48"/>
        <v>20371941</v>
      </c>
      <c r="B3138">
        <v>90</v>
      </c>
      <c r="C3138">
        <v>2037</v>
      </c>
      <c r="D3138">
        <v>194112</v>
      </c>
      <c r="E3138">
        <v>78</v>
      </c>
      <c r="F3138">
        <v>1570763</v>
      </c>
      <c r="G3138">
        <v>163089</v>
      </c>
      <c r="H3138">
        <v>550000</v>
      </c>
      <c r="I3138">
        <v>0</v>
      </c>
      <c r="J3138">
        <v>90000</v>
      </c>
      <c r="K3138">
        <v>85000</v>
      </c>
      <c r="L3138">
        <v>200000</v>
      </c>
      <c r="M3138">
        <v>56200</v>
      </c>
      <c r="N3138">
        <v>11500</v>
      </c>
      <c r="O3138">
        <v>25500</v>
      </c>
      <c r="P3138">
        <v>4500</v>
      </c>
      <c r="Q3138">
        <v>2000</v>
      </c>
      <c r="R3138">
        <v>0</v>
      </c>
      <c r="S3138">
        <v>4878</v>
      </c>
      <c r="T3138">
        <v>35000</v>
      </c>
      <c r="U3138">
        <v>36000</v>
      </c>
      <c r="V3138">
        <v>0</v>
      </c>
      <c r="W3138">
        <v>5000</v>
      </c>
      <c r="X3138">
        <v>0</v>
      </c>
      <c r="Y3138">
        <v>0</v>
      </c>
      <c r="Z3138">
        <v>340295</v>
      </c>
      <c r="AA3138">
        <v>0</v>
      </c>
      <c r="AB3138">
        <v>142447</v>
      </c>
      <c r="AC3138">
        <v>150628</v>
      </c>
      <c r="AD3138">
        <v>0</v>
      </c>
      <c r="AE3138">
        <v>142447</v>
      </c>
      <c r="AF3138">
        <v>85785</v>
      </c>
      <c r="AG3138">
        <v>0</v>
      </c>
      <c r="AH3138">
        <v>0</v>
      </c>
      <c r="AI3138">
        <v>0</v>
      </c>
      <c r="AJ3138">
        <v>164215</v>
      </c>
      <c r="AK3138">
        <v>164215</v>
      </c>
      <c r="AL3138">
        <v>0</v>
      </c>
      <c r="AM3138">
        <v>0</v>
      </c>
      <c r="AN3138">
        <v>395283</v>
      </c>
      <c r="AO3138">
        <v>1483391</v>
      </c>
      <c r="AP3138">
        <v>228232</v>
      </c>
      <c r="AQ3138">
        <v>71355</v>
      </c>
      <c r="AR3138">
        <v>20000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250817</v>
      </c>
      <c r="BE3138">
        <v>111111</v>
      </c>
      <c r="BF3138">
        <v>60000</v>
      </c>
      <c r="BG3138">
        <v>35194</v>
      </c>
      <c r="BH3138">
        <v>20000</v>
      </c>
      <c r="BI3138">
        <v>56200</v>
      </c>
      <c r="BJ3138">
        <v>0</v>
      </c>
      <c r="BK3138">
        <v>1269656</v>
      </c>
      <c r="BL3138">
        <v>176385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20000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25000</v>
      </c>
      <c r="CH3138">
        <v>572</v>
      </c>
      <c r="CI3138">
        <v>3000</v>
      </c>
      <c r="CJ3138">
        <v>2250</v>
      </c>
      <c r="CK3138">
        <v>900</v>
      </c>
      <c r="CL3138">
        <v>750</v>
      </c>
      <c r="CM3138">
        <v>3250</v>
      </c>
      <c r="CN3138">
        <v>15000</v>
      </c>
      <c r="CO3138">
        <v>750</v>
      </c>
      <c r="CP3138">
        <v>0</v>
      </c>
      <c r="CQ3138">
        <v>610000</v>
      </c>
      <c r="CR3138">
        <v>100000</v>
      </c>
      <c r="CS3138">
        <v>10000</v>
      </c>
      <c r="CT3138">
        <v>154000</v>
      </c>
      <c r="CU3138">
        <v>65000</v>
      </c>
      <c r="CV3138">
        <v>80438</v>
      </c>
      <c r="CW3138">
        <v>1841</v>
      </c>
      <c r="CX3138">
        <v>9653</v>
      </c>
      <c r="CY3138">
        <v>7239</v>
      </c>
      <c r="CZ3138">
        <v>2896</v>
      </c>
      <c r="DA3138">
        <v>2413</v>
      </c>
      <c r="DB3138">
        <v>10457</v>
      </c>
      <c r="DC3138">
        <v>54263</v>
      </c>
      <c r="DD3138">
        <v>2413</v>
      </c>
      <c r="DE3138">
        <v>25000</v>
      </c>
      <c r="DF3138">
        <v>1095563</v>
      </c>
      <c r="DG3138">
        <v>0</v>
      </c>
      <c r="DH3138">
        <v>0</v>
      </c>
      <c r="DI3138">
        <v>250817</v>
      </c>
      <c r="DJ3138">
        <v>66869</v>
      </c>
      <c r="DK3138">
        <v>130236</v>
      </c>
      <c r="DL3138">
        <v>194099</v>
      </c>
      <c r="DM3138">
        <v>211111</v>
      </c>
      <c r="DN3138">
        <v>40000</v>
      </c>
      <c r="DO3138">
        <v>3288523</v>
      </c>
      <c r="DP3138">
        <v>317700</v>
      </c>
      <c r="DQ3138">
        <v>1109304</v>
      </c>
      <c r="DR3138">
        <v>0</v>
      </c>
      <c r="DS3138">
        <v>0</v>
      </c>
    </row>
    <row r="3139" spans="1:123" x14ac:dyDescent="0.3">
      <c r="A3139" t="str">
        <f t="shared" ref="A3139:A3186" si="49">CONCATENATE(C3139,LEFT(D3139,4))</f>
        <v>20381942</v>
      </c>
      <c r="B3139">
        <v>90</v>
      </c>
      <c r="C3139">
        <v>2038</v>
      </c>
      <c r="D3139">
        <v>194212</v>
      </c>
      <c r="E3139">
        <v>88</v>
      </c>
      <c r="F3139">
        <v>1956717</v>
      </c>
      <c r="G3139">
        <v>163079</v>
      </c>
      <c r="H3139">
        <v>550000</v>
      </c>
      <c r="I3139">
        <v>0</v>
      </c>
      <c r="J3139">
        <v>60000</v>
      </c>
      <c r="K3139">
        <v>85000</v>
      </c>
      <c r="L3139">
        <v>200000</v>
      </c>
      <c r="M3139">
        <v>56200</v>
      </c>
      <c r="N3139">
        <v>11500</v>
      </c>
      <c r="O3139">
        <v>25500</v>
      </c>
      <c r="P3139">
        <v>4500</v>
      </c>
      <c r="Q3139">
        <v>2000</v>
      </c>
      <c r="R3139">
        <v>0</v>
      </c>
      <c r="S3139">
        <v>4664</v>
      </c>
      <c r="T3139">
        <v>35000</v>
      </c>
      <c r="U3139">
        <v>36000</v>
      </c>
      <c r="V3139">
        <v>0</v>
      </c>
      <c r="W3139">
        <v>5000</v>
      </c>
      <c r="X3139">
        <v>0</v>
      </c>
      <c r="Y3139">
        <v>0</v>
      </c>
      <c r="Z3139">
        <v>352730</v>
      </c>
      <c r="AA3139">
        <v>0</v>
      </c>
      <c r="AB3139">
        <v>164215</v>
      </c>
      <c r="AC3139">
        <v>171098</v>
      </c>
      <c r="AD3139">
        <v>0</v>
      </c>
      <c r="AE3139">
        <v>164215</v>
      </c>
      <c r="AF3139">
        <v>95032</v>
      </c>
      <c r="AG3139">
        <v>0</v>
      </c>
      <c r="AH3139">
        <v>0</v>
      </c>
      <c r="AI3139">
        <v>0</v>
      </c>
      <c r="AJ3139">
        <v>154968</v>
      </c>
      <c r="AK3139">
        <v>154968</v>
      </c>
      <c r="AL3139">
        <v>0</v>
      </c>
      <c r="AM3139">
        <v>0</v>
      </c>
      <c r="AN3139">
        <v>352634</v>
      </c>
      <c r="AO3139">
        <v>1684973</v>
      </c>
      <c r="AP3139">
        <v>259247</v>
      </c>
      <c r="AQ3139">
        <v>0</v>
      </c>
      <c r="AR3139">
        <v>20000</v>
      </c>
      <c r="AS3139">
        <v>0</v>
      </c>
      <c r="AT3139">
        <v>0</v>
      </c>
      <c r="AU3139">
        <v>250817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263621</v>
      </c>
      <c r="BE3139">
        <v>111111</v>
      </c>
      <c r="BF3139">
        <v>60000</v>
      </c>
      <c r="BG3139">
        <v>35194</v>
      </c>
      <c r="BH3139">
        <v>10000</v>
      </c>
      <c r="BI3139">
        <v>56200</v>
      </c>
      <c r="BJ3139">
        <v>0</v>
      </c>
      <c r="BK3139">
        <v>1678912</v>
      </c>
      <c r="BL3139">
        <v>184527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20000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19562</v>
      </c>
      <c r="CH3139">
        <v>448</v>
      </c>
      <c r="CI3139">
        <v>2347</v>
      </c>
      <c r="CJ3139">
        <v>1761</v>
      </c>
      <c r="CK3139">
        <v>704</v>
      </c>
      <c r="CL3139">
        <v>587</v>
      </c>
      <c r="CM3139">
        <v>2543</v>
      </c>
      <c r="CN3139">
        <v>11737</v>
      </c>
      <c r="CO3139">
        <v>587</v>
      </c>
      <c r="CP3139">
        <v>0</v>
      </c>
      <c r="CQ3139">
        <v>610000</v>
      </c>
      <c r="CR3139">
        <v>100000</v>
      </c>
      <c r="CS3139">
        <v>10000</v>
      </c>
      <c r="CT3139">
        <v>154000</v>
      </c>
      <c r="CU3139">
        <v>65000</v>
      </c>
      <c r="CV3139">
        <v>100000</v>
      </c>
      <c r="CW3139">
        <v>2289</v>
      </c>
      <c r="CX3139">
        <v>12000</v>
      </c>
      <c r="CY3139">
        <v>9000</v>
      </c>
      <c r="CZ3139">
        <v>3600</v>
      </c>
      <c r="DA3139">
        <v>3000</v>
      </c>
      <c r="DB3139">
        <v>13000</v>
      </c>
      <c r="DC3139">
        <v>66000</v>
      </c>
      <c r="DD3139">
        <v>3000</v>
      </c>
      <c r="DE3139">
        <v>25000</v>
      </c>
      <c r="DF3139">
        <v>1398922</v>
      </c>
      <c r="DG3139">
        <v>0</v>
      </c>
      <c r="DH3139">
        <v>0</v>
      </c>
      <c r="DI3139">
        <v>263621</v>
      </c>
      <c r="DJ3139">
        <v>98543</v>
      </c>
      <c r="DK3139">
        <v>180254</v>
      </c>
      <c r="DL3139">
        <v>254099</v>
      </c>
      <c r="DM3139">
        <v>311111</v>
      </c>
      <c r="DN3139">
        <v>50000</v>
      </c>
      <c r="DO3139">
        <v>3887407</v>
      </c>
      <c r="DP3139">
        <v>317700</v>
      </c>
      <c r="DQ3139">
        <v>853283</v>
      </c>
      <c r="DR3139">
        <v>0</v>
      </c>
      <c r="DS3139">
        <v>0</v>
      </c>
    </row>
    <row r="3140" spans="1:123" x14ac:dyDescent="0.3">
      <c r="A3140" t="str">
        <f t="shared" si="49"/>
        <v>20391943</v>
      </c>
      <c r="B3140">
        <v>90</v>
      </c>
      <c r="C3140">
        <v>2039</v>
      </c>
      <c r="D3140">
        <v>194312</v>
      </c>
      <c r="E3140">
        <v>84</v>
      </c>
      <c r="F3140">
        <v>1918896</v>
      </c>
      <c r="G3140">
        <v>163069</v>
      </c>
      <c r="H3140">
        <v>550000</v>
      </c>
      <c r="I3140">
        <v>0</v>
      </c>
      <c r="J3140">
        <v>60000</v>
      </c>
      <c r="K3140">
        <v>85000</v>
      </c>
      <c r="L3140">
        <v>200000</v>
      </c>
      <c r="M3140">
        <v>56200</v>
      </c>
      <c r="N3140">
        <v>11500</v>
      </c>
      <c r="O3140">
        <v>25500</v>
      </c>
      <c r="P3140">
        <v>4500</v>
      </c>
      <c r="Q3140">
        <v>2000</v>
      </c>
      <c r="R3140">
        <v>0</v>
      </c>
      <c r="S3140">
        <v>4451</v>
      </c>
      <c r="T3140">
        <v>35000</v>
      </c>
      <c r="U3140">
        <v>36000</v>
      </c>
      <c r="V3140">
        <v>0</v>
      </c>
      <c r="W3140">
        <v>5000</v>
      </c>
      <c r="X3140">
        <v>0</v>
      </c>
      <c r="Y3140">
        <v>0</v>
      </c>
      <c r="Z3140">
        <v>160153</v>
      </c>
      <c r="AA3140">
        <v>0</v>
      </c>
      <c r="AB3140">
        <v>154968</v>
      </c>
      <c r="AC3140">
        <v>162737</v>
      </c>
      <c r="AD3140">
        <v>0</v>
      </c>
      <c r="AE3140">
        <v>154968</v>
      </c>
      <c r="AF3140">
        <v>91610</v>
      </c>
      <c r="AG3140">
        <v>0</v>
      </c>
      <c r="AH3140">
        <v>0</v>
      </c>
      <c r="AI3140">
        <v>0</v>
      </c>
      <c r="AJ3140">
        <v>158390</v>
      </c>
      <c r="AK3140">
        <v>158390</v>
      </c>
      <c r="AL3140">
        <v>0</v>
      </c>
      <c r="AM3140">
        <v>0</v>
      </c>
      <c r="AN3140">
        <v>544998</v>
      </c>
      <c r="AO3140">
        <v>1602633</v>
      </c>
      <c r="AP3140">
        <v>246578</v>
      </c>
      <c r="AQ3140">
        <v>73615</v>
      </c>
      <c r="AR3140">
        <v>20000</v>
      </c>
      <c r="AS3140">
        <v>0</v>
      </c>
      <c r="AT3140">
        <v>0</v>
      </c>
      <c r="AU3140">
        <v>263621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285550</v>
      </c>
      <c r="BE3140">
        <v>50000</v>
      </c>
      <c r="BF3140">
        <v>60000</v>
      </c>
      <c r="BG3140">
        <v>35194</v>
      </c>
      <c r="BH3140">
        <v>0</v>
      </c>
      <c r="BI3140">
        <v>56200</v>
      </c>
      <c r="BJ3140">
        <v>205159</v>
      </c>
      <c r="BK3140">
        <v>1514344</v>
      </c>
      <c r="BL3140">
        <v>192623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20000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114000</v>
      </c>
      <c r="CQ3140">
        <v>610000</v>
      </c>
      <c r="CR3140">
        <v>100000</v>
      </c>
      <c r="CS3140">
        <v>10000</v>
      </c>
      <c r="CT3140">
        <v>154000</v>
      </c>
      <c r="CU3140">
        <v>65000</v>
      </c>
      <c r="CV3140">
        <v>100000</v>
      </c>
      <c r="CW3140">
        <v>2289</v>
      </c>
      <c r="CX3140">
        <v>12000</v>
      </c>
      <c r="CY3140">
        <v>9000</v>
      </c>
      <c r="CZ3140">
        <v>3600</v>
      </c>
      <c r="DA3140">
        <v>3000</v>
      </c>
      <c r="DB3140">
        <v>13000</v>
      </c>
      <c r="DC3140">
        <v>66000</v>
      </c>
      <c r="DD3140">
        <v>3000</v>
      </c>
      <c r="DE3140">
        <v>139000</v>
      </c>
      <c r="DF3140">
        <v>1500000</v>
      </c>
      <c r="DG3140">
        <v>0</v>
      </c>
      <c r="DH3140">
        <v>0</v>
      </c>
      <c r="DI3140">
        <v>285550</v>
      </c>
      <c r="DJ3140">
        <v>130218</v>
      </c>
      <c r="DK3140">
        <v>230272</v>
      </c>
      <c r="DL3140">
        <v>314099</v>
      </c>
      <c r="DM3140">
        <v>350000</v>
      </c>
      <c r="DN3140">
        <v>50000</v>
      </c>
      <c r="DO3140">
        <v>4308418</v>
      </c>
      <c r="DP3140">
        <v>317700</v>
      </c>
      <c r="DQ3140">
        <v>881025</v>
      </c>
      <c r="DR3140">
        <v>0</v>
      </c>
      <c r="DS3140">
        <v>205159</v>
      </c>
    </row>
    <row r="3141" spans="1:123" x14ac:dyDescent="0.3">
      <c r="A3141" t="str">
        <f t="shared" si="49"/>
        <v>20401944</v>
      </c>
      <c r="B3141">
        <v>90</v>
      </c>
      <c r="C3141">
        <v>2040</v>
      </c>
      <c r="D3141">
        <v>194412</v>
      </c>
      <c r="E3141">
        <v>42</v>
      </c>
      <c r="F3141">
        <v>1782416</v>
      </c>
      <c r="G3141">
        <v>163060</v>
      </c>
      <c r="H3141">
        <v>550000</v>
      </c>
      <c r="I3141">
        <v>0</v>
      </c>
      <c r="J3141">
        <v>30000</v>
      </c>
      <c r="K3141">
        <v>85000</v>
      </c>
      <c r="L3141">
        <v>200000</v>
      </c>
      <c r="M3141">
        <v>56200</v>
      </c>
      <c r="N3141">
        <v>11500</v>
      </c>
      <c r="O3141">
        <v>25500</v>
      </c>
      <c r="P3141">
        <v>4500</v>
      </c>
      <c r="Q3141">
        <v>2000</v>
      </c>
      <c r="R3141">
        <v>0</v>
      </c>
      <c r="S3141">
        <v>4237</v>
      </c>
      <c r="T3141">
        <v>35000</v>
      </c>
      <c r="U3141">
        <v>36000</v>
      </c>
      <c r="V3141">
        <v>0</v>
      </c>
      <c r="W3141">
        <v>10000</v>
      </c>
      <c r="X3141">
        <v>0</v>
      </c>
      <c r="Y3141">
        <v>0</v>
      </c>
      <c r="Z3141">
        <v>32767</v>
      </c>
      <c r="AA3141">
        <v>0</v>
      </c>
      <c r="AB3141">
        <v>158390</v>
      </c>
      <c r="AC3141">
        <v>81803</v>
      </c>
      <c r="AD3141">
        <v>0</v>
      </c>
      <c r="AE3141">
        <v>123947</v>
      </c>
      <c r="AF3141">
        <v>0</v>
      </c>
      <c r="AG3141">
        <v>0</v>
      </c>
      <c r="AH3141">
        <v>0</v>
      </c>
      <c r="AI3141">
        <v>0</v>
      </c>
      <c r="AJ3141">
        <v>250000</v>
      </c>
      <c r="AK3141">
        <v>284443</v>
      </c>
      <c r="AL3141">
        <v>0</v>
      </c>
      <c r="AM3141">
        <v>0</v>
      </c>
      <c r="AN3141">
        <v>637170</v>
      </c>
      <c r="AO3141">
        <v>805593</v>
      </c>
      <c r="AP3141">
        <v>123947</v>
      </c>
      <c r="AQ3141">
        <v>0</v>
      </c>
      <c r="AR3141">
        <v>18240</v>
      </c>
      <c r="AS3141">
        <v>0</v>
      </c>
      <c r="AT3141">
        <v>0</v>
      </c>
      <c r="AU3141">
        <v>285550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5000</v>
      </c>
      <c r="BF3141">
        <v>2920</v>
      </c>
      <c r="BG3141">
        <v>35194</v>
      </c>
      <c r="BH3141">
        <v>0</v>
      </c>
      <c r="BI3141">
        <v>25910</v>
      </c>
      <c r="BJ3141">
        <v>0</v>
      </c>
      <c r="BK3141">
        <v>1164306</v>
      </c>
      <c r="BL3141">
        <v>200000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20000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610000</v>
      </c>
      <c r="CR3141">
        <v>100000</v>
      </c>
      <c r="CS3141">
        <v>10000</v>
      </c>
      <c r="CT3141">
        <v>154000</v>
      </c>
      <c r="CU3141">
        <v>65000</v>
      </c>
      <c r="CV3141">
        <v>100000</v>
      </c>
      <c r="CW3141">
        <v>2289</v>
      </c>
      <c r="CX3141">
        <v>12000</v>
      </c>
      <c r="CY3141">
        <v>9000</v>
      </c>
      <c r="CZ3141">
        <v>3600</v>
      </c>
      <c r="DA3141">
        <v>3000</v>
      </c>
      <c r="DB3141">
        <v>13000</v>
      </c>
      <c r="DC3141">
        <v>66000</v>
      </c>
      <c r="DD3141">
        <v>3000</v>
      </c>
      <c r="DE3141">
        <v>139000</v>
      </c>
      <c r="DF3141">
        <v>1480000</v>
      </c>
      <c r="DG3141">
        <v>0</v>
      </c>
      <c r="DH3141">
        <v>0</v>
      </c>
      <c r="DI3141">
        <v>0</v>
      </c>
      <c r="DJ3141">
        <v>161892</v>
      </c>
      <c r="DK3141">
        <v>250000</v>
      </c>
      <c r="DL3141">
        <v>317019</v>
      </c>
      <c r="DM3141">
        <v>350000</v>
      </c>
      <c r="DN3141">
        <v>50000</v>
      </c>
      <c r="DO3141">
        <v>4183244</v>
      </c>
      <c r="DP3141">
        <v>317700</v>
      </c>
      <c r="DQ3141">
        <v>86241</v>
      </c>
      <c r="DR3141">
        <v>0</v>
      </c>
      <c r="DS3141">
        <v>0</v>
      </c>
    </row>
    <row r="3142" spans="1:123" x14ac:dyDescent="0.3">
      <c r="A3142" t="str">
        <f t="shared" si="49"/>
        <v>20411945</v>
      </c>
      <c r="B3142">
        <v>90</v>
      </c>
      <c r="C3142">
        <v>2041</v>
      </c>
      <c r="D3142">
        <v>194512</v>
      </c>
      <c r="E3142">
        <v>53</v>
      </c>
      <c r="F3142">
        <v>2039537</v>
      </c>
      <c r="G3142">
        <v>163056</v>
      </c>
      <c r="H3142">
        <v>550000</v>
      </c>
      <c r="I3142">
        <v>0</v>
      </c>
      <c r="J3142">
        <v>0</v>
      </c>
      <c r="K3142">
        <v>85000</v>
      </c>
      <c r="L3142">
        <v>200000</v>
      </c>
      <c r="M3142">
        <v>56200</v>
      </c>
      <c r="N3142">
        <v>11500</v>
      </c>
      <c r="O3142">
        <v>25500</v>
      </c>
      <c r="P3142">
        <v>4500</v>
      </c>
      <c r="Q3142">
        <v>2000</v>
      </c>
      <c r="R3142">
        <v>0</v>
      </c>
      <c r="S3142">
        <v>4023</v>
      </c>
      <c r="T3142">
        <v>35000</v>
      </c>
      <c r="U3142">
        <v>36000</v>
      </c>
      <c r="V3142">
        <v>0</v>
      </c>
      <c r="W3142">
        <v>10000</v>
      </c>
      <c r="X3142">
        <v>0</v>
      </c>
      <c r="Y3142">
        <v>0</v>
      </c>
      <c r="Z3142">
        <v>28687</v>
      </c>
      <c r="AA3142">
        <v>0</v>
      </c>
      <c r="AB3142">
        <v>284443</v>
      </c>
      <c r="AC3142">
        <v>102937</v>
      </c>
      <c r="AD3142">
        <v>0</v>
      </c>
      <c r="AE3142">
        <v>155970</v>
      </c>
      <c r="AF3142">
        <v>0</v>
      </c>
      <c r="AG3142">
        <v>0</v>
      </c>
      <c r="AH3142">
        <v>0</v>
      </c>
      <c r="AI3142">
        <v>0</v>
      </c>
      <c r="AJ3142">
        <v>250000</v>
      </c>
      <c r="AK3142">
        <v>378473</v>
      </c>
      <c r="AL3142">
        <v>0</v>
      </c>
      <c r="AM3142">
        <v>0</v>
      </c>
      <c r="AN3142">
        <v>611036</v>
      </c>
      <c r="AO3142">
        <v>1013725</v>
      </c>
      <c r="AP3142">
        <v>155970</v>
      </c>
      <c r="AQ3142">
        <v>251374</v>
      </c>
      <c r="AR3142">
        <v>20000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1441069</v>
      </c>
      <c r="BL3142">
        <v>206488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20000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610000</v>
      </c>
      <c r="CR3142">
        <v>100000</v>
      </c>
      <c r="CS3142">
        <v>10000</v>
      </c>
      <c r="CT3142">
        <v>154000</v>
      </c>
      <c r="CU3142">
        <v>65000</v>
      </c>
      <c r="CV3142">
        <v>100000</v>
      </c>
      <c r="CW3142">
        <v>2289</v>
      </c>
      <c r="CX3142">
        <v>12000</v>
      </c>
      <c r="CY3142">
        <v>9000</v>
      </c>
      <c r="CZ3142">
        <v>3600</v>
      </c>
      <c r="DA3142">
        <v>3000</v>
      </c>
      <c r="DB3142">
        <v>13000</v>
      </c>
      <c r="DC3142">
        <v>66000</v>
      </c>
      <c r="DD3142">
        <v>3000</v>
      </c>
      <c r="DE3142">
        <v>139000</v>
      </c>
      <c r="DF3142">
        <v>1462698</v>
      </c>
      <c r="DG3142">
        <v>0</v>
      </c>
      <c r="DH3142">
        <v>0</v>
      </c>
      <c r="DI3142">
        <v>0</v>
      </c>
      <c r="DJ3142">
        <v>158373</v>
      </c>
      <c r="DK3142">
        <v>247150</v>
      </c>
      <c r="DL3142">
        <v>317019</v>
      </c>
      <c r="DM3142">
        <v>349500</v>
      </c>
      <c r="DN3142">
        <v>50000</v>
      </c>
      <c r="DO3142">
        <v>4253102</v>
      </c>
      <c r="DP3142">
        <v>317700</v>
      </c>
      <c r="DQ3142">
        <v>298687</v>
      </c>
      <c r="DR3142">
        <v>0</v>
      </c>
      <c r="DS3142">
        <v>0</v>
      </c>
    </row>
    <row r="3143" spans="1:123" x14ac:dyDescent="0.3">
      <c r="A3143" t="str">
        <f t="shared" si="49"/>
        <v>20421946</v>
      </c>
      <c r="B3143">
        <v>90</v>
      </c>
      <c r="C3143">
        <v>2042</v>
      </c>
      <c r="D3143">
        <v>194612</v>
      </c>
      <c r="E3143">
        <v>72</v>
      </c>
      <c r="F3143">
        <v>1969456</v>
      </c>
      <c r="G3143">
        <v>163053</v>
      </c>
      <c r="H3143">
        <v>550000</v>
      </c>
      <c r="I3143">
        <v>0</v>
      </c>
      <c r="J3143">
        <v>0</v>
      </c>
      <c r="K3143">
        <v>85000</v>
      </c>
      <c r="L3143">
        <v>200000</v>
      </c>
      <c r="M3143">
        <v>56200</v>
      </c>
      <c r="N3143">
        <v>11500</v>
      </c>
      <c r="O3143">
        <v>25500</v>
      </c>
      <c r="P3143">
        <v>4500</v>
      </c>
      <c r="Q3143">
        <v>2000</v>
      </c>
      <c r="R3143">
        <v>0</v>
      </c>
      <c r="S3143">
        <v>3810</v>
      </c>
      <c r="T3143">
        <v>35000</v>
      </c>
      <c r="U3143">
        <v>36000</v>
      </c>
      <c r="V3143">
        <v>0</v>
      </c>
      <c r="W3143">
        <v>10000</v>
      </c>
      <c r="X3143">
        <v>0</v>
      </c>
      <c r="Y3143">
        <v>0</v>
      </c>
      <c r="Z3143">
        <v>62575</v>
      </c>
      <c r="AA3143">
        <v>0</v>
      </c>
      <c r="AB3143">
        <v>378473</v>
      </c>
      <c r="AC3143">
        <v>140340</v>
      </c>
      <c r="AD3143">
        <v>0</v>
      </c>
      <c r="AE3143">
        <v>212643</v>
      </c>
      <c r="AF3143">
        <v>0</v>
      </c>
      <c r="AG3143">
        <v>0</v>
      </c>
      <c r="AH3143">
        <v>0</v>
      </c>
      <c r="AI3143">
        <v>0</v>
      </c>
      <c r="AJ3143">
        <v>250000</v>
      </c>
      <c r="AK3143">
        <v>415829</v>
      </c>
      <c r="AL3143">
        <v>0</v>
      </c>
      <c r="AM3143">
        <v>0</v>
      </c>
      <c r="AN3143">
        <v>576935</v>
      </c>
      <c r="AO3143">
        <v>1382074</v>
      </c>
      <c r="AP3143">
        <v>212643</v>
      </c>
      <c r="AQ3143">
        <v>111959</v>
      </c>
      <c r="AR3143">
        <v>20000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229490</v>
      </c>
      <c r="BE3143">
        <v>500</v>
      </c>
      <c r="BF3143">
        <v>60000</v>
      </c>
      <c r="BG3143">
        <v>35194</v>
      </c>
      <c r="BH3143">
        <v>0</v>
      </c>
      <c r="BI3143">
        <v>2850</v>
      </c>
      <c r="BJ3143">
        <v>0</v>
      </c>
      <c r="BK3143">
        <v>1398642</v>
      </c>
      <c r="BL3143">
        <v>212931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20000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610000</v>
      </c>
      <c r="CR3143">
        <v>100000</v>
      </c>
      <c r="CS3143">
        <v>10000</v>
      </c>
      <c r="CT3143">
        <v>154000</v>
      </c>
      <c r="CU3143">
        <v>65000</v>
      </c>
      <c r="CV3143">
        <v>100000</v>
      </c>
      <c r="CW3143">
        <v>2289</v>
      </c>
      <c r="CX3143">
        <v>12000</v>
      </c>
      <c r="CY3143">
        <v>9000</v>
      </c>
      <c r="CZ3143">
        <v>3600</v>
      </c>
      <c r="DA3143">
        <v>3000</v>
      </c>
      <c r="DB3143">
        <v>13000</v>
      </c>
      <c r="DC3143">
        <v>66000</v>
      </c>
      <c r="DD3143">
        <v>3000</v>
      </c>
      <c r="DE3143">
        <v>139000</v>
      </c>
      <c r="DF3143">
        <v>1480000</v>
      </c>
      <c r="DG3143">
        <v>0</v>
      </c>
      <c r="DH3143">
        <v>0</v>
      </c>
      <c r="DI3143">
        <v>229490</v>
      </c>
      <c r="DJ3143">
        <v>193567</v>
      </c>
      <c r="DK3143">
        <v>250000</v>
      </c>
      <c r="DL3143">
        <v>377019</v>
      </c>
      <c r="DM3143">
        <v>350000</v>
      </c>
      <c r="DN3143">
        <v>50000</v>
      </c>
      <c r="DO3143">
        <v>4635794</v>
      </c>
      <c r="DP3143">
        <v>317700</v>
      </c>
      <c r="DQ3143">
        <v>660608</v>
      </c>
      <c r="DR3143">
        <v>0</v>
      </c>
      <c r="DS3143">
        <v>0</v>
      </c>
    </row>
    <row r="3144" spans="1:123" x14ac:dyDescent="0.3">
      <c r="A3144" t="str">
        <f t="shared" si="49"/>
        <v>20431947</v>
      </c>
      <c r="B3144">
        <v>90</v>
      </c>
      <c r="C3144">
        <v>2043</v>
      </c>
      <c r="D3144">
        <v>194712</v>
      </c>
      <c r="E3144">
        <v>55</v>
      </c>
      <c r="F3144">
        <v>2258539</v>
      </c>
      <c r="G3144">
        <v>163049</v>
      </c>
      <c r="H3144">
        <v>550000</v>
      </c>
      <c r="I3144">
        <v>0</v>
      </c>
      <c r="J3144">
        <v>0</v>
      </c>
      <c r="K3144">
        <v>85000</v>
      </c>
      <c r="L3144">
        <v>200000</v>
      </c>
      <c r="M3144">
        <v>56200</v>
      </c>
      <c r="N3144">
        <v>11500</v>
      </c>
      <c r="O3144">
        <v>25500</v>
      </c>
      <c r="P3144">
        <v>4500</v>
      </c>
      <c r="Q3144">
        <v>2000</v>
      </c>
      <c r="R3144">
        <v>0</v>
      </c>
      <c r="S3144">
        <v>3595</v>
      </c>
      <c r="T3144">
        <v>35000</v>
      </c>
      <c r="U3144">
        <v>36000</v>
      </c>
      <c r="V3144">
        <v>0</v>
      </c>
      <c r="W3144">
        <v>10000</v>
      </c>
      <c r="X3144">
        <v>0</v>
      </c>
      <c r="Y3144">
        <v>0</v>
      </c>
      <c r="Z3144">
        <v>0</v>
      </c>
      <c r="AA3144">
        <v>0</v>
      </c>
      <c r="AB3144">
        <v>415829</v>
      </c>
      <c r="AC3144">
        <v>107639</v>
      </c>
      <c r="AD3144">
        <v>0</v>
      </c>
      <c r="AE3144">
        <v>163095</v>
      </c>
      <c r="AF3144">
        <v>0</v>
      </c>
      <c r="AG3144">
        <v>0</v>
      </c>
      <c r="AH3144">
        <v>0</v>
      </c>
      <c r="AI3144">
        <v>0</v>
      </c>
      <c r="AJ3144">
        <v>103658</v>
      </c>
      <c r="AK3144">
        <v>356392</v>
      </c>
      <c r="AL3144">
        <v>0</v>
      </c>
      <c r="AM3144">
        <v>0</v>
      </c>
      <c r="AN3144">
        <v>785637</v>
      </c>
      <c r="AO3144">
        <v>1060034</v>
      </c>
      <c r="AP3144">
        <v>163095</v>
      </c>
      <c r="AQ3144">
        <v>0</v>
      </c>
      <c r="AR3144">
        <v>20000</v>
      </c>
      <c r="AS3144">
        <v>0</v>
      </c>
      <c r="AT3144">
        <v>0</v>
      </c>
      <c r="AU3144">
        <v>229490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1472619</v>
      </c>
      <c r="BL3144">
        <v>219332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20000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610000</v>
      </c>
      <c r="CR3144">
        <v>100000</v>
      </c>
      <c r="CS3144">
        <v>10000</v>
      </c>
      <c r="CT3144">
        <v>154000</v>
      </c>
      <c r="CU3144">
        <v>65000</v>
      </c>
      <c r="CV3144">
        <v>100000</v>
      </c>
      <c r="CW3144">
        <v>2289</v>
      </c>
      <c r="CX3144">
        <v>12000</v>
      </c>
      <c r="CY3144">
        <v>9000</v>
      </c>
      <c r="CZ3144">
        <v>3600</v>
      </c>
      <c r="DA3144">
        <v>3000</v>
      </c>
      <c r="DB3144">
        <v>13000</v>
      </c>
      <c r="DC3144">
        <v>66000</v>
      </c>
      <c r="DD3144">
        <v>3000</v>
      </c>
      <c r="DE3144">
        <v>139000</v>
      </c>
      <c r="DF3144">
        <v>1432565</v>
      </c>
      <c r="DG3144">
        <v>0</v>
      </c>
      <c r="DH3144">
        <v>0</v>
      </c>
      <c r="DI3144">
        <v>0</v>
      </c>
      <c r="DJ3144">
        <v>190048</v>
      </c>
      <c r="DK3144">
        <v>249686</v>
      </c>
      <c r="DL3144">
        <v>377019</v>
      </c>
      <c r="DM3144">
        <v>349950</v>
      </c>
      <c r="DN3144">
        <v>50000</v>
      </c>
      <c r="DO3144">
        <v>4295550</v>
      </c>
      <c r="DP3144">
        <v>317700</v>
      </c>
      <c r="DQ3144">
        <v>-105832</v>
      </c>
      <c r="DR3144">
        <v>0</v>
      </c>
      <c r="DS3144">
        <v>0</v>
      </c>
    </row>
    <row r="3145" spans="1:123" x14ac:dyDescent="0.3">
      <c r="A3145" t="str">
        <f t="shared" si="49"/>
        <v>20441948</v>
      </c>
      <c r="B3145">
        <v>90</v>
      </c>
      <c r="C3145">
        <v>2044</v>
      </c>
      <c r="D3145">
        <v>194812</v>
      </c>
      <c r="E3145">
        <v>58</v>
      </c>
      <c r="F3145">
        <v>2286838</v>
      </c>
      <c r="G3145">
        <v>163046</v>
      </c>
      <c r="H3145">
        <v>550000</v>
      </c>
      <c r="I3145">
        <v>0</v>
      </c>
      <c r="J3145">
        <v>0</v>
      </c>
      <c r="K3145">
        <v>85000</v>
      </c>
      <c r="L3145">
        <v>200000</v>
      </c>
      <c r="M3145">
        <v>56200</v>
      </c>
      <c r="N3145">
        <v>11500</v>
      </c>
      <c r="O3145">
        <v>25500</v>
      </c>
      <c r="P3145">
        <v>4500</v>
      </c>
      <c r="Q3145">
        <v>2000</v>
      </c>
      <c r="R3145">
        <v>0</v>
      </c>
      <c r="S3145">
        <v>3381</v>
      </c>
      <c r="T3145">
        <v>35000</v>
      </c>
      <c r="U3145">
        <v>36000</v>
      </c>
      <c r="V3145">
        <v>0</v>
      </c>
      <c r="W3145">
        <v>10000</v>
      </c>
      <c r="X3145">
        <v>0</v>
      </c>
      <c r="Y3145">
        <v>75573</v>
      </c>
      <c r="Z3145">
        <v>0</v>
      </c>
      <c r="AA3145">
        <v>0</v>
      </c>
      <c r="AB3145">
        <v>356392</v>
      </c>
      <c r="AC3145">
        <v>112252</v>
      </c>
      <c r="AD3145">
        <v>0</v>
      </c>
      <c r="AE3145">
        <v>170084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186309</v>
      </c>
      <c r="AL3145">
        <v>0</v>
      </c>
      <c r="AM3145">
        <v>0</v>
      </c>
      <c r="AN3145">
        <v>964654</v>
      </c>
      <c r="AO3145">
        <v>1105457</v>
      </c>
      <c r="AP3145">
        <v>170084</v>
      </c>
      <c r="AQ3145">
        <v>0</v>
      </c>
      <c r="AR3145">
        <v>20000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1295541</v>
      </c>
      <c r="BL3145">
        <v>225689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590000</v>
      </c>
      <c r="CR3145">
        <v>100000</v>
      </c>
      <c r="CS3145">
        <v>10000</v>
      </c>
      <c r="CT3145">
        <v>154000</v>
      </c>
      <c r="CU3145">
        <v>65000</v>
      </c>
      <c r="CV3145">
        <v>100000</v>
      </c>
      <c r="CW3145">
        <v>2289</v>
      </c>
      <c r="CX3145">
        <v>12000</v>
      </c>
      <c r="CY3145">
        <v>9000</v>
      </c>
      <c r="CZ3145">
        <v>3600</v>
      </c>
      <c r="DA3145">
        <v>3000</v>
      </c>
      <c r="DB3145">
        <v>13000</v>
      </c>
      <c r="DC3145">
        <v>66000</v>
      </c>
      <c r="DD3145">
        <v>3000</v>
      </c>
      <c r="DE3145">
        <v>139000</v>
      </c>
      <c r="DF3145">
        <v>1314015</v>
      </c>
      <c r="DG3145">
        <v>0</v>
      </c>
      <c r="DH3145">
        <v>0</v>
      </c>
      <c r="DI3145">
        <v>0</v>
      </c>
      <c r="DJ3145">
        <v>190048</v>
      </c>
      <c r="DK3145">
        <v>249686</v>
      </c>
      <c r="DL3145">
        <v>377019</v>
      </c>
      <c r="DM3145">
        <v>349950</v>
      </c>
      <c r="DN3145">
        <v>50000</v>
      </c>
      <c r="DO3145">
        <v>3986916</v>
      </c>
      <c r="DP3145">
        <v>317700</v>
      </c>
      <c r="DQ3145">
        <v>-75573</v>
      </c>
      <c r="DR3145">
        <v>0</v>
      </c>
      <c r="DS3145">
        <v>0</v>
      </c>
    </row>
    <row r="3146" spans="1:123" x14ac:dyDescent="0.3">
      <c r="A3146" t="str">
        <f t="shared" si="49"/>
        <v>20451949</v>
      </c>
      <c r="B3146">
        <v>90</v>
      </c>
      <c r="C3146">
        <v>2045</v>
      </c>
      <c r="D3146">
        <v>194912</v>
      </c>
      <c r="E3146">
        <v>49</v>
      </c>
      <c r="F3146">
        <v>2291318</v>
      </c>
      <c r="G3146">
        <v>163042</v>
      </c>
      <c r="H3146">
        <v>550000</v>
      </c>
      <c r="I3146">
        <v>0</v>
      </c>
      <c r="J3146">
        <v>0</v>
      </c>
      <c r="K3146">
        <v>85000</v>
      </c>
      <c r="L3146">
        <v>200000</v>
      </c>
      <c r="M3146">
        <v>56200</v>
      </c>
      <c r="N3146">
        <v>11500</v>
      </c>
      <c r="O3146">
        <v>25500</v>
      </c>
      <c r="P3146">
        <v>4500</v>
      </c>
      <c r="Q3146">
        <v>2000</v>
      </c>
      <c r="R3146">
        <v>0</v>
      </c>
      <c r="S3146">
        <v>3166</v>
      </c>
      <c r="T3146">
        <v>35000</v>
      </c>
      <c r="U3146">
        <v>36000</v>
      </c>
      <c r="V3146">
        <v>0</v>
      </c>
      <c r="W3146">
        <v>15000</v>
      </c>
      <c r="X3146">
        <v>0</v>
      </c>
      <c r="Y3146">
        <v>281801</v>
      </c>
      <c r="Z3146">
        <v>0</v>
      </c>
      <c r="AA3146">
        <v>0</v>
      </c>
      <c r="AB3146">
        <v>186309</v>
      </c>
      <c r="AC3146">
        <v>94379</v>
      </c>
      <c r="AD3146">
        <v>0</v>
      </c>
      <c r="AE3146">
        <v>143003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43305</v>
      </c>
      <c r="AL3146">
        <v>0</v>
      </c>
      <c r="AM3146">
        <v>0</v>
      </c>
      <c r="AN3146">
        <v>1165667</v>
      </c>
      <c r="AO3146">
        <v>929449</v>
      </c>
      <c r="AP3146">
        <v>143003</v>
      </c>
      <c r="AQ3146">
        <v>0</v>
      </c>
      <c r="AR3146">
        <v>20000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1092452</v>
      </c>
      <c r="BL3146">
        <v>232241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570000</v>
      </c>
      <c r="CR3146">
        <v>100000</v>
      </c>
      <c r="CS3146">
        <v>10000</v>
      </c>
      <c r="CT3146">
        <v>154000</v>
      </c>
      <c r="CU3146">
        <v>65000</v>
      </c>
      <c r="CV3146">
        <v>100000</v>
      </c>
      <c r="CW3146">
        <v>2289</v>
      </c>
      <c r="CX3146">
        <v>12000</v>
      </c>
      <c r="CY3146">
        <v>9000</v>
      </c>
      <c r="CZ3146">
        <v>3600</v>
      </c>
      <c r="DA3146">
        <v>3000</v>
      </c>
      <c r="DB3146">
        <v>13000</v>
      </c>
      <c r="DC3146">
        <v>66000</v>
      </c>
      <c r="DD3146">
        <v>3000</v>
      </c>
      <c r="DE3146">
        <v>139000</v>
      </c>
      <c r="DF3146">
        <v>992794</v>
      </c>
      <c r="DG3146">
        <v>0</v>
      </c>
      <c r="DH3146">
        <v>0</v>
      </c>
      <c r="DI3146">
        <v>0</v>
      </c>
      <c r="DJ3146">
        <v>190048</v>
      </c>
      <c r="DK3146">
        <v>249686</v>
      </c>
      <c r="DL3146">
        <v>377019</v>
      </c>
      <c r="DM3146">
        <v>349950</v>
      </c>
      <c r="DN3146">
        <v>50000</v>
      </c>
      <c r="DO3146">
        <v>3502691</v>
      </c>
      <c r="DP3146">
        <v>317700</v>
      </c>
      <c r="DQ3146">
        <v>-281801</v>
      </c>
      <c r="DR3146">
        <v>0</v>
      </c>
      <c r="DS3146">
        <v>0</v>
      </c>
    </row>
    <row r="3147" spans="1:123" x14ac:dyDescent="0.3">
      <c r="A3147" t="str">
        <f t="shared" si="49"/>
        <v>20461950</v>
      </c>
      <c r="B3147">
        <v>90</v>
      </c>
      <c r="C3147">
        <v>2046</v>
      </c>
      <c r="D3147">
        <v>195012</v>
      </c>
      <c r="E3147">
        <v>52</v>
      </c>
      <c r="F3147">
        <v>2269147</v>
      </c>
      <c r="G3147">
        <v>163038</v>
      </c>
      <c r="H3147">
        <v>550000</v>
      </c>
      <c r="I3147">
        <v>0</v>
      </c>
      <c r="J3147">
        <v>0</v>
      </c>
      <c r="K3147">
        <v>85000</v>
      </c>
      <c r="L3147">
        <v>200000</v>
      </c>
      <c r="M3147">
        <v>56200</v>
      </c>
      <c r="N3147">
        <v>11500</v>
      </c>
      <c r="O3147">
        <v>25500</v>
      </c>
      <c r="P3147">
        <v>4500</v>
      </c>
      <c r="Q3147">
        <v>2000</v>
      </c>
      <c r="R3147">
        <v>0</v>
      </c>
      <c r="S3147">
        <v>2951</v>
      </c>
      <c r="T3147">
        <v>35000</v>
      </c>
      <c r="U3147">
        <v>36000</v>
      </c>
      <c r="V3147">
        <v>0</v>
      </c>
      <c r="W3147">
        <v>15000</v>
      </c>
      <c r="X3147">
        <v>0</v>
      </c>
      <c r="Y3147">
        <v>293884</v>
      </c>
      <c r="Z3147">
        <v>0</v>
      </c>
      <c r="AA3147">
        <v>0</v>
      </c>
      <c r="AB3147">
        <v>43305</v>
      </c>
      <c r="AC3147">
        <v>100385</v>
      </c>
      <c r="AD3147">
        <v>51718</v>
      </c>
      <c r="AE3147">
        <v>43305</v>
      </c>
      <c r="AF3147">
        <v>108798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1068737</v>
      </c>
      <c r="AO3147">
        <v>988593</v>
      </c>
      <c r="AP3147">
        <v>152103</v>
      </c>
      <c r="AQ3147">
        <v>0</v>
      </c>
      <c r="AR3147">
        <v>20000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1160696</v>
      </c>
      <c r="BL3147">
        <v>238752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550000</v>
      </c>
      <c r="CR3147">
        <v>100000</v>
      </c>
      <c r="CS3147">
        <v>10000</v>
      </c>
      <c r="CT3147">
        <v>154000</v>
      </c>
      <c r="CU3147">
        <v>65000</v>
      </c>
      <c r="CV3147">
        <v>100000</v>
      </c>
      <c r="CW3147">
        <v>2289</v>
      </c>
      <c r="CX3147">
        <v>12000</v>
      </c>
      <c r="CY3147">
        <v>9000</v>
      </c>
      <c r="CZ3147">
        <v>3600</v>
      </c>
      <c r="DA3147">
        <v>3000</v>
      </c>
      <c r="DB3147">
        <v>13000</v>
      </c>
      <c r="DC3147">
        <v>66000</v>
      </c>
      <c r="DD3147">
        <v>3000</v>
      </c>
      <c r="DE3147">
        <v>139000</v>
      </c>
      <c r="DF3147">
        <v>669126</v>
      </c>
      <c r="DG3147">
        <v>0</v>
      </c>
      <c r="DH3147">
        <v>0</v>
      </c>
      <c r="DI3147">
        <v>0</v>
      </c>
      <c r="DJ3147">
        <v>190048</v>
      </c>
      <c r="DK3147">
        <v>249686</v>
      </c>
      <c r="DL3147">
        <v>377019</v>
      </c>
      <c r="DM3147">
        <v>349950</v>
      </c>
      <c r="DN3147">
        <v>50000</v>
      </c>
      <c r="DO3147">
        <v>3115718</v>
      </c>
      <c r="DP3147">
        <v>317700</v>
      </c>
      <c r="DQ3147">
        <v>-293884</v>
      </c>
      <c r="DR3147">
        <v>0</v>
      </c>
      <c r="DS3147">
        <v>0</v>
      </c>
    </row>
    <row r="3148" spans="1:123" x14ac:dyDescent="0.3">
      <c r="A3148" t="str">
        <f t="shared" si="49"/>
        <v>20471951</v>
      </c>
      <c r="B3148">
        <v>90</v>
      </c>
      <c r="C3148">
        <v>2047</v>
      </c>
      <c r="D3148">
        <v>195112</v>
      </c>
      <c r="E3148">
        <v>72</v>
      </c>
      <c r="F3148">
        <v>2216170</v>
      </c>
      <c r="G3148">
        <v>163034</v>
      </c>
      <c r="H3148">
        <v>550000</v>
      </c>
      <c r="I3148">
        <v>0</v>
      </c>
      <c r="J3148">
        <v>0</v>
      </c>
      <c r="K3148">
        <v>85000</v>
      </c>
      <c r="L3148">
        <v>200000</v>
      </c>
      <c r="M3148">
        <v>56200</v>
      </c>
      <c r="N3148">
        <v>11500</v>
      </c>
      <c r="O3148">
        <v>25500</v>
      </c>
      <c r="P3148">
        <v>4500</v>
      </c>
      <c r="Q3148">
        <v>2000</v>
      </c>
      <c r="R3148">
        <v>0</v>
      </c>
      <c r="S3148">
        <v>2737</v>
      </c>
      <c r="T3148">
        <v>35000</v>
      </c>
      <c r="U3148">
        <v>36000</v>
      </c>
      <c r="V3148">
        <v>0</v>
      </c>
      <c r="W3148">
        <v>15000</v>
      </c>
      <c r="X3148">
        <v>0</v>
      </c>
      <c r="Y3148">
        <v>0</v>
      </c>
      <c r="Z3148">
        <v>192117</v>
      </c>
      <c r="AA3148">
        <v>0</v>
      </c>
      <c r="AB3148">
        <v>0</v>
      </c>
      <c r="AC3148">
        <v>138808</v>
      </c>
      <c r="AD3148">
        <v>71514</v>
      </c>
      <c r="AE3148">
        <v>0</v>
      </c>
      <c r="AF3148">
        <v>210322</v>
      </c>
      <c r="AG3148">
        <v>0</v>
      </c>
      <c r="AH3148">
        <v>0</v>
      </c>
      <c r="AI3148">
        <v>0</v>
      </c>
      <c r="AJ3148">
        <v>39678</v>
      </c>
      <c r="AK3148">
        <v>39678</v>
      </c>
      <c r="AL3148">
        <v>0</v>
      </c>
      <c r="AM3148">
        <v>0</v>
      </c>
      <c r="AN3148">
        <v>441320</v>
      </c>
      <c r="AO3148">
        <v>1366985</v>
      </c>
      <c r="AP3148">
        <v>210322</v>
      </c>
      <c r="AQ3148">
        <v>211356</v>
      </c>
      <c r="AR3148">
        <v>20000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1808663</v>
      </c>
      <c r="BL3148">
        <v>245221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80000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610000</v>
      </c>
      <c r="CR3148">
        <v>100000</v>
      </c>
      <c r="CS3148">
        <v>10000</v>
      </c>
      <c r="CT3148">
        <v>154000</v>
      </c>
      <c r="CU3148">
        <v>65000</v>
      </c>
      <c r="CV3148">
        <v>100000</v>
      </c>
      <c r="CW3148">
        <v>2289</v>
      </c>
      <c r="CX3148">
        <v>12000</v>
      </c>
      <c r="CY3148">
        <v>9000</v>
      </c>
      <c r="CZ3148">
        <v>3600</v>
      </c>
      <c r="DA3148">
        <v>3000</v>
      </c>
      <c r="DB3148">
        <v>13000</v>
      </c>
      <c r="DC3148">
        <v>66000</v>
      </c>
      <c r="DD3148">
        <v>3000</v>
      </c>
      <c r="DE3148">
        <v>139000</v>
      </c>
      <c r="DF3148">
        <v>841169</v>
      </c>
      <c r="DG3148">
        <v>0</v>
      </c>
      <c r="DH3148">
        <v>0</v>
      </c>
      <c r="DI3148">
        <v>0</v>
      </c>
      <c r="DJ3148">
        <v>190048</v>
      </c>
      <c r="DK3148">
        <v>249686</v>
      </c>
      <c r="DL3148">
        <v>377019</v>
      </c>
      <c r="DM3148">
        <v>349950</v>
      </c>
      <c r="DN3148">
        <v>50000</v>
      </c>
      <c r="DO3148">
        <v>3387440</v>
      </c>
      <c r="DP3148">
        <v>317700</v>
      </c>
      <c r="DQ3148">
        <v>311795</v>
      </c>
      <c r="DR3148">
        <v>0</v>
      </c>
      <c r="DS3148">
        <v>0</v>
      </c>
    </row>
    <row r="3149" spans="1:123" x14ac:dyDescent="0.3">
      <c r="A3149" t="str">
        <f t="shared" si="49"/>
        <v>20481952</v>
      </c>
      <c r="B3149">
        <v>90</v>
      </c>
      <c r="C3149">
        <v>2048</v>
      </c>
      <c r="D3149">
        <v>195212</v>
      </c>
      <c r="E3149">
        <v>83</v>
      </c>
      <c r="F3149">
        <v>1882437</v>
      </c>
      <c r="G3149">
        <v>163030</v>
      </c>
      <c r="H3149">
        <v>550000</v>
      </c>
      <c r="I3149">
        <v>0</v>
      </c>
      <c r="J3149">
        <v>0</v>
      </c>
      <c r="K3149">
        <v>85000</v>
      </c>
      <c r="L3149">
        <v>200000</v>
      </c>
      <c r="M3149">
        <v>56200</v>
      </c>
      <c r="N3149">
        <v>11500</v>
      </c>
      <c r="O3149">
        <v>25500</v>
      </c>
      <c r="P3149">
        <v>4500</v>
      </c>
      <c r="Q3149">
        <v>2000</v>
      </c>
      <c r="R3149">
        <v>0</v>
      </c>
      <c r="S3149">
        <v>2522</v>
      </c>
      <c r="T3149">
        <v>35000</v>
      </c>
      <c r="U3149">
        <v>36000</v>
      </c>
      <c r="V3149">
        <v>0</v>
      </c>
      <c r="W3149">
        <v>15000</v>
      </c>
      <c r="X3149">
        <v>0</v>
      </c>
      <c r="Y3149">
        <v>0</v>
      </c>
      <c r="Z3149">
        <v>380000</v>
      </c>
      <c r="AA3149">
        <v>0</v>
      </c>
      <c r="AB3149">
        <v>39678</v>
      </c>
      <c r="AC3149">
        <v>160481</v>
      </c>
      <c r="AD3149">
        <v>82680</v>
      </c>
      <c r="AE3149">
        <v>39678</v>
      </c>
      <c r="AF3149">
        <v>203482</v>
      </c>
      <c r="AG3149">
        <v>0</v>
      </c>
      <c r="AH3149">
        <v>0</v>
      </c>
      <c r="AI3149">
        <v>0</v>
      </c>
      <c r="AJ3149">
        <v>46518</v>
      </c>
      <c r="AK3149">
        <v>46518</v>
      </c>
      <c r="AL3149">
        <v>0</v>
      </c>
      <c r="AM3149">
        <v>0</v>
      </c>
      <c r="AN3149">
        <v>253222</v>
      </c>
      <c r="AO3149">
        <v>1580419</v>
      </c>
      <c r="AP3149">
        <v>243160</v>
      </c>
      <c r="AQ3149">
        <v>85910</v>
      </c>
      <c r="AR3149">
        <v>20000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284354</v>
      </c>
      <c r="BE3149">
        <v>50</v>
      </c>
      <c r="BF3149">
        <v>12981</v>
      </c>
      <c r="BG3149">
        <v>35194</v>
      </c>
      <c r="BH3149">
        <v>0</v>
      </c>
      <c r="BI3149">
        <v>314</v>
      </c>
      <c r="BJ3149">
        <v>0</v>
      </c>
      <c r="BK3149">
        <v>1596597</v>
      </c>
      <c r="BL3149">
        <v>251648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20000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610000</v>
      </c>
      <c r="CR3149">
        <v>100000</v>
      </c>
      <c r="CS3149">
        <v>10000</v>
      </c>
      <c r="CT3149">
        <v>154000</v>
      </c>
      <c r="CU3149">
        <v>65000</v>
      </c>
      <c r="CV3149">
        <v>100000</v>
      </c>
      <c r="CW3149">
        <v>2289</v>
      </c>
      <c r="CX3149">
        <v>12000</v>
      </c>
      <c r="CY3149">
        <v>9000</v>
      </c>
      <c r="CZ3149">
        <v>3600</v>
      </c>
      <c r="DA3149">
        <v>3000</v>
      </c>
      <c r="DB3149">
        <v>13000</v>
      </c>
      <c r="DC3149">
        <v>66000</v>
      </c>
      <c r="DD3149">
        <v>3000</v>
      </c>
      <c r="DE3149">
        <v>139000</v>
      </c>
      <c r="DF3149">
        <v>1186616</v>
      </c>
      <c r="DG3149">
        <v>0</v>
      </c>
      <c r="DH3149">
        <v>0</v>
      </c>
      <c r="DI3149">
        <v>284354</v>
      </c>
      <c r="DJ3149">
        <v>225242</v>
      </c>
      <c r="DK3149">
        <v>250000</v>
      </c>
      <c r="DL3149">
        <v>390000</v>
      </c>
      <c r="DM3149">
        <v>350000</v>
      </c>
      <c r="DN3149">
        <v>50000</v>
      </c>
      <c r="DO3149">
        <v>4072619</v>
      </c>
      <c r="DP3149">
        <v>317700</v>
      </c>
      <c r="DQ3149">
        <v>779410</v>
      </c>
      <c r="DR3149">
        <v>0</v>
      </c>
      <c r="DS3149">
        <v>0</v>
      </c>
    </row>
    <row r="3150" spans="1:123" x14ac:dyDescent="0.3">
      <c r="A3150" t="str">
        <f t="shared" si="49"/>
        <v>20491953</v>
      </c>
      <c r="B3150">
        <v>90</v>
      </c>
      <c r="C3150">
        <v>2049</v>
      </c>
      <c r="D3150">
        <v>195312</v>
      </c>
      <c r="E3150">
        <v>84</v>
      </c>
      <c r="F3150">
        <v>2242597</v>
      </c>
      <c r="G3150">
        <v>163025</v>
      </c>
      <c r="H3150">
        <v>550000</v>
      </c>
      <c r="I3150">
        <v>0</v>
      </c>
      <c r="J3150">
        <v>0</v>
      </c>
      <c r="K3150">
        <v>85000</v>
      </c>
      <c r="L3150">
        <v>200000</v>
      </c>
      <c r="M3150">
        <v>56200</v>
      </c>
      <c r="N3150">
        <v>11500</v>
      </c>
      <c r="O3150">
        <v>25500</v>
      </c>
      <c r="P3150">
        <v>4500</v>
      </c>
      <c r="Q3150">
        <v>2000</v>
      </c>
      <c r="R3150">
        <v>0</v>
      </c>
      <c r="S3150">
        <v>2308</v>
      </c>
      <c r="T3150">
        <v>35000</v>
      </c>
      <c r="U3150">
        <v>36000</v>
      </c>
      <c r="V3150">
        <v>0</v>
      </c>
      <c r="W3150">
        <v>15000</v>
      </c>
      <c r="X3150">
        <v>0</v>
      </c>
      <c r="Y3150">
        <v>0</v>
      </c>
      <c r="Z3150">
        <v>347412</v>
      </c>
      <c r="AA3150">
        <v>0</v>
      </c>
      <c r="AB3150">
        <v>46518</v>
      </c>
      <c r="AC3150">
        <v>163602</v>
      </c>
      <c r="AD3150">
        <v>84288</v>
      </c>
      <c r="AE3150">
        <v>46518</v>
      </c>
      <c r="AF3150">
        <v>201372</v>
      </c>
      <c r="AG3150">
        <v>0</v>
      </c>
      <c r="AH3150">
        <v>0</v>
      </c>
      <c r="AI3150">
        <v>0</v>
      </c>
      <c r="AJ3150">
        <v>48628</v>
      </c>
      <c r="AK3150">
        <v>48628</v>
      </c>
      <c r="AL3150">
        <v>0</v>
      </c>
      <c r="AM3150">
        <v>0</v>
      </c>
      <c r="AN3150">
        <v>285596</v>
      </c>
      <c r="AO3150">
        <v>1611159</v>
      </c>
      <c r="AP3150">
        <v>247890</v>
      </c>
      <c r="AQ3150">
        <v>0</v>
      </c>
      <c r="AR3150">
        <v>20000</v>
      </c>
      <c r="AS3150">
        <v>0</v>
      </c>
      <c r="AT3150">
        <v>0</v>
      </c>
      <c r="AU3150">
        <v>284354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210178</v>
      </c>
      <c r="BE3150">
        <v>5</v>
      </c>
      <c r="BF3150">
        <v>0</v>
      </c>
      <c r="BG3150">
        <v>35194</v>
      </c>
      <c r="BH3150">
        <v>0</v>
      </c>
      <c r="BI3150">
        <v>34</v>
      </c>
      <c r="BJ3150">
        <v>0</v>
      </c>
      <c r="BK3150">
        <v>1917992</v>
      </c>
      <c r="BL3150">
        <v>258034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20000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610000</v>
      </c>
      <c r="CR3150">
        <v>100000</v>
      </c>
      <c r="CS3150">
        <v>10000</v>
      </c>
      <c r="CT3150">
        <v>154000</v>
      </c>
      <c r="CU3150">
        <v>65000</v>
      </c>
      <c r="CV3150">
        <v>100000</v>
      </c>
      <c r="CW3150">
        <v>2289</v>
      </c>
      <c r="CX3150">
        <v>12000</v>
      </c>
      <c r="CY3150">
        <v>9000</v>
      </c>
      <c r="CZ3150">
        <v>3600</v>
      </c>
      <c r="DA3150">
        <v>3000</v>
      </c>
      <c r="DB3150">
        <v>13000</v>
      </c>
      <c r="DC3150">
        <v>66000</v>
      </c>
      <c r="DD3150">
        <v>3000</v>
      </c>
      <c r="DE3150">
        <v>139000</v>
      </c>
      <c r="DF3150">
        <v>1480000</v>
      </c>
      <c r="DG3150">
        <v>0</v>
      </c>
      <c r="DH3150">
        <v>0</v>
      </c>
      <c r="DI3150">
        <v>210178</v>
      </c>
      <c r="DJ3150">
        <v>256916</v>
      </c>
      <c r="DK3150">
        <v>250000</v>
      </c>
      <c r="DL3150">
        <v>390000</v>
      </c>
      <c r="DM3150">
        <v>350000</v>
      </c>
      <c r="DN3150">
        <v>50000</v>
      </c>
      <c r="DO3150">
        <v>4325610</v>
      </c>
      <c r="DP3150">
        <v>317700</v>
      </c>
      <c r="DQ3150">
        <v>377097</v>
      </c>
      <c r="DR3150">
        <v>0</v>
      </c>
      <c r="DS3150">
        <v>0</v>
      </c>
    </row>
    <row r="3151" spans="1:123" x14ac:dyDescent="0.3">
      <c r="A3151" t="str">
        <f t="shared" si="49"/>
        <v>20501954</v>
      </c>
      <c r="B3151">
        <v>90</v>
      </c>
      <c r="C3151">
        <v>2050</v>
      </c>
      <c r="D3151">
        <v>195412</v>
      </c>
      <c r="E3151">
        <v>68</v>
      </c>
      <c r="F3151">
        <v>2244152</v>
      </c>
      <c r="G3151">
        <v>163021</v>
      </c>
      <c r="H3151">
        <v>550000</v>
      </c>
      <c r="I3151">
        <v>0</v>
      </c>
      <c r="J3151">
        <v>0</v>
      </c>
      <c r="K3151">
        <v>85000</v>
      </c>
      <c r="L3151">
        <v>200000</v>
      </c>
      <c r="M3151">
        <v>56200</v>
      </c>
      <c r="N3151">
        <v>11500</v>
      </c>
      <c r="O3151">
        <v>25500</v>
      </c>
      <c r="P3151">
        <v>4500</v>
      </c>
      <c r="Q3151">
        <v>2000</v>
      </c>
      <c r="R3151">
        <v>0</v>
      </c>
      <c r="S3151">
        <v>2093</v>
      </c>
      <c r="T3151">
        <v>35000</v>
      </c>
      <c r="U3151">
        <v>36000</v>
      </c>
      <c r="V3151">
        <v>0</v>
      </c>
      <c r="W3151">
        <v>20000</v>
      </c>
      <c r="X3151">
        <v>0</v>
      </c>
      <c r="Y3151">
        <v>0</v>
      </c>
      <c r="Z3151">
        <v>61249</v>
      </c>
      <c r="AA3151">
        <v>0</v>
      </c>
      <c r="AB3151">
        <v>48628</v>
      </c>
      <c r="AC3151">
        <v>132595</v>
      </c>
      <c r="AD3151">
        <v>68313</v>
      </c>
      <c r="AE3151">
        <v>48628</v>
      </c>
      <c r="AF3151">
        <v>152280</v>
      </c>
      <c r="AG3151">
        <v>0</v>
      </c>
      <c r="AH3151">
        <v>0</v>
      </c>
      <c r="AI3151">
        <v>0</v>
      </c>
      <c r="AJ3151">
        <v>97720</v>
      </c>
      <c r="AK3151">
        <v>97720</v>
      </c>
      <c r="AL3151">
        <v>0</v>
      </c>
      <c r="AM3151">
        <v>0</v>
      </c>
      <c r="AN3151">
        <v>566544</v>
      </c>
      <c r="AO3151">
        <v>1305800</v>
      </c>
      <c r="AP3151">
        <v>200908</v>
      </c>
      <c r="AQ3151">
        <v>0</v>
      </c>
      <c r="AR3151">
        <v>20000</v>
      </c>
      <c r="AS3151">
        <v>0</v>
      </c>
      <c r="AT3151">
        <v>0</v>
      </c>
      <c r="AU3151">
        <v>210178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68005</v>
      </c>
      <c r="BE3151">
        <v>1</v>
      </c>
      <c r="BF3151">
        <v>0</v>
      </c>
      <c r="BG3151">
        <v>35194</v>
      </c>
      <c r="BH3151">
        <v>0</v>
      </c>
      <c r="BI3151">
        <v>4</v>
      </c>
      <c r="BJ3151">
        <v>0</v>
      </c>
      <c r="BK3151">
        <v>1633682</v>
      </c>
      <c r="BL3151">
        <v>262947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20000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610000</v>
      </c>
      <c r="CR3151">
        <v>100000</v>
      </c>
      <c r="CS3151">
        <v>10000</v>
      </c>
      <c r="CT3151">
        <v>154000</v>
      </c>
      <c r="CU3151">
        <v>65000</v>
      </c>
      <c r="CV3151">
        <v>100000</v>
      </c>
      <c r="CW3151">
        <v>2289</v>
      </c>
      <c r="CX3151">
        <v>12000</v>
      </c>
      <c r="CY3151">
        <v>9000</v>
      </c>
      <c r="CZ3151">
        <v>3600</v>
      </c>
      <c r="DA3151">
        <v>3000</v>
      </c>
      <c r="DB3151">
        <v>13000</v>
      </c>
      <c r="DC3151">
        <v>66000</v>
      </c>
      <c r="DD3151">
        <v>3000</v>
      </c>
      <c r="DE3151">
        <v>139000</v>
      </c>
      <c r="DF3151">
        <v>1480000</v>
      </c>
      <c r="DG3151">
        <v>0</v>
      </c>
      <c r="DH3151">
        <v>0</v>
      </c>
      <c r="DI3151">
        <v>68005</v>
      </c>
      <c r="DJ3151">
        <v>288591</v>
      </c>
      <c r="DK3151">
        <v>250000</v>
      </c>
      <c r="DL3151">
        <v>390000</v>
      </c>
      <c r="DM3151">
        <v>350000</v>
      </c>
      <c r="DN3151">
        <v>50000</v>
      </c>
      <c r="DO3151">
        <v>4264204</v>
      </c>
      <c r="DP3151">
        <v>317700</v>
      </c>
      <c r="DQ3151">
        <v>71995</v>
      </c>
      <c r="DR3151">
        <v>0</v>
      </c>
      <c r="DS3151">
        <v>0</v>
      </c>
    </row>
    <row r="3152" spans="1:123" x14ac:dyDescent="0.3">
      <c r="A3152" t="str">
        <f t="shared" si="49"/>
        <v>20162012</v>
      </c>
      <c r="B3152">
        <v>91</v>
      </c>
      <c r="C3152">
        <v>2016</v>
      </c>
      <c r="D3152">
        <v>201212</v>
      </c>
      <c r="E3152">
        <v>51</v>
      </c>
      <c r="F3152">
        <v>1572744</v>
      </c>
      <c r="G3152">
        <v>211232</v>
      </c>
      <c r="H3152">
        <v>550000</v>
      </c>
      <c r="I3152">
        <v>0</v>
      </c>
      <c r="J3152">
        <v>126000</v>
      </c>
      <c r="K3152">
        <v>85000</v>
      </c>
      <c r="L3152">
        <v>100000</v>
      </c>
      <c r="M3152">
        <v>56200</v>
      </c>
      <c r="N3152">
        <v>11500</v>
      </c>
      <c r="O3152">
        <v>25500</v>
      </c>
      <c r="P3152">
        <v>4500</v>
      </c>
      <c r="Q3152">
        <v>2000</v>
      </c>
      <c r="R3152">
        <v>0</v>
      </c>
      <c r="S3152">
        <v>8370</v>
      </c>
      <c r="T3152">
        <v>35000</v>
      </c>
      <c r="U3152">
        <v>36000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210000</v>
      </c>
      <c r="AC3152">
        <v>99226</v>
      </c>
      <c r="AD3152">
        <v>51121</v>
      </c>
      <c r="AE3152">
        <v>150347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59653</v>
      </c>
      <c r="AL3152">
        <v>0</v>
      </c>
      <c r="AM3152">
        <v>0</v>
      </c>
      <c r="AN3152">
        <v>930070</v>
      </c>
      <c r="AO3152">
        <v>977177</v>
      </c>
      <c r="AP3152">
        <v>150347</v>
      </c>
      <c r="AQ3152">
        <v>0</v>
      </c>
      <c r="AR3152">
        <v>20000</v>
      </c>
      <c r="AS3152">
        <v>3000</v>
      </c>
      <c r="AT3152">
        <v>8000</v>
      </c>
      <c r="AU3152">
        <v>200000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1358524</v>
      </c>
      <c r="BL3152">
        <v>8371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476989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572989</v>
      </c>
      <c r="CR3152">
        <v>61000</v>
      </c>
      <c r="CS3152">
        <v>0</v>
      </c>
      <c r="CT3152">
        <v>18000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5000</v>
      </c>
      <c r="DF3152">
        <v>0</v>
      </c>
      <c r="DG3152">
        <v>79000</v>
      </c>
      <c r="DH3152">
        <v>0</v>
      </c>
      <c r="DI3152">
        <v>0</v>
      </c>
      <c r="DJ3152">
        <v>126000</v>
      </c>
      <c r="DK3152">
        <v>124000</v>
      </c>
      <c r="DL3152">
        <v>30000</v>
      </c>
      <c r="DM3152">
        <v>137000</v>
      </c>
      <c r="DN3152">
        <v>0</v>
      </c>
      <c r="DO3152">
        <v>1212642</v>
      </c>
      <c r="DP3152">
        <v>317700</v>
      </c>
      <c r="DQ3152">
        <v>276989</v>
      </c>
      <c r="DR3152">
        <v>0</v>
      </c>
      <c r="DS3152">
        <v>0</v>
      </c>
    </row>
    <row r="3153" spans="1:123" x14ac:dyDescent="0.3">
      <c r="A3153" t="str">
        <f t="shared" si="49"/>
        <v>20171922</v>
      </c>
      <c r="B3153">
        <v>91</v>
      </c>
      <c r="C3153">
        <v>2017</v>
      </c>
      <c r="D3153">
        <v>192212</v>
      </c>
      <c r="E3153">
        <v>72</v>
      </c>
      <c r="F3153">
        <v>1765338</v>
      </c>
      <c r="G3153">
        <v>215203</v>
      </c>
      <c r="H3153">
        <v>550000</v>
      </c>
      <c r="I3153">
        <v>0</v>
      </c>
      <c r="J3153">
        <v>126000</v>
      </c>
      <c r="K3153">
        <v>85000</v>
      </c>
      <c r="L3153">
        <v>100000</v>
      </c>
      <c r="M3153">
        <v>56200</v>
      </c>
      <c r="N3153">
        <v>11500</v>
      </c>
      <c r="O3153">
        <v>25500</v>
      </c>
      <c r="P3153">
        <v>4500</v>
      </c>
      <c r="Q3153">
        <v>2000</v>
      </c>
      <c r="R3153">
        <v>0</v>
      </c>
      <c r="S3153">
        <v>8311</v>
      </c>
      <c r="T3153">
        <v>35000</v>
      </c>
      <c r="U3153">
        <v>36000</v>
      </c>
      <c r="V3153">
        <v>0</v>
      </c>
      <c r="W3153">
        <v>0</v>
      </c>
      <c r="X3153">
        <v>0</v>
      </c>
      <c r="Y3153">
        <v>0</v>
      </c>
      <c r="Z3153">
        <v>234961</v>
      </c>
      <c r="AA3153">
        <v>0</v>
      </c>
      <c r="AB3153">
        <v>59653</v>
      </c>
      <c r="AC3153">
        <v>140659</v>
      </c>
      <c r="AD3153">
        <v>72467</v>
      </c>
      <c r="AE3153">
        <v>59653</v>
      </c>
      <c r="AF3153">
        <v>153473</v>
      </c>
      <c r="AG3153">
        <v>0</v>
      </c>
      <c r="AH3153">
        <v>0</v>
      </c>
      <c r="AI3153">
        <v>0</v>
      </c>
      <c r="AJ3153">
        <v>9350</v>
      </c>
      <c r="AK3153">
        <v>9350</v>
      </c>
      <c r="AL3153">
        <v>0</v>
      </c>
      <c r="AM3153">
        <v>0</v>
      </c>
      <c r="AN3153">
        <v>532227</v>
      </c>
      <c r="AO3153">
        <v>1385212</v>
      </c>
      <c r="AP3153">
        <v>213126</v>
      </c>
      <c r="AQ3153">
        <v>0</v>
      </c>
      <c r="AR3153">
        <v>20000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1618338</v>
      </c>
      <c r="BL3153">
        <v>17530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57011</v>
      </c>
      <c r="BS3153">
        <v>0</v>
      </c>
      <c r="BT3153">
        <v>0</v>
      </c>
      <c r="BU3153">
        <v>39000</v>
      </c>
      <c r="BV3153">
        <v>10000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20935</v>
      </c>
      <c r="CH3153">
        <v>480</v>
      </c>
      <c r="CI3153">
        <v>2512</v>
      </c>
      <c r="CJ3153">
        <v>1884</v>
      </c>
      <c r="CK3153">
        <v>754</v>
      </c>
      <c r="CL3153">
        <v>628</v>
      </c>
      <c r="CM3153">
        <v>2722</v>
      </c>
      <c r="CN3153">
        <v>15000</v>
      </c>
      <c r="CO3153">
        <v>628</v>
      </c>
      <c r="CP3153">
        <v>0</v>
      </c>
      <c r="CQ3153">
        <v>610000</v>
      </c>
      <c r="CR3153">
        <v>100000</v>
      </c>
      <c r="CS3153">
        <v>10000</v>
      </c>
      <c r="CT3153">
        <v>18000</v>
      </c>
      <c r="CU3153">
        <v>0</v>
      </c>
      <c r="CV3153">
        <v>20935</v>
      </c>
      <c r="CW3153">
        <v>480</v>
      </c>
      <c r="CX3153">
        <v>2512</v>
      </c>
      <c r="CY3153">
        <v>1884</v>
      </c>
      <c r="CZ3153">
        <v>754</v>
      </c>
      <c r="DA3153">
        <v>628</v>
      </c>
      <c r="DB3153">
        <v>2722</v>
      </c>
      <c r="DC3153">
        <v>15000</v>
      </c>
      <c r="DD3153">
        <v>628</v>
      </c>
      <c r="DE3153">
        <v>10000</v>
      </c>
      <c r="DF3153">
        <v>234961</v>
      </c>
      <c r="DG3153">
        <v>100000</v>
      </c>
      <c r="DH3153">
        <v>0</v>
      </c>
      <c r="DI3153">
        <v>0</v>
      </c>
      <c r="DJ3153">
        <v>126000</v>
      </c>
      <c r="DK3153">
        <v>124000</v>
      </c>
      <c r="DL3153">
        <v>30000</v>
      </c>
      <c r="DM3153">
        <v>137000</v>
      </c>
      <c r="DN3153">
        <v>0</v>
      </c>
      <c r="DO3153">
        <v>1554854</v>
      </c>
      <c r="DP3153">
        <v>317700</v>
      </c>
      <c r="DQ3153">
        <v>395865</v>
      </c>
      <c r="DR3153">
        <v>0</v>
      </c>
      <c r="DS3153">
        <v>0</v>
      </c>
    </row>
    <row r="3154" spans="1:123" x14ac:dyDescent="0.3">
      <c r="A3154" t="str">
        <f t="shared" si="49"/>
        <v>20181923</v>
      </c>
      <c r="B3154">
        <v>91</v>
      </c>
      <c r="C3154">
        <v>2018</v>
      </c>
      <c r="D3154">
        <v>192312</v>
      </c>
      <c r="E3154">
        <v>66</v>
      </c>
      <c r="F3154">
        <v>1696236</v>
      </c>
      <c r="G3154">
        <v>186174</v>
      </c>
      <c r="H3154">
        <v>550000</v>
      </c>
      <c r="I3154">
        <v>0</v>
      </c>
      <c r="J3154">
        <v>120000</v>
      </c>
      <c r="K3154">
        <v>85000</v>
      </c>
      <c r="L3154">
        <v>130000</v>
      </c>
      <c r="M3154">
        <v>56200</v>
      </c>
      <c r="N3154">
        <v>11500</v>
      </c>
      <c r="O3154">
        <v>25500</v>
      </c>
      <c r="P3154">
        <v>4500</v>
      </c>
      <c r="Q3154">
        <v>2000</v>
      </c>
      <c r="R3154">
        <v>0</v>
      </c>
      <c r="S3154">
        <v>8252</v>
      </c>
      <c r="T3154">
        <v>35000</v>
      </c>
      <c r="U3154">
        <v>36000</v>
      </c>
      <c r="V3154">
        <v>0</v>
      </c>
      <c r="W3154">
        <v>0</v>
      </c>
      <c r="X3154">
        <v>0</v>
      </c>
      <c r="Y3154">
        <v>0</v>
      </c>
      <c r="Z3154">
        <v>241584</v>
      </c>
      <c r="AA3154">
        <v>0</v>
      </c>
      <c r="AB3154">
        <v>9350</v>
      </c>
      <c r="AC3154">
        <v>128633</v>
      </c>
      <c r="AD3154">
        <v>66271</v>
      </c>
      <c r="AE3154">
        <v>9350</v>
      </c>
      <c r="AF3154">
        <v>185554</v>
      </c>
      <c r="AG3154">
        <v>0</v>
      </c>
      <c r="AH3154">
        <v>0</v>
      </c>
      <c r="AI3154">
        <v>0</v>
      </c>
      <c r="AJ3154">
        <v>64446</v>
      </c>
      <c r="AK3154">
        <v>64446</v>
      </c>
      <c r="AL3154">
        <v>0</v>
      </c>
      <c r="AM3154">
        <v>0</v>
      </c>
      <c r="AN3154">
        <v>462368</v>
      </c>
      <c r="AO3154">
        <v>1266779</v>
      </c>
      <c r="AP3154">
        <v>194904</v>
      </c>
      <c r="AQ3154">
        <v>0</v>
      </c>
      <c r="AR3154">
        <v>20000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1481684</v>
      </c>
      <c r="BL3154">
        <v>26633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20000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13946</v>
      </c>
      <c r="CH3154">
        <v>319</v>
      </c>
      <c r="CI3154">
        <v>1674</v>
      </c>
      <c r="CJ3154">
        <v>1255</v>
      </c>
      <c r="CK3154">
        <v>502</v>
      </c>
      <c r="CL3154">
        <v>418</v>
      </c>
      <c r="CM3154">
        <v>1813</v>
      </c>
      <c r="CN3154">
        <v>11929</v>
      </c>
      <c r="CO3154">
        <v>418</v>
      </c>
      <c r="CP3154">
        <v>0</v>
      </c>
      <c r="CQ3154">
        <v>610000</v>
      </c>
      <c r="CR3154">
        <v>100000</v>
      </c>
      <c r="CS3154">
        <v>10000</v>
      </c>
      <c r="CT3154">
        <v>18000</v>
      </c>
      <c r="CU3154">
        <v>0</v>
      </c>
      <c r="CV3154">
        <v>34881</v>
      </c>
      <c r="CW3154">
        <v>799</v>
      </c>
      <c r="CX3154">
        <v>4186</v>
      </c>
      <c r="CY3154">
        <v>3139</v>
      </c>
      <c r="CZ3154">
        <v>1256</v>
      </c>
      <c r="DA3154">
        <v>1046</v>
      </c>
      <c r="DB3154">
        <v>4535</v>
      </c>
      <c r="DC3154">
        <v>26929</v>
      </c>
      <c r="DD3154">
        <v>1046</v>
      </c>
      <c r="DE3154">
        <v>15000</v>
      </c>
      <c r="DF3154">
        <v>458100</v>
      </c>
      <c r="DG3154">
        <v>100000</v>
      </c>
      <c r="DH3154">
        <v>0</v>
      </c>
      <c r="DI3154">
        <v>0</v>
      </c>
      <c r="DJ3154">
        <v>126000</v>
      </c>
      <c r="DK3154">
        <v>124000</v>
      </c>
      <c r="DL3154">
        <v>30000</v>
      </c>
      <c r="DM3154">
        <v>137000</v>
      </c>
      <c r="DN3154">
        <v>0</v>
      </c>
      <c r="DO3154">
        <v>1870364</v>
      </c>
      <c r="DP3154">
        <v>317700</v>
      </c>
      <c r="DQ3154">
        <v>358305</v>
      </c>
      <c r="DR3154">
        <v>0</v>
      </c>
      <c r="DS3154">
        <v>0</v>
      </c>
    </row>
    <row r="3155" spans="1:123" x14ac:dyDescent="0.3">
      <c r="A3155" t="str">
        <f t="shared" si="49"/>
        <v>20191924</v>
      </c>
      <c r="B3155">
        <v>91</v>
      </c>
      <c r="C3155">
        <v>2019</v>
      </c>
      <c r="D3155">
        <v>192412</v>
      </c>
      <c r="E3155">
        <v>24</v>
      </c>
      <c r="F3155">
        <v>1912406</v>
      </c>
      <c r="G3155">
        <v>163145</v>
      </c>
      <c r="H3155">
        <v>550000</v>
      </c>
      <c r="I3155">
        <v>0</v>
      </c>
      <c r="J3155">
        <v>120000</v>
      </c>
      <c r="K3155">
        <v>85000</v>
      </c>
      <c r="L3155">
        <v>160000</v>
      </c>
      <c r="M3155">
        <v>56200</v>
      </c>
      <c r="N3155">
        <v>11500</v>
      </c>
      <c r="O3155">
        <v>25500</v>
      </c>
      <c r="P3155">
        <v>4500</v>
      </c>
      <c r="Q3155">
        <v>2000</v>
      </c>
      <c r="R3155">
        <v>0</v>
      </c>
      <c r="S3155">
        <v>8193</v>
      </c>
      <c r="T3155">
        <v>35000</v>
      </c>
      <c r="U3155">
        <v>36000</v>
      </c>
      <c r="V3155">
        <v>0</v>
      </c>
      <c r="W3155">
        <v>0</v>
      </c>
      <c r="X3155">
        <v>0</v>
      </c>
      <c r="Y3155">
        <v>231107</v>
      </c>
      <c r="Z3155">
        <v>0</v>
      </c>
      <c r="AA3155">
        <v>0</v>
      </c>
      <c r="AB3155">
        <v>64446</v>
      </c>
      <c r="AC3155">
        <v>46561</v>
      </c>
      <c r="AD3155">
        <v>0</v>
      </c>
      <c r="AE3155">
        <v>64446</v>
      </c>
      <c r="AF3155">
        <v>6103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1208897</v>
      </c>
      <c r="AO3155">
        <v>458532</v>
      </c>
      <c r="AP3155">
        <v>70549</v>
      </c>
      <c r="AQ3155">
        <v>0</v>
      </c>
      <c r="AR3155">
        <v>0</v>
      </c>
      <c r="AS3155">
        <v>3000</v>
      </c>
      <c r="AT3155">
        <v>8000</v>
      </c>
      <c r="AU3155">
        <v>0</v>
      </c>
      <c r="AV3155">
        <v>75000</v>
      </c>
      <c r="AW3155">
        <v>0</v>
      </c>
      <c r="AX3155">
        <v>36814</v>
      </c>
      <c r="AY3155">
        <v>0</v>
      </c>
      <c r="AZ3155">
        <v>0</v>
      </c>
      <c r="BA3155">
        <v>25000</v>
      </c>
      <c r="BB3155">
        <v>8000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684895</v>
      </c>
      <c r="BL3155">
        <v>35681</v>
      </c>
      <c r="BM3155">
        <v>161005</v>
      </c>
      <c r="BN3155">
        <v>1073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20000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428995</v>
      </c>
      <c r="CR3155">
        <v>100000</v>
      </c>
      <c r="CS3155">
        <v>10000</v>
      </c>
      <c r="CT3155">
        <v>16927</v>
      </c>
      <c r="CU3155">
        <v>0</v>
      </c>
      <c r="CV3155">
        <v>34881</v>
      </c>
      <c r="CW3155">
        <v>799</v>
      </c>
      <c r="CX3155">
        <v>4186</v>
      </c>
      <c r="CY3155">
        <v>3139</v>
      </c>
      <c r="CZ3155">
        <v>1256</v>
      </c>
      <c r="DA3155">
        <v>1046</v>
      </c>
      <c r="DB3155">
        <v>4535</v>
      </c>
      <c r="DC3155">
        <v>26929</v>
      </c>
      <c r="DD3155">
        <v>1046</v>
      </c>
      <c r="DE3155">
        <v>0</v>
      </c>
      <c r="DF3155">
        <v>201534</v>
      </c>
      <c r="DG3155">
        <v>100000</v>
      </c>
      <c r="DH3155">
        <v>0</v>
      </c>
      <c r="DI3155">
        <v>0</v>
      </c>
      <c r="DJ3155">
        <v>89186</v>
      </c>
      <c r="DK3155">
        <v>99000</v>
      </c>
      <c r="DL3155">
        <v>30000</v>
      </c>
      <c r="DM3155">
        <v>62000</v>
      </c>
      <c r="DN3155">
        <v>0</v>
      </c>
      <c r="DO3155">
        <v>1215459</v>
      </c>
      <c r="DP3155">
        <v>317700</v>
      </c>
      <c r="DQ3155">
        <v>-549999</v>
      </c>
      <c r="DR3155">
        <v>0</v>
      </c>
      <c r="DS3155">
        <v>0</v>
      </c>
    </row>
    <row r="3156" spans="1:123" x14ac:dyDescent="0.3">
      <c r="A3156" t="str">
        <f t="shared" si="49"/>
        <v>20201925</v>
      </c>
      <c r="B3156">
        <v>91</v>
      </c>
      <c r="C3156">
        <v>2020</v>
      </c>
      <c r="D3156">
        <v>192512</v>
      </c>
      <c r="E3156">
        <v>51</v>
      </c>
      <c r="F3156">
        <v>2076360</v>
      </c>
      <c r="G3156">
        <v>163116</v>
      </c>
      <c r="H3156">
        <v>550000</v>
      </c>
      <c r="I3156">
        <v>0</v>
      </c>
      <c r="J3156">
        <v>120000</v>
      </c>
      <c r="K3156">
        <v>85000</v>
      </c>
      <c r="L3156">
        <v>192500</v>
      </c>
      <c r="M3156">
        <v>56200</v>
      </c>
      <c r="N3156">
        <v>11500</v>
      </c>
      <c r="O3156">
        <v>25500</v>
      </c>
      <c r="P3156">
        <v>4500</v>
      </c>
      <c r="Q3156">
        <v>2000</v>
      </c>
      <c r="R3156">
        <v>0</v>
      </c>
      <c r="S3156">
        <v>8134</v>
      </c>
      <c r="T3156">
        <v>35000</v>
      </c>
      <c r="U3156">
        <v>36000</v>
      </c>
      <c r="V3156">
        <v>0</v>
      </c>
      <c r="W3156">
        <v>0</v>
      </c>
      <c r="X3156">
        <v>3179</v>
      </c>
      <c r="Y3156">
        <v>195488</v>
      </c>
      <c r="Z3156">
        <v>0</v>
      </c>
      <c r="AA3156">
        <v>0</v>
      </c>
      <c r="AB3156">
        <v>0</v>
      </c>
      <c r="AC3156">
        <v>99610</v>
      </c>
      <c r="AD3156">
        <v>51319</v>
      </c>
      <c r="AE3156">
        <v>0</v>
      </c>
      <c r="AF3156">
        <v>150928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1064072</v>
      </c>
      <c r="AO3156">
        <v>980956</v>
      </c>
      <c r="AP3156">
        <v>150928</v>
      </c>
      <c r="AQ3156">
        <v>0</v>
      </c>
      <c r="AR3156">
        <v>20000</v>
      </c>
      <c r="AS3156">
        <v>3000</v>
      </c>
      <c r="AT3156">
        <v>8000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1162884</v>
      </c>
      <c r="BL3156">
        <v>43130</v>
      </c>
      <c r="BM3156">
        <v>5390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403605</v>
      </c>
      <c r="CR3156">
        <v>100000</v>
      </c>
      <c r="CS3156">
        <v>10000</v>
      </c>
      <c r="CT3156">
        <v>16927</v>
      </c>
      <c r="CU3156">
        <v>0</v>
      </c>
      <c r="CV3156">
        <v>34881</v>
      </c>
      <c r="CW3156">
        <v>799</v>
      </c>
      <c r="CX3156">
        <v>4186</v>
      </c>
      <c r="CY3156">
        <v>3139</v>
      </c>
      <c r="CZ3156">
        <v>1256</v>
      </c>
      <c r="DA3156">
        <v>1046</v>
      </c>
      <c r="DB3156">
        <v>4535</v>
      </c>
      <c r="DC3156">
        <v>26929</v>
      </c>
      <c r="DD3156">
        <v>1046</v>
      </c>
      <c r="DE3156">
        <v>5000</v>
      </c>
      <c r="DF3156">
        <v>0</v>
      </c>
      <c r="DG3156">
        <v>96822</v>
      </c>
      <c r="DH3156">
        <v>0</v>
      </c>
      <c r="DI3156">
        <v>0</v>
      </c>
      <c r="DJ3156">
        <v>89186</v>
      </c>
      <c r="DK3156">
        <v>99000</v>
      </c>
      <c r="DL3156">
        <v>30000</v>
      </c>
      <c r="DM3156">
        <v>62000</v>
      </c>
      <c r="DN3156">
        <v>0</v>
      </c>
      <c r="DO3156">
        <v>990357</v>
      </c>
      <c r="DP3156">
        <v>317700</v>
      </c>
      <c r="DQ3156">
        <v>-204056</v>
      </c>
      <c r="DR3156">
        <v>0</v>
      </c>
      <c r="DS3156">
        <v>0</v>
      </c>
    </row>
    <row r="3157" spans="1:123" x14ac:dyDescent="0.3">
      <c r="A3157" t="str">
        <f t="shared" si="49"/>
        <v>20211926</v>
      </c>
      <c r="B3157">
        <v>91</v>
      </c>
      <c r="C3157">
        <v>2021</v>
      </c>
      <c r="D3157">
        <v>192612</v>
      </c>
      <c r="E3157">
        <v>41</v>
      </c>
      <c r="F3157">
        <v>1859376</v>
      </c>
      <c r="G3157">
        <v>163116</v>
      </c>
      <c r="H3157">
        <v>550000</v>
      </c>
      <c r="I3157">
        <v>0</v>
      </c>
      <c r="J3157">
        <v>120000</v>
      </c>
      <c r="K3157">
        <v>85000</v>
      </c>
      <c r="L3157">
        <v>205000</v>
      </c>
      <c r="M3157">
        <v>56200</v>
      </c>
      <c r="N3157">
        <v>11500</v>
      </c>
      <c r="O3157">
        <v>25500</v>
      </c>
      <c r="P3157">
        <v>4500</v>
      </c>
      <c r="Q3157">
        <v>2000</v>
      </c>
      <c r="R3157">
        <v>0</v>
      </c>
      <c r="S3157">
        <v>7945</v>
      </c>
      <c r="T3157">
        <v>35000</v>
      </c>
      <c r="U3157">
        <v>36000</v>
      </c>
      <c r="V3157">
        <v>0</v>
      </c>
      <c r="W3157">
        <v>0</v>
      </c>
      <c r="X3157">
        <v>25000</v>
      </c>
      <c r="Y3157">
        <v>0</v>
      </c>
      <c r="Z3157">
        <v>0</v>
      </c>
      <c r="AA3157">
        <v>0</v>
      </c>
      <c r="AB3157">
        <v>0</v>
      </c>
      <c r="AC3157">
        <v>79086</v>
      </c>
      <c r="AD3157">
        <v>40745</v>
      </c>
      <c r="AE3157">
        <v>0</v>
      </c>
      <c r="AF3157">
        <v>119832</v>
      </c>
      <c r="AG3157">
        <v>40745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933813</v>
      </c>
      <c r="AO3157">
        <v>778845</v>
      </c>
      <c r="AP3157">
        <v>119832</v>
      </c>
      <c r="AQ3157">
        <v>0</v>
      </c>
      <c r="AR3157">
        <v>16805</v>
      </c>
      <c r="AS3157">
        <v>3000</v>
      </c>
      <c r="AT3157">
        <v>8000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926481</v>
      </c>
      <c r="BL3157">
        <v>50523</v>
      </c>
      <c r="BM3157">
        <v>147674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235931</v>
      </c>
      <c r="CR3157">
        <v>100000</v>
      </c>
      <c r="CS3157">
        <v>10000</v>
      </c>
      <c r="CT3157">
        <v>16927</v>
      </c>
      <c r="CU3157">
        <v>0</v>
      </c>
      <c r="CV3157">
        <v>34881</v>
      </c>
      <c r="CW3157">
        <v>799</v>
      </c>
      <c r="CX3157">
        <v>4186</v>
      </c>
      <c r="CY3157">
        <v>3139</v>
      </c>
      <c r="CZ3157">
        <v>1256</v>
      </c>
      <c r="DA3157">
        <v>1046</v>
      </c>
      <c r="DB3157">
        <v>4535</v>
      </c>
      <c r="DC3157">
        <v>26929</v>
      </c>
      <c r="DD3157">
        <v>1046</v>
      </c>
      <c r="DE3157">
        <v>10000</v>
      </c>
      <c r="DF3157">
        <v>0</v>
      </c>
      <c r="DG3157">
        <v>71822</v>
      </c>
      <c r="DH3157">
        <v>0</v>
      </c>
      <c r="DI3157">
        <v>0</v>
      </c>
      <c r="DJ3157">
        <v>89186</v>
      </c>
      <c r="DK3157">
        <v>99000</v>
      </c>
      <c r="DL3157">
        <v>30000</v>
      </c>
      <c r="DM3157">
        <v>62000</v>
      </c>
      <c r="DN3157">
        <v>0</v>
      </c>
      <c r="DO3157">
        <v>802683</v>
      </c>
      <c r="DP3157">
        <v>317700</v>
      </c>
      <c r="DQ3157">
        <v>-172674</v>
      </c>
      <c r="DR3157">
        <v>0</v>
      </c>
      <c r="DS3157">
        <v>0</v>
      </c>
    </row>
    <row r="3158" spans="1:123" x14ac:dyDescent="0.3">
      <c r="A3158" t="str">
        <f t="shared" si="49"/>
        <v>20221927</v>
      </c>
      <c r="B3158">
        <v>91</v>
      </c>
      <c r="C3158">
        <v>2022</v>
      </c>
      <c r="D3158">
        <v>192712</v>
      </c>
      <c r="E3158">
        <v>44</v>
      </c>
      <c r="F3158">
        <v>1702845</v>
      </c>
      <c r="G3158">
        <v>163115</v>
      </c>
      <c r="H3158">
        <v>550000</v>
      </c>
      <c r="I3158">
        <v>0</v>
      </c>
      <c r="J3158">
        <v>120000</v>
      </c>
      <c r="K3158">
        <v>85000</v>
      </c>
      <c r="L3158">
        <v>202500</v>
      </c>
      <c r="M3158">
        <v>56200</v>
      </c>
      <c r="N3158">
        <v>11500</v>
      </c>
      <c r="O3158">
        <v>25500</v>
      </c>
      <c r="P3158">
        <v>4500</v>
      </c>
      <c r="Q3158">
        <v>2000</v>
      </c>
      <c r="R3158">
        <v>0</v>
      </c>
      <c r="S3158">
        <v>7757</v>
      </c>
      <c r="T3158">
        <v>35000</v>
      </c>
      <c r="U3158">
        <v>36000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86037</v>
      </c>
      <c r="AD3158">
        <v>44326</v>
      </c>
      <c r="AE3158">
        <v>0</v>
      </c>
      <c r="AF3158">
        <v>130363</v>
      </c>
      <c r="AG3158">
        <v>0</v>
      </c>
      <c r="AH3158">
        <v>0</v>
      </c>
      <c r="AI3158">
        <v>40745</v>
      </c>
      <c r="AJ3158">
        <v>0</v>
      </c>
      <c r="AK3158">
        <v>40745</v>
      </c>
      <c r="AL3158">
        <v>40745</v>
      </c>
      <c r="AM3158">
        <v>0</v>
      </c>
      <c r="AN3158">
        <v>895594</v>
      </c>
      <c r="AO3158">
        <v>847294</v>
      </c>
      <c r="AP3158">
        <v>130363</v>
      </c>
      <c r="AQ3158">
        <v>0</v>
      </c>
      <c r="AR3158">
        <v>20000</v>
      </c>
      <c r="AS3158">
        <v>3000</v>
      </c>
      <c r="AT3158">
        <v>8000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1008657</v>
      </c>
      <c r="BL3158">
        <v>57864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60155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276086</v>
      </c>
      <c r="CR3158">
        <v>100000</v>
      </c>
      <c r="CS3158">
        <v>10000</v>
      </c>
      <c r="CT3158">
        <v>16927</v>
      </c>
      <c r="CU3158">
        <v>0</v>
      </c>
      <c r="CV3158">
        <v>34881</v>
      </c>
      <c r="CW3158">
        <v>799</v>
      </c>
      <c r="CX3158">
        <v>4186</v>
      </c>
      <c r="CY3158">
        <v>3139</v>
      </c>
      <c r="CZ3158">
        <v>1256</v>
      </c>
      <c r="DA3158">
        <v>1046</v>
      </c>
      <c r="DB3158">
        <v>4535</v>
      </c>
      <c r="DC3158">
        <v>26929</v>
      </c>
      <c r="DD3158">
        <v>1046</v>
      </c>
      <c r="DE3158">
        <v>15000</v>
      </c>
      <c r="DF3158">
        <v>0</v>
      </c>
      <c r="DG3158">
        <v>71822</v>
      </c>
      <c r="DH3158">
        <v>0</v>
      </c>
      <c r="DI3158">
        <v>0</v>
      </c>
      <c r="DJ3158">
        <v>89186</v>
      </c>
      <c r="DK3158">
        <v>99000</v>
      </c>
      <c r="DL3158">
        <v>30000</v>
      </c>
      <c r="DM3158">
        <v>62000</v>
      </c>
      <c r="DN3158">
        <v>0</v>
      </c>
      <c r="DO3158">
        <v>888583</v>
      </c>
      <c r="DP3158">
        <v>317700</v>
      </c>
      <c r="DQ3158">
        <v>60155</v>
      </c>
      <c r="DR3158">
        <v>0</v>
      </c>
      <c r="DS3158">
        <v>0</v>
      </c>
    </row>
    <row r="3159" spans="1:123" x14ac:dyDescent="0.3">
      <c r="A3159" t="str">
        <f t="shared" si="49"/>
        <v>20231928</v>
      </c>
      <c r="B3159">
        <v>91</v>
      </c>
      <c r="C3159">
        <v>2023</v>
      </c>
      <c r="D3159">
        <v>192812</v>
      </c>
      <c r="E3159">
        <v>58</v>
      </c>
      <c r="F3159">
        <v>1913880</v>
      </c>
      <c r="G3159">
        <v>163115</v>
      </c>
      <c r="H3159">
        <v>550000</v>
      </c>
      <c r="I3159">
        <v>0</v>
      </c>
      <c r="J3159">
        <v>120000</v>
      </c>
      <c r="K3159">
        <v>85000</v>
      </c>
      <c r="L3159">
        <v>200000</v>
      </c>
      <c r="M3159">
        <v>56200</v>
      </c>
      <c r="N3159">
        <v>11500</v>
      </c>
      <c r="O3159">
        <v>25500</v>
      </c>
      <c r="P3159">
        <v>4500</v>
      </c>
      <c r="Q3159">
        <v>2000</v>
      </c>
      <c r="R3159">
        <v>0</v>
      </c>
      <c r="S3159">
        <v>7568</v>
      </c>
      <c r="T3159">
        <v>35000</v>
      </c>
      <c r="U3159">
        <v>36000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40745</v>
      </c>
      <c r="AC3159">
        <v>112243</v>
      </c>
      <c r="AD3159">
        <v>57827</v>
      </c>
      <c r="AE3159">
        <v>40745</v>
      </c>
      <c r="AF3159">
        <v>129325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893943</v>
      </c>
      <c r="AO3159">
        <v>1105368</v>
      </c>
      <c r="AP3159">
        <v>170070</v>
      </c>
      <c r="AQ3159">
        <v>0</v>
      </c>
      <c r="AR3159">
        <v>20000</v>
      </c>
      <c r="AS3159">
        <v>3000</v>
      </c>
      <c r="AT3159">
        <v>8000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1306438</v>
      </c>
      <c r="BL3159">
        <v>65151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152537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408623</v>
      </c>
      <c r="CR3159">
        <v>100000</v>
      </c>
      <c r="CS3159">
        <v>10000</v>
      </c>
      <c r="CT3159">
        <v>16927</v>
      </c>
      <c r="CU3159">
        <v>0</v>
      </c>
      <c r="CV3159">
        <v>34881</v>
      </c>
      <c r="CW3159">
        <v>799</v>
      </c>
      <c r="CX3159">
        <v>4186</v>
      </c>
      <c r="CY3159">
        <v>3139</v>
      </c>
      <c r="CZ3159">
        <v>1256</v>
      </c>
      <c r="DA3159">
        <v>1046</v>
      </c>
      <c r="DB3159">
        <v>4535</v>
      </c>
      <c r="DC3159">
        <v>26929</v>
      </c>
      <c r="DD3159">
        <v>1046</v>
      </c>
      <c r="DE3159">
        <v>20000</v>
      </c>
      <c r="DF3159">
        <v>0</v>
      </c>
      <c r="DG3159">
        <v>71822</v>
      </c>
      <c r="DH3159">
        <v>0</v>
      </c>
      <c r="DI3159">
        <v>0</v>
      </c>
      <c r="DJ3159">
        <v>89186</v>
      </c>
      <c r="DK3159">
        <v>99000</v>
      </c>
      <c r="DL3159">
        <v>30000</v>
      </c>
      <c r="DM3159">
        <v>62000</v>
      </c>
      <c r="DN3159">
        <v>0</v>
      </c>
      <c r="DO3159">
        <v>985375</v>
      </c>
      <c r="DP3159">
        <v>317700</v>
      </c>
      <c r="DQ3159">
        <v>152537</v>
      </c>
      <c r="DR3159">
        <v>0</v>
      </c>
      <c r="DS3159">
        <v>0</v>
      </c>
    </row>
    <row r="3160" spans="1:123" x14ac:dyDescent="0.3">
      <c r="A3160" t="str">
        <f t="shared" si="49"/>
        <v>20241929</v>
      </c>
      <c r="B3160">
        <v>91</v>
      </c>
      <c r="C3160">
        <v>2024</v>
      </c>
      <c r="D3160">
        <v>192912</v>
      </c>
      <c r="E3160">
        <v>20</v>
      </c>
      <c r="F3160">
        <v>2119077</v>
      </c>
      <c r="G3160">
        <v>163114</v>
      </c>
      <c r="H3160">
        <v>550000</v>
      </c>
      <c r="I3160">
        <v>0</v>
      </c>
      <c r="J3160">
        <v>120000</v>
      </c>
      <c r="K3160">
        <v>85000</v>
      </c>
      <c r="L3160">
        <v>200000</v>
      </c>
      <c r="M3160">
        <v>56200</v>
      </c>
      <c r="N3160">
        <v>11500</v>
      </c>
      <c r="O3160">
        <v>25500</v>
      </c>
      <c r="P3160">
        <v>4500</v>
      </c>
      <c r="Q3160">
        <v>2000</v>
      </c>
      <c r="R3160">
        <v>0</v>
      </c>
      <c r="S3160">
        <v>7380</v>
      </c>
      <c r="T3160">
        <v>35000</v>
      </c>
      <c r="U3160">
        <v>36000</v>
      </c>
      <c r="V3160">
        <v>0</v>
      </c>
      <c r="W3160">
        <v>0</v>
      </c>
      <c r="X3160">
        <v>25000</v>
      </c>
      <c r="Y3160">
        <v>0</v>
      </c>
      <c r="Z3160">
        <v>0</v>
      </c>
      <c r="AA3160">
        <v>0</v>
      </c>
      <c r="AB3160">
        <v>0</v>
      </c>
      <c r="AC3160">
        <v>38322</v>
      </c>
      <c r="AD3160">
        <v>0</v>
      </c>
      <c r="AE3160">
        <v>0</v>
      </c>
      <c r="AF3160">
        <v>58066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990014</v>
      </c>
      <c r="AO3160">
        <v>377398</v>
      </c>
      <c r="AP3160">
        <v>58066</v>
      </c>
      <c r="AQ3160">
        <v>0</v>
      </c>
      <c r="AR3160">
        <v>0</v>
      </c>
      <c r="AS3160">
        <v>6000</v>
      </c>
      <c r="AT3160">
        <v>8000</v>
      </c>
      <c r="AU3160">
        <v>0</v>
      </c>
      <c r="AV3160">
        <v>62000</v>
      </c>
      <c r="AW3160">
        <v>0</v>
      </c>
      <c r="AX3160">
        <v>34511</v>
      </c>
      <c r="AY3160">
        <v>0</v>
      </c>
      <c r="AZ3160">
        <v>0</v>
      </c>
      <c r="BA3160">
        <v>25000</v>
      </c>
      <c r="BB3160">
        <v>8000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578975</v>
      </c>
      <c r="BL3160">
        <v>72386</v>
      </c>
      <c r="BM3160">
        <v>129541</v>
      </c>
      <c r="BN3160">
        <v>16927</v>
      </c>
      <c r="BO3160">
        <v>0</v>
      </c>
      <c r="BP3160">
        <v>100000</v>
      </c>
      <c r="BQ3160">
        <v>10000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33000</v>
      </c>
      <c r="BX3160">
        <v>763</v>
      </c>
      <c r="BY3160">
        <v>4000</v>
      </c>
      <c r="BZ3160">
        <v>3000</v>
      </c>
      <c r="CA3160">
        <v>1200</v>
      </c>
      <c r="CB3160">
        <v>1000</v>
      </c>
      <c r="CC3160">
        <v>4333</v>
      </c>
      <c r="CD3160">
        <v>20000</v>
      </c>
      <c r="CE3160">
        <v>1000</v>
      </c>
      <c r="CF3160">
        <v>25000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259082</v>
      </c>
      <c r="CR3160">
        <v>0</v>
      </c>
      <c r="CS3160">
        <v>0</v>
      </c>
      <c r="CT3160">
        <v>0</v>
      </c>
      <c r="CU3160">
        <v>0</v>
      </c>
      <c r="CV3160">
        <v>1881</v>
      </c>
      <c r="CW3160">
        <v>36</v>
      </c>
      <c r="CX3160">
        <v>186</v>
      </c>
      <c r="CY3160">
        <v>139</v>
      </c>
      <c r="CZ3160">
        <v>56</v>
      </c>
      <c r="DA3160">
        <v>46</v>
      </c>
      <c r="DB3160">
        <v>202</v>
      </c>
      <c r="DC3160">
        <v>6929</v>
      </c>
      <c r="DD3160">
        <v>46</v>
      </c>
      <c r="DE3160">
        <v>0</v>
      </c>
      <c r="DF3160">
        <v>0</v>
      </c>
      <c r="DG3160">
        <v>46821</v>
      </c>
      <c r="DH3160">
        <v>0</v>
      </c>
      <c r="DI3160">
        <v>0</v>
      </c>
      <c r="DJ3160">
        <v>54676</v>
      </c>
      <c r="DK3160">
        <v>74000</v>
      </c>
      <c r="DL3160">
        <v>30000</v>
      </c>
      <c r="DM3160">
        <v>0</v>
      </c>
      <c r="DN3160">
        <v>0</v>
      </c>
      <c r="DO3160">
        <v>474100</v>
      </c>
      <c r="DP3160">
        <v>317700</v>
      </c>
      <c r="DQ3160">
        <v>-823327</v>
      </c>
      <c r="DR3160">
        <v>327052</v>
      </c>
      <c r="DS3160">
        <v>0</v>
      </c>
    </row>
    <row r="3161" spans="1:123" x14ac:dyDescent="0.3">
      <c r="A3161" t="str">
        <f t="shared" si="49"/>
        <v>20251930</v>
      </c>
      <c r="B3161">
        <v>91</v>
      </c>
      <c r="C3161">
        <v>2025</v>
      </c>
      <c r="D3161">
        <v>193012</v>
      </c>
      <c r="E3161">
        <v>50</v>
      </c>
      <c r="F3161">
        <v>2095216</v>
      </c>
      <c r="G3161">
        <v>163114</v>
      </c>
      <c r="H3161">
        <v>550000</v>
      </c>
      <c r="I3161">
        <v>250000</v>
      </c>
      <c r="J3161">
        <v>120000</v>
      </c>
      <c r="K3161">
        <v>85000</v>
      </c>
      <c r="L3161">
        <v>200000</v>
      </c>
      <c r="M3161">
        <v>56200</v>
      </c>
      <c r="N3161">
        <v>11500</v>
      </c>
      <c r="O3161">
        <v>25500</v>
      </c>
      <c r="P3161">
        <v>4500</v>
      </c>
      <c r="Q3161">
        <v>2000</v>
      </c>
      <c r="R3161">
        <v>0</v>
      </c>
      <c r="S3161">
        <v>7191</v>
      </c>
      <c r="T3161">
        <v>35000</v>
      </c>
      <c r="U3161">
        <v>36000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97402</v>
      </c>
      <c r="AD3161">
        <v>50181</v>
      </c>
      <c r="AE3161">
        <v>0</v>
      </c>
      <c r="AF3161">
        <v>147584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57891</v>
      </c>
      <c r="AN3161">
        <v>1067416</v>
      </c>
      <c r="AO3161">
        <v>959219</v>
      </c>
      <c r="AP3161">
        <v>147584</v>
      </c>
      <c r="AQ3161">
        <v>0</v>
      </c>
      <c r="AR3161">
        <v>20000</v>
      </c>
      <c r="AS3161">
        <v>3000</v>
      </c>
      <c r="AT3161">
        <v>8000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1137803</v>
      </c>
      <c r="BL3161">
        <v>80045</v>
      </c>
      <c r="BM3161">
        <v>9066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230016</v>
      </c>
      <c r="CR3161">
        <v>0</v>
      </c>
      <c r="CS3161">
        <v>0</v>
      </c>
      <c r="CT3161">
        <v>0</v>
      </c>
      <c r="CU3161">
        <v>0</v>
      </c>
      <c r="CV3161">
        <v>1881</v>
      </c>
      <c r="CW3161">
        <v>36</v>
      </c>
      <c r="CX3161">
        <v>186</v>
      </c>
      <c r="CY3161">
        <v>139</v>
      </c>
      <c r="CZ3161">
        <v>56</v>
      </c>
      <c r="DA3161">
        <v>46</v>
      </c>
      <c r="DB3161">
        <v>202</v>
      </c>
      <c r="DC3161">
        <v>6929</v>
      </c>
      <c r="DD3161">
        <v>46</v>
      </c>
      <c r="DE3161">
        <v>5000</v>
      </c>
      <c r="DF3161">
        <v>0</v>
      </c>
      <c r="DG3161">
        <v>46821</v>
      </c>
      <c r="DH3161">
        <v>0</v>
      </c>
      <c r="DI3161">
        <v>0</v>
      </c>
      <c r="DJ3161">
        <v>54676</v>
      </c>
      <c r="DK3161">
        <v>74000</v>
      </c>
      <c r="DL3161">
        <v>30000</v>
      </c>
      <c r="DM3161">
        <v>0</v>
      </c>
      <c r="DN3161">
        <v>0</v>
      </c>
      <c r="DO3161">
        <v>450034</v>
      </c>
      <c r="DP3161">
        <v>317700</v>
      </c>
      <c r="DQ3161">
        <v>48825</v>
      </c>
      <c r="DR3161">
        <v>0</v>
      </c>
      <c r="DS3161">
        <v>57891</v>
      </c>
    </row>
    <row r="3162" spans="1:123" x14ac:dyDescent="0.3">
      <c r="A3162" t="str">
        <f t="shared" si="49"/>
        <v>20261931</v>
      </c>
      <c r="B3162">
        <v>91</v>
      </c>
      <c r="C3162">
        <v>2026</v>
      </c>
      <c r="D3162">
        <v>193112</v>
      </c>
      <c r="E3162">
        <v>18</v>
      </c>
      <c r="F3162">
        <v>2100422</v>
      </c>
      <c r="G3162">
        <v>163110</v>
      </c>
      <c r="H3162">
        <v>550000</v>
      </c>
      <c r="I3162">
        <v>250000</v>
      </c>
      <c r="J3162">
        <v>120000</v>
      </c>
      <c r="K3162">
        <v>85000</v>
      </c>
      <c r="L3162">
        <v>200000</v>
      </c>
      <c r="M3162">
        <v>56200</v>
      </c>
      <c r="N3162">
        <v>11500</v>
      </c>
      <c r="O3162">
        <v>25500</v>
      </c>
      <c r="P3162">
        <v>4500</v>
      </c>
      <c r="Q3162">
        <v>2000</v>
      </c>
      <c r="R3162">
        <v>0</v>
      </c>
      <c r="S3162">
        <v>7002</v>
      </c>
      <c r="T3162">
        <v>35000</v>
      </c>
      <c r="U3162">
        <v>36000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35129</v>
      </c>
      <c r="AD3162">
        <v>0</v>
      </c>
      <c r="AE3162">
        <v>0</v>
      </c>
      <c r="AF3162">
        <v>53227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57702</v>
      </c>
      <c r="AN3162">
        <v>1161773</v>
      </c>
      <c r="AO3162">
        <v>345948</v>
      </c>
      <c r="AP3162">
        <v>53227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33618</v>
      </c>
      <c r="AY3162">
        <v>0</v>
      </c>
      <c r="AZ3162">
        <v>0</v>
      </c>
      <c r="BA3162">
        <v>25000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457793</v>
      </c>
      <c r="BL3162">
        <v>87653</v>
      </c>
      <c r="BM3162">
        <v>89541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1881</v>
      </c>
      <c r="BX3162">
        <v>36</v>
      </c>
      <c r="BY3162">
        <v>186</v>
      </c>
      <c r="BZ3162">
        <v>139</v>
      </c>
      <c r="CA3162">
        <v>56</v>
      </c>
      <c r="CB3162">
        <v>46</v>
      </c>
      <c r="CC3162">
        <v>202</v>
      </c>
      <c r="CD3162">
        <v>6929</v>
      </c>
      <c r="CE3162">
        <v>46</v>
      </c>
      <c r="CF3162">
        <v>10000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120475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0</v>
      </c>
      <c r="DD3162">
        <v>0</v>
      </c>
      <c r="DE3162">
        <v>0</v>
      </c>
      <c r="DF3162">
        <v>0</v>
      </c>
      <c r="DG3162">
        <v>46821</v>
      </c>
      <c r="DH3162">
        <v>0</v>
      </c>
      <c r="DI3162">
        <v>0</v>
      </c>
      <c r="DJ3162">
        <v>21057</v>
      </c>
      <c r="DK3162">
        <v>49000</v>
      </c>
      <c r="DL3162">
        <v>30000</v>
      </c>
      <c r="DM3162">
        <v>0</v>
      </c>
      <c r="DN3162">
        <v>0</v>
      </c>
      <c r="DO3162">
        <v>267354</v>
      </c>
      <c r="DP3162">
        <v>317700</v>
      </c>
      <c r="DQ3162">
        <v>-593229</v>
      </c>
      <c r="DR3162">
        <v>483250</v>
      </c>
      <c r="DS3162">
        <v>57702</v>
      </c>
    </row>
    <row r="3163" spans="1:123" x14ac:dyDescent="0.3">
      <c r="A3163" t="str">
        <f t="shared" si="49"/>
        <v>20271932</v>
      </c>
      <c r="B3163">
        <v>91</v>
      </c>
      <c r="C3163">
        <v>2027</v>
      </c>
      <c r="D3163">
        <v>193212</v>
      </c>
      <c r="E3163">
        <v>35</v>
      </c>
      <c r="F3163">
        <v>2031370</v>
      </c>
      <c r="G3163">
        <v>163106</v>
      </c>
      <c r="H3163">
        <v>550000</v>
      </c>
      <c r="I3163">
        <v>250000</v>
      </c>
      <c r="J3163">
        <v>120000</v>
      </c>
      <c r="K3163">
        <v>85000</v>
      </c>
      <c r="L3163">
        <v>200000</v>
      </c>
      <c r="M3163">
        <v>56200</v>
      </c>
      <c r="N3163">
        <v>11500</v>
      </c>
      <c r="O3163">
        <v>25500</v>
      </c>
      <c r="P3163">
        <v>4500</v>
      </c>
      <c r="Q3163">
        <v>2000</v>
      </c>
      <c r="R3163">
        <v>0</v>
      </c>
      <c r="S3163">
        <v>6814</v>
      </c>
      <c r="T3163">
        <v>35000</v>
      </c>
      <c r="U3163">
        <v>36000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67299</v>
      </c>
      <c r="AD3163">
        <v>0</v>
      </c>
      <c r="AE3163">
        <v>0</v>
      </c>
      <c r="AF3163">
        <v>101971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57514</v>
      </c>
      <c r="AN3163">
        <v>1113029</v>
      </c>
      <c r="AO3163">
        <v>662758</v>
      </c>
      <c r="AP3163">
        <v>101971</v>
      </c>
      <c r="AQ3163">
        <v>0</v>
      </c>
      <c r="AR3163">
        <v>10574</v>
      </c>
      <c r="AS3163">
        <v>0</v>
      </c>
      <c r="AT3163">
        <v>0</v>
      </c>
      <c r="AU3163">
        <v>0</v>
      </c>
      <c r="AV3163">
        <v>0</v>
      </c>
      <c r="AW3163">
        <v>6481</v>
      </c>
      <c r="AX3163">
        <v>21057</v>
      </c>
      <c r="AY3163">
        <v>0</v>
      </c>
      <c r="AZ3163">
        <v>0</v>
      </c>
      <c r="BA3163">
        <v>25000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827841</v>
      </c>
      <c r="BL3163">
        <v>95209</v>
      </c>
      <c r="BM3163">
        <v>69541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5000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30934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0</v>
      </c>
      <c r="DE3163">
        <v>0</v>
      </c>
      <c r="DF3163">
        <v>0</v>
      </c>
      <c r="DG3163">
        <v>46821</v>
      </c>
      <c r="DH3163">
        <v>0</v>
      </c>
      <c r="DI3163">
        <v>0</v>
      </c>
      <c r="DJ3163">
        <v>0</v>
      </c>
      <c r="DK3163">
        <v>24000</v>
      </c>
      <c r="DL3163">
        <v>23519</v>
      </c>
      <c r="DM3163">
        <v>0</v>
      </c>
      <c r="DN3163">
        <v>0</v>
      </c>
      <c r="DO3163">
        <v>125274</v>
      </c>
      <c r="DP3163">
        <v>317700</v>
      </c>
      <c r="DQ3163">
        <v>-189421</v>
      </c>
      <c r="DR3163">
        <v>119856</v>
      </c>
      <c r="DS3163">
        <v>57514</v>
      </c>
    </row>
    <row r="3164" spans="1:123" x14ac:dyDescent="0.3">
      <c r="A3164" t="str">
        <f t="shared" si="49"/>
        <v>20281933</v>
      </c>
      <c r="B3164">
        <v>91</v>
      </c>
      <c r="C3164">
        <v>2028</v>
      </c>
      <c r="D3164">
        <v>193312</v>
      </c>
      <c r="E3164">
        <v>36</v>
      </c>
      <c r="F3164">
        <v>1864088</v>
      </c>
      <c r="G3164">
        <v>163102</v>
      </c>
      <c r="H3164">
        <v>550000</v>
      </c>
      <c r="I3164">
        <v>250000</v>
      </c>
      <c r="J3164">
        <v>120000</v>
      </c>
      <c r="K3164">
        <v>85000</v>
      </c>
      <c r="L3164">
        <v>200000</v>
      </c>
      <c r="M3164">
        <v>56200</v>
      </c>
      <c r="N3164">
        <v>11500</v>
      </c>
      <c r="O3164">
        <v>25500</v>
      </c>
      <c r="P3164">
        <v>4500</v>
      </c>
      <c r="Q3164">
        <v>2000</v>
      </c>
      <c r="R3164">
        <v>0</v>
      </c>
      <c r="S3164">
        <v>6625</v>
      </c>
      <c r="T3164">
        <v>35000</v>
      </c>
      <c r="U3164">
        <v>36000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70257</v>
      </c>
      <c r="AD3164">
        <v>0</v>
      </c>
      <c r="AE3164">
        <v>0</v>
      </c>
      <c r="AF3164">
        <v>106454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57325</v>
      </c>
      <c r="AN3164">
        <v>1108546</v>
      </c>
      <c r="AO3164">
        <v>691895</v>
      </c>
      <c r="AP3164">
        <v>106454</v>
      </c>
      <c r="AQ3164">
        <v>0</v>
      </c>
      <c r="AR3164">
        <v>12138</v>
      </c>
      <c r="AS3164">
        <v>0</v>
      </c>
      <c r="AT3164">
        <v>0</v>
      </c>
      <c r="AU3164">
        <v>0</v>
      </c>
      <c r="AV3164">
        <v>0</v>
      </c>
      <c r="AW3164">
        <v>6508</v>
      </c>
      <c r="AX3164">
        <v>0</v>
      </c>
      <c r="AY3164">
        <v>0</v>
      </c>
      <c r="AZ3164">
        <v>0</v>
      </c>
      <c r="BA3164">
        <v>24000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840995</v>
      </c>
      <c r="BL3164">
        <v>102715</v>
      </c>
      <c r="BM3164">
        <v>10934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5000</v>
      </c>
      <c r="DF3164">
        <v>0</v>
      </c>
      <c r="DG3164">
        <v>46821</v>
      </c>
      <c r="DH3164">
        <v>0</v>
      </c>
      <c r="DI3164">
        <v>0</v>
      </c>
      <c r="DJ3164">
        <v>0</v>
      </c>
      <c r="DK3164">
        <v>0</v>
      </c>
      <c r="DL3164">
        <v>17010</v>
      </c>
      <c r="DM3164">
        <v>0</v>
      </c>
      <c r="DN3164">
        <v>0</v>
      </c>
      <c r="DO3164">
        <v>68832</v>
      </c>
      <c r="DP3164">
        <v>317700</v>
      </c>
      <c r="DQ3164">
        <v>15883</v>
      </c>
      <c r="DR3164">
        <v>0</v>
      </c>
      <c r="DS3164">
        <v>57325</v>
      </c>
    </row>
    <row r="3165" spans="1:123" x14ac:dyDescent="0.3">
      <c r="A3165" t="str">
        <f t="shared" si="49"/>
        <v>20291934</v>
      </c>
      <c r="B3165">
        <v>91</v>
      </c>
      <c r="C3165">
        <v>2029</v>
      </c>
      <c r="D3165">
        <v>193412</v>
      </c>
      <c r="E3165">
        <v>24</v>
      </c>
      <c r="F3165">
        <v>2133887</v>
      </c>
      <c r="G3165">
        <v>163097</v>
      </c>
      <c r="H3165">
        <v>550000</v>
      </c>
      <c r="I3165">
        <v>0</v>
      </c>
      <c r="J3165">
        <v>120000</v>
      </c>
      <c r="K3165">
        <v>85000</v>
      </c>
      <c r="L3165">
        <v>200000</v>
      </c>
      <c r="M3165">
        <v>56200</v>
      </c>
      <c r="N3165">
        <v>11500</v>
      </c>
      <c r="O3165">
        <v>25500</v>
      </c>
      <c r="P3165">
        <v>4500</v>
      </c>
      <c r="Q3165">
        <v>2000</v>
      </c>
      <c r="R3165">
        <v>0</v>
      </c>
      <c r="S3165">
        <v>6437</v>
      </c>
      <c r="T3165">
        <v>35000</v>
      </c>
      <c r="U3165">
        <v>36000</v>
      </c>
      <c r="V3165">
        <v>0</v>
      </c>
      <c r="W3165">
        <v>0</v>
      </c>
      <c r="X3165">
        <v>25000</v>
      </c>
      <c r="Y3165">
        <v>0</v>
      </c>
      <c r="Z3165">
        <v>0</v>
      </c>
      <c r="AA3165">
        <v>0</v>
      </c>
      <c r="AB3165">
        <v>0</v>
      </c>
      <c r="AC3165">
        <v>46447</v>
      </c>
      <c r="AD3165">
        <v>0</v>
      </c>
      <c r="AE3165">
        <v>0</v>
      </c>
      <c r="AF3165">
        <v>70376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976761</v>
      </c>
      <c r="AO3165">
        <v>457410</v>
      </c>
      <c r="AP3165">
        <v>70376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527786</v>
      </c>
      <c r="BL3165">
        <v>110169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10000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21821</v>
      </c>
      <c r="DH3165">
        <v>0</v>
      </c>
      <c r="DI3165">
        <v>0</v>
      </c>
      <c r="DJ3165">
        <v>0</v>
      </c>
      <c r="DK3165">
        <v>0</v>
      </c>
      <c r="DL3165">
        <v>17010</v>
      </c>
      <c r="DM3165">
        <v>0</v>
      </c>
      <c r="DN3165">
        <v>0</v>
      </c>
      <c r="DO3165">
        <v>38832</v>
      </c>
      <c r="DP3165">
        <v>297700</v>
      </c>
      <c r="DQ3165">
        <v>-743268</v>
      </c>
      <c r="DR3165">
        <v>708268</v>
      </c>
      <c r="DS3165">
        <v>0</v>
      </c>
    </row>
    <row r="3166" spans="1:123" x14ac:dyDescent="0.3">
      <c r="A3166" t="str">
        <f t="shared" si="49"/>
        <v>20301935</v>
      </c>
      <c r="B3166">
        <v>91</v>
      </c>
      <c r="C3166">
        <v>2030</v>
      </c>
      <c r="D3166">
        <v>193512</v>
      </c>
      <c r="E3166">
        <v>53</v>
      </c>
      <c r="F3166">
        <v>2031158</v>
      </c>
      <c r="G3166">
        <v>163093</v>
      </c>
      <c r="H3166">
        <v>550000</v>
      </c>
      <c r="I3166">
        <v>0</v>
      </c>
      <c r="J3166">
        <v>120000</v>
      </c>
      <c r="K3166">
        <v>85000</v>
      </c>
      <c r="L3166">
        <v>200000</v>
      </c>
      <c r="M3166">
        <v>56200</v>
      </c>
      <c r="N3166">
        <v>11500</v>
      </c>
      <c r="O3166">
        <v>25500</v>
      </c>
      <c r="P3166">
        <v>4500</v>
      </c>
      <c r="Q3166">
        <v>2000</v>
      </c>
      <c r="R3166">
        <v>0</v>
      </c>
      <c r="S3166">
        <v>6248</v>
      </c>
      <c r="T3166">
        <v>35000</v>
      </c>
      <c r="U3166">
        <v>36000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103243</v>
      </c>
      <c r="AD3166">
        <v>53190</v>
      </c>
      <c r="AE3166">
        <v>0</v>
      </c>
      <c r="AF3166">
        <v>156433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865515</v>
      </c>
      <c r="AO3166">
        <v>1016736</v>
      </c>
      <c r="AP3166">
        <v>156433</v>
      </c>
      <c r="AQ3166">
        <v>58843</v>
      </c>
      <c r="AR3166">
        <v>20000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1252012</v>
      </c>
      <c r="BL3166">
        <v>117712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4988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0</v>
      </c>
      <c r="CR3166">
        <v>0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0</v>
      </c>
      <c r="DE3166">
        <v>5000</v>
      </c>
      <c r="DF3166">
        <v>0</v>
      </c>
      <c r="DG3166">
        <v>21821</v>
      </c>
      <c r="DH3166">
        <v>0</v>
      </c>
      <c r="DI3166">
        <v>0</v>
      </c>
      <c r="DJ3166">
        <v>0</v>
      </c>
      <c r="DK3166">
        <v>0</v>
      </c>
      <c r="DL3166">
        <v>17010</v>
      </c>
      <c r="DM3166">
        <v>0</v>
      </c>
      <c r="DN3166">
        <v>0</v>
      </c>
      <c r="DO3166">
        <v>43832</v>
      </c>
      <c r="DP3166">
        <v>282688</v>
      </c>
      <c r="DQ3166">
        <v>4988</v>
      </c>
      <c r="DR3166">
        <v>0</v>
      </c>
      <c r="DS3166">
        <v>0</v>
      </c>
    </row>
    <row r="3167" spans="1:123" x14ac:dyDescent="0.3">
      <c r="A3167" t="str">
        <f t="shared" si="49"/>
        <v>20311936</v>
      </c>
      <c r="B3167">
        <v>91</v>
      </c>
      <c r="C3167">
        <v>2031</v>
      </c>
      <c r="D3167">
        <v>193612</v>
      </c>
      <c r="E3167">
        <v>74</v>
      </c>
      <c r="F3167">
        <v>2076427</v>
      </c>
      <c r="G3167">
        <v>163096</v>
      </c>
      <c r="H3167">
        <v>550000</v>
      </c>
      <c r="I3167">
        <v>0</v>
      </c>
      <c r="J3167">
        <v>120000</v>
      </c>
      <c r="K3167">
        <v>85000</v>
      </c>
      <c r="L3167">
        <v>200000</v>
      </c>
      <c r="M3167">
        <v>56200</v>
      </c>
      <c r="N3167">
        <v>11500</v>
      </c>
      <c r="O3167">
        <v>25500</v>
      </c>
      <c r="P3167">
        <v>4500</v>
      </c>
      <c r="Q3167">
        <v>2000</v>
      </c>
      <c r="R3167">
        <v>0</v>
      </c>
      <c r="S3167">
        <v>6059</v>
      </c>
      <c r="T3167">
        <v>35000</v>
      </c>
      <c r="U3167">
        <v>36000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143756</v>
      </c>
      <c r="AD3167">
        <v>74063</v>
      </c>
      <c r="AE3167">
        <v>0</v>
      </c>
      <c r="AF3167">
        <v>217819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803940</v>
      </c>
      <c r="AO3167">
        <v>1415715</v>
      </c>
      <c r="AP3167">
        <v>217819</v>
      </c>
      <c r="AQ3167">
        <v>79234</v>
      </c>
      <c r="AR3167">
        <v>20000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1732768</v>
      </c>
      <c r="BL3167">
        <v>125957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387142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332130</v>
      </c>
      <c r="CR3167">
        <v>0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0</v>
      </c>
      <c r="DE3167">
        <v>10000</v>
      </c>
      <c r="DF3167">
        <v>0</v>
      </c>
      <c r="DG3167">
        <v>21821</v>
      </c>
      <c r="DH3167">
        <v>0</v>
      </c>
      <c r="DI3167">
        <v>0</v>
      </c>
      <c r="DJ3167">
        <v>0</v>
      </c>
      <c r="DK3167">
        <v>0</v>
      </c>
      <c r="DL3167">
        <v>17010</v>
      </c>
      <c r="DM3167">
        <v>0</v>
      </c>
      <c r="DN3167">
        <v>0</v>
      </c>
      <c r="DO3167">
        <v>380962</v>
      </c>
      <c r="DP3167">
        <v>317700</v>
      </c>
      <c r="DQ3167">
        <v>387142</v>
      </c>
      <c r="DR3167">
        <v>0</v>
      </c>
      <c r="DS3167">
        <v>0</v>
      </c>
    </row>
    <row r="3168" spans="1:123" x14ac:dyDescent="0.3">
      <c r="A3168" t="str">
        <f t="shared" si="49"/>
        <v>20321937</v>
      </c>
      <c r="B3168">
        <v>91</v>
      </c>
      <c r="C3168">
        <v>2032</v>
      </c>
      <c r="D3168">
        <v>193712</v>
      </c>
      <c r="E3168">
        <v>67</v>
      </c>
      <c r="F3168">
        <v>1820030</v>
      </c>
      <c r="G3168">
        <v>163099</v>
      </c>
      <c r="H3168">
        <v>550000</v>
      </c>
      <c r="I3168">
        <v>0</v>
      </c>
      <c r="J3168">
        <v>120000</v>
      </c>
      <c r="K3168">
        <v>85000</v>
      </c>
      <c r="L3168">
        <v>200000</v>
      </c>
      <c r="M3168">
        <v>56200</v>
      </c>
      <c r="N3168">
        <v>11500</v>
      </c>
      <c r="O3168">
        <v>25500</v>
      </c>
      <c r="P3168">
        <v>4500</v>
      </c>
      <c r="Q3168">
        <v>2000</v>
      </c>
      <c r="R3168">
        <v>0</v>
      </c>
      <c r="S3168">
        <v>5871</v>
      </c>
      <c r="T3168">
        <v>35000</v>
      </c>
      <c r="U3168">
        <v>36000</v>
      </c>
      <c r="V3168">
        <v>0</v>
      </c>
      <c r="W3168">
        <v>0</v>
      </c>
      <c r="X3168">
        <v>0</v>
      </c>
      <c r="Y3168">
        <v>0</v>
      </c>
      <c r="Z3168">
        <v>23177</v>
      </c>
      <c r="AA3168">
        <v>0</v>
      </c>
      <c r="AB3168">
        <v>0</v>
      </c>
      <c r="AC3168">
        <v>130083</v>
      </c>
      <c r="AD3168">
        <v>67018</v>
      </c>
      <c r="AE3168">
        <v>0</v>
      </c>
      <c r="AF3168">
        <v>197101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801292</v>
      </c>
      <c r="AO3168">
        <v>1281057</v>
      </c>
      <c r="AP3168">
        <v>197101</v>
      </c>
      <c r="AQ3168">
        <v>132356</v>
      </c>
      <c r="AR3168">
        <v>20000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1630514</v>
      </c>
      <c r="BL3168">
        <v>134254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297870</v>
      </c>
      <c r="BS3168">
        <v>117210</v>
      </c>
      <c r="BT3168">
        <v>0</v>
      </c>
      <c r="BU3168">
        <v>100000</v>
      </c>
      <c r="BV3168">
        <v>10000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7699</v>
      </c>
      <c r="CH3168">
        <v>177</v>
      </c>
      <c r="CI3168">
        <v>924</v>
      </c>
      <c r="CJ3168">
        <v>693</v>
      </c>
      <c r="CK3168">
        <v>277</v>
      </c>
      <c r="CL3168">
        <v>231</v>
      </c>
      <c r="CM3168">
        <v>1001</v>
      </c>
      <c r="CN3168">
        <v>10619</v>
      </c>
      <c r="CO3168">
        <v>231</v>
      </c>
      <c r="CP3168">
        <v>0</v>
      </c>
      <c r="CQ3168">
        <v>610000</v>
      </c>
      <c r="CR3168">
        <v>100000</v>
      </c>
      <c r="CS3168">
        <v>10000</v>
      </c>
      <c r="CT3168">
        <v>117210</v>
      </c>
      <c r="CU3168">
        <v>0</v>
      </c>
      <c r="CV3168">
        <v>7699</v>
      </c>
      <c r="CW3168">
        <v>177</v>
      </c>
      <c r="CX3168">
        <v>924</v>
      </c>
      <c r="CY3168">
        <v>693</v>
      </c>
      <c r="CZ3168">
        <v>277</v>
      </c>
      <c r="DA3168">
        <v>231</v>
      </c>
      <c r="DB3168">
        <v>1001</v>
      </c>
      <c r="DC3168">
        <v>10619</v>
      </c>
      <c r="DD3168">
        <v>231</v>
      </c>
      <c r="DE3168">
        <v>15000</v>
      </c>
      <c r="DF3168">
        <v>23177</v>
      </c>
      <c r="DG3168">
        <v>21821</v>
      </c>
      <c r="DH3168">
        <v>0</v>
      </c>
      <c r="DI3168">
        <v>0</v>
      </c>
      <c r="DJ3168">
        <v>0</v>
      </c>
      <c r="DK3168">
        <v>0</v>
      </c>
      <c r="DL3168">
        <v>17010</v>
      </c>
      <c r="DM3168">
        <v>0</v>
      </c>
      <c r="DN3168">
        <v>0</v>
      </c>
      <c r="DO3168">
        <v>936071</v>
      </c>
      <c r="DP3168">
        <v>317700</v>
      </c>
      <c r="DQ3168">
        <v>570109</v>
      </c>
      <c r="DR3168">
        <v>0</v>
      </c>
      <c r="DS3168">
        <v>0</v>
      </c>
    </row>
    <row r="3169" spans="1:123" x14ac:dyDescent="0.3">
      <c r="A3169" t="str">
        <f t="shared" si="49"/>
        <v>20331938</v>
      </c>
      <c r="B3169">
        <v>91</v>
      </c>
      <c r="C3169">
        <v>2033</v>
      </c>
      <c r="D3169">
        <v>193812</v>
      </c>
      <c r="E3169">
        <v>91</v>
      </c>
      <c r="F3169">
        <v>1749561</v>
      </c>
      <c r="G3169">
        <v>163102</v>
      </c>
      <c r="H3169">
        <v>550000</v>
      </c>
      <c r="I3169">
        <v>0</v>
      </c>
      <c r="J3169">
        <v>120000</v>
      </c>
      <c r="K3169">
        <v>85000</v>
      </c>
      <c r="L3169">
        <v>200000</v>
      </c>
      <c r="M3169">
        <v>56200</v>
      </c>
      <c r="N3169">
        <v>11500</v>
      </c>
      <c r="O3169">
        <v>25500</v>
      </c>
      <c r="P3169">
        <v>4500</v>
      </c>
      <c r="Q3169">
        <v>2000</v>
      </c>
      <c r="R3169">
        <v>0</v>
      </c>
      <c r="S3169">
        <v>5682</v>
      </c>
      <c r="T3169">
        <v>35000</v>
      </c>
      <c r="U3169">
        <v>36000</v>
      </c>
      <c r="V3169">
        <v>0</v>
      </c>
      <c r="W3169">
        <v>0</v>
      </c>
      <c r="X3169">
        <v>0</v>
      </c>
      <c r="Y3169">
        <v>0</v>
      </c>
      <c r="Z3169">
        <v>336884</v>
      </c>
      <c r="AA3169">
        <v>0</v>
      </c>
      <c r="AB3169">
        <v>0</v>
      </c>
      <c r="AC3169">
        <v>177325</v>
      </c>
      <c r="AD3169">
        <v>91358</v>
      </c>
      <c r="AE3169">
        <v>0</v>
      </c>
      <c r="AF3169">
        <v>268683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415815</v>
      </c>
      <c r="AO3169">
        <v>1746301</v>
      </c>
      <c r="AP3169">
        <v>268683</v>
      </c>
      <c r="AQ3169">
        <v>91546</v>
      </c>
      <c r="AR3169">
        <v>20000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280898</v>
      </c>
      <c r="BE3169">
        <v>111111</v>
      </c>
      <c r="BF3169">
        <v>60000</v>
      </c>
      <c r="BG3169">
        <v>35194</v>
      </c>
      <c r="BH3169">
        <v>20000</v>
      </c>
      <c r="BI3169">
        <v>56200</v>
      </c>
      <c r="BJ3169">
        <v>0</v>
      </c>
      <c r="BK3169">
        <v>1563126</v>
      </c>
      <c r="BL3169">
        <v>142983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20000</v>
      </c>
      <c r="BS3169">
        <v>36790</v>
      </c>
      <c r="BT3169">
        <v>65000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25000</v>
      </c>
      <c r="CH3169">
        <v>572</v>
      </c>
      <c r="CI3169">
        <v>3000</v>
      </c>
      <c r="CJ3169">
        <v>2250</v>
      </c>
      <c r="CK3169">
        <v>900</v>
      </c>
      <c r="CL3169">
        <v>750</v>
      </c>
      <c r="CM3169">
        <v>3250</v>
      </c>
      <c r="CN3169">
        <v>15000</v>
      </c>
      <c r="CO3169">
        <v>750</v>
      </c>
      <c r="CP3169">
        <v>0</v>
      </c>
      <c r="CQ3169">
        <v>610000</v>
      </c>
      <c r="CR3169">
        <v>100000</v>
      </c>
      <c r="CS3169">
        <v>10000</v>
      </c>
      <c r="CT3169">
        <v>154000</v>
      </c>
      <c r="CU3169">
        <v>65000</v>
      </c>
      <c r="CV3169">
        <v>32699</v>
      </c>
      <c r="CW3169">
        <v>749</v>
      </c>
      <c r="CX3169">
        <v>3924</v>
      </c>
      <c r="CY3169">
        <v>2943</v>
      </c>
      <c r="CZ3169">
        <v>1177</v>
      </c>
      <c r="DA3169">
        <v>981</v>
      </c>
      <c r="DB3169">
        <v>4251</v>
      </c>
      <c r="DC3169">
        <v>25619</v>
      </c>
      <c r="DD3169">
        <v>981</v>
      </c>
      <c r="DE3169">
        <v>20000</v>
      </c>
      <c r="DF3169">
        <v>358242</v>
      </c>
      <c r="DG3169">
        <v>21821</v>
      </c>
      <c r="DH3169">
        <v>0</v>
      </c>
      <c r="DI3169">
        <v>280898</v>
      </c>
      <c r="DJ3169">
        <v>35194</v>
      </c>
      <c r="DK3169">
        <v>56200</v>
      </c>
      <c r="DL3169">
        <v>77010</v>
      </c>
      <c r="DM3169">
        <v>111111</v>
      </c>
      <c r="DN3169">
        <v>20000</v>
      </c>
      <c r="DO3169">
        <v>1992800</v>
      </c>
      <c r="DP3169">
        <v>317700</v>
      </c>
      <c r="DQ3169">
        <v>1073549</v>
      </c>
      <c r="DR3169">
        <v>0</v>
      </c>
      <c r="DS3169">
        <v>0</v>
      </c>
    </row>
    <row r="3170" spans="1:123" x14ac:dyDescent="0.3">
      <c r="A3170" t="str">
        <f t="shared" si="49"/>
        <v>20341939</v>
      </c>
      <c r="B3170">
        <v>91</v>
      </c>
      <c r="C3170">
        <v>2034</v>
      </c>
      <c r="D3170">
        <v>193912</v>
      </c>
      <c r="E3170">
        <v>55</v>
      </c>
      <c r="F3170">
        <v>1865930</v>
      </c>
      <c r="G3170">
        <v>163105</v>
      </c>
      <c r="H3170">
        <v>550000</v>
      </c>
      <c r="I3170">
        <v>0</v>
      </c>
      <c r="J3170">
        <v>120000</v>
      </c>
      <c r="K3170">
        <v>85000</v>
      </c>
      <c r="L3170">
        <v>200000</v>
      </c>
      <c r="M3170">
        <v>56200</v>
      </c>
      <c r="N3170">
        <v>11500</v>
      </c>
      <c r="O3170">
        <v>25500</v>
      </c>
      <c r="P3170">
        <v>4500</v>
      </c>
      <c r="Q3170">
        <v>2000</v>
      </c>
      <c r="R3170">
        <v>0</v>
      </c>
      <c r="S3170">
        <v>5494</v>
      </c>
      <c r="T3170">
        <v>35000</v>
      </c>
      <c r="U3170">
        <v>36000</v>
      </c>
      <c r="V3170">
        <v>0</v>
      </c>
      <c r="W3170">
        <v>0</v>
      </c>
      <c r="X3170">
        <v>0</v>
      </c>
      <c r="Y3170">
        <v>0</v>
      </c>
      <c r="Z3170">
        <v>329866</v>
      </c>
      <c r="AA3170">
        <v>0</v>
      </c>
      <c r="AB3170">
        <v>0</v>
      </c>
      <c r="AC3170">
        <v>107516</v>
      </c>
      <c r="AD3170">
        <v>55392</v>
      </c>
      <c r="AE3170">
        <v>0</v>
      </c>
      <c r="AF3170">
        <v>162908</v>
      </c>
      <c r="AG3170">
        <v>0</v>
      </c>
      <c r="AH3170">
        <v>0</v>
      </c>
      <c r="AI3170">
        <v>0</v>
      </c>
      <c r="AJ3170">
        <v>87092</v>
      </c>
      <c r="AK3170">
        <v>87092</v>
      </c>
      <c r="AL3170">
        <v>0</v>
      </c>
      <c r="AM3170">
        <v>0</v>
      </c>
      <c r="AN3170">
        <v>441328</v>
      </c>
      <c r="AO3170">
        <v>1058820</v>
      </c>
      <c r="AP3170">
        <v>162908</v>
      </c>
      <c r="AQ3170">
        <v>0</v>
      </c>
      <c r="AR3170">
        <v>20000</v>
      </c>
      <c r="AS3170">
        <v>0</v>
      </c>
      <c r="AT3170">
        <v>0</v>
      </c>
      <c r="AU3170">
        <v>280898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1522626</v>
      </c>
      <c r="BL3170">
        <v>151686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20000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14865</v>
      </c>
      <c r="CH3170">
        <v>340</v>
      </c>
      <c r="CI3170">
        <v>1784</v>
      </c>
      <c r="CJ3170">
        <v>1338</v>
      </c>
      <c r="CK3170">
        <v>535</v>
      </c>
      <c r="CL3170">
        <v>446</v>
      </c>
      <c r="CM3170">
        <v>1932</v>
      </c>
      <c r="CN3170">
        <v>8919</v>
      </c>
      <c r="CO3170">
        <v>446</v>
      </c>
      <c r="CP3170">
        <v>0</v>
      </c>
      <c r="CQ3170">
        <v>610000</v>
      </c>
      <c r="CR3170">
        <v>100000</v>
      </c>
      <c r="CS3170">
        <v>10000</v>
      </c>
      <c r="CT3170">
        <v>154000</v>
      </c>
      <c r="CU3170">
        <v>65000</v>
      </c>
      <c r="CV3170">
        <v>47564</v>
      </c>
      <c r="CW3170">
        <v>1089</v>
      </c>
      <c r="CX3170">
        <v>5708</v>
      </c>
      <c r="CY3170">
        <v>4281</v>
      </c>
      <c r="CZ3170">
        <v>1712</v>
      </c>
      <c r="DA3170">
        <v>1427</v>
      </c>
      <c r="DB3170">
        <v>6183</v>
      </c>
      <c r="DC3170">
        <v>34538</v>
      </c>
      <c r="DD3170">
        <v>1427</v>
      </c>
      <c r="DE3170">
        <v>25000</v>
      </c>
      <c r="DF3170">
        <v>661021</v>
      </c>
      <c r="DG3170">
        <v>21821</v>
      </c>
      <c r="DH3170">
        <v>0</v>
      </c>
      <c r="DI3170">
        <v>0</v>
      </c>
      <c r="DJ3170">
        <v>31675</v>
      </c>
      <c r="DK3170">
        <v>50018</v>
      </c>
      <c r="DL3170">
        <v>77010</v>
      </c>
      <c r="DM3170">
        <v>100000</v>
      </c>
      <c r="DN3170">
        <v>20000</v>
      </c>
      <c r="DO3170">
        <v>2116566</v>
      </c>
      <c r="DP3170">
        <v>317700</v>
      </c>
      <c r="DQ3170">
        <v>186665</v>
      </c>
      <c r="DR3170">
        <v>0</v>
      </c>
      <c r="DS3170">
        <v>0</v>
      </c>
    </row>
    <row r="3171" spans="1:123" x14ac:dyDescent="0.3">
      <c r="A3171" t="str">
        <f t="shared" si="49"/>
        <v>20351940</v>
      </c>
      <c r="B3171">
        <v>91</v>
      </c>
      <c r="C3171">
        <v>2035</v>
      </c>
      <c r="D3171">
        <v>194012</v>
      </c>
      <c r="E3171">
        <v>66</v>
      </c>
      <c r="F3171">
        <v>2049136</v>
      </c>
      <c r="G3171">
        <v>163108</v>
      </c>
      <c r="H3171">
        <v>550000</v>
      </c>
      <c r="I3171">
        <v>0</v>
      </c>
      <c r="J3171">
        <v>120000</v>
      </c>
      <c r="K3171">
        <v>85000</v>
      </c>
      <c r="L3171">
        <v>200000</v>
      </c>
      <c r="M3171">
        <v>56200</v>
      </c>
      <c r="N3171">
        <v>11500</v>
      </c>
      <c r="O3171">
        <v>25500</v>
      </c>
      <c r="P3171">
        <v>4500</v>
      </c>
      <c r="Q3171">
        <v>2000</v>
      </c>
      <c r="R3171">
        <v>0</v>
      </c>
      <c r="S3171">
        <v>5305</v>
      </c>
      <c r="T3171">
        <v>35000</v>
      </c>
      <c r="U3171">
        <v>36000</v>
      </c>
      <c r="V3171">
        <v>0</v>
      </c>
      <c r="W3171">
        <v>5000</v>
      </c>
      <c r="X3171">
        <v>0</v>
      </c>
      <c r="Y3171">
        <v>0</v>
      </c>
      <c r="Z3171">
        <v>167359</v>
      </c>
      <c r="AA3171">
        <v>0</v>
      </c>
      <c r="AB3171">
        <v>87092</v>
      </c>
      <c r="AC3171">
        <v>128462</v>
      </c>
      <c r="AD3171">
        <v>66183</v>
      </c>
      <c r="AE3171">
        <v>87092</v>
      </c>
      <c r="AF3171">
        <v>107553</v>
      </c>
      <c r="AG3171">
        <v>0</v>
      </c>
      <c r="AH3171">
        <v>0</v>
      </c>
      <c r="AI3171">
        <v>0</v>
      </c>
      <c r="AJ3171">
        <v>142447</v>
      </c>
      <c r="AK3171">
        <v>142447</v>
      </c>
      <c r="AL3171">
        <v>0</v>
      </c>
      <c r="AM3171">
        <v>0</v>
      </c>
      <c r="AN3171">
        <v>598646</v>
      </c>
      <c r="AO3171">
        <v>1265092</v>
      </c>
      <c r="AP3171">
        <v>194645</v>
      </c>
      <c r="AQ3171">
        <v>46821</v>
      </c>
      <c r="AR3171">
        <v>20000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1526558</v>
      </c>
      <c r="BL3171">
        <v>159966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20000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8221</v>
      </c>
      <c r="CH3171">
        <v>188</v>
      </c>
      <c r="CI3171">
        <v>986</v>
      </c>
      <c r="CJ3171">
        <v>740</v>
      </c>
      <c r="CK3171">
        <v>296</v>
      </c>
      <c r="CL3171">
        <v>247</v>
      </c>
      <c r="CM3171">
        <v>1069</v>
      </c>
      <c r="CN3171">
        <v>4932</v>
      </c>
      <c r="CO3171">
        <v>247</v>
      </c>
      <c r="CP3171">
        <v>0</v>
      </c>
      <c r="CQ3171">
        <v>610000</v>
      </c>
      <c r="CR3171">
        <v>100000</v>
      </c>
      <c r="CS3171">
        <v>10000</v>
      </c>
      <c r="CT3171">
        <v>154000</v>
      </c>
      <c r="CU3171">
        <v>65000</v>
      </c>
      <c r="CV3171">
        <v>55784</v>
      </c>
      <c r="CW3171">
        <v>1277</v>
      </c>
      <c r="CX3171">
        <v>6694</v>
      </c>
      <c r="CY3171">
        <v>5021</v>
      </c>
      <c r="CZ3171">
        <v>2008</v>
      </c>
      <c r="DA3171">
        <v>1674</v>
      </c>
      <c r="DB3171">
        <v>7252</v>
      </c>
      <c r="DC3171">
        <v>39471</v>
      </c>
      <c r="DD3171">
        <v>1674</v>
      </c>
      <c r="DE3171">
        <v>30000</v>
      </c>
      <c r="DF3171">
        <v>792552</v>
      </c>
      <c r="DG3171">
        <v>21821</v>
      </c>
      <c r="DH3171">
        <v>0</v>
      </c>
      <c r="DI3171">
        <v>0</v>
      </c>
      <c r="DJ3171">
        <v>31675</v>
      </c>
      <c r="DK3171">
        <v>50018</v>
      </c>
      <c r="DL3171">
        <v>77010</v>
      </c>
      <c r="DM3171">
        <v>100000</v>
      </c>
      <c r="DN3171">
        <v>20000</v>
      </c>
      <c r="DO3171">
        <v>2325378</v>
      </c>
      <c r="DP3171">
        <v>317700</v>
      </c>
      <c r="DQ3171">
        <v>346732</v>
      </c>
      <c r="DR3171">
        <v>0</v>
      </c>
      <c r="DS3171">
        <v>0</v>
      </c>
    </row>
    <row r="3172" spans="1:123" x14ac:dyDescent="0.3">
      <c r="A3172" t="str">
        <f t="shared" si="49"/>
        <v>20361941</v>
      </c>
      <c r="B3172">
        <v>91</v>
      </c>
      <c r="C3172">
        <v>2036</v>
      </c>
      <c r="D3172">
        <v>194112</v>
      </c>
      <c r="E3172">
        <v>78</v>
      </c>
      <c r="F3172">
        <v>1563870</v>
      </c>
      <c r="G3172">
        <v>163099</v>
      </c>
      <c r="H3172">
        <v>550000</v>
      </c>
      <c r="I3172">
        <v>0</v>
      </c>
      <c r="J3172">
        <v>90000</v>
      </c>
      <c r="K3172">
        <v>85000</v>
      </c>
      <c r="L3172">
        <v>200000</v>
      </c>
      <c r="M3172">
        <v>56200</v>
      </c>
      <c r="N3172">
        <v>11500</v>
      </c>
      <c r="O3172">
        <v>25500</v>
      </c>
      <c r="P3172">
        <v>4500</v>
      </c>
      <c r="Q3172">
        <v>2000</v>
      </c>
      <c r="R3172">
        <v>0</v>
      </c>
      <c r="S3172">
        <v>5091</v>
      </c>
      <c r="T3172">
        <v>35000</v>
      </c>
      <c r="U3172">
        <v>36000</v>
      </c>
      <c r="V3172">
        <v>0</v>
      </c>
      <c r="W3172">
        <v>5000</v>
      </c>
      <c r="X3172">
        <v>0</v>
      </c>
      <c r="Y3172">
        <v>0</v>
      </c>
      <c r="Z3172">
        <v>340313</v>
      </c>
      <c r="AA3172">
        <v>0</v>
      </c>
      <c r="AB3172">
        <v>142447</v>
      </c>
      <c r="AC3172">
        <v>150628</v>
      </c>
      <c r="AD3172">
        <v>0</v>
      </c>
      <c r="AE3172">
        <v>142447</v>
      </c>
      <c r="AF3172">
        <v>85785</v>
      </c>
      <c r="AG3172">
        <v>0</v>
      </c>
      <c r="AH3172">
        <v>0</v>
      </c>
      <c r="AI3172">
        <v>0</v>
      </c>
      <c r="AJ3172">
        <v>164215</v>
      </c>
      <c r="AK3172">
        <v>164215</v>
      </c>
      <c r="AL3172">
        <v>0</v>
      </c>
      <c r="AM3172">
        <v>0</v>
      </c>
      <c r="AN3172">
        <v>395478</v>
      </c>
      <c r="AO3172">
        <v>1483391</v>
      </c>
      <c r="AP3172">
        <v>228232</v>
      </c>
      <c r="AQ3172">
        <v>71355</v>
      </c>
      <c r="AR3172">
        <v>20000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249709</v>
      </c>
      <c r="BE3172">
        <v>111111</v>
      </c>
      <c r="BF3172">
        <v>60000</v>
      </c>
      <c r="BG3172">
        <v>35194</v>
      </c>
      <c r="BH3172">
        <v>20000</v>
      </c>
      <c r="BI3172">
        <v>56200</v>
      </c>
      <c r="BJ3172">
        <v>0</v>
      </c>
      <c r="BK3172">
        <v>1270764</v>
      </c>
      <c r="BL3172">
        <v>168199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20000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25000</v>
      </c>
      <c r="CH3172">
        <v>572</v>
      </c>
      <c r="CI3172">
        <v>3000</v>
      </c>
      <c r="CJ3172">
        <v>2250</v>
      </c>
      <c r="CK3172">
        <v>900</v>
      </c>
      <c r="CL3172">
        <v>750</v>
      </c>
      <c r="CM3172">
        <v>3250</v>
      </c>
      <c r="CN3172">
        <v>15000</v>
      </c>
      <c r="CO3172">
        <v>750</v>
      </c>
      <c r="CP3172">
        <v>0</v>
      </c>
      <c r="CQ3172">
        <v>610000</v>
      </c>
      <c r="CR3172">
        <v>100000</v>
      </c>
      <c r="CS3172">
        <v>10000</v>
      </c>
      <c r="CT3172">
        <v>154000</v>
      </c>
      <c r="CU3172">
        <v>65000</v>
      </c>
      <c r="CV3172">
        <v>80784</v>
      </c>
      <c r="CW3172">
        <v>1849</v>
      </c>
      <c r="CX3172">
        <v>9694</v>
      </c>
      <c r="CY3172">
        <v>7271</v>
      </c>
      <c r="CZ3172">
        <v>2908</v>
      </c>
      <c r="DA3172">
        <v>2424</v>
      </c>
      <c r="DB3172">
        <v>10502</v>
      </c>
      <c r="DC3172">
        <v>54471</v>
      </c>
      <c r="DD3172">
        <v>2424</v>
      </c>
      <c r="DE3172">
        <v>30000</v>
      </c>
      <c r="DF3172">
        <v>1100971</v>
      </c>
      <c r="DG3172">
        <v>21821</v>
      </c>
      <c r="DH3172">
        <v>0</v>
      </c>
      <c r="DI3172">
        <v>249709</v>
      </c>
      <c r="DJ3172">
        <v>66869</v>
      </c>
      <c r="DK3172">
        <v>106218</v>
      </c>
      <c r="DL3172">
        <v>137010</v>
      </c>
      <c r="DM3172">
        <v>211111</v>
      </c>
      <c r="DN3172">
        <v>40000</v>
      </c>
      <c r="DO3172">
        <v>3239251</v>
      </c>
      <c r="DP3172">
        <v>317700</v>
      </c>
      <c r="DQ3172">
        <v>1108214</v>
      </c>
      <c r="DR3172">
        <v>0</v>
      </c>
      <c r="DS3172">
        <v>0</v>
      </c>
    </row>
    <row r="3173" spans="1:123" x14ac:dyDescent="0.3">
      <c r="A3173" t="str">
        <f t="shared" si="49"/>
        <v>20371942</v>
      </c>
      <c r="B3173">
        <v>91</v>
      </c>
      <c r="C3173">
        <v>2037</v>
      </c>
      <c r="D3173">
        <v>194212</v>
      </c>
      <c r="E3173">
        <v>88</v>
      </c>
      <c r="F3173">
        <v>1948062</v>
      </c>
      <c r="G3173">
        <v>163089</v>
      </c>
      <c r="H3173">
        <v>550000</v>
      </c>
      <c r="I3173">
        <v>0</v>
      </c>
      <c r="J3173">
        <v>90000</v>
      </c>
      <c r="K3173">
        <v>85000</v>
      </c>
      <c r="L3173">
        <v>200000</v>
      </c>
      <c r="M3173">
        <v>56200</v>
      </c>
      <c r="N3173">
        <v>11500</v>
      </c>
      <c r="O3173">
        <v>25500</v>
      </c>
      <c r="P3173">
        <v>4500</v>
      </c>
      <c r="Q3173">
        <v>2000</v>
      </c>
      <c r="R3173">
        <v>0</v>
      </c>
      <c r="S3173">
        <v>4878</v>
      </c>
      <c r="T3173">
        <v>35000</v>
      </c>
      <c r="U3173">
        <v>36000</v>
      </c>
      <c r="V3173">
        <v>0</v>
      </c>
      <c r="W3173">
        <v>5000</v>
      </c>
      <c r="X3173">
        <v>0</v>
      </c>
      <c r="Y3173">
        <v>0</v>
      </c>
      <c r="Z3173">
        <v>352765</v>
      </c>
      <c r="AA3173">
        <v>0</v>
      </c>
      <c r="AB3173">
        <v>164215</v>
      </c>
      <c r="AC3173">
        <v>171098</v>
      </c>
      <c r="AD3173">
        <v>0</v>
      </c>
      <c r="AE3173">
        <v>164215</v>
      </c>
      <c r="AF3173">
        <v>95032</v>
      </c>
      <c r="AG3173">
        <v>0</v>
      </c>
      <c r="AH3173">
        <v>0</v>
      </c>
      <c r="AI3173">
        <v>0</v>
      </c>
      <c r="AJ3173">
        <v>154968</v>
      </c>
      <c r="AK3173">
        <v>154968</v>
      </c>
      <c r="AL3173">
        <v>0</v>
      </c>
      <c r="AM3173">
        <v>0</v>
      </c>
      <c r="AN3173">
        <v>382813</v>
      </c>
      <c r="AO3173">
        <v>1684973</v>
      </c>
      <c r="AP3173">
        <v>259247</v>
      </c>
      <c r="AQ3173">
        <v>0</v>
      </c>
      <c r="AR3173">
        <v>20000</v>
      </c>
      <c r="AS3173">
        <v>0</v>
      </c>
      <c r="AT3173">
        <v>0</v>
      </c>
      <c r="AU3173">
        <v>249709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285550</v>
      </c>
      <c r="BE3173">
        <v>111111</v>
      </c>
      <c r="BF3173">
        <v>60000</v>
      </c>
      <c r="BG3173">
        <v>35194</v>
      </c>
      <c r="BH3173">
        <v>10000</v>
      </c>
      <c r="BI3173">
        <v>56200</v>
      </c>
      <c r="BJ3173">
        <v>0</v>
      </c>
      <c r="BK3173">
        <v>1655874</v>
      </c>
      <c r="BL3173">
        <v>176385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20000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19216</v>
      </c>
      <c r="CH3173">
        <v>440</v>
      </c>
      <c r="CI3173">
        <v>2306</v>
      </c>
      <c r="CJ3173">
        <v>1729</v>
      </c>
      <c r="CK3173">
        <v>692</v>
      </c>
      <c r="CL3173">
        <v>576</v>
      </c>
      <c r="CM3173">
        <v>2498</v>
      </c>
      <c r="CN3173">
        <v>11529</v>
      </c>
      <c r="CO3173">
        <v>576</v>
      </c>
      <c r="CP3173">
        <v>8359</v>
      </c>
      <c r="CQ3173">
        <v>610000</v>
      </c>
      <c r="CR3173">
        <v>100000</v>
      </c>
      <c r="CS3173">
        <v>10000</v>
      </c>
      <c r="CT3173">
        <v>154000</v>
      </c>
      <c r="CU3173">
        <v>65000</v>
      </c>
      <c r="CV3173">
        <v>100000</v>
      </c>
      <c r="CW3173">
        <v>2289</v>
      </c>
      <c r="CX3173">
        <v>12000</v>
      </c>
      <c r="CY3173">
        <v>9000</v>
      </c>
      <c r="CZ3173">
        <v>3600</v>
      </c>
      <c r="DA3173">
        <v>3000</v>
      </c>
      <c r="DB3173">
        <v>13000</v>
      </c>
      <c r="DC3173">
        <v>66000</v>
      </c>
      <c r="DD3173">
        <v>3000</v>
      </c>
      <c r="DE3173">
        <v>38359</v>
      </c>
      <c r="DF3173">
        <v>1404202</v>
      </c>
      <c r="DG3173">
        <v>21821</v>
      </c>
      <c r="DH3173">
        <v>0</v>
      </c>
      <c r="DI3173">
        <v>285550</v>
      </c>
      <c r="DJ3173">
        <v>98543</v>
      </c>
      <c r="DK3173">
        <v>156236</v>
      </c>
      <c r="DL3173">
        <v>197010</v>
      </c>
      <c r="DM3173">
        <v>311111</v>
      </c>
      <c r="DN3173">
        <v>50000</v>
      </c>
      <c r="DO3173">
        <v>3868689</v>
      </c>
      <c r="DP3173">
        <v>317700</v>
      </c>
      <c r="DQ3173">
        <v>884000</v>
      </c>
      <c r="DR3173">
        <v>0</v>
      </c>
      <c r="DS3173">
        <v>0</v>
      </c>
    </row>
    <row r="3174" spans="1:123" x14ac:dyDescent="0.3">
      <c r="A3174" t="str">
        <f t="shared" si="49"/>
        <v>20381943</v>
      </c>
      <c r="B3174">
        <v>91</v>
      </c>
      <c r="C3174">
        <v>2038</v>
      </c>
      <c r="D3174">
        <v>194312</v>
      </c>
      <c r="E3174">
        <v>84</v>
      </c>
      <c r="F3174">
        <v>1910202</v>
      </c>
      <c r="G3174">
        <v>163079</v>
      </c>
      <c r="H3174">
        <v>550000</v>
      </c>
      <c r="I3174">
        <v>0</v>
      </c>
      <c r="J3174">
        <v>60000</v>
      </c>
      <c r="K3174">
        <v>85000</v>
      </c>
      <c r="L3174">
        <v>200000</v>
      </c>
      <c r="M3174">
        <v>56200</v>
      </c>
      <c r="N3174">
        <v>11500</v>
      </c>
      <c r="O3174">
        <v>25500</v>
      </c>
      <c r="P3174">
        <v>4500</v>
      </c>
      <c r="Q3174">
        <v>2000</v>
      </c>
      <c r="R3174">
        <v>0</v>
      </c>
      <c r="S3174">
        <v>4664</v>
      </c>
      <c r="T3174">
        <v>35000</v>
      </c>
      <c r="U3174">
        <v>36000</v>
      </c>
      <c r="V3174">
        <v>0</v>
      </c>
      <c r="W3174">
        <v>5000</v>
      </c>
      <c r="X3174">
        <v>0</v>
      </c>
      <c r="Y3174">
        <v>0</v>
      </c>
      <c r="Z3174">
        <v>155034</v>
      </c>
      <c r="AA3174">
        <v>0</v>
      </c>
      <c r="AB3174">
        <v>154968</v>
      </c>
      <c r="AC3174">
        <v>162737</v>
      </c>
      <c r="AD3174">
        <v>0</v>
      </c>
      <c r="AE3174">
        <v>154968</v>
      </c>
      <c r="AF3174">
        <v>91610</v>
      </c>
      <c r="AG3174">
        <v>0</v>
      </c>
      <c r="AH3174">
        <v>0</v>
      </c>
      <c r="AI3174">
        <v>0</v>
      </c>
      <c r="AJ3174">
        <v>158390</v>
      </c>
      <c r="AK3174">
        <v>158390</v>
      </c>
      <c r="AL3174">
        <v>0</v>
      </c>
      <c r="AM3174">
        <v>0</v>
      </c>
      <c r="AN3174">
        <v>550330</v>
      </c>
      <c r="AO3174">
        <v>1602633</v>
      </c>
      <c r="AP3174">
        <v>246578</v>
      </c>
      <c r="AQ3174">
        <v>73615</v>
      </c>
      <c r="AR3174">
        <v>20000</v>
      </c>
      <c r="AS3174">
        <v>0</v>
      </c>
      <c r="AT3174">
        <v>0</v>
      </c>
      <c r="AU3174">
        <v>285550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285550</v>
      </c>
      <c r="BE3174">
        <v>50000</v>
      </c>
      <c r="BF3174">
        <v>60000</v>
      </c>
      <c r="BG3174">
        <v>35194</v>
      </c>
      <c r="BH3174">
        <v>0</v>
      </c>
      <c r="BI3174">
        <v>56200</v>
      </c>
      <c r="BJ3174">
        <v>245367</v>
      </c>
      <c r="BK3174">
        <v>1496065</v>
      </c>
      <c r="BL3174">
        <v>184527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20000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101641</v>
      </c>
      <c r="CQ3174">
        <v>610000</v>
      </c>
      <c r="CR3174">
        <v>100000</v>
      </c>
      <c r="CS3174">
        <v>10000</v>
      </c>
      <c r="CT3174">
        <v>154000</v>
      </c>
      <c r="CU3174">
        <v>65000</v>
      </c>
      <c r="CV3174">
        <v>100000</v>
      </c>
      <c r="CW3174">
        <v>2289</v>
      </c>
      <c r="CX3174">
        <v>12000</v>
      </c>
      <c r="CY3174">
        <v>9000</v>
      </c>
      <c r="CZ3174">
        <v>3600</v>
      </c>
      <c r="DA3174">
        <v>3000</v>
      </c>
      <c r="DB3174">
        <v>13000</v>
      </c>
      <c r="DC3174">
        <v>66000</v>
      </c>
      <c r="DD3174">
        <v>3000</v>
      </c>
      <c r="DE3174">
        <v>140000</v>
      </c>
      <c r="DF3174">
        <v>1500000</v>
      </c>
      <c r="DG3174">
        <v>21821</v>
      </c>
      <c r="DH3174">
        <v>0</v>
      </c>
      <c r="DI3174">
        <v>285550</v>
      </c>
      <c r="DJ3174">
        <v>130218</v>
      </c>
      <c r="DK3174">
        <v>206254</v>
      </c>
      <c r="DL3174">
        <v>257010</v>
      </c>
      <c r="DM3174">
        <v>350000</v>
      </c>
      <c r="DN3174">
        <v>50000</v>
      </c>
      <c r="DO3174">
        <v>4250132</v>
      </c>
      <c r="DP3174">
        <v>317700</v>
      </c>
      <c r="DQ3174">
        <v>881826</v>
      </c>
      <c r="DR3174">
        <v>0</v>
      </c>
      <c r="DS3174">
        <v>245367</v>
      </c>
    </row>
    <row r="3175" spans="1:123" x14ac:dyDescent="0.3">
      <c r="A3175" t="str">
        <f t="shared" si="49"/>
        <v>20391944</v>
      </c>
      <c r="B3175">
        <v>91</v>
      </c>
      <c r="C3175">
        <v>2039</v>
      </c>
      <c r="D3175">
        <v>194412</v>
      </c>
      <c r="E3175">
        <v>42</v>
      </c>
      <c r="F3175">
        <v>1773972</v>
      </c>
      <c r="G3175">
        <v>163069</v>
      </c>
      <c r="H3175">
        <v>550000</v>
      </c>
      <c r="I3175">
        <v>0</v>
      </c>
      <c r="J3175">
        <v>60000</v>
      </c>
      <c r="K3175">
        <v>85000</v>
      </c>
      <c r="L3175">
        <v>200000</v>
      </c>
      <c r="M3175">
        <v>56200</v>
      </c>
      <c r="N3175">
        <v>11500</v>
      </c>
      <c r="O3175">
        <v>25500</v>
      </c>
      <c r="P3175">
        <v>4500</v>
      </c>
      <c r="Q3175">
        <v>2000</v>
      </c>
      <c r="R3175">
        <v>0</v>
      </c>
      <c r="S3175">
        <v>4451</v>
      </c>
      <c r="T3175">
        <v>35000</v>
      </c>
      <c r="U3175">
        <v>36000</v>
      </c>
      <c r="V3175">
        <v>0</v>
      </c>
      <c r="W3175">
        <v>5000</v>
      </c>
      <c r="X3175">
        <v>0</v>
      </c>
      <c r="Y3175">
        <v>0</v>
      </c>
      <c r="Z3175">
        <v>32519</v>
      </c>
      <c r="AA3175">
        <v>0</v>
      </c>
      <c r="AB3175">
        <v>158390</v>
      </c>
      <c r="AC3175">
        <v>81803</v>
      </c>
      <c r="AD3175">
        <v>0</v>
      </c>
      <c r="AE3175">
        <v>123947</v>
      </c>
      <c r="AF3175">
        <v>0</v>
      </c>
      <c r="AG3175">
        <v>0</v>
      </c>
      <c r="AH3175">
        <v>0</v>
      </c>
      <c r="AI3175">
        <v>0</v>
      </c>
      <c r="AJ3175">
        <v>250000</v>
      </c>
      <c r="AK3175">
        <v>284443</v>
      </c>
      <c r="AL3175">
        <v>0</v>
      </c>
      <c r="AM3175">
        <v>0</v>
      </c>
      <c r="AN3175">
        <v>672632</v>
      </c>
      <c r="AO3175">
        <v>805593</v>
      </c>
      <c r="AP3175">
        <v>123947</v>
      </c>
      <c r="AQ3175">
        <v>0</v>
      </c>
      <c r="AR3175">
        <v>18240</v>
      </c>
      <c r="AS3175">
        <v>0</v>
      </c>
      <c r="AT3175">
        <v>0</v>
      </c>
      <c r="AU3175">
        <v>285550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5000</v>
      </c>
      <c r="BF3175">
        <v>15422</v>
      </c>
      <c r="BG3175">
        <v>35194</v>
      </c>
      <c r="BH3175">
        <v>0</v>
      </c>
      <c r="BI3175">
        <v>49928</v>
      </c>
      <c r="BJ3175">
        <v>0</v>
      </c>
      <c r="BK3175">
        <v>1127786</v>
      </c>
      <c r="BL3175">
        <v>192623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20000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v>610000</v>
      </c>
      <c r="CR3175">
        <v>100000</v>
      </c>
      <c r="CS3175">
        <v>10000</v>
      </c>
      <c r="CT3175">
        <v>154000</v>
      </c>
      <c r="CU3175">
        <v>65000</v>
      </c>
      <c r="CV3175">
        <v>100000</v>
      </c>
      <c r="CW3175">
        <v>2289</v>
      </c>
      <c r="CX3175">
        <v>12000</v>
      </c>
      <c r="CY3175">
        <v>9000</v>
      </c>
      <c r="CZ3175">
        <v>3600</v>
      </c>
      <c r="DA3175">
        <v>3000</v>
      </c>
      <c r="DB3175">
        <v>13000</v>
      </c>
      <c r="DC3175">
        <v>66000</v>
      </c>
      <c r="DD3175">
        <v>3000</v>
      </c>
      <c r="DE3175">
        <v>140000</v>
      </c>
      <c r="DF3175">
        <v>1480000</v>
      </c>
      <c r="DG3175">
        <v>21821</v>
      </c>
      <c r="DH3175">
        <v>0</v>
      </c>
      <c r="DI3175">
        <v>0</v>
      </c>
      <c r="DJ3175">
        <v>161892</v>
      </c>
      <c r="DK3175">
        <v>250000</v>
      </c>
      <c r="DL3175">
        <v>272432</v>
      </c>
      <c r="DM3175">
        <v>350000</v>
      </c>
      <c r="DN3175">
        <v>50000</v>
      </c>
      <c r="DO3175">
        <v>4161478</v>
      </c>
      <c r="DP3175">
        <v>317700</v>
      </c>
      <c r="DQ3175">
        <v>122513</v>
      </c>
      <c r="DR3175">
        <v>0</v>
      </c>
      <c r="DS3175">
        <v>0</v>
      </c>
    </row>
    <row r="3176" spans="1:123" x14ac:dyDescent="0.3">
      <c r="A3176" t="str">
        <f t="shared" si="49"/>
        <v>20401945</v>
      </c>
      <c r="B3176">
        <v>91</v>
      </c>
      <c r="C3176">
        <v>2040</v>
      </c>
      <c r="D3176">
        <v>194512</v>
      </c>
      <c r="E3176">
        <v>53</v>
      </c>
      <c r="F3176">
        <v>2031801</v>
      </c>
      <c r="G3176">
        <v>163060</v>
      </c>
      <c r="H3176">
        <v>550000</v>
      </c>
      <c r="I3176">
        <v>0</v>
      </c>
      <c r="J3176">
        <v>30000</v>
      </c>
      <c r="K3176">
        <v>85000</v>
      </c>
      <c r="L3176">
        <v>200000</v>
      </c>
      <c r="M3176">
        <v>56200</v>
      </c>
      <c r="N3176">
        <v>11500</v>
      </c>
      <c r="O3176">
        <v>25500</v>
      </c>
      <c r="P3176">
        <v>4500</v>
      </c>
      <c r="Q3176">
        <v>2000</v>
      </c>
      <c r="R3176">
        <v>0</v>
      </c>
      <c r="S3176">
        <v>4237</v>
      </c>
      <c r="T3176">
        <v>35000</v>
      </c>
      <c r="U3176">
        <v>36000</v>
      </c>
      <c r="V3176">
        <v>0</v>
      </c>
      <c r="W3176">
        <v>10000</v>
      </c>
      <c r="X3176">
        <v>0</v>
      </c>
      <c r="Y3176">
        <v>0</v>
      </c>
      <c r="Z3176">
        <v>45977</v>
      </c>
      <c r="AA3176">
        <v>0</v>
      </c>
      <c r="AB3176">
        <v>284443</v>
      </c>
      <c r="AC3176">
        <v>102937</v>
      </c>
      <c r="AD3176">
        <v>0</v>
      </c>
      <c r="AE3176">
        <v>155970</v>
      </c>
      <c r="AF3176">
        <v>0</v>
      </c>
      <c r="AG3176">
        <v>0</v>
      </c>
      <c r="AH3176">
        <v>0</v>
      </c>
      <c r="AI3176">
        <v>0</v>
      </c>
      <c r="AJ3176">
        <v>250000</v>
      </c>
      <c r="AK3176">
        <v>378473</v>
      </c>
      <c r="AL3176">
        <v>0</v>
      </c>
      <c r="AM3176">
        <v>0</v>
      </c>
      <c r="AN3176">
        <v>623960</v>
      </c>
      <c r="AO3176">
        <v>1013725</v>
      </c>
      <c r="AP3176">
        <v>155970</v>
      </c>
      <c r="AQ3176">
        <v>251374</v>
      </c>
      <c r="AR3176">
        <v>20000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14168</v>
      </c>
      <c r="BH3176">
        <v>0</v>
      </c>
      <c r="BI3176">
        <v>0</v>
      </c>
      <c r="BJ3176">
        <v>0</v>
      </c>
      <c r="BK3176">
        <v>1426901</v>
      </c>
      <c r="BL3176">
        <v>200000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20000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610000</v>
      </c>
      <c r="CR3176">
        <v>100000</v>
      </c>
      <c r="CS3176">
        <v>10000</v>
      </c>
      <c r="CT3176">
        <v>154000</v>
      </c>
      <c r="CU3176">
        <v>65000</v>
      </c>
      <c r="CV3176">
        <v>100000</v>
      </c>
      <c r="CW3176">
        <v>2289</v>
      </c>
      <c r="CX3176">
        <v>12000</v>
      </c>
      <c r="CY3176">
        <v>9000</v>
      </c>
      <c r="CZ3176">
        <v>3600</v>
      </c>
      <c r="DA3176">
        <v>3000</v>
      </c>
      <c r="DB3176">
        <v>13000</v>
      </c>
      <c r="DC3176">
        <v>66000</v>
      </c>
      <c r="DD3176">
        <v>3000</v>
      </c>
      <c r="DE3176">
        <v>140000</v>
      </c>
      <c r="DF3176">
        <v>1480000</v>
      </c>
      <c r="DG3176">
        <v>21821</v>
      </c>
      <c r="DH3176">
        <v>0</v>
      </c>
      <c r="DI3176">
        <v>0</v>
      </c>
      <c r="DJ3176">
        <v>172541</v>
      </c>
      <c r="DK3176">
        <v>244508</v>
      </c>
      <c r="DL3176">
        <v>272432</v>
      </c>
      <c r="DM3176">
        <v>349500</v>
      </c>
      <c r="DN3176">
        <v>50000</v>
      </c>
      <c r="DO3176">
        <v>4260164</v>
      </c>
      <c r="DP3176">
        <v>317700</v>
      </c>
      <c r="DQ3176">
        <v>330145</v>
      </c>
      <c r="DR3176">
        <v>0</v>
      </c>
      <c r="DS3176">
        <v>0</v>
      </c>
    </row>
    <row r="3177" spans="1:123" x14ac:dyDescent="0.3">
      <c r="A3177" t="str">
        <f t="shared" si="49"/>
        <v>20411946</v>
      </c>
      <c r="B3177">
        <v>91</v>
      </c>
      <c r="C3177">
        <v>2041</v>
      </c>
      <c r="D3177">
        <v>194612</v>
      </c>
      <c r="E3177">
        <v>72</v>
      </c>
      <c r="F3177">
        <v>1961643</v>
      </c>
      <c r="G3177">
        <v>163056</v>
      </c>
      <c r="H3177">
        <v>550000</v>
      </c>
      <c r="I3177">
        <v>0</v>
      </c>
      <c r="J3177">
        <v>0</v>
      </c>
      <c r="K3177">
        <v>85000</v>
      </c>
      <c r="L3177">
        <v>200000</v>
      </c>
      <c r="M3177">
        <v>56200</v>
      </c>
      <c r="N3177">
        <v>11500</v>
      </c>
      <c r="O3177">
        <v>25500</v>
      </c>
      <c r="P3177">
        <v>4500</v>
      </c>
      <c r="Q3177">
        <v>2000</v>
      </c>
      <c r="R3177">
        <v>0</v>
      </c>
      <c r="S3177">
        <v>4023</v>
      </c>
      <c r="T3177">
        <v>35000</v>
      </c>
      <c r="U3177">
        <v>36000</v>
      </c>
      <c r="V3177">
        <v>0</v>
      </c>
      <c r="W3177">
        <v>10000</v>
      </c>
      <c r="X3177">
        <v>0</v>
      </c>
      <c r="Y3177">
        <v>0</v>
      </c>
      <c r="Z3177">
        <v>46630</v>
      </c>
      <c r="AA3177">
        <v>0</v>
      </c>
      <c r="AB3177">
        <v>378473</v>
      </c>
      <c r="AC3177">
        <v>140340</v>
      </c>
      <c r="AD3177">
        <v>0</v>
      </c>
      <c r="AE3177">
        <v>212643</v>
      </c>
      <c r="AF3177">
        <v>0</v>
      </c>
      <c r="AG3177">
        <v>0</v>
      </c>
      <c r="AH3177">
        <v>0</v>
      </c>
      <c r="AI3177">
        <v>0</v>
      </c>
      <c r="AJ3177">
        <v>250000</v>
      </c>
      <c r="AK3177">
        <v>415829</v>
      </c>
      <c r="AL3177">
        <v>0</v>
      </c>
      <c r="AM3177">
        <v>0</v>
      </c>
      <c r="AN3177">
        <v>593093</v>
      </c>
      <c r="AO3177">
        <v>1382074</v>
      </c>
      <c r="AP3177">
        <v>212643</v>
      </c>
      <c r="AQ3177">
        <v>111959</v>
      </c>
      <c r="AR3177">
        <v>20000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244372</v>
      </c>
      <c r="BE3177">
        <v>500</v>
      </c>
      <c r="BF3177">
        <v>60000</v>
      </c>
      <c r="BG3177">
        <v>35194</v>
      </c>
      <c r="BH3177">
        <v>0</v>
      </c>
      <c r="BI3177">
        <v>5492</v>
      </c>
      <c r="BJ3177">
        <v>0</v>
      </c>
      <c r="BK3177">
        <v>1381118</v>
      </c>
      <c r="BL3177">
        <v>206488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20000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610000</v>
      </c>
      <c r="CR3177">
        <v>100000</v>
      </c>
      <c r="CS3177">
        <v>10000</v>
      </c>
      <c r="CT3177">
        <v>154000</v>
      </c>
      <c r="CU3177">
        <v>65000</v>
      </c>
      <c r="CV3177">
        <v>100000</v>
      </c>
      <c r="CW3177">
        <v>2289</v>
      </c>
      <c r="CX3177">
        <v>12000</v>
      </c>
      <c r="CY3177">
        <v>9000</v>
      </c>
      <c r="CZ3177">
        <v>3600</v>
      </c>
      <c r="DA3177">
        <v>3000</v>
      </c>
      <c r="DB3177">
        <v>13000</v>
      </c>
      <c r="DC3177">
        <v>66000</v>
      </c>
      <c r="DD3177">
        <v>3000</v>
      </c>
      <c r="DE3177">
        <v>140000</v>
      </c>
      <c r="DF3177">
        <v>1480000</v>
      </c>
      <c r="DG3177">
        <v>21821</v>
      </c>
      <c r="DH3177">
        <v>0</v>
      </c>
      <c r="DI3177">
        <v>244372</v>
      </c>
      <c r="DJ3177">
        <v>206318</v>
      </c>
      <c r="DK3177">
        <v>250000</v>
      </c>
      <c r="DL3177">
        <v>332432</v>
      </c>
      <c r="DM3177">
        <v>350000</v>
      </c>
      <c r="DN3177">
        <v>50000</v>
      </c>
      <c r="DO3177">
        <v>4641662</v>
      </c>
      <c r="DP3177">
        <v>317700</v>
      </c>
      <c r="DQ3177">
        <v>662188</v>
      </c>
      <c r="DR3177">
        <v>0</v>
      </c>
      <c r="DS3177">
        <v>0</v>
      </c>
    </row>
    <row r="3178" spans="1:123" x14ac:dyDescent="0.3">
      <c r="A3178" t="str">
        <f t="shared" si="49"/>
        <v>20421947</v>
      </c>
      <c r="B3178">
        <v>91</v>
      </c>
      <c r="C3178">
        <v>2042</v>
      </c>
      <c r="D3178">
        <v>194712</v>
      </c>
      <c r="E3178">
        <v>55</v>
      </c>
      <c r="F3178">
        <v>2249476</v>
      </c>
      <c r="G3178">
        <v>163053</v>
      </c>
      <c r="H3178">
        <v>550000</v>
      </c>
      <c r="I3178">
        <v>0</v>
      </c>
      <c r="J3178">
        <v>0</v>
      </c>
      <c r="K3178">
        <v>85000</v>
      </c>
      <c r="L3178">
        <v>200000</v>
      </c>
      <c r="M3178">
        <v>56200</v>
      </c>
      <c r="N3178">
        <v>11500</v>
      </c>
      <c r="O3178">
        <v>25500</v>
      </c>
      <c r="P3178">
        <v>4500</v>
      </c>
      <c r="Q3178">
        <v>2000</v>
      </c>
      <c r="R3178">
        <v>0</v>
      </c>
      <c r="S3178">
        <v>3810</v>
      </c>
      <c r="T3178">
        <v>35000</v>
      </c>
      <c r="U3178">
        <v>36000</v>
      </c>
      <c r="V3178">
        <v>0</v>
      </c>
      <c r="W3178">
        <v>10000</v>
      </c>
      <c r="X3178">
        <v>0</v>
      </c>
      <c r="Y3178">
        <v>0</v>
      </c>
      <c r="Z3178">
        <v>0</v>
      </c>
      <c r="AA3178">
        <v>0</v>
      </c>
      <c r="AB3178">
        <v>415829</v>
      </c>
      <c r="AC3178">
        <v>107639</v>
      </c>
      <c r="AD3178">
        <v>0</v>
      </c>
      <c r="AE3178">
        <v>163095</v>
      </c>
      <c r="AF3178">
        <v>0</v>
      </c>
      <c r="AG3178">
        <v>0</v>
      </c>
      <c r="AH3178">
        <v>0</v>
      </c>
      <c r="AI3178">
        <v>0</v>
      </c>
      <c r="AJ3178">
        <v>121413</v>
      </c>
      <c r="AK3178">
        <v>374148</v>
      </c>
      <c r="AL3178">
        <v>0</v>
      </c>
      <c r="AM3178">
        <v>0</v>
      </c>
      <c r="AN3178">
        <v>768097</v>
      </c>
      <c r="AO3178">
        <v>1060034</v>
      </c>
      <c r="AP3178">
        <v>163095</v>
      </c>
      <c r="AQ3178">
        <v>0</v>
      </c>
      <c r="AR3178">
        <v>20000</v>
      </c>
      <c r="AS3178">
        <v>0</v>
      </c>
      <c r="AT3178">
        <v>0</v>
      </c>
      <c r="AU3178">
        <v>244372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1487501</v>
      </c>
      <c r="BL3178">
        <v>212931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20000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610000</v>
      </c>
      <c r="CR3178">
        <v>100000</v>
      </c>
      <c r="CS3178">
        <v>10000</v>
      </c>
      <c r="CT3178">
        <v>154000</v>
      </c>
      <c r="CU3178">
        <v>65000</v>
      </c>
      <c r="CV3178">
        <v>100000</v>
      </c>
      <c r="CW3178">
        <v>2289</v>
      </c>
      <c r="CX3178">
        <v>12000</v>
      </c>
      <c r="CY3178">
        <v>9000</v>
      </c>
      <c r="CZ3178">
        <v>3600</v>
      </c>
      <c r="DA3178">
        <v>3000</v>
      </c>
      <c r="DB3178">
        <v>13000</v>
      </c>
      <c r="DC3178">
        <v>66000</v>
      </c>
      <c r="DD3178">
        <v>3000</v>
      </c>
      <c r="DE3178">
        <v>140000</v>
      </c>
      <c r="DF3178">
        <v>1433338</v>
      </c>
      <c r="DG3178">
        <v>21821</v>
      </c>
      <c r="DH3178">
        <v>0</v>
      </c>
      <c r="DI3178">
        <v>0</v>
      </c>
      <c r="DJ3178">
        <v>202799</v>
      </c>
      <c r="DK3178">
        <v>249396</v>
      </c>
      <c r="DL3178">
        <v>332432</v>
      </c>
      <c r="DM3178">
        <v>349950</v>
      </c>
      <c r="DN3178">
        <v>50000</v>
      </c>
      <c r="DO3178">
        <v>4304774</v>
      </c>
      <c r="DP3178">
        <v>317700</v>
      </c>
      <c r="DQ3178">
        <v>-102959</v>
      </c>
      <c r="DR3178">
        <v>0</v>
      </c>
      <c r="DS3178">
        <v>0</v>
      </c>
    </row>
    <row r="3179" spans="1:123" x14ac:dyDescent="0.3">
      <c r="A3179" t="str">
        <f t="shared" si="49"/>
        <v>20431948</v>
      </c>
      <c r="B3179">
        <v>91</v>
      </c>
      <c r="C3179">
        <v>2043</v>
      </c>
      <c r="D3179">
        <v>194812</v>
      </c>
      <c r="E3179">
        <v>58</v>
      </c>
      <c r="F3179">
        <v>2278986</v>
      </c>
      <c r="G3179">
        <v>163049</v>
      </c>
      <c r="H3179">
        <v>550000</v>
      </c>
      <c r="I3179">
        <v>0</v>
      </c>
      <c r="J3179">
        <v>0</v>
      </c>
      <c r="K3179">
        <v>85000</v>
      </c>
      <c r="L3179">
        <v>200000</v>
      </c>
      <c r="M3179">
        <v>56200</v>
      </c>
      <c r="N3179">
        <v>11500</v>
      </c>
      <c r="O3179">
        <v>25500</v>
      </c>
      <c r="P3179">
        <v>4500</v>
      </c>
      <c r="Q3179">
        <v>2000</v>
      </c>
      <c r="R3179">
        <v>0</v>
      </c>
      <c r="S3179">
        <v>3595</v>
      </c>
      <c r="T3179">
        <v>35000</v>
      </c>
      <c r="U3179">
        <v>36000</v>
      </c>
      <c r="V3179">
        <v>0</v>
      </c>
      <c r="W3179">
        <v>10000</v>
      </c>
      <c r="X3179">
        <v>0</v>
      </c>
      <c r="Y3179">
        <v>73867</v>
      </c>
      <c r="Z3179">
        <v>0</v>
      </c>
      <c r="AA3179">
        <v>0</v>
      </c>
      <c r="AB3179">
        <v>374148</v>
      </c>
      <c r="AC3179">
        <v>112252</v>
      </c>
      <c r="AD3179">
        <v>0</v>
      </c>
      <c r="AE3179">
        <v>170084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204064</v>
      </c>
      <c r="AL3179">
        <v>0</v>
      </c>
      <c r="AM3179">
        <v>0</v>
      </c>
      <c r="AN3179">
        <v>963162</v>
      </c>
      <c r="AO3179">
        <v>1105457</v>
      </c>
      <c r="AP3179">
        <v>170084</v>
      </c>
      <c r="AQ3179">
        <v>0</v>
      </c>
      <c r="AR3179">
        <v>20000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1295541</v>
      </c>
      <c r="BL3179">
        <v>219332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590000</v>
      </c>
      <c r="CR3179">
        <v>100000</v>
      </c>
      <c r="CS3179">
        <v>10000</v>
      </c>
      <c r="CT3179">
        <v>154000</v>
      </c>
      <c r="CU3179">
        <v>65000</v>
      </c>
      <c r="CV3179">
        <v>100000</v>
      </c>
      <c r="CW3179">
        <v>2289</v>
      </c>
      <c r="CX3179">
        <v>12000</v>
      </c>
      <c r="CY3179">
        <v>9000</v>
      </c>
      <c r="CZ3179">
        <v>3600</v>
      </c>
      <c r="DA3179">
        <v>3000</v>
      </c>
      <c r="DB3179">
        <v>13000</v>
      </c>
      <c r="DC3179">
        <v>66000</v>
      </c>
      <c r="DD3179">
        <v>3000</v>
      </c>
      <c r="DE3179">
        <v>140000</v>
      </c>
      <c r="DF3179">
        <v>1316471</v>
      </c>
      <c r="DG3179">
        <v>21821</v>
      </c>
      <c r="DH3179">
        <v>0</v>
      </c>
      <c r="DI3179">
        <v>0</v>
      </c>
      <c r="DJ3179">
        <v>202799</v>
      </c>
      <c r="DK3179">
        <v>249396</v>
      </c>
      <c r="DL3179">
        <v>332432</v>
      </c>
      <c r="DM3179">
        <v>349950</v>
      </c>
      <c r="DN3179">
        <v>50000</v>
      </c>
      <c r="DO3179">
        <v>3997822</v>
      </c>
      <c r="DP3179">
        <v>317700</v>
      </c>
      <c r="DQ3179">
        <v>-73867</v>
      </c>
      <c r="DR3179">
        <v>0</v>
      </c>
      <c r="DS3179">
        <v>0</v>
      </c>
    </row>
    <row r="3180" spans="1:123" x14ac:dyDescent="0.3">
      <c r="A3180" t="str">
        <f t="shared" si="49"/>
        <v>20441949</v>
      </c>
      <c r="B3180">
        <v>91</v>
      </c>
      <c r="C3180">
        <v>2044</v>
      </c>
      <c r="D3180">
        <v>194912</v>
      </c>
      <c r="E3180">
        <v>49</v>
      </c>
      <c r="F3180">
        <v>2282165</v>
      </c>
      <c r="G3180">
        <v>163046</v>
      </c>
      <c r="H3180">
        <v>550000</v>
      </c>
      <c r="I3180">
        <v>0</v>
      </c>
      <c r="J3180">
        <v>0</v>
      </c>
      <c r="K3180">
        <v>85000</v>
      </c>
      <c r="L3180">
        <v>200000</v>
      </c>
      <c r="M3180">
        <v>56200</v>
      </c>
      <c r="N3180">
        <v>11500</v>
      </c>
      <c r="O3180">
        <v>25500</v>
      </c>
      <c r="P3180">
        <v>4500</v>
      </c>
      <c r="Q3180">
        <v>2000</v>
      </c>
      <c r="R3180">
        <v>0</v>
      </c>
      <c r="S3180">
        <v>3381</v>
      </c>
      <c r="T3180">
        <v>35000</v>
      </c>
      <c r="U3180">
        <v>36000</v>
      </c>
      <c r="V3180">
        <v>0</v>
      </c>
      <c r="W3180">
        <v>10000</v>
      </c>
      <c r="X3180">
        <v>0</v>
      </c>
      <c r="Y3180">
        <v>273989</v>
      </c>
      <c r="Z3180">
        <v>0</v>
      </c>
      <c r="AA3180">
        <v>0</v>
      </c>
      <c r="AB3180">
        <v>204064</v>
      </c>
      <c r="AC3180">
        <v>94379</v>
      </c>
      <c r="AD3180">
        <v>0</v>
      </c>
      <c r="AE3180">
        <v>143003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61061</v>
      </c>
      <c r="AL3180">
        <v>0</v>
      </c>
      <c r="AM3180">
        <v>0</v>
      </c>
      <c r="AN3180">
        <v>1163070</v>
      </c>
      <c r="AO3180">
        <v>929449</v>
      </c>
      <c r="AP3180">
        <v>143003</v>
      </c>
      <c r="AQ3180">
        <v>0</v>
      </c>
      <c r="AR3180">
        <v>20000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1092452</v>
      </c>
      <c r="BL3180">
        <v>225689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570000</v>
      </c>
      <c r="CR3180">
        <v>100000</v>
      </c>
      <c r="CS3180">
        <v>10000</v>
      </c>
      <c r="CT3180">
        <v>154000</v>
      </c>
      <c r="CU3180">
        <v>65000</v>
      </c>
      <c r="CV3180">
        <v>100000</v>
      </c>
      <c r="CW3180">
        <v>2289</v>
      </c>
      <c r="CX3180">
        <v>12000</v>
      </c>
      <c r="CY3180">
        <v>9000</v>
      </c>
      <c r="CZ3180">
        <v>3600</v>
      </c>
      <c r="DA3180">
        <v>3000</v>
      </c>
      <c r="DB3180">
        <v>13000</v>
      </c>
      <c r="DC3180">
        <v>66000</v>
      </c>
      <c r="DD3180">
        <v>3000</v>
      </c>
      <c r="DE3180">
        <v>140000</v>
      </c>
      <c r="DF3180">
        <v>1002988</v>
      </c>
      <c r="DG3180">
        <v>21821</v>
      </c>
      <c r="DH3180">
        <v>0</v>
      </c>
      <c r="DI3180">
        <v>0</v>
      </c>
      <c r="DJ3180">
        <v>202799</v>
      </c>
      <c r="DK3180">
        <v>249396</v>
      </c>
      <c r="DL3180">
        <v>332432</v>
      </c>
      <c r="DM3180">
        <v>349950</v>
      </c>
      <c r="DN3180">
        <v>50000</v>
      </c>
      <c r="DO3180">
        <v>3521336</v>
      </c>
      <c r="DP3180">
        <v>317700</v>
      </c>
      <c r="DQ3180">
        <v>-273989</v>
      </c>
      <c r="DR3180">
        <v>0</v>
      </c>
      <c r="DS3180">
        <v>0</v>
      </c>
    </row>
    <row r="3181" spans="1:123" x14ac:dyDescent="0.3">
      <c r="A3181" t="str">
        <f t="shared" si="49"/>
        <v>20451950</v>
      </c>
      <c r="B3181">
        <v>91</v>
      </c>
      <c r="C3181">
        <v>2045</v>
      </c>
      <c r="D3181">
        <v>195012</v>
      </c>
      <c r="E3181">
        <v>52</v>
      </c>
      <c r="F3181">
        <v>2254470</v>
      </c>
      <c r="G3181">
        <v>163042</v>
      </c>
      <c r="H3181">
        <v>550000</v>
      </c>
      <c r="I3181">
        <v>0</v>
      </c>
      <c r="J3181">
        <v>0</v>
      </c>
      <c r="K3181">
        <v>85000</v>
      </c>
      <c r="L3181">
        <v>200000</v>
      </c>
      <c r="M3181">
        <v>56200</v>
      </c>
      <c r="N3181">
        <v>11500</v>
      </c>
      <c r="O3181">
        <v>25500</v>
      </c>
      <c r="P3181">
        <v>4500</v>
      </c>
      <c r="Q3181">
        <v>2000</v>
      </c>
      <c r="R3181">
        <v>0</v>
      </c>
      <c r="S3181">
        <v>3166</v>
      </c>
      <c r="T3181">
        <v>35000</v>
      </c>
      <c r="U3181">
        <v>36000</v>
      </c>
      <c r="V3181">
        <v>0</v>
      </c>
      <c r="W3181">
        <v>15000</v>
      </c>
      <c r="X3181">
        <v>0</v>
      </c>
      <c r="Y3181">
        <v>267751</v>
      </c>
      <c r="Z3181">
        <v>0</v>
      </c>
      <c r="AA3181">
        <v>0</v>
      </c>
      <c r="AB3181">
        <v>61061</v>
      </c>
      <c r="AC3181">
        <v>100385</v>
      </c>
      <c r="AD3181">
        <v>51718</v>
      </c>
      <c r="AE3181">
        <v>61061</v>
      </c>
      <c r="AF3181">
        <v>91042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1060575</v>
      </c>
      <c r="AO3181">
        <v>988593</v>
      </c>
      <c r="AP3181">
        <v>152103</v>
      </c>
      <c r="AQ3181">
        <v>0</v>
      </c>
      <c r="AR3181">
        <v>20000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1160696</v>
      </c>
      <c r="BL3181">
        <v>232241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550000</v>
      </c>
      <c r="CR3181">
        <v>100000</v>
      </c>
      <c r="CS3181">
        <v>10000</v>
      </c>
      <c r="CT3181">
        <v>154000</v>
      </c>
      <c r="CU3181">
        <v>65000</v>
      </c>
      <c r="CV3181">
        <v>100000</v>
      </c>
      <c r="CW3181">
        <v>2289</v>
      </c>
      <c r="CX3181">
        <v>12000</v>
      </c>
      <c r="CY3181">
        <v>9000</v>
      </c>
      <c r="CZ3181">
        <v>3600</v>
      </c>
      <c r="DA3181">
        <v>3000</v>
      </c>
      <c r="DB3181">
        <v>13000</v>
      </c>
      <c r="DC3181">
        <v>66000</v>
      </c>
      <c r="DD3181">
        <v>3000</v>
      </c>
      <c r="DE3181">
        <v>140000</v>
      </c>
      <c r="DF3181">
        <v>705147</v>
      </c>
      <c r="DG3181">
        <v>21821</v>
      </c>
      <c r="DH3181">
        <v>0</v>
      </c>
      <c r="DI3181">
        <v>0</v>
      </c>
      <c r="DJ3181">
        <v>202799</v>
      </c>
      <c r="DK3181">
        <v>249396</v>
      </c>
      <c r="DL3181">
        <v>332432</v>
      </c>
      <c r="DM3181">
        <v>349950</v>
      </c>
      <c r="DN3181">
        <v>50000</v>
      </c>
      <c r="DO3181">
        <v>3142435</v>
      </c>
      <c r="DP3181">
        <v>317700</v>
      </c>
      <c r="DQ3181">
        <v>-267751</v>
      </c>
      <c r="DR3181">
        <v>0</v>
      </c>
      <c r="DS3181">
        <v>0</v>
      </c>
    </row>
    <row r="3182" spans="1:123" x14ac:dyDescent="0.3">
      <c r="A3182" t="str">
        <f t="shared" si="49"/>
        <v>20461951</v>
      </c>
      <c r="B3182">
        <v>91</v>
      </c>
      <c r="C3182">
        <v>2046</v>
      </c>
      <c r="D3182">
        <v>195112</v>
      </c>
      <c r="E3182">
        <v>72</v>
      </c>
      <c r="F3182">
        <v>2202245</v>
      </c>
      <c r="G3182">
        <v>163038</v>
      </c>
      <c r="H3182">
        <v>550000</v>
      </c>
      <c r="I3182">
        <v>0</v>
      </c>
      <c r="J3182">
        <v>0</v>
      </c>
      <c r="K3182">
        <v>85000</v>
      </c>
      <c r="L3182">
        <v>200000</v>
      </c>
      <c r="M3182">
        <v>56200</v>
      </c>
      <c r="N3182">
        <v>11500</v>
      </c>
      <c r="O3182">
        <v>25500</v>
      </c>
      <c r="P3182">
        <v>4500</v>
      </c>
      <c r="Q3182">
        <v>2000</v>
      </c>
      <c r="R3182">
        <v>0</v>
      </c>
      <c r="S3182">
        <v>2951</v>
      </c>
      <c r="T3182">
        <v>35000</v>
      </c>
      <c r="U3182">
        <v>36000</v>
      </c>
      <c r="V3182">
        <v>0</v>
      </c>
      <c r="W3182">
        <v>15000</v>
      </c>
      <c r="X3182">
        <v>0</v>
      </c>
      <c r="Y3182">
        <v>0</v>
      </c>
      <c r="Z3182">
        <v>199783</v>
      </c>
      <c r="AA3182">
        <v>0</v>
      </c>
      <c r="AB3182">
        <v>0</v>
      </c>
      <c r="AC3182">
        <v>138808</v>
      </c>
      <c r="AD3182">
        <v>71514</v>
      </c>
      <c r="AE3182">
        <v>0</v>
      </c>
      <c r="AF3182">
        <v>210322</v>
      </c>
      <c r="AG3182">
        <v>0</v>
      </c>
      <c r="AH3182">
        <v>0</v>
      </c>
      <c r="AI3182">
        <v>0</v>
      </c>
      <c r="AJ3182">
        <v>39678</v>
      </c>
      <c r="AK3182">
        <v>39678</v>
      </c>
      <c r="AL3182">
        <v>0</v>
      </c>
      <c r="AM3182">
        <v>0</v>
      </c>
      <c r="AN3182">
        <v>433868</v>
      </c>
      <c r="AO3182">
        <v>1366985</v>
      </c>
      <c r="AP3182">
        <v>210322</v>
      </c>
      <c r="AQ3182">
        <v>211356</v>
      </c>
      <c r="AR3182">
        <v>20000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1808663</v>
      </c>
      <c r="BL3182">
        <v>238752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80000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610000</v>
      </c>
      <c r="CR3182">
        <v>100000</v>
      </c>
      <c r="CS3182">
        <v>10000</v>
      </c>
      <c r="CT3182">
        <v>154000</v>
      </c>
      <c r="CU3182">
        <v>65000</v>
      </c>
      <c r="CV3182">
        <v>100000</v>
      </c>
      <c r="CW3182">
        <v>2289</v>
      </c>
      <c r="CX3182">
        <v>12000</v>
      </c>
      <c r="CY3182">
        <v>9000</v>
      </c>
      <c r="CZ3182">
        <v>3600</v>
      </c>
      <c r="DA3182">
        <v>3000</v>
      </c>
      <c r="DB3182">
        <v>13000</v>
      </c>
      <c r="DC3182">
        <v>66000</v>
      </c>
      <c r="DD3182">
        <v>3000</v>
      </c>
      <c r="DE3182">
        <v>140000</v>
      </c>
      <c r="DF3182">
        <v>883776</v>
      </c>
      <c r="DG3182">
        <v>21821</v>
      </c>
      <c r="DH3182">
        <v>0</v>
      </c>
      <c r="DI3182">
        <v>0</v>
      </c>
      <c r="DJ3182">
        <v>202799</v>
      </c>
      <c r="DK3182">
        <v>249396</v>
      </c>
      <c r="DL3182">
        <v>332432</v>
      </c>
      <c r="DM3182">
        <v>349950</v>
      </c>
      <c r="DN3182">
        <v>50000</v>
      </c>
      <c r="DO3182">
        <v>3420741</v>
      </c>
      <c r="DP3182">
        <v>317700</v>
      </c>
      <c r="DQ3182">
        <v>319461</v>
      </c>
      <c r="DR3182">
        <v>0</v>
      </c>
      <c r="DS3182">
        <v>0</v>
      </c>
    </row>
    <row r="3183" spans="1:123" x14ac:dyDescent="0.3">
      <c r="A3183" t="str">
        <f t="shared" si="49"/>
        <v>20471952</v>
      </c>
      <c r="B3183">
        <v>91</v>
      </c>
      <c r="C3183">
        <v>2047</v>
      </c>
      <c r="D3183">
        <v>195212</v>
      </c>
      <c r="E3183">
        <v>83</v>
      </c>
      <c r="F3183">
        <v>1869391</v>
      </c>
      <c r="G3183">
        <v>163034</v>
      </c>
      <c r="H3183">
        <v>550000</v>
      </c>
      <c r="I3183">
        <v>0</v>
      </c>
      <c r="J3183">
        <v>0</v>
      </c>
      <c r="K3183">
        <v>85000</v>
      </c>
      <c r="L3183">
        <v>200000</v>
      </c>
      <c r="M3183">
        <v>56200</v>
      </c>
      <c r="N3183">
        <v>11500</v>
      </c>
      <c r="O3183">
        <v>25500</v>
      </c>
      <c r="P3183">
        <v>4500</v>
      </c>
      <c r="Q3183">
        <v>2000</v>
      </c>
      <c r="R3183">
        <v>0</v>
      </c>
      <c r="S3183">
        <v>2737</v>
      </c>
      <c r="T3183">
        <v>35000</v>
      </c>
      <c r="U3183">
        <v>36000</v>
      </c>
      <c r="V3183">
        <v>0</v>
      </c>
      <c r="W3183">
        <v>15000</v>
      </c>
      <c r="X3183">
        <v>0</v>
      </c>
      <c r="Y3183">
        <v>0</v>
      </c>
      <c r="Z3183">
        <v>380000</v>
      </c>
      <c r="AA3183">
        <v>0</v>
      </c>
      <c r="AB3183">
        <v>39678</v>
      </c>
      <c r="AC3183">
        <v>160481</v>
      </c>
      <c r="AD3183">
        <v>82680</v>
      </c>
      <c r="AE3183">
        <v>39678</v>
      </c>
      <c r="AF3183">
        <v>203482</v>
      </c>
      <c r="AG3183">
        <v>0</v>
      </c>
      <c r="AH3183">
        <v>0</v>
      </c>
      <c r="AI3183">
        <v>0</v>
      </c>
      <c r="AJ3183">
        <v>46518</v>
      </c>
      <c r="AK3183">
        <v>46518</v>
      </c>
      <c r="AL3183">
        <v>0</v>
      </c>
      <c r="AM3183">
        <v>0</v>
      </c>
      <c r="AN3183">
        <v>253437</v>
      </c>
      <c r="AO3183">
        <v>1580419</v>
      </c>
      <c r="AP3183">
        <v>243160</v>
      </c>
      <c r="AQ3183">
        <v>85910</v>
      </c>
      <c r="AR3183">
        <v>20000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246307</v>
      </c>
      <c r="BE3183">
        <v>50</v>
      </c>
      <c r="BF3183">
        <v>57568</v>
      </c>
      <c r="BG3183">
        <v>35194</v>
      </c>
      <c r="BH3183">
        <v>0</v>
      </c>
      <c r="BI3183">
        <v>604</v>
      </c>
      <c r="BJ3183">
        <v>0</v>
      </c>
      <c r="BK3183">
        <v>1589767</v>
      </c>
      <c r="BL3183">
        <v>245221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20000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610000</v>
      </c>
      <c r="CR3183">
        <v>100000</v>
      </c>
      <c r="CS3183">
        <v>10000</v>
      </c>
      <c r="CT3183">
        <v>154000</v>
      </c>
      <c r="CU3183">
        <v>65000</v>
      </c>
      <c r="CV3183">
        <v>100000</v>
      </c>
      <c r="CW3183">
        <v>2289</v>
      </c>
      <c r="CX3183">
        <v>12000</v>
      </c>
      <c r="CY3183">
        <v>9000</v>
      </c>
      <c r="CZ3183">
        <v>3600</v>
      </c>
      <c r="DA3183">
        <v>3000</v>
      </c>
      <c r="DB3183">
        <v>13000</v>
      </c>
      <c r="DC3183">
        <v>66000</v>
      </c>
      <c r="DD3183">
        <v>3000</v>
      </c>
      <c r="DE3183">
        <v>140000</v>
      </c>
      <c r="DF3183">
        <v>1227573</v>
      </c>
      <c r="DG3183">
        <v>21821</v>
      </c>
      <c r="DH3183">
        <v>0</v>
      </c>
      <c r="DI3183">
        <v>246307</v>
      </c>
      <c r="DJ3183">
        <v>237993</v>
      </c>
      <c r="DK3183">
        <v>250000</v>
      </c>
      <c r="DL3183">
        <v>390000</v>
      </c>
      <c r="DM3183">
        <v>350000</v>
      </c>
      <c r="DN3183">
        <v>50000</v>
      </c>
      <c r="DO3183">
        <v>4111100</v>
      </c>
      <c r="DP3183">
        <v>317700</v>
      </c>
      <c r="DQ3183">
        <v>786240</v>
      </c>
      <c r="DR3183">
        <v>0</v>
      </c>
      <c r="DS3183">
        <v>0</v>
      </c>
    </row>
    <row r="3184" spans="1:123" x14ac:dyDescent="0.3">
      <c r="A3184" t="str">
        <f t="shared" si="49"/>
        <v>20481953</v>
      </c>
      <c r="B3184">
        <v>91</v>
      </c>
      <c r="C3184">
        <v>2048</v>
      </c>
      <c r="D3184">
        <v>195312</v>
      </c>
      <c r="E3184">
        <v>84</v>
      </c>
      <c r="F3184">
        <v>2227391</v>
      </c>
      <c r="G3184">
        <v>163030</v>
      </c>
      <c r="H3184">
        <v>550000</v>
      </c>
      <c r="I3184">
        <v>0</v>
      </c>
      <c r="J3184">
        <v>0</v>
      </c>
      <c r="K3184">
        <v>85000</v>
      </c>
      <c r="L3184">
        <v>200000</v>
      </c>
      <c r="M3184">
        <v>56200</v>
      </c>
      <c r="N3184">
        <v>11500</v>
      </c>
      <c r="O3184">
        <v>25500</v>
      </c>
      <c r="P3184">
        <v>4500</v>
      </c>
      <c r="Q3184">
        <v>2000</v>
      </c>
      <c r="R3184">
        <v>0</v>
      </c>
      <c r="S3184">
        <v>2522</v>
      </c>
      <c r="T3184">
        <v>35000</v>
      </c>
      <c r="U3184">
        <v>36000</v>
      </c>
      <c r="V3184">
        <v>0</v>
      </c>
      <c r="W3184">
        <v>15000</v>
      </c>
      <c r="X3184">
        <v>0</v>
      </c>
      <c r="Y3184">
        <v>0</v>
      </c>
      <c r="Z3184">
        <v>307684</v>
      </c>
      <c r="AA3184">
        <v>0</v>
      </c>
      <c r="AB3184">
        <v>46518</v>
      </c>
      <c r="AC3184">
        <v>163602</v>
      </c>
      <c r="AD3184">
        <v>84288</v>
      </c>
      <c r="AE3184">
        <v>46518</v>
      </c>
      <c r="AF3184">
        <v>201372</v>
      </c>
      <c r="AG3184">
        <v>0</v>
      </c>
      <c r="AH3184">
        <v>0</v>
      </c>
      <c r="AI3184">
        <v>0</v>
      </c>
      <c r="AJ3184">
        <v>48628</v>
      </c>
      <c r="AK3184">
        <v>48628</v>
      </c>
      <c r="AL3184">
        <v>0</v>
      </c>
      <c r="AM3184">
        <v>0</v>
      </c>
      <c r="AN3184">
        <v>325538</v>
      </c>
      <c r="AO3184">
        <v>1611159</v>
      </c>
      <c r="AP3184">
        <v>247890</v>
      </c>
      <c r="AQ3184">
        <v>0</v>
      </c>
      <c r="AR3184">
        <v>20000</v>
      </c>
      <c r="AS3184">
        <v>0</v>
      </c>
      <c r="AT3184">
        <v>0</v>
      </c>
      <c r="AU3184">
        <v>246307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220855</v>
      </c>
      <c r="BE3184">
        <v>5</v>
      </c>
      <c r="BF3184">
        <v>0</v>
      </c>
      <c r="BG3184">
        <v>35194</v>
      </c>
      <c r="BH3184">
        <v>0</v>
      </c>
      <c r="BI3184">
        <v>66</v>
      </c>
      <c r="BJ3184">
        <v>0</v>
      </c>
      <c r="BK3184">
        <v>1869235</v>
      </c>
      <c r="BL3184">
        <v>251648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20000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610000</v>
      </c>
      <c r="CR3184">
        <v>100000</v>
      </c>
      <c r="CS3184">
        <v>10000</v>
      </c>
      <c r="CT3184">
        <v>154000</v>
      </c>
      <c r="CU3184">
        <v>65000</v>
      </c>
      <c r="CV3184">
        <v>100000</v>
      </c>
      <c r="CW3184">
        <v>2289</v>
      </c>
      <c r="CX3184">
        <v>12000</v>
      </c>
      <c r="CY3184">
        <v>9000</v>
      </c>
      <c r="CZ3184">
        <v>3600</v>
      </c>
      <c r="DA3184">
        <v>3000</v>
      </c>
      <c r="DB3184">
        <v>13000</v>
      </c>
      <c r="DC3184">
        <v>66000</v>
      </c>
      <c r="DD3184">
        <v>3000</v>
      </c>
      <c r="DE3184">
        <v>140000</v>
      </c>
      <c r="DF3184">
        <v>1480000</v>
      </c>
      <c r="DG3184">
        <v>21821</v>
      </c>
      <c r="DH3184">
        <v>0</v>
      </c>
      <c r="DI3184">
        <v>220855</v>
      </c>
      <c r="DJ3184">
        <v>269667</v>
      </c>
      <c r="DK3184">
        <v>250000</v>
      </c>
      <c r="DL3184">
        <v>390000</v>
      </c>
      <c r="DM3184">
        <v>350000</v>
      </c>
      <c r="DN3184">
        <v>50000</v>
      </c>
      <c r="DO3184">
        <v>4371860</v>
      </c>
      <c r="DP3184">
        <v>317700</v>
      </c>
      <c r="DQ3184">
        <v>386126</v>
      </c>
      <c r="DR3184">
        <v>0</v>
      </c>
      <c r="DS3184">
        <v>0</v>
      </c>
    </row>
    <row r="3185" spans="1:123" x14ac:dyDescent="0.3">
      <c r="A3185" t="str">
        <f t="shared" si="49"/>
        <v>20491954</v>
      </c>
      <c r="B3185">
        <v>91</v>
      </c>
      <c r="C3185">
        <v>2049</v>
      </c>
      <c r="D3185">
        <v>195412</v>
      </c>
      <c r="E3185">
        <v>68</v>
      </c>
      <c r="F3185">
        <v>2229985</v>
      </c>
      <c r="G3185">
        <v>163025</v>
      </c>
      <c r="H3185">
        <v>550000</v>
      </c>
      <c r="I3185">
        <v>0</v>
      </c>
      <c r="J3185">
        <v>0</v>
      </c>
      <c r="K3185">
        <v>85000</v>
      </c>
      <c r="L3185">
        <v>200000</v>
      </c>
      <c r="M3185">
        <v>56200</v>
      </c>
      <c r="N3185">
        <v>11500</v>
      </c>
      <c r="O3185">
        <v>25500</v>
      </c>
      <c r="P3185">
        <v>4500</v>
      </c>
      <c r="Q3185">
        <v>2000</v>
      </c>
      <c r="R3185">
        <v>0</v>
      </c>
      <c r="S3185">
        <v>2308</v>
      </c>
      <c r="T3185">
        <v>35000</v>
      </c>
      <c r="U3185">
        <v>36000</v>
      </c>
      <c r="V3185">
        <v>0</v>
      </c>
      <c r="W3185">
        <v>15000</v>
      </c>
      <c r="X3185">
        <v>0</v>
      </c>
      <c r="Y3185">
        <v>0</v>
      </c>
      <c r="Z3185">
        <v>59323</v>
      </c>
      <c r="AA3185">
        <v>0</v>
      </c>
      <c r="AB3185">
        <v>48628</v>
      </c>
      <c r="AC3185">
        <v>132595</v>
      </c>
      <c r="AD3185">
        <v>68313</v>
      </c>
      <c r="AE3185">
        <v>48628</v>
      </c>
      <c r="AF3185">
        <v>152280</v>
      </c>
      <c r="AG3185">
        <v>0</v>
      </c>
      <c r="AH3185">
        <v>0</v>
      </c>
      <c r="AI3185">
        <v>0</v>
      </c>
      <c r="AJ3185">
        <v>97720</v>
      </c>
      <c r="AK3185">
        <v>97720</v>
      </c>
      <c r="AL3185">
        <v>0</v>
      </c>
      <c r="AM3185">
        <v>0</v>
      </c>
      <c r="AN3185">
        <v>573685</v>
      </c>
      <c r="AO3185">
        <v>1305800</v>
      </c>
      <c r="AP3185">
        <v>200908</v>
      </c>
      <c r="AQ3185">
        <v>0</v>
      </c>
      <c r="AR3185">
        <v>20000</v>
      </c>
      <c r="AS3185">
        <v>0</v>
      </c>
      <c r="AT3185">
        <v>0</v>
      </c>
      <c r="AU3185">
        <v>220855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95071</v>
      </c>
      <c r="BE3185">
        <v>1</v>
      </c>
      <c r="BF3185">
        <v>0</v>
      </c>
      <c r="BG3185">
        <v>35194</v>
      </c>
      <c r="BH3185">
        <v>0</v>
      </c>
      <c r="BI3185">
        <v>7</v>
      </c>
      <c r="BJ3185">
        <v>0</v>
      </c>
      <c r="BK3185">
        <v>1617291</v>
      </c>
      <c r="BL3185">
        <v>258034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20000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610000</v>
      </c>
      <c r="CR3185">
        <v>100000</v>
      </c>
      <c r="CS3185">
        <v>10000</v>
      </c>
      <c r="CT3185">
        <v>154000</v>
      </c>
      <c r="CU3185">
        <v>65000</v>
      </c>
      <c r="CV3185">
        <v>100000</v>
      </c>
      <c r="CW3185">
        <v>2289</v>
      </c>
      <c r="CX3185">
        <v>12000</v>
      </c>
      <c r="CY3185">
        <v>9000</v>
      </c>
      <c r="CZ3185">
        <v>3600</v>
      </c>
      <c r="DA3185">
        <v>3000</v>
      </c>
      <c r="DB3185">
        <v>13000</v>
      </c>
      <c r="DC3185">
        <v>66000</v>
      </c>
      <c r="DD3185">
        <v>3000</v>
      </c>
      <c r="DE3185">
        <v>140000</v>
      </c>
      <c r="DF3185">
        <v>1480000</v>
      </c>
      <c r="DG3185">
        <v>21821</v>
      </c>
      <c r="DH3185">
        <v>0</v>
      </c>
      <c r="DI3185">
        <v>95071</v>
      </c>
      <c r="DJ3185">
        <v>301342</v>
      </c>
      <c r="DK3185">
        <v>250000</v>
      </c>
      <c r="DL3185">
        <v>390000</v>
      </c>
      <c r="DM3185">
        <v>350000</v>
      </c>
      <c r="DN3185">
        <v>50000</v>
      </c>
      <c r="DO3185">
        <v>4326842</v>
      </c>
      <c r="DP3185">
        <v>317700</v>
      </c>
      <c r="DQ3185">
        <v>86460</v>
      </c>
      <c r="DR3185">
        <v>0</v>
      </c>
      <c r="DS3185">
        <v>0</v>
      </c>
    </row>
    <row r="3186" spans="1:123" x14ac:dyDescent="0.3">
      <c r="A3186" t="str">
        <f t="shared" si="49"/>
        <v>20501955</v>
      </c>
      <c r="B3186">
        <v>91</v>
      </c>
      <c r="C3186">
        <v>2050</v>
      </c>
      <c r="D3186">
        <v>195512</v>
      </c>
      <c r="E3186">
        <v>47</v>
      </c>
      <c r="F3186">
        <v>2212475</v>
      </c>
      <c r="G3186">
        <v>163021</v>
      </c>
      <c r="H3186">
        <v>550000</v>
      </c>
      <c r="I3186">
        <v>0</v>
      </c>
      <c r="J3186">
        <v>0</v>
      </c>
      <c r="K3186">
        <v>85000</v>
      </c>
      <c r="L3186">
        <v>200000</v>
      </c>
      <c r="M3186">
        <v>56200</v>
      </c>
      <c r="N3186">
        <v>11500</v>
      </c>
      <c r="O3186">
        <v>25500</v>
      </c>
      <c r="P3186">
        <v>4500</v>
      </c>
      <c r="Q3186">
        <v>2000</v>
      </c>
      <c r="R3186">
        <v>0</v>
      </c>
      <c r="S3186">
        <v>2093</v>
      </c>
      <c r="T3186">
        <v>35000</v>
      </c>
      <c r="U3186">
        <v>36000</v>
      </c>
      <c r="V3186">
        <v>0</v>
      </c>
      <c r="W3186">
        <v>20000</v>
      </c>
      <c r="X3186">
        <v>0</v>
      </c>
      <c r="Y3186">
        <v>164066</v>
      </c>
      <c r="Z3186">
        <v>0</v>
      </c>
      <c r="AA3186">
        <v>0</v>
      </c>
      <c r="AB3186">
        <v>97720</v>
      </c>
      <c r="AC3186">
        <v>90770</v>
      </c>
      <c r="AD3186">
        <v>46764</v>
      </c>
      <c r="AE3186">
        <v>97720</v>
      </c>
      <c r="AF3186">
        <v>39814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1002044</v>
      </c>
      <c r="AO3186">
        <v>893900</v>
      </c>
      <c r="AP3186">
        <v>137534</v>
      </c>
      <c r="AQ3186">
        <v>0</v>
      </c>
      <c r="AR3186">
        <v>20000</v>
      </c>
      <c r="AS3186">
        <v>0</v>
      </c>
      <c r="AT3186">
        <v>0</v>
      </c>
      <c r="AU3186">
        <v>95071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1146505</v>
      </c>
      <c r="BL3186">
        <v>262947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590000</v>
      </c>
      <c r="CR3186">
        <v>100000</v>
      </c>
      <c r="CS3186">
        <v>10000</v>
      </c>
      <c r="CT3186">
        <v>154000</v>
      </c>
      <c r="CU3186">
        <v>65000</v>
      </c>
      <c r="CV3186">
        <v>100000</v>
      </c>
      <c r="CW3186">
        <v>2289</v>
      </c>
      <c r="CX3186">
        <v>12000</v>
      </c>
      <c r="CY3186">
        <v>9000</v>
      </c>
      <c r="CZ3186">
        <v>3600</v>
      </c>
      <c r="DA3186">
        <v>3000</v>
      </c>
      <c r="DB3186">
        <v>13000</v>
      </c>
      <c r="DC3186">
        <v>66000</v>
      </c>
      <c r="DD3186">
        <v>3000</v>
      </c>
      <c r="DE3186">
        <v>140000</v>
      </c>
      <c r="DF3186">
        <v>1268657</v>
      </c>
      <c r="DG3186">
        <v>21821</v>
      </c>
      <c r="DH3186">
        <v>0</v>
      </c>
      <c r="DI3186">
        <v>0</v>
      </c>
      <c r="DJ3186">
        <v>297822</v>
      </c>
      <c r="DK3186">
        <v>249999</v>
      </c>
      <c r="DL3186">
        <v>390000</v>
      </c>
      <c r="DM3186">
        <v>350000</v>
      </c>
      <c r="DN3186">
        <v>50000</v>
      </c>
      <c r="DO3186">
        <v>3899189</v>
      </c>
      <c r="DP3186">
        <v>317700</v>
      </c>
      <c r="DQ3186">
        <v>-259136</v>
      </c>
      <c r="DR3186">
        <v>0</v>
      </c>
      <c r="DS318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89"/>
  <sheetViews>
    <sheetView topLeftCell="CB67" workbookViewId="0">
      <selection activeCell="CV92" sqref="CV92"/>
    </sheetView>
  </sheetViews>
  <sheetFormatPr defaultRowHeight="14.4" x14ac:dyDescent="0.3"/>
  <sheetData>
    <row r="1" spans="1:92" x14ac:dyDescent="0.25">
      <c r="A1" t="s">
        <v>122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2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2" x14ac:dyDescent="0.25">
      <c r="A3">
        <v>2016</v>
      </c>
      <c r="B3">
        <f ca="1">OFFSET('IRP Approach 90% Local'!$DQ$1,Reliabilty!$A3-2015+(Reliabilty!B$2-1)*35,0)</f>
        <v>593072</v>
      </c>
      <c r="C3">
        <f ca="1">OFFSET('IRP Approach 90% Local'!$DQ$1,Reliabilty!$A3-2015+(Reliabilty!C$2-1)*35,0)</f>
        <v>627047</v>
      </c>
      <c r="D3">
        <f ca="1">OFFSET('IRP Approach 90% Local'!$DQ$1,Reliabilty!$A3-2015+(Reliabilty!D$2-1)*35,0)</f>
        <v>-402531</v>
      </c>
      <c r="E3">
        <f ca="1">OFFSET('IRP Approach 90% Local'!$DQ$1,Reliabilty!$A3-2015+(Reliabilty!E$2-1)*35,0)</f>
        <v>-176137</v>
      </c>
      <c r="F3">
        <f ca="1">OFFSET('IRP Approach 90% Local'!$DQ$1,Reliabilty!$A3-2015+(Reliabilty!F$2-1)*35,0)</f>
        <v>197077</v>
      </c>
      <c r="G3">
        <f ca="1">OFFSET('IRP Approach 90% Local'!$DQ$1,Reliabilty!$A3-2015+(Reliabilty!G$2-1)*35,0)</f>
        <v>569089</v>
      </c>
      <c r="H3">
        <f ca="1">OFFSET('IRP Approach 90% Local'!$DQ$1,Reliabilty!$A3-2015+(Reliabilty!H$2-1)*35,0)</f>
        <v>842864</v>
      </c>
      <c r="I3">
        <f ca="1">OFFSET('IRP Approach 90% Local'!$DQ$1,Reliabilty!$A3-2015+(Reliabilty!I$2-1)*35,0)</f>
        <v>-442487</v>
      </c>
      <c r="J3">
        <f ca="1">OFFSET('IRP Approach 90% Local'!$DQ$1,Reliabilty!$A3-2015+(Reliabilty!J$2-1)*35,0)</f>
        <v>-231689</v>
      </c>
      <c r="K3">
        <f ca="1">OFFSET('IRP Approach 90% Local'!$DQ$1,Reliabilty!$A3-2015+(Reliabilty!K$2-1)*35,0)</f>
        <v>-298404</v>
      </c>
      <c r="L3">
        <f ca="1">OFFSET('IRP Approach 90% Local'!$DQ$1,Reliabilty!$A3-2015+(Reliabilty!L$2-1)*35,0)</f>
        <v>-333670</v>
      </c>
      <c r="M3">
        <f ca="1">OFFSET('IRP Approach 90% Local'!$DQ$1,Reliabilty!$A3-2015+(Reliabilty!M$2-1)*35,0)</f>
        <v>167596</v>
      </c>
      <c r="N3">
        <f ca="1">OFFSET('IRP Approach 90% Local'!$DQ$1,Reliabilty!$A3-2015+(Reliabilty!N$2-1)*35,0)</f>
        <v>-459365</v>
      </c>
      <c r="O3">
        <f ca="1">OFFSET('IRP Approach 90% Local'!$DQ$1,Reliabilty!$A3-2015+(Reliabilty!O$2-1)*35,0)</f>
        <v>374504</v>
      </c>
      <c r="P3">
        <f ca="1">OFFSET('IRP Approach 90% Local'!$DQ$1,Reliabilty!$A3-2015+(Reliabilty!P$2-1)*35,0)</f>
        <v>682884</v>
      </c>
      <c r="Q3">
        <f ca="1">OFFSET('IRP Approach 90% Local'!$DQ$1,Reliabilty!$A3-2015+(Reliabilty!Q$2-1)*35,0)</f>
        <v>1124656</v>
      </c>
      <c r="R3">
        <f ca="1">OFFSET('IRP Approach 90% Local'!$DQ$1,Reliabilty!$A3-2015+(Reliabilty!R$2-1)*35,0)</f>
        <v>1432662</v>
      </c>
      <c r="S3">
        <f ca="1">OFFSET('IRP Approach 90% Local'!$DQ$1,Reliabilty!$A3-2015+(Reliabilty!S$2-1)*35,0)</f>
        <v>437614</v>
      </c>
      <c r="T3">
        <f ca="1">OFFSET('IRP Approach 90% Local'!$DQ$1,Reliabilty!$A3-2015+(Reliabilty!T$2-1)*35,0)</f>
        <v>450431</v>
      </c>
      <c r="U3">
        <f ca="1">OFFSET('IRP Approach 90% Local'!$DQ$1,Reliabilty!$A3-2015+(Reliabilty!U$2-1)*35,0)</f>
        <v>1054944</v>
      </c>
      <c r="V3">
        <f ca="1">OFFSET('IRP Approach 90% Local'!$DQ$1,Reliabilty!$A3-2015+(Reliabilty!V$2-1)*35,0)</f>
        <v>712909</v>
      </c>
      <c r="W3">
        <f ca="1">OFFSET('IRP Approach 90% Local'!$DQ$1,Reliabilty!$A3-2015+(Reliabilty!W$2-1)*35,0)</f>
        <v>990399</v>
      </c>
      <c r="X3">
        <f ca="1">OFFSET('IRP Approach 90% Local'!$DQ$1,Reliabilty!$A3-2015+(Reliabilty!X$2-1)*35,0)</f>
        <v>185413</v>
      </c>
      <c r="Y3">
        <f ca="1">OFFSET('IRP Approach 90% Local'!$DQ$1,Reliabilty!$A3-2015+(Reliabilty!Y$2-1)*35,0)</f>
        <v>710730</v>
      </c>
      <c r="Z3">
        <f ca="1">OFFSET('IRP Approach 90% Local'!$DQ$1,Reliabilty!$A3-2015+(Reliabilty!Z$2-1)*35,0)</f>
        <v>708407</v>
      </c>
      <c r="AA3">
        <f ca="1">OFFSET('IRP Approach 90% Local'!$DQ$1,Reliabilty!$A3-2015+(Reliabilty!AA$2-1)*35,0)</f>
        <v>348758</v>
      </c>
      <c r="AB3">
        <f ca="1">OFFSET('IRP Approach 90% Local'!$DQ$1,Reliabilty!$A3-2015+(Reliabilty!AB$2-1)*35,0)</f>
        <v>136241</v>
      </c>
      <c r="AC3">
        <f ca="1">OFFSET('IRP Approach 90% Local'!$DQ$1,Reliabilty!$A3-2015+(Reliabilty!AC$2-1)*35,0)</f>
        <v>-208926</v>
      </c>
      <c r="AD3">
        <f ca="1">OFFSET('IRP Approach 90% Local'!$DQ$1,Reliabilty!$A3-2015+(Reliabilty!AD$2-1)*35,0)</f>
        <v>302919</v>
      </c>
      <c r="AE3">
        <f ca="1">OFFSET('IRP Approach 90% Local'!$DQ$1,Reliabilty!$A3-2015+(Reliabilty!AE$2-1)*35,0)</f>
        <v>1274290</v>
      </c>
      <c r="AF3">
        <f ca="1">OFFSET('IRP Approach 90% Local'!$DQ$1,Reliabilty!$A3-2015+(Reliabilty!AF$2-1)*35,0)</f>
        <v>1059547</v>
      </c>
      <c r="AG3">
        <f ca="1">OFFSET('IRP Approach 90% Local'!$DQ$1,Reliabilty!$A3-2015+(Reliabilty!AG$2-1)*35,0)</f>
        <v>650044</v>
      </c>
      <c r="AH3">
        <f ca="1">OFFSET('IRP Approach 90% Local'!$DQ$1,Reliabilty!$A3-2015+(Reliabilty!AH$2-1)*35,0)</f>
        <v>420337</v>
      </c>
      <c r="AI3">
        <f ca="1">OFFSET('IRP Approach 90% Local'!$DQ$1,Reliabilty!$A3-2015+(Reliabilty!AI$2-1)*35,0)</f>
        <v>10685</v>
      </c>
      <c r="AJ3">
        <f ca="1">OFFSET('IRP Approach 90% Local'!$DQ$1,Reliabilty!$A3-2015+(Reliabilty!AJ$2-1)*35,0)</f>
        <v>1220312</v>
      </c>
      <c r="AK3">
        <f ca="1">OFFSET('IRP Approach 90% Local'!$DQ$1,Reliabilty!$A3-2015+(Reliabilty!AK$2-1)*35,0)</f>
        <v>489416</v>
      </c>
      <c r="AL3">
        <f ca="1">OFFSET('IRP Approach 90% Local'!$DQ$1,Reliabilty!$A3-2015+(Reliabilty!AL$2-1)*35,0)</f>
        <v>994958</v>
      </c>
      <c r="AM3">
        <f ca="1">OFFSET('IRP Approach 90% Local'!$DQ$1,Reliabilty!$A3-2015+(Reliabilty!AM$2-1)*35,0)</f>
        <v>389001</v>
      </c>
      <c r="AN3">
        <f ca="1">OFFSET('IRP Approach 90% Local'!$DQ$1,Reliabilty!$A3-2015+(Reliabilty!AN$2-1)*35,0)</f>
        <v>-10863</v>
      </c>
      <c r="AO3">
        <f ca="1">OFFSET('IRP Approach 90% Local'!$DQ$1,Reliabilty!$A3-2015+(Reliabilty!AO$2-1)*35,0)</f>
        <v>-249497</v>
      </c>
      <c r="AP3">
        <f ca="1">OFFSET('IRP Approach 90% Local'!$DQ$1,Reliabilty!$A3-2015+(Reliabilty!AP$2-1)*35,0)</f>
        <v>189211</v>
      </c>
      <c r="AQ3">
        <f ca="1">OFFSET('IRP Approach 90% Local'!$DQ$1,Reliabilty!$A3-2015+(Reliabilty!AQ$2-1)*35,0)</f>
        <v>488662</v>
      </c>
      <c r="AR3">
        <f ca="1">OFFSET('IRP Approach 90% Local'!$DQ$1,Reliabilty!$A3-2015+(Reliabilty!AR$2-1)*35,0)</f>
        <v>476982</v>
      </c>
      <c r="AS3">
        <f ca="1">OFFSET('IRP Approach 90% Local'!$DQ$1,Reliabilty!$A3-2015+(Reliabilty!AS$2-1)*35,0)</f>
        <v>455627</v>
      </c>
      <c r="AT3">
        <f ca="1">OFFSET('IRP Approach 90% Local'!$DQ$1,Reliabilty!$A3-2015+(Reliabilty!AT$2-1)*35,0)</f>
        <v>552369</v>
      </c>
      <c r="AU3">
        <f ca="1">OFFSET('IRP Approach 90% Local'!$DQ$1,Reliabilty!$A3-2015+(Reliabilty!AU$2-1)*35,0)</f>
        <v>1053552</v>
      </c>
      <c r="AV3">
        <f ca="1">OFFSET('IRP Approach 90% Local'!$DQ$1,Reliabilty!$A3-2015+(Reliabilty!AV$2-1)*35,0)</f>
        <v>474075</v>
      </c>
      <c r="AW3">
        <f ca="1">OFFSET('IRP Approach 90% Local'!$DQ$1,Reliabilty!$A3-2015+(Reliabilty!AW$2-1)*35,0)</f>
        <v>1203606</v>
      </c>
      <c r="AX3">
        <f ca="1">OFFSET('IRP Approach 90% Local'!$DQ$1,Reliabilty!$A3-2015+(Reliabilty!AX$2-1)*35,0)</f>
        <v>931796</v>
      </c>
      <c r="AY3">
        <f ca="1">OFFSET('IRP Approach 90% Local'!$DQ$1,Reliabilty!$A3-2015+(Reliabilty!AY$2-1)*35,0)</f>
        <v>558927</v>
      </c>
      <c r="AZ3">
        <f ca="1">OFFSET('IRP Approach 90% Local'!$DQ$1,Reliabilty!$A3-2015+(Reliabilty!AZ$2-1)*35,0)</f>
        <v>204253</v>
      </c>
      <c r="BA3">
        <f ca="1">OFFSET('IRP Approach 90% Local'!$DQ$1,Reliabilty!$A3-2015+(Reliabilty!BA$2-1)*35,0)</f>
        <v>923240</v>
      </c>
      <c r="BB3">
        <f ca="1">OFFSET('IRP Approach 90% Local'!$DQ$1,Reliabilty!$A3-2015+(Reliabilty!BB$2-1)*35,0)</f>
        <v>938827</v>
      </c>
      <c r="BC3">
        <f ca="1">OFFSET('IRP Approach 90% Local'!$DQ$1,Reliabilty!$A3-2015+(Reliabilty!BC$2-1)*35,0)</f>
        <v>705705</v>
      </c>
      <c r="BD3">
        <f ca="1">OFFSET('IRP Approach 90% Local'!$DQ$1,Reliabilty!$A3-2015+(Reliabilty!BD$2-1)*35,0)</f>
        <v>45305</v>
      </c>
      <c r="BE3">
        <f ca="1">OFFSET('IRP Approach 90% Local'!$DQ$1,Reliabilty!$A3-2015+(Reliabilty!BE$2-1)*35,0)</f>
        <v>-807341</v>
      </c>
      <c r="BF3">
        <f ca="1">OFFSET('IRP Approach 90% Local'!$DQ$1,Reliabilty!$A3-2015+(Reliabilty!BF$2-1)*35,0)</f>
        <v>712561</v>
      </c>
      <c r="BG3">
        <f ca="1">OFFSET('IRP Approach 90% Local'!$DQ$1,Reliabilty!$A3-2015+(Reliabilty!BG$2-1)*35,0)</f>
        <v>907219</v>
      </c>
      <c r="BH3">
        <f ca="1">OFFSET('IRP Approach 90% Local'!$DQ$1,Reliabilty!$A3-2015+(Reliabilty!BH$2-1)*35,0)</f>
        <v>1284448</v>
      </c>
      <c r="BI3">
        <f ca="1">OFFSET('IRP Approach 90% Local'!$DQ$1,Reliabilty!$A3-2015+(Reliabilty!BI$2-1)*35,0)</f>
        <v>462772</v>
      </c>
      <c r="BJ3">
        <f ca="1">OFFSET('IRP Approach 90% Local'!$DQ$1,Reliabilty!$A3-2015+(Reliabilty!BJ$2-1)*35,0)</f>
        <v>1155630</v>
      </c>
      <c r="BK3">
        <f ca="1">OFFSET('IRP Approach 90% Local'!$DQ$1,Reliabilty!$A3-2015+(Reliabilty!BK$2-1)*35,0)</f>
        <v>1742861</v>
      </c>
      <c r="BL3">
        <f ca="1">OFFSET('IRP Approach 90% Local'!$DQ$1,Reliabilty!$A3-2015+(Reliabilty!BL$2-1)*35,0)</f>
        <v>1497205</v>
      </c>
      <c r="BM3">
        <f ca="1">OFFSET('IRP Approach 90% Local'!$DQ$1,Reliabilty!$A3-2015+(Reliabilty!BM$2-1)*35,0)</f>
        <v>854990</v>
      </c>
      <c r="BN3">
        <f ca="1">OFFSET('IRP Approach 90% Local'!$DQ$1,Reliabilty!$A3-2015+(Reliabilty!BN$2-1)*35,0)</f>
        <v>967649</v>
      </c>
      <c r="BO3">
        <f ca="1">OFFSET('IRP Approach 90% Local'!$DQ$1,Reliabilty!$A3-2015+(Reliabilty!BO$2-1)*35,0)</f>
        <v>-288509</v>
      </c>
      <c r="BP3">
        <f ca="1">OFFSET('IRP Approach 90% Local'!$DQ$1,Reliabilty!$A3-2015+(Reliabilty!BP$2-1)*35,0)</f>
        <v>-568094</v>
      </c>
      <c r="BQ3">
        <f ca="1">OFFSET('IRP Approach 90% Local'!$DQ$1,Reliabilty!$A3-2015+(Reliabilty!BQ$2-1)*35,0)</f>
        <v>258810</v>
      </c>
      <c r="BR3">
        <f ca="1">OFFSET('IRP Approach 90% Local'!$DQ$1,Reliabilty!$A3-2015+(Reliabilty!BR$2-1)*35,0)</f>
        <v>-560180</v>
      </c>
      <c r="BS3">
        <f ca="1">OFFSET('IRP Approach 90% Local'!$DQ$1,Reliabilty!$A3-2015+(Reliabilty!BS$2-1)*35,0)</f>
        <v>-734813</v>
      </c>
      <c r="BT3">
        <f ca="1">OFFSET('IRP Approach 90% Local'!$DQ$1,Reliabilty!$A3-2015+(Reliabilty!BT$2-1)*35,0)</f>
        <v>-481053</v>
      </c>
      <c r="BU3">
        <f ca="1">OFFSET('IRP Approach 90% Local'!$DQ$1,Reliabilty!$A3-2015+(Reliabilty!BU$2-1)*35,0)</f>
        <v>442077</v>
      </c>
      <c r="BV3">
        <f ca="1">OFFSET('IRP Approach 90% Local'!$DQ$1,Reliabilty!$A3-2015+(Reliabilty!BV$2-1)*35,0)</f>
        <v>114321</v>
      </c>
      <c r="BW3">
        <f ca="1">OFFSET('IRP Approach 90% Local'!$DQ$1,Reliabilty!$A3-2015+(Reliabilty!BW$2-1)*35,0)</f>
        <v>697801</v>
      </c>
      <c r="BX3">
        <f ca="1">OFFSET('IRP Approach 90% Local'!$DQ$1,Reliabilty!$A3-2015+(Reliabilty!BX$2-1)*35,0)</f>
        <v>835203</v>
      </c>
      <c r="BY3">
        <f ca="1">OFFSET('IRP Approach 90% Local'!$DQ$1,Reliabilty!$A3-2015+(Reliabilty!BY$2-1)*35,0)</f>
        <v>1079881</v>
      </c>
      <c r="BZ3">
        <f ca="1">OFFSET('IRP Approach 90% Local'!$DQ$1,Reliabilty!$A3-2015+(Reliabilty!BZ$2-1)*35,0)</f>
        <v>1141429</v>
      </c>
      <c r="CA3">
        <f ca="1">OFFSET('IRP Approach 90% Local'!$DQ$1,Reliabilty!$A3-2015+(Reliabilty!CA$2-1)*35,0)</f>
        <v>881922</v>
      </c>
      <c r="CB3">
        <f ca="1">OFFSET('IRP Approach 90% Local'!$DQ$1,Reliabilty!$A3-2015+(Reliabilty!CB$2-1)*35,0)</f>
        <v>647086</v>
      </c>
      <c r="CC3">
        <f ca="1">OFFSET('IRP Approach 90% Local'!$DQ$1,Reliabilty!$A3-2015+(Reliabilty!CC$2-1)*35,0)</f>
        <v>-159386</v>
      </c>
      <c r="CD3">
        <f ca="1">OFFSET('IRP Approach 90% Local'!$DQ$1,Reliabilty!$A3-2015+(Reliabilty!CD$2-1)*35,0)</f>
        <v>160481</v>
      </c>
      <c r="CE3">
        <f ca="1">OFFSET('IRP Approach 90% Local'!$DQ$1,Reliabilty!$A3-2015+(Reliabilty!CE$2-1)*35,0)</f>
        <v>338177</v>
      </c>
      <c r="CF3">
        <f ca="1">OFFSET('IRP Approach 90% Local'!$DQ$1,Reliabilty!$A3-2015+(Reliabilty!CF$2-1)*35,0)</f>
        <v>249317</v>
      </c>
      <c r="CG3">
        <f ca="1">OFFSET('IRP Approach 90% Local'!$DQ$1,Reliabilty!$A3-2015+(Reliabilty!CG$2-1)*35,0)</f>
        <v>713208</v>
      </c>
      <c r="CH3">
        <f ca="1">OFFSET('IRP Approach 90% Local'!$DQ$1,Reliabilty!$A3-2015+(Reliabilty!CH$2-1)*35,0)</f>
        <v>1462354</v>
      </c>
      <c r="CI3">
        <f ca="1">OFFSET('IRP Approach 90% Local'!$DQ$1,Reliabilty!$A3-2015+(Reliabilty!CI$2-1)*35,0)</f>
        <v>138646</v>
      </c>
      <c r="CJ3">
        <f ca="1">OFFSET('IRP Approach 90% Local'!$DQ$1,Reliabilty!$A3-2015+(Reliabilty!CJ$2-1)*35,0)</f>
        <v>-130144</v>
      </c>
      <c r="CK3">
        <f ca="1">OFFSET('IRP Approach 90% Local'!$DQ$1,Reliabilty!$A3-2015+(Reliabilty!CK$2-1)*35,0)</f>
        <v>46774</v>
      </c>
      <c r="CL3">
        <f ca="1">OFFSET('IRP Approach 90% Local'!$DQ$1,Reliabilty!$A3-2015+(Reliabilty!CL$2-1)*35,0)</f>
        <v>397455</v>
      </c>
      <c r="CM3">
        <f ca="1">OFFSET('IRP Approach 90% Local'!$DQ$1,Reliabilty!$A3-2015+(Reliabilty!CM$2-1)*35,0)</f>
        <v>1114225</v>
      </c>
      <c r="CN3">
        <f ca="1">OFFSET('IRP Approach 90% Local'!$DQ$1,Reliabilty!$A3-2015+(Reliabilty!CN$2-1)*35,0)</f>
        <v>276989</v>
      </c>
    </row>
    <row r="4" spans="1:92" x14ac:dyDescent="0.25">
      <c r="A4">
        <v>2017</v>
      </c>
      <c r="B4">
        <f ca="1">OFFSET('IRP Approach 90% Local'!$DQ$1,Reliabilty!$A4-2015+(Reliabilty!B$2-1)*35,0)</f>
        <v>368214</v>
      </c>
      <c r="C4">
        <f ca="1">OFFSET('IRP Approach 90% Local'!$DQ$1,Reliabilty!$A4-2015+(Reliabilty!C$2-1)*35,0)</f>
        <v>-534185</v>
      </c>
      <c r="D4">
        <f ca="1">OFFSET('IRP Approach 90% Local'!$DQ$1,Reliabilty!$A4-2015+(Reliabilty!D$2-1)*35,0)</f>
        <v>-230952</v>
      </c>
      <c r="E4">
        <f ca="1">OFFSET('IRP Approach 90% Local'!$DQ$1,Reliabilty!$A4-2015+(Reliabilty!E$2-1)*35,0)</f>
        <v>50508</v>
      </c>
      <c r="F4">
        <f ca="1">OFFSET('IRP Approach 90% Local'!$DQ$1,Reliabilty!$A4-2015+(Reliabilty!F$2-1)*35,0)</f>
        <v>376899</v>
      </c>
      <c r="G4">
        <f ca="1">OFFSET('IRP Approach 90% Local'!$DQ$1,Reliabilty!$A4-2015+(Reliabilty!G$2-1)*35,0)</f>
        <v>576096</v>
      </c>
      <c r="H4">
        <f ca="1">OFFSET('IRP Approach 90% Local'!$DQ$1,Reliabilty!$A4-2015+(Reliabilty!H$2-1)*35,0)</f>
        <v>-590127</v>
      </c>
      <c r="I4">
        <f ca="1">OFFSET('IRP Approach 90% Local'!$DQ$1,Reliabilty!$A4-2015+(Reliabilty!I$2-1)*35,0)</f>
        <v>-280153</v>
      </c>
      <c r="J4">
        <f ca="1">OFFSET('IRP Approach 90% Local'!$DQ$1,Reliabilty!$A4-2015+(Reliabilty!J$2-1)*35,0)</f>
        <v>-393608</v>
      </c>
      <c r="K4">
        <f ca="1">OFFSET('IRP Approach 90% Local'!$DQ$1,Reliabilty!$A4-2015+(Reliabilty!K$2-1)*35,0)</f>
        <v>-360146</v>
      </c>
      <c r="L4">
        <f ca="1">OFFSET('IRP Approach 90% Local'!$DQ$1,Reliabilty!$A4-2015+(Reliabilty!L$2-1)*35,0)</f>
        <v>83152</v>
      </c>
      <c r="M4">
        <f ca="1">OFFSET('IRP Approach 90% Local'!$DQ$1,Reliabilty!$A4-2015+(Reliabilty!M$2-1)*35,0)</f>
        <v>-520882</v>
      </c>
      <c r="N4">
        <f ca="1">OFFSET('IRP Approach 90% Local'!$DQ$1,Reliabilty!$A4-2015+(Reliabilty!N$2-1)*35,0)</f>
        <v>258492</v>
      </c>
      <c r="O4">
        <f ca="1">OFFSET('IRP Approach 90% Local'!$DQ$1,Reliabilty!$A4-2015+(Reliabilty!O$2-1)*35,0)</f>
        <v>413385</v>
      </c>
      <c r="P4">
        <f ca="1">OFFSET('IRP Approach 90% Local'!$DQ$1,Reliabilty!$A4-2015+(Reliabilty!P$2-1)*35,0)</f>
        <v>849280</v>
      </c>
      <c r="Q4">
        <f ca="1">OFFSET('IRP Approach 90% Local'!$DQ$1,Reliabilty!$A4-2015+(Reliabilty!Q$2-1)*35,0)</f>
        <v>1174918</v>
      </c>
      <c r="R4">
        <f ca="1">OFFSET('IRP Approach 90% Local'!$DQ$1,Reliabilty!$A4-2015+(Reliabilty!R$2-1)*35,0)</f>
        <v>340632</v>
      </c>
      <c r="S4">
        <f ca="1">OFFSET('IRP Approach 90% Local'!$DQ$1,Reliabilty!$A4-2015+(Reliabilty!S$2-1)*35,0)</f>
        <v>271336</v>
      </c>
      <c r="T4">
        <f ca="1">OFFSET('IRP Approach 90% Local'!$DQ$1,Reliabilty!$A4-2015+(Reliabilty!T$2-1)*35,0)</f>
        <v>834233</v>
      </c>
      <c r="U4">
        <f ca="1">OFFSET('IRP Approach 90% Local'!$DQ$1,Reliabilty!$A4-2015+(Reliabilty!U$2-1)*35,0)</f>
        <v>456178</v>
      </c>
      <c r="V4">
        <f ca="1">OFFSET('IRP Approach 90% Local'!$DQ$1,Reliabilty!$A4-2015+(Reliabilty!V$2-1)*35,0)</f>
        <v>764964</v>
      </c>
      <c r="W4">
        <f ca="1">OFFSET('IRP Approach 90% Local'!$DQ$1,Reliabilty!$A4-2015+(Reliabilty!W$2-1)*35,0)</f>
        <v>4732</v>
      </c>
      <c r="X4">
        <f ca="1">OFFSET('IRP Approach 90% Local'!$DQ$1,Reliabilty!$A4-2015+(Reliabilty!X$2-1)*35,0)</f>
        <v>533665</v>
      </c>
      <c r="Y4">
        <f ca="1">OFFSET('IRP Approach 90% Local'!$DQ$1,Reliabilty!$A4-2015+(Reliabilty!Y$2-1)*35,0)</f>
        <v>441464</v>
      </c>
      <c r="Z4">
        <f ca="1">OFFSET('IRP Approach 90% Local'!$DQ$1,Reliabilty!$A4-2015+(Reliabilty!Z$2-1)*35,0)</f>
        <v>101994</v>
      </c>
      <c r="AA4">
        <f ca="1">OFFSET('IRP Approach 90% Local'!$DQ$1,Reliabilty!$A4-2015+(Reliabilty!AA$2-1)*35,0)</f>
        <v>-49942</v>
      </c>
      <c r="AB4">
        <f ca="1">OFFSET('IRP Approach 90% Local'!$DQ$1,Reliabilty!$A4-2015+(Reliabilty!AB$2-1)*35,0)</f>
        <v>-329436</v>
      </c>
      <c r="AC4">
        <f ca="1">OFFSET('IRP Approach 90% Local'!$DQ$1,Reliabilty!$A4-2015+(Reliabilty!AC$2-1)*35,0)</f>
        <v>135324</v>
      </c>
      <c r="AD4">
        <f ca="1">OFFSET('IRP Approach 90% Local'!$DQ$1,Reliabilty!$A4-2015+(Reliabilty!AD$2-1)*35,0)</f>
        <v>1020840</v>
      </c>
      <c r="AE4">
        <f ca="1">OFFSET('IRP Approach 90% Local'!$DQ$1,Reliabilty!$A4-2015+(Reliabilty!AE$2-1)*35,0)</f>
        <v>802730</v>
      </c>
      <c r="AF4">
        <f ca="1">OFFSET('IRP Approach 90% Local'!$DQ$1,Reliabilty!$A4-2015+(Reliabilty!AF$2-1)*35,0)</f>
        <v>357710</v>
      </c>
      <c r="AG4">
        <f ca="1">OFFSET('IRP Approach 90% Local'!$DQ$1,Reliabilty!$A4-2015+(Reliabilty!AG$2-1)*35,0)</f>
        <v>186859</v>
      </c>
      <c r="AH4">
        <f ca="1">OFFSET('IRP Approach 90% Local'!$DQ$1,Reliabilty!$A4-2015+(Reliabilty!AH$2-1)*35,0)</f>
        <v>-171431</v>
      </c>
      <c r="AI4">
        <f ca="1">OFFSET('IRP Approach 90% Local'!$DQ$1,Reliabilty!$A4-2015+(Reliabilty!AI$2-1)*35,0)</f>
        <v>1018097</v>
      </c>
      <c r="AJ4">
        <f ca="1">OFFSET('IRP Approach 90% Local'!$DQ$1,Reliabilty!$A4-2015+(Reliabilty!AJ$2-1)*35,0)</f>
        <v>225254</v>
      </c>
      <c r="AK4">
        <f ca="1">OFFSET('IRP Approach 90% Local'!$DQ$1,Reliabilty!$A4-2015+(Reliabilty!AK$2-1)*35,0)</f>
        <v>745300</v>
      </c>
      <c r="AL4">
        <f ca="1">OFFSET('IRP Approach 90% Local'!$DQ$1,Reliabilty!$A4-2015+(Reliabilty!AL$2-1)*35,0)</f>
        <v>119849</v>
      </c>
      <c r="AM4">
        <f ca="1">OFFSET('IRP Approach 90% Local'!$DQ$1,Reliabilty!$A4-2015+(Reliabilty!AM$2-1)*35,0)</f>
        <v>-184543</v>
      </c>
      <c r="AN4">
        <f ca="1">OFFSET('IRP Approach 90% Local'!$DQ$1,Reliabilty!$A4-2015+(Reliabilty!AN$2-1)*35,0)</f>
        <v>-397054</v>
      </c>
      <c r="AO4">
        <f ca="1">OFFSET('IRP Approach 90% Local'!$DQ$1,Reliabilty!$A4-2015+(Reliabilty!AO$2-1)*35,0)</f>
        <v>47094</v>
      </c>
      <c r="AP4">
        <f ca="1">OFFSET('IRP Approach 90% Local'!$DQ$1,Reliabilty!$A4-2015+(Reliabilty!AP$2-1)*35,0)</f>
        <v>261058</v>
      </c>
      <c r="AQ4">
        <f ca="1">OFFSET('IRP Approach 90% Local'!$DQ$1,Reliabilty!$A4-2015+(Reliabilty!AQ$2-1)*35,0)</f>
        <v>228238</v>
      </c>
      <c r="AR4">
        <f ca="1">OFFSET('IRP Approach 90% Local'!$DQ$1,Reliabilty!$A4-2015+(Reliabilty!AR$2-1)*35,0)</f>
        <v>238552</v>
      </c>
      <c r="AS4">
        <f ca="1">OFFSET('IRP Approach 90% Local'!$DQ$1,Reliabilty!$A4-2015+(Reliabilty!AS$2-1)*35,0)</f>
        <v>297070</v>
      </c>
      <c r="AT4">
        <f ca="1">OFFSET('IRP Approach 90% Local'!$DQ$1,Reliabilty!$A4-2015+(Reliabilty!AT$2-1)*35,0)</f>
        <v>805368</v>
      </c>
      <c r="AU4">
        <f ca="1">OFFSET('IRP Approach 90% Local'!$DQ$1,Reliabilty!$A4-2015+(Reliabilty!AU$2-1)*35,0)</f>
        <v>203575</v>
      </c>
      <c r="AV4">
        <f ca="1">OFFSET('IRP Approach 90% Local'!$DQ$1,Reliabilty!$A4-2015+(Reliabilty!AV$2-1)*35,0)</f>
        <v>988223</v>
      </c>
      <c r="AW4">
        <f ca="1">OFFSET('IRP Approach 90% Local'!$DQ$1,Reliabilty!$A4-2015+(Reliabilty!AW$2-1)*35,0)</f>
        <v>618526</v>
      </c>
      <c r="AX4">
        <f ca="1">OFFSET('IRP Approach 90% Local'!$DQ$1,Reliabilty!$A4-2015+(Reliabilty!AX$2-1)*35,0)</f>
        <v>299817</v>
      </c>
      <c r="AY4">
        <f ca="1">OFFSET('IRP Approach 90% Local'!$DQ$1,Reliabilty!$A4-2015+(Reliabilty!AY$2-1)*35,0)</f>
        <v>-41013</v>
      </c>
      <c r="AZ4">
        <f ca="1">OFFSET('IRP Approach 90% Local'!$DQ$1,Reliabilty!$A4-2015+(Reliabilty!AZ$2-1)*35,0)</f>
        <v>693848</v>
      </c>
      <c r="BA4">
        <f ca="1">OFFSET('IRP Approach 90% Local'!$DQ$1,Reliabilty!$A4-2015+(Reliabilty!BA$2-1)*35,0)</f>
        <v>632397</v>
      </c>
      <c r="BB4">
        <f ca="1">OFFSET('IRP Approach 90% Local'!$DQ$1,Reliabilty!$A4-2015+(Reliabilty!BB$2-1)*35,0)</f>
        <v>430074</v>
      </c>
      <c r="BC4">
        <f ca="1">OFFSET('IRP Approach 90% Local'!$DQ$1,Reliabilty!$A4-2015+(Reliabilty!BC$2-1)*35,0)</f>
        <v>-163428</v>
      </c>
      <c r="BD4">
        <f ca="1">OFFSET('IRP Approach 90% Local'!$DQ$1,Reliabilty!$A4-2015+(Reliabilty!BD$2-1)*35,0)</f>
        <v>-879496</v>
      </c>
      <c r="BE4">
        <f ca="1">OFFSET('IRP Approach 90% Local'!$DQ$1,Reliabilty!$A4-2015+(Reliabilty!BE$2-1)*35,0)</f>
        <v>641382</v>
      </c>
      <c r="BF4">
        <f ca="1">OFFSET('IRP Approach 90% Local'!$DQ$1,Reliabilty!$A4-2015+(Reliabilty!BF$2-1)*35,0)</f>
        <v>623118</v>
      </c>
      <c r="BG4">
        <f ca="1">OFFSET('IRP Approach 90% Local'!$DQ$1,Reliabilty!$A4-2015+(Reliabilty!BG$2-1)*35,0)</f>
        <v>1048892</v>
      </c>
      <c r="BH4">
        <f ca="1">OFFSET('IRP Approach 90% Local'!$DQ$1,Reliabilty!$A4-2015+(Reliabilty!BH$2-1)*35,0)</f>
        <v>189057</v>
      </c>
      <c r="BI4">
        <f ca="1">OFFSET('IRP Approach 90% Local'!$DQ$1,Reliabilty!$A4-2015+(Reliabilty!BI$2-1)*35,0)</f>
        <v>935750</v>
      </c>
      <c r="BJ4">
        <f ca="1">OFFSET('IRP Approach 90% Local'!$DQ$1,Reliabilty!$A4-2015+(Reliabilty!BJ$2-1)*35,0)</f>
        <v>1485552</v>
      </c>
      <c r="BK4">
        <f ca="1">OFFSET('IRP Approach 90% Local'!$DQ$1,Reliabilty!$A4-2015+(Reliabilty!BK$2-1)*35,0)</f>
        <v>1377141</v>
      </c>
      <c r="BL4">
        <f ca="1">OFFSET('IRP Approach 90% Local'!$DQ$1,Reliabilty!$A4-2015+(Reliabilty!BL$2-1)*35,0)</f>
        <v>1031196</v>
      </c>
      <c r="BM4">
        <f ca="1">OFFSET('IRP Approach 90% Local'!$DQ$1,Reliabilty!$A4-2015+(Reliabilty!BM$2-1)*35,0)</f>
        <v>926465</v>
      </c>
      <c r="BN4">
        <f ca="1">OFFSET('IRP Approach 90% Local'!$DQ$1,Reliabilty!$A4-2015+(Reliabilty!BN$2-1)*35,0)</f>
        <v>-435000</v>
      </c>
      <c r="BO4">
        <f ca="1">OFFSET('IRP Approach 90% Local'!$DQ$1,Reliabilty!$A4-2015+(Reliabilty!BO$2-1)*35,0)</f>
        <v>-637260</v>
      </c>
      <c r="BP4">
        <f ca="1">OFFSET('IRP Approach 90% Local'!$DQ$1,Reliabilty!$A4-2015+(Reliabilty!BP$2-1)*35,0)</f>
        <v>136211</v>
      </c>
      <c r="BQ4">
        <f ca="1">OFFSET('IRP Approach 90% Local'!$DQ$1,Reliabilty!$A4-2015+(Reliabilty!BQ$2-1)*35,0)</f>
        <v>-698086</v>
      </c>
      <c r="BR4">
        <f ca="1">OFFSET('IRP Approach 90% Local'!$DQ$1,Reliabilty!$A4-2015+(Reliabilty!BR$2-1)*35,0)</f>
        <v>-816851</v>
      </c>
      <c r="BS4">
        <f ca="1">OFFSET('IRP Approach 90% Local'!$DQ$1,Reliabilty!$A4-2015+(Reliabilty!BS$2-1)*35,0)</f>
        <v>-562161</v>
      </c>
      <c r="BT4">
        <f ca="1">OFFSET('IRP Approach 90% Local'!$DQ$1,Reliabilty!$A4-2015+(Reliabilty!BT$2-1)*35,0)</f>
        <v>345351</v>
      </c>
      <c r="BU4">
        <f ca="1">OFFSET('IRP Approach 90% Local'!$DQ$1,Reliabilty!$A4-2015+(Reliabilty!BU$2-1)*35,0)</f>
        <v>-76530</v>
      </c>
      <c r="BV4">
        <f ca="1">OFFSET('IRP Approach 90% Local'!$DQ$1,Reliabilty!$A4-2015+(Reliabilty!BV$2-1)*35,0)</f>
        <v>536737</v>
      </c>
      <c r="BW4">
        <f ca="1">OFFSET('IRP Approach 90% Local'!$DQ$1,Reliabilty!$A4-2015+(Reliabilty!BW$2-1)*35,0)</f>
        <v>539411</v>
      </c>
      <c r="BX4">
        <f ca="1">OFFSET('IRP Approach 90% Local'!$DQ$1,Reliabilty!$A4-2015+(Reliabilty!BX$2-1)*35,0)</f>
        <v>805937</v>
      </c>
      <c r="BY4">
        <f ca="1">OFFSET('IRP Approach 90% Local'!$DQ$1,Reliabilty!$A4-2015+(Reliabilty!BY$2-1)*35,0)</f>
        <v>896108</v>
      </c>
      <c r="BZ4">
        <f ca="1">OFFSET('IRP Approach 90% Local'!$DQ$1,Reliabilty!$A4-2015+(Reliabilty!BZ$2-1)*35,0)</f>
        <v>573551</v>
      </c>
      <c r="CA4">
        <f ca="1">OFFSET('IRP Approach 90% Local'!$DQ$1,Reliabilty!$A4-2015+(Reliabilty!CA$2-1)*35,0)</f>
        <v>377405</v>
      </c>
      <c r="CB4">
        <f ca="1">OFFSET('IRP Approach 90% Local'!$DQ$1,Reliabilty!$A4-2015+(Reliabilty!CB$2-1)*35,0)</f>
        <v>-342143</v>
      </c>
      <c r="CC4">
        <f ca="1">OFFSET('IRP Approach 90% Local'!$DQ$1,Reliabilty!$A4-2015+(Reliabilty!CC$2-1)*35,0)</f>
        <v>17955</v>
      </c>
      <c r="CD4">
        <f ca="1">OFFSET('IRP Approach 90% Local'!$DQ$1,Reliabilty!$A4-2015+(Reliabilty!CD$2-1)*35,0)</f>
        <v>131007</v>
      </c>
      <c r="CE4">
        <f ca="1">OFFSET('IRP Approach 90% Local'!$DQ$1,Reliabilty!$A4-2015+(Reliabilty!CE$2-1)*35,0)</f>
        <v>29864</v>
      </c>
      <c r="CF4">
        <f ca="1">OFFSET('IRP Approach 90% Local'!$DQ$1,Reliabilty!$A4-2015+(Reliabilty!CF$2-1)*35,0)</f>
        <v>505894</v>
      </c>
      <c r="CG4">
        <f ca="1">OFFSET('IRP Approach 90% Local'!$DQ$1,Reliabilty!$A4-2015+(Reliabilty!CG$2-1)*35,0)</f>
        <v>1171835</v>
      </c>
      <c r="CH4">
        <f ca="1">OFFSET('IRP Approach 90% Local'!$DQ$1,Reliabilty!$A4-2015+(Reliabilty!CH$2-1)*35,0)</f>
        <v>54159</v>
      </c>
      <c r="CI4">
        <f ca="1">OFFSET('IRP Approach 90% Local'!$DQ$1,Reliabilty!$A4-2015+(Reliabilty!CI$2-1)*35,0)</f>
        <v>-260343</v>
      </c>
      <c r="CJ4">
        <f ca="1">OFFSET('IRP Approach 90% Local'!$DQ$1,Reliabilty!$A4-2015+(Reliabilty!CJ$2-1)*35,0)</f>
        <v>-115643</v>
      </c>
      <c r="CK4">
        <f ca="1">OFFSET('IRP Approach 90% Local'!$DQ$1,Reliabilty!$A4-2015+(Reliabilty!CK$2-1)*35,0)</f>
        <v>231570</v>
      </c>
      <c r="CL4">
        <f ca="1">OFFSET('IRP Approach 90% Local'!$DQ$1,Reliabilty!$A4-2015+(Reliabilty!CL$2-1)*35,0)</f>
        <v>864310</v>
      </c>
      <c r="CM4">
        <f ca="1">OFFSET('IRP Approach 90% Local'!$DQ$1,Reliabilty!$A4-2015+(Reliabilty!CM$2-1)*35,0)</f>
        <v>52107</v>
      </c>
      <c r="CN4">
        <f ca="1">OFFSET('IRP Approach 90% Local'!$DQ$1,Reliabilty!$A4-2015+(Reliabilty!CN$2-1)*35,0)</f>
        <v>395865</v>
      </c>
    </row>
    <row r="5" spans="1:92" x14ac:dyDescent="0.25">
      <c r="A5">
        <v>2018</v>
      </c>
      <c r="B5">
        <f ca="1">OFFSET('IRP Approach 90% Local'!$DQ$1,Reliabilty!$A5-2015+(Reliabilty!B$2-1)*35,0)</f>
        <v>-533526</v>
      </c>
      <c r="C5">
        <f ca="1">OFFSET('IRP Approach 90% Local'!$DQ$1,Reliabilty!$A5-2015+(Reliabilty!C$2-1)*35,0)</f>
        <v>-367852</v>
      </c>
      <c r="D5">
        <f ca="1">OFFSET('IRP Approach 90% Local'!$DQ$1,Reliabilty!$A5-2015+(Reliabilty!D$2-1)*35,0)</f>
        <v>-13556</v>
      </c>
      <c r="E5">
        <f ca="1">OFFSET('IRP Approach 90% Local'!$DQ$1,Reliabilty!$A5-2015+(Reliabilty!E$2-1)*35,0)</f>
        <v>324528</v>
      </c>
      <c r="F5">
        <f ca="1">OFFSET('IRP Approach 90% Local'!$DQ$1,Reliabilty!$A5-2015+(Reliabilty!F$2-1)*35,0)</f>
        <v>529527</v>
      </c>
      <c r="G5">
        <f ca="1">OFFSET('IRP Approach 90% Local'!$DQ$1,Reliabilty!$A5-2015+(Reliabilty!G$2-1)*35,0)</f>
        <v>-590977</v>
      </c>
      <c r="H5">
        <f ca="1">OFFSET('IRP Approach 90% Local'!$DQ$1,Reliabilty!$A5-2015+(Reliabilty!H$2-1)*35,0)</f>
        <v>-400604</v>
      </c>
      <c r="I5">
        <f ca="1">OFFSET('IRP Approach 90% Local'!$DQ$1,Reliabilty!$A5-2015+(Reliabilty!I$2-1)*35,0)</f>
        <v>-512090</v>
      </c>
      <c r="J5">
        <f ca="1">OFFSET('IRP Approach 90% Local'!$DQ$1,Reliabilty!$A5-2015+(Reliabilty!J$2-1)*35,0)</f>
        <v>-435442</v>
      </c>
      <c r="K5">
        <f ca="1">OFFSET('IRP Approach 90% Local'!$DQ$1,Reliabilty!$A5-2015+(Reliabilty!K$2-1)*35,0)</f>
        <v>-28672</v>
      </c>
      <c r="L5">
        <f ca="1">OFFSET('IRP Approach 90% Local'!$DQ$1,Reliabilty!$A5-2015+(Reliabilty!L$2-1)*35,0)</f>
        <v>-620892</v>
      </c>
      <c r="M5">
        <f ca="1">OFFSET('IRP Approach 90% Local'!$DQ$1,Reliabilty!$A5-2015+(Reliabilty!M$2-1)*35,0)</f>
        <v>121614</v>
      </c>
      <c r="N5">
        <f ca="1">OFFSET('IRP Approach 90% Local'!$DQ$1,Reliabilty!$A5-2015+(Reliabilty!N$2-1)*35,0)</f>
        <v>364739</v>
      </c>
      <c r="O5">
        <f ca="1">OFFSET('IRP Approach 90% Local'!$DQ$1,Reliabilty!$A5-2015+(Reliabilty!O$2-1)*35,0)</f>
        <v>892495</v>
      </c>
      <c r="P5">
        <f ca="1">OFFSET('IRP Approach 90% Local'!$DQ$1,Reliabilty!$A5-2015+(Reliabilty!P$2-1)*35,0)</f>
        <v>1182671</v>
      </c>
      <c r="Q5">
        <f ca="1">OFFSET('IRP Approach 90% Local'!$DQ$1,Reliabilty!$A5-2015+(Reliabilty!Q$2-1)*35,0)</f>
        <v>160115</v>
      </c>
      <c r="R5">
        <f ca="1">OFFSET('IRP Approach 90% Local'!$DQ$1,Reliabilty!$A5-2015+(Reliabilty!R$2-1)*35,0)</f>
        <v>370912</v>
      </c>
      <c r="S5">
        <f ca="1">OFFSET('IRP Approach 90% Local'!$DQ$1,Reliabilty!$A5-2015+(Reliabilty!S$2-1)*35,0)</f>
        <v>870764</v>
      </c>
      <c r="T5">
        <f ca="1">OFFSET('IRP Approach 90% Local'!$DQ$1,Reliabilty!$A5-2015+(Reliabilty!T$2-1)*35,0)</f>
        <v>462103</v>
      </c>
      <c r="U5">
        <f ca="1">OFFSET('IRP Approach 90% Local'!$DQ$1,Reliabilty!$A5-2015+(Reliabilty!U$2-1)*35,0)</f>
        <v>787174</v>
      </c>
      <c r="V5">
        <f ca="1">OFFSET('IRP Approach 90% Local'!$DQ$1,Reliabilty!$A5-2015+(Reliabilty!V$2-1)*35,0)</f>
        <v>32792</v>
      </c>
      <c r="W5">
        <f ca="1">OFFSET('IRP Approach 90% Local'!$DQ$1,Reliabilty!$A5-2015+(Reliabilty!W$2-1)*35,0)</f>
        <v>454308</v>
      </c>
      <c r="X5">
        <f ca="1">OFFSET('IRP Approach 90% Local'!$DQ$1,Reliabilty!$A5-2015+(Reliabilty!X$2-1)*35,0)</f>
        <v>456260</v>
      </c>
      <c r="Y5">
        <f ca="1">OFFSET('IRP Approach 90% Local'!$DQ$1,Reliabilty!$A5-2015+(Reliabilty!Y$2-1)*35,0)</f>
        <v>101620</v>
      </c>
      <c r="Z5">
        <f ca="1">OFFSET('IRP Approach 90% Local'!$DQ$1,Reliabilty!$A5-2015+(Reliabilty!Z$2-1)*35,0)</f>
        <v>-112142</v>
      </c>
      <c r="AA5">
        <f ca="1">OFFSET('IRP Approach 90% Local'!$DQ$1,Reliabilty!$A5-2015+(Reliabilty!AA$2-1)*35,0)</f>
        <v>-404029</v>
      </c>
      <c r="AB5">
        <f ca="1">OFFSET('IRP Approach 90% Local'!$DQ$1,Reliabilty!$A5-2015+(Reliabilty!AB$2-1)*35,0)</f>
        <v>23736</v>
      </c>
      <c r="AC5">
        <f ca="1">OFFSET('IRP Approach 90% Local'!$DQ$1,Reliabilty!$A5-2015+(Reliabilty!AC$2-1)*35,0)</f>
        <v>967200</v>
      </c>
      <c r="AD5">
        <f ca="1">OFFSET('IRP Approach 90% Local'!$DQ$1,Reliabilty!$A5-2015+(Reliabilty!AD$2-1)*35,0)</f>
        <v>842324</v>
      </c>
      <c r="AE5">
        <f ca="1">OFFSET('IRP Approach 90% Local'!$DQ$1,Reliabilty!$A5-2015+(Reliabilty!AE$2-1)*35,0)</f>
        <v>306144</v>
      </c>
      <c r="AF5">
        <f ca="1">OFFSET('IRP Approach 90% Local'!$DQ$1,Reliabilty!$A5-2015+(Reliabilty!AF$2-1)*35,0)</f>
        <v>216273</v>
      </c>
      <c r="AG5">
        <f ca="1">OFFSET('IRP Approach 90% Local'!$DQ$1,Reliabilty!$A5-2015+(Reliabilty!AG$2-1)*35,0)</f>
        <v>-204394</v>
      </c>
      <c r="AH5">
        <f ca="1">OFFSET('IRP Approach 90% Local'!$DQ$1,Reliabilty!$A5-2015+(Reliabilty!AH$2-1)*35,0)</f>
        <v>914862</v>
      </c>
      <c r="AI5">
        <f ca="1">OFFSET('IRP Approach 90% Local'!$DQ$1,Reliabilty!$A5-2015+(Reliabilty!AI$2-1)*35,0)</f>
        <v>200460</v>
      </c>
      <c r="AJ5">
        <f ca="1">OFFSET('IRP Approach 90% Local'!$DQ$1,Reliabilty!$A5-2015+(Reliabilty!AJ$2-1)*35,0)</f>
        <v>783105</v>
      </c>
      <c r="AK5">
        <f ca="1">OFFSET('IRP Approach 90% Local'!$DQ$1,Reliabilty!$A5-2015+(Reliabilty!AK$2-1)*35,0)</f>
        <v>77012</v>
      </c>
      <c r="AL5">
        <f ca="1">OFFSET('IRP Approach 90% Local'!$DQ$1,Reliabilty!$A5-2015+(Reliabilty!AL$2-1)*35,0)</f>
        <v>-264834</v>
      </c>
      <c r="AM5">
        <f ca="1">OFFSET('IRP Approach 90% Local'!$DQ$1,Reliabilty!$A5-2015+(Reliabilty!AM$2-1)*35,0)</f>
        <v>-526754</v>
      </c>
      <c r="AN5">
        <f ca="1">OFFSET('IRP Approach 90% Local'!$DQ$1,Reliabilty!$A5-2015+(Reliabilty!AN$2-1)*35,0)</f>
        <v>-49061</v>
      </c>
      <c r="AO5">
        <f ca="1">OFFSET('IRP Approach 90% Local'!$DQ$1,Reliabilty!$A5-2015+(Reliabilty!AO$2-1)*35,0)</f>
        <v>201361</v>
      </c>
      <c r="AP5">
        <f ca="1">OFFSET('IRP Approach 90% Local'!$DQ$1,Reliabilty!$A5-2015+(Reliabilty!AP$2-1)*35,0)</f>
        <v>173562</v>
      </c>
      <c r="AQ5">
        <f ca="1">OFFSET('IRP Approach 90% Local'!$DQ$1,Reliabilty!$A5-2015+(Reliabilty!AQ$2-1)*35,0)</f>
        <v>241604</v>
      </c>
      <c r="AR5">
        <f ca="1">OFFSET('IRP Approach 90% Local'!$DQ$1,Reliabilty!$A5-2015+(Reliabilty!AR$2-1)*35,0)</f>
        <v>270049</v>
      </c>
      <c r="AS5">
        <f ca="1">OFFSET('IRP Approach 90% Local'!$DQ$1,Reliabilty!$A5-2015+(Reliabilty!AS$2-1)*35,0)</f>
        <v>799028</v>
      </c>
      <c r="AT5">
        <f ca="1">OFFSET('IRP Approach 90% Local'!$DQ$1,Reliabilty!$A5-2015+(Reliabilty!AT$2-1)*35,0)</f>
        <v>160703</v>
      </c>
      <c r="AU5">
        <f ca="1">OFFSET('IRP Approach 90% Local'!$DQ$1,Reliabilty!$A5-2015+(Reliabilty!AU$2-1)*35,0)</f>
        <v>1006284</v>
      </c>
      <c r="AV5">
        <f ca="1">OFFSET('IRP Approach 90% Local'!$DQ$1,Reliabilty!$A5-2015+(Reliabilty!AV$2-1)*35,0)</f>
        <v>581056</v>
      </c>
      <c r="AW5">
        <f ca="1">OFFSET('IRP Approach 90% Local'!$DQ$1,Reliabilty!$A5-2015+(Reliabilty!AW$2-1)*35,0)</f>
        <v>290077</v>
      </c>
      <c r="AX5">
        <f ca="1">OFFSET('IRP Approach 90% Local'!$DQ$1,Reliabilty!$A5-2015+(Reliabilty!AX$2-1)*35,0)</f>
        <v>-48715</v>
      </c>
      <c r="AY5">
        <f ca="1">OFFSET('IRP Approach 90% Local'!$DQ$1,Reliabilty!$A5-2015+(Reliabilty!AY$2-1)*35,0)</f>
        <v>637440</v>
      </c>
      <c r="AZ5">
        <f ca="1">OFFSET('IRP Approach 90% Local'!$DQ$1,Reliabilty!$A5-2015+(Reliabilty!AZ$2-1)*35,0)</f>
        <v>598868</v>
      </c>
      <c r="BA5">
        <f ca="1">OFFSET('IRP Approach 90% Local'!$DQ$1,Reliabilty!$A5-2015+(Reliabilty!BA$2-1)*35,0)</f>
        <v>422484</v>
      </c>
      <c r="BB5">
        <f ca="1">OFFSET('IRP Approach 90% Local'!$DQ$1,Reliabilty!$A5-2015+(Reliabilty!BB$2-1)*35,0)</f>
        <v>-144996</v>
      </c>
      <c r="BC5">
        <f ca="1">OFFSET('IRP Approach 90% Local'!$DQ$1,Reliabilty!$A5-2015+(Reliabilty!BC$2-1)*35,0)</f>
        <v>-940940</v>
      </c>
      <c r="BD5">
        <f ca="1">OFFSET('IRP Approach 90% Local'!$DQ$1,Reliabilty!$A5-2015+(Reliabilty!BD$2-1)*35,0)</f>
        <v>536001</v>
      </c>
      <c r="BE5">
        <f ca="1">OFFSET('IRP Approach 90% Local'!$DQ$1,Reliabilty!$A5-2015+(Reliabilty!BE$2-1)*35,0)</f>
        <v>607197</v>
      </c>
      <c r="BF5">
        <f ca="1">OFFSET('IRP Approach 90% Local'!$DQ$1,Reliabilty!$A5-2015+(Reliabilty!BF$2-1)*35,0)</f>
        <v>1068549</v>
      </c>
      <c r="BG5">
        <f ca="1">OFFSET('IRP Approach 90% Local'!$DQ$1,Reliabilty!$A5-2015+(Reliabilty!BG$2-1)*35,0)</f>
        <v>135036</v>
      </c>
      <c r="BH5">
        <f ca="1">OFFSET('IRP Approach 90% Local'!$DQ$1,Reliabilty!$A5-2015+(Reliabilty!BH$2-1)*35,0)</f>
        <v>976676</v>
      </c>
      <c r="BI5">
        <f ca="1">OFFSET('IRP Approach 90% Local'!$DQ$1,Reliabilty!$A5-2015+(Reliabilty!BI$2-1)*35,0)</f>
        <v>1522198</v>
      </c>
      <c r="BJ5">
        <f ca="1">OFFSET('IRP Approach 90% Local'!$DQ$1,Reliabilty!$A5-2015+(Reliabilty!BJ$2-1)*35,0)</f>
        <v>1160073</v>
      </c>
      <c r="BK5">
        <f ca="1">OFFSET('IRP Approach 90% Local'!$DQ$1,Reliabilty!$A5-2015+(Reliabilty!BK$2-1)*35,0)</f>
        <v>941753</v>
      </c>
      <c r="BL5">
        <f ca="1">OFFSET('IRP Approach 90% Local'!$DQ$1,Reliabilty!$A5-2015+(Reliabilty!BL$2-1)*35,0)</f>
        <v>1257356</v>
      </c>
      <c r="BM5">
        <f ca="1">OFFSET('IRP Approach 90% Local'!$DQ$1,Reliabilty!$A5-2015+(Reliabilty!BM$2-1)*35,0)</f>
        <v>-217310</v>
      </c>
      <c r="BN5">
        <f ca="1">OFFSET('IRP Approach 90% Local'!$DQ$1,Reliabilty!$A5-2015+(Reliabilty!BN$2-1)*35,0)</f>
        <v>-492157</v>
      </c>
      <c r="BO5">
        <f ca="1">OFFSET('IRP Approach 90% Local'!$DQ$1,Reliabilty!$A5-2015+(Reliabilty!BO$2-1)*35,0)</f>
        <v>16496</v>
      </c>
      <c r="BP5">
        <f ca="1">OFFSET('IRP Approach 90% Local'!$DQ$1,Reliabilty!$A5-2015+(Reliabilty!BP$2-1)*35,0)</f>
        <v>-784287</v>
      </c>
      <c r="BQ5">
        <f ca="1">OFFSET('IRP Approach 90% Local'!$DQ$1,Reliabilty!$A5-2015+(Reliabilty!BQ$2-1)*35,0)</f>
        <v>-879501</v>
      </c>
      <c r="BR5">
        <f ca="1">OFFSET('IRP Approach 90% Local'!$DQ$1,Reliabilty!$A5-2015+(Reliabilty!BR$2-1)*35,0)</f>
        <v>-589360</v>
      </c>
      <c r="BS5">
        <f ca="1">OFFSET('IRP Approach 90% Local'!$DQ$1,Reliabilty!$A5-2015+(Reliabilty!BS$2-1)*35,0)</f>
        <v>296424</v>
      </c>
      <c r="BT5">
        <f ca="1">OFFSET('IRP Approach 90% Local'!$DQ$1,Reliabilty!$A5-2015+(Reliabilty!BT$2-1)*35,0)</f>
        <v>-134917</v>
      </c>
      <c r="BU5">
        <f ca="1">OFFSET('IRP Approach 90% Local'!$DQ$1,Reliabilty!$A5-2015+(Reliabilty!BU$2-1)*35,0)</f>
        <v>474603</v>
      </c>
      <c r="BV5">
        <f ca="1">OFFSET('IRP Approach 90% Local'!$DQ$1,Reliabilty!$A5-2015+(Reliabilty!BV$2-1)*35,0)</f>
        <v>504921</v>
      </c>
      <c r="BW5">
        <f ca="1">OFFSET('IRP Approach 90% Local'!$DQ$1,Reliabilty!$A5-2015+(Reliabilty!BW$2-1)*35,0)</f>
        <v>792250</v>
      </c>
      <c r="BX5">
        <f ca="1">OFFSET('IRP Approach 90% Local'!$DQ$1,Reliabilty!$A5-2015+(Reliabilty!BX$2-1)*35,0)</f>
        <v>924379</v>
      </c>
      <c r="BY5">
        <f ca="1">OFFSET('IRP Approach 90% Local'!$DQ$1,Reliabilty!$A5-2015+(Reliabilty!BY$2-1)*35,0)</f>
        <v>523443</v>
      </c>
      <c r="BZ5">
        <f ca="1">OFFSET('IRP Approach 90% Local'!$DQ$1,Reliabilty!$A5-2015+(Reliabilty!BZ$2-1)*35,0)</f>
        <v>358280</v>
      </c>
      <c r="CA5">
        <f ca="1">OFFSET('IRP Approach 90% Local'!$DQ$1,Reliabilty!$A5-2015+(Reliabilty!CA$2-1)*35,0)</f>
        <v>-322601</v>
      </c>
      <c r="CB5">
        <f ca="1">OFFSET('IRP Approach 90% Local'!$DQ$1,Reliabilty!$A5-2015+(Reliabilty!CB$2-1)*35,0)</f>
        <v>-131427</v>
      </c>
      <c r="CC5">
        <f ca="1">OFFSET('IRP Approach 90% Local'!$DQ$1,Reliabilty!$A5-2015+(Reliabilty!CC$2-1)*35,0)</f>
        <v>52197</v>
      </c>
      <c r="CD5">
        <f ca="1">OFFSET('IRP Approach 90% Local'!$DQ$1,Reliabilty!$A5-2015+(Reliabilty!CD$2-1)*35,0)</f>
        <v>-23331</v>
      </c>
      <c r="CE5">
        <f ca="1">OFFSET('IRP Approach 90% Local'!$DQ$1,Reliabilty!$A5-2015+(Reliabilty!CE$2-1)*35,0)</f>
        <v>468976</v>
      </c>
      <c r="CF5">
        <f ca="1">OFFSET('IRP Approach 90% Local'!$DQ$1,Reliabilty!$A5-2015+(Reliabilty!CF$2-1)*35,0)</f>
        <v>1163257</v>
      </c>
      <c r="CG5">
        <f ca="1">OFFSET('IRP Approach 90% Local'!$DQ$1,Reliabilty!$A5-2015+(Reliabilty!CG$2-1)*35,0)</f>
        <v>-140117</v>
      </c>
      <c r="CH5">
        <f ca="1">OFFSET('IRP Approach 90% Local'!$DQ$1,Reliabilty!$A5-2015+(Reliabilty!CH$2-1)*35,0)</f>
        <v>-331498</v>
      </c>
      <c r="CI5">
        <f ca="1">OFFSET('IRP Approach 90% Local'!$DQ$1,Reliabilty!$A5-2015+(Reliabilty!CI$2-1)*35,0)</f>
        <v>-241254</v>
      </c>
      <c r="CJ5">
        <f ca="1">OFFSET('IRP Approach 90% Local'!$DQ$1,Reliabilty!$A5-2015+(Reliabilty!CJ$2-1)*35,0)</f>
        <v>167925</v>
      </c>
      <c r="CK5">
        <f ca="1">OFFSET('IRP Approach 90% Local'!$DQ$1,Reliabilty!$A5-2015+(Reliabilty!CK$2-1)*35,0)</f>
        <v>822505</v>
      </c>
      <c r="CL5">
        <f ca="1">OFFSET('IRP Approach 90% Local'!$DQ$1,Reliabilty!$A5-2015+(Reliabilty!CL$2-1)*35,0)</f>
        <v>26186</v>
      </c>
      <c r="CM5">
        <f ca="1">OFFSET('IRP Approach 90% Local'!$DQ$1,Reliabilty!$A5-2015+(Reliabilty!CM$2-1)*35,0)</f>
        <v>348995</v>
      </c>
      <c r="CN5">
        <f ca="1">OFFSET('IRP Approach 90% Local'!$DQ$1,Reliabilty!$A5-2015+(Reliabilty!CN$2-1)*35,0)</f>
        <v>358305</v>
      </c>
    </row>
    <row r="6" spans="1:92" x14ac:dyDescent="0.25">
      <c r="A6">
        <v>2019</v>
      </c>
      <c r="B6">
        <f ca="1">OFFSET('IRP Approach 90% Local'!$DQ$1,Reliabilty!$A6-2015+(Reliabilty!B$2-1)*35,0)</f>
        <v>-374170</v>
      </c>
      <c r="C6">
        <f ca="1">OFFSET('IRP Approach 90% Local'!$DQ$1,Reliabilty!$A6-2015+(Reliabilty!C$2-1)*35,0)</f>
        <v>-28754</v>
      </c>
      <c r="D6">
        <f ca="1">OFFSET('IRP Approach 90% Local'!$DQ$1,Reliabilty!$A6-2015+(Reliabilty!D$2-1)*35,0)</f>
        <v>356418</v>
      </c>
      <c r="E6">
        <f ca="1">OFFSET('IRP Approach 90% Local'!$DQ$1,Reliabilty!$A6-2015+(Reliabilty!E$2-1)*35,0)</f>
        <v>498387</v>
      </c>
      <c r="F6">
        <f ca="1">OFFSET('IRP Approach 90% Local'!$DQ$1,Reliabilty!$A6-2015+(Reliabilty!F$2-1)*35,0)</f>
        <v>-638287</v>
      </c>
      <c r="G6">
        <f ca="1">OFFSET('IRP Approach 90% Local'!$DQ$1,Reliabilty!$A6-2015+(Reliabilty!G$2-1)*35,0)</f>
        <v>-406665</v>
      </c>
      <c r="H6">
        <f ca="1">OFFSET('IRP Approach 90% Local'!$DQ$1,Reliabilty!$A6-2015+(Reliabilty!H$2-1)*35,0)</f>
        <v>-570287</v>
      </c>
      <c r="I6">
        <f ca="1">OFFSET('IRP Approach 90% Local'!$DQ$1,Reliabilty!$A6-2015+(Reliabilty!I$2-1)*35,0)</f>
        <v>-411776</v>
      </c>
      <c r="J6">
        <f ca="1">OFFSET('IRP Approach 90% Local'!$DQ$1,Reliabilty!$A6-2015+(Reliabilty!J$2-1)*35,0)</f>
        <v>-52627</v>
      </c>
      <c r="K6">
        <f ca="1">OFFSET('IRP Approach 90% Local'!$DQ$1,Reliabilty!$A6-2015+(Reliabilty!K$2-1)*35,0)</f>
        <v>-641047</v>
      </c>
      <c r="L6">
        <f ca="1">OFFSET('IRP Approach 90% Local'!$DQ$1,Reliabilty!$A6-2015+(Reliabilty!L$2-1)*35,0)</f>
        <v>127469</v>
      </c>
      <c r="M6">
        <f ca="1">OFFSET('IRP Approach 90% Local'!$DQ$1,Reliabilty!$A6-2015+(Reliabilty!M$2-1)*35,0)</f>
        <v>339260</v>
      </c>
      <c r="N6">
        <f ca="1">OFFSET('IRP Approach 90% Local'!$DQ$1,Reliabilty!$A6-2015+(Reliabilty!N$2-1)*35,0)</f>
        <v>856902</v>
      </c>
      <c r="O6">
        <f ca="1">OFFSET('IRP Approach 90% Local'!$DQ$1,Reliabilty!$A6-2015+(Reliabilty!O$2-1)*35,0)</f>
        <v>1252253</v>
      </c>
      <c r="P6">
        <f ca="1">OFFSET('IRP Approach 90% Local'!$DQ$1,Reliabilty!$A6-2015+(Reliabilty!P$2-1)*35,0)</f>
        <v>136611</v>
      </c>
      <c r="Q6">
        <f ca="1">OFFSET('IRP Approach 90% Local'!$DQ$1,Reliabilty!$A6-2015+(Reliabilty!Q$2-1)*35,0)</f>
        <v>292442</v>
      </c>
      <c r="R6">
        <f ca="1">OFFSET('IRP Approach 90% Local'!$DQ$1,Reliabilty!$A6-2015+(Reliabilty!R$2-1)*35,0)</f>
        <v>1116813</v>
      </c>
      <c r="S6">
        <f ca="1">OFFSET('IRP Approach 90% Local'!$DQ$1,Reliabilty!$A6-2015+(Reliabilty!S$2-1)*35,0)</f>
        <v>442691</v>
      </c>
      <c r="T6">
        <f ca="1">OFFSET('IRP Approach 90% Local'!$DQ$1,Reliabilty!$A6-2015+(Reliabilty!T$2-1)*35,0)</f>
        <v>804524</v>
      </c>
      <c r="U6">
        <f ca="1">OFFSET('IRP Approach 90% Local'!$DQ$1,Reliabilty!$A6-2015+(Reliabilty!U$2-1)*35,0)</f>
        <v>109904</v>
      </c>
      <c r="V6">
        <f ca="1">OFFSET('IRP Approach 90% Local'!$DQ$1,Reliabilty!$A6-2015+(Reliabilty!V$2-1)*35,0)</f>
        <v>504983</v>
      </c>
      <c r="W6">
        <f ca="1">OFFSET('IRP Approach 90% Local'!$DQ$1,Reliabilty!$A6-2015+(Reliabilty!W$2-1)*35,0)</f>
        <v>469302</v>
      </c>
      <c r="X6">
        <f ca="1">OFFSET('IRP Approach 90% Local'!$DQ$1,Reliabilty!$A6-2015+(Reliabilty!X$2-1)*35,0)</f>
        <v>63912</v>
      </c>
      <c r="Y6">
        <f ca="1">OFFSET('IRP Approach 90% Local'!$DQ$1,Reliabilty!$A6-2015+(Reliabilty!Y$2-1)*35,0)</f>
        <v>-58716</v>
      </c>
      <c r="Z6">
        <f ca="1">OFFSET('IRP Approach 90% Local'!$DQ$1,Reliabilty!$A6-2015+(Reliabilty!Z$2-1)*35,0)</f>
        <v>-401410</v>
      </c>
      <c r="AA6">
        <f ca="1">OFFSET('IRP Approach 90% Local'!$DQ$1,Reliabilty!$A6-2015+(Reliabilty!AA$2-1)*35,0)</f>
        <v>29449</v>
      </c>
      <c r="AB6">
        <f ca="1">OFFSET('IRP Approach 90% Local'!$DQ$1,Reliabilty!$A6-2015+(Reliabilty!AB$2-1)*35,0)</f>
        <v>953269</v>
      </c>
      <c r="AC6">
        <f ca="1">OFFSET('IRP Approach 90% Local'!$DQ$1,Reliabilty!$A6-2015+(Reliabilty!AC$2-1)*35,0)</f>
        <v>878966</v>
      </c>
      <c r="AD6">
        <f ca="1">OFFSET('IRP Approach 90% Local'!$DQ$1,Reliabilty!$A6-2015+(Reliabilty!AD$2-1)*35,0)</f>
        <v>248103</v>
      </c>
      <c r="AE6">
        <f ca="1">OFFSET('IRP Approach 90% Local'!$DQ$1,Reliabilty!$A6-2015+(Reliabilty!AE$2-1)*35,0)</f>
        <v>204593</v>
      </c>
      <c r="AF6">
        <f ca="1">OFFSET('IRP Approach 90% Local'!$DQ$1,Reliabilty!$A6-2015+(Reliabilty!AF$2-1)*35,0)</f>
        <v>-78106</v>
      </c>
      <c r="AG6">
        <f ca="1">OFFSET('IRP Approach 90% Local'!$DQ$1,Reliabilty!$A6-2015+(Reliabilty!AG$2-1)*35,0)</f>
        <v>896703</v>
      </c>
      <c r="AH6">
        <f ca="1">OFFSET('IRP Approach 90% Local'!$DQ$1,Reliabilty!$A6-2015+(Reliabilty!AH$2-1)*35,0)</f>
        <v>236606</v>
      </c>
      <c r="AI6">
        <f ca="1">OFFSET('IRP Approach 90% Local'!$DQ$1,Reliabilty!$A6-2015+(Reliabilty!AI$2-1)*35,0)</f>
        <v>734046</v>
      </c>
      <c r="AJ6">
        <f ca="1">OFFSET('IRP Approach 90% Local'!$DQ$1,Reliabilty!$A6-2015+(Reliabilty!AJ$2-1)*35,0)</f>
        <v>30341</v>
      </c>
      <c r="AK6">
        <f ca="1">OFFSET('IRP Approach 90% Local'!$DQ$1,Reliabilty!$A6-2015+(Reliabilty!AK$2-1)*35,0)</f>
        <v>-247146</v>
      </c>
      <c r="AL6">
        <f ca="1">OFFSET('IRP Approach 90% Local'!$DQ$1,Reliabilty!$A6-2015+(Reliabilty!AL$2-1)*35,0)</f>
        <v>-604072</v>
      </c>
      <c r="AM6">
        <f ca="1">OFFSET('IRP Approach 90% Local'!$DQ$1,Reliabilty!$A6-2015+(Reliabilty!AM$2-1)*35,0)</f>
        <v>12247</v>
      </c>
      <c r="AN6">
        <f ca="1">OFFSET('IRP Approach 90% Local'!$DQ$1,Reliabilty!$A6-2015+(Reliabilty!AN$2-1)*35,0)</f>
        <v>191502</v>
      </c>
      <c r="AO6">
        <f ca="1">OFFSET('IRP Approach 90% Local'!$DQ$1,Reliabilty!$A6-2015+(Reliabilty!AO$2-1)*35,0)</f>
        <v>142709</v>
      </c>
      <c r="AP6">
        <f ca="1">OFFSET('IRP Approach 90% Local'!$DQ$1,Reliabilty!$A6-2015+(Reliabilty!AP$2-1)*35,0)</f>
        <v>264159</v>
      </c>
      <c r="AQ6">
        <f ca="1">OFFSET('IRP Approach 90% Local'!$DQ$1,Reliabilty!$A6-2015+(Reliabilty!AQ$2-1)*35,0)</f>
        <v>320706</v>
      </c>
      <c r="AR6">
        <f ca="1">OFFSET('IRP Approach 90% Local'!$DQ$1,Reliabilty!$A6-2015+(Reliabilty!AR$2-1)*35,0)</f>
        <v>841330</v>
      </c>
      <c r="AS6">
        <f ca="1">OFFSET('IRP Approach 90% Local'!$DQ$1,Reliabilty!$A6-2015+(Reliabilty!AS$2-1)*35,0)</f>
        <v>119788</v>
      </c>
      <c r="AT6">
        <f ca="1">OFFSET('IRP Approach 90% Local'!$DQ$1,Reliabilty!$A6-2015+(Reliabilty!AT$2-1)*35,0)</f>
        <v>1065315</v>
      </c>
      <c r="AU6">
        <f ca="1">OFFSET('IRP Approach 90% Local'!$DQ$1,Reliabilty!$A6-2015+(Reliabilty!AU$2-1)*35,0)</f>
        <v>544873</v>
      </c>
      <c r="AV6">
        <f ca="1">OFFSET('IRP Approach 90% Local'!$DQ$1,Reliabilty!$A6-2015+(Reliabilty!AV$2-1)*35,0)</f>
        <v>264012</v>
      </c>
      <c r="AW6">
        <f ca="1">OFFSET('IRP Approach 90% Local'!$DQ$1,Reliabilty!$A6-2015+(Reliabilty!AW$2-1)*35,0)</f>
        <v>-70661</v>
      </c>
      <c r="AX6">
        <f ca="1">OFFSET('IRP Approach 90% Local'!$DQ$1,Reliabilty!$A6-2015+(Reliabilty!AX$2-1)*35,0)</f>
        <v>651882</v>
      </c>
      <c r="AY6">
        <f ca="1">OFFSET('IRP Approach 90% Local'!$DQ$1,Reliabilty!$A6-2015+(Reliabilty!AY$2-1)*35,0)</f>
        <v>568750</v>
      </c>
      <c r="AZ6">
        <f ca="1">OFFSET('IRP Approach 90% Local'!$DQ$1,Reliabilty!$A6-2015+(Reliabilty!AZ$2-1)*35,0)</f>
        <v>439912</v>
      </c>
      <c r="BA6">
        <f ca="1">OFFSET('IRP Approach 90% Local'!$DQ$1,Reliabilty!$A6-2015+(Reliabilty!BA$2-1)*35,0)</f>
        <v>-173082</v>
      </c>
      <c r="BB6">
        <f ca="1">OFFSET('IRP Approach 90% Local'!$DQ$1,Reliabilty!$A6-2015+(Reliabilty!BB$2-1)*35,0)</f>
        <v>-961418</v>
      </c>
      <c r="BC6">
        <f ca="1">OFFSET('IRP Approach 90% Local'!$DQ$1,Reliabilty!$A6-2015+(Reliabilty!BC$2-1)*35,0)</f>
        <v>592983</v>
      </c>
      <c r="BD6">
        <f ca="1">OFFSET('IRP Approach 90% Local'!$DQ$1,Reliabilty!$A6-2015+(Reliabilty!BD$2-1)*35,0)</f>
        <v>598627</v>
      </c>
      <c r="BE6">
        <f ca="1">OFFSET('IRP Approach 90% Local'!$DQ$1,Reliabilty!$A6-2015+(Reliabilty!BE$2-1)*35,0)</f>
        <v>1058626</v>
      </c>
      <c r="BF6">
        <f ca="1">OFFSET('IRP Approach 90% Local'!$DQ$1,Reliabilty!$A6-2015+(Reliabilty!BF$2-1)*35,0)</f>
        <v>56741</v>
      </c>
      <c r="BG6">
        <f ca="1">OFFSET('IRP Approach 90% Local'!$DQ$1,Reliabilty!$A6-2015+(Reliabilty!BG$2-1)*35,0)</f>
        <v>984690</v>
      </c>
      <c r="BH6">
        <f ca="1">OFFSET('IRP Approach 90% Local'!$DQ$1,Reliabilty!$A6-2015+(Reliabilty!BH$2-1)*35,0)</f>
        <v>1622415</v>
      </c>
      <c r="BI6">
        <f ca="1">OFFSET('IRP Approach 90% Local'!$DQ$1,Reliabilty!$A6-2015+(Reliabilty!BI$2-1)*35,0)</f>
        <v>1091880</v>
      </c>
      <c r="BJ6">
        <f ca="1">OFFSET('IRP Approach 90% Local'!$DQ$1,Reliabilty!$A6-2015+(Reliabilty!BJ$2-1)*35,0)</f>
        <v>749797</v>
      </c>
      <c r="BK6">
        <f ca="1">OFFSET('IRP Approach 90% Local'!$DQ$1,Reliabilty!$A6-2015+(Reliabilty!BK$2-1)*35,0)</f>
        <v>1173215</v>
      </c>
      <c r="BL6">
        <f ca="1">OFFSET('IRP Approach 90% Local'!$DQ$1,Reliabilty!$A6-2015+(Reliabilty!BL$2-1)*35,0)</f>
        <v>-69015</v>
      </c>
      <c r="BM6">
        <f ca="1">OFFSET('IRP Approach 90% Local'!$DQ$1,Reliabilty!$A6-2015+(Reliabilty!BM$2-1)*35,0)</f>
        <v>-534637</v>
      </c>
      <c r="BN6">
        <f ca="1">OFFSET('IRP Approach 90% Local'!$DQ$1,Reliabilty!$A6-2015+(Reliabilty!BN$2-1)*35,0)</f>
        <v>120843</v>
      </c>
      <c r="BO6">
        <f ca="1">OFFSET('IRP Approach 90% Local'!$DQ$1,Reliabilty!$A6-2015+(Reliabilty!BO$2-1)*35,0)</f>
        <v>-846939</v>
      </c>
      <c r="BP6">
        <f ca="1">OFFSET('IRP Approach 90% Local'!$DQ$1,Reliabilty!$A6-2015+(Reliabilty!BP$2-1)*35,0)</f>
        <v>-890363</v>
      </c>
      <c r="BQ6">
        <f ca="1">OFFSET('IRP Approach 90% Local'!$DQ$1,Reliabilty!$A6-2015+(Reliabilty!BQ$2-1)*35,0)</f>
        <v>-684364</v>
      </c>
      <c r="BR6">
        <f ca="1">OFFSET('IRP Approach 90% Local'!$DQ$1,Reliabilty!$A6-2015+(Reliabilty!BR$2-1)*35,0)</f>
        <v>239300</v>
      </c>
      <c r="BS6">
        <f ca="1">OFFSET('IRP Approach 90% Local'!$DQ$1,Reliabilty!$A6-2015+(Reliabilty!BS$2-1)*35,0)</f>
        <v>-164590</v>
      </c>
      <c r="BT6">
        <f ca="1">OFFSET('IRP Approach 90% Local'!$DQ$1,Reliabilty!$A6-2015+(Reliabilty!BT$2-1)*35,0)</f>
        <v>506196</v>
      </c>
      <c r="BU6">
        <f ca="1">OFFSET('IRP Approach 90% Local'!$DQ$1,Reliabilty!$A6-2015+(Reliabilty!BU$2-1)*35,0)</f>
        <v>492060</v>
      </c>
      <c r="BV6">
        <f ca="1">OFFSET('IRP Approach 90% Local'!$DQ$1,Reliabilty!$A6-2015+(Reliabilty!BV$2-1)*35,0)</f>
        <v>735369</v>
      </c>
      <c r="BW6">
        <f ca="1">OFFSET('IRP Approach 90% Local'!$DQ$1,Reliabilty!$A6-2015+(Reliabilty!BW$2-1)*35,0)</f>
        <v>1007515</v>
      </c>
      <c r="BX6">
        <f ca="1">OFFSET('IRP Approach 90% Local'!$DQ$1,Reliabilty!$A6-2015+(Reliabilty!BX$2-1)*35,0)</f>
        <v>721092</v>
      </c>
      <c r="BY6">
        <f ca="1">OFFSET('IRP Approach 90% Local'!$DQ$1,Reliabilty!$A6-2015+(Reliabilty!BY$2-1)*35,0)</f>
        <v>312342</v>
      </c>
      <c r="BZ6">
        <f ca="1">OFFSET('IRP Approach 90% Local'!$DQ$1,Reliabilty!$A6-2015+(Reliabilty!BZ$2-1)*35,0)</f>
        <v>-307168</v>
      </c>
      <c r="CA6">
        <f ca="1">OFFSET('IRP Approach 90% Local'!$DQ$1,Reliabilty!$A6-2015+(Reliabilty!CA$2-1)*35,0)</f>
        <v>-176210</v>
      </c>
      <c r="CB6">
        <f ca="1">OFFSET('IRP Approach 90% Local'!$DQ$1,Reliabilty!$A6-2015+(Reliabilty!CB$2-1)*35,0)</f>
        <v>29925</v>
      </c>
      <c r="CC6">
        <f ca="1">OFFSET('IRP Approach 90% Local'!$DQ$1,Reliabilty!$A6-2015+(Reliabilty!CC$2-1)*35,0)</f>
        <v>-47589</v>
      </c>
      <c r="CD6">
        <f ca="1">OFFSET('IRP Approach 90% Local'!$DQ$1,Reliabilty!$A6-2015+(Reliabilty!CD$2-1)*35,0)</f>
        <v>508746</v>
      </c>
      <c r="CE6">
        <f ca="1">OFFSET('IRP Approach 90% Local'!$DQ$1,Reliabilty!$A6-2015+(Reliabilty!CE$2-1)*35,0)</f>
        <v>1117655</v>
      </c>
      <c r="CF6">
        <f ca="1">OFFSET('IRP Approach 90% Local'!$DQ$1,Reliabilty!$A6-2015+(Reliabilty!CF$2-1)*35,0)</f>
        <v>-211245</v>
      </c>
      <c r="CG6">
        <f ca="1">OFFSET('IRP Approach 90% Local'!$DQ$1,Reliabilty!$A6-2015+(Reliabilty!CG$2-1)*35,0)</f>
        <v>-319952</v>
      </c>
      <c r="CH6">
        <f ca="1">OFFSET('IRP Approach 90% Local'!$DQ$1,Reliabilty!$A6-2015+(Reliabilty!CH$2-1)*35,0)</f>
        <v>-296371</v>
      </c>
      <c r="CI6">
        <f ca="1">OFFSET('IRP Approach 90% Local'!$DQ$1,Reliabilty!$A6-2015+(Reliabilty!CI$2-1)*35,0)</f>
        <v>233120</v>
      </c>
      <c r="CJ6">
        <f ca="1">OFFSET('IRP Approach 90% Local'!$DQ$1,Reliabilty!$A6-2015+(Reliabilty!CJ$2-1)*35,0)</f>
        <v>877116</v>
      </c>
      <c r="CK6">
        <f ca="1">OFFSET('IRP Approach 90% Local'!$DQ$1,Reliabilty!$A6-2015+(Reliabilty!CK$2-1)*35,0)</f>
        <v>-51067</v>
      </c>
      <c r="CL6">
        <f ca="1">OFFSET('IRP Approach 90% Local'!$DQ$1,Reliabilty!$A6-2015+(Reliabilty!CL$2-1)*35,0)</f>
        <v>376517</v>
      </c>
      <c r="CM6">
        <f ca="1">OFFSET('IRP Approach 90% Local'!$DQ$1,Reliabilty!$A6-2015+(Reliabilty!CM$2-1)*35,0)</f>
        <v>388349</v>
      </c>
      <c r="CN6">
        <f ca="1">OFFSET('IRP Approach 90% Local'!$DQ$1,Reliabilty!$A6-2015+(Reliabilty!CN$2-1)*35,0)</f>
        <v>-549999</v>
      </c>
    </row>
    <row r="7" spans="1:92" x14ac:dyDescent="0.25">
      <c r="A7">
        <v>2020</v>
      </c>
      <c r="B7">
        <f ca="1">OFFSET('IRP Approach 90% Local'!$DQ$1,Reliabilty!$A7-2015+(Reliabilty!B$2-1)*35,0)</f>
        <v>-214124</v>
      </c>
      <c r="C7">
        <f ca="1">OFFSET('IRP Approach 90% Local'!$DQ$1,Reliabilty!$A7-2015+(Reliabilty!C$2-1)*35,0)</f>
        <v>97113</v>
      </c>
      <c r="D7">
        <f ca="1">OFFSET('IRP Approach 90% Local'!$DQ$1,Reliabilty!$A7-2015+(Reliabilty!D$2-1)*35,0)</f>
        <v>164065</v>
      </c>
      <c r="E7">
        <f ca="1">OFFSET('IRP Approach 90% Local'!$DQ$1,Reliabilty!$A7-2015+(Reliabilty!E$2-1)*35,0)</f>
        <v>-815973</v>
      </c>
      <c r="F7">
        <f ca="1">OFFSET('IRP Approach 90% Local'!$DQ$1,Reliabilty!$A7-2015+(Reliabilty!F$2-1)*35,0)</f>
        <v>-190741</v>
      </c>
      <c r="G7">
        <f ca="1">OFFSET('IRP Approach 90% Local'!$DQ$1,Reliabilty!$A7-2015+(Reliabilty!G$2-1)*35,0)</f>
        <v>-835067</v>
      </c>
      <c r="H7">
        <f ca="1">OFFSET('IRP Approach 90% Local'!$DQ$1,Reliabilty!$A7-2015+(Reliabilty!H$2-1)*35,0)</f>
        <v>-402054</v>
      </c>
      <c r="I7">
        <f ca="1">OFFSET('IRP Approach 90% Local'!$DQ$1,Reliabilty!$A7-2015+(Reliabilty!I$2-1)*35,0)</f>
        <v>-192376</v>
      </c>
      <c r="J7">
        <f ca="1">OFFSET('IRP Approach 90% Local'!$DQ$1,Reliabilty!$A7-2015+(Reliabilty!J$2-1)*35,0)</f>
        <v>-702216</v>
      </c>
      <c r="K7">
        <f ca="1">OFFSET('IRP Approach 90% Local'!$DQ$1,Reliabilty!$A7-2015+(Reliabilty!K$2-1)*35,0)</f>
        <v>132291</v>
      </c>
      <c r="L7">
        <f ca="1">OFFSET('IRP Approach 90% Local'!$DQ$1,Reliabilty!$A7-2015+(Reliabilty!L$2-1)*35,0)</f>
        <v>85514</v>
      </c>
      <c r="M7">
        <f ca="1">OFFSET('IRP Approach 90% Local'!$DQ$1,Reliabilty!$A7-2015+(Reliabilty!M$2-1)*35,0)</f>
        <v>489157</v>
      </c>
      <c r="N7">
        <f ca="1">OFFSET('IRP Approach 90% Local'!$DQ$1,Reliabilty!$A7-2015+(Reliabilty!N$2-1)*35,0)</f>
        <v>754996</v>
      </c>
      <c r="O7">
        <f ca="1">OFFSET('IRP Approach 90% Local'!$DQ$1,Reliabilty!$A7-2015+(Reliabilty!O$2-1)*35,0)</f>
        <v>198543</v>
      </c>
      <c r="P7">
        <f ca="1">OFFSET('IRP Approach 90% Local'!$DQ$1,Reliabilty!$A7-2015+(Reliabilty!P$2-1)*35,0)</f>
        <v>75974</v>
      </c>
      <c r="Q7">
        <f ca="1">OFFSET('IRP Approach 90% Local'!$DQ$1,Reliabilty!$A7-2015+(Reliabilty!Q$2-1)*35,0)</f>
        <v>801492</v>
      </c>
      <c r="R7">
        <f ca="1">OFFSET('IRP Approach 90% Local'!$DQ$1,Reliabilty!$A7-2015+(Reliabilty!R$2-1)*35,0)</f>
        <v>222504</v>
      </c>
      <c r="S7">
        <f ca="1">OFFSET('IRP Approach 90% Local'!$DQ$1,Reliabilty!$A7-2015+(Reliabilty!S$2-1)*35,0)</f>
        <v>499671</v>
      </c>
      <c r="T7">
        <f ca="1">OFFSET('IRP Approach 90% Local'!$DQ$1,Reliabilty!$A7-2015+(Reliabilty!T$2-1)*35,0)</f>
        <v>265691</v>
      </c>
      <c r="U7">
        <f ca="1">OFFSET('IRP Approach 90% Local'!$DQ$1,Reliabilty!$A7-2015+(Reliabilty!U$2-1)*35,0)</f>
        <v>248931</v>
      </c>
      <c r="V7">
        <f ca="1">OFFSET('IRP Approach 90% Local'!$DQ$1,Reliabilty!$A7-2015+(Reliabilty!V$2-1)*35,0)</f>
        <v>243648</v>
      </c>
      <c r="W7">
        <f ca="1">OFFSET('IRP Approach 90% Local'!$DQ$1,Reliabilty!$A7-2015+(Reliabilty!W$2-1)*35,0)</f>
        <v>-179187</v>
      </c>
      <c r="X7">
        <f ca="1">OFFSET('IRP Approach 90% Local'!$DQ$1,Reliabilty!$A7-2015+(Reliabilty!X$2-1)*35,0)</f>
        <v>-211531</v>
      </c>
      <c r="Y7">
        <f ca="1">OFFSET('IRP Approach 90% Local'!$DQ$1,Reliabilty!$A7-2015+(Reliabilty!Y$2-1)*35,0)</f>
        <v>-485181</v>
      </c>
      <c r="Z7">
        <f ca="1">OFFSET('IRP Approach 90% Local'!$DQ$1,Reliabilty!$A7-2015+(Reliabilty!Z$2-1)*35,0)</f>
        <v>-105125</v>
      </c>
      <c r="AA7">
        <f ca="1">OFFSET('IRP Approach 90% Local'!$DQ$1,Reliabilty!$A7-2015+(Reliabilty!AA$2-1)*35,0)</f>
        <v>144497</v>
      </c>
      <c r="AB7">
        <f ca="1">OFFSET('IRP Approach 90% Local'!$DQ$1,Reliabilty!$A7-2015+(Reliabilty!AB$2-1)*35,0)</f>
        <v>354848</v>
      </c>
      <c r="AC7">
        <f ca="1">OFFSET('IRP Approach 90% Local'!$DQ$1,Reliabilty!$A7-2015+(Reliabilty!AC$2-1)*35,0)</f>
        <v>-65573</v>
      </c>
      <c r="AD7">
        <f ca="1">OFFSET('IRP Approach 90% Local'!$DQ$1,Reliabilty!$A7-2015+(Reliabilty!AD$2-1)*35,0)</f>
        <v>-93343</v>
      </c>
      <c r="AE7">
        <f ca="1">OFFSET('IRP Approach 90% Local'!$DQ$1,Reliabilty!$A7-2015+(Reliabilty!AE$2-1)*35,0)</f>
        <v>-110622</v>
      </c>
      <c r="AF7">
        <f ca="1">OFFSET('IRP Approach 90% Local'!$DQ$1,Reliabilty!$A7-2015+(Reliabilty!AF$2-1)*35,0)</f>
        <v>123969</v>
      </c>
      <c r="AG7">
        <f ca="1">OFFSET('IRP Approach 90% Local'!$DQ$1,Reliabilty!$A7-2015+(Reliabilty!AG$2-1)*35,0)</f>
        <v>-1233</v>
      </c>
      <c r="AH7">
        <f ca="1">OFFSET('IRP Approach 90% Local'!$DQ$1,Reliabilty!$A7-2015+(Reliabilty!AH$2-1)*35,0)</f>
        <v>246628</v>
      </c>
      <c r="AI7">
        <f ca="1">OFFSET('IRP Approach 90% Local'!$DQ$1,Reliabilty!$A7-2015+(Reliabilty!AI$2-1)*35,0)</f>
        <v>-160622</v>
      </c>
      <c r="AJ7">
        <f ca="1">OFFSET('IRP Approach 90% Local'!$DQ$1,Reliabilty!$A7-2015+(Reliabilty!AJ$2-1)*35,0)</f>
        <v>-389856</v>
      </c>
      <c r="AK7">
        <f ca="1">OFFSET('IRP Approach 90% Local'!$DQ$1,Reliabilty!$A7-2015+(Reliabilty!AK$2-1)*35,0)</f>
        <v>-796477</v>
      </c>
      <c r="AL7">
        <f ca="1">OFFSET('IRP Approach 90% Local'!$DQ$1,Reliabilty!$A7-2015+(Reliabilty!AL$2-1)*35,0)</f>
        <v>-110409</v>
      </c>
      <c r="AM7">
        <f ca="1">OFFSET('IRP Approach 90% Local'!$DQ$1,Reliabilty!$A7-2015+(Reliabilty!AM$2-1)*35,0)</f>
        <v>-100356</v>
      </c>
      <c r="AN7">
        <f ca="1">OFFSET('IRP Approach 90% Local'!$DQ$1,Reliabilty!$A7-2015+(Reliabilty!AN$2-1)*35,0)</f>
        <v>32807</v>
      </c>
      <c r="AO7">
        <f ca="1">OFFSET('IRP Approach 90% Local'!$DQ$1,Reliabilty!$A7-2015+(Reliabilty!AO$2-1)*35,0)</f>
        <v>180538</v>
      </c>
      <c r="AP7">
        <f ca="1">OFFSET('IRP Approach 90% Local'!$DQ$1,Reliabilty!$A7-2015+(Reliabilty!AP$2-1)*35,0)</f>
        <v>211378</v>
      </c>
      <c r="AQ7">
        <f ca="1">OFFSET('IRP Approach 90% Local'!$DQ$1,Reliabilty!$A7-2015+(Reliabilty!AQ$2-1)*35,0)</f>
        <v>280271</v>
      </c>
      <c r="AR7">
        <f ca="1">OFFSET('IRP Approach 90% Local'!$DQ$1,Reliabilty!$A7-2015+(Reliabilty!AR$2-1)*35,0)</f>
        <v>67136</v>
      </c>
      <c r="AS7">
        <f ca="1">OFFSET('IRP Approach 90% Local'!$DQ$1,Reliabilty!$A7-2015+(Reliabilty!AS$2-1)*35,0)</f>
        <v>798920</v>
      </c>
      <c r="AT7">
        <f ca="1">OFFSET('IRP Approach 90% Local'!$DQ$1,Reliabilty!$A7-2015+(Reliabilty!AT$2-1)*35,0)</f>
        <v>326613</v>
      </c>
      <c r="AU7">
        <f ca="1">OFFSET('IRP Approach 90% Local'!$DQ$1,Reliabilty!$A7-2015+(Reliabilty!AU$2-1)*35,0)</f>
        <v>-166188</v>
      </c>
      <c r="AV7">
        <f ca="1">OFFSET('IRP Approach 90% Local'!$DQ$1,Reliabilty!$A7-2015+(Reliabilty!AV$2-1)*35,0)</f>
        <v>-106414</v>
      </c>
      <c r="AW7">
        <f ca="1">OFFSET('IRP Approach 90% Local'!$DQ$1,Reliabilty!$A7-2015+(Reliabilty!AW$2-1)*35,0)</f>
        <v>-25491</v>
      </c>
      <c r="AX7">
        <f ca="1">OFFSET('IRP Approach 90% Local'!$DQ$1,Reliabilty!$A7-2015+(Reliabilty!AX$2-1)*35,0)</f>
        <v>-55385</v>
      </c>
      <c r="AY7">
        <f ca="1">OFFSET('IRP Approach 90% Local'!$DQ$1,Reliabilty!$A7-2015+(Reliabilty!AY$2-1)*35,0)</f>
        <v>109633</v>
      </c>
      <c r="AZ7">
        <f ca="1">OFFSET('IRP Approach 90% Local'!$DQ$1,Reliabilty!$A7-2015+(Reliabilty!AZ$2-1)*35,0)</f>
        <v>-99139</v>
      </c>
      <c r="BA7">
        <f ca="1">OFFSET('IRP Approach 90% Local'!$DQ$1,Reliabilty!$A7-2015+(Reliabilty!BA$2-1)*35,0)</f>
        <v>-933693</v>
      </c>
      <c r="BB7">
        <f ca="1">OFFSET('IRP Approach 90% Local'!$DQ$1,Reliabilty!$A7-2015+(Reliabilty!BB$2-1)*35,0)</f>
        <v>352021</v>
      </c>
      <c r="BC7">
        <f ca="1">OFFSET('IRP Approach 90% Local'!$DQ$1,Reliabilty!$A7-2015+(Reliabilty!BC$2-1)*35,0)</f>
        <v>381524</v>
      </c>
      <c r="BD7">
        <f ca="1">OFFSET('IRP Approach 90% Local'!$DQ$1,Reliabilty!$A7-2015+(Reliabilty!BD$2-1)*35,0)</f>
        <v>632720</v>
      </c>
      <c r="BE7">
        <f ca="1">OFFSET('IRP Approach 90% Local'!$DQ$1,Reliabilty!$A7-2015+(Reliabilty!BE$2-1)*35,0)</f>
        <v>-136256</v>
      </c>
      <c r="BF7">
        <f ca="1">OFFSET('IRP Approach 90% Local'!$DQ$1,Reliabilty!$A7-2015+(Reliabilty!BF$2-1)*35,0)</f>
        <v>483014</v>
      </c>
      <c r="BG7">
        <f ca="1">OFFSET('IRP Approach 90% Local'!$DQ$1,Reliabilty!$A7-2015+(Reliabilty!BG$2-1)*35,0)</f>
        <v>1232097</v>
      </c>
      <c r="BH7">
        <f ca="1">OFFSET('IRP Approach 90% Local'!$DQ$1,Reliabilty!$A7-2015+(Reliabilty!BH$2-1)*35,0)</f>
        <v>365383</v>
      </c>
      <c r="BI7">
        <f ca="1">OFFSET('IRP Approach 90% Local'!$DQ$1,Reliabilty!$A7-2015+(Reliabilty!BI$2-1)*35,0)</f>
        <v>270229</v>
      </c>
      <c r="BJ7">
        <f ca="1">OFFSET('IRP Approach 90% Local'!$DQ$1,Reliabilty!$A7-2015+(Reliabilty!BJ$2-1)*35,0)</f>
        <v>793995</v>
      </c>
      <c r="BK7">
        <f ca="1">OFFSET('IRP Approach 90% Local'!$DQ$1,Reliabilty!$A7-2015+(Reliabilty!BK$2-1)*35,0)</f>
        <v>50229</v>
      </c>
      <c r="BL7">
        <f ca="1">OFFSET('IRP Approach 90% Local'!$DQ$1,Reliabilty!$A7-2015+(Reliabilty!BL$2-1)*35,0)</f>
        <v>-646934</v>
      </c>
      <c r="BM7">
        <f ca="1">OFFSET('IRP Approach 90% Local'!$DQ$1,Reliabilty!$A7-2015+(Reliabilty!BM$2-1)*35,0)</f>
        <v>-8443</v>
      </c>
      <c r="BN7">
        <f ca="1">OFFSET('IRP Approach 90% Local'!$DQ$1,Reliabilty!$A7-2015+(Reliabilty!BN$2-1)*35,0)</f>
        <v>-934995</v>
      </c>
      <c r="BO7">
        <f ca="1">OFFSET('IRP Approach 90% Local'!$DQ$1,Reliabilty!$A7-2015+(Reliabilty!BO$2-1)*35,0)</f>
        <v>-943089</v>
      </c>
      <c r="BP7">
        <f ca="1">OFFSET('IRP Approach 90% Local'!$DQ$1,Reliabilty!$A7-2015+(Reliabilty!BP$2-1)*35,0)</f>
        <v>-737712</v>
      </c>
      <c r="BQ7">
        <f ca="1">OFFSET('IRP Approach 90% Local'!$DQ$1,Reliabilty!$A7-2015+(Reliabilty!BQ$2-1)*35,0)</f>
        <v>55345</v>
      </c>
      <c r="BR7">
        <f ca="1">OFFSET('IRP Approach 90% Local'!$DQ$1,Reliabilty!$A7-2015+(Reliabilty!BR$2-1)*35,0)</f>
        <v>-200081</v>
      </c>
      <c r="BS7">
        <f ca="1">OFFSET('IRP Approach 90% Local'!$DQ$1,Reliabilty!$A7-2015+(Reliabilty!BS$2-1)*35,0)</f>
        <v>233707</v>
      </c>
      <c r="BT7">
        <f ca="1">OFFSET('IRP Approach 90% Local'!$DQ$1,Reliabilty!$A7-2015+(Reliabilty!BT$2-1)*35,0)</f>
        <v>286374</v>
      </c>
      <c r="BU7">
        <f ca="1">OFFSET('IRP Approach 90% Local'!$DQ$1,Reliabilty!$A7-2015+(Reliabilty!BU$2-1)*35,0)</f>
        <v>462839</v>
      </c>
      <c r="BV7">
        <f ca="1">OFFSET('IRP Approach 90% Local'!$DQ$1,Reliabilty!$A7-2015+(Reliabilty!BV$2-1)*35,0)</f>
        <v>729112</v>
      </c>
      <c r="BW7">
        <f ca="1">OFFSET('IRP Approach 90% Local'!$DQ$1,Reliabilty!$A7-2015+(Reliabilty!BW$2-1)*35,0)</f>
        <v>56560</v>
      </c>
      <c r="BX7">
        <f ca="1">OFFSET('IRP Approach 90% Local'!$DQ$1,Reliabilty!$A7-2015+(Reliabilty!BX$2-1)*35,0)</f>
        <v>233506</v>
      </c>
      <c r="BY7">
        <f ca="1">OFFSET('IRP Approach 90% Local'!$DQ$1,Reliabilty!$A7-2015+(Reliabilty!BY$2-1)*35,0)</f>
        <v>-325004</v>
      </c>
      <c r="BZ7">
        <f ca="1">OFFSET('IRP Approach 90% Local'!$DQ$1,Reliabilty!$A7-2015+(Reliabilty!BZ$2-1)*35,0)</f>
        <v>-367871</v>
      </c>
      <c r="CA7">
        <f ca="1">OFFSET('IRP Approach 90% Local'!$DQ$1,Reliabilty!$A7-2015+(Reliabilty!CA$2-1)*35,0)</f>
        <v>-205591</v>
      </c>
      <c r="CB7">
        <f ca="1">OFFSET('IRP Approach 90% Local'!$DQ$1,Reliabilty!$A7-2015+(Reliabilty!CB$2-1)*35,0)</f>
        <v>-152099</v>
      </c>
      <c r="CC7">
        <f ca="1">OFFSET('IRP Approach 90% Local'!$DQ$1,Reliabilty!$A7-2015+(Reliabilty!CC$2-1)*35,0)</f>
        <v>354948</v>
      </c>
      <c r="CD7">
        <f ca="1">OFFSET('IRP Approach 90% Local'!$DQ$1,Reliabilty!$A7-2015+(Reliabilty!CD$2-1)*35,0)</f>
        <v>438387</v>
      </c>
      <c r="CE7">
        <f ca="1">OFFSET('IRP Approach 90% Local'!$DQ$1,Reliabilty!$A7-2015+(Reliabilty!CE$2-1)*35,0)</f>
        <v>-394510</v>
      </c>
      <c r="CF7">
        <f ca="1">OFFSET('IRP Approach 90% Local'!$DQ$1,Reliabilty!$A7-2015+(Reliabilty!CF$2-1)*35,0)</f>
        <v>-498111</v>
      </c>
      <c r="CG7">
        <f ca="1">OFFSET('IRP Approach 90% Local'!$DQ$1,Reliabilty!$A7-2015+(Reliabilty!CG$2-1)*35,0)</f>
        <v>-491680</v>
      </c>
      <c r="CH7">
        <f ca="1">OFFSET('IRP Approach 90% Local'!$DQ$1,Reliabilty!$A7-2015+(Reliabilty!CH$2-1)*35,0)</f>
        <v>89985</v>
      </c>
      <c r="CI7">
        <f ca="1">OFFSET('IRP Approach 90% Local'!$DQ$1,Reliabilty!$A7-2015+(Reliabilty!CI$2-1)*35,0)</f>
        <v>582158</v>
      </c>
      <c r="CJ7">
        <f ca="1">OFFSET('IRP Approach 90% Local'!$DQ$1,Reliabilty!$A7-2015+(Reliabilty!CJ$2-1)*35,0)</f>
        <v>-240405</v>
      </c>
      <c r="CK7">
        <f ca="1">OFFSET('IRP Approach 90% Local'!$DQ$1,Reliabilty!$A7-2015+(Reliabilty!CK$2-1)*35,0)</f>
        <v>-15926</v>
      </c>
      <c r="CL7">
        <f ca="1">OFFSET('IRP Approach 90% Local'!$DQ$1,Reliabilty!$A7-2015+(Reliabilty!CL$2-1)*35,0)</f>
        <v>207041</v>
      </c>
      <c r="CM7">
        <f ca="1">OFFSET('IRP Approach 90% Local'!$DQ$1,Reliabilty!$A7-2015+(Reliabilty!CM$2-1)*35,0)</f>
        <v>-770455</v>
      </c>
      <c r="CN7">
        <f ca="1">OFFSET('IRP Approach 90% Local'!$DQ$1,Reliabilty!$A7-2015+(Reliabilty!CN$2-1)*35,0)</f>
        <v>-204056</v>
      </c>
    </row>
    <row r="8" spans="1:92" x14ac:dyDescent="0.25">
      <c r="A8">
        <v>2021</v>
      </c>
      <c r="B8">
        <f ca="1">OFFSET('IRP Approach 90% Local'!$DQ$1,Reliabilty!$A8-2015+(Reliabilty!B$2-1)*35,0)</f>
        <v>99319</v>
      </c>
      <c r="C8">
        <f ca="1">OFFSET('IRP Approach 90% Local'!$DQ$1,Reliabilty!$A8-2015+(Reliabilty!C$2-1)*35,0)</f>
        <v>155195</v>
      </c>
      <c r="D8">
        <f ca="1">OFFSET('IRP Approach 90% Local'!$DQ$1,Reliabilty!$A8-2015+(Reliabilty!D$2-1)*35,0)</f>
        <v>-800976</v>
      </c>
      <c r="E8">
        <f ca="1">OFFSET('IRP Approach 90% Local'!$DQ$1,Reliabilty!$A8-2015+(Reliabilty!E$2-1)*35,0)</f>
        <v>-178463</v>
      </c>
      <c r="F8">
        <f ca="1">OFFSET('IRP Approach 90% Local'!$DQ$1,Reliabilty!$A8-2015+(Reliabilty!F$2-1)*35,0)</f>
        <v>-799559</v>
      </c>
      <c r="G8">
        <f ca="1">OFFSET('IRP Approach 90% Local'!$DQ$1,Reliabilty!$A8-2015+(Reliabilty!G$2-1)*35,0)</f>
        <v>-389262</v>
      </c>
      <c r="H8">
        <f ca="1">OFFSET('IRP Approach 90% Local'!$DQ$1,Reliabilty!$A8-2015+(Reliabilty!H$2-1)*35,0)</f>
        <v>-180595</v>
      </c>
      <c r="I8">
        <f ca="1">OFFSET('IRP Approach 90% Local'!$DQ$1,Reliabilty!$A8-2015+(Reliabilty!I$2-1)*35,0)</f>
        <v>-693616</v>
      </c>
      <c r="J8">
        <f ca="1">OFFSET('IRP Approach 90% Local'!$DQ$1,Reliabilty!$A8-2015+(Reliabilty!J$2-1)*35,0)</f>
        <v>140622</v>
      </c>
      <c r="K8">
        <f ca="1">OFFSET('IRP Approach 90% Local'!$DQ$1,Reliabilty!$A8-2015+(Reliabilty!K$2-1)*35,0)</f>
        <v>94706</v>
      </c>
      <c r="L8">
        <f ca="1">OFFSET('IRP Approach 90% Local'!$DQ$1,Reliabilty!$A8-2015+(Reliabilty!L$2-1)*35,0)</f>
        <v>499270</v>
      </c>
      <c r="M8">
        <f ca="1">OFFSET('IRP Approach 90% Local'!$DQ$1,Reliabilty!$A8-2015+(Reliabilty!M$2-1)*35,0)</f>
        <v>809173</v>
      </c>
      <c r="N8">
        <f ca="1">OFFSET('IRP Approach 90% Local'!$DQ$1,Reliabilty!$A8-2015+(Reliabilty!N$2-1)*35,0)</f>
        <v>224002</v>
      </c>
      <c r="O8">
        <f ca="1">OFFSET('IRP Approach 90% Local'!$DQ$1,Reliabilty!$A8-2015+(Reliabilty!O$2-1)*35,0)</f>
        <v>121538</v>
      </c>
      <c r="P8">
        <f ca="1">OFFSET('IRP Approach 90% Local'!$DQ$1,Reliabilty!$A8-2015+(Reliabilty!P$2-1)*35,0)</f>
        <v>708228</v>
      </c>
      <c r="Q8">
        <f ca="1">OFFSET('IRP Approach 90% Local'!$DQ$1,Reliabilty!$A8-2015+(Reliabilty!Q$2-1)*35,0)</f>
        <v>231268</v>
      </c>
      <c r="R8">
        <f ca="1">OFFSET('IRP Approach 90% Local'!$DQ$1,Reliabilty!$A8-2015+(Reliabilty!R$2-1)*35,0)</f>
        <v>606270</v>
      </c>
      <c r="S8">
        <f ca="1">OFFSET('IRP Approach 90% Local'!$DQ$1,Reliabilty!$A8-2015+(Reliabilty!S$2-1)*35,0)</f>
        <v>349965</v>
      </c>
      <c r="T8">
        <f ca="1">OFFSET('IRP Approach 90% Local'!$DQ$1,Reliabilty!$A8-2015+(Reliabilty!T$2-1)*35,0)</f>
        <v>264482</v>
      </c>
      <c r="U8">
        <f ca="1">OFFSET('IRP Approach 90% Local'!$DQ$1,Reliabilty!$A8-2015+(Reliabilty!U$2-1)*35,0)</f>
        <v>328572</v>
      </c>
      <c r="V8">
        <f ca="1">OFFSET('IRP Approach 90% Local'!$DQ$1,Reliabilty!$A8-2015+(Reliabilty!V$2-1)*35,0)</f>
        <v>-148431</v>
      </c>
      <c r="W8">
        <f ca="1">OFFSET('IRP Approach 90% Local'!$DQ$1,Reliabilty!$A8-2015+(Reliabilty!W$2-1)*35,0)</f>
        <v>-246793</v>
      </c>
      <c r="X8">
        <f ca="1">OFFSET('IRP Approach 90% Local'!$DQ$1,Reliabilty!$A8-2015+(Reliabilty!X$2-1)*35,0)</f>
        <v>-445988</v>
      </c>
      <c r="Y8">
        <f ca="1">OFFSET('IRP Approach 90% Local'!$DQ$1,Reliabilty!$A8-2015+(Reliabilty!Y$2-1)*35,0)</f>
        <v>-121818</v>
      </c>
      <c r="Z8">
        <f ca="1">OFFSET('IRP Approach 90% Local'!$DQ$1,Reliabilty!$A8-2015+(Reliabilty!Z$2-1)*35,0)</f>
        <v>162999</v>
      </c>
      <c r="AA8">
        <f ca="1">OFFSET('IRP Approach 90% Local'!$DQ$1,Reliabilty!$A8-2015+(Reliabilty!AA$2-1)*35,0)</f>
        <v>365898</v>
      </c>
      <c r="AB8">
        <f ca="1">OFFSET('IRP Approach 90% Local'!$DQ$1,Reliabilty!$A8-2015+(Reliabilty!AB$2-1)*35,0)</f>
        <v>-32614</v>
      </c>
      <c r="AC8">
        <f ca="1">OFFSET('IRP Approach 90% Local'!$DQ$1,Reliabilty!$A8-2015+(Reliabilty!AC$2-1)*35,0)</f>
        <v>-79841</v>
      </c>
      <c r="AD8">
        <f ca="1">OFFSET('IRP Approach 90% Local'!$DQ$1,Reliabilty!$A8-2015+(Reliabilty!AD$2-1)*35,0)</f>
        <v>-189466</v>
      </c>
      <c r="AE8">
        <f ca="1">OFFSET('IRP Approach 90% Local'!$DQ$1,Reliabilty!$A8-2015+(Reliabilty!AE$2-1)*35,0)</f>
        <v>131948</v>
      </c>
      <c r="AF8">
        <f ca="1">OFFSET('IRP Approach 90% Local'!$DQ$1,Reliabilty!$A8-2015+(Reliabilty!AF$2-1)*35,0)</f>
        <v>36379</v>
      </c>
      <c r="AG8">
        <f ca="1">OFFSET('IRP Approach 90% Local'!$DQ$1,Reliabilty!$A8-2015+(Reliabilty!AG$2-1)*35,0)</f>
        <v>276390</v>
      </c>
      <c r="AH8">
        <f ca="1">OFFSET('IRP Approach 90% Local'!$DQ$1,Reliabilty!$A8-2015+(Reliabilty!AH$2-1)*35,0)</f>
        <v>-36285</v>
      </c>
      <c r="AI8">
        <f ca="1">OFFSET('IRP Approach 90% Local'!$DQ$1,Reliabilty!$A8-2015+(Reliabilty!AI$2-1)*35,0)</f>
        <v>-362156</v>
      </c>
      <c r="AJ8">
        <f ca="1">OFFSET('IRP Approach 90% Local'!$DQ$1,Reliabilty!$A8-2015+(Reliabilty!AJ$2-1)*35,0)</f>
        <v>-785035</v>
      </c>
      <c r="AK8">
        <f ca="1">OFFSET('IRP Approach 90% Local'!$DQ$1,Reliabilty!$A8-2015+(Reliabilty!AK$2-1)*35,0)</f>
        <v>-174162</v>
      </c>
      <c r="AL8">
        <f ca="1">OFFSET('IRP Approach 90% Local'!$DQ$1,Reliabilty!$A8-2015+(Reliabilty!AL$2-1)*35,0)</f>
        <v>-102768</v>
      </c>
      <c r="AM8">
        <f ca="1">OFFSET('IRP Approach 90% Local'!$DQ$1,Reliabilty!$A8-2015+(Reliabilty!AM$2-1)*35,0)</f>
        <v>20955</v>
      </c>
      <c r="AN8">
        <f ca="1">OFFSET('IRP Approach 90% Local'!$DQ$1,Reliabilty!$A8-2015+(Reliabilty!AN$2-1)*35,0)</f>
        <v>186248</v>
      </c>
      <c r="AO8">
        <f ca="1">OFFSET('IRP Approach 90% Local'!$DQ$1,Reliabilty!$A8-2015+(Reliabilty!AO$2-1)*35,0)</f>
        <v>160729</v>
      </c>
      <c r="AP8">
        <f ca="1">OFFSET('IRP Approach 90% Local'!$DQ$1,Reliabilty!$A8-2015+(Reliabilty!AP$2-1)*35,0)</f>
        <v>270707</v>
      </c>
      <c r="AQ8">
        <f ca="1">OFFSET('IRP Approach 90% Local'!$DQ$1,Reliabilty!$A8-2015+(Reliabilty!AQ$2-1)*35,0)</f>
        <v>192242</v>
      </c>
      <c r="AR8">
        <f ca="1">OFFSET('IRP Approach 90% Local'!$DQ$1,Reliabilty!$A8-2015+(Reliabilty!AR$2-1)*35,0)</f>
        <v>769592</v>
      </c>
      <c r="AS8">
        <f ca="1">OFFSET('IRP Approach 90% Local'!$DQ$1,Reliabilty!$A8-2015+(Reliabilty!AS$2-1)*35,0)</f>
        <v>430668</v>
      </c>
      <c r="AT8">
        <f ca="1">OFFSET('IRP Approach 90% Local'!$DQ$1,Reliabilty!$A8-2015+(Reliabilty!AT$2-1)*35,0)</f>
        <v>-124226</v>
      </c>
      <c r="AU8">
        <f ca="1">OFFSET('IRP Approach 90% Local'!$DQ$1,Reliabilty!$A8-2015+(Reliabilty!AU$2-1)*35,0)</f>
        <v>-95932</v>
      </c>
      <c r="AV8">
        <f ca="1">OFFSET('IRP Approach 90% Local'!$DQ$1,Reliabilty!$A8-2015+(Reliabilty!AV$2-1)*35,0)</f>
        <v>-15625</v>
      </c>
      <c r="AW8">
        <f ca="1">OFFSET('IRP Approach 90% Local'!$DQ$1,Reliabilty!$A8-2015+(Reliabilty!AW$2-1)*35,0)</f>
        <v>-85964</v>
      </c>
      <c r="AX8">
        <f ca="1">OFFSET('IRP Approach 90% Local'!$DQ$1,Reliabilty!$A8-2015+(Reliabilty!AX$2-1)*35,0)</f>
        <v>104860</v>
      </c>
      <c r="AY8">
        <f ca="1">OFFSET('IRP Approach 90% Local'!$DQ$1,Reliabilty!$A8-2015+(Reliabilty!AY$2-1)*35,0)</f>
        <v>-47335</v>
      </c>
      <c r="AZ8">
        <f ca="1">OFFSET('IRP Approach 90% Local'!$DQ$1,Reliabilty!$A8-2015+(Reliabilty!AZ$2-1)*35,0)</f>
        <v>-894714</v>
      </c>
      <c r="BA8">
        <f ca="1">OFFSET('IRP Approach 90% Local'!$DQ$1,Reliabilty!$A8-2015+(Reliabilty!BA$2-1)*35,0)</f>
        <v>363032</v>
      </c>
      <c r="BB8">
        <f ca="1">OFFSET('IRP Approach 90% Local'!$DQ$1,Reliabilty!$A8-2015+(Reliabilty!BB$2-1)*35,0)</f>
        <v>391606</v>
      </c>
      <c r="BC8">
        <f ca="1">OFFSET('IRP Approach 90% Local'!$DQ$1,Reliabilty!$A8-2015+(Reliabilty!BC$2-1)*35,0)</f>
        <v>659751</v>
      </c>
      <c r="BD8">
        <f ca="1">OFFSET('IRP Approach 90% Local'!$DQ$1,Reliabilty!$A8-2015+(Reliabilty!BD$2-1)*35,0)</f>
        <v>-63716</v>
      </c>
      <c r="BE8">
        <f ca="1">OFFSET('IRP Approach 90% Local'!$DQ$1,Reliabilty!$A8-2015+(Reliabilty!BE$2-1)*35,0)</f>
        <v>541333</v>
      </c>
      <c r="BF8">
        <f ca="1">OFFSET('IRP Approach 90% Local'!$DQ$1,Reliabilty!$A8-2015+(Reliabilty!BF$2-1)*35,0)</f>
        <v>1316032</v>
      </c>
      <c r="BG8">
        <f ca="1">OFFSET('IRP Approach 90% Local'!$DQ$1,Reliabilty!$A8-2015+(Reliabilty!BG$2-1)*35,0)</f>
        <v>429507</v>
      </c>
      <c r="BH8">
        <f ca="1">OFFSET('IRP Approach 90% Local'!$DQ$1,Reliabilty!$A8-2015+(Reliabilty!BH$2-1)*35,0)</f>
        <v>327993</v>
      </c>
      <c r="BI8">
        <f ca="1">OFFSET('IRP Approach 90% Local'!$DQ$1,Reliabilty!$A8-2015+(Reliabilty!BI$2-1)*35,0)</f>
        <v>977807</v>
      </c>
      <c r="BJ8">
        <f ca="1">OFFSET('IRP Approach 90% Local'!$DQ$1,Reliabilty!$A8-2015+(Reliabilty!BJ$2-1)*35,0)</f>
        <v>-10484</v>
      </c>
      <c r="BK8">
        <f ca="1">OFFSET('IRP Approach 90% Local'!$DQ$1,Reliabilty!$A8-2015+(Reliabilty!BK$2-1)*35,0)</f>
        <v>-638585</v>
      </c>
      <c r="BL8">
        <f ca="1">OFFSET('IRP Approach 90% Local'!$DQ$1,Reliabilty!$A8-2015+(Reliabilty!BL$2-1)*35,0)</f>
        <v>88027</v>
      </c>
      <c r="BM8">
        <f ca="1">OFFSET('IRP Approach 90% Local'!$DQ$1,Reliabilty!$A8-2015+(Reliabilty!BM$2-1)*35,0)</f>
        <v>-694227</v>
      </c>
      <c r="BN8">
        <f ca="1">OFFSET('IRP Approach 90% Local'!$DQ$1,Reliabilty!$A8-2015+(Reliabilty!BN$2-1)*35,0)</f>
        <v>-933867</v>
      </c>
      <c r="BO8">
        <f ca="1">OFFSET('IRP Approach 90% Local'!$DQ$1,Reliabilty!$A8-2015+(Reliabilty!BO$2-1)*35,0)</f>
        <v>-722638</v>
      </c>
      <c r="BP8">
        <f ca="1">OFFSET('IRP Approach 90% Local'!$DQ$1,Reliabilty!$A8-2015+(Reliabilty!BP$2-1)*35,0)</f>
        <v>65433</v>
      </c>
      <c r="BQ8">
        <f ca="1">OFFSET('IRP Approach 90% Local'!$DQ$1,Reliabilty!$A8-2015+(Reliabilty!BQ$2-1)*35,0)</f>
        <v>-195265</v>
      </c>
      <c r="BR8">
        <f ca="1">OFFSET('IRP Approach 90% Local'!$DQ$1,Reliabilty!$A8-2015+(Reliabilty!BR$2-1)*35,0)</f>
        <v>243873</v>
      </c>
      <c r="BS8">
        <f ca="1">OFFSET('IRP Approach 90% Local'!$DQ$1,Reliabilty!$A8-2015+(Reliabilty!BS$2-1)*35,0)</f>
        <v>294548</v>
      </c>
      <c r="BT8">
        <f ca="1">OFFSET('IRP Approach 90% Local'!$DQ$1,Reliabilty!$A8-2015+(Reliabilty!BT$2-1)*35,0)</f>
        <v>409494</v>
      </c>
      <c r="BU8">
        <f ca="1">OFFSET('IRP Approach 90% Local'!$DQ$1,Reliabilty!$A8-2015+(Reliabilty!BU$2-1)*35,0)</f>
        <v>813982</v>
      </c>
      <c r="BV8">
        <f ca="1">OFFSET('IRP Approach 90% Local'!$DQ$1,Reliabilty!$A8-2015+(Reliabilty!BV$2-1)*35,0)</f>
        <v>404060</v>
      </c>
      <c r="BW8">
        <f ca="1">OFFSET('IRP Approach 90% Local'!$DQ$1,Reliabilty!$A8-2015+(Reliabilty!BW$2-1)*35,0)</f>
        <v>67248</v>
      </c>
      <c r="BX8">
        <f ca="1">OFFSET('IRP Approach 90% Local'!$DQ$1,Reliabilty!$A8-2015+(Reliabilty!BX$2-1)*35,0)</f>
        <v>-273705</v>
      </c>
      <c r="BY8">
        <f ca="1">OFFSET('IRP Approach 90% Local'!$DQ$1,Reliabilty!$A8-2015+(Reliabilty!BY$2-1)*35,0)</f>
        <v>-359924</v>
      </c>
      <c r="BZ8">
        <f ca="1">OFFSET('IRP Approach 90% Local'!$DQ$1,Reliabilty!$A8-2015+(Reliabilty!BZ$2-1)*35,0)</f>
        <v>-192143</v>
      </c>
      <c r="CA8">
        <f ca="1">OFFSET('IRP Approach 90% Local'!$DQ$1,Reliabilty!$A8-2015+(Reliabilty!CA$2-1)*35,0)</f>
        <v>-148219</v>
      </c>
      <c r="CB8">
        <f ca="1">OFFSET('IRP Approach 90% Local'!$DQ$1,Reliabilty!$A8-2015+(Reliabilty!CB$2-1)*35,0)</f>
        <v>365617</v>
      </c>
      <c r="CC8">
        <f ca="1">OFFSET('IRP Approach 90% Local'!$DQ$1,Reliabilty!$A8-2015+(Reliabilty!CC$2-1)*35,0)</f>
        <v>458867</v>
      </c>
      <c r="CD8">
        <f ca="1">OFFSET('IRP Approach 90% Local'!$DQ$1,Reliabilty!$A8-2015+(Reliabilty!CD$2-1)*35,0)</f>
        <v>-346051</v>
      </c>
      <c r="CE8">
        <f ca="1">OFFSET('IRP Approach 90% Local'!$DQ$1,Reliabilty!$A8-2015+(Reliabilty!CE$2-1)*35,0)</f>
        <v>-544624</v>
      </c>
      <c r="CF8">
        <f ca="1">OFFSET('IRP Approach 90% Local'!$DQ$1,Reliabilty!$A8-2015+(Reliabilty!CF$2-1)*35,0)</f>
        <v>-454065</v>
      </c>
      <c r="CG8">
        <f ca="1">OFFSET('IRP Approach 90% Local'!$DQ$1,Reliabilty!$A8-2015+(Reliabilty!CG$2-1)*35,0)</f>
        <v>70041</v>
      </c>
      <c r="CH8">
        <f ca="1">OFFSET('IRP Approach 90% Local'!$DQ$1,Reliabilty!$A8-2015+(Reliabilty!CH$2-1)*35,0)</f>
        <v>600507</v>
      </c>
      <c r="CI8">
        <f ca="1">OFFSET('IRP Approach 90% Local'!$DQ$1,Reliabilty!$A8-2015+(Reliabilty!CI$2-1)*35,0)</f>
        <v>-225058</v>
      </c>
      <c r="CJ8">
        <f ca="1">OFFSET('IRP Approach 90% Local'!$DQ$1,Reliabilty!$A8-2015+(Reliabilty!CJ$2-1)*35,0)</f>
        <v>-6713</v>
      </c>
      <c r="CK8">
        <f ca="1">OFFSET('IRP Approach 90% Local'!$DQ$1,Reliabilty!$A8-2015+(Reliabilty!CK$2-1)*35,0)</f>
        <v>201439</v>
      </c>
      <c r="CL8">
        <f ca="1">OFFSET('IRP Approach 90% Local'!$DQ$1,Reliabilty!$A8-2015+(Reliabilty!CL$2-1)*35,0)</f>
        <v>-791698</v>
      </c>
      <c r="CM8">
        <f ca="1">OFFSET('IRP Approach 90% Local'!$DQ$1,Reliabilty!$A8-2015+(Reliabilty!CM$2-1)*35,0)</f>
        <v>-134126</v>
      </c>
      <c r="CN8">
        <f ca="1">OFFSET('IRP Approach 90% Local'!$DQ$1,Reliabilty!$A8-2015+(Reliabilty!CN$2-1)*35,0)</f>
        <v>-172674</v>
      </c>
    </row>
    <row r="9" spans="1:92" x14ac:dyDescent="0.25">
      <c r="A9">
        <v>2022</v>
      </c>
      <c r="B9">
        <f ca="1">OFFSET('IRP Approach 90% Local'!$DQ$1,Reliabilty!$A9-2015+(Reliabilty!B$2-1)*35,0)</f>
        <v>161410</v>
      </c>
      <c r="C9">
        <f ca="1">OFFSET('IRP Approach 90% Local'!$DQ$1,Reliabilty!$A9-2015+(Reliabilty!C$2-1)*35,0)</f>
        <v>-556514</v>
      </c>
      <c r="D9">
        <f ca="1">OFFSET('IRP Approach 90% Local'!$DQ$1,Reliabilty!$A9-2015+(Reliabilty!D$2-1)*35,0)</f>
        <v>60813</v>
      </c>
      <c r="E9">
        <f ca="1">OFFSET('IRP Approach 90% Local'!$DQ$1,Reliabilty!$A9-2015+(Reliabilty!E$2-1)*35,0)</f>
        <v>-804088</v>
      </c>
      <c r="F9">
        <f ca="1">OFFSET('IRP Approach 90% Local'!$DQ$1,Reliabilty!$A9-2015+(Reliabilty!F$2-1)*35,0)</f>
        <v>-393629</v>
      </c>
      <c r="G9">
        <f ca="1">OFFSET('IRP Approach 90% Local'!$DQ$1,Reliabilty!$A9-2015+(Reliabilty!G$2-1)*35,0)</f>
        <v>-187639</v>
      </c>
      <c r="H9">
        <f ca="1">OFFSET('IRP Approach 90% Local'!$DQ$1,Reliabilty!$A9-2015+(Reliabilty!H$2-1)*35,0)</f>
        <v>-701449</v>
      </c>
      <c r="I9">
        <f ca="1">OFFSET('IRP Approach 90% Local'!$DQ$1,Reliabilty!$A9-2015+(Reliabilty!I$2-1)*35,0)</f>
        <v>90828</v>
      </c>
      <c r="J9">
        <f ca="1">OFFSET('IRP Approach 90% Local'!$DQ$1,Reliabilty!$A9-2015+(Reliabilty!J$2-1)*35,0)</f>
        <v>87032</v>
      </c>
      <c r="K9">
        <f ca="1">OFFSET('IRP Approach 90% Local'!$DQ$1,Reliabilty!$A9-2015+(Reliabilty!K$2-1)*35,0)</f>
        <v>492777</v>
      </c>
      <c r="L9">
        <f ca="1">OFFSET('IRP Approach 90% Local'!$DQ$1,Reliabilty!$A9-2015+(Reliabilty!L$2-1)*35,0)</f>
        <v>750442</v>
      </c>
      <c r="M9">
        <f ca="1">OFFSET('IRP Approach 90% Local'!$DQ$1,Reliabilty!$A9-2015+(Reliabilty!M$2-1)*35,0)</f>
        <v>260671</v>
      </c>
      <c r="N9">
        <f ca="1">OFFSET('IRP Approach 90% Local'!$DQ$1,Reliabilty!$A9-2015+(Reliabilty!N$2-1)*35,0)</f>
        <v>130127</v>
      </c>
      <c r="O9">
        <f ca="1">OFFSET('IRP Approach 90% Local'!$DQ$1,Reliabilty!$A9-2015+(Reliabilty!O$2-1)*35,0)</f>
        <v>718959</v>
      </c>
      <c r="P9">
        <f ca="1">OFFSET('IRP Approach 90% Local'!$DQ$1,Reliabilty!$A9-2015+(Reliabilty!P$2-1)*35,0)</f>
        <v>161505</v>
      </c>
      <c r="Q9">
        <f ca="1">OFFSET('IRP Approach 90% Local'!$DQ$1,Reliabilty!$A9-2015+(Reliabilty!Q$2-1)*35,0)</f>
        <v>598954</v>
      </c>
      <c r="R9">
        <f ca="1">OFFSET('IRP Approach 90% Local'!$DQ$1,Reliabilty!$A9-2015+(Reliabilty!R$2-1)*35,0)</f>
        <v>333663</v>
      </c>
      <c r="S9">
        <f ca="1">OFFSET('IRP Approach 90% Local'!$DQ$1,Reliabilty!$A9-2015+(Reliabilty!S$2-1)*35,0)</f>
        <v>257320</v>
      </c>
      <c r="T9">
        <f ca="1">OFFSET('IRP Approach 90% Local'!$DQ$1,Reliabilty!$A9-2015+(Reliabilty!T$2-1)*35,0)</f>
        <v>291184</v>
      </c>
      <c r="U9">
        <f ca="1">OFFSET('IRP Approach 90% Local'!$DQ$1,Reliabilty!$A9-2015+(Reliabilty!U$2-1)*35,0)</f>
        <v>-157320</v>
      </c>
      <c r="V9">
        <f ca="1">OFFSET('IRP Approach 90% Local'!$DQ$1,Reliabilty!$A9-2015+(Reliabilty!V$2-1)*35,0)</f>
        <v>-246076</v>
      </c>
      <c r="W9">
        <f ca="1">OFFSET('IRP Approach 90% Local'!$DQ$1,Reliabilty!$A9-2015+(Reliabilty!W$2-1)*35,0)</f>
        <v>-483551</v>
      </c>
      <c r="X9">
        <f ca="1">OFFSET('IRP Approach 90% Local'!$DQ$1,Reliabilty!$A9-2015+(Reliabilty!X$2-1)*35,0)</f>
        <v>-129386</v>
      </c>
      <c r="Y9">
        <f ca="1">OFFSET('IRP Approach 90% Local'!$DQ$1,Reliabilty!$A9-2015+(Reliabilty!Y$2-1)*35,0)</f>
        <v>155735</v>
      </c>
      <c r="Z9">
        <f ca="1">OFFSET('IRP Approach 90% Local'!$DQ$1,Reliabilty!$A9-2015+(Reliabilty!Z$2-1)*35,0)</f>
        <v>422218</v>
      </c>
      <c r="AA9">
        <f ca="1">OFFSET('IRP Approach 90% Local'!$DQ$1,Reliabilty!$A9-2015+(Reliabilty!AA$2-1)*35,0)</f>
        <v>-66085</v>
      </c>
      <c r="AB9">
        <f ca="1">OFFSET('IRP Approach 90% Local'!$DQ$1,Reliabilty!$A9-2015+(Reliabilty!AB$2-1)*35,0)</f>
        <v>-149493</v>
      </c>
      <c r="AC9">
        <f ca="1">OFFSET('IRP Approach 90% Local'!$DQ$1,Reliabilty!$A9-2015+(Reliabilty!AC$2-1)*35,0)</f>
        <v>-226498</v>
      </c>
      <c r="AD9">
        <f ca="1">OFFSET('IRP Approach 90% Local'!$DQ$1,Reliabilty!$A9-2015+(Reliabilty!AD$2-1)*35,0)</f>
        <v>124143</v>
      </c>
      <c r="AE9">
        <f ca="1">OFFSET('IRP Approach 90% Local'!$DQ$1,Reliabilty!$A9-2015+(Reliabilty!AE$2-1)*35,0)</f>
        <v>28777</v>
      </c>
      <c r="AF9">
        <f ca="1">OFFSET('IRP Approach 90% Local'!$DQ$1,Reliabilty!$A9-2015+(Reliabilty!AF$2-1)*35,0)</f>
        <v>157924</v>
      </c>
      <c r="AG9">
        <f ca="1">OFFSET('IRP Approach 90% Local'!$DQ$1,Reliabilty!$A9-2015+(Reliabilty!AG$2-1)*35,0)</f>
        <v>-51119</v>
      </c>
      <c r="AH9">
        <f ca="1">OFFSET('IRP Approach 90% Local'!$DQ$1,Reliabilty!$A9-2015+(Reliabilty!AH$2-1)*35,0)</f>
        <v>-400775</v>
      </c>
      <c r="AI9">
        <f ca="1">OFFSET('IRP Approach 90% Local'!$DQ$1,Reliabilty!$A9-2015+(Reliabilty!AI$2-1)*35,0)</f>
        <v>-795416</v>
      </c>
      <c r="AJ9">
        <f ca="1">OFFSET('IRP Approach 90% Local'!$DQ$1,Reliabilty!$A9-2015+(Reliabilty!AJ$2-1)*35,0)</f>
        <v>-181440</v>
      </c>
      <c r="AK9">
        <f ca="1">OFFSET('IRP Approach 90% Local'!$DQ$1,Reliabilty!$A9-2015+(Reliabilty!AK$2-1)*35,0)</f>
        <v>-102055</v>
      </c>
      <c r="AL9">
        <f ca="1">OFFSET('IRP Approach 90% Local'!$DQ$1,Reliabilty!$A9-2015+(Reliabilty!AL$2-1)*35,0)</f>
        <v>62117</v>
      </c>
      <c r="AM9">
        <f ca="1">OFFSET('IRP Approach 90% Local'!$DQ$1,Reliabilty!$A9-2015+(Reliabilty!AM$2-1)*35,0)</f>
        <v>236065</v>
      </c>
      <c r="AN9">
        <f ca="1">OFFSET('IRP Approach 90% Local'!$DQ$1,Reliabilty!$A9-2015+(Reliabilty!AN$2-1)*35,0)</f>
        <v>152721</v>
      </c>
      <c r="AO9">
        <f ca="1">OFFSET('IRP Approach 90% Local'!$DQ$1,Reliabilty!$A9-2015+(Reliabilty!AO$2-1)*35,0)</f>
        <v>158071</v>
      </c>
      <c r="AP9">
        <f ca="1">OFFSET('IRP Approach 90% Local'!$DQ$1,Reliabilty!$A9-2015+(Reliabilty!AP$2-1)*35,0)</f>
        <v>139416</v>
      </c>
      <c r="AQ9">
        <f ca="1">OFFSET('IRP Approach 90% Local'!$DQ$1,Reliabilty!$A9-2015+(Reliabilty!AQ$2-1)*35,0)</f>
        <v>876916</v>
      </c>
      <c r="AR9">
        <f ca="1">OFFSET('IRP Approach 90% Local'!$DQ$1,Reliabilty!$A9-2015+(Reliabilty!AR$2-1)*35,0)</f>
        <v>352588</v>
      </c>
      <c r="AS9">
        <f ca="1">OFFSET('IRP Approach 90% Local'!$DQ$1,Reliabilty!$A9-2015+(Reliabilty!AS$2-1)*35,0)</f>
        <v>-91592</v>
      </c>
      <c r="AT9">
        <f ca="1">OFFSET('IRP Approach 90% Local'!$DQ$1,Reliabilty!$A9-2015+(Reliabilty!AT$2-1)*35,0)</f>
        <v>-179563</v>
      </c>
      <c r="AU9">
        <f ca="1">OFFSET('IRP Approach 90% Local'!$DQ$1,Reliabilty!$A9-2015+(Reliabilty!AU$2-1)*35,0)</f>
        <v>-52677</v>
      </c>
      <c r="AV9">
        <f ca="1">OFFSET('IRP Approach 90% Local'!$DQ$1,Reliabilty!$A9-2015+(Reliabilty!AV$2-1)*35,0)</f>
        <v>-93834</v>
      </c>
      <c r="AW9">
        <f ca="1">OFFSET('IRP Approach 90% Local'!$DQ$1,Reliabilty!$A9-2015+(Reliabilty!AW$2-1)*35,0)</f>
        <v>67874</v>
      </c>
      <c r="AX9">
        <f ca="1">OFFSET('IRP Approach 90% Local'!$DQ$1,Reliabilty!$A9-2015+(Reliabilty!AX$2-1)*35,0)</f>
        <v>-110285</v>
      </c>
      <c r="AY9">
        <f ca="1">OFFSET('IRP Approach 90% Local'!$DQ$1,Reliabilty!$A9-2015+(Reliabilty!AY$2-1)*35,0)</f>
        <v>-932442</v>
      </c>
      <c r="AZ9">
        <f ca="1">OFFSET('IRP Approach 90% Local'!$DQ$1,Reliabilty!$A9-2015+(Reliabilty!AZ$2-1)*35,0)</f>
        <v>358098</v>
      </c>
      <c r="BA9">
        <f ca="1">OFFSET('IRP Approach 90% Local'!$DQ$1,Reliabilty!$A9-2015+(Reliabilty!BA$2-1)*35,0)</f>
        <v>414582</v>
      </c>
      <c r="BB9">
        <f ca="1">OFFSET('IRP Approach 90% Local'!$DQ$1,Reliabilty!$A9-2015+(Reliabilty!BB$2-1)*35,0)</f>
        <v>671170</v>
      </c>
      <c r="BC9">
        <f ca="1">OFFSET('IRP Approach 90% Local'!$DQ$1,Reliabilty!$A9-2015+(Reliabilty!BC$2-1)*35,0)</f>
        <v>-55635</v>
      </c>
      <c r="BD9">
        <f ca="1">OFFSET('IRP Approach 90% Local'!$DQ$1,Reliabilty!$A9-2015+(Reliabilty!BD$2-1)*35,0)</f>
        <v>430554</v>
      </c>
      <c r="BE9">
        <f ca="1">OFFSET('IRP Approach 90% Local'!$DQ$1,Reliabilty!$A9-2015+(Reliabilty!BE$2-1)*35,0)</f>
        <v>1329313</v>
      </c>
      <c r="BF9">
        <f ca="1">OFFSET('IRP Approach 90% Local'!$DQ$1,Reliabilty!$A9-2015+(Reliabilty!BF$2-1)*35,0)</f>
        <v>463526</v>
      </c>
      <c r="BG9">
        <f ca="1">OFFSET('IRP Approach 90% Local'!$DQ$1,Reliabilty!$A9-2015+(Reliabilty!BG$2-1)*35,0)</f>
        <v>410462</v>
      </c>
      <c r="BH9">
        <f ca="1">OFFSET('IRP Approach 90% Local'!$DQ$1,Reliabilty!$A9-2015+(Reliabilty!BH$2-1)*35,0)</f>
        <v>885864</v>
      </c>
      <c r="BI9">
        <f ca="1">OFFSET('IRP Approach 90% Local'!$DQ$1,Reliabilty!$A9-2015+(Reliabilty!BI$2-1)*35,0)</f>
        <v>-46027</v>
      </c>
      <c r="BJ9">
        <f ca="1">OFFSET('IRP Approach 90% Local'!$DQ$1,Reliabilty!$A9-2015+(Reliabilty!BJ$2-1)*35,0)</f>
        <v>-646951</v>
      </c>
      <c r="BK9">
        <f ca="1">OFFSET('IRP Approach 90% Local'!$DQ$1,Reliabilty!$A9-2015+(Reliabilty!BK$2-1)*35,0)</f>
        <v>99447</v>
      </c>
      <c r="BL9">
        <f ca="1">OFFSET('IRP Approach 90% Local'!$DQ$1,Reliabilty!$A9-2015+(Reliabilty!BL$2-1)*35,0)</f>
        <v>-673431</v>
      </c>
      <c r="BM9">
        <f ca="1">OFFSET('IRP Approach 90% Local'!$DQ$1,Reliabilty!$A9-2015+(Reliabilty!BM$2-1)*35,0)</f>
        <v>-691309</v>
      </c>
      <c r="BN9">
        <f ca="1">OFFSET('IRP Approach 90% Local'!$DQ$1,Reliabilty!$A9-2015+(Reliabilty!BN$2-1)*35,0)</f>
        <v>-730472</v>
      </c>
      <c r="BO9">
        <f ca="1">OFFSET('IRP Approach 90% Local'!$DQ$1,Reliabilty!$A9-2015+(Reliabilty!BO$2-1)*35,0)</f>
        <v>59125</v>
      </c>
      <c r="BP9">
        <f ca="1">OFFSET('IRP Approach 90% Local'!$DQ$1,Reliabilty!$A9-2015+(Reliabilty!BP$2-1)*35,0)</f>
        <v>-203614</v>
      </c>
      <c r="BQ9">
        <f ca="1">OFFSET('IRP Approach 90% Local'!$DQ$1,Reliabilty!$A9-2015+(Reliabilty!BQ$2-1)*35,0)</f>
        <v>237258</v>
      </c>
      <c r="BR9">
        <f ca="1">OFFSET('IRP Approach 90% Local'!$DQ$1,Reliabilty!$A9-2015+(Reliabilty!BR$2-1)*35,0)</f>
        <v>285969</v>
      </c>
      <c r="BS9">
        <f ca="1">OFFSET('IRP Approach 90% Local'!$DQ$1,Reliabilty!$A9-2015+(Reliabilty!BS$2-1)*35,0)</f>
        <v>400485</v>
      </c>
      <c r="BT9">
        <f ca="1">OFFSET('IRP Approach 90% Local'!$DQ$1,Reliabilty!$A9-2015+(Reliabilty!BT$2-1)*35,0)</f>
        <v>747371</v>
      </c>
      <c r="BU9">
        <f ca="1">OFFSET('IRP Approach 90% Local'!$DQ$1,Reliabilty!$A9-2015+(Reliabilty!BU$2-1)*35,0)</f>
        <v>189413</v>
      </c>
      <c r="BV9">
        <f ca="1">OFFSET('IRP Approach 90% Local'!$DQ$1,Reliabilty!$A9-2015+(Reliabilty!BV$2-1)*35,0)</f>
        <v>368022</v>
      </c>
      <c r="BW9">
        <f ca="1">OFFSET('IRP Approach 90% Local'!$DQ$1,Reliabilty!$A9-2015+(Reliabilty!BW$2-1)*35,0)</f>
        <v>-364298</v>
      </c>
      <c r="BX9">
        <f ca="1">OFFSET('IRP Approach 90% Local'!$DQ$1,Reliabilty!$A9-2015+(Reliabilty!BX$2-1)*35,0)</f>
        <v>-398643</v>
      </c>
      <c r="BY9">
        <f ca="1">OFFSET('IRP Approach 90% Local'!$DQ$1,Reliabilty!$A9-2015+(Reliabilty!BY$2-1)*35,0)</f>
        <v>-229904</v>
      </c>
      <c r="BZ9">
        <f ca="1">OFFSET('IRP Approach 90% Local'!$DQ$1,Reliabilty!$A9-2015+(Reliabilty!BZ$2-1)*35,0)</f>
        <v>-232674</v>
      </c>
      <c r="CA9">
        <f ca="1">OFFSET('IRP Approach 90% Local'!$DQ$1,Reliabilty!$A9-2015+(Reliabilty!CA$2-1)*35,0)</f>
        <v>412210</v>
      </c>
      <c r="CB9">
        <f ca="1">OFFSET('IRP Approach 90% Local'!$DQ$1,Reliabilty!$A9-2015+(Reliabilty!CB$2-1)*35,0)</f>
        <v>468507</v>
      </c>
      <c r="CC9">
        <f ca="1">OFFSET('IRP Approach 90% Local'!$DQ$1,Reliabilty!$A9-2015+(Reliabilty!CC$2-1)*35,0)</f>
        <v>-396475</v>
      </c>
      <c r="CD9">
        <f ca="1">OFFSET('IRP Approach 90% Local'!$DQ$1,Reliabilty!$A9-2015+(Reliabilty!CD$2-1)*35,0)</f>
        <v>-553472</v>
      </c>
      <c r="CE9">
        <f ca="1">OFFSET('IRP Approach 90% Local'!$DQ$1,Reliabilty!$A9-2015+(Reliabilty!CE$2-1)*35,0)</f>
        <v>-493101</v>
      </c>
      <c r="CF9">
        <f ca="1">OFFSET('IRP Approach 90% Local'!$DQ$1,Reliabilty!$A9-2015+(Reliabilty!CF$2-1)*35,0)</f>
        <v>63480</v>
      </c>
      <c r="CG9">
        <f ca="1">OFFSET('IRP Approach 90% Local'!$DQ$1,Reliabilty!$A9-2015+(Reliabilty!CG$2-1)*35,0)</f>
        <v>568884</v>
      </c>
      <c r="CH9">
        <f ca="1">OFFSET('IRP Approach 90% Local'!$DQ$1,Reliabilty!$A9-2015+(Reliabilty!CH$2-1)*35,0)</f>
        <v>-233593</v>
      </c>
      <c r="CI9">
        <f ca="1">OFFSET('IRP Approach 90% Local'!$DQ$1,Reliabilty!$A9-2015+(Reliabilty!CI$2-1)*35,0)</f>
        <v>-11126</v>
      </c>
      <c r="CJ9">
        <f ca="1">OFFSET('IRP Approach 90% Local'!$DQ$1,Reliabilty!$A9-2015+(Reliabilty!CJ$2-1)*35,0)</f>
        <v>237449</v>
      </c>
      <c r="CK9">
        <f ca="1">OFFSET('IRP Approach 90% Local'!$DQ$1,Reliabilty!$A9-2015+(Reliabilty!CK$2-1)*35,0)</f>
        <v>-790143</v>
      </c>
      <c r="CL9">
        <f ca="1">OFFSET('IRP Approach 90% Local'!$DQ$1,Reliabilty!$A9-2015+(Reliabilty!CL$2-1)*35,0)</f>
        <v>-147971</v>
      </c>
      <c r="CM9">
        <f ca="1">OFFSET('IRP Approach 90% Local'!$DQ$1,Reliabilty!$A9-2015+(Reliabilty!CM$2-1)*35,0)</f>
        <v>-209529</v>
      </c>
      <c r="CN9">
        <f ca="1">OFFSET('IRP Approach 90% Local'!$DQ$1,Reliabilty!$A9-2015+(Reliabilty!CN$2-1)*35,0)</f>
        <v>60155</v>
      </c>
    </row>
    <row r="10" spans="1:92" x14ac:dyDescent="0.25">
      <c r="A10">
        <v>2023</v>
      </c>
      <c r="B10">
        <f ca="1">OFFSET('IRP Approach 90% Local'!$DQ$1,Reliabilty!$A10-2015+(Reliabilty!B$2-1)*35,0)</f>
        <v>-815544</v>
      </c>
      <c r="C10">
        <f ca="1">OFFSET('IRP Approach 90% Local'!$DQ$1,Reliabilty!$A10-2015+(Reliabilty!C$2-1)*35,0)</f>
        <v>63012</v>
      </c>
      <c r="D10">
        <f ca="1">OFFSET('IRP Approach 90% Local'!$DQ$1,Reliabilty!$A10-2015+(Reliabilty!D$2-1)*35,0)</f>
        <v>-566464</v>
      </c>
      <c r="E10">
        <f ca="1">OFFSET('IRP Approach 90% Local'!$DQ$1,Reliabilty!$A10-2015+(Reliabilty!E$2-1)*35,0)</f>
        <v>-354013</v>
      </c>
      <c r="F10">
        <f ca="1">OFFSET('IRP Approach 90% Local'!$DQ$1,Reliabilty!$A10-2015+(Reliabilty!F$2-1)*35,0)</f>
        <v>-195650</v>
      </c>
      <c r="G10">
        <f ca="1">OFFSET('IRP Approach 90% Local'!$DQ$1,Reliabilty!$A10-2015+(Reliabilty!G$2-1)*35,0)</f>
        <v>-710445</v>
      </c>
      <c r="H10">
        <f ca="1">OFFSET('IRP Approach 90% Local'!$DQ$1,Reliabilty!$A10-2015+(Reliabilty!H$2-1)*35,0)</f>
        <v>86165</v>
      </c>
      <c r="I10">
        <f ca="1">OFFSET('IRP Approach 90% Local'!$DQ$1,Reliabilty!$A10-2015+(Reliabilty!I$2-1)*35,0)</f>
        <v>78030</v>
      </c>
      <c r="J10">
        <f ca="1">OFFSET('IRP Approach 90% Local'!$DQ$1,Reliabilty!$A10-2015+(Reliabilty!J$2-1)*35,0)</f>
        <v>485214</v>
      </c>
      <c r="K10">
        <f ca="1">OFFSET('IRP Approach 90% Local'!$DQ$1,Reliabilty!$A10-2015+(Reliabilty!K$2-1)*35,0)</f>
        <v>742825</v>
      </c>
      <c r="L10">
        <f ca="1">OFFSET('IRP Approach 90% Local'!$DQ$1,Reliabilty!$A10-2015+(Reliabilty!L$2-1)*35,0)</f>
        <v>200021</v>
      </c>
      <c r="M10">
        <f ca="1">OFFSET('IRP Approach 90% Local'!$DQ$1,Reliabilty!$A10-2015+(Reliabilty!M$2-1)*35,0)</f>
        <v>153461</v>
      </c>
      <c r="N10">
        <f ca="1">OFFSET('IRP Approach 90% Local'!$DQ$1,Reliabilty!$A10-2015+(Reliabilty!N$2-1)*35,0)</f>
        <v>781650</v>
      </c>
      <c r="O10">
        <f ca="1">OFFSET('IRP Approach 90% Local'!$DQ$1,Reliabilty!$A10-2015+(Reliabilty!O$2-1)*35,0)</f>
        <v>184457</v>
      </c>
      <c r="P10">
        <f ca="1">OFFSET('IRP Approach 90% Local'!$DQ$1,Reliabilty!$A10-2015+(Reliabilty!P$2-1)*35,0)</f>
        <v>528778</v>
      </c>
      <c r="Q10">
        <f ca="1">OFFSET('IRP Approach 90% Local'!$DQ$1,Reliabilty!$A10-2015+(Reliabilty!Q$2-1)*35,0)</f>
        <v>326625</v>
      </c>
      <c r="R10">
        <f ca="1">OFFSET('IRP Approach 90% Local'!$DQ$1,Reliabilty!$A10-2015+(Reliabilty!R$2-1)*35,0)</f>
        <v>249079</v>
      </c>
      <c r="S10">
        <f ca="1">OFFSET('IRP Approach 90% Local'!$DQ$1,Reliabilty!$A10-2015+(Reliabilty!S$2-1)*35,0)</f>
        <v>312731</v>
      </c>
      <c r="T10">
        <f ca="1">OFFSET('IRP Approach 90% Local'!$DQ$1,Reliabilty!$A10-2015+(Reliabilty!T$2-1)*35,0)</f>
        <v>-197272</v>
      </c>
      <c r="U10">
        <f ca="1">OFFSET('IRP Approach 90% Local'!$DQ$1,Reliabilty!$A10-2015+(Reliabilty!U$2-1)*35,0)</f>
        <v>-155079</v>
      </c>
      <c r="V10">
        <f ca="1">OFFSET('IRP Approach 90% Local'!$DQ$1,Reliabilty!$A10-2015+(Reliabilty!V$2-1)*35,0)</f>
        <v>-492180</v>
      </c>
      <c r="W10">
        <f ca="1">OFFSET('IRP Approach 90% Local'!$DQ$1,Reliabilty!$A10-2015+(Reliabilty!W$2-1)*35,0)</f>
        <v>-138032</v>
      </c>
      <c r="X10">
        <f ca="1">OFFSET('IRP Approach 90% Local'!$DQ$1,Reliabilty!$A10-2015+(Reliabilty!X$2-1)*35,0)</f>
        <v>147093</v>
      </c>
      <c r="Y10">
        <f ca="1">OFFSET('IRP Approach 90% Local'!$DQ$1,Reliabilty!$A10-2015+(Reliabilty!Y$2-1)*35,0)</f>
        <v>415520</v>
      </c>
      <c r="Z10">
        <f ca="1">OFFSET('IRP Approach 90% Local'!$DQ$1,Reliabilty!$A10-2015+(Reliabilty!Z$2-1)*35,0)</f>
        <v>-75553</v>
      </c>
      <c r="AA10">
        <f ca="1">OFFSET('IRP Approach 90% Local'!$DQ$1,Reliabilty!$A10-2015+(Reliabilty!AA$2-1)*35,0)</f>
        <v>-156913</v>
      </c>
      <c r="AB10">
        <f ca="1">OFFSET('IRP Approach 90% Local'!$DQ$1,Reliabilty!$A10-2015+(Reliabilty!AB$2-1)*35,0)</f>
        <v>-204889</v>
      </c>
      <c r="AC10">
        <f ca="1">OFFSET('IRP Approach 90% Local'!$DQ$1,Reliabilty!$A10-2015+(Reliabilty!AC$2-1)*35,0)</f>
        <v>115676</v>
      </c>
      <c r="AD10">
        <f ca="1">OFFSET('IRP Approach 90% Local'!$DQ$1,Reliabilty!$A10-2015+(Reliabilty!AD$2-1)*35,0)</f>
        <v>20145</v>
      </c>
      <c r="AE10">
        <f ca="1">OFFSET('IRP Approach 90% Local'!$DQ$1,Reliabilty!$A10-2015+(Reliabilty!AE$2-1)*35,0)</f>
        <v>141986</v>
      </c>
      <c r="AF10">
        <f ca="1">OFFSET('IRP Approach 90% Local'!$DQ$1,Reliabilty!$A10-2015+(Reliabilty!AF$2-1)*35,0)</f>
        <v>-125263</v>
      </c>
      <c r="AG10">
        <f ca="1">OFFSET('IRP Approach 90% Local'!$DQ$1,Reliabilty!$A10-2015+(Reliabilty!AG$2-1)*35,0)</f>
        <v>-410456</v>
      </c>
      <c r="AH10">
        <f ca="1">OFFSET('IRP Approach 90% Local'!$DQ$1,Reliabilty!$A10-2015+(Reliabilty!AH$2-1)*35,0)</f>
        <v>-804482</v>
      </c>
      <c r="AI10">
        <f ca="1">OFFSET('IRP Approach 90% Local'!$DQ$1,Reliabilty!$A10-2015+(Reliabilty!AI$2-1)*35,0)</f>
        <v>-175223</v>
      </c>
      <c r="AJ10">
        <f ca="1">OFFSET('IRP Approach 90% Local'!$DQ$1,Reliabilty!$A10-2015+(Reliabilty!AJ$2-1)*35,0)</f>
        <v>-110643</v>
      </c>
      <c r="AK10">
        <f ca="1">OFFSET('IRP Approach 90% Local'!$DQ$1,Reliabilty!$A10-2015+(Reliabilty!AK$2-1)*35,0)</f>
        <v>53444</v>
      </c>
      <c r="AL10">
        <f ca="1">OFFSET('IRP Approach 90% Local'!$DQ$1,Reliabilty!$A10-2015+(Reliabilty!AL$2-1)*35,0)</f>
        <v>228419</v>
      </c>
      <c r="AM10">
        <f ca="1">OFFSET('IRP Approach 90% Local'!$DQ$1,Reliabilty!$A10-2015+(Reliabilty!AM$2-1)*35,0)</f>
        <v>144243</v>
      </c>
      <c r="AN10">
        <f ca="1">OFFSET('IRP Approach 90% Local'!$DQ$1,Reliabilty!$A10-2015+(Reliabilty!AN$2-1)*35,0)</f>
        <v>150140</v>
      </c>
      <c r="AO10">
        <f ca="1">OFFSET('IRP Approach 90% Local'!$DQ$1,Reliabilty!$A10-2015+(Reliabilty!AO$2-1)*35,0)</f>
        <v>7709</v>
      </c>
      <c r="AP10">
        <f ca="1">OFFSET('IRP Approach 90% Local'!$DQ$1,Reliabilty!$A10-2015+(Reliabilty!AP$2-1)*35,0)</f>
        <v>798002</v>
      </c>
      <c r="AQ10">
        <f ca="1">OFFSET('IRP Approach 90% Local'!$DQ$1,Reliabilty!$A10-2015+(Reliabilty!AQ$2-1)*35,0)</f>
        <v>471149</v>
      </c>
      <c r="AR10">
        <f ca="1">OFFSET('IRP Approach 90% Local'!$DQ$1,Reliabilty!$A10-2015+(Reliabilty!AR$2-1)*35,0)</f>
        <v>-115392</v>
      </c>
      <c r="AS10">
        <f ca="1">OFFSET('IRP Approach 90% Local'!$DQ$1,Reliabilty!$A10-2015+(Reliabilty!AS$2-1)*35,0)</f>
        <v>-164397</v>
      </c>
      <c r="AT10">
        <f ca="1">OFFSET('IRP Approach 90% Local'!$DQ$1,Reliabilty!$A10-2015+(Reliabilty!AT$2-1)*35,0)</f>
        <v>-30790</v>
      </c>
      <c r="AU10">
        <f ca="1">OFFSET('IRP Approach 90% Local'!$DQ$1,Reliabilty!$A10-2015+(Reliabilty!AU$2-1)*35,0)</f>
        <v>-102772</v>
      </c>
      <c r="AV10">
        <f ca="1">OFFSET('IRP Approach 90% Local'!$DQ$1,Reliabilty!$A10-2015+(Reliabilty!AV$2-1)*35,0)</f>
        <v>59823</v>
      </c>
      <c r="AW10">
        <f ca="1">OFFSET('IRP Approach 90% Local'!$DQ$1,Reliabilty!$A10-2015+(Reliabilty!AW$2-1)*35,0)</f>
        <v>-184471</v>
      </c>
      <c r="AX10">
        <f ca="1">OFFSET('IRP Approach 90% Local'!$DQ$1,Reliabilty!$A10-2015+(Reliabilty!AX$2-1)*35,0)</f>
        <v>-941230</v>
      </c>
      <c r="AY10">
        <f ca="1">OFFSET('IRP Approach 90% Local'!$DQ$1,Reliabilty!$A10-2015+(Reliabilty!AY$2-1)*35,0)</f>
        <v>351384</v>
      </c>
      <c r="AZ10">
        <f ca="1">OFFSET('IRP Approach 90% Local'!$DQ$1,Reliabilty!$A10-2015+(Reliabilty!AZ$2-1)*35,0)</f>
        <v>413721</v>
      </c>
      <c r="BA10">
        <f ca="1">OFFSET('IRP Approach 90% Local'!$DQ$1,Reliabilty!$A10-2015+(Reliabilty!BA$2-1)*35,0)</f>
        <v>719128</v>
      </c>
      <c r="BB10">
        <f ca="1">OFFSET('IRP Approach 90% Local'!$DQ$1,Reliabilty!$A10-2015+(Reliabilty!BB$2-1)*35,0)</f>
        <v>-47579</v>
      </c>
      <c r="BC10">
        <f ca="1">OFFSET('IRP Approach 90% Local'!$DQ$1,Reliabilty!$A10-2015+(Reliabilty!BC$2-1)*35,0)</f>
        <v>422484</v>
      </c>
      <c r="BD10">
        <f ca="1">OFFSET('IRP Approach 90% Local'!$DQ$1,Reliabilty!$A10-2015+(Reliabilty!BD$2-1)*35,0)</f>
        <v>1249096</v>
      </c>
      <c r="BE10">
        <f ca="1">OFFSET('IRP Approach 90% Local'!$DQ$1,Reliabilty!$A10-2015+(Reliabilty!BE$2-1)*35,0)</f>
        <v>501519</v>
      </c>
      <c r="BF10">
        <f ca="1">OFFSET('IRP Approach 90% Local'!$DQ$1,Reliabilty!$A10-2015+(Reliabilty!BF$2-1)*35,0)</f>
        <v>409909</v>
      </c>
      <c r="BG10">
        <f ca="1">OFFSET('IRP Approach 90% Local'!$DQ$1,Reliabilty!$A10-2015+(Reliabilty!BG$2-1)*35,0)</f>
        <v>915731</v>
      </c>
      <c r="BH10">
        <f ca="1">OFFSET('IRP Approach 90% Local'!$DQ$1,Reliabilty!$A10-2015+(Reliabilty!BH$2-1)*35,0)</f>
        <v>47128</v>
      </c>
      <c r="BI10">
        <f ca="1">OFFSET('IRP Approach 90% Local'!$DQ$1,Reliabilty!$A10-2015+(Reliabilty!BI$2-1)*35,0)</f>
        <v>-475757</v>
      </c>
      <c r="BJ10">
        <f ca="1">OFFSET('IRP Approach 90% Local'!$DQ$1,Reliabilty!$A10-2015+(Reliabilty!BJ$2-1)*35,0)</f>
        <v>32675</v>
      </c>
      <c r="BK10">
        <f ca="1">OFFSET('IRP Approach 90% Local'!$DQ$1,Reliabilty!$A10-2015+(Reliabilty!BK$2-1)*35,0)</f>
        <v>-683699</v>
      </c>
      <c r="BL10">
        <f ca="1">OFFSET('IRP Approach 90% Local'!$DQ$1,Reliabilty!$A10-2015+(Reliabilty!BL$2-1)*35,0)</f>
        <v>-698598</v>
      </c>
      <c r="BM10">
        <f ca="1">OFFSET('IRP Approach 90% Local'!$DQ$1,Reliabilty!$A10-2015+(Reliabilty!BM$2-1)*35,0)</f>
        <v>-745043</v>
      </c>
      <c r="BN10">
        <f ca="1">OFFSET('IRP Approach 90% Local'!$DQ$1,Reliabilty!$A10-2015+(Reliabilty!BN$2-1)*35,0)</f>
        <v>54740</v>
      </c>
      <c r="BO10">
        <f ca="1">OFFSET('IRP Approach 90% Local'!$DQ$1,Reliabilty!$A10-2015+(Reliabilty!BO$2-1)*35,0)</f>
        <v>-209563</v>
      </c>
      <c r="BP10">
        <f ca="1">OFFSET('IRP Approach 90% Local'!$DQ$1,Reliabilty!$A10-2015+(Reliabilty!BP$2-1)*35,0)</f>
        <v>226475</v>
      </c>
      <c r="BQ10">
        <f ca="1">OFFSET('IRP Approach 90% Local'!$DQ$1,Reliabilty!$A10-2015+(Reliabilty!BQ$2-1)*35,0)</f>
        <v>276497</v>
      </c>
      <c r="BR10">
        <f ca="1">OFFSET('IRP Approach 90% Local'!$DQ$1,Reliabilty!$A10-2015+(Reliabilty!BR$2-1)*35,0)</f>
        <v>390453</v>
      </c>
      <c r="BS10">
        <f ca="1">OFFSET('IRP Approach 90% Local'!$DQ$1,Reliabilty!$A10-2015+(Reliabilty!BS$2-1)*35,0)</f>
        <v>726828</v>
      </c>
      <c r="BT10">
        <f ca="1">OFFSET('IRP Approach 90% Local'!$DQ$1,Reliabilty!$A10-2015+(Reliabilty!BT$2-1)*35,0)</f>
        <v>148832</v>
      </c>
      <c r="BU10">
        <f ca="1">OFFSET('IRP Approach 90% Local'!$DQ$1,Reliabilty!$A10-2015+(Reliabilty!BU$2-1)*35,0)</f>
        <v>115581</v>
      </c>
      <c r="BV10">
        <f ca="1">OFFSET('IRP Approach 90% Local'!$DQ$1,Reliabilty!$A10-2015+(Reliabilty!BV$2-1)*35,0)</f>
        <v>-288026</v>
      </c>
      <c r="BW10">
        <f ca="1">OFFSET('IRP Approach 90% Local'!$DQ$1,Reliabilty!$A10-2015+(Reliabilty!BW$2-1)*35,0)</f>
        <v>-408426</v>
      </c>
      <c r="BX10">
        <f ca="1">OFFSET('IRP Approach 90% Local'!$DQ$1,Reliabilty!$A10-2015+(Reliabilty!BX$2-1)*35,0)</f>
        <v>-238732</v>
      </c>
      <c r="BY10">
        <f ca="1">OFFSET('IRP Approach 90% Local'!$DQ$1,Reliabilty!$A10-2015+(Reliabilty!BY$2-1)*35,0)</f>
        <v>-241576</v>
      </c>
      <c r="BZ10">
        <f ca="1">OFFSET('IRP Approach 90% Local'!$DQ$1,Reliabilty!$A10-2015+(Reliabilty!BZ$2-1)*35,0)</f>
        <v>361399</v>
      </c>
      <c r="CA10">
        <f ca="1">OFFSET('IRP Approach 90% Local'!$DQ$1,Reliabilty!$A10-2015+(Reliabilty!CA$2-1)*35,0)</f>
        <v>459195</v>
      </c>
      <c r="CB10">
        <f ca="1">OFFSET('IRP Approach 90% Local'!$DQ$1,Reliabilty!$A10-2015+(Reliabilty!CB$2-1)*35,0)</f>
        <v>-405327</v>
      </c>
      <c r="CC10">
        <f ca="1">OFFSET('IRP Approach 90% Local'!$DQ$1,Reliabilty!$A10-2015+(Reliabilty!CC$2-1)*35,0)</f>
        <v>-555380</v>
      </c>
      <c r="CD10">
        <f ca="1">OFFSET('IRP Approach 90% Local'!$DQ$1,Reliabilty!$A10-2015+(Reliabilty!CD$2-1)*35,0)</f>
        <v>-473201</v>
      </c>
      <c r="CE10">
        <f ca="1">OFFSET('IRP Approach 90% Local'!$DQ$1,Reliabilty!$A10-2015+(Reliabilty!CE$2-1)*35,0)</f>
        <v>55858</v>
      </c>
      <c r="CF10">
        <f ca="1">OFFSET('IRP Approach 90% Local'!$DQ$1,Reliabilty!$A10-2015+(Reliabilty!CF$2-1)*35,0)</f>
        <v>536255</v>
      </c>
      <c r="CG10">
        <f ca="1">OFFSET('IRP Approach 90% Local'!$DQ$1,Reliabilty!$A10-2015+(Reliabilty!CG$2-1)*35,0)</f>
        <v>-243461</v>
      </c>
      <c r="CH10">
        <f ca="1">OFFSET('IRP Approach 90% Local'!$DQ$1,Reliabilty!$A10-2015+(Reliabilty!CH$2-1)*35,0)</f>
        <v>-18262</v>
      </c>
      <c r="CI10">
        <f ca="1">OFFSET('IRP Approach 90% Local'!$DQ$1,Reliabilty!$A10-2015+(Reliabilty!CI$2-1)*35,0)</f>
        <v>228663</v>
      </c>
      <c r="CJ10">
        <f ca="1">OFFSET('IRP Approach 90% Local'!$DQ$1,Reliabilty!$A10-2015+(Reliabilty!CJ$2-1)*35,0)</f>
        <v>-819609</v>
      </c>
      <c r="CK10">
        <f ca="1">OFFSET('IRP Approach 90% Local'!$DQ$1,Reliabilty!$A10-2015+(Reliabilty!CK$2-1)*35,0)</f>
        <v>-210995</v>
      </c>
      <c r="CL10">
        <f ca="1">OFFSET('IRP Approach 90% Local'!$DQ$1,Reliabilty!$A10-2015+(Reliabilty!CL$2-1)*35,0)</f>
        <v>-217451</v>
      </c>
      <c r="CM10">
        <f ca="1">OFFSET('IRP Approach 90% Local'!$DQ$1,Reliabilty!$A10-2015+(Reliabilty!CM$2-1)*35,0)</f>
        <v>53061</v>
      </c>
      <c r="CN10">
        <f ca="1">OFFSET('IRP Approach 90% Local'!$DQ$1,Reliabilty!$A10-2015+(Reliabilty!CN$2-1)*35,0)</f>
        <v>152537</v>
      </c>
    </row>
    <row r="11" spans="1:92" x14ac:dyDescent="0.25">
      <c r="A11">
        <v>2024</v>
      </c>
      <c r="B11">
        <f ca="1">OFFSET('IRP Approach 90% Local'!$DQ$1,Reliabilty!$A11-2015+(Reliabilty!B$2-1)*35,0)</f>
        <v>55829</v>
      </c>
      <c r="C11">
        <f ca="1">OFFSET('IRP Approach 90% Local'!$DQ$1,Reliabilty!$A11-2015+(Reliabilty!C$2-1)*35,0)</f>
        <v>-569972</v>
      </c>
      <c r="D11">
        <f ca="1">OFFSET('IRP Approach 90% Local'!$DQ$1,Reliabilty!$A11-2015+(Reliabilty!D$2-1)*35,0)</f>
        <v>-408211</v>
      </c>
      <c r="E11">
        <f ca="1">OFFSET('IRP Approach 90% Local'!$DQ$1,Reliabilty!$A11-2015+(Reliabilty!E$2-1)*35,0)</f>
        <v>-202487</v>
      </c>
      <c r="F11">
        <f ca="1">OFFSET('IRP Approach 90% Local'!$DQ$1,Reliabilty!$A11-2015+(Reliabilty!F$2-1)*35,0)</f>
        <v>-718039</v>
      </c>
      <c r="G11">
        <f ca="1">OFFSET('IRP Approach 90% Local'!$DQ$1,Reliabilty!$A11-2015+(Reliabilty!G$2-1)*35,0)</f>
        <v>79803</v>
      </c>
      <c r="H11">
        <f ca="1">OFFSET('IRP Approach 90% Local'!$DQ$1,Reliabilty!$A11-2015+(Reliabilty!H$2-1)*35,0)</f>
        <v>69934</v>
      </c>
      <c r="I11">
        <f ca="1">OFFSET('IRP Approach 90% Local'!$DQ$1,Reliabilty!$A11-2015+(Reliabilty!I$2-1)*35,0)</f>
        <v>479041</v>
      </c>
      <c r="J11">
        <f ca="1">OFFSET('IRP Approach 90% Local'!$DQ$1,Reliabilty!$A11-2015+(Reliabilty!J$2-1)*35,0)</f>
        <v>736609</v>
      </c>
      <c r="K11">
        <f ca="1">OFFSET('IRP Approach 90% Local'!$DQ$1,Reliabilty!$A11-2015+(Reliabilty!K$2-1)*35,0)</f>
        <v>187356</v>
      </c>
      <c r="L11">
        <f ca="1">OFFSET('IRP Approach 90% Local'!$DQ$1,Reliabilty!$A11-2015+(Reliabilty!L$2-1)*35,0)</f>
        <v>73183</v>
      </c>
      <c r="M11">
        <f ca="1">OFFSET('IRP Approach 90% Local'!$DQ$1,Reliabilty!$A11-2015+(Reliabilty!M$2-1)*35,0)</f>
        <v>782497</v>
      </c>
      <c r="N11">
        <f ca="1">OFFSET('IRP Approach 90% Local'!$DQ$1,Reliabilty!$A11-2015+(Reliabilty!N$2-1)*35,0)</f>
        <v>206919</v>
      </c>
      <c r="O11">
        <f ca="1">OFFSET('IRP Approach 90% Local'!$DQ$1,Reliabilty!$A11-2015+(Reliabilty!O$2-1)*35,0)</f>
        <v>553587</v>
      </c>
      <c r="P11">
        <f ca="1">OFFSET('IRP Approach 90% Local'!$DQ$1,Reliabilty!$A11-2015+(Reliabilty!P$2-1)*35,0)</f>
        <v>290986</v>
      </c>
      <c r="Q11">
        <f ca="1">OFFSET('IRP Approach 90% Local'!$DQ$1,Reliabilty!$A11-2015+(Reliabilty!Q$2-1)*35,0)</f>
        <v>212234</v>
      </c>
      <c r="R11">
        <f ca="1">OFFSET('IRP Approach 90% Local'!$DQ$1,Reliabilty!$A11-2015+(Reliabilty!R$2-1)*35,0)</f>
        <v>275671</v>
      </c>
      <c r="S11">
        <f ca="1">OFFSET('IRP Approach 90% Local'!$DQ$1,Reliabilty!$A11-2015+(Reliabilty!S$2-1)*35,0)</f>
        <v>-205829</v>
      </c>
      <c r="T11">
        <f ca="1">OFFSET('IRP Approach 90% Local'!$DQ$1,Reliabilty!$A11-2015+(Reliabilty!T$2-1)*35,0)</f>
        <v>-192808</v>
      </c>
      <c r="U11">
        <f ca="1">OFFSET('IRP Approach 90% Local'!$DQ$1,Reliabilty!$A11-2015+(Reliabilty!U$2-1)*35,0)</f>
        <v>-465402</v>
      </c>
      <c r="V11">
        <f ca="1">OFFSET('IRP Approach 90% Local'!$DQ$1,Reliabilty!$A11-2015+(Reliabilty!V$2-1)*35,0)</f>
        <v>-145279</v>
      </c>
      <c r="W11">
        <f ca="1">OFFSET('IRP Approach 90% Local'!$DQ$1,Reliabilty!$A11-2015+(Reliabilty!W$2-1)*35,0)</f>
        <v>139976</v>
      </c>
      <c r="X11">
        <f ca="1">OFFSET('IRP Approach 90% Local'!$DQ$1,Reliabilty!$A11-2015+(Reliabilty!X$2-1)*35,0)</f>
        <v>357221</v>
      </c>
      <c r="Y11">
        <f ca="1">OFFSET('IRP Approach 90% Local'!$DQ$1,Reliabilty!$A11-2015+(Reliabilty!Y$2-1)*35,0)</f>
        <v>-83789</v>
      </c>
      <c r="Z11">
        <f ca="1">OFFSET('IRP Approach 90% Local'!$DQ$1,Reliabilty!$A11-2015+(Reliabilty!Z$2-1)*35,0)</f>
        <v>-164077</v>
      </c>
      <c r="AA11">
        <f ca="1">OFFSET('IRP Approach 90% Local'!$DQ$1,Reliabilty!$A11-2015+(Reliabilty!AA$2-1)*35,0)</f>
        <v>-211587</v>
      </c>
      <c r="AB11">
        <f ca="1">OFFSET('IRP Approach 90% Local'!$DQ$1,Reliabilty!$A11-2015+(Reliabilty!AB$2-1)*35,0)</f>
        <v>138261</v>
      </c>
      <c r="AC11">
        <f ca="1">OFFSET('IRP Approach 90% Local'!$DQ$1,Reliabilty!$A11-2015+(Reliabilty!AC$2-1)*35,0)</f>
        <v>-15228</v>
      </c>
      <c r="AD11">
        <f ca="1">OFFSET('IRP Approach 90% Local'!$DQ$1,Reliabilty!$A11-2015+(Reliabilty!AD$2-1)*35,0)</f>
        <v>126416</v>
      </c>
      <c r="AE11">
        <f ca="1">OFFSET('IRP Approach 90% Local'!$DQ$1,Reliabilty!$A11-2015+(Reliabilty!AE$2-1)*35,0)</f>
        <v>-142270</v>
      </c>
      <c r="AF11">
        <f ca="1">OFFSET('IRP Approach 90% Local'!$DQ$1,Reliabilty!$A11-2015+(Reliabilty!AF$2-1)*35,0)</f>
        <v>-418743</v>
      </c>
      <c r="AG11">
        <f ca="1">OFFSET('IRP Approach 90% Local'!$DQ$1,Reliabilty!$A11-2015+(Reliabilty!AG$2-1)*35,0)</f>
        <v>-813343</v>
      </c>
      <c r="AH11">
        <f ca="1">OFFSET('IRP Approach 90% Local'!$DQ$1,Reliabilty!$A11-2015+(Reliabilty!AH$2-1)*35,0)</f>
        <v>-182825</v>
      </c>
      <c r="AI11">
        <f ca="1">OFFSET('IRP Approach 90% Local'!$DQ$1,Reliabilty!$A11-2015+(Reliabilty!AI$2-1)*35,0)</f>
        <v>-106431</v>
      </c>
      <c r="AJ11">
        <f ca="1">OFFSET('IRP Approach 90% Local'!$DQ$1,Reliabilty!$A11-2015+(Reliabilty!AJ$2-1)*35,0)</f>
        <v>-3193</v>
      </c>
      <c r="AK11">
        <f ca="1">OFFSET('IRP Approach 90% Local'!$DQ$1,Reliabilty!$A11-2015+(Reliabilty!AK$2-1)*35,0)</f>
        <v>222517</v>
      </c>
      <c r="AL11">
        <f ca="1">OFFSET('IRP Approach 90% Local'!$DQ$1,Reliabilty!$A11-2015+(Reliabilty!AL$2-1)*35,0)</f>
        <v>136757</v>
      </c>
      <c r="AM11">
        <f ca="1">OFFSET('IRP Approach 90% Local'!$DQ$1,Reliabilty!$A11-2015+(Reliabilty!AM$2-1)*35,0)</f>
        <v>143607</v>
      </c>
      <c r="AN11">
        <f ca="1">OFFSET('IRP Approach 90% Local'!$DQ$1,Reliabilty!$A11-2015+(Reliabilty!AN$2-1)*35,0)</f>
        <v>-688</v>
      </c>
      <c r="AO11">
        <f ca="1">OFFSET('IRP Approach 90% Local'!$DQ$1,Reliabilty!$A11-2015+(Reliabilty!AO$2-1)*35,0)</f>
        <v>702518</v>
      </c>
      <c r="AP11">
        <f ca="1">OFFSET('IRP Approach 90% Local'!$DQ$1,Reliabilty!$A11-2015+(Reliabilty!AP$2-1)*35,0)</f>
        <v>407451</v>
      </c>
      <c r="AQ11">
        <f ca="1">OFFSET('IRP Approach 90% Local'!$DQ$1,Reliabilty!$A11-2015+(Reliabilty!AQ$2-1)*35,0)</f>
        <v>-108469</v>
      </c>
      <c r="AR11">
        <f ca="1">OFFSET('IRP Approach 90% Local'!$DQ$1,Reliabilty!$A11-2015+(Reliabilty!AR$2-1)*35,0)</f>
        <v>-227991</v>
      </c>
      <c r="AS11">
        <f ca="1">OFFSET('IRP Approach 90% Local'!$DQ$1,Reliabilty!$A11-2015+(Reliabilty!AS$2-1)*35,0)</f>
        <v>-67506</v>
      </c>
      <c r="AT11">
        <f ca="1">OFFSET('IRP Approach 90% Local'!$DQ$1,Reliabilty!$A11-2015+(Reliabilty!AT$2-1)*35,0)</f>
        <v>-110313</v>
      </c>
      <c r="AU11">
        <f ca="1">OFFSET('IRP Approach 90% Local'!$DQ$1,Reliabilty!$A11-2015+(Reliabilty!AU$2-1)*35,0)</f>
        <v>53170</v>
      </c>
      <c r="AV11">
        <f ca="1">OFFSET('IRP Approach 90% Local'!$DQ$1,Reliabilty!$A11-2015+(Reliabilty!AV$2-1)*35,0)</f>
        <v>-192402</v>
      </c>
      <c r="AW11">
        <f ca="1">OFFSET('IRP Approach 90% Local'!$DQ$1,Reliabilty!$A11-2015+(Reliabilty!AW$2-1)*35,0)</f>
        <v>-948625</v>
      </c>
      <c r="AX11">
        <f ca="1">OFFSET('IRP Approach 90% Local'!$DQ$1,Reliabilty!$A11-2015+(Reliabilty!AX$2-1)*35,0)</f>
        <v>346071</v>
      </c>
      <c r="AY11">
        <f ca="1">OFFSET('IRP Approach 90% Local'!$DQ$1,Reliabilty!$A11-2015+(Reliabilty!AY$2-1)*35,0)</f>
        <v>409455</v>
      </c>
      <c r="AZ11">
        <f ca="1">OFFSET('IRP Approach 90% Local'!$DQ$1,Reliabilty!$A11-2015+(Reliabilty!AZ$2-1)*35,0)</f>
        <v>720115</v>
      </c>
      <c r="BA11">
        <f ca="1">OFFSET('IRP Approach 90% Local'!$DQ$1,Reliabilty!$A11-2015+(Reliabilty!BA$2-1)*35,0)</f>
        <v>-40486</v>
      </c>
      <c r="BB11">
        <f ca="1">OFFSET('IRP Approach 90% Local'!$DQ$1,Reliabilty!$A11-2015+(Reliabilty!BB$2-1)*35,0)</f>
        <v>385814</v>
      </c>
      <c r="BC11">
        <f ca="1">OFFSET('IRP Approach 90% Local'!$DQ$1,Reliabilty!$A11-2015+(Reliabilty!BC$2-1)*35,0)</f>
        <v>1214084</v>
      </c>
      <c r="BD11">
        <f ca="1">OFFSET('IRP Approach 90% Local'!$DQ$1,Reliabilty!$A11-2015+(Reliabilty!BD$2-1)*35,0)</f>
        <v>388432</v>
      </c>
      <c r="BE11">
        <f ca="1">OFFSET('IRP Approach 90% Local'!$DQ$1,Reliabilty!$A11-2015+(Reliabilty!BE$2-1)*35,0)</f>
        <v>414654</v>
      </c>
      <c r="BF11">
        <f ca="1">OFFSET('IRP Approach 90% Local'!$DQ$1,Reliabilty!$A11-2015+(Reliabilty!BF$2-1)*35,0)</f>
        <v>970022</v>
      </c>
      <c r="BG11">
        <f ca="1">OFFSET('IRP Approach 90% Local'!$DQ$1,Reliabilty!$A11-2015+(Reliabilty!BG$2-1)*35,0)</f>
        <v>113424</v>
      </c>
      <c r="BH11">
        <f ca="1">OFFSET('IRP Approach 90% Local'!$DQ$1,Reliabilty!$A11-2015+(Reliabilty!BH$2-1)*35,0)</f>
        <v>-590112</v>
      </c>
      <c r="BI11">
        <f ca="1">OFFSET('IRP Approach 90% Local'!$DQ$1,Reliabilty!$A11-2015+(Reliabilty!BI$2-1)*35,0)</f>
        <v>54078</v>
      </c>
      <c r="BJ11">
        <f ca="1">OFFSET('IRP Approach 90% Local'!$DQ$1,Reliabilty!$A11-2015+(Reliabilty!BJ$2-1)*35,0)</f>
        <v>-692571</v>
      </c>
      <c r="BK11">
        <f ca="1">OFFSET('IRP Approach 90% Local'!$DQ$1,Reliabilty!$A11-2015+(Reliabilty!BK$2-1)*35,0)</f>
        <v>-705769</v>
      </c>
      <c r="BL11">
        <f ca="1">OFFSET('IRP Approach 90% Local'!$DQ$1,Reliabilty!$A11-2015+(Reliabilty!BL$2-1)*35,0)</f>
        <v>-488084</v>
      </c>
      <c r="BM11">
        <f ca="1">OFFSET('IRP Approach 90% Local'!$DQ$1,Reliabilty!$A11-2015+(Reliabilty!BM$2-1)*35,0)</f>
        <v>51022</v>
      </c>
      <c r="BN11">
        <f ca="1">OFFSET('IRP Approach 90% Local'!$DQ$1,Reliabilty!$A11-2015+(Reliabilty!BN$2-1)*35,0)</f>
        <v>-217868</v>
      </c>
      <c r="BO11">
        <f ca="1">OFFSET('IRP Approach 90% Local'!$DQ$1,Reliabilty!$A11-2015+(Reliabilty!BO$2-1)*35,0)</f>
        <v>223874</v>
      </c>
      <c r="BP11">
        <f ca="1">OFFSET('IRP Approach 90% Local'!$DQ$1,Reliabilty!$A11-2015+(Reliabilty!BP$2-1)*35,0)</f>
        <v>268361</v>
      </c>
      <c r="BQ11">
        <f ca="1">OFFSET('IRP Approach 90% Local'!$DQ$1,Reliabilty!$A11-2015+(Reliabilty!BQ$2-1)*35,0)</f>
        <v>381747</v>
      </c>
      <c r="BR11">
        <f ca="1">OFFSET('IRP Approach 90% Local'!$DQ$1,Reliabilty!$A11-2015+(Reliabilty!BR$2-1)*35,0)</f>
        <v>699761</v>
      </c>
      <c r="BS11">
        <f ca="1">OFFSET('IRP Approach 90% Local'!$DQ$1,Reliabilty!$A11-2015+(Reliabilty!BS$2-1)*35,0)</f>
        <v>126792</v>
      </c>
      <c r="BT11">
        <f ca="1">OFFSET('IRP Approach 90% Local'!$DQ$1,Reliabilty!$A11-2015+(Reliabilty!BT$2-1)*35,0)</f>
        <v>66748</v>
      </c>
      <c r="BU11">
        <f ca="1">OFFSET('IRP Approach 90% Local'!$DQ$1,Reliabilty!$A11-2015+(Reliabilty!BU$2-1)*35,0)</f>
        <v>-331330</v>
      </c>
      <c r="BV11">
        <f ca="1">OFFSET('IRP Approach 90% Local'!$DQ$1,Reliabilty!$A11-2015+(Reliabilty!BV$2-1)*35,0)</f>
        <v>-283123</v>
      </c>
      <c r="BW11">
        <f ca="1">OFFSET('IRP Approach 90% Local'!$DQ$1,Reliabilty!$A11-2015+(Reliabilty!BW$2-1)*35,0)</f>
        <v>-246164</v>
      </c>
      <c r="BX11">
        <f ca="1">OFFSET('IRP Approach 90% Local'!$DQ$1,Reliabilty!$A11-2015+(Reliabilty!BX$2-1)*35,0)</f>
        <v>-279084</v>
      </c>
      <c r="BY11">
        <f ca="1">OFFSET('IRP Approach 90% Local'!$DQ$1,Reliabilty!$A11-2015+(Reliabilty!BY$2-1)*35,0)</f>
        <v>355517</v>
      </c>
      <c r="BZ11">
        <f ca="1">OFFSET('IRP Approach 90% Local'!$DQ$1,Reliabilty!$A11-2015+(Reliabilty!BZ$2-1)*35,0)</f>
        <v>451526</v>
      </c>
      <c r="CA11">
        <f ca="1">OFFSET('IRP Approach 90% Local'!$DQ$1,Reliabilty!$A11-2015+(Reliabilty!CA$2-1)*35,0)</f>
        <v>-384652</v>
      </c>
      <c r="CB11">
        <f ca="1">OFFSET('IRP Approach 90% Local'!$DQ$1,Reliabilty!$A11-2015+(Reliabilty!CB$2-1)*35,0)</f>
        <v>-571892</v>
      </c>
      <c r="CC11">
        <f ca="1">OFFSET('IRP Approach 90% Local'!$DQ$1,Reliabilty!$A11-2015+(Reliabilty!CC$2-1)*35,0)</f>
        <v>-473906</v>
      </c>
      <c r="CD11">
        <f ca="1">OFFSET('IRP Approach 90% Local'!$DQ$1,Reliabilty!$A11-2015+(Reliabilty!CD$2-1)*35,0)</f>
        <v>79633</v>
      </c>
      <c r="CE11">
        <f ca="1">OFFSET('IRP Approach 90% Local'!$DQ$1,Reliabilty!$A11-2015+(Reliabilty!CE$2-1)*35,0)</f>
        <v>529577</v>
      </c>
      <c r="CF11">
        <f ca="1">OFFSET('IRP Approach 90% Local'!$DQ$1,Reliabilty!$A11-2015+(Reliabilty!CF$2-1)*35,0)</f>
        <v>-251931</v>
      </c>
      <c r="CG11">
        <f ca="1">OFFSET('IRP Approach 90% Local'!$DQ$1,Reliabilty!$A11-2015+(Reliabilty!CG$2-1)*35,0)</f>
        <v>-23995</v>
      </c>
      <c r="CH11">
        <f ca="1">OFFSET('IRP Approach 90% Local'!$DQ$1,Reliabilty!$A11-2015+(Reliabilty!CH$2-1)*35,0)</f>
        <v>181439</v>
      </c>
      <c r="CI11">
        <f ca="1">OFFSET('IRP Approach 90% Local'!$DQ$1,Reliabilty!$A11-2015+(Reliabilty!CI$2-1)*35,0)</f>
        <v>-827182</v>
      </c>
      <c r="CJ11">
        <f ca="1">OFFSET('IRP Approach 90% Local'!$DQ$1,Reliabilty!$A11-2015+(Reliabilty!CJ$2-1)*35,0)</f>
        <v>-202560</v>
      </c>
      <c r="CK11">
        <f ca="1">OFFSET('IRP Approach 90% Local'!$DQ$1,Reliabilty!$A11-2015+(Reliabilty!CK$2-1)*35,0)</f>
        <v>-193976</v>
      </c>
      <c r="CL11">
        <f ca="1">OFFSET('IRP Approach 90% Local'!$DQ$1,Reliabilty!$A11-2015+(Reliabilty!CL$2-1)*35,0)</f>
        <v>47365</v>
      </c>
      <c r="CM11">
        <f ca="1">OFFSET('IRP Approach 90% Local'!$DQ$1,Reliabilty!$A11-2015+(Reliabilty!CM$2-1)*35,0)</f>
        <v>104130</v>
      </c>
      <c r="CN11">
        <f ca="1">OFFSET('IRP Approach 90% Local'!$DQ$1,Reliabilty!$A11-2015+(Reliabilty!CN$2-1)*35,0)</f>
        <v>-823327</v>
      </c>
    </row>
    <row r="12" spans="1:92" x14ac:dyDescent="0.25">
      <c r="A12">
        <v>2025</v>
      </c>
      <c r="B12">
        <f ca="1">OFFSET('IRP Approach 90% Local'!$DQ$1,Reliabilty!$A12-2015+(Reliabilty!B$2-1)*35,0)</f>
        <v>-577675</v>
      </c>
      <c r="C12">
        <f ca="1">OFFSET('IRP Approach 90% Local'!$DQ$1,Reliabilty!$A12-2015+(Reliabilty!C$2-1)*35,0)</f>
        <v>-169488</v>
      </c>
      <c r="D12">
        <f ca="1">OFFSET('IRP Approach 90% Local'!$DQ$1,Reliabilty!$A12-2015+(Reliabilty!D$2-1)*35,0)</f>
        <v>-208898</v>
      </c>
      <c r="E12">
        <f ca="1">OFFSET('IRP Approach 90% Local'!$DQ$1,Reliabilty!$A12-2015+(Reliabilty!E$2-1)*35,0)</f>
        <v>-725433</v>
      </c>
      <c r="F12">
        <f ca="1">OFFSET('IRP Approach 90% Local'!$DQ$1,Reliabilty!$A12-2015+(Reliabilty!F$2-1)*35,0)</f>
        <v>73645</v>
      </c>
      <c r="G12">
        <f ca="1">OFFSET('IRP Approach 90% Local'!$DQ$1,Reliabilty!$A12-2015+(Reliabilty!G$2-1)*35,0)</f>
        <v>62595</v>
      </c>
      <c r="H12">
        <f ca="1">OFFSET('IRP Approach 90% Local'!$DQ$1,Reliabilty!$A12-2015+(Reliabilty!H$2-1)*35,0)</f>
        <v>473049</v>
      </c>
      <c r="I12">
        <f ca="1">OFFSET('IRP Approach 90% Local'!$DQ$1,Reliabilty!$A12-2015+(Reliabilty!I$2-1)*35,0)</f>
        <v>730593</v>
      </c>
      <c r="J12">
        <f ca="1">OFFSET('IRP Approach 90% Local'!$DQ$1,Reliabilty!$A12-2015+(Reliabilty!J$2-1)*35,0)</f>
        <v>173707</v>
      </c>
      <c r="K12">
        <f ca="1">OFFSET('IRP Approach 90% Local'!$DQ$1,Reliabilty!$A12-2015+(Reliabilty!K$2-1)*35,0)</f>
        <v>47318</v>
      </c>
      <c r="L12">
        <f ca="1">OFFSET('IRP Approach 90% Local'!$DQ$1,Reliabilty!$A12-2015+(Reliabilty!L$2-1)*35,0)</f>
        <v>715915</v>
      </c>
      <c r="M12">
        <f ca="1">OFFSET('IRP Approach 90% Local'!$DQ$1,Reliabilty!$A12-2015+(Reliabilty!M$2-1)*35,0)</f>
        <v>199581</v>
      </c>
      <c r="N12">
        <f ca="1">OFFSET('IRP Approach 90% Local'!$DQ$1,Reliabilty!$A12-2015+(Reliabilty!N$2-1)*35,0)</f>
        <v>576803</v>
      </c>
      <c r="O12">
        <f ca="1">OFFSET('IRP Approach 90% Local'!$DQ$1,Reliabilty!$A12-2015+(Reliabilty!O$2-1)*35,0)</f>
        <v>285550</v>
      </c>
      <c r="P12">
        <f ca="1">OFFSET('IRP Approach 90% Local'!$DQ$1,Reliabilty!$A12-2015+(Reliabilty!P$2-1)*35,0)</f>
        <v>205590</v>
      </c>
      <c r="Q12">
        <f ca="1">OFFSET('IRP Approach 90% Local'!$DQ$1,Reliabilty!$A12-2015+(Reliabilty!Q$2-1)*35,0)</f>
        <v>268815</v>
      </c>
      <c r="R12">
        <f ca="1">OFFSET('IRP Approach 90% Local'!$DQ$1,Reliabilty!$A12-2015+(Reliabilty!R$2-1)*35,0)</f>
        <v>-214188</v>
      </c>
      <c r="S12">
        <f ca="1">OFFSET('IRP Approach 90% Local'!$DQ$1,Reliabilty!$A12-2015+(Reliabilty!S$2-1)*35,0)</f>
        <v>-200337</v>
      </c>
      <c r="T12">
        <f ca="1">OFFSET('IRP Approach 90% Local'!$DQ$1,Reliabilty!$A12-2015+(Reliabilty!T$2-1)*35,0)</f>
        <v>-454749</v>
      </c>
      <c r="U12">
        <f ca="1">OFFSET('IRP Approach 90% Local'!$DQ$1,Reliabilty!$A12-2015+(Reliabilty!U$2-1)*35,0)</f>
        <v>-152325</v>
      </c>
      <c r="V12">
        <f ca="1">OFFSET('IRP Approach 90% Local'!$DQ$1,Reliabilty!$A12-2015+(Reliabilty!V$2-1)*35,0)</f>
        <v>133062</v>
      </c>
      <c r="W12">
        <f ca="1">OFFSET('IRP Approach 90% Local'!$DQ$1,Reliabilty!$A12-2015+(Reliabilty!W$2-1)*35,0)</f>
        <v>378619</v>
      </c>
      <c r="X12">
        <f ca="1">OFFSET('IRP Approach 90% Local'!$DQ$1,Reliabilty!$A12-2015+(Reliabilty!X$2-1)*35,0)</f>
        <v>-91824</v>
      </c>
      <c r="Y12">
        <f ca="1">OFFSET('IRP Approach 90% Local'!$DQ$1,Reliabilty!$A12-2015+(Reliabilty!Y$2-1)*35,0)</f>
        <v>-171031</v>
      </c>
      <c r="Z12">
        <f ca="1">OFFSET('IRP Approach 90% Local'!$DQ$1,Reliabilty!$A12-2015+(Reliabilty!Z$2-1)*35,0)</f>
        <v>-218233</v>
      </c>
      <c r="AA12">
        <f ca="1">OFFSET('IRP Approach 90% Local'!$DQ$1,Reliabilty!$A12-2015+(Reliabilty!AA$2-1)*35,0)</f>
        <v>177451</v>
      </c>
      <c r="AB12">
        <f ca="1">OFFSET('IRP Approach 90% Local'!$DQ$1,Reliabilty!$A12-2015+(Reliabilty!AB$2-1)*35,0)</f>
        <v>20856</v>
      </c>
      <c r="AC12">
        <f ca="1">OFFSET('IRP Approach 90% Local'!$DQ$1,Reliabilty!$A12-2015+(Reliabilty!AC$2-1)*35,0)</f>
        <v>149533</v>
      </c>
      <c r="AD12">
        <f ca="1">OFFSET('IRP Approach 90% Local'!$DQ$1,Reliabilty!$A12-2015+(Reliabilty!AD$2-1)*35,0)</f>
        <v>-160106</v>
      </c>
      <c r="AE12">
        <f ca="1">OFFSET('IRP Approach 90% Local'!$DQ$1,Reliabilty!$A12-2015+(Reliabilty!AE$2-1)*35,0)</f>
        <v>-426828</v>
      </c>
      <c r="AF12">
        <f ca="1">OFFSET('IRP Approach 90% Local'!$DQ$1,Reliabilty!$A12-2015+(Reliabilty!AF$2-1)*35,0)</f>
        <v>-822003</v>
      </c>
      <c r="AG12">
        <f ca="1">OFFSET('IRP Approach 90% Local'!$DQ$1,Reliabilty!$A12-2015+(Reliabilty!AG$2-1)*35,0)</f>
        <v>-179153</v>
      </c>
      <c r="AH12">
        <f ca="1">OFFSET('IRP Approach 90% Local'!$DQ$1,Reliabilty!$A12-2015+(Reliabilty!AH$2-1)*35,0)</f>
        <v>-113402</v>
      </c>
      <c r="AI12">
        <f ca="1">OFFSET('IRP Approach 90% Local'!$DQ$1,Reliabilty!$A12-2015+(Reliabilty!AI$2-1)*35,0)</f>
        <v>38515</v>
      </c>
      <c r="AJ12">
        <f ca="1">OFFSET('IRP Approach 90% Local'!$DQ$1,Reliabilty!$A12-2015+(Reliabilty!AJ$2-1)*35,0)</f>
        <v>216815</v>
      </c>
      <c r="AK12">
        <f ca="1">OFFSET('IRP Approach 90% Local'!$DQ$1,Reliabilty!$A12-2015+(Reliabilty!AK$2-1)*35,0)</f>
        <v>129490</v>
      </c>
      <c r="AL12">
        <f ca="1">OFFSET('IRP Approach 90% Local'!$DQ$1,Reliabilty!$A12-2015+(Reliabilty!AL$2-1)*35,0)</f>
        <v>137275</v>
      </c>
      <c r="AM12">
        <f ca="1">OFFSET('IRP Approach 90% Local'!$DQ$1,Reliabilty!$A12-2015+(Reliabilty!AM$2-1)*35,0)</f>
        <v>-8882</v>
      </c>
      <c r="AN12">
        <f ca="1">OFFSET('IRP Approach 90% Local'!$DQ$1,Reliabilty!$A12-2015+(Reliabilty!AN$2-1)*35,0)</f>
        <v>696652</v>
      </c>
      <c r="AO12">
        <f ca="1">OFFSET('IRP Approach 90% Local'!$DQ$1,Reliabilty!$A12-2015+(Reliabilty!AO$2-1)*35,0)</f>
        <v>310225</v>
      </c>
      <c r="AP12">
        <f ca="1">OFFSET('IRP Approach 90% Local'!$DQ$1,Reliabilty!$A12-2015+(Reliabilty!AP$2-1)*35,0)</f>
        <v>-116010</v>
      </c>
      <c r="AQ12">
        <f ca="1">OFFSET('IRP Approach 90% Local'!$DQ$1,Reliabilty!$A12-2015+(Reliabilty!AQ$2-1)*35,0)</f>
        <v>-77246</v>
      </c>
      <c r="AR12">
        <f ca="1">OFFSET('IRP Approach 90% Local'!$DQ$1,Reliabilty!$A12-2015+(Reliabilty!AR$2-1)*35,0)</f>
        <v>-74021</v>
      </c>
      <c r="AS12">
        <f ca="1">OFFSET('IRP Approach 90% Local'!$DQ$1,Reliabilty!$A12-2015+(Reliabilty!AS$2-1)*35,0)</f>
        <v>-147653</v>
      </c>
      <c r="AT12">
        <f ca="1">OFFSET('IRP Approach 90% Local'!$DQ$1,Reliabilty!$A12-2015+(Reliabilty!AT$2-1)*35,0)</f>
        <v>46719</v>
      </c>
      <c r="AU12">
        <f ca="1">OFFSET('IRP Approach 90% Local'!$DQ$1,Reliabilty!$A12-2015+(Reliabilty!AU$2-1)*35,0)</f>
        <v>-200132</v>
      </c>
      <c r="AV12">
        <f ca="1">OFFSET('IRP Approach 90% Local'!$DQ$1,Reliabilty!$A12-2015+(Reliabilty!AV$2-1)*35,0)</f>
        <v>-955818</v>
      </c>
      <c r="AW12">
        <f ca="1">OFFSET('IRP Approach 90% Local'!$DQ$1,Reliabilty!$A12-2015+(Reliabilty!AW$2-1)*35,0)</f>
        <v>340960</v>
      </c>
      <c r="AX12">
        <f ca="1">OFFSET('IRP Approach 90% Local'!$DQ$1,Reliabilty!$A12-2015+(Reliabilty!AX$2-1)*35,0)</f>
        <v>368084</v>
      </c>
      <c r="AY12">
        <f ca="1">OFFSET('IRP Approach 90% Local'!$DQ$1,Reliabilty!$A12-2015+(Reliabilty!AY$2-1)*35,0)</f>
        <v>713801</v>
      </c>
      <c r="AZ12">
        <f ca="1">OFFSET('IRP Approach 90% Local'!$DQ$1,Reliabilty!$A12-2015+(Reliabilty!AZ$2-1)*35,0)</f>
        <v>-19123</v>
      </c>
      <c r="BA12">
        <f ca="1">OFFSET('IRP Approach 90% Local'!$DQ$1,Reliabilty!$A12-2015+(Reliabilty!BA$2-1)*35,0)</f>
        <v>389245</v>
      </c>
      <c r="BB12">
        <f ca="1">OFFSET('IRP Approach 90% Local'!$DQ$1,Reliabilty!$A12-2015+(Reliabilty!BB$2-1)*35,0)</f>
        <v>1208714</v>
      </c>
      <c r="BC12">
        <f ca="1">OFFSET('IRP Approach 90% Local'!$DQ$1,Reliabilty!$A12-2015+(Reliabilty!BC$2-1)*35,0)</f>
        <v>379311</v>
      </c>
      <c r="BD12">
        <f ca="1">OFFSET('IRP Approach 90% Local'!$DQ$1,Reliabilty!$A12-2015+(Reliabilty!BD$2-1)*35,0)</f>
        <v>357395</v>
      </c>
      <c r="BE12">
        <f ca="1">OFFSET('IRP Approach 90% Local'!$DQ$1,Reliabilty!$A12-2015+(Reliabilty!BE$2-1)*35,0)</f>
        <v>910600</v>
      </c>
      <c r="BF12">
        <f ca="1">OFFSET('IRP Approach 90% Local'!$DQ$1,Reliabilty!$A12-2015+(Reliabilty!BF$2-1)*35,0)</f>
        <v>45912</v>
      </c>
      <c r="BG12">
        <f ca="1">OFFSET('IRP Approach 90% Local'!$DQ$1,Reliabilty!$A12-2015+(Reliabilty!BG$2-1)*35,0)</f>
        <v>-671126</v>
      </c>
      <c r="BH12">
        <f ca="1">OFFSET('IRP Approach 90% Local'!$DQ$1,Reliabilty!$A12-2015+(Reliabilty!BH$2-1)*35,0)</f>
        <v>158963</v>
      </c>
      <c r="BI12">
        <f ca="1">OFFSET('IRP Approach 90% Local'!$DQ$1,Reliabilty!$A12-2015+(Reliabilty!BI$2-1)*35,0)</f>
        <v>-708389</v>
      </c>
      <c r="BJ12">
        <f ca="1">OFFSET('IRP Approach 90% Local'!$DQ$1,Reliabilty!$A12-2015+(Reliabilty!BJ$2-1)*35,0)</f>
        <v>-712737</v>
      </c>
      <c r="BK12">
        <f ca="1">OFFSET('IRP Approach 90% Local'!$DQ$1,Reliabilty!$A12-2015+(Reliabilty!BK$2-1)*35,0)</f>
        <v>-495393</v>
      </c>
      <c r="BL12">
        <f ca="1">OFFSET('IRP Approach 90% Local'!$DQ$1,Reliabilty!$A12-2015+(Reliabilty!BL$2-1)*35,0)</f>
        <v>52800</v>
      </c>
      <c r="BM12">
        <f ca="1">OFFSET('IRP Approach 90% Local'!$DQ$1,Reliabilty!$A12-2015+(Reliabilty!BM$2-1)*35,0)</f>
        <v>-225592</v>
      </c>
      <c r="BN12">
        <f ca="1">OFFSET('IRP Approach 90% Local'!$DQ$1,Reliabilty!$A12-2015+(Reliabilty!BN$2-1)*35,0)</f>
        <v>217936</v>
      </c>
      <c r="BO12">
        <f ca="1">OFFSET('IRP Approach 90% Local'!$DQ$1,Reliabilty!$A12-2015+(Reliabilty!BO$2-1)*35,0)</f>
        <v>260550</v>
      </c>
      <c r="BP12">
        <f ca="1">OFFSET('IRP Approach 90% Local'!$DQ$1,Reliabilty!$A12-2015+(Reliabilty!BP$2-1)*35,0)</f>
        <v>373269</v>
      </c>
      <c r="BQ12">
        <f ca="1">OFFSET('IRP Approach 90% Local'!$DQ$1,Reliabilty!$A12-2015+(Reliabilty!BQ$2-1)*35,0)</f>
        <v>688510</v>
      </c>
      <c r="BR12">
        <f ca="1">OFFSET('IRP Approach 90% Local'!$DQ$1,Reliabilty!$A12-2015+(Reliabilty!BR$2-1)*35,0)</f>
        <v>97028</v>
      </c>
      <c r="BS12">
        <f ca="1">OFFSET('IRP Approach 90% Local'!$DQ$1,Reliabilty!$A12-2015+(Reliabilty!BS$2-1)*35,0)</f>
        <v>66657</v>
      </c>
      <c r="BT12">
        <f ca="1">OFFSET('IRP Approach 90% Local'!$DQ$1,Reliabilty!$A12-2015+(Reliabilty!BT$2-1)*35,0)</f>
        <v>-356946</v>
      </c>
      <c r="BU12">
        <f ca="1">OFFSET('IRP Approach 90% Local'!$DQ$1,Reliabilty!$A12-2015+(Reliabilty!BU$2-1)*35,0)</f>
        <v>-424998</v>
      </c>
      <c r="BV12">
        <f ca="1">OFFSET('IRP Approach 90% Local'!$DQ$1,Reliabilty!$A12-2015+(Reliabilty!BV$2-1)*35,0)</f>
        <v>-253395</v>
      </c>
      <c r="BW12">
        <f ca="1">OFFSET('IRP Approach 90% Local'!$DQ$1,Reliabilty!$A12-2015+(Reliabilty!BW$2-1)*35,0)</f>
        <v>-256389</v>
      </c>
      <c r="BX12">
        <f ca="1">OFFSET('IRP Approach 90% Local'!$DQ$1,Reliabilty!$A12-2015+(Reliabilty!BX$2-1)*35,0)</f>
        <v>320065</v>
      </c>
      <c r="BY12">
        <f ca="1">OFFSET('IRP Approach 90% Local'!$DQ$1,Reliabilty!$A12-2015+(Reliabilty!BY$2-1)*35,0)</f>
        <v>398409</v>
      </c>
      <c r="BZ12">
        <f ca="1">OFFSET('IRP Approach 90% Local'!$DQ$1,Reliabilty!$A12-2015+(Reliabilty!BZ$2-1)*35,0)</f>
        <v>-404076</v>
      </c>
      <c r="CA12">
        <f ca="1">OFFSET('IRP Approach 90% Local'!$DQ$1,Reliabilty!$A12-2015+(Reliabilty!CA$2-1)*35,0)</f>
        <v>-580079</v>
      </c>
      <c r="CB12">
        <f ca="1">OFFSET('IRP Approach 90% Local'!$DQ$1,Reliabilty!$A12-2015+(Reliabilty!CB$2-1)*35,0)</f>
        <v>-482409</v>
      </c>
      <c r="CC12">
        <f ca="1">OFFSET('IRP Approach 90% Local'!$DQ$1,Reliabilty!$A12-2015+(Reliabilty!CC$2-1)*35,0)</f>
        <v>73612</v>
      </c>
      <c r="CD12">
        <f ca="1">OFFSET('IRP Approach 90% Local'!$DQ$1,Reliabilty!$A12-2015+(Reliabilty!CD$2-1)*35,0)</f>
        <v>566958</v>
      </c>
      <c r="CE12">
        <f ca="1">OFFSET('IRP Approach 90% Local'!$DQ$1,Reliabilty!$A12-2015+(Reliabilty!CE$2-1)*35,0)</f>
        <v>-260201</v>
      </c>
      <c r="CF12">
        <f ca="1">OFFSET('IRP Approach 90% Local'!$DQ$1,Reliabilty!$A12-2015+(Reliabilty!CF$2-1)*35,0)</f>
        <v>-29526</v>
      </c>
      <c r="CG12">
        <f ca="1">OFFSET('IRP Approach 90% Local'!$DQ$1,Reliabilty!$A12-2015+(Reliabilty!CG$2-1)*35,0)</f>
        <v>214303</v>
      </c>
      <c r="CH12">
        <f ca="1">OFFSET('IRP Approach 90% Local'!$DQ$1,Reliabilty!$A12-2015+(Reliabilty!CH$2-1)*35,0)</f>
        <v>-834545</v>
      </c>
      <c r="CI12">
        <f ca="1">OFFSET('IRP Approach 90% Local'!$DQ$1,Reliabilty!$A12-2015+(Reliabilty!CI$2-1)*35,0)</f>
        <v>-209575</v>
      </c>
      <c r="CJ12">
        <f ca="1">OFFSET('IRP Approach 90% Local'!$DQ$1,Reliabilty!$A12-2015+(Reliabilty!CJ$2-1)*35,0)</f>
        <v>-192299</v>
      </c>
      <c r="CK12">
        <f ca="1">OFFSET('IRP Approach 90% Local'!$DQ$1,Reliabilty!$A12-2015+(Reliabilty!CK$2-1)*35,0)</f>
        <v>93192</v>
      </c>
      <c r="CL12">
        <f ca="1">OFFSET('IRP Approach 90% Local'!$DQ$1,Reliabilty!$A12-2015+(Reliabilty!CL$2-1)*35,0)</f>
        <v>96668</v>
      </c>
      <c r="CM12">
        <f ca="1">OFFSET('IRP Approach 90% Local'!$DQ$1,Reliabilty!$A12-2015+(Reliabilty!CM$2-1)*35,0)</f>
        <v>-830930</v>
      </c>
      <c r="CN12">
        <f ca="1">OFFSET('IRP Approach 90% Local'!$DQ$1,Reliabilty!$A12-2015+(Reliabilty!CN$2-1)*35,0)</f>
        <v>48825</v>
      </c>
    </row>
    <row r="13" spans="1:92" x14ac:dyDescent="0.25">
      <c r="A13">
        <v>2026</v>
      </c>
      <c r="B13">
        <f ca="1">OFFSET('IRP Approach 90% Local'!$DQ$1,Reliabilty!$A13-2015+(Reliabilty!B$2-1)*35,0)</f>
        <v>-438840</v>
      </c>
      <c r="C13">
        <f ca="1">OFFSET('IRP Approach 90% Local'!$DQ$1,Reliabilty!$A13-2015+(Reliabilty!C$2-1)*35,0)</f>
        <v>21655</v>
      </c>
      <c r="D13">
        <f ca="1">OFFSET('IRP Approach 90% Local'!$DQ$1,Reliabilty!$A13-2015+(Reliabilty!D$2-1)*35,0)</f>
        <v>-745364</v>
      </c>
      <c r="E13">
        <f ca="1">OFFSET('IRP Approach 90% Local'!$DQ$1,Reliabilty!$A13-2015+(Reliabilty!E$2-1)*35,0)</f>
        <v>62446</v>
      </c>
      <c r="F13">
        <f ca="1">OFFSET('IRP Approach 90% Local'!$DQ$1,Reliabilty!$A13-2015+(Reliabilty!F$2-1)*35,0)</f>
        <v>61685</v>
      </c>
      <c r="G13">
        <f ca="1">OFFSET('IRP Approach 90% Local'!$DQ$1,Reliabilty!$A13-2015+(Reliabilty!G$2-1)*35,0)</f>
        <v>472970</v>
      </c>
      <c r="H13">
        <f ca="1">OFFSET('IRP Approach 90% Local'!$DQ$1,Reliabilty!$A13-2015+(Reliabilty!H$2-1)*35,0)</f>
        <v>730504</v>
      </c>
      <c r="I13">
        <f ca="1">OFFSET('IRP Approach 90% Local'!$DQ$1,Reliabilty!$A13-2015+(Reliabilty!I$2-1)*35,0)</f>
        <v>154428</v>
      </c>
      <c r="J13">
        <f ca="1">OFFSET('IRP Approach 90% Local'!$DQ$1,Reliabilty!$A13-2015+(Reliabilty!J$2-1)*35,0)</f>
        <v>27125</v>
      </c>
      <c r="K13">
        <f ca="1">OFFSET('IRP Approach 90% Local'!$DQ$1,Reliabilty!$A13-2015+(Reliabilty!K$2-1)*35,0)</f>
        <v>691040</v>
      </c>
      <c r="L13">
        <f ca="1">OFFSET('IRP Approach 90% Local'!$DQ$1,Reliabilty!$A13-2015+(Reliabilty!L$2-1)*35,0)</f>
        <v>152972</v>
      </c>
      <c r="M13">
        <f ca="1">OFFSET('IRP Approach 90% Local'!$DQ$1,Reliabilty!$A13-2015+(Reliabilty!M$2-1)*35,0)</f>
        <v>576250</v>
      </c>
      <c r="N13">
        <f ca="1">OFFSET('IRP Approach 90% Local'!$DQ$1,Reliabilty!$A13-2015+(Reliabilty!N$2-1)*35,0)</f>
        <v>274815</v>
      </c>
      <c r="O13">
        <f ca="1">OFFSET('IRP Approach 90% Local'!$DQ$1,Reliabilty!$A13-2015+(Reliabilty!O$2-1)*35,0)</f>
        <v>194095</v>
      </c>
      <c r="P13">
        <f ca="1">OFFSET('IRP Approach 90% Local'!$DQ$1,Reliabilty!$A13-2015+(Reliabilty!P$2-1)*35,0)</f>
        <v>257190</v>
      </c>
      <c r="Q13">
        <f ca="1">OFFSET('IRP Approach 90% Local'!$DQ$1,Reliabilty!$A13-2015+(Reliabilty!Q$2-1)*35,0)</f>
        <v>-256748</v>
      </c>
      <c r="R13">
        <f ca="1">OFFSET('IRP Approach 90% Local'!$DQ$1,Reliabilty!$A13-2015+(Reliabilty!R$2-1)*35,0)</f>
        <v>-212398</v>
      </c>
      <c r="S13">
        <f ca="1">OFFSET('IRP Approach 90% Local'!$DQ$1,Reliabilty!$A13-2015+(Reliabilty!S$2-1)*35,0)</f>
        <v>-439602</v>
      </c>
      <c r="T13">
        <f ca="1">OFFSET('IRP Approach 90% Local'!$DQ$1,Reliabilty!$A13-2015+(Reliabilty!T$2-1)*35,0)</f>
        <v>-164076</v>
      </c>
      <c r="U13">
        <f ca="1">OFFSET('IRP Approach 90% Local'!$DQ$1,Reliabilty!$A13-2015+(Reliabilty!U$2-1)*35,0)</f>
        <v>102399</v>
      </c>
      <c r="V13">
        <f ca="1">OFFSET('IRP Approach 90% Local'!$DQ$1,Reliabilty!$A13-2015+(Reliabilty!V$2-1)*35,0)</f>
        <v>368092</v>
      </c>
      <c r="W13">
        <f ca="1">OFFSET('IRP Approach 90% Local'!$DQ$1,Reliabilty!$A13-2015+(Reliabilty!W$2-1)*35,0)</f>
        <v>-104187</v>
      </c>
      <c r="X13">
        <f ca="1">OFFSET('IRP Approach 90% Local'!$DQ$1,Reliabilty!$A13-2015+(Reliabilty!X$2-1)*35,0)</f>
        <v>-182719</v>
      </c>
      <c r="Y13">
        <f ca="1">OFFSET('IRP Approach 90% Local'!$DQ$1,Reliabilty!$A13-2015+(Reliabilty!Y$2-1)*35,0)</f>
        <v>-229745</v>
      </c>
      <c r="Z13">
        <f ca="1">OFFSET('IRP Approach 90% Local'!$DQ$1,Reliabilty!$A13-2015+(Reliabilty!Z$2-1)*35,0)</f>
        <v>176558</v>
      </c>
      <c r="AA13">
        <f ca="1">OFFSET('IRP Approach 90% Local'!$DQ$1,Reliabilty!$A13-2015+(Reliabilty!AA$2-1)*35,0)</f>
        <v>9094</v>
      </c>
      <c r="AB13">
        <f ca="1">OFFSET('IRP Approach 90% Local'!$DQ$1,Reliabilty!$A13-2015+(Reliabilty!AB$2-1)*35,0)</f>
        <v>148977</v>
      </c>
      <c r="AC13">
        <f ca="1">OFFSET('IRP Approach 90% Local'!$DQ$1,Reliabilty!$A13-2015+(Reliabilty!AC$2-1)*35,0)</f>
        <v>-216792</v>
      </c>
      <c r="AD13">
        <f ca="1">OFFSET('IRP Approach 90% Local'!$DQ$1,Reliabilty!$A13-2015+(Reliabilty!AD$2-1)*35,0)</f>
        <v>-439234</v>
      </c>
      <c r="AE13">
        <f ca="1">OFFSET('IRP Approach 90% Local'!$DQ$1,Reliabilty!$A13-2015+(Reliabilty!AE$2-1)*35,0)</f>
        <v>-842751</v>
      </c>
      <c r="AF13">
        <f ca="1">OFFSET('IRP Approach 90% Local'!$DQ$1,Reliabilty!$A13-2015+(Reliabilty!AF$2-1)*35,0)</f>
        <v>-173890</v>
      </c>
      <c r="AG13">
        <f ca="1">OFFSET('IRP Approach 90% Local'!$DQ$1,Reliabilty!$A13-2015+(Reliabilty!AG$2-1)*35,0)</f>
        <v>-132354</v>
      </c>
      <c r="AH13">
        <f ca="1">OFFSET('IRP Approach 90% Local'!$DQ$1,Reliabilty!$A13-2015+(Reliabilty!AH$2-1)*35,0)</f>
        <v>26566</v>
      </c>
      <c r="AI13">
        <f ca="1">OFFSET('IRP Approach 90% Local'!$DQ$1,Reliabilty!$A13-2015+(Reliabilty!AI$2-1)*35,0)</f>
        <v>205918</v>
      </c>
      <c r="AJ13">
        <f ca="1">OFFSET('IRP Approach 90% Local'!$DQ$1,Reliabilty!$A13-2015+(Reliabilty!AJ$2-1)*35,0)</f>
        <v>128629</v>
      </c>
      <c r="AK13">
        <f ca="1">OFFSET('IRP Approach 90% Local'!$DQ$1,Reliabilty!$A13-2015+(Reliabilty!AK$2-1)*35,0)</f>
        <v>125983</v>
      </c>
      <c r="AL13">
        <f ca="1">OFFSET('IRP Approach 90% Local'!$DQ$1,Reliabilty!$A13-2015+(Reliabilty!AL$2-1)*35,0)</f>
        <v>-21342</v>
      </c>
      <c r="AM13">
        <f ca="1">OFFSET('IRP Approach 90% Local'!$DQ$1,Reliabilty!$A13-2015+(Reliabilty!AM$2-1)*35,0)</f>
        <v>696655</v>
      </c>
      <c r="AN13">
        <f ca="1">OFFSET('IRP Approach 90% Local'!$DQ$1,Reliabilty!$A13-2015+(Reliabilty!AN$2-1)*35,0)</f>
        <v>309010</v>
      </c>
      <c r="AO13">
        <f ca="1">OFFSET('IRP Approach 90% Local'!$DQ$1,Reliabilty!$A13-2015+(Reliabilty!AO$2-1)*35,0)</f>
        <v>-159871</v>
      </c>
      <c r="AP13">
        <f ca="1">OFFSET('IRP Approach 90% Local'!$DQ$1,Reliabilty!$A13-2015+(Reliabilty!AP$2-1)*35,0)</f>
        <v>-161228</v>
      </c>
      <c r="AQ13">
        <f ca="1">OFFSET('IRP Approach 90% Local'!$DQ$1,Reliabilty!$A13-2015+(Reliabilty!AQ$2-1)*35,0)</f>
        <v>-85432</v>
      </c>
      <c r="AR13">
        <f ca="1">OFFSET('IRP Approach 90% Local'!$DQ$1,Reliabilty!$A13-2015+(Reliabilty!AR$2-1)*35,0)</f>
        <v>-159574</v>
      </c>
      <c r="AS13">
        <f ca="1">OFFSET('IRP Approach 90% Local'!$DQ$1,Reliabilty!$A13-2015+(Reliabilty!AS$2-1)*35,0)</f>
        <v>35324</v>
      </c>
      <c r="AT13">
        <f ca="1">OFFSET('IRP Approach 90% Local'!$DQ$1,Reliabilty!$A13-2015+(Reliabilty!AT$2-1)*35,0)</f>
        <v>-212294</v>
      </c>
      <c r="AU13">
        <f ca="1">OFFSET('IRP Approach 90% Local'!$DQ$1,Reliabilty!$A13-2015+(Reliabilty!AU$2-1)*35,0)</f>
        <v>-978649</v>
      </c>
      <c r="AV13">
        <f ca="1">OFFSET('IRP Approach 90% Local'!$DQ$1,Reliabilty!$A13-2015+(Reliabilty!AV$2-1)*35,0)</f>
        <v>341439</v>
      </c>
      <c r="AW13">
        <f ca="1">OFFSET('IRP Approach 90% Local'!$DQ$1,Reliabilty!$A13-2015+(Reliabilty!AW$2-1)*35,0)</f>
        <v>367411</v>
      </c>
      <c r="AX13">
        <f ca="1">OFFSET('IRP Approach 90% Local'!$DQ$1,Reliabilty!$A13-2015+(Reliabilty!AX$2-1)*35,0)</f>
        <v>649946</v>
      </c>
      <c r="AY13">
        <f ca="1">OFFSET('IRP Approach 90% Local'!$DQ$1,Reliabilty!$A13-2015+(Reliabilty!AY$2-1)*35,0)</f>
        <v>-61856</v>
      </c>
      <c r="AZ13">
        <f ca="1">OFFSET('IRP Approach 90% Local'!$DQ$1,Reliabilty!$A13-2015+(Reliabilty!AZ$2-1)*35,0)</f>
        <v>396520</v>
      </c>
      <c r="BA13">
        <f ca="1">OFFSET('IRP Approach 90% Local'!$DQ$1,Reliabilty!$A13-2015+(Reliabilty!BA$2-1)*35,0)</f>
        <v>1220253</v>
      </c>
      <c r="BB13">
        <f ca="1">OFFSET('IRP Approach 90% Local'!$DQ$1,Reliabilty!$A13-2015+(Reliabilty!BB$2-1)*35,0)</f>
        <v>377292</v>
      </c>
      <c r="BC13">
        <f ca="1">OFFSET('IRP Approach 90% Local'!$DQ$1,Reliabilty!$A13-2015+(Reliabilty!BC$2-1)*35,0)</f>
        <v>95175</v>
      </c>
      <c r="BD13">
        <f ca="1">OFFSET('IRP Approach 90% Local'!$DQ$1,Reliabilty!$A13-2015+(Reliabilty!BD$2-1)*35,0)</f>
        <v>894062</v>
      </c>
      <c r="BE13">
        <f ca="1">OFFSET('IRP Approach 90% Local'!$DQ$1,Reliabilty!$A13-2015+(Reliabilty!BE$2-1)*35,0)</f>
        <v>140216</v>
      </c>
      <c r="BF13">
        <f ca="1">OFFSET('IRP Approach 90% Local'!$DQ$1,Reliabilty!$A13-2015+(Reliabilty!BF$2-1)*35,0)</f>
        <v>-694344</v>
      </c>
      <c r="BG13">
        <f ca="1">OFFSET('IRP Approach 90% Local'!$DQ$1,Reliabilty!$A13-2015+(Reliabilty!BG$2-1)*35,0)</f>
        <v>111462</v>
      </c>
      <c r="BH13">
        <f ca="1">OFFSET('IRP Approach 90% Local'!$DQ$1,Reliabilty!$A13-2015+(Reliabilty!BH$2-1)*35,0)</f>
        <v>-726462</v>
      </c>
      <c r="BI13">
        <f ca="1">OFFSET('IRP Approach 90% Local'!$DQ$1,Reliabilty!$A13-2015+(Reliabilty!BI$2-1)*35,0)</f>
        <v>-736535</v>
      </c>
      <c r="BJ13">
        <f ca="1">OFFSET('IRP Approach 90% Local'!$DQ$1,Reliabilty!$A13-2015+(Reliabilty!BJ$2-1)*35,0)</f>
        <v>-515288</v>
      </c>
      <c r="BK13">
        <f ca="1">OFFSET('IRP Approach 90% Local'!$DQ$1,Reliabilty!$A13-2015+(Reliabilty!BK$2-1)*35,0)</f>
        <v>41614</v>
      </c>
      <c r="BL13">
        <f ca="1">OFFSET('IRP Approach 90% Local'!$DQ$1,Reliabilty!$A13-2015+(Reliabilty!BL$2-1)*35,0)</f>
        <v>-236593</v>
      </c>
      <c r="BM13">
        <f ca="1">OFFSET('IRP Approach 90% Local'!$DQ$1,Reliabilty!$A13-2015+(Reliabilty!BM$2-1)*35,0)</f>
        <v>206902</v>
      </c>
      <c r="BN13">
        <f ca="1">OFFSET('IRP Approach 90% Local'!$DQ$1,Reliabilty!$A13-2015+(Reliabilty!BN$2-1)*35,0)</f>
        <v>259306</v>
      </c>
      <c r="BO13">
        <f ca="1">OFFSET('IRP Approach 90% Local'!$DQ$1,Reliabilty!$A13-2015+(Reliabilty!BO$2-1)*35,0)</f>
        <v>371746</v>
      </c>
      <c r="BP13">
        <f ca="1">OFFSET('IRP Approach 90% Local'!$DQ$1,Reliabilty!$A13-2015+(Reliabilty!BP$2-1)*35,0)</f>
        <v>688997</v>
      </c>
      <c r="BQ13">
        <f ca="1">OFFSET('IRP Approach 90% Local'!$DQ$1,Reliabilty!$A13-2015+(Reliabilty!BQ$2-1)*35,0)</f>
        <v>78517</v>
      </c>
      <c r="BR13">
        <f ca="1">OFFSET('IRP Approach 90% Local'!$DQ$1,Reliabilty!$A13-2015+(Reliabilty!BR$2-1)*35,0)</f>
        <v>35514</v>
      </c>
      <c r="BS13">
        <f ca="1">OFFSET('IRP Approach 90% Local'!$DQ$1,Reliabilty!$A13-2015+(Reliabilty!BS$2-1)*35,0)</f>
        <v>-368622</v>
      </c>
      <c r="BT13">
        <f ca="1">OFFSET('IRP Approach 90% Local'!$DQ$1,Reliabilty!$A13-2015+(Reliabilty!BT$2-1)*35,0)</f>
        <v>-407452</v>
      </c>
      <c r="BU13">
        <f ca="1">OFFSET('IRP Approach 90% Local'!$DQ$1,Reliabilty!$A13-2015+(Reliabilty!BU$2-1)*35,0)</f>
        <v>-265261</v>
      </c>
      <c r="BV13">
        <f ca="1">OFFSET('IRP Approach 90% Local'!$DQ$1,Reliabilty!$A13-2015+(Reliabilty!BV$2-1)*35,0)</f>
        <v>-298271</v>
      </c>
      <c r="BW13">
        <f ca="1">OFFSET('IRP Approach 90% Local'!$DQ$1,Reliabilty!$A13-2015+(Reliabilty!BW$2-1)*35,0)</f>
        <v>309338</v>
      </c>
      <c r="BX13">
        <f ca="1">OFFSET('IRP Approach 90% Local'!$DQ$1,Reliabilty!$A13-2015+(Reliabilty!BX$2-1)*35,0)</f>
        <v>396981</v>
      </c>
      <c r="BY13">
        <f ca="1">OFFSET('IRP Approach 90% Local'!$DQ$1,Reliabilty!$A13-2015+(Reliabilty!BY$2-1)*35,0)</f>
        <v>-409201</v>
      </c>
      <c r="BZ13">
        <f ca="1">OFFSET('IRP Approach 90% Local'!$DQ$1,Reliabilty!$A13-2015+(Reliabilty!BZ$2-1)*35,0)</f>
        <v>-592581</v>
      </c>
      <c r="CA13">
        <f ca="1">OFFSET('IRP Approach 90% Local'!$DQ$1,Reliabilty!$A13-2015+(Reliabilty!CA$2-1)*35,0)</f>
        <v>-503055</v>
      </c>
      <c r="CB13">
        <f ca="1">OFFSET('IRP Approach 90% Local'!$DQ$1,Reliabilty!$A13-2015+(Reliabilty!CB$2-1)*35,0)</f>
        <v>62543</v>
      </c>
      <c r="CC13">
        <f ca="1">OFFSET('IRP Approach 90% Local'!$DQ$1,Reliabilty!$A13-2015+(Reliabilty!CC$2-1)*35,0)</f>
        <v>566575</v>
      </c>
      <c r="CD13">
        <f ca="1">OFFSET('IRP Approach 90% Local'!$DQ$1,Reliabilty!$A13-2015+(Reliabilty!CD$2-1)*35,0)</f>
        <v>-272713</v>
      </c>
      <c r="CE13">
        <f ca="1">OFFSET('IRP Approach 90% Local'!$DQ$1,Reliabilty!$A13-2015+(Reliabilty!CE$2-1)*35,0)</f>
        <v>-40332</v>
      </c>
      <c r="CF13">
        <f ca="1">OFFSET('IRP Approach 90% Local'!$DQ$1,Reliabilty!$A13-2015+(Reliabilty!CF$2-1)*35,0)</f>
        <v>202535</v>
      </c>
      <c r="CG13">
        <f ca="1">OFFSET('IRP Approach 90% Local'!$DQ$1,Reliabilty!$A13-2015+(Reliabilty!CG$2-1)*35,0)</f>
        <v>-857498</v>
      </c>
      <c r="CH13">
        <f ca="1">OFFSET('IRP Approach 90% Local'!$DQ$1,Reliabilty!$A13-2015+(Reliabilty!CH$2-1)*35,0)</f>
        <v>-229310</v>
      </c>
      <c r="CI13">
        <f ca="1">OFFSET('IRP Approach 90% Local'!$DQ$1,Reliabilty!$A13-2015+(Reliabilty!CI$2-1)*35,0)</f>
        <v>-211591</v>
      </c>
      <c r="CJ13">
        <f ca="1">OFFSET('IRP Approach 90% Local'!$DQ$1,Reliabilty!$A13-2015+(Reliabilty!CJ$2-1)*35,0)</f>
        <v>82422</v>
      </c>
      <c r="CK13">
        <f ca="1">OFFSET('IRP Approach 90% Local'!$DQ$1,Reliabilty!$A13-2015+(Reliabilty!CK$2-1)*35,0)</f>
        <v>125420</v>
      </c>
      <c r="CL13">
        <f ca="1">OFFSET('IRP Approach 90% Local'!$DQ$1,Reliabilty!$A13-2015+(Reliabilty!CL$2-1)*35,0)</f>
        <v>-854045</v>
      </c>
      <c r="CM13">
        <f ca="1">OFFSET('IRP Approach 90% Local'!$DQ$1,Reliabilty!$A13-2015+(Reliabilty!CM$2-1)*35,0)</f>
        <v>37100</v>
      </c>
      <c r="CN13">
        <f ca="1">OFFSET('IRP Approach 90% Local'!$DQ$1,Reliabilty!$A13-2015+(Reliabilty!CN$2-1)*35,0)</f>
        <v>-593229</v>
      </c>
    </row>
    <row r="14" spans="1:92" x14ac:dyDescent="0.25">
      <c r="A14">
        <v>2027</v>
      </c>
      <c r="B14">
        <f ca="1">OFFSET('IRP Approach 90% Local'!$DQ$1,Reliabilty!$A14-2015+(Reliabilty!B$2-1)*35,0)</f>
        <v>-229324</v>
      </c>
      <c r="C14">
        <f ca="1">OFFSET('IRP Approach 90% Local'!$DQ$1,Reliabilty!$A14-2015+(Reliabilty!C$2-1)*35,0)</f>
        <v>-746853</v>
      </c>
      <c r="D14">
        <f ca="1">OFFSET('IRP Approach 90% Local'!$DQ$1,Reliabilty!$A14-2015+(Reliabilty!D$2-1)*35,0)</f>
        <v>61678</v>
      </c>
      <c r="E14">
        <f ca="1">OFFSET('IRP Approach 90% Local'!$DQ$1,Reliabilty!$A14-2015+(Reliabilty!E$2-1)*35,0)</f>
        <v>60205</v>
      </c>
      <c r="F14">
        <f ca="1">OFFSET('IRP Approach 90% Local'!$DQ$1,Reliabilty!$A14-2015+(Reliabilty!F$2-1)*35,0)</f>
        <v>472323</v>
      </c>
      <c r="G14">
        <f ca="1">OFFSET('IRP Approach 90% Local'!$DQ$1,Reliabilty!$A14-2015+(Reliabilty!G$2-1)*35,0)</f>
        <v>737719</v>
      </c>
      <c r="H14">
        <f ca="1">OFFSET('IRP Approach 90% Local'!$DQ$1,Reliabilty!$A14-2015+(Reliabilty!H$2-1)*35,0)</f>
        <v>153226</v>
      </c>
      <c r="I14">
        <f ca="1">OFFSET('IRP Approach 90% Local'!$DQ$1,Reliabilty!$A14-2015+(Reliabilty!I$2-1)*35,0)</f>
        <v>-8050</v>
      </c>
      <c r="J14">
        <f ca="1">OFFSET('IRP Approach 90% Local'!$DQ$1,Reliabilty!$A14-2015+(Reliabilty!J$2-1)*35,0)</f>
        <v>671268</v>
      </c>
      <c r="K14">
        <f ca="1">OFFSET('IRP Approach 90% Local'!$DQ$1,Reliabilty!$A14-2015+(Reliabilty!K$2-1)*35,0)</f>
        <v>155608</v>
      </c>
      <c r="L14">
        <f ca="1">OFFSET('IRP Approach 90% Local'!$DQ$1,Reliabilty!$A14-2015+(Reliabilty!L$2-1)*35,0)</f>
        <v>511416</v>
      </c>
      <c r="M14">
        <f ca="1">OFFSET('IRP Approach 90% Local'!$DQ$1,Reliabilty!$A14-2015+(Reliabilty!M$2-1)*35,0)</f>
        <v>304511</v>
      </c>
      <c r="N14">
        <f ca="1">OFFSET('IRP Approach 90% Local'!$DQ$1,Reliabilty!$A14-2015+(Reliabilty!N$2-1)*35,0)</f>
        <v>193031</v>
      </c>
      <c r="O14">
        <f ca="1">OFFSET('IRP Approach 90% Local'!$DQ$1,Reliabilty!$A14-2015+(Reliabilty!O$2-1)*35,0)</f>
        <v>255997</v>
      </c>
      <c r="P14">
        <f ca="1">OFFSET('IRP Approach 90% Local'!$DQ$1,Reliabilty!$A14-2015+(Reliabilty!P$2-1)*35,0)</f>
        <v>-228878</v>
      </c>
      <c r="Q14">
        <f ca="1">OFFSET('IRP Approach 90% Local'!$DQ$1,Reliabilty!$A14-2015+(Reliabilty!Q$2-1)*35,0)</f>
        <v>-214027</v>
      </c>
      <c r="R14">
        <f ca="1">OFFSET('IRP Approach 90% Local'!$DQ$1,Reliabilty!$A14-2015+(Reliabilty!R$2-1)*35,0)</f>
        <v>-440921</v>
      </c>
      <c r="S14">
        <f ca="1">OFFSET('IRP Approach 90% Local'!$DQ$1,Reliabilty!$A14-2015+(Reliabilty!S$2-1)*35,0)</f>
        <v>-185915</v>
      </c>
      <c r="T14">
        <f ca="1">OFFSET('IRP Approach 90% Local'!$DQ$1,Reliabilty!$A14-2015+(Reliabilty!T$2-1)*35,0)</f>
        <v>101166</v>
      </c>
      <c r="U14">
        <f ca="1">OFFSET('IRP Approach 90% Local'!$DQ$1,Reliabilty!$A14-2015+(Reliabilty!U$2-1)*35,0)</f>
        <v>367997</v>
      </c>
      <c r="V14">
        <f ca="1">OFFSET('IRP Approach 90% Local'!$DQ$1,Reliabilty!$A14-2015+(Reliabilty!V$2-1)*35,0)</f>
        <v>-106120</v>
      </c>
      <c r="W14">
        <f ca="1">OFFSET('IRP Approach 90% Local'!$DQ$1,Reliabilty!$A14-2015+(Reliabilty!W$2-1)*35,0)</f>
        <v>-183976</v>
      </c>
      <c r="X14">
        <f ca="1">OFFSET('IRP Approach 90% Local'!$DQ$1,Reliabilty!$A14-2015+(Reliabilty!X$2-1)*35,0)</f>
        <v>-230826</v>
      </c>
      <c r="Y14">
        <f ca="1">OFFSET('IRP Approach 90% Local'!$DQ$1,Reliabilty!$A14-2015+(Reliabilty!Y$2-1)*35,0)</f>
        <v>175097</v>
      </c>
      <c r="Z14">
        <f ca="1">OFFSET('IRP Approach 90% Local'!$DQ$1,Reliabilty!$A14-2015+(Reliabilty!Z$2-1)*35,0)</f>
        <v>7781</v>
      </c>
      <c r="AA14">
        <f ca="1">OFFSET('IRP Approach 90% Local'!$DQ$1,Reliabilty!$A14-2015+(Reliabilty!AA$2-1)*35,0)</f>
        <v>147851</v>
      </c>
      <c r="AB14">
        <f ca="1">OFFSET('IRP Approach 90% Local'!$DQ$1,Reliabilty!$A14-2015+(Reliabilty!AB$2-1)*35,0)</f>
        <v>-219446</v>
      </c>
      <c r="AC14">
        <f ca="1">OFFSET('IRP Approach 90% Local'!$DQ$1,Reliabilty!$A14-2015+(Reliabilty!AC$2-1)*35,0)</f>
        <v>-407627</v>
      </c>
      <c r="AD14">
        <f ca="1">OFFSET('IRP Approach 90% Local'!$DQ$1,Reliabilty!$A14-2015+(Reliabilty!AD$2-1)*35,0)</f>
        <v>-845069</v>
      </c>
      <c r="AE14">
        <f ca="1">OFFSET('IRP Approach 90% Local'!$DQ$1,Reliabilty!$A14-2015+(Reliabilty!AE$2-1)*35,0)</f>
        <v>-199506</v>
      </c>
      <c r="AF14">
        <f ca="1">OFFSET('IRP Approach 90% Local'!$DQ$1,Reliabilty!$A14-2015+(Reliabilty!AF$2-1)*35,0)</f>
        <v>-133606</v>
      </c>
      <c r="AG14">
        <f ca="1">OFFSET('IRP Approach 90% Local'!$DQ$1,Reliabilty!$A14-2015+(Reliabilty!AG$2-1)*35,0)</f>
        <v>25063</v>
      </c>
      <c r="AH14">
        <f ca="1">OFFSET('IRP Approach 90% Local'!$DQ$1,Reliabilty!$A14-2015+(Reliabilty!AH$2-1)*35,0)</f>
        <v>205452</v>
      </c>
      <c r="AI14">
        <f ca="1">OFFSET('IRP Approach 90% Local'!$DQ$1,Reliabilty!$A14-2015+(Reliabilty!AI$2-1)*35,0)</f>
        <v>127199</v>
      </c>
      <c r="AJ14">
        <f ca="1">OFFSET('IRP Approach 90% Local'!$DQ$1,Reliabilty!$A14-2015+(Reliabilty!AJ$2-1)*35,0)</f>
        <v>125121</v>
      </c>
      <c r="AK14">
        <f ca="1">OFFSET('IRP Approach 90% Local'!$DQ$1,Reliabilty!$A14-2015+(Reliabilty!AK$2-1)*35,0)</f>
        <v>-23371</v>
      </c>
      <c r="AL14">
        <f ca="1">OFFSET('IRP Approach 90% Local'!$DQ$1,Reliabilty!$A14-2015+(Reliabilty!AL$2-1)*35,0)</f>
        <v>696089</v>
      </c>
      <c r="AM14">
        <f ca="1">OFFSET('IRP Approach 90% Local'!$DQ$1,Reliabilty!$A14-2015+(Reliabilty!AM$2-1)*35,0)</f>
        <v>287659</v>
      </c>
      <c r="AN14">
        <f ca="1">OFFSET('IRP Approach 90% Local'!$DQ$1,Reliabilty!$A14-2015+(Reliabilty!AN$2-1)*35,0)</f>
        <v>-161501</v>
      </c>
      <c r="AO14">
        <f ca="1">OFFSET('IRP Approach 90% Local'!$DQ$1,Reliabilty!$A14-2015+(Reliabilty!AO$2-1)*35,0)</f>
        <v>-190951</v>
      </c>
      <c r="AP14">
        <f ca="1">OFFSET('IRP Approach 90% Local'!$DQ$1,Reliabilty!$A14-2015+(Reliabilty!AP$2-1)*35,0)</f>
        <v>-56412</v>
      </c>
      <c r="AQ14">
        <f ca="1">OFFSET('IRP Approach 90% Local'!$DQ$1,Reliabilty!$A14-2015+(Reliabilty!AQ$2-1)*35,0)</f>
        <v>-131064</v>
      </c>
      <c r="AR14">
        <f ca="1">OFFSET('IRP Approach 90% Local'!$DQ$1,Reliabilty!$A14-2015+(Reliabilty!AR$2-1)*35,0)</f>
        <v>34360</v>
      </c>
      <c r="AS14">
        <f ca="1">OFFSET('IRP Approach 90% Local'!$DQ$1,Reliabilty!$A14-2015+(Reliabilty!AS$2-1)*35,0)</f>
        <v>-214027</v>
      </c>
      <c r="AT14">
        <f ca="1">OFFSET('IRP Approach 90% Local'!$DQ$1,Reliabilty!$A14-2015+(Reliabilty!AT$2-1)*35,0)</f>
        <v>-980048</v>
      </c>
      <c r="AU14">
        <f ca="1">OFFSET('IRP Approach 90% Local'!$DQ$1,Reliabilty!$A14-2015+(Reliabilty!AU$2-1)*35,0)</f>
        <v>341351</v>
      </c>
      <c r="AV14">
        <f ca="1">OFFSET('IRP Approach 90% Local'!$DQ$1,Reliabilty!$A14-2015+(Reliabilty!AV$2-1)*35,0)</f>
        <v>366171</v>
      </c>
      <c r="AW14">
        <f ca="1">OFFSET('IRP Approach 90% Local'!$DQ$1,Reliabilty!$A14-2015+(Reliabilty!AW$2-1)*35,0)</f>
        <v>649013</v>
      </c>
      <c r="AX14">
        <f ca="1">OFFSET('IRP Approach 90% Local'!$DQ$1,Reliabilty!$A14-2015+(Reliabilty!AX$2-1)*35,0)</f>
        <v>-80089</v>
      </c>
      <c r="AY14">
        <f ca="1">OFFSET('IRP Approach 90% Local'!$DQ$1,Reliabilty!$A14-2015+(Reliabilty!AY$2-1)*35,0)</f>
        <v>395565</v>
      </c>
      <c r="AZ14">
        <f ca="1">OFFSET('IRP Approach 90% Local'!$DQ$1,Reliabilty!$A14-2015+(Reliabilty!AZ$2-1)*35,0)</f>
        <v>1228891</v>
      </c>
      <c r="BA14">
        <f ca="1">OFFSET('IRP Approach 90% Local'!$DQ$1,Reliabilty!$A14-2015+(Reliabilty!BA$2-1)*35,0)</f>
        <v>384603</v>
      </c>
      <c r="BB14">
        <f ca="1">OFFSET('IRP Approach 90% Local'!$DQ$1,Reliabilty!$A14-2015+(Reliabilty!BB$2-1)*35,0)</f>
        <v>313385</v>
      </c>
      <c r="BC14">
        <f ca="1">OFFSET('IRP Approach 90% Local'!$DQ$1,Reliabilty!$A14-2015+(Reliabilty!BC$2-1)*35,0)</f>
        <v>767980</v>
      </c>
      <c r="BD14">
        <f ca="1">OFFSET('IRP Approach 90% Local'!$DQ$1,Reliabilty!$A14-2015+(Reliabilty!BD$2-1)*35,0)</f>
        <v>32305</v>
      </c>
      <c r="BE14">
        <f ca="1">OFFSET('IRP Approach 90% Local'!$DQ$1,Reliabilty!$A14-2015+(Reliabilty!BE$2-1)*35,0)</f>
        <v>-756132</v>
      </c>
      <c r="BF14">
        <f ca="1">OFFSET('IRP Approach 90% Local'!$DQ$1,Reliabilty!$A14-2015+(Reliabilty!BF$2-1)*35,0)</f>
        <v>150132</v>
      </c>
      <c r="BG14">
        <f ca="1">OFFSET('IRP Approach 90% Local'!$DQ$1,Reliabilty!$A14-2015+(Reliabilty!BG$2-1)*35,0)</f>
        <v>-728803</v>
      </c>
      <c r="BH14">
        <f ca="1">OFFSET('IRP Approach 90% Local'!$DQ$1,Reliabilty!$A14-2015+(Reliabilty!BH$2-1)*35,0)</f>
        <v>-736881</v>
      </c>
      <c r="BI14">
        <f ca="1">OFFSET('IRP Approach 90% Local'!$DQ$1,Reliabilty!$A14-2015+(Reliabilty!BI$2-1)*35,0)</f>
        <v>-779885</v>
      </c>
      <c r="BJ14">
        <f ca="1">OFFSET('IRP Approach 90% Local'!$DQ$1,Reliabilty!$A14-2015+(Reliabilty!BJ$2-1)*35,0)</f>
        <v>40945</v>
      </c>
      <c r="BK14">
        <f ca="1">OFFSET('IRP Approach 90% Local'!$DQ$1,Reliabilty!$A14-2015+(Reliabilty!BK$2-1)*35,0)</f>
        <v>-238405</v>
      </c>
      <c r="BL14">
        <f ca="1">OFFSET('IRP Approach 90% Local'!$DQ$1,Reliabilty!$A14-2015+(Reliabilty!BL$2-1)*35,0)</f>
        <v>215942</v>
      </c>
      <c r="BM14">
        <f ca="1">OFFSET('IRP Approach 90% Local'!$DQ$1,Reliabilty!$A14-2015+(Reliabilty!BM$2-1)*35,0)</f>
        <v>257493</v>
      </c>
      <c r="BN14">
        <f ca="1">OFFSET('IRP Approach 90% Local'!$DQ$1,Reliabilty!$A14-2015+(Reliabilty!BN$2-1)*35,0)</f>
        <v>369583</v>
      </c>
      <c r="BO14">
        <f ca="1">OFFSET('IRP Approach 90% Local'!$DQ$1,Reliabilty!$A14-2015+(Reliabilty!BO$2-1)*35,0)</f>
        <v>688915</v>
      </c>
      <c r="BP14">
        <f ca="1">OFFSET('IRP Approach 90% Local'!$DQ$1,Reliabilty!$A14-2015+(Reliabilty!BP$2-1)*35,0)</f>
        <v>76622</v>
      </c>
      <c r="BQ14">
        <f ca="1">OFFSET('IRP Approach 90% Local'!$DQ$1,Reliabilty!$A14-2015+(Reliabilty!BQ$2-1)*35,0)</f>
        <v>15056</v>
      </c>
      <c r="BR14">
        <f ca="1">OFFSET('IRP Approach 90% Local'!$DQ$1,Reliabilty!$A14-2015+(Reliabilty!BR$2-1)*35,0)</f>
        <v>-370917</v>
      </c>
      <c r="BS14">
        <f ca="1">OFFSET('IRP Approach 90% Local'!$DQ$1,Reliabilty!$A14-2015+(Reliabilty!BS$2-1)*35,0)</f>
        <v>-409475</v>
      </c>
      <c r="BT14">
        <f ca="1">OFFSET('IRP Approach 90% Local'!$DQ$1,Reliabilty!$A14-2015+(Reliabilty!BT$2-1)*35,0)</f>
        <v>-236697</v>
      </c>
      <c r="BU14">
        <f ca="1">OFFSET('IRP Approach 90% Local'!$DQ$1,Reliabilty!$A14-2015+(Reliabilty!BU$2-1)*35,0)</f>
        <v>-269723</v>
      </c>
      <c r="BV14">
        <f ca="1">OFFSET('IRP Approach 90% Local'!$DQ$1,Reliabilty!$A14-2015+(Reliabilty!BV$2-1)*35,0)</f>
        <v>309043</v>
      </c>
      <c r="BW14">
        <f ca="1">OFFSET('IRP Approach 90% Local'!$DQ$1,Reliabilty!$A14-2015+(Reliabilty!BW$2-1)*35,0)</f>
        <v>394984</v>
      </c>
      <c r="BX14">
        <f ca="1">OFFSET('IRP Approach 90% Local'!$DQ$1,Reliabilty!$A14-2015+(Reliabilty!BX$2-1)*35,0)</f>
        <v>-411588</v>
      </c>
      <c r="BY14">
        <f ca="1">OFFSET('IRP Approach 90% Local'!$DQ$1,Reliabilty!$A14-2015+(Reliabilty!BY$2-1)*35,0)</f>
        <v>-594669</v>
      </c>
      <c r="BZ14">
        <f ca="1">OFFSET('IRP Approach 90% Local'!$DQ$1,Reliabilty!$A14-2015+(Reliabilty!BZ$2-1)*35,0)</f>
        <v>-505271</v>
      </c>
      <c r="CA14">
        <f ca="1">OFFSET('IRP Approach 90% Local'!$DQ$1,Reliabilty!$A14-2015+(Reliabilty!CA$2-1)*35,0)</f>
        <v>61905</v>
      </c>
      <c r="CB14">
        <f ca="1">OFFSET('IRP Approach 90% Local'!$DQ$1,Reliabilty!$A14-2015+(Reliabilty!CB$2-1)*35,0)</f>
        <v>565625</v>
      </c>
      <c r="CC14">
        <f ca="1">OFFSET('IRP Approach 90% Local'!$DQ$1,Reliabilty!$A14-2015+(Reliabilty!CC$2-1)*35,0)</f>
        <v>-274794</v>
      </c>
      <c r="CD14">
        <f ca="1">OFFSET('IRP Approach 90% Local'!$DQ$1,Reliabilty!$A14-2015+(Reliabilty!CD$2-1)*35,0)</f>
        <v>-40708</v>
      </c>
      <c r="CE14">
        <f ca="1">OFFSET('IRP Approach 90% Local'!$DQ$1,Reliabilty!$A14-2015+(Reliabilty!CE$2-1)*35,0)</f>
        <v>201197</v>
      </c>
      <c r="CF14">
        <f ca="1">OFFSET('IRP Approach 90% Local'!$DQ$1,Reliabilty!$A14-2015+(Reliabilty!CF$2-1)*35,0)</f>
        <v>-835560</v>
      </c>
      <c r="CG14">
        <f ca="1">OFFSET('IRP Approach 90% Local'!$DQ$1,Reliabilty!$A14-2015+(Reliabilty!CG$2-1)*35,0)</f>
        <v>-230613</v>
      </c>
      <c r="CH14">
        <f ca="1">OFFSET('IRP Approach 90% Local'!$DQ$1,Reliabilty!$A14-2015+(Reliabilty!CH$2-1)*35,0)</f>
        <v>-212451</v>
      </c>
      <c r="CI14">
        <f ca="1">OFFSET('IRP Approach 90% Local'!$DQ$1,Reliabilty!$A14-2015+(Reliabilty!CI$2-1)*35,0)</f>
        <v>82083</v>
      </c>
      <c r="CJ14">
        <f ca="1">OFFSET('IRP Approach 90% Local'!$DQ$1,Reliabilty!$A14-2015+(Reliabilty!CJ$2-1)*35,0)</f>
        <v>123857</v>
      </c>
      <c r="CK14">
        <f ca="1">OFFSET('IRP Approach 90% Local'!$DQ$1,Reliabilty!$A14-2015+(Reliabilty!CK$2-1)*35,0)</f>
        <v>-855730</v>
      </c>
      <c r="CL14">
        <f ca="1">OFFSET('IRP Approach 90% Local'!$DQ$1,Reliabilty!$A14-2015+(Reliabilty!CL$2-1)*35,0)</f>
        <v>35804</v>
      </c>
      <c r="CM14">
        <f ca="1">OFFSET('IRP Approach 90% Local'!$DQ$1,Reliabilty!$A14-2015+(Reliabilty!CM$2-1)*35,0)</f>
        <v>-594462</v>
      </c>
      <c r="CN14">
        <f ca="1">OFFSET('IRP Approach 90% Local'!$DQ$1,Reliabilty!$A14-2015+(Reliabilty!CN$2-1)*35,0)</f>
        <v>-189421</v>
      </c>
    </row>
    <row r="15" spans="1:92" x14ac:dyDescent="0.25">
      <c r="A15">
        <v>2028</v>
      </c>
      <c r="B15">
        <f ca="1">OFFSET('IRP Approach 90% Local'!$DQ$1,Reliabilty!$A15-2015+(Reliabilty!B$2-1)*35,0)</f>
        <v>-749027</v>
      </c>
      <c r="C15">
        <f ca="1">OFFSET('IRP Approach 90% Local'!$DQ$1,Reliabilty!$A15-2015+(Reliabilty!C$2-1)*35,0)</f>
        <v>60235</v>
      </c>
      <c r="D15">
        <f ca="1">OFFSET('IRP Approach 90% Local'!$DQ$1,Reliabilty!$A15-2015+(Reliabilty!D$2-1)*35,0)</f>
        <v>58052</v>
      </c>
      <c r="E15">
        <f ca="1">OFFSET('IRP Approach 90% Local'!$DQ$1,Reliabilty!$A15-2015+(Reliabilty!E$2-1)*35,0)</f>
        <v>471001</v>
      </c>
      <c r="F15">
        <f ca="1">OFFSET('IRP Approach 90% Local'!$DQ$1,Reliabilty!$A15-2015+(Reliabilty!F$2-1)*35,0)</f>
        <v>735891</v>
      </c>
      <c r="G15">
        <f ca="1">OFFSET('IRP Approach 90% Local'!$DQ$1,Reliabilty!$A15-2015+(Reliabilty!G$2-1)*35,0)</f>
        <v>151401</v>
      </c>
      <c r="H15">
        <f ca="1">OFFSET('IRP Approach 90% Local'!$DQ$1,Reliabilty!$A15-2015+(Reliabilty!H$2-1)*35,0)</f>
        <v>-12022</v>
      </c>
      <c r="I15">
        <f ca="1">OFFSET('IRP Approach 90% Local'!$DQ$1,Reliabilty!$A15-2015+(Reliabilty!I$2-1)*35,0)</f>
        <v>663889</v>
      </c>
      <c r="J15">
        <f ca="1">OFFSET('IRP Approach 90% Local'!$DQ$1,Reliabilty!$A15-2015+(Reliabilty!J$2-1)*35,0)</f>
        <v>103242</v>
      </c>
      <c r="K15">
        <f ca="1">OFFSET('IRP Approach 90% Local'!$DQ$1,Reliabilty!$A15-2015+(Reliabilty!K$2-1)*35,0)</f>
        <v>512255</v>
      </c>
      <c r="L15">
        <f ca="1">OFFSET('IRP Approach 90% Local'!$DQ$1,Reliabilty!$A15-2015+(Reliabilty!L$2-1)*35,0)</f>
        <v>303535</v>
      </c>
      <c r="M15">
        <f ca="1">OFFSET('IRP Approach 90% Local'!$DQ$1,Reliabilty!$A15-2015+(Reliabilty!M$2-1)*35,0)</f>
        <v>191295</v>
      </c>
      <c r="N15">
        <f ca="1">OFFSET('IRP Approach 90% Local'!$DQ$1,Reliabilty!$A15-2015+(Reliabilty!N$2-1)*35,0)</f>
        <v>254129</v>
      </c>
      <c r="O15">
        <f ca="1">OFFSET('IRP Approach 90% Local'!$DQ$1,Reliabilty!$A15-2015+(Reliabilty!O$2-1)*35,0)</f>
        <v>-261681</v>
      </c>
      <c r="P15">
        <f ca="1">OFFSET('IRP Approach 90% Local'!$DQ$1,Reliabilty!$A15-2015+(Reliabilty!P$2-1)*35,0)</f>
        <v>-216330</v>
      </c>
      <c r="Q15">
        <f ca="1">OFFSET('IRP Approach 90% Local'!$DQ$1,Reliabilty!$A15-2015+(Reliabilty!Q$2-1)*35,0)</f>
        <v>-442914</v>
      </c>
      <c r="R15">
        <f ca="1">OFFSET('IRP Approach 90% Local'!$DQ$1,Reliabilty!$A15-2015+(Reliabilty!R$2-1)*35,0)</f>
        <v>-41549</v>
      </c>
      <c r="S15">
        <f ca="1">OFFSET('IRP Approach 90% Local'!$DQ$1,Reliabilty!$A15-2015+(Reliabilty!S$2-1)*35,0)</f>
        <v>99260</v>
      </c>
      <c r="T15">
        <f ca="1">OFFSET('IRP Approach 90% Local'!$DQ$1,Reliabilty!$A15-2015+(Reliabilty!T$2-1)*35,0)</f>
        <v>340734</v>
      </c>
      <c r="U15">
        <f ca="1">OFFSET('IRP Approach 90% Local'!$DQ$1,Reliabilty!$A15-2015+(Reliabilty!U$2-1)*35,0)</f>
        <v>-108728</v>
      </c>
      <c r="V15">
        <f ca="1">OFFSET('IRP Approach 90% Local'!$DQ$1,Reliabilty!$A15-2015+(Reliabilty!V$2-1)*35,0)</f>
        <v>-185908</v>
      </c>
      <c r="W15">
        <f ca="1">OFFSET('IRP Approach 90% Local'!$DQ$1,Reliabilty!$A15-2015+(Reliabilty!W$2-1)*35,0)</f>
        <v>-182085</v>
      </c>
      <c r="X15">
        <f ca="1">OFFSET('IRP Approach 90% Local'!$DQ$1,Reliabilty!$A15-2015+(Reliabilty!X$2-1)*35,0)</f>
        <v>172962</v>
      </c>
      <c r="Y15">
        <f ca="1">OFFSET('IRP Approach 90% Local'!$DQ$1,Reliabilty!$A15-2015+(Reliabilty!Y$2-1)*35,0)</f>
        <v>5794</v>
      </c>
      <c r="Z15">
        <f ca="1">OFFSET('IRP Approach 90% Local'!$DQ$1,Reliabilty!$A15-2015+(Reliabilty!Z$2-1)*35,0)</f>
        <v>146052</v>
      </c>
      <c r="AA15">
        <f ca="1">OFFSET('IRP Approach 90% Local'!$DQ$1,Reliabilty!$A15-2015+(Reliabilty!AA$2-1)*35,0)</f>
        <v>-222774</v>
      </c>
      <c r="AB15">
        <f ca="1">OFFSET('IRP Approach 90% Local'!$DQ$1,Reliabilty!$A15-2015+(Reliabilty!AB$2-1)*35,0)</f>
        <v>-410276</v>
      </c>
      <c r="AC15">
        <f ca="1">OFFSET('IRP Approach 90% Local'!$DQ$1,Reliabilty!$A15-2015+(Reliabilty!AC$2-1)*35,0)</f>
        <v>-763523</v>
      </c>
      <c r="AD15">
        <f ca="1">OFFSET('IRP Approach 90% Local'!$DQ$1,Reliabilty!$A15-2015+(Reliabilty!AD$2-1)*35,0)</f>
        <v>-201139</v>
      </c>
      <c r="AE15">
        <f ca="1">OFFSET('IRP Approach 90% Local'!$DQ$1,Reliabilty!$A15-2015+(Reliabilty!AE$2-1)*35,0)</f>
        <v>-135532</v>
      </c>
      <c r="AF15">
        <f ca="1">OFFSET('IRP Approach 90% Local'!$DQ$1,Reliabilty!$A15-2015+(Reliabilty!AF$2-1)*35,0)</f>
        <v>22872</v>
      </c>
      <c r="AG15">
        <f ca="1">OFFSET('IRP Approach 90% Local'!$DQ$1,Reliabilty!$A15-2015+(Reliabilty!AG$2-1)*35,0)</f>
        <v>204312</v>
      </c>
      <c r="AH15">
        <f ca="1">OFFSET('IRP Approach 90% Local'!$DQ$1,Reliabilty!$A15-2015+(Reliabilty!AH$2-1)*35,0)</f>
        <v>125094</v>
      </c>
      <c r="AI15">
        <f ca="1">OFFSET('IRP Approach 90% Local'!$DQ$1,Reliabilty!$A15-2015+(Reliabilty!AI$2-1)*35,0)</f>
        <v>123587</v>
      </c>
      <c r="AJ15">
        <f ca="1">OFFSET('IRP Approach 90% Local'!$DQ$1,Reliabilty!$A15-2015+(Reliabilty!AJ$2-1)*35,0)</f>
        <v>-26073</v>
      </c>
      <c r="AK15">
        <f ca="1">OFFSET('IRP Approach 90% Local'!$DQ$1,Reliabilty!$A15-2015+(Reliabilty!AK$2-1)*35,0)</f>
        <v>694849</v>
      </c>
      <c r="AL15">
        <f ca="1">OFFSET('IRP Approach 90% Local'!$DQ$1,Reliabilty!$A15-2015+(Reliabilty!AL$2-1)*35,0)</f>
        <v>311767</v>
      </c>
      <c r="AM15">
        <f ca="1">OFFSET('IRP Approach 90% Local'!$DQ$1,Reliabilty!$A15-2015+(Reliabilty!AM$2-1)*35,0)</f>
        <v>-183370</v>
      </c>
      <c r="AN15">
        <f ca="1">OFFSET('IRP Approach 90% Local'!$DQ$1,Reliabilty!$A15-2015+(Reliabilty!AN$2-1)*35,0)</f>
        <v>-223729</v>
      </c>
      <c r="AO15">
        <f ca="1">OFFSET('IRP Approach 90% Local'!$DQ$1,Reliabilty!$A15-2015+(Reliabilty!AO$2-1)*35,0)</f>
        <v>-58066</v>
      </c>
      <c r="AP15">
        <f ca="1">OFFSET('IRP Approach 90% Local'!$DQ$1,Reliabilty!$A15-2015+(Reliabilty!AP$2-1)*35,0)</f>
        <v>-133229</v>
      </c>
      <c r="AQ15">
        <f ca="1">OFFSET('IRP Approach 90% Local'!$DQ$1,Reliabilty!$A15-2015+(Reliabilty!AQ$2-1)*35,0)</f>
        <v>32723</v>
      </c>
      <c r="AR15">
        <f ca="1">OFFSET('IRP Approach 90% Local'!$DQ$1,Reliabilty!$A15-2015+(Reliabilty!AR$2-1)*35,0)</f>
        <v>-216432</v>
      </c>
      <c r="AS15">
        <f ca="1">OFFSET('IRP Approach 90% Local'!$DQ$1,Reliabilty!$A15-2015+(Reliabilty!AS$2-1)*35,0)</f>
        <v>-982121</v>
      </c>
      <c r="AT15">
        <f ca="1">OFFSET('IRP Approach 90% Local'!$DQ$1,Reliabilty!$A15-2015+(Reliabilty!AT$2-1)*35,0)</f>
        <v>340588</v>
      </c>
      <c r="AU15">
        <f ca="1">OFFSET('IRP Approach 90% Local'!$DQ$1,Reliabilty!$A15-2015+(Reliabilty!AU$2-1)*35,0)</f>
        <v>364254</v>
      </c>
      <c r="AV15">
        <f ca="1">OFFSET('IRP Approach 90% Local'!$DQ$1,Reliabilty!$A15-2015+(Reliabilty!AV$2-1)*35,0)</f>
        <v>647404</v>
      </c>
      <c r="AW15">
        <f ca="1">OFFSET('IRP Approach 90% Local'!$DQ$1,Reliabilty!$A15-2015+(Reliabilty!AW$2-1)*35,0)</f>
        <v>-83068</v>
      </c>
      <c r="AX15">
        <f ca="1">OFFSET('IRP Approach 90% Local'!$DQ$1,Reliabilty!$A15-2015+(Reliabilty!AX$2-1)*35,0)</f>
        <v>376376</v>
      </c>
      <c r="AY15">
        <f ca="1">OFFSET('IRP Approach 90% Local'!$DQ$1,Reliabilty!$A15-2015+(Reliabilty!AY$2-1)*35,0)</f>
        <v>1199615</v>
      </c>
      <c r="AZ15">
        <f ca="1">OFFSET('IRP Approach 90% Local'!$DQ$1,Reliabilty!$A15-2015+(Reliabilty!AZ$2-1)*35,0)</f>
        <v>359004</v>
      </c>
      <c r="BA15">
        <f ca="1">OFFSET('IRP Approach 90% Local'!$DQ$1,Reliabilty!$A15-2015+(Reliabilty!BA$2-1)*35,0)</f>
        <v>320822</v>
      </c>
      <c r="BB15">
        <f ca="1">OFFSET('IRP Approach 90% Local'!$DQ$1,Reliabilty!$A15-2015+(Reliabilty!BB$2-1)*35,0)</f>
        <v>902444</v>
      </c>
      <c r="BC15">
        <f ca="1">OFFSET('IRP Approach 90% Local'!$DQ$1,Reliabilty!$A15-2015+(Reliabilty!BC$2-1)*35,0)</f>
        <v>136366</v>
      </c>
      <c r="BD15">
        <f ca="1">OFFSET('IRP Approach 90% Local'!$DQ$1,Reliabilty!$A15-2015+(Reliabilty!BD$2-1)*35,0)</f>
        <v>-698591</v>
      </c>
      <c r="BE15">
        <f ca="1">OFFSET('IRP Approach 90% Local'!$DQ$1,Reliabilty!$A15-2015+(Reliabilty!BE$2-1)*35,0)</f>
        <v>147187</v>
      </c>
      <c r="BF15">
        <f ca="1">OFFSET('IRP Approach 90% Local'!$DQ$1,Reliabilty!$A15-2015+(Reliabilty!BF$2-1)*35,0)</f>
        <v>-691796</v>
      </c>
      <c r="BG15">
        <f ca="1">OFFSET('IRP Approach 90% Local'!$DQ$1,Reliabilty!$A15-2015+(Reliabilty!BG$2-1)*35,0)</f>
        <v>-738813</v>
      </c>
      <c r="BH15">
        <f ca="1">OFFSET('IRP Approach 90% Local'!$DQ$1,Reliabilty!$A15-2015+(Reliabilty!BH$2-1)*35,0)</f>
        <v>-522911</v>
      </c>
      <c r="BI15">
        <f ca="1">OFFSET('IRP Approach 90% Local'!$DQ$1,Reliabilty!$A15-2015+(Reliabilty!BI$2-1)*35,0)</f>
        <v>26641</v>
      </c>
      <c r="BJ15">
        <f ca="1">OFFSET('IRP Approach 90% Local'!$DQ$1,Reliabilty!$A15-2015+(Reliabilty!BJ$2-1)*35,0)</f>
        <v>-240884</v>
      </c>
      <c r="BK15">
        <f ca="1">OFFSET('IRP Approach 90% Local'!$DQ$1,Reliabilty!$A15-2015+(Reliabilty!BK$2-1)*35,0)</f>
        <v>214661</v>
      </c>
      <c r="BL15">
        <f ca="1">OFFSET('IRP Approach 90% Local'!$DQ$1,Reliabilty!$A15-2015+(Reliabilty!BL$2-1)*35,0)</f>
        <v>255182</v>
      </c>
      <c r="BM15">
        <f ca="1">OFFSET('IRP Approach 90% Local'!$DQ$1,Reliabilty!$A15-2015+(Reliabilty!BM$2-1)*35,0)</f>
        <v>366746</v>
      </c>
      <c r="BN15">
        <f ca="1">OFFSET('IRP Approach 90% Local'!$DQ$1,Reliabilty!$A15-2015+(Reliabilty!BN$2-1)*35,0)</f>
        <v>688159</v>
      </c>
      <c r="BO15">
        <f ca="1">OFFSET('IRP Approach 90% Local'!$DQ$1,Reliabilty!$A15-2015+(Reliabilty!BO$2-1)*35,0)</f>
        <v>74054</v>
      </c>
      <c r="BP15">
        <f ca="1">OFFSET('IRP Approach 90% Local'!$DQ$1,Reliabilty!$A15-2015+(Reliabilty!BP$2-1)*35,0)</f>
        <v>10539</v>
      </c>
      <c r="BQ15">
        <f ca="1">OFFSET('IRP Approach 90% Local'!$DQ$1,Reliabilty!$A15-2015+(Reliabilty!BQ$2-1)*35,0)</f>
        <v>-418259</v>
      </c>
      <c r="BR15">
        <f ca="1">OFFSET('IRP Approach 90% Local'!$DQ$1,Reliabilty!$A15-2015+(Reliabilty!BR$2-1)*35,0)</f>
        <v>-412172</v>
      </c>
      <c r="BS15">
        <f ca="1">OFFSET('IRP Approach 90% Local'!$DQ$1,Reliabilty!$A15-2015+(Reliabilty!BS$2-1)*35,0)</f>
        <v>-238805</v>
      </c>
      <c r="BT15">
        <f ca="1">OFFSET('IRP Approach 90% Local'!$DQ$1,Reliabilty!$A15-2015+(Reliabilty!BT$2-1)*35,0)</f>
        <v>-270677</v>
      </c>
      <c r="BU15">
        <f ca="1">OFFSET('IRP Approach 90% Local'!$DQ$1,Reliabilty!$A15-2015+(Reliabilty!BU$2-1)*35,0)</f>
        <v>338073</v>
      </c>
      <c r="BV15">
        <f ca="1">OFFSET('IRP Approach 90% Local'!$DQ$1,Reliabilty!$A15-2015+(Reliabilty!BV$2-1)*35,0)</f>
        <v>373390</v>
      </c>
      <c r="BW15">
        <f ca="1">OFFSET('IRP Approach 90% Local'!$DQ$1,Reliabilty!$A15-2015+(Reliabilty!BW$2-1)*35,0)</f>
        <v>-414648</v>
      </c>
      <c r="BX15">
        <f ca="1">OFFSET('IRP Approach 90% Local'!$DQ$1,Reliabilty!$A15-2015+(Reliabilty!BX$2-1)*35,0)</f>
        <v>-597432</v>
      </c>
      <c r="BY15">
        <f ca="1">OFFSET('IRP Approach 90% Local'!$DQ$1,Reliabilty!$A15-2015+(Reliabilty!BY$2-1)*35,0)</f>
        <v>-538159</v>
      </c>
      <c r="BZ15">
        <f ca="1">OFFSET('IRP Approach 90% Local'!$DQ$1,Reliabilty!$A15-2015+(Reliabilty!BZ$2-1)*35,0)</f>
        <v>60593</v>
      </c>
      <c r="CA15">
        <f ca="1">OFFSET('IRP Approach 90% Local'!$DQ$1,Reliabilty!$A15-2015+(Reliabilty!CA$2-1)*35,0)</f>
        <v>564000</v>
      </c>
      <c r="CB15">
        <f ca="1">OFFSET('IRP Approach 90% Local'!$DQ$1,Reliabilty!$A15-2015+(Reliabilty!CB$2-1)*35,0)</f>
        <v>-277548</v>
      </c>
      <c r="CC15">
        <f ca="1">OFFSET('IRP Approach 90% Local'!$DQ$1,Reliabilty!$A15-2015+(Reliabilty!CC$2-1)*35,0)</f>
        <v>-41757</v>
      </c>
      <c r="CD15">
        <f ca="1">OFFSET('IRP Approach 90% Local'!$DQ$1,Reliabilty!$A15-2015+(Reliabilty!CD$2-1)*35,0)</f>
        <v>199186</v>
      </c>
      <c r="CE15">
        <f ca="1">OFFSET('IRP Approach 90% Local'!$DQ$1,Reliabilty!$A15-2015+(Reliabilty!CE$2-1)*35,0)</f>
        <v>-837755</v>
      </c>
      <c r="CF15">
        <f ca="1">OFFSET('IRP Approach 90% Local'!$DQ$1,Reliabilty!$A15-2015+(Reliabilty!CF$2-1)*35,0)</f>
        <v>-232590</v>
      </c>
      <c r="CG15">
        <f ca="1">OFFSET('IRP Approach 90% Local'!$DQ$1,Reliabilty!$A15-2015+(Reliabilty!CG$2-1)*35,0)</f>
        <v>-213985</v>
      </c>
      <c r="CH15">
        <f ca="1">OFFSET('IRP Approach 90% Local'!$DQ$1,Reliabilty!$A15-2015+(Reliabilty!CH$2-1)*35,0)</f>
        <v>81070</v>
      </c>
      <c r="CI15">
        <f ca="1">OFFSET('IRP Approach 90% Local'!$DQ$1,Reliabilty!$A15-2015+(Reliabilty!CI$2-1)*35,0)</f>
        <v>121620</v>
      </c>
      <c r="CJ15">
        <f ca="1">OFFSET('IRP Approach 90% Local'!$DQ$1,Reliabilty!$A15-2015+(Reliabilty!CJ$2-1)*35,0)</f>
        <v>-858088</v>
      </c>
      <c r="CK15">
        <f ca="1">OFFSET('IRP Approach 90% Local'!$DQ$1,Reliabilty!$A15-2015+(Reliabilty!CK$2-1)*35,0)</f>
        <v>33836</v>
      </c>
      <c r="CL15">
        <f ca="1">OFFSET('IRP Approach 90% Local'!$DQ$1,Reliabilty!$A15-2015+(Reliabilty!CL$2-1)*35,0)</f>
        <v>-596649</v>
      </c>
      <c r="CM15">
        <f ca="1">OFFSET('IRP Approach 90% Local'!$DQ$1,Reliabilty!$A15-2015+(Reliabilty!CM$2-1)*35,0)</f>
        <v>-439788</v>
      </c>
      <c r="CN15">
        <f ca="1">OFFSET('IRP Approach 90% Local'!$DQ$1,Reliabilty!$A15-2015+(Reliabilty!CN$2-1)*35,0)</f>
        <v>15883</v>
      </c>
    </row>
    <row r="16" spans="1:92" x14ac:dyDescent="0.25">
      <c r="A16">
        <v>2029</v>
      </c>
      <c r="B16">
        <f ca="1">OFFSET('IRP Approach 90% Local'!$DQ$1,Reliabilty!$A16-2015+(Reliabilty!B$2-1)*35,0)</f>
        <v>59519</v>
      </c>
      <c r="C16">
        <f ca="1">OFFSET('IRP Approach 90% Local'!$DQ$1,Reliabilty!$A16-2015+(Reliabilty!C$2-1)*35,0)</f>
        <v>56623</v>
      </c>
      <c r="D16">
        <f ca="1">OFFSET('IRP Approach 90% Local'!$DQ$1,Reliabilty!$A16-2015+(Reliabilty!D$2-1)*35,0)</f>
        <v>470405</v>
      </c>
      <c r="E16">
        <f ca="1">OFFSET('IRP Approach 90% Local'!$DQ$1,Reliabilty!$A16-2015+(Reliabilty!E$2-1)*35,0)</f>
        <v>735783</v>
      </c>
      <c r="F16">
        <f ca="1">OFFSET('IRP Approach 90% Local'!$DQ$1,Reliabilty!$A16-2015+(Reliabilty!F$2-1)*35,0)</f>
        <v>150248</v>
      </c>
      <c r="G16">
        <f ca="1">OFFSET('IRP Approach 90% Local'!$DQ$1,Reliabilty!$A16-2015+(Reliabilty!G$2-1)*35,0)</f>
        <v>-18311</v>
      </c>
      <c r="H16">
        <f ca="1">OFFSET('IRP Approach 90% Local'!$DQ$1,Reliabilty!$A16-2015+(Reliabilty!H$2-1)*35,0)</f>
        <v>664360</v>
      </c>
      <c r="I16">
        <f ca="1">OFFSET('IRP Approach 90% Local'!$DQ$1,Reliabilty!$A16-2015+(Reliabilty!I$2-1)*35,0)</f>
        <v>124669</v>
      </c>
      <c r="J16">
        <f ca="1">OFFSET('IRP Approach 90% Local'!$DQ$1,Reliabilty!$A16-2015+(Reliabilty!J$2-1)*35,0)</f>
        <v>458817</v>
      </c>
      <c r="K16">
        <f ca="1">OFFSET('IRP Approach 90% Local'!$DQ$1,Reliabilty!$A16-2015+(Reliabilty!K$2-1)*35,0)</f>
        <v>303283</v>
      </c>
      <c r="L16">
        <f ca="1">OFFSET('IRP Approach 90% Local'!$DQ$1,Reliabilty!$A16-2015+(Reliabilty!L$2-1)*35,0)</f>
        <v>220283</v>
      </c>
      <c r="M16">
        <f ca="1">OFFSET('IRP Approach 90% Local'!$DQ$1,Reliabilty!$A16-2015+(Reliabilty!M$2-1)*35,0)</f>
        <v>252987</v>
      </c>
      <c r="N16">
        <f ca="1">OFFSET('IRP Approach 90% Local'!$DQ$1,Reliabilty!$A16-2015+(Reliabilty!N$2-1)*35,0)</f>
        <v>-233760</v>
      </c>
      <c r="O16">
        <f ca="1">OFFSET('IRP Approach 90% Local'!$DQ$1,Reliabilty!$A16-2015+(Reliabilty!O$2-1)*35,0)</f>
        <v>-247907</v>
      </c>
      <c r="P16">
        <f ca="1">OFFSET('IRP Approach 90% Local'!$DQ$1,Reliabilty!$A16-2015+(Reliabilty!P$2-1)*35,0)</f>
        <v>-444183</v>
      </c>
      <c r="Q16">
        <f ca="1">OFFSET('IRP Approach 90% Local'!$DQ$1,Reliabilty!$A16-2015+(Reliabilty!Q$2-1)*35,0)</f>
        <v>-42816</v>
      </c>
      <c r="R16">
        <f ca="1">OFFSET('IRP Approach 90% Local'!$DQ$1,Reliabilty!$A16-2015+(Reliabilty!R$2-1)*35,0)</f>
        <v>161275</v>
      </c>
      <c r="S16">
        <f ca="1">OFFSET('IRP Approach 90% Local'!$DQ$1,Reliabilty!$A16-2015+(Reliabilty!S$2-1)*35,0)</f>
        <v>340689</v>
      </c>
      <c r="T16">
        <f ca="1">OFFSET('IRP Approach 90% Local'!$DQ$1,Reliabilty!$A16-2015+(Reliabilty!T$2-1)*35,0)</f>
        <v>-103392</v>
      </c>
      <c r="U16">
        <f ca="1">OFFSET('IRP Approach 90% Local'!$DQ$1,Reliabilty!$A16-2015+(Reliabilty!U$2-1)*35,0)</f>
        <v>-187114</v>
      </c>
      <c r="V16">
        <f ca="1">OFFSET('IRP Approach 90% Local'!$DQ$1,Reliabilty!$A16-2015+(Reliabilty!V$2-1)*35,0)</f>
        <v>-208363</v>
      </c>
      <c r="W16">
        <f ca="1">OFFSET('IRP Approach 90% Local'!$DQ$1,Reliabilty!$A16-2015+(Reliabilty!W$2-1)*35,0)</f>
        <v>171552</v>
      </c>
      <c r="X16">
        <f ca="1">OFFSET('IRP Approach 90% Local'!$DQ$1,Reliabilty!$A16-2015+(Reliabilty!X$2-1)*35,0)</f>
        <v>4531</v>
      </c>
      <c r="Y16">
        <f ca="1">OFFSET('IRP Approach 90% Local'!$DQ$1,Reliabilty!$A16-2015+(Reliabilty!Y$2-1)*35,0)</f>
        <v>144976</v>
      </c>
      <c r="Z16">
        <f ca="1">OFFSET('IRP Approach 90% Local'!$DQ$1,Reliabilty!$A16-2015+(Reliabilty!Z$2-1)*35,0)</f>
        <v>-225377</v>
      </c>
      <c r="AA16">
        <f ca="1">OFFSET('IRP Approach 90% Local'!$DQ$1,Reliabilty!$A16-2015+(Reliabilty!AA$2-1)*35,0)</f>
        <v>-412200</v>
      </c>
      <c r="AB16">
        <f ca="1">OFFSET('IRP Approach 90% Local'!$DQ$1,Reliabilty!$A16-2015+(Reliabilty!AB$2-1)*35,0)</f>
        <v>-765790</v>
      </c>
      <c r="AC16">
        <f ca="1">OFFSET('IRP Approach 90% Local'!$DQ$1,Reliabilty!$A16-2015+(Reliabilty!AC$2-1)*35,0)</f>
        <v>-130042</v>
      </c>
      <c r="AD16">
        <f ca="1">OFFSET('IRP Approach 90% Local'!$DQ$1,Reliabilty!$A16-2015+(Reliabilty!AD$2-1)*35,0)</f>
        <v>-136735</v>
      </c>
      <c r="AE16">
        <f ca="1">OFFSET('IRP Approach 90% Local'!$DQ$1,Reliabilty!$A16-2015+(Reliabilty!AE$2-1)*35,0)</f>
        <v>21407</v>
      </c>
      <c r="AF16">
        <f ca="1">OFFSET('IRP Approach 90% Local'!$DQ$1,Reliabilty!$A16-2015+(Reliabilty!AF$2-1)*35,0)</f>
        <v>203898</v>
      </c>
      <c r="AG16">
        <f ca="1">OFFSET('IRP Approach 90% Local'!$DQ$1,Reliabilty!$A16-2015+(Reliabilty!AG$2-1)*35,0)</f>
        <v>123715</v>
      </c>
      <c r="AH16">
        <f ca="1">OFFSET('IRP Approach 90% Local'!$DQ$1,Reliabilty!$A16-2015+(Reliabilty!AH$2-1)*35,0)</f>
        <v>122777</v>
      </c>
      <c r="AI16">
        <f ca="1">OFFSET('IRP Approach 90% Local'!$DQ$1,Reliabilty!$A16-2015+(Reliabilty!AI$2-1)*35,0)</f>
        <v>-28051</v>
      </c>
      <c r="AJ16">
        <f ca="1">OFFSET('IRP Approach 90% Local'!$DQ$1,Reliabilty!$A16-2015+(Reliabilty!AJ$2-1)*35,0)</f>
        <v>694334</v>
      </c>
      <c r="AK16">
        <f ca="1">OFFSET('IRP Approach 90% Local'!$DQ$1,Reliabilty!$A16-2015+(Reliabilty!AK$2-1)*35,0)</f>
        <v>281811</v>
      </c>
      <c r="AL16">
        <f ca="1">OFFSET('IRP Approach 90% Local'!$DQ$1,Reliabilty!$A16-2015+(Reliabilty!AL$2-1)*35,0)</f>
        <v>-158383</v>
      </c>
      <c r="AM16">
        <f ca="1">OFFSET('IRP Approach 90% Local'!$DQ$1,Reliabilty!$A16-2015+(Reliabilty!AM$2-1)*35,0)</f>
        <v>-195785</v>
      </c>
      <c r="AN16">
        <f ca="1">OFFSET('IRP Approach 90% Local'!$DQ$1,Reliabilty!$A16-2015+(Reliabilty!AN$2-1)*35,0)</f>
        <v>-58995</v>
      </c>
      <c r="AO16">
        <f ca="1">OFFSET('IRP Approach 90% Local'!$DQ$1,Reliabilty!$A16-2015+(Reliabilty!AO$2-1)*35,0)</f>
        <v>-134667</v>
      </c>
      <c r="AP16">
        <f ca="1">OFFSET('IRP Approach 90% Local'!$DQ$1,Reliabilty!$A16-2015+(Reliabilty!AP$2-1)*35,0)</f>
        <v>31810</v>
      </c>
      <c r="AQ16">
        <f ca="1">OFFSET('IRP Approach 90% Local'!$DQ$1,Reliabilty!$A16-2015+(Reliabilty!AQ$2-1)*35,0)</f>
        <v>-218114</v>
      </c>
      <c r="AR16">
        <f ca="1">OFFSET('IRP Approach 90% Local'!$DQ$1,Reliabilty!$A16-2015+(Reliabilty!AR$2-1)*35,0)</f>
        <v>-983470</v>
      </c>
      <c r="AS16">
        <f ca="1">OFFSET('IRP Approach 90% Local'!$DQ$1,Reliabilty!$A16-2015+(Reliabilty!AS$2-1)*35,0)</f>
        <v>340551</v>
      </c>
      <c r="AT16">
        <f ca="1">OFFSET('IRP Approach 90% Local'!$DQ$1,Reliabilty!$A16-2015+(Reliabilty!AT$2-1)*35,0)</f>
        <v>363063</v>
      </c>
      <c r="AU16">
        <f ca="1">OFFSET('IRP Approach 90% Local'!$DQ$1,Reliabilty!$A16-2015+(Reliabilty!AU$2-1)*35,0)</f>
        <v>646520</v>
      </c>
      <c r="AV16">
        <f ca="1">OFFSET('IRP Approach 90% Local'!$DQ$1,Reliabilty!$A16-2015+(Reliabilty!AV$2-1)*35,0)</f>
        <v>-85322</v>
      </c>
      <c r="AW16">
        <f ca="1">OFFSET('IRP Approach 90% Local'!$DQ$1,Reliabilty!$A16-2015+(Reliabilty!AW$2-1)*35,0)</f>
        <v>405472</v>
      </c>
      <c r="AX16">
        <f ca="1">OFFSET('IRP Approach 90% Local'!$DQ$1,Reliabilty!$A16-2015+(Reliabilty!AX$2-1)*35,0)</f>
        <v>1212690</v>
      </c>
      <c r="AY16">
        <f ca="1">OFFSET('IRP Approach 90% Local'!$DQ$1,Reliabilty!$A16-2015+(Reliabilty!AY$2-1)*35,0)</f>
        <v>386466</v>
      </c>
      <c r="AZ16">
        <f ca="1">OFFSET('IRP Approach 90% Local'!$DQ$1,Reliabilty!$A16-2015+(Reliabilty!AZ$2-1)*35,0)</f>
        <v>326743</v>
      </c>
      <c r="BA16">
        <f ca="1">OFFSET('IRP Approach 90% Local'!$DQ$1,Reliabilty!$A16-2015+(Reliabilty!BA$2-1)*35,0)</f>
        <v>852797</v>
      </c>
      <c r="BB16">
        <f ca="1">OFFSET('IRP Approach 90% Local'!$DQ$1,Reliabilty!$A16-2015+(Reliabilty!BB$2-1)*35,0)</f>
        <v>28507</v>
      </c>
      <c r="BC16">
        <f ca="1">OFFSET('IRP Approach 90% Local'!$DQ$1,Reliabilty!$A16-2015+(Reliabilty!BC$2-1)*35,0)</f>
        <v>-760327</v>
      </c>
      <c r="BD16">
        <f ca="1">OFFSET('IRP Approach 90% Local'!$DQ$1,Reliabilty!$A16-2015+(Reliabilty!BD$2-1)*35,0)</f>
        <v>144966</v>
      </c>
      <c r="BE16">
        <f ca="1">OFFSET('IRP Approach 90% Local'!$DQ$1,Reliabilty!$A16-2015+(Reliabilty!BE$2-1)*35,0)</f>
        <v>-664085</v>
      </c>
      <c r="BF16">
        <f ca="1">OFFSET('IRP Approach 90% Local'!$DQ$1,Reliabilty!$A16-2015+(Reliabilty!BF$2-1)*35,0)</f>
        <v>-704795</v>
      </c>
      <c r="BG16">
        <f ca="1">OFFSET('IRP Approach 90% Local'!$DQ$1,Reliabilty!$A16-2015+(Reliabilty!BG$2-1)*35,0)</f>
        <v>-524324</v>
      </c>
      <c r="BH16">
        <f ca="1">OFFSET('IRP Approach 90% Local'!$DQ$1,Reliabilty!$A16-2015+(Reliabilty!BH$2-1)*35,0)</f>
        <v>26424</v>
      </c>
      <c r="BI16">
        <f ca="1">OFFSET('IRP Approach 90% Local'!$DQ$1,Reliabilty!$A16-2015+(Reliabilty!BI$2-1)*35,0)</f>
        <v>-255129</v>
      </c>
      <c r="BJ16">
        <f ca="1">OFFSET('IRP Approach 90% Local'!$DQ$1,Reliabilty!$A16-2015+(Reliabilty!BJ$2-1)*35,0)</f>
        <v>214104</v>
      </c>
      <c r="BK16">
        <f ca="1">OFFSET('IRP Approach 90% Local'!$DQ$1,Reliabilty!$A16-2015+(Reliabilty!BK$2-1)*35,0)</f>
        <v>253419</v>
      </c>
      <c r="BL16">
        <f ca="1">OFFSET('IRP Approach 90% Local'!$DQ$1,Reliabilty!$A16-2015+(Reliabilty!BL$2-1)*35,0)</f>
        <v>364748</v>
      </c>
      <c r="BM16">
        <f ca="1">OFFSET('IRP Approach 90% Local'!$DQ$1,Reliabilty!$A16-2015+(Reliabilty!BM$2-1)*35,0)</f>
        <v>688129</v>
      </c>
      <c r="BN16">
        <f ca="1">OFFSET('IRP Approach 90% Local'!$DQ$1,Reliabilty!$A16-2015+(Reliabilty!BN$2-1)*35,0)</f>
        <v>72211</v>
      </c>
      <c r="BO16">
        <f ca="1">OFFSET('IRP Approach 90% Local'!$DQ$1,Reliabilty!$A16-2015+(Reliabilty!BO$2-1)*35,0)</f>
        <v>6076</v>
      </c>
      <c r="BP16">
        <f ca="1">OFFSET('IRP Approach 90% Local'!$DQ$1,Reliabilty!$A16-2015+(Reliabilty!BP$2-1)*35,0)</f>
        <v>-389363</v>
      </c>
      <c r="BQ16">
        <f ca="1">OFFSET('IRP Approach 90% Local'!$DQ$1,Reliabilty!$A16-2015+(Reliabilty!BQ$2-1)*35,0)</f>
        <v>-414145</v>
      </c>
      <c r="BR16">
        <f ca="1">OFFSET('IRP Approach 90% Local'!$DQ$1,Reliabilty!$A16-2015+(Reliabilty!BR$2-1)*35,0)</f>
        <v>-240190</v>
      </c>
      <c r="BS16">
        <f ca="1">OFFSET('IRP Approach 90% Local'!$DQ$1,Reliabilty!$A16-2015+(Reliabilty!BS$2-1)*35,0)</f>
        <v>-242077</v>
      </c>
      <c r="BT16">
        <f ca="1">OFFSET('IRP Approach 90% Local'!$DQ$1,Reliabilty!$A16-2015+(Reliabilty!BT$2-1)*35,0)</f>
        <v>337828</v>
      </c>
      <c r="BU16">
        <f ca="1">OFFSET('IRP Approach 90% Local'!$DQ$1,Reliabilty!$A16-2015+(Reliabilty!BU$2-1)*35,0)</f>
        <v>390365</v>
      </c>
      <c r="BV16">
        <f ca="1">OFFSET('IRP Approach 90% Local'!$DQ$1,Reliabilty!$A16-2015+(Reliabilty!BV$2-1)*35,0)</f>
        <v>-405906</v>
      </c>
      <c r="BW16">
        <f ca="1">OFFSET('IRP Approach 90% Local'!$DQ$1,Reliabilty!$A16-2015+(Reliabilty!BW$2-1)*35,0)</f>
        <v>-599469</v>
      </c>
      <c r="BX16">
        <f ca="1">OFFSET('IRP Approach 90% Local'!$DQ$1,Reliabilty!$A16-2015+(Reliabilty!BX$2-1)*35,0)</f>
        <v>-540323</v>
      </c>
      <c r="BY16">
        <f ca="1">OFFSET('IRP Approach 90% Local'!$DQ$1,Reliabilty!$A16-2015+(Reliabilty!BY$2-1)*35,0)</f>
        <v>60006</v>
      </c>
      <c r="BZ16">
        <f ca="1">OFFSET('IRP Approach 90% Local'!$DQ$1,Reliabilty!$A16-2015+(Reliabilty!BZ$2-1)*35,0)</f>
        <v>563101</v>
      </c>
      <c r="CA16">
        <f ca="1">OFFSET('IRP Approach 90% Local'!$DQ$1,Reliabilty!$A16-2015+(Reliabilty!CA$2-1)*35,0)</f>
        <v>-279579</v>
      </c>
      <c r="CB16">
        <f ca="1">OFFSET('IRP Approach 90% Local'!$DQ$1,Reliabilty!$A16-2015+(Reliabilty!CB$2-1)*35,0)</f>
        <v>-42082</v>
      </c>
      <c r="CC16">
        <f ca="1">OFFSET('IRP Approach 90% Local'!$DQ$1,Reliabilty!$A16-2015+(Reliabilty!CC$2-1)*35,0)</f>
        <v>197899</v>
      </c>
      <c r="CD16">
        <f ca="1">OFFSET('IRP Approach 90% Local'!$DQ$1,Reliabilty!$A16-2015+(Reliabilty!CD$2-1)*35,0)</f>
        <v>-839225</v>
      </c>
      <c r="CE16">
        <f ca="1">OFFSET('IRP Approach 90% Local'!$DQ$1,Reliabilty!$A16-2015+(Reliabilty!CE$2-1)*35,0)</f>
        <v>-233844</v>
      </c>
      <c r="CF16">
        <f ca="1">OFFSET('IRP Approach 90% Local'!$DQ$1,Reliabilty!$A16-2015+(Reliabilty!CF$2-1)*35,0)</f>
        <v>-214795</v>
      </c>
      <c r="CG16">
        <f ca="1">OFFSET('IRP Approach 90% Local'!$DQ$1,Reliabilty!$A16-2015+(Reliabilty!CG$2-1)*35,0)</f>
        <v>80782</v>
      </c>
      <c r="CH16">
        <f ca="1">OFFSET('IRP Approach 90% Local'!$DQ$1,Reliabilty!$A16-2015+(Reliabilty!CH$2-1)*35,0)</f>
        <v>120111</v>
      </c>
      <c r="CI16">
        <f ca="1">OFFSET('IRP Approach 90% Local'!$DQ$1,Reliabilty!$A16-2015+(Reliabilty!CI$2-1)*35,0)</f>
        <v>-859723</v>
      </c>
      <c r="CJ16">
        <f ca="1">OFFSET('IRP Approach 90% Local'!$DQ$1,Reliabilty!$A16-2015+(Reliabilty!CJ$2-1)*35,0)</f>
        <v>32591</v>
      </c>
      <c r="CK16">
        <f ca="1">OFFSET('IRP Approach 90% Local'!$DQ$1,Reliabilty!$A16-2015+(Reliabilty!CK$2-1)*35,0)</f>
        <v>-598111</v>
      </c>
      <c r="CL16">
        <f ca="1">OFFSET('IRP Approach 90% Local'!$DQ$1,Reliabilty!$A16-2015+(Reliabilty!CL$2-1)*35,0)</f>
        <v>-439225</v>
      </c>
      <c r="CM16">
        <f ca="1">OFFSET('IRP Approach 90% Local'!$DQ$1,Reliabilty!$A16-2015+(Reliabilty!CM$2-1)*35,0)</f>
        <v>-223386</v>
      </c>
      <c r="CN16">
        <f ca="1">OFFSET('IRP Approach 90% Local'!$DQ$1,Reliabilty!$A16-2015+(Reliabilty!CN$2-1)*35,0)</f>
        <v>-743268</v>
      </c>
    </row>
    <row r="17" spans="1:92" x14ac:dyDescent="0.25">
      <c r="A17">
        <v>2030</v>
      </c>
      <c r="B17">
        <f ca="1">OFFSET('IRP Approach 90% Local'!$DQ$1,Reliabilty!$A17-2015+(Reliabilty!B$2-1)*35,0)</f>
        <v>384670</v>
      </c>
      <c r="C17">
        <f ca="1">OFFSET('IRP Approach 90% Local'!$DQ$1,Reliabilty!$A17-2015+(Reliabilty!C$2-1)*35,0)</f>
        <v>573468</v>
      </c>
      <c r="D17">
        <f ca="1">OFFSET('IRP Approach 90% Local'!$DQ$1,Reliabilty!$A17-2015+(Reliabilty!D$2-1)*35,0)</f>
        <v>1077294</v>
      </c>
      <c r="E17">
        <f ca="1">OFFSET('IRP Approach 90% Local'!$DQ$1,Reliabilty!$A17-2015+(Reliabilty!E$2-1)*35,0)</f>
        <v>194145</v>
      </c>
      <c r="F17">
        <f ca="1">OFFSET('IRP Approach 90% Local'!$DQ$1,Reliabilty!$A17-2015+(Reliabilty!F$2-1)*35,0)</f>
        <v>292828</v>
      </c>
      <c r="G17">
        <f ca="1">OFFSET('IRP Approach 90% Local'!$DQ$1,Reliabilty!$A17-2015+(Reliabilty!G$2-1)*35,0)</f>
        <v>1001385</v>
      </c>
      <c r="H17">
        <f ca="1">OFFSET('IRP Approach 90% Local'!$DQ$1,Reliabilty!$A17-2015+(Reliabilty!H$2-1)*35,0)</f>
        <v>829570</v>
      </c>
      <c r="I17">
        <f ca="1">OFFSET('IRP Approach 90% Local'!$DQ$1,Reliabilty!$A17-2015+(Reliabilty!I$2-1)*35,0)</f>
        <v>906635</v>
      </c>
      <c r="J17">
        <f ca="1">OFFSET('IRP Approach 90% Local'!$DQ$1,Reliabilty!$A17-2015+(Reliabilty!J$2-1)*35,0)</f>
        <v>161988</v>
      </c>
      <c r="K17">
        <f ca="1">OFFSET('IRP Approach 90% Local'!$DQ$1,Reliabilty!$A17-2015+(Reliabilty!K$2-1)*35,0)</f>
        <v>412488</v>
      </c>
      <c r="L17">
        <f ca="1">OFFSET('IRP Approach 90% Local'!$DQ$1,Reliabilty!$A17-2015+(Reliabilty!L$2-1)*35,0)</f>
        <v>747211</v>
      </c>
      <c r="M17">
        <f ca="1">OFFSET('IRP Approach 90% Local'!$DQ$1,Reliabilty!$A17-2015+(Reliabilty!M$2-1)*35,0)</f>
        <v>-29768</v>
      </c>
      <c r="N17">
        <f ca="1">OFFSET('IRP Approach 90% Local'!$DQ$1,Reliabilty!$A17-2015+(Reliabilty!N$2-1)*35,0)</f>
        <v>13916</v>
      </c>
      <c r="O17">
        <f ca="1">OFFSET('IRP Approach 90% Local'!$DQ$1,Reliabilty!$A17-2015+(Reliabilty!O$2-1)*35,0)</f>
        <v>-210684</v>
      </c>
      <c r="P17">
        <f ca="1">OFFSET('IRP Approach 90% Local'!$DQ$1,Reliabilty!$A17-2015+(Reliabilty!P$2-1)*35,0)</f>
        <v>-184290</v>
      </c>
      <c r="Q17">
        <f ca="1">OFFSET('IRP Approach 90% Local'!$DQ$1,Reliabilty!$A17-2015+(Reliabilty!Q$2-1)*35,0)</f>
        <v>505773</v>
      </c>
      <c r="R17">
        <f ca="1">OFFSET('IRP Approach 90% Local'!$DQ$1,Reliabilty!$A17-2015+(Reliabilty!R$2-1)*35,0)</f>
        <v>909487</v>
      </c>
      <c r="S17">
        <f ca="1">OFFSET('IRP Approach 90% Local'!$DQ$1,Reliabilty!$A17-2015+(Reliabilty!S$2-1)*35,0)</f>
        <v>585908</v>
      </c>
      <c r="T17">
        <f ca="1">OFFSET('IRP Approach 90% Local'!$DQ$1,Reliabilty!$A17-2015+(Reliabilty!T$2-1)*35,0)</f>
        <v>220255</v>
      </c>
      <c r="U17">
        <f ca="1">OFFSET('IRP Approach 90% Local'!$DQ$1,Reliabilty!$A17-2015+(Reliabilty!U$2-1)*35,0)</f>
        <v>-164592</v>
      </c>
      <c r="V17">
        <f ca="1">OFFSET('IRP Approach 90% Local'!$DQ$1,Reliabilty!$A17-2015+(Reliabilty!V$2-1)*35,0)</f>
        <v>504129</v>
      </c>
      <c r="W17">
        <f ca="1">OFFSET('IRP Approach 90% Local'!$DQ$1,Reliabilty!$A17-2015+(Reliabilty!W$2-1)*35,0)</f>
        <v>62812</v>
      </c>
      <c r="X17">
        <f ca="1">OFFSET('IRP Approach 90% Local'!$DQ$1,Reliabilty!$A17-2015+(Reliabilty!X$2-1)*35,0)</f>
        <v>587113</v>
      </c>
      <c r="Y17">
        <f ca="1">OFFSET('IRP Approach 90% Local'!$DQ$1,Reliabilty!$A17-2015+(Reliabilty!Y$2-1)*35,0)</f>
        <v>-119836</v>
      </c>
      <c r="Z17">
        <f ca="1">OFFSET('IRP Approach 90% Local'!$DQ$1,Reliabilty!$A17-2015+(Reliabilty!Z$2-1)*35,0)</f>
        <v>-393315</v>
      </c>
      <c r="AA17">
        <f ca="1">OFFSET('IRP Approach 90% Local'!$DQ$1,Reliabilty!$A17-2015+(Reliabilty!AA$2-1)*35,0)</f>
        <v>-500774</v>
      </c>
      <c r="AB17">
        <f ca="1">OFFSET('IRP Approach 90% Local'!$DQ$1,Reliabilty!$A17-2015+(Reliabilty!AB$2-1)*35,0)</f>
        <v>-4994</v>
      </c>
      <c r="AC17">
        <f ca="1">OFFSET('IRP Approach 90% Local'!$DQ$1,Reliabilty!$A17-2015+(Reliabilty!AC$2-1)*35,0)</f>
        <v>284056</v>
      </c>
      <c r="AD17">
        <f ca="1">OFFSET('IRP Approach 90% Local'!$DQ$1,Reliabilty!$A17-2015+(Reliabilty!AD$2-1)*35,0)</f>
        <v>92671</v>
      </c>
      <c r="AE17">
        <f ca="1">OFFSET('IRP Approach 90% Local'!$DQ$1,Reliabilty!$A17-2015+(Reliabilty!AE$2-1)*35,0)</f>
        <v>730473</v>
      </c>
      <c r="AF17">
        <f ca="1">OFFSET('IRP Approach 90% Local'!$DQ$1,Reliabilty!$A17-2015+(Reliabilty!AF$2-1)*35,0)</f>
        <v>174794</v>
      </c>
      <c r="AG17">
        <f ca="1">OFFSET('IRP Approach 90% Local'!$DQ$1,Reliabilty!$A17-2015+(Reliabilty!AG$2-1)*35,0)</f>
        <v>695695</v>
      </c>
      <c r="AH17">
        <f ca="1">OFFSET('IRP Approach 90% Local'!$DQ$1,Reliabilty!$A17-2015+(Reliabilty!AH$2-1)*35,0)</f>
        <v>417328</v>
      </c>
      <c r="AI17">
        <f ca="1">OFFSET('IRP Approach 90% Local'!$DQ$1,Reliabilty!$A17-2015+(Reliabilty!AI$2-1)*35,0)</f>
        <v>925540</v>
      </c>
      <c r="AJ17">
        <f ca="1">OFFSET('IRP Approach 90% Local'!$DQ$1,Reliabilty!$A17-2015+(Reliabilty!AJ$2-1)*35,0)</f>
        <v>737248</v>
      </c>
      <c r="AK17">
        <f ca="1">OFFSET('IRP Approach 90% Local'!$DQ$1,Reliabilty!$A17-2015+(Reliabilty!AK$2-1)*35,0)</f>
        <v>364718</v>
      </c>
      <c r="AL17">
        <f ca="1">OFFSET('IRP Approach 90% Local'!$DQ$1,Reliabilty!$A17-2015+(Reliabilty!AL$2-1)*35,0)</f>
        <v>-285109</v>
      </c>
      <c r="AM17">
        <f ca="1">OFFSET('IRP Approach 90% Local'!$DQ$1,Reliabilty!$A17-2015+(Reliabilty!AM$2-1)*35,0)</f>
        <v>477291</v>
      </c>
      <c r="AN17">
        <f ca="1">OFFSET('IRP Approach 90% Local'!$DQ$1,Reliabilty!$A17-2015+(Reliabilty!AN$2-1)*35,0)</f>
        <v>469718</v>
      </c>
      <c r="AO17">
        <f ca="1">OFFSET('IRP Approach 90% Local'!$DQ$1,Reliabilty!$A17-2015+(Reliabilty!AO$2-1)*35,0)</f>
        <v>237903</v>
      </c>
      <c r="AP17">
        <f ca="1">OFFSET('IRP Approach 90% Local'!$DQ$1,Reliabilty!$A17-2015+(Reliabilty!AP$2-1)*35,0)</f>
        <v>-377305</v>
      </c>
      <c r="AQ17">
        <f ca="1">OFFSET('IRP Approach 90% Local'!$DQ$1,Reliabilty!$A17-2015+(Reliabilty!AQ$2-1)*35,0)</f>
        <v>-824030</v>
      </c>
      <c r="AR17">
        <f ca="1">OFFSET('IRP Approach 90% Local'!$DQ$1,Reliabilty!$A17-2015+(Reliabilty!AR$2-1)*35,0)</f>
        <v>406363</v>
      </c>
      <c r="AS17">
        <f ca="1">OFFSET('IRP Approach 90% Local'!$DQ$1,Reliabilty!$A17-2015+(Reliabilty!AS$2-1)*35,0)</f>
        <v>490744</v>
      </c>
      <c r="AT17">
        <f ca="1">OFFSET('IRP Approach 90% Local'!$DQ$1,Reliabilty!$A17-2015+(Reliabilty!AT$2-1)*35,0)</f>
        <v>989252</v>
      </c>
      <c r="AU17">
        <f ca="1">OFFSET('IRP Approach 90% Local'!$DQ$1,Reliabilty!$A17-2015+(Reliabilty!AU$2-1)*35,0)</f>
        <v>92797</v>
      </c>
      <c r="AV17">
        <f ca="1">OFFSET('IRP Approach 90% Local'!$DQ$1,Reliabilty!$A17-2015+(Reliabilty!AV$2-1)*35,0)</f>
        <v>668124</v>
      </c>
      <c r="AW17">
        <f ca="1">OFFSET('IRP Approach 90% Local'!$DQ$1,Reliabilty!$A17-2015+(Reliabilty!AW$2-1)*35,0)</f>
        <v>1380956</v>
      </c>
      <c r="AX17">
        <f ca="1">OFFSET('IRP Approach 90% Local'!$DQ$1,Reliabilty!$A17-2015+(Reliabilty!AX$2-1)*35,0)</f>
        <v>725746</v>
      </c>
      <c r="AY17">
        <f ca="1">OFFSET('IRP Approach 90% Local'!$DQ$1,Reliabilty!$A17-2015+(Reliabilty!AY$2-1)*35,0)</f>
        <v>484967</v>
      </c>
      <c r="AZ17">
        <f ca="1">OFFSET('IRP Approach 90% Local'!$DQ$1,Reliabilty!$A17-2015+(Reliabilty!AZ$2-1)*35,0)</f>
        <v>1046107</v>
      </c>
      <c r="BA17">
        <f ca="1">OFFSET('IRP Approach 90% Local'!$DQ$1,Reliabilty!$A17-2015+(Reliabilty!BA$2-1)*35,0)</f>
        <v>-48143</v>
      </c>
      <c r="BB17">
        <f ca="1">OFFSET('IRP Approach 90% Local'!$DQ$1,Reliabilty!$A17-2015+(Reliabilty!BB$2-1)*35,0)</f>
        <v>-460423</v>
      </c>
      <c r="BC17">
        <f ca="1">OFFSET('IRP Approach 90% Local'!$DQ$1,Reliabilty!$A17-2015+(Reliabilty!BC$2-1)*35,0)</f>
        <v>-178152</v>
      </c>
      <c r="BD17">
        <f ca="1">OFFSET('IRP Approach 90% Local'!$DQ$1,Reliabilty!$A17-2015+(Reliabilty!BD$2-1)*35,0)</f>
        <v>-484508</v>
      </c>
      <c r="BE17">
        <f ca="1">OFFSET('IRP Approach 90% Local'!$DQ$1,Reliabilty!$A17-2015+(Reliabilty!BE$2-1)*35,0)</f>
        <v>-631577</v>
      </c>
      <c r="BF17">
        <f ca="1">OFFSET('IRP Approach 90% Local'!$DQ$1,Reliabilty!$A17-2015+(Reliabilty!BF$2-1)*35,0)</f>
        <v>-536191</v>
      </c>
      <c r="BG17">
        <f ca="1">OFFSET('IRP Approach 90% Local'!$DQ$1,Reliabilty!$A17-2015+(Reliabilty!BG$2-1)*35,0)</f>
        <v>160432</v>
      </c>
      <c r="BH17">
        <f ca="1">OFFSET('IRP Approach 90% Local'!$DQ$1,Reliabilty!$A17-2015+(Reliabilty!BH$2-1)*35,0)</f>
        <v>-167645</v>
      </c>
      <c r="BI17">
        <f ca="1">OFFSET('IRP Approach 90% Local'!$DQ$1,Reliabilty!$A17-2015+(Reliabilty!BI$2-1)*35,0)</f>
        <v>625715</v>
      </c>
      <c r="BJ17">
        <f ca="1">OFFSET('IRP Approach 90% Local'!$DQ$1,Reliabilty!$A17-2015+(Reliabilty!BJ$2-1)*35,0)</f>
        <v>631052</v>
      </c>
      <c r="BK17">
        <f ca="1">OFFSET('IRP Approach 90% Local'!$DQ$1,Reliabilty!$A17-2015+(Reliabilty!BK$2-1)*35,0)</f>
        <v>475230</v>
      </c>
      <c r="BL17">
        <f ca="1">OFFSET('IRP Approach 90% Local'!$DQ$1,Reliabilty!$A17-2015+(Reliabilty!BL$2-1)*35,0)</f>
        <v>1052656</v>
      </c>
      <c r="BM17">
        <f ca="1">OFFSET('IRP Approach 90% Local'!$DQ$1,Reliabilty!$A17-2015+(Reliabilty!BM$2-1)*35,0)</f>
        <v>770039</v>
      </c>
      <c r="BN17">
        <f ca="1">OFFSET('IRP Approach 90% Local'!$DQ$1,Reliabilty!$A17-2015+(Reliabilty!BN$2-1)*35,0)</f>
        <v>113238</v>
      </c>
      <c r="BO17">
        <f ca="1">OFFSET('IRP Approach 90% Local'!$DQ$1,Reliabilty!$A17-2015+(Reliabilty!BO$2-1)*35,0)</f>
        <v>-189816</v>
      </c>
      <c r="BP17">
        <f ca="1">OFFSET('IRP Approach 90% Local'!$DQ$1,Reliabilty!$A17-2015+(Reliabilty!BP$2-1)*35,0)</f>
        <v>74644</v>
      </c>
      <c r="BQ17">
        <f ca="1">OFFSET('IRP Approach 90% Local'!$DQ$1,Reliabilty!$A17-2015+(Reliabilty!BQ$2-1)*35,0)</f>
        <v>52923</v>
      </c>
      <c r="BR17">
        <f ca="1">OFFSET('IRP Approach 90% Local'!$DQ$1,Reliabilty!$A17-2015+(Reliabilty!BR$2-1)*35,0)</f>
        <v>-9958</v>
      </c>
      <c r="BS17">
        <f ca="1">OFFSET('IRP Approach 90% Local'!$DQ$1,Reliabilty!$A17-2015+(Reliabilty!BS$2-1)*35,0)</f>
        <v>492877</v>
      </c>
      <c r="BT17">
        <f ca="1">OFFSET('IRP Approach 90% Local'!$DQ$1,Reliabilty!$A17-2015+(Reliabilty!BT$2-1)*35,0)</f>
        <v>844797</v>
      </c>
      <c r="BU17">
        <f ca="1">OFFSET('IRP Approach 90% Local'!$DQ$1,Reliabilty!$A17-2015+(Reliabilty!BU$2-1)*35,0)</f>
        <v>-248159</v>
      </c>
      <c r="BV17">
        <f ca="1">OFFSET('IRP Approach 90% Local'!$DQ$1,Reliabilty!$A17-2015+(Reliabilty!BV$2-1)*35,0)</f>
        <v>-501134</v>
      </c>
      <c r="BW17">
        <f ca="1">OFFSET('IRP Approach 90% Local'!$DQ$1,Reliabilty!$A17-2015+(Reliabilty!BW$2-1)*35,0)</f>
        <v>-452971</v>
      </c>
      <c r="BX17">
        <f ca="1">OFFSET('IRP Approach 90% Local'!$DQ$1,Reliabilty!$A17-2015+(Reliabilty!BX$2-1)*35,0)</f>
        <v>164797</v>
      </c>
      <c r="BY17">
        <f ca="1">OFFSET('IRP Approach 90% Local'!$DQ$1,Reliabilty!$A17-2015+(Reliabilty!BY$2-1)*35,0)</f>
        <v>659052</v>
      </c>
      <c r="BZ17">
        <f ca="1">OFFSET('IRP Approach 90% Local'!$DQ$1,Reliabilty!$A17-2015+(Reliabilty!BZ$2-1)*35,0)</f>
        <v>-84086</v>
      </c>
      <c r="CA17">
        <f ca="1">OFFSET('IRP Approach 90% Local'!$DQ$1,Reliabilty!$A17-2015+(Reliabilty!CA$2-1)*35,0)</f>
        <v>273092</v>
      </c>
      <c r="CB17">
        <f ca="1">OFFSET('IRP Approach 90% Local'!$DQ$1,Reliabilty!$A17-2015+(Reliabilty!CB$2-1)*35,0)</f>
        <v>351355</v>
      </c>
      <c r="CC17">
        <f ca="1">OFFSET('IRP Approach 90% Local'!$DQ$1,Reliabilty!$A17-2015+(Reliabilty!CC$2-1)*35,0)</f>
        <v>-415131</v>
      </c>
      <c r="CD17">
        <f ca="1">OFFSET('IRP Approach 90% Local'!$DQ$1,Reliabilty!$A17-2015+(Reliabilty!CD$2-1)*35,0)</f>
        <v>-424979</v>
      </c>
      <c r="CE17">
        <f ca="1">OFFSET('IRP Approach 90% Local'!$DQ$1,Reliabilty!$A17-2015+(Reliabilty!CE$2-1)*35,0)</f>
        <v>-99815</v>
      </c>
      <c r="CF17">
        <f ca="1">OFFSET('IRP Approach 90% Local'!$DQ$1,Reliabilty!$A17-2015+(Reliabilty!CF$2-1)*35,0)</f>
        <v>558036</v>
      </c>
      <c r="CG17">
        <f ca="1">OFFSET('IRP Approach 90% Local'!$DQ$1,Reliabilty!$A17-2015+(Reliabilty!CG$2-1)*35,0)</f>
        <v>323244</v>
      </c>
      <c r="CH17">
        <f ca="1">OFFSET('IRP Approach 90% Local'!$DQ$1,Reliabilty!$A17-2015+(Reliabilty!CH$2-1)*35,0)</f>
        <v>-430820</v>
      </c>
      <c r="CI17">
        <f ca="1">OFFSET('IRP Approach 90% Local'!$DQ$1,Reliabilty!$A17-2015+(Reliabilty!CI$2-1)*35,0)</f>
        <v>8517</v>
      </c>
      <c r="CJ17">
        <f ca="1">OFFSET('IRP Approach 90% Local'!$DQ$1,Reliabilty!$A17-2015+(Reliabilty!CJ$2-1)*35,0)</f>
        <v>-585744</v>
      </c>
      <c r="CK17">
        <f ca="1">OFFSET('IRP Approach 90% Local'!$DQ$1,Reliabilty!$A17-2015+(Reliabilty!CK$2-1)*35,0)</f>
        <v>-98413</v>
      </c>
      <c r="CL17">
        <f ca="1">OFFSET('IRP Approach 90% Local'!$DQ$1,Reliabilty!$A17-2015+(Reliabilty!CL$2-1)*35,0)</f>
        <v>-108009</v>
      </c>
      <c r="CM17">
        <f ca="1">OFFSET('IRP Approach 90% Local'!$DQ$1,Reliabilty!$A17-2015+(Reliabilty!CM$2-1)*35,0)</f>
        <v>-653583</v>
      </c>
      <c r="CN17">
        <f ca="1">OFFSET('IRP Approach 90% Local'!$DQ$1,Reliabilty!$A17-2015+(Reliabilty!CN$2-1)*35,0)</f>
        <v>4988</v>
      </c>
    </row>
    <row r="18" spans="1:92" x14ac:dyDescent="0.25">
      <c r="A18">
        <v>2031</v>
      </c>
      <c r="B18">
        <f ca="1">OFFSET('IRP Approach 90% Local'!$DQ$1,Reliabilty!$A18-2015+(Reliabilty!B$2-1)*35,0)</f>
        <v>572193</v>
      </c>
      <c r="C18">
        <f ca="1">OFFSET('IRP Approach 90% Local'!$DQ$1,Reliabilty!$A18-2015+(Reliabilty!C$2-1)*35,0)</f>
        <v>1076417</v>
      </c>
      <c r="D18">
        <f ca="1">OFFSET('IRP Approach 90% Local'!$DQ$1,Reliabilty!$A18-2015+(Reliabilty!D$2-1)*35,0)</f>
        <v>192296</v>
      </c>
      <c r="E18">
        <f ca="1">OFFSET('IRP Approach 90% Local'!$DQ$1,Reliabilty!$A18-2015+(Reliabilty!E$2-1)*35,0)</f>
        <v>297201</v>
      </c>
      <c r="F18">
        <f ca="1">OFFSET('IRP Approach 90% Local'!$DQ$1,Reliabilty!$A18-2015+(Reliabilty!F$2-1)*35,0)</f>
        <v>1073567</v>
      </c>
      <c r="G18">
        <f ca="1">OFFSET('IRP Approach 90% Local'!$DQ$1,Reliabilty!$A18-2015+(Reliabilty!G$2-1)*35,0)</f>
        <v>786546</v>
      </c>
      <c r="H18">
        <f ca="1">OFFSET('IRP Approach 90% Local'!$DQ$1,Reliabilty!$A18-2015+(Reliabilty!H$2-1)*35,0)</f>
        <v>853589</v>
      </c>
      <c r="I18">
        <f ca="1">OFFSET('IRP Approach 90% Local'!$DQ$1,Reliabilty!$A18-2015+(Reliabilty!I$2-1)*35,0)</f>
        <v>175194</v>
      </c>
      <c r="J18">
        <f ca="1">OFFSET('IRP Approach 90% Local'!$DQ$1,Reliabilty!$A18-2015+(Reliabilty!J$2-1)*35,0)</f>
        <v>409401</v>
      </c>
      <c r="K18">
        <f ca="1">OFFSET('IRP Approach 90% Local'!$DQ$1,Reliabilty!$A18-2015+(Reliabilty!K$2-1)*35,0)</f>
        <v>775363</v>
      </c>
      <c r="L18">
        <f ca="1">OFFSET('IRP Approach 90% Local'!$DQ$1,Reliabilty!$A18-2015+(Reliabilty!L$2-1)*35,0)</f>
        <v>-32563</v>
      </c>
      <c r="M18">
        <f ca="1">OFFSET('IRP Approach 90% Local'!$DQ$1,Reliabilty!$A18-2015+(Reliabilty!M$2-1)*35,0)</f>
        <v>16436</v>
      </c>
      <c r="N18">
        <f ca="1">OFFSET('IRP Approach 90% Local'!$DQ$1,Reliabilty!$A18-2015+(Reliabilty!N$2-1)*35,0)</f>
        <v>-182666</v>
      </c>
      <c r="O18">
        <f ca="1">OFFSET('IRP Approach 90% Local'!$DQ$1,Reliabilty!$A18-2015+(Reliabilty!O$2-1)*35,0)</f>
        <v>-138753</v>
      </c>
      <c r="P18">
        <f ca="1">OFFSET('IRP Approach 90% Local'!$DQ$1,Reliabilty!$A18-2015+(Reliabilty!P$2-1)*35,0)</f>
        <v>459304</v>
      </c>
      <c r="Q18">
        <f ca="1">OFFSET('IRP Approach 90% Local'!$DQ$1,Reliabilty!$A18-2015+(Reliabilty!Q$2-1)*35,0)</f>
        <v>993018</v>
      </c>
      <c r="R18">
        <f ca="1">OFFSET('IRP Approach 90% Local'!$DQ$1,Reliabilty!$A18-2015+(Reliabilty!R$2-1)*35,0)</f>
        <v>537234</v>
      </c>
      <c r="S18">
        <f ca="1">OFFSET('IRP Approach 90% Local'!$DQ$1,Reliabilty!$A18-2015+(Reliabilty!S$2-1)*35,0)</f>
        <v>273362</v>
      </c>
      <c r="T18">
        <f ca="1">OFFSET('IRP Approach 90% Local'!$DQ$1,Reliabilty!$A18-2015+(Reliabilty!T$2-1)*35,0)</f>
        <v>-138605</v>
      </c>
      <c r="U18">
        <f ca="1">OFFSET('IRP Approach 90% Local'!$DQ$1,Reliabilty!$A18-2015+(Reliabilty!U$2-1)*35,0)</f>
        <v>502008</v>
      </c>
      <c r="V18">
        <f ca="1">OFFSET('IRP Approach 90% Local'!$DQ$1,Reliabilty!$A18-2015+(Reliabilty!V$2-1)*35,0)</f>
        <v>60837</v>
      </c>
      <c r="W18">
        <f ca="1">OFFSET('IRP Approach 90% Local'!$DQ$1,Reliabilty!$A18-2015+(Reliabilty!W$2-1)*35,0)</f>
        <v>585350</v>
      </c>
      <c r="X18">
        <f ca="1">OFFSET('IRP Approach 90% Local'!$DQ$1,Reliabilty!$A18-2015+(Reliabilty!X$2-1)*35,0)</f>
        <v>-123170</v>
      </c>
      <c r="Y18">
        <f ca="1">OFFSET('IRP Approach 90% Local'!$DQ$1,Reliabilty!$A18-2015+(Reliabilty!Y$2-1)*35,0)</f>
        <v>-395959</v>
      </c>
      <c r="Z18">
        <f ca="1">OFFSET('IRP Approach 90% Local'!$DQ$1,Reliabilty!$A18-2015+(Reliabilty!Z$2-1)*35,0)</f>
        <v>-503777</v>
      </c>
      <c r="AA18">
        <f ca="1">OFFSET('IRP Approach 90% Local'!$DQ$1,Reliabilty!$A18-2015+(Reliabilty!AA$2-1)*35,0)</f>
        <v>0</v>
      </c>
      <c r="AB18">
        <f ca="1">OFFSET('IRP Approach 90% Local'!$DQ$1,Reliabilty!$A18-2015+(Reliabilty!AB$2-1)*35,0)</f>
        <v>282138</v>
      </c>
      <c r="AC18">
        <f ca="1">OFFSET('IRP Approach 90% Local'!$DQ$1,Reliabilty!$A18-2015+(Reliabilty!AC$2-1)*35,0)</f>
        <v>90484</v>
      </c>
      <c r="AD18">
        <f ca="1">OFFSET('IRP Approach 90% Local'!$DQ$1,Reliabilty!$A18-2015+(Reliabilty!AD$2-1)*35,0)</f>
        <v>729356</v>
      </c>
      <c r="AE18">
        <f ca="1">OFFSET('IRP Approach 90% Local'!$DQ$1,Reliabilty!$A18-2015+(Reliabilty!AE$2-1)*35,0)</f>
        <v>172717</v>
      </c>
      <c r="AF18">
        <f ca="1">OFFSET('IRP Approach 90% Local'!$DQ$1,Reliabilty!$A18-2015+(Reliabilty!AF$2-1)*35,0)</f>
        <v>694192</v>
      </c>
      <c r="AG18">
        <f ca="1">OFFSET('IRP Approach 90% Local'!$DQ$1,Reliabilty!$A18-2015+(Reliabilty!AG$2-1)*35,0)</f>
        <v>414634</v>
      </c>
      <c r="AH18">
        <f ca="1">OFFSET('IRP Approach 90% Local'!$DQ$1,Reliabilty!$A18-2015+(Reliabilty!AH$2-1)*35,0)</f>
        <v>924342</v>
      </c>
      <c r="AI18">
        <f ca="1">OFFSET('IRP Approach 90% Local'!$DQ$1,Reliabilty!$A18-2015+(Reliabilty!AI$2-1)*35,0)</f>
        <v>734794</v>
      </c>
      <c r="AJ18">
        <f ca="1">OFFSET('IRP Approach 90% Local'!$DQ$1,Reliabilty!$A18-2015+(Reliabilty!AJ$2-1)*35,0)</f>
        <v>338953</v>
      </c>
      <c r="AK18">
        <f ca="1">OFFSET('IRP Approach 90% Local'!$DQ$1,Reliabilty!$A18-2015+(Reliabilty!AK$2-1)*35,0)</f>
        <v>-206051</v>
      </c>
      <c r="AL18">
        <f ca="1">OFFSET('IRP Approach 90% Local'!$DQ$1,Reliabilty!$A18-2015+(Reliabilty!AL$2-1)*35,0)</f>
        <v>505666</v>
      </c>
      <c r="AM18">
        <f ca="1">OFFSET('IRP Approach 90% Local'!$DQ$1,Reliabilty!$A18-2015+(Reliabilty!AM$2-1)*35,0)</f>
        <v>559612</v>
      </c>
      <c r="AN18">
        <f ca="1">OFFSET('IRP Approach 90% Local'!$DQ$1,Reliabilty!$A18-2015+(Reliabilty!AN$2-1)*35,0)</f>
        <v>275654</v>
      </c>
      <c r="AO18">
        <f ca="1">OFFSET('IRP Approach 90% Local'!$DQ$1,Reliabilty!$A18-2015+(Reliabilty!AO$2-1)*35,0)</f>
        <v>-349702</v>
      </c>
      <c r="AP18">
        <f ca="1">OFFSET('IRP Approach 90% Local'!$DQ$1,Reliabilty!$A18-2015+(Reliabilty!AP$2-1)*35,0)</f>
        <v>-796089</v>
      </c>
      <c r="AQ18">
        <f ca="1">OFFSET('IRP Approach 90% Local'!$DQ$1,Reliabilty!$A18-2015+(Reliabilty!AQ$2-1)*35,0)</f>
        <v>405664</v>
      </c>
      <c r="AR18">
        <f ca="1">OFFSET('IRP Approach 90% Local'!$DQ$1,Reliabilty!$A18-2015+(Reliabilty!AR$2-1)*35,0)</f>
        <v>488865</v>
      </c>
      <c r="AS18">
        <f ca="1">OFFSET('IRP Approach 90% Local'!$DQ$1,Reliabilty!$A18-2015+(Reliabilty!AS$2-1)*35,0)</f>
        <v>967791</v>
      </c>
      <c r="AT18">
        <f ca="1">OFFSET('IRP Approach 90% Local'!$DQ$1,Reliabilty!$A18-2015+(Reliabilty!AT$2-1)*35,0)</f>
        <v>51687</v>
      </c>
      <c r="AU18">
        <f ca="1">OFFSET('IRP Approach 90% Local'!$DQ$1,Reliabilty!$A18-2015+(Reliabilty!AU$2-1)*35,0)</f>
        <v>739315</v>
      </c>
      <c r="AV18">
        <f ca="1">OFFSET('IRP Approach 90% Local'!$DQ$1,Reliabilty!$A18-2015+(Reliabilty!AV$2-1)*35,0)</f>
        <v>1372946</v>
      </c>
      <c r="AW18">
        <f ca="1">OFFSET('IRP Approach 90% Local'!$DQ$1,Reliabilty!$A18-2015+(Reliabilty!AW$2-1)*35,0)</f>
        <v>701059</v>
      </c>
      <c r="AX18">
        <f ca="1">OFFSET('IRP Approach 90% Local'!$DQ$1,Reliabilty!$A18-2015+(Reliabilty!AX$2-1)*35,0)</f>
        <v>388533</v>
      </c>
      <c r="AY18">
        <f ca="1">OFFSET('IRP Approach 90% Local'!$DQ$1,Reliabilty!$A18-2015+(Reliabilty!AY$2-1)*35,0)</f>
        <v>1024099</v>
      </c>
      <c r="AZ18">
        <f ca="1">OFFSET('IRP Approach 90% Local'!$DQ$1,Reliabilty!$A18-2015+(Reliabilty!AZ$2-1)*35,0)</f>
        <v>-11097</v>
      </c>
      <c r="BA18">
        <f ca="1">OFFSET('IRP Approach 90% Local'!$DQ$1,Reliabilty!$A18-2015+(Reliabilty!BA$2-1)*35,0)</f>
        <v>-487873</v>
      </c>
      <c r="BB18">
        <f ca="1">OFFSET('IRP Approach 90% Local'!$DQ$1,Reliabilty!$A18-2015+(Reliabilty!BB$2-1)*35,0)</f>
        <v>-96489</v>
      </c>
      <c r="BC18">
        <f ca="1">OFFSET('IRP Approach 90% Local'!$DQ$1,Reliabilty!$A18-2015+(Reliabilty!BC$2-1)*35,0)</f>
        <v>-545879</v>
      </c>
      <c r="BD18">
        <f ca="1">OFFSET('IRP Approach 90% Local'!$DQ$1,Reliabilty!$A18-2015+(Reliabilty!BD$2-1)*35,0)</f>
        <v>-658939</v>
      </c>
      <c r="BE18">
        <f ca="1">OFFSET('IRP Approach 90% Local'!$DQ$1,Reliabilty!$A18-2015+(Reliabilty!BE$2-1)*35,0)</f>
        <v>-551270</v>
      </c>
      <c r="BF18">
        <f ca="1">OFFSET('IRP Approach 90% Local'!$DQ$1,Reliabilty!$A18-2015+(Reliabilty!BF$2-1)*35,0)</f>
        <v>159141</v>
      </c>
      <c r="BG18">
        <f ca="1">OFFSET('IRP Approach 90% Local'!$DQ$1,Reliabilty!$A18-2015+(Reliabilty!BG$2-1)*35,0)</f>
        <v>-167935</v>
      </c>
      <c r="BH18">
        <f ca="1">OFFSET('IRP Approach 90% Local'!$DQ$1,Reliabilty!$A18-2015+(Reliabilty!BH$2-1)*35,0)</f>
        <v>627819</v>
      </c>
      <c r="BI18">
        <f ca="1">OFFSET('IRP Approach 90% Local'!$DQ$1,Reliabilty!$A18-2015+(Reliabilty!BI$2-1)*35,0)</f>
        <v>628993</v>
      </c>
      <c r="BJ18">
        <f ca="1">OFFSET('IRP Approach 90% Local'!$DQ$1,Reliabilty!$A18-2015+(Reliabilty!BJ$2-1)*35,0)</f>
        <v>472403</v>
      </c>
      <c r="BK18">
        <f ca="1">OFFSET('IRP Approach 90% Local'!$DQ$1,Reliabilty!$A18-2015+(Reliabilty!BK$2-1)*35,0)</f>
        <v>1051962</v>
      </c>
      <c r="BL18">
        <f ca="1">OFFSET('IRP Approach 90% Local'!$DQ$1,Reliabilty!$A18-2015+(Reliabilty!BL$2-1)*35,0)</f>
        <v>719069</v>
      </c>
      <c r="BM18">
        <f ca="1">OFFSET('IRP Approach 90% Local'!$DQ$1,Reliabilty!$A18-2015+(Reliabilty!BM$2-1)*35,0)</f>
        <v>112657</v>
      </c>
      <c r="BN18">
        <f ca="1">OFFSET('IRP Approach 90% Local'!$DQ$1,Reliabilty!$A18-2015+(Reliabilty!BN$2-1)*35,0)</f>
        <v>-73428</v>
      </c>
      <c r="BO18">
        <f ca="1">OFFSET('IRP Approach 90% Local'!$DQ$1,Reliabilty!$A18-2015+(Reliabilty!BO$2-1)*35,0)</f>
        <v>71938</v>
      </c>
      <c r="BP18">
        <f ca="1">OFFSET('IRP Approach 90% Local'!$DQ$1,Reliabilty!$A18-2015+(Reliabilty!BP$2-1)*35,0)</f>
        <v>50832</v>
      </c>
      <c r="BQ18">
        <f ca="1">OFFSET('IRP Approach 90% Local'!$DQ$1,Reliabilty!$A18-2015+(Reliabilty!BQ$2-1)*35,0)</f>
        <v>34894</v>
      </c>
      <c r="BR18">
        <f ca="1">OFFSET('IRP Approach 90% Local'!$DQ$1,Reliabilty!$A18-2015+(Reliabilty!BR$2-1)*35,0)</f>
        <v>491968</v>
      </c>
      <c r="BS18">
        <f ca="1">OFFSET('IRP Approach 90% Local'!$DQ$1,Reliabilty!$A18-2015+(Reliabilty!BS$2-1)*35,0)</f>
        <v>842133</v>
      </c>
      <c r="BT18">
        <f ca="1">OFFSET('IRP Approach 90% Local'!$DQ$1,Reliabilty!$A18-2015+(Reliabilty!BT$2-1)*35,0)</f>
        <v>-278150</v>
      </c>
      <c r="BU18">
        <f ca="1">OFFSET('IRP Approach 90% Local'!$DQ$1,Reliabilty!$A18-2015+(Reliabilty!BU$2-1)*35,0)</f>
        <v>-503894</v>
      </c>
      <c r="BV18">
        <f ca="1">OFFSET('IRP Approach 90% Local'!$DQ$1,Reliabilty!$A18-2015+(Reliabilty!BV$2-1)*35,0)</f>
        <v>-455858</v>
      </c>
      <c r="BW18">
        <f ca="1">OFFSET('IRP Approach 90% Local'!$DQ$1,Reliabilty!$A18-2015+(Reliabilty!BW$2-1)*35,0)</f>
        <v>163515</v>
      </c>
      <c r="BX18">
        <f ca="1">OFFSET('IRP Approach 90% Local'!$DQ$1,Reliabilty!$A18-2015+(Reliabilty!BX$2-1)*35,0)</f>
        <v>657461</v>
      </c>
      <c r="BY18">
        <f ca="1">OFFSET('IRP Approach 90% Local'!$DQ$1,Reliabilty!$A18-2015+(Reliabilty!BY$2-1)*35,0)</f>
        <v>-86839</v>
      </c>
      <c r="BZ18">
        <f ca="1">OFFSET('IRP Approach 90% Local'!$DQ$1,Reliabilty!$A18-2015+(Reliabilty!BZ$2-1)*35,0)</f>
        <v>272090</v>
      </c>
      <c r="CA18">
        <f ca="1">OFFSET('IRP Approach 90% Local'!$DQ$1,Reliabilty!$A18-2015+(Reliabilty!CA$2-1)*35,0)</f>
        <v>349356</v>
      </c>
      <c r="CB18">
        <f ca="1">OFFSET('IRP Approach 90% Local'!$DQ$1,Reliabilty!$A18-2015+(Reliabilty!CB$2-1)*35,0)</f>
        <v>-417319</v>
      </c>
      <c r="CC18">
        <f ca="1">OFFSET('IRP Approach 90% Local'!$DQ$1,Reliabilty!$A18-2015+(Reliabilty!CC$2-1)*35,0)</f>
        <v>-426945</v>
      </c>
      <c r="CD18">
        <f ca="1">OFFSET('IRP Approach 90% Local'!$DQ$1,Reliabilty!$A18-2015+(Reliabilty!CD$2-1)*35,0)</f>
        <v>-101318</v>
      </c>
      <c r="CE18">
        <f ca="1">OFFSET('IRP Approach 90% Local'!$DQ$1,Reliabilty!$A18-2015+(Reliabilty!CE$2-1)*35,0)</f>
        <v>557066</v>
      </c>
      <c r="CF18">
        <f ca="1">OFFSET('IRP Approach 90% Local'!$DQ$1,Reliabilty!$A18-2015+(Reliabilty!CF$2-1)*35,0)</f>
        <v>321020</v>
      </c>
      <c r="CG18">
        <f ca="1">OFFSET('IRP Approach 90% Local'!$DQ$1,Reliabilty!$A18-2015+(Reliabilty!CG$2-1)*35,0)</f>
        <v>-433165</v>
      </c>
      <c r="CH18">
        <f ca="1">OFFSET('IRP Approach 90% Local'!$DQ$1,Reliabilty!$A18-2015+(Reliabilty!CH$2-1)*35,0)</f>
        <v>6567</v>
      </c>
      <c r="CI18">
        <f ca="1">OFFSET('IRP Approach 90% Local'!$DQ$1,Reliabilty!$A18-2015+(Reliabilty!CI$2-1)*35,0)</f>
        <v>-587913</v>
      </c>
      <c r="CJ18">
        <f ca="1">OFFSET('IRP Approach 90% Local'!$DQ$1,Reliabilty!$A18-2015+(Reliabilty!CJ$2-1)*35,0)</f>
        <v>-349962</v>
      </c>
      <c r="CK18">
        <f ca="1">OFFSET('IRP Approach 90% Local'!$DQ$1,Reliabilty!$A18-2015+(Reliabilty!CK$2-1)*35,0)</f>
        <v>-109576</v>
      </c>
      <c r="CL18">
        <f ca="1">OFFSET('IRP Approach 90% Local'!$DQ$1,Reliabilty!$A18-2015+(Reliabilty!CL$2-1)*35,0)</f>
        <v>-655748</v>
      </c>
      <c r="CM18">
        <f ca="1">OFFSET('IRP Approach 90% Local'!$DQ$1,Reliabilty!$A18-2015+(Reliabilty!CM$2-1)*35,0)</f>
        <v>6310</v>
      </c>
      <c r="CN18">
        <f ca="1">OFFSET('IRP Approach 90% Local'!$DQ$1,Reliabilty!$A18-2015+(Reliabilty!CN$2-1)*35,0)</f>
        <v>387142</v>
      </c>
    </row>
    <row r="19" spans="1:92" x14ac:dyDescent="0.25">
      <c r="A19">
        <v>2032</v>
      </c>
      <c r="B19">
        <f ca="1">OFFSET('IRP Approach 90% Local'!$DQ$1,Reliabilty!$A19-2015+(Reliabilty!B$2-1)*35,0)</f>
        <v>1074543</v>
      </c>
      <c r="C19">
        <f ca="1">OFFSET('IRP Approach 90% Local'!$DQ$1,Reliabilty!$A19-2015+(Reliabilty!C$2-1)*35,0)</f>
        <v>189874</v>
      </c>
      <c r="D19">
        <f ca="1">OFFSET('IRP Approach 90% Local'!$DQ$1,Reliabilty!$A19-2015+(Reliabilty!D$2-1)*35,0)</f>
        <v>357434</v>
      </c>
      <c r="E19">
        <f ca="1">OFFSET('IRP Approach 90% Local'!$DQ$1,Reliabilty!$A19-2015+(Reliabilty!E$2-1)*35,0)</f>
        <v>1079167</v>
      </c>
      <c r="F19">
        <f ca="1">OFFSET('IRP Approach 90% Local'!$DQ$1,Reliabilty!$A19-2015+(Reliabilty!F$2-1)*35,0)</f>
        <v>856174</v>
      </c>
      <c r="G19">
        <f ca="1">OFFSET('IRP Approach 90% Local'!$DQ$1,Reliabilty!$A19-2015+(Reliabilty!G$2-1)*35,0)</f>
        <v>810368</v>
      </c>
      <c r="H19">
        <f ca="1">OFFSET('IRP Approach 90% Local'!$DQ$1,Reliabilty!$A19-2015+(Reliabilty!H$2-1)*35,0)</f>
        <v>92395</v>
      </c>
      <c r="I19">
        <f ca="1">OFFSET('IRP Approach 90% Local'!$DQ$1,Reliabilty!$A19-2015+(Reliabilty!I$2-1)*35,0)</f>
        <v>408474</v>
      </c>
      <c r="J19">
        <f ca="1">OFFSET('IRP Approach 90% Local'!$DQ$1,Reliabilty!$A19-2015+(Reliabilty!J$2-1)*35,0)</f>
        <v>772932</v>
      </c>
      <c r="K19">
        <f ca="1">OFFSET('IRP Approach 90% Local'!$DQ$1,Reliabilty!$A19-2015+(Reliabilty!K$2-1)*35,0)</f>
        <v>-35940</v>
      </c>
      <c r="L19">
        <f ca="1">OFFSET('IRP Approach 90% Local'!$DQ$1,Reliabilty!$A19-2015+(Reliabilty!L$2-1)*35,0)</f>
        <v>8732</v>
      </c>
      <c r="M19">
        <f ca="1">OFFSET('IRP Approach 90% Local'!$DQ$1,Reliabilty!$A19-2015+(Reliabilty!M$2-1)*35,0)</f>
        <v>-186764</v>
      </c>
      <c r="N19">
        <f ca="1">OFFSET('IRP Approach 90% Local'!$DQ$1,Reliabilty!$A19-2015+(Reliabilty!N$2-1)*35,0)</f>
        <v>-225753</v>
      </c>
      <c r="O19">
        <f ca="1">OFFSET('IRP Approach 90% Local'!$DQ$1,Reliabilty!$A19-2015+(Reliabilty!O$2-1)*35,0)</f>
        <v>456823</v>
      </c>
      <c r="P19">
        <f ca="1">OFFSET('IRP Approach 90% Local'!$DQ$1,Reliabilty!$A19-2015+(Reliabilty!P$2-1)*35,0)</f>
        <v>917148</v>
      </c>
      <c r="Q19">
        <f ca="1">OFFSET('IRP Approach 90% Local'!$DQ$1,Reliabilty!$A19-2015+(Reliabilty!Q$2-1)*35,0)</f>
        <v>618301</v>
      </c>
      <c r="R19">
        <f ca="1">OFFSET('IRP Approach 90% Local'!$DQ$1,Reliabilty!$A19-2015+(Reliabilty!R$2-1)*35,0)</f>
        <v>224787</v>
      </c>
      <c r="S19">
        <f ca="1">OFFSET('IRP Approach 90% Local'!$DQ$1,Reliabilty!$A19-2015+(Reliabilty!S$2-1)*35,0)</f>
        <v>-94539</v>
      </c>
      <c r="T19">
        <f ca="1">OFFSET('IRP Approach 90% Local'!$DQ$1,Reliabilty!$A19-2015+(Reliabilty!T$2-1)*35,0)</f>
        <v>452392</v>
      </c>
      <c r="U19">
        <f ca="1">OFFSET('IRP Approach 90% Local'!$DQ$1,Reliabilty!$A19-2015+(Reliabilty!U$2-1)*35,0)</f>
        <v>61929</v>
      </c>
      <c r="V19">
        <f ca="1">OFFSET('IRP Approach 90% Local'!$DQ$1,Reliabilty!$A19-2015+(Reliabilty!V$2-1)*35,0)</f>
        <v>583006</v>
      </c>
      <c r="W19">
        <f ca="1">OFFSET('IRP Approach 90% Local'!$DQ$1,Reliabilty!$A19-2015+(Reliabilty!W$2-1)*35,0)</f>
        <v>-127086</v>
      </c>
      <c r="X19">
        <f ca="1">OFFSET('IRP Approach 90% Local'!$DQ$1,Reliabilty!$A19-2015+(Reliabilty!X$2-1)*35,0)</f>
        <v>-399183</v>
      </c>
      <c r="Y19">
        <f ca="1">OFFSET('IRP Approach 90% Local'!$DQ$1,Reliabilty!$A19-2015+(Reliabilty!Y$2-1)*35,0)</f>
        <v>-501681</v>
      </c>
      <c r="Z19">
        <f ca="1">OFFSET('IRP Approach 90% Local'!$DQ$1,Reliabilty!$A19-2015+(Reliabilty!Z$2-1)*35,0)</f>
        <v>0</v>
      </c>
      <c r="AA19">
        <f ca="1">OFFSET('IRP Approach 90% Local'!$DQ$1,Reliabilty!$A19-2015+(Reliabilty!AA$2-1)*35,0)</f>
        <v>326352</v>
      </c>
      <c r="AB19">
        <f ca="1">OFFSET('IRP Approach 90% Local'!$DQ$1,Reliabilty!$A19-2015+(Reliabilty!AB$2-1)*35,0)</f>
        <v>66491</v>
      </c>
      <c r="AC19">
        <f ca="1">OFFSET('IRP Approach 90% Local'!$DQ$1,Reliabilty!$A19-2015+(Reliabilty!AC$2-1)*35,0)</f>
        <v>680597</v>
      </c>
      <c r="AD19">
        <f ca="1">OFFSET('IRP Approach 90% Local'!$DQ$1,Reliabilty!$A19-2015+(Reliabilty!AD$2-1)*35,0)</f>
        <v>170056</v>
      </c>
      <c r="AE19">
        <f ca="1">OFFSET('IRP Approach 90% Local'!$DQ$1,Reliabilty!$A19-2015+(Reliabilty!AE$2-1)*35,0)</f>
        <v>692108</v>
      </c>
      <c r="AF19">
        <f ca="1">OFFSET('IRP Approach 90% Local'!$DQ$1,Reliabilty!$A19-2015+(Reliabilty!AF$2-1)*35,0)</f>
        <v>411358</v>
      </c>
      <c r="AG19">
        <f ca="1">OFFSET('IRP Approach 90% Local'!$DQ$1,Reliabilty!$A19-2015+(Reliabilty!AG$2-1)*35,0)</f>
        <v>943462</v>
      </c>
      <c r="AH19">
        <f ca="1">OFFSET('IRP Approach 90% Local'!$DQ$1,Reliabilty!$A19-2015+(Reliabilty!AH$2-1)*35,0)</f>
        <v>703534</v>
      </c>
      <c r="AI19">
        <f ca="1">OFFSET('IRP Approach 90% Local'!$DQ$1,Reliabilty!$A19-2015+(Reliabilty!AI$2-1)*35,0)</f>
        <v>336078</v>
      </c>
      <c r="AJ19">
        <f ca="1">OFFSET('IRP Approach 90% Local'!$DQ$1,Reliabilty!$A19-2015+(Reliabilty!AJ$2-1)*35,0)</f>
        <v>-232886</v>
      </c>
      <c r="AK19">
        <f ca="1">OFFSET('IRP Approach 90% Local'!$DQ$1,Reliabilty!$A19-2015+(Reliabilty!AK$2-1)*35,0)</f>
        <v>473459</v>
      </c>
      <c r="AL19">
        <f ca="1">OFFSET('IRP Approach 90% Local'!$DQ$1,Reliabilty!$A19-2015+(Reliabilty!AL$2-1)*35,0)</f>
        <v>532404</v>
      </c>
      <c r="AM19">
        <f ca="1">OFFSET('IRP Approach 90% Local'!$DQ$1,Reliabilty!$A19-2015+(Reliabilty!AM$2-1)*35,0)</f>
        <v>335500</v>
      </c>
      <c r="AN19">
        <f ca="1">OFFSET('IRP Approach 90% Local'!$DQ$1,Reliabilty!$A19-2015+(Reliabilty!AN$2-1)*35,0)</f>
        <v>-243964</v>
      </c>
      <c r="AO19">
        <f ca="1">OFFSET('IRP Approach 90% Local'!$DQ$1,Reliabilty!$A19-2015+(Reliabilty!AO$2-1)*35,0)</f>
        <v>-798730</v>
      </c>
      <c r="AP19">
        <f ca="1">OFFSET('IRP Approach 90% Local'!$DQ$1,Reliabilty!$A19-2015+(Reliabilty!AP$2-1)*35,0)</f>
        <v>434383</v>
      </c>
      <c r="AQ19">
        <f ca="1">OFFSET('IRP Approach 90% Local'!$DQ$1,Reliabilty!$A19-2015+(Reliabilty!AQ$2-1)*35,0)</f>
        <v>486403</v>
      </c>
      <c r="AR19">
        <f ca="1">OFFSET('IRP Approach 90% Local'!$DQ$1,Reliabilty!$A19-2015+(Reliabilty!AR$2-1)*35,0)</f>
        <v>965643</v>
      </c>
      <c r="AS19">
        <f ca="1">OFFSET('IRP Approach 90% Local'!$DQ$1,Reliabilty!$A19-2015+(Reliabilty!AS$2-1)*35,0)</f>
        <v>28235</v>
      </c>
      <c r="AT19">
        <f ca="1">OFFSET('IRP Approach 90% Local'!$DQ$1,Reliabilty!$A19-2015+(Reliabilty!AT$2-1)*35,0)</f>
        <v>802443</v>
      </c>
      <c r="AU19">
        <f ca="1">OFFSET('IRP Approach 90% Local'!$DQ$1,Reliabilty!$A19-2015+(Reliabilty!AU$2-1)*35,0)</f>
        <v>1447790</v>
      </c>
      <c r="AV19">
        <f ca="1">OFFSET('IRP Approach 90% Local'!$DQ$1,Reliabilty!$A19-2015+(Reliabilty!AV$2-1)*35,0)</f>
        <v>693020</v>
      </c>
      <c r="AW19">
        <f ca="1">OFFSET('IRP Approach 90% Local'!$DQ$1,Reliabilty!$A19-2015+(Reliabilty!AW$2-1)*35,0)</f>
        <v>144072</v>
      </c>
      <c r="AX19">
        <f ca="1">OFFSET('IRP Approach 90% Local'!$DQ$1,Reliabilty!$A19-2015+(Reliabilty!AX$2-1)*35,0)</f>
        <v>957592</v>
      </c>
      <c r="AY19">
        <f ca="1">OFFSET('IRP Approach 90% Local'!$DQ$1,Reliabilty!$A19-2015+(Reliabilty!AY$2-1)*35,0)</f>
        <v>-13931</v>
      </c>
      <c r="AZ19">
        <f ca="1">OFFSET('IRP Approach 90% Local'!$DQ$1,Reliabilty!$A19-2015+(Reliabilty!AZ$2-1)*35,0)</f>
        <v>-465904</v>
      </c>
      <c r="BA19">
        <f ca="1">OFFSET('IRP Approach 90% Local'!$DQ$1,Reliabilty!$A19-2015+(Reliabilty!BA$2-1)*35,0)</f>
        <v>-100016</v>
      </c>
      <c r="BB19">
        <f ca="1">OFFSET('IRP Approach 90% Local'!$DQ$1,Reliabilty!$A19-2015+(Reliabilty!BB$2-1)*35,0)</f>
        <v>-492338</v>
      </c>
      <c r="BC19">
        <f ca="1">OFFSET('IRP Approach 90% Local'!$DQ$1,Reliabilty!$A19-2015+(Reliabilty!BC$2-1)*35,0)</f>
        <v>-656599</v>
      </c>
      <c r="BD19">
        <f ca="1">OFFSET('IRP Approach 90% Local'!$DQ$1,Reliabilty!$A19-2015+(Reliabilty!BD$2-1)*35,0)</f>
        <v>-553963</v>
      </c>
      <c r="BE19">
        <f ca="1">OFFSET('IRP Approach 90% Local'!$DQ$1,Reliabilty!$A19-2015+(Reliabilty!BE$2-1)*35,0)</f>
        <v>158145</v>
      </c>
      <c r="BF19">
        <f ca="1">OFFSET('IRP Approach 90% Local'!$DQ$1,Reliabilty!$A19-2015+(Reliabilty!BF$2-1)*35,0)</f>
        <v>-170889</v>
      </c>
      <c r="BG19">
        <f ca="1">OFFSET('IRP Approach 90% Local'!$DQ$1,Reliabilty!$A19-2015+(Reliabilty!BG$2-1)*35,0)</f>
        <v>626238</v>
      </c>
      <c r="BH19">
        <f ca="1">OFFSET('IRP Approach 90% Local'!$DQ$1,Reliabilty!$A19-2015+(Reliabilty!BH$2-1)*35,0)</f>
        <v>630195</v>
      </c>
      <c r="BI19">
        <f ca="1">OFFSET('IRP Approach 90% Local'!$DQ$1,Reliabilty!$A19-2015+(Reliabilty!BI$2-1)*35,0)</f>
        <v>486540</v>
      </c>
      <c r="BJ19">
        <f ca="1">OFFSET('IRP Approach 90% Local'!$DQ$1,Reliabilty!$A19-2015+(Reliabilty!BJ$2-1)*35,0)</f>
        <v>1063380</v>
      </c>
      <c r="BK19">
        <f ca="1">OFFSET('IRP Approach 90% Local'!$DQ$1,Reliabilty!$A19-2015+(Reliabilty!BK$2-1)*35,0)</f>
        <v>719091</v>
      </c>
      <c r="BL19">
        <f ca="1">OFFSET('IRP Approach 90% Local'!$DQ$1,Reliabilty!$A19-2015+(Reliabilty!BL$2-1)*35,0)</f>
        <v>311055</v>
      </c>
      <c r="BM19">
        <f ca="1">OFFSET('IRP Approach 90% Local'!$DQ$1,Reliabilty!$A19-2015+(Reliabilty!BM$2-1)*35,0)</f>
        <v>-86780</v>
      </c>
      <c r="BN19">
        <f ca="1">OFFSET('IRP Approach 90% Local'!$DQ$1,Reliabilty!$A19-2015+(Reliabilty!BN$2-1)*35,0)</f>
        <v>68651</v>
      </c>
      <c r="BO19">
        <f ca="1">OFFSET('IRP Approach 90% Local'!$DQ$1,Reliabilty!$A19-2015+(Reliabilty!BO$2-1)*35,0)</f>
        <v>48161</v>
      </c>
      <c r="BP19">
        <f ca="1">OFFSET('IRP Approach 90% Local'!$DQ$1,Reliabilty!$A19-2015+(Reliabilty!BP$2-1)*35,0)</f>
        <v>-14762</v>
      </c>
      <c r="BQ19">
        <f ca="1">OFFSET('IRP Approach 90% Local'!$DQ$1,Reliabilty!$A19-2015+(Reliabilty!BQ$2-1)*35,0)</f>
        <v>439981</v>
      </c>
      <c r="BR19">
        <f ca="1">OFFSET('IRP Approach 90% Local'!$DQ$1,Reliabilty!$A19-2015+(Reliabilty!BR$2-1)*35,0)</f>
        <v>822539</v>
      </c>
      <c r="BS19">
        <f ca="1">OFFSET('IRP Approach 90% Local'!$DQ$1,Reliabilty!$A19-2015+(Reliabilty!BS$2-1)*35,0)</f>
        <v>-281804</v>
      </c>
      <c r="BT19">
        <f ca="1">OFFSET('IRP Approach 90% Local'!$DQ$1,Reliabilty!$A19-2015+(Reliabilty!BT$2-1)*35,0)</f>
        <v>-507234</v>
      </c>
      <c r="BU19">
        <f ca="1">OFFSET('IRP Approach 90% Local'!$DQ$1,Reliabilty!$A19-2015+(Reliabilty!BU$2-1)*35,0)</f>
        <v>-459325</v>
      </c>
      <c r="BV19">
        <f ca="1">OFFSET('IRP Approach 90% Local'!$DQ$1,Reliabilty!$A19-2015+(Reliabilty!BV$2-1)*35,0)</f>
        <v>161650</v>
      </c>
      <c r="BW19">
        <f ca="1">OFFSET('IRP Approach 90% Local'!$DQ$1,Reliabilty!$A19-2015+(Reliabilty!BW$2-1)*35,0)</f>
        <v>659755</v>
      </c>
      <c r="BX19">
        <f ca="1">OFFSET('IRP Approach 90% Local'!$DQ$1,Reliabilty!$A19-2015+(Reliabilty!BX$2-1)*35,0)</f>
        <v>-90172</v>
      </c>
      <c r="BY19">
        <f ca="1">OFFSET('IRP Approach 90% Local'!$DQ$1,Reliabilty!$A19-2015+(Reliabilty!BY$2-1)*35,0)</f>
        <v>270504</v>
      </c>
      <c r="BZ19">
        <f ca="1">OFFSET('IRP Approach 90% Local'!$DQ$1,Reliabilty!$A19-2015+(Reliabilty!BZ$2-1)*35,0)</f>
        <v>357114</v>
      </c>
      <c r="CA19">
        <f ca="1">OFFSET('IRP Approach 90% Local'!$DQ$1,Reliabilty!$A19-2015+(Reliabilty!CA$2-1)*35,0)</f>
        <v>-467002</v>
      </c>
      <c r="CB19">
        <f ca="1">OFFSET('IRP Approach 90% Local'!$DQ$1,Reliabilty!$A19-2015+(Reliabilty!CB$2-1)*35,0)</f>
        <v>-429492</v>
      </c>
      <c r="CC19">
        <f ca="1">OFFSET('IRP Approach 90% Local'!$DQ$1,Reliabilty!$A19-2015+(Reliabilty!CC$2-1)*35,0)</f>
        <v>-103402</v>
      </c>
      <c r="CD19">
        <f ca="1">OFFSET('IRP Approach 90% Local'!$DQ$1,Reliabilty!$A19-2015+(Reliabilty!CD$2-1)*35,0)</f>
        <v>546106</v>
      </c>
      <c r="CE19">
        <f ca="1">OFFSET('IRP Approach 90% Local'!$DQ$1,Reliabilty!$A19-2015+(Reliabilty!CE$2-1)*35,0)</f>
        <v>324128</v>
      </c>
      <c r="CF19">
        <f ca="1">OFFSET('IRP Approach 90% Local'!$DQ$1,Reliabilty!$A19-2015+(Reliabilty!CF$2-1)*35,0)</f>
        <v>-436094</v>
      </c>
      <c r="CG19">
        <f ca="1">OFFSET('IRP Approach 90% Local'!$DQ$1,Reliabilty!$A19-2015+(Reliabilty!CG$2-1)*35,0)</f>
        <v>-979</v>
      </c>
      <c r="CH19">
        <f ca="1">OFFSET('IRP Approach 90% Local'!$DQ$1,Reliabilty!$A19-2015+(Reliabilty!CH$2-1)*35,0)</f>
        <v>-299285</v>
      </c>
      <c r="CI19">
        <f ca="1">OFFSET('IRP Approach 90% Local'!$DQ$1,Reliabilty!$A19-2015+(Reliabilty!CI$2-1)*35,0)</f>
        <v>-348594</v>
      </c>
      <c r="CJ19">
        <f ca="1">OFFSET('IRP Approach 90% Local'!$DQ$1,Reliabilty!$A19-2015+(Reliabilty!CJ$2-1)*35,0)</f>
        <v>-111924</v>
      </c>
      <c r="CK19">
        <f ca="1">OFFSET('IRP Approach 90% Local'!$DQ$1,Reliabilty!$A19-2015+(Reliabilty!CK$2-1)*35,0)</f>
        <v>-658480</v>
      </c>
      <c r="CL19">
        <f ca="1">OFFSET('IRP Approach 90% Local'!$DQ$1,Reliabilty!$A19-2015+(Reliabilty!CL$2-1)*35,0)</f>
        <v>47276</v>
      </c>
      <c r="CM19">
        <f ca="1">OFFSET('IRP Approach 90% Local'!$DQ$1,Reliabilty!$A19-2015+(Reliabilty!CM$2-1)*35,0)</f>
        <v>389029</v>
      </c>
      <c r="CN19">
        <f ca="1">OFFSET('IRP Approach 90% Local'!$DQ$1,Reliabilty!$A19-2015+(Reliabilty!CN$2-1)*35,0)</f>
        <v>570109</v>
      </c>
    </row>
    <row r="20" spans="1:92" x14ac:dyDescent="0.25">
      <c r="A20">
        <v>2033</v>
      </c>
      <c r="B20">
        <f ca="1">OFFSET('IRP Approach 90% Local'!$DQ$1,Reliabilty!$A20-2015+(Reliabilty!B$2-1)*35,0)</f>
        <v>188331</v>
      </c>
      <c r="C20">
        <f ca="1">OFFSET('IRP Approach 90% Local'!$DQ$1,Reliabilty!$A20-2015+(Reliabilty!C$2-1)*35,0)</f>
        <v>356671</v>
      </c>
      <c r="D20">
        <f ca="1">OFFSET('IRP Approach 90% Local'!$DQ$1,Reliabilty!$A20-2015+(Reliabilty!D$2-1)*35,0)</f>
        <v>1142093</v>
      </c>
      <c r="E20">
        <f ca="1">OFFSET('IRP Approach 90% Local'!$DQ$1,Reliabilty!$A20-2015+(Reliabilty!E$2-1)*35,0)</f>
        <v>860685</v>
      </c>
      <c r="F20">
        <f ca="1">OFFSET('IRP Approach 90% Local'!$DQ$1,Reliabilty!$A20-2015+(Reliabilty!F$2-1)*35,0)</f>
        <v>881267</v>
      </c>
      <c r="G20">
        <f ca="1">OFFSET('IRP Approach 90% Local'!$DQ$1,Reliabilty!$A20-2015+(Reliabilty!G$2-1)*35,0)</f>
        <v>50890</v>
      </c>
      <c r="H20">
        <f ca="1">OFFSET('IRP Approach 90% Local'!$DQ$1,Reliabilty!$A20-2015+(Reliabilty!H$2-1)*35,0)</f>
        <v>407062</v>
      </c>
      <c r="I20">
        <f ca="1">OFFSET('IRP Approach 90% Local'!$DQ$1,Reliabilty!$A20-2015+(Reliabilty!I$2-1)*35,0)</f>
        <v>771386</v>
      </c>
      <c r="J20">
        <f ca="1">OFFSET('IRP Approach 90% Local'!$DQ$1,Reliabilty!$A20-2015+(Reliabilty!J$2-1)*35,0)</f>
        <v>-8431</v>
      </c>
      <c r="K20">
        <f ca="1">OFFSET('IRP Approach 90% Local'!$DQ$1,Reliabilty!$A20-2015+(Reliabilty!K$2-1)*35,0)</f>
        <v>6734</v>
      </c>
      <c r="L20">
        <f ca="1">OFFSET('IRP Approach 90% Local'!$DQ$1,Reliabilty!$A20-2015+(Reliabilty!L$2-1)*35,0)</f>
        <v>-295289</v>
      </c>
      <c r="M20">
        <f ca="1">OFFSET('IRP Approach 90% Local'!$DQ$1,Reliabilty!$A20-2015+(Reliabilty!M$2-1)*35,0)</f>
        <v>-234519</v>
      </c>
      <c r="N20">
        <f ca="1">OFFSET('IRP Approach 90% Local'!$DQ$1,Reliabilty!$A20-2015+(Reliabilty!N$2-1)*35,0)</f>
        <v>455227</v>
      </c>
      <c r="O20">
        <f ca="1">OFFSET('IRP Approach 90% Local'!$DQ$1,Reliabilty!$A20-2015+(Reliabilty!O$2-1)*35,0)</f>
        <v>916734</v>
      </c>
      <c r="P20">
        <f ca="1">OFFSET('IRP Approach 90% Local'!$DQ$1,Reliabilty!$A20-2015+(Reliabilty!P$2-1)*35,0)</f>
        <v>571436</v>
      </c>
      <c r="Q20">
        <f ca="1">OFFSET('IRP Approach 90% Local'!$DQ$1,Reliabilty!$A20-2015+(Reliabilty!Q$2-1)*35,0)</f>
        <v>277423</v>
      </c>
      <c r="R20">
        <f ca="1">OFFSET('IRP Approach 90% Local'!$DQ$1,Reliabilty!$A20-2015+(Reliabilty!R$2-1)*35,0)</f>
        <v>-142052</v>
      </c>
      <c r="S20">
        <f ca="1">OFFSET('IRP Approach 90% Local'!$DQ$1,Reliabilty!$A20-2015+(Reliabilty!S$2-1)*35,0)</f>
        <v>420573</v>
      </c>
      <c r="T20">
        <f ca="1">OFFSET('IRP Approach 90% Local'!$DQ$1,Reliabilty!$A20-2015+(Reliabilty!T$2-1)*35,0)</f>
        <v>59229</v>
      </c>
      <c r="U20">
        <f ca="1">OFFSET('IRP Approach 90% Local'!$DQ$1,Reliabilty!$A20-2015+(Reliabilty!U$2-1)*35,0)</f>
        <v>581547</v>
      </c>
      <c r="V20">
        <f ca="1">OFFSET('IRP Approach 90% Local'!$DQ$1,Reliabilty!$A20-2015+(Reliabilty!V$2-1)*35,0)</f>
        <v>-95880</v>
      </c>
      <c r="W20">
        <f ca="1">OFFSET('IRP Approach 90% Local'!$DQ$1,Reliabilty!$A20-2015+(Reliabilty!W$2-1)*35,0)</f>
        <v>-401522</v>
      </c>
      <c r="X20">
        <f ca="1">OFFSET('IRP Approach 90% Local'!$DQ$1,Reliabilty!$A20-2015+(Reliabilty!X$2-1)*35,0)</f>
        <v>-564595</v>
      </c>
      <c r="Y20">
        <f ca="1">OFFSET('IRP Approach 90% Local'!$DQ$1,Reliabilty!$A20-2015+(Reliabilty!Y$2-1)*35,0)</f>
        <v>-9044</v>
      </c>
      <c r="Z20">
        <f ca="1">OFFSET('IRP Approach 90% Local'!$DQ$1,Reliabilty!$A20-2015+(Reliabilty!Z$2-1)*35,0)</f>
        <v>324737</v>
      </c>
      <c r="AA20">
        <f ca="1">OFFSET('IRP Approach 90% Local'!$DQ$1,Reliabilty!$A20-2015+(Reliabilty!AA$2-1)*35,0)</f>
        <v>64608</v>
      </c>
      <c r="AB20">
        <f ca="1">OFFSET('IRP Approach 90% Local'!$DQ$1,Reliabilty!$A20-2015+(Reliabilty!AB$2-1)*35,0)</f>
        <v>679784</v>
      </c>
      <c r="AC20">
        <f ca="1">OFFSET('IRP Approach 90% Local'!$DQ$1,Reliabilty!$A20-2015+(Reliabilty!AC$2-1)*35,0)</f>
        <v>168281</v>
      </c>
      <c r="AD20">
        <f ca="1">OFFSET('IRP Approach 90% Local'!$DQ$1,Reliabilty!$A20-2015+(Reliabilty!AD$2-1)*35,0)</f>
        <v>690908</v>
      </c>
      <c r="AE20">
        <f ca="1">OFFSET('IRP Approach 90% Local'!$DQ$1,Reliabilty!$A20-2015+(Reliabilty!AE$2-1)*35,0)</f>
        <v>409313</v>
      </c>
      <c r="AF20">
        <f ca="1">OFFSET('IRP Approach 90% Local'!$DQ$1,Reliabilty!$A20-2015+(Reliabilty!AF$2-1)*35,0)</f>
        <v>942567</v>
      </c>
      <c r="AG20">
        <f ca="1">OFFSET('IRP Approach 90% Local'!$DQ$1,Reliabilty!$A20-2015+(Reliabilty!AG$2-1)*35,0)</f>
        <v>705475</v>
      </c>
      <c r="AH20">
        <f ca="1">OFFSET('IRP Approach 90% Local'!$DQ$1,Reliabilty!$A20-2015+(Reliabilty!AH$2-1)*35,0)</f>
        <v>305864</v>
      </c>
      <c r="AI20">
        <f ca="1">OFFSET('IRP Approach 90% Local'!$DQ$1,Reliabilty!$A20-2015+(Reliabilty!AI$2-1)*35,0)</f>
        <v>-235364</v>
      </c>
      <c r="AJ20">
        <f ca="1">OFFSET('IRP Approach 90% Local'!$DQ$1,Reliabilty!$A20-2015+(Reliabilty!AJ$2-1)*35,0)</f>
        <v>472138</v>
      </c>
      <c r="AK20">
        <f ca="1">OFFSET('IRP Approach 90% Local'!$DQ$1,Reliabilty!$A20-2015+(Reliabilty!AK$2-1)*35,0)</f>
        <v>525031</v>
      </c>
      <c r="AL20">
        <f ca="1">OFFSET('IRP Approach 90% Local'!$DQ$1,Reliabilty!$A20-2015+(Reliabilty!AL$2-1)*35,0)</f>
        <v>309710</v>
      </c>
      <c r="AM20">
        <f ca="1">OFFSET('IRP Approach 90% Local'!$DQ$1,Reliabilty!$A20-2015+(Reliabilty!AM$2-1)*35,0)</f>
        <v>-258781</v>
      </c>
      <c r="AN20">
        <f ca="1">OFFSET('IRP Approach 90% Local'!$DQ$1,Reliabilty!$A20-2015+(Reliabilty!AN$2-1)*35,0)</f>
        <v>-830486</v>
      </c>
      <c r="AO20">
        <f ca="1">OFFSET('IRP Approach 90% Local'!$DQ$1,Reliabilty!$A20-2015+(Reliabilty!AO$2-1)*35,0)</f>
        <v>433986</v>
      </c>
      <c r="AP20">
        <f ca="1">OFFSET('IRP Approach 90% Local'!$DQ$1,Reliabilty!$A20-2015+(Reliabilty!AP$2-1)*35,0)</f>
        <v>484827</v>
      </c>
      <c r="AQ20">
        <f ca="1">OFFSET('IRP Approach 90% Local'!$DQ$1,Reliabilty!$A20-2015+(Reliabilty!AQ$2-1)*35,0)</f>
        <v>964381</v>
      </c>
      <c r="AR20">
        <f ca="1">OFFSET('IRP Approach 90% Local'!$DQ$1,Reliabilty!$A20-2015+(Reliabilty!AR$2-1)*35,0)</f>
        <v>25561</v>
      </c>
      <c r="AS20">
        <f ca="1">OFFSET('IRP Approach 90% Local'!$DQ$1,Reliabilty!$A20-2015+(Reliabilty!AS$2-1)*35,0)</f>
        <v>808130</v>
      </c>
      <c r="AT20">
        <f ca="1">OFFSET('IRP Approach 90% Local'!$DQ$1,Reliabilty!$A20-2015+(Reliabilty!AT$2-1)*35,0)</f>
        <v>1515565</v>
      </c>
      <c r="AU20">
        <f ca="1">OFFSET('IRP Approach 90% Local'!$DQ$1,Reliabilty!$A20-2015+(Reliabilty!AU$2-1)*35,0)</f>
        <v>762862</v>
      </c>
      <c r="AV20">
        <f ca="1">OFFSET('IRP Approach 90% Local'!$DQ$1,Reliabilty!$A20-2015+(Reliabilty!AV$2-1)*35,0)</f>
        <v>105479</v>
      </c>
      <c r="AW20">
        <f ca="1">OFFSET('IRP Approach 90% Local'!$DQ$1,Reliabilty!$A20-2015+(Reliabilty!AW$2-1)*35,0)</f>
        <v>917873</v>
      </c>
      <c r="AX20">
        <f ca="1">OFFSET('IRP Approach 90% Local'!$DQ$1,Reliabilty!$A20-2015+(Reliabilty!AX$2-1)*35,0)</f>
        <v>-31430</v>
      </c>
      <c r="AY20">
        <f ca="1">OFFSET('IRP Approach 90% Local'!$DQ$1,Reliabilty!$A20-2015+(Reliabilty!AY$2-1)*35,0)</f>
        <v>-468052</v>
      </c>
      <c r="AZ20">
        <f ca="1">OFFSET('IRP Approach 90% Local'!$DQ$1,Reliabilty!$A20-2015+(Reliabilty!AZ$2-1)*35,0)</f>
        <v>-102659</v>
      </c>
      <c r="BA20">
        <f ca="1">OFFSET('IRP Approach 90% Local'!$DQ$1,Reliabilty!$A20-2015+(Reliabilty!BA$2-1)*35,0)</f>
        <v>-455296</v>
      </c>
      <c r="BB20">
        <f ca="1">OFFSET('IRP Approach 90% Local'!$DQ$1,Reliabilty!$A20-2015+(Reliabilty!BB$2-1)*35,0)</f>
        <v>-658212</v>
      </c>
      <c r="BC20">
        <f ca="1">OFFSET('IRP Approach 90% Local'!$DQ$1,Reliabilty!$A20-2015+(Reliabilty!BC$2-1)*35,0)</f>
        <v>-555578</v>
      </c>
      <c r="BD20">
        <f ca="1">OFFSET('IRP Approach 90% Local'!$DQ$1,Reliabilty!$A20-2015+(Reliabilty!BD$2-1)*35,0)</f>
        <v>156282</v>
      </c>
      <c r="BE20">
        <f ca="1">OFFSET('IRP Approach 90% Local'!$DQ$1,Reliabilty!$A20-2015+(Reliabilty!BE$2-1)*35,0)</f>
        <v>-172814</v>
      </c>
      <c r="BF20">
        <f ca="1">OFFSET('IRP Approach 90% Local'!$DQ$1,Reliabilty!$A20-2015+(Reliabilty!BF$2-1)*35,0)</f>
        <v>625310</v>
      </c>
      <c r="BG20">
        <f ca="1">OFFSET('IRP Approach 90% Local'!$DQ$1,Reliabilty!$A20-2015+(Reliabilty!BG$2-1)*35,0)</f>
        <v>627891</v>
      </c>
      <c r="BH20">
        <f ca="1">OFFSET('IRP Approach 90% Local'!$DQ$1,Reliabilty!$A20-2015+(Reliabilty!BH$2-1)*35,0)</f>
        <v>484019</v>
      </c>
      <c r="BI20">
        <f ca="1">OFFSET('IRP Approach 90% Local'!$DQ$1,Reliabilty!$A20-2015+(Reliabilty!BI$2-1)*35,0)</f>
        <v>1076634</v>
      </c>
      <c r="BJ20">
        <f ca="1">OFFSET('IRP Approach 90% Local'!$DQ$1,Reliabilty!$A20-2015+(Reliabilty!BJ$2-1)*35,0)</f>
        <v>723551</v>
      </c>
      <c r="BK20">
        <f ca="1">OFFSET('IRP Approach 90% Local'!$DQ$1,Reliabilty!$A20-2015+(Reliabilty!BK$2-1)*35,0)</f>
        <v>73292</v>
      </c>
      <c r="BL20">
        <f ca="1">OFFSET('IRP Approach 90% Local'!$DQ$1,Reliabilty!$A20-2015+(Reliabilty!BL$2-1)*35,0)</f>
        <v>-103430</v>
      </c>
      <c r="BM20">
        <f ca="1">OFFSET('IRP Approach 90% Local'!$DQ$1,Reliabilty!$A20-2015+(Reliabilty!BM$2-1)*35,0)</f>
        <v>66250</v>
      </c>
      <c r="BN20">
        <f ca="1">OFFSET('IRP Approach 90% Local'!$DQ$1,Reliabilty!$A20-2015+(Reliabilty!BN$2-1)*35,0)</f>
        <v>75025</v>
      </c>
      <c r="BO20">
        <f ca="1">OFFSET('IRP Approach 90% Local'!$DQ$1,Reliabilty!$A20-2015+(Reliabilty!BO$2-1)*35,0)</f>
        <v>-16572</v>
      </c>
      <c r="BP20">
        <f ca="1">OFFSET('IRP Approach 90% Local'!$DQ$1,Reliabilty!$A20-2015+(Reliabilty!BP$2-1)*35,0)</f>
        <v>439377</v>
      </c>
      <c r="BQ20">
        <f ca="1">OFFSET('IRP Approach 90% Local'!$DQ$1,Reliabilty!$A20-2015+(Reliabilty!BQ$2-1)*35,0)</f>
        <v>791527</v>
      </c>
      <c r="BR20">
        <f ca="1">OFFSET('IRP Approach 90% Local'!$DQ$1,Reliabilty!$A20-2015+(Reliabilty!BR$2-1)*35,0)</f>
        <v>-284573</v>
      </c>
      <c r="BS20">
        <f ca="1">OFFSET('IRP Approach 90% Local'!$DQ$1,Reliabilty!$A20-2015+(Reliabilty!BS$2-1)*35,0)</f>
        <v>-509690</v>
      </c>
      <c r="BT20">
        <f ca="1">OFFSET('IRP Approach 90% Local'!$DQ$1,Reliabilty!$A20-2015+(Reliabilty!BT$2-1)*35,0)</f>
        <v>-382134</v>
      </c>
      <c r="BU20">
        <f ca="1">OFFSET('IRP Approach 90% Local'!$DQ$1,Reliabilty!$A20-2015+(Reliabilty!BU$2-1)*35,0)</f>
        <v>204869</v>
      </c>
      <c r="BV20">
        <f ca="1">OFFSET('IRP Approach 90% Local'!$DQ$1,Reliabilty!$A20-2015+(Reliabilty!BV$2-1)*35,0)</f>
        <v>658467</v>
      </c>
      <c r="BW20">
        <f ca="1">OFFSET('IRP Approach 90% Local'!$DQ$1,Reliabilty!$A20-2015+(Reliabilty!BW$2-1)*35,0)</f>
        <v>-92622</v>
      </c>
      <c r="BX20">
        <f ca="1">OFFSET('IRP Approach 90% Local'!$DQ$1,Reliabilty!$A20-2015+(Reliabilty!BX$2-1)*35,0)</f>
        <v>269805</v>
      </c>
      <c r="BY20">
        <f ca="1">OFFSET('IRP Approach 90% Local'!$DQ$1,Reliabilty!$A20-2015+(Reliabilty!BY$2-1)*35,0)</f>
        <v>355417</v>
      </c>
      <c r="BZ20">
        <f ca="1">OFFSET('IRP Approach 90% Local'!$DQ$1,Reliabilty!$A20-2015+(Reliabilty!BZ$2-1)*35,0)</f>
        <v>-455239</v>
      </c>
      <c r="CA20">
        <f ca="1">OFFSET('IRP Approach 90% Local'!$DQ$1,Reliabilty!$A20-2015+(Reliabilty!CA$2-1)*35,0)</f>
        <v>-431155</v>
      </c>
      <c r="CB20">
        <f ca="1">OFFSET('IRP Approach 90% Local'!$DQ$1,Reliabilty!$A20-2015+(Reliabilty!CB$2-1)*35,0)</f>
        <v>-104602</v>
      </c>
      <c r="CC20">
        <f ca="1">OFFSET('IRP Approach 90% Local'!$DQ$1,Reliabilty!$A20-2015+(Reliabilty!CC$2-1)*35,0)</f>
        <v>545438</v>
      </c>
      <c r="CD20">
        <f ca="1">OFFSET('IRP Approach 90% Local'!$DQ$1,Reliabilty!$A20-2015+(Reliabilty!CD$2-1)*35,0)</f>
        <v>322206</v>
      </c>
      <c r="CE20">
        <f ca="1">OFFSET('IRP Approach 90% Local'!$DQ$1,Reliabilty!$A20-2015+(Reliabilty!CE$2-1)*35,0)</f>
        <v>-438136</v>
      </c>
      <c r="CF20">
        <f ca="1">OFFSET('IRP Approach 90% Local'!$DQ$1,Reliabilty!$A20-2015+(Reliabilty!CF$2-1)*35,0)</f>
        <v>-247612</v>
      </c>
      <c r="CG20">
        <f ca="1">OFFSET('IRP Approach 90% Local'!$DQ$1,Reliabilty!$A20-2015+(Reliabilty!CG$2-1)*35,0)</f>
        <v>-551150</v>
      </c>
      <c r="CH20">
        <f ca="1">OFFSET('IRP Approach 90% Local'!$DQ$1,Reliabilty!$A20-2015+(Reliabilty!CH$2-1)*35,0)</f>
        <v>-349839</v>
      </c>
      <c r="CI20">
        <f ca="1">OFFSET('IRP Approach 90% Local'!$DQ$1,Reliabilty!$A20-2015+(Reliabilty!CI$2-1)*35,0)</f>
        <v>-113110</v>
      </c>
      <c r="CJ20">
        <f ca="1">OFFSET('IRP Approach 90% Local'!$DQ$1,Reliabilty!$A20-2015+(Reliabilty!CJ$2-1)*35,0)</f>
        <v>-660350</v>
      </c>
      <c r="CK20">
        <f ca="1">OFFSET('IRP Approach 90% Local'!$DQ$1,Reliabilty!$A20-2015+(Reliabilty!CK$2-1)*35,0)</f>
        <v>46170</v>
      </c>
      <c r="CL20">
        <f ca="1">OFFSET('IRP Approach 90% Local'!$DQ$1,Reliabilty!$A20-2015+(Reliabilty!CL$2-1)*35,0)</f>
        <v>386671</v>
      </c>
      <c r="CM20">
        <f ca="1">OFFSET('IRP Approach 90% Local'!$DQ$1,Reliabilty!$A20-2015+(Reliabilty!CM$2-1)*35,0)</f>
        <v>569707</v>
      </c>
      <c r="CN20">
        <f ca="1">OFFSET('IRP Approach 90% Local'!$DQ$1,Reliabilty!$A20-2015+(Reliabilty!CN$2-1)*35,0)</f>
        <v>1073549</v>
      </c>
    </row>
    <row r="21" spans="1:92" x14ac:dyDescent="0.25">
      <c r="A21">
        <v>2034</v>
      </c>
      <c r="B21">
        <f ca="1">OFFSET('IRP Approach 90% Local'!$DQ$1,Reliabilty!$A21-2015+(Reliabilty!B$2-1)*35,0)</f>
        <v>354863</v>
      </c>
      <c r="C21">
        <f ca="1">OFFSET('IRP Approach 90% Local'!$DQ$1,Reliabilty!$A21-2015+(Reliabilty!C$2-1)*35,0)</f>
        <v>1143012</v>
      </c>
      <c r="D21">
        <f ca="1">OFFSET('IRP Approach 90% Local'!$DQ$1,Reliabilty!$A21-2015+(Reliabilty!D$2-1)*35,0)</f>
        <v>891514</v>
      </c>
      <c r="E21">
        <f ca="1">OFFSET('IRP Approach 90% Local'!$DQ$1,Reliabilty!$A21-2015+(Reliabilty!E$2-1)*35,0)</f>
        <v>856038</v>
      </c>
      <c r="F21">
        <f ca="1">OFFSET('IRP Approach 90% Local'!$DQ$1,Reliabilty!$A21-2015+(Reliabilty!F$2-1)*35,0)</f>
        <v>122493</v>
      </c>
      <c r="G21">
        <f ca="1">OFFSET('IRP Approach 90% Local'!$DQ$1,Reliabilty!$A21-2015+(Reliabilty!G$2-1)*35,0)</f>
        <v>391551</v>
      </c>
      <c r="H21">
        <f ca="1">OFFSET('IRP Approach 90% Local'!$DQ$1,Reliabilty!$A21-2015+(Reliabilty!H$2-1)*35,0)</f>
        <v>739715</v>
      </c>
      <c r="I21">
        <f ca="1">OFFSET('IRP Approach 90% Local'!$DQ$1,Reliabilty!$A21-2015+(Reliabilty!I$2-1)*35,0)</f>
        <v>-41047</v>
      </c>
      <c r="J21">
        <f ca="1">OFFSET('IRP Approach 90% Local'!$DQ$1,Reliabilty!$A21-2015+(Reliabilty!J$2-1)*35,0)</f>
        <v>-42581</v>
      </c>
      <c r="K21">
        <f ca="1">OFFSET('IRP Approach 90% Local'!$DQ$1,Reliabilty!$A21-2015+(Reliabilty!K$2-1)*35,0)</f>
        <v>-237042</v>
      </c>
      <c r="L21">
        <f ca="1">OFFSET('IRP Approach 90% Local'!$DQ$1,Reliabilty!$A21-2015+(Reliabilty!L$2-1)*35,0)</f>
        <v>-232661</v>
      </c>
      <c r="M21">
        <f ca="1">OFFSET('IRP Approach 90% Local'!$DQ$1,Reliabilty!$A21-2015+(Reliabilty!M$2-1)*35,0)</f>
        <v>418577</v>
      </c>
      <c r="N21">
        <f ca="1">OFFSET('IRP Approach 90% Local'!$DQ$1,Reliabilty!$A21-2015+(Reliabilty!N$2-1)*35,0)</f>
        <v>916196</v>
      </c>
      <c r="O21">
        <f ca="1">OFFSET('IRP Approach 90% Local'!$DQ$1,Reliabilty!$A21-2015+(Reliabilty!O$2-1)*35,0)</f>
        <v>539015</v>
      </c>
      <c r="P21">
        <f ca="1">OFFSET('IRP Approach 90% Local'!$DQ$1,Reliabilty!$A21-2015+(Reliabilty!P$2-1)*35,0)</f>
        <v>240291</v>
      </c>
      <c r="Q21">
        <f ca="1">OFFSET('IRP Approach 90% Local'!$DQ$1,Reliabilty!$A21-2015+(Reliabilty!Q$2-1)*35,0)</f>
        <v>-64121</v>
      </c>
      <c r="R21">
        <f ca="1">OFFSET('IRP Approach 90% Local'!$DQ$1,Reliabilty!$A21-2015+(Reliabilty!R$2-1)*35,0)</f>
        <v>388632</v>
      </c>
      <c r="S21">
        <f ca="1">OFFSET('IRP Approach 90% Local'!$DQ$1,Reliabilty!$A21-2015+(Reliabilty!S$2-1)*35,0)</f>
        <v>27435</v>
      </c>
      <c r="T21">
        <f ca="1">OFFSET('IRP Approach 90% Local'!$DQ$1,Reliabilty!$A21-2015+(Reliabilty!T$2-1)*35,0)</f>
        <v>619193</v>
      </c>
      <c r="U21">
        <f ca="1">OFFSET('IRP Approach 90% Local'!$DQ$1,Reliabilty!$A21-2015+(Reliabilty!U$2-1)*35,0)</f>
        <v>-99036</v>
      </c>
      <c r="V21">
        <f ca="1">OFFSET('IRP Approach 90% Local'!$DQ$1,Reliabilty!$A21-2015+(Reliabilty!V$2-1)*35,0)</f>
        <v>-408650</v>
      </c>
      <c r="W21">
        <f ca="1">OFFSET('IRP Approach 90% Local'!$DQ$1,Reliabilty!$A21-2015+(Reliabilty!W$2-1)*35,0)</f>
        <v>-567420</v>
      </c>
      <c r="X21">
        <f ca="1">OFFSET('IRP Approach 90% Local'!$DQ$1,Reliabilty!$A21-2015+(Reliabilty!X$2-1)*35,0)</f>
        <v>-10474</v>
      </c>
      <c r="Y21">
        <f ca="1">OFFSET('IRP Approach 90% Local'!$DQ$1,Reliabilty!$A21-2015+(Reliabilty!Y$2-1)*35,0)</f>
        <v>322998</v>
      </c>
      <c r="Z21">
        <f ca="1">OFFSET('IRP Approach 90% Local'!$DQ$1,Reliabilty!$A21-2015+(Reliabilty!Z$2-1)*35,0)</f>
        <v>62601</v>
      </c>
      <c r="AA21">
        <f ca="1">OFFSET('IRP Approach 90% Local'!$DQ$1,Reliabilty!$A21-2015+(Reliabilty!AA$2-1)*35,0)</f>
        <v>678846</v>
      </c>
      <c r="AB21">
        <f ca="1">OFFSET('IRP Approach 90% Local'!$DQ$1,Reliabilty!$A21-2015+(Reliabilty!AB$2-1)*35,0)</f>
        <v>166381</v>
      </c>
      <c r="AC21">
        <f ca="1">OFFSET('IRP Approach 90% Local'!$DQ$1,Reliabilty!$A21-2015+(Reliabilty!AC$2-1)*35,0)</f>
        <v>689585</v>
      </c>
      <c r="AD21">
        <f ca="1">OFFSET('IRP Approach 90% Local'!$DQ$1,Reliabilty!$A21-2015+(Reliabilty!AD$2-1)*35,0)</f>
        <v>406797</v>
      </c>
      <c r="AE21">
        <f ca="1">OFFSET('IRP Approach 90% Local'!$DQ$1,Reliabilty!$A21-2015+(Reliabilty!AE$2-1)*35,0)</f>
        <v>941892</v>
      </c>
      <c r="AF21">
        <f ca="1">OFFSET('IRP Approach 90% Local'!$DQ$1,Reliabilty!$A21-2015+(Reliabilty!AF$2-1)*35,0)</f>
        <v>703200</v>
      </c>
      <c r="AG21">
        <f ca="1">OFFSET('IRP Approach 90% Local'!$DQ$1,Reliabilty!$A21-2015+(Reliabilty!AG$2-1)*35,0)</f>
        <v>277839</v>
      </c>
      <c r="AH21">
        <f ca="1">OFFSET('IRP Approach 90% Local'!$DQ$1,Reliabilty!$A21-2015+(Reliabilty!AH$2-1)*35,0)</f>
        <v>-296190</v>
      </c>
      <c r="AI21">
        <f ca="1">OFFSET('IRP Approach 90% Local'!$DQ$1,Reliabilty!$A21-2015+(Reliabilty!AI$2-1)*35,0)</f>
        <v>470692</v>
      </c>
      <c r="AJ21">
        <f ca="1">OFFSET('IRP Approach 90% Local'!$DQ$1,Reliabilty!$A21-2015+(Reliabilty!AJ$2-1)*35,0)</f>
        <v>523059</v>
      </c>
      <c r="AK21">
        <f ca="1">OFFSET('IRP Approach 90% Local'!$DQ$1,Reliabilty!$A21-2015+(Reliabilty!AK$2-1)*35,0)</f>
        <v>302747</v>
      </c>
      <c r="AL21">
        <f ca="1">OFFSET('IRP Approach 90% Local'!$DQ$1,Reliabilty!$A21-2015+(Reliabilty!AL$2-1)*35,0)</f>
        <v>-231000</v>
      </c>
      <c r="AM21">
        <f ca="1">OFFSET('IRP Approach 90% Local'!$DQ$1,Reliabilty!$A21-2015+(Reliabilty!AM$2-1)*35,0)</f>
        <v>-787598</v>
      </c>
      <c r="AN21">
        <f ca="1">OFFSET('IRP Approach 90% Local'!$DQ$1,Reliabilty!$A21-2015+(Reliabilty!AN$2-1)*35,0)</f>
        <v>403467</v>
      </c>
      <c r="AO21">
        <f ca="1">OFFSET('IRP Approach 90% Local'!$DQ$1,Reliabilty!$A21-2015+(Reliabilty!AO$2-1)*35,0)</f>
        <v>483127</v>
      </c>
      <c r="AP21">
        <f ca="1">OFFSET('IRP Approach 90% Local'!$DQ$1,Reliabilty!$A21-2015+(Reliabilty!AP$2-1)*35,0)</f>
        <v>953710</v>
      </c>
      <c r="AQ21">
        <f ca="1">OFFSET('IRP Approach 90% Local'!$DQ$1,Reliabilty!$A21-2015+(Reliabilty!AQ$2-1)*35,0)</f>
        <v>22764</v>
      </c>
      <c r="AR21">
        <f ca="1">OFFSET('IRP Approach 90% Local'!$DQ$1,Reliabilty!$A21-2015+(Reliabilty!AR$2-1)*35,0)</f>
        <v>790808</v>
      </c>
      <c r="AS21">
        <f ca="1">OFFSET('IRP Approach 90% Local'!$DQ$1,Reliabilty!$A21-2015+(Reliabilty!AS$2-1)*35,0)</f>
        <v>1494556</v>
      </c>
      <c r="AT21">
        <f ca="1">OFFSET('IRP Approach 90% Local'!$DQ$1,Reliabilty!$A21-2015+(Reliabilty!AT$2-1)*35,0)</f>
        <v>825102</v>
      </c>
      <c r="AU21">
        <f ca="1">OFFSET('IRP Approach 90% Local'!$DQ$1,Reliabilty!$A21-2015+(Reliabilty!AU$2-1)*35,0)</f>
        <v>176005</v>
      </c>
      <c r="AV21">
        <f ca="1">OFFSET('IRP Approach 90% Local'!$DQ$1,Reliabilty!$A21-2015+(Reliabilty!AV$2-1)*35,0)</f>
        <v>875668</v>
      </c>
      <c r="AW21">
        <f ca="1">OFFSET('IRP Approach 90% Local'!$DQ$1,Reliabilty!$A21-2015+(Reliabilty!AW$2-1)*35,0)</f>
        <v>-17957</v>
      </c>
      <c r="AX21">
        <f ca="1">OFFSET('IRP Approach 90% Local'!$DQ$1,Reliabilty!$A21-2015+(Reliabilty!AX$2-1)*35,0)</f>
        <v>-435323</v>
      </c>
      <c r="AY21">
        <f ca="1">OFFSET('IRP Approach 90% Local'!$DQ$1,Reliabilty!$A21-2015+(Reliabilty!AY$2-1)*35,0)</f>
        <v>-105426</v>
      </c>
      <c r="AZ21">
        <f ca="1">OFFSET('IRP Approach 90% Local'!$DQ$1,Reliabilty!$A21-2015+(Reliabilty!AZ$2-1)*35,0)</f>
        <v>-480723</v>
      </c>
      <c r="BA21">
        <f ca="1">OFFSET('IRP Approach 90% Local'!$DQ$1,Reliabilty!$A21-2015+(Reliabilty!BA$2-1)*35,0)</f>
        <v>-620828</v>
      </c>
      <c r="BB21">
        <f ca="1">OFFSET('IRP Approach 90% Local'!$DQ$1,Reliabilty!$A21-2015+(Reliabilty!BB$2-1)*35,0)</f>
        <v>-557510</v>
      </c>
      <c r="BC21">
        <f ca="1">OFFSET('IRP Approach 90% Local'!$DQ$1,Reliabilty!$A21-2015+(Reliabilty!BC$2-1)*35,0)</f>
        <v>160460</v>
      </c>
      <c r="BD21">
        <f ca="1">OFFSET('IRP Approach 90% Local'!$DQ$1,Reliabilty!$A21-2015+(Reliabilty!BD$2-1)*35,0)</f>
        <v>-176441</v>
      </c>
      <c r="BE21">
        <f ca="1">OFFSET('IRP Approach 90% Local'!$DQ$1,Reliabilty!$A21-2015+(Reliabilty!BE$2-1)*35,0)</f>
        <v>624263</v>
      </c>
      <c r="BF21">
        <f ca="1">OFFSET('IRP Approach 90% Local'!$DQ$1,Reliabilty!$A21-2015+(Reliabilty!BF$2-1)*35,0)</f>
        <v>625261</v>
      </c>
      <c r="BG21">
        <f ca="1">OFFSET('IRP Approach 90% Local'!$DQ$1,Reliabilty!$A21-2015+(Reliabilty!BG$2-1)*35,0)</f>
        <v>483415</v>
      </c>
      <c r="BH21">
        <f ca="1">OFFSET('IRP Approach 90% Local'!$DQ$1,Reliabilty!$A21-2015+(Reliabilty!BH$2-1)*35,0)</f>
        <v>1076119</v>
      </c>
      <c r="BI21">
        <f ca="1">OFFSET('IRP Approach 90% Local'!$DQ$1,Reliabilty!$A21-2015+(Reliabilty!BI$2-1)*35,0)</f>
        <v>721330</v>
      </c>
      <c r="BJ21">
        <f ca="1">OFFSET('IRP Approach 90% Local'!$DQ$1,Reliabilty!$A21-2015+(Reliabilty!BJ$2-1)*35,0)</f>
        <v>77577</v>
      </c>
      <c r="BK21">
        <f ca="1">OFFSET('IRP Approach 90% Local'!$DQ$1,Reliabilty!$A21-2015+(Reliabilty!BK$2-1)*35,0)</f>
        <v>-118377</v>
      </c>
      <c r="BL21">
        <f ca="1">OFFSET('IRP Approach 90% Local'!$DQ$1,Reliabilty!$A21-2015+(Reliabilty!BL$2-1)*35,0)</f>
        <v>63724</v>
      </c>
      <c r="BM21">
        <f ca="1">OFFSET('IRP Approach 90% Local'!$DQ$1,Reliabilty!$A21-2015+(Reliabilty!BM$2-1)*35,0)</f>
        <v>70712</v>
      </c>
      <c r="BN21">
        <f ca="1">OFFSET('IRP Approach 90% Local'!$DQ$1,Reliabilty!$A21-2015+(Reliabilty!BN$2-1)*35,0)</f>
        <v>18145</v>
      </c>
      <c r="BO21">
        <f ca="1">OFFSET('IRP Approach 90% Local'!$DQ$1,Reliabilty!$A21-2015+(Reliabilty!BO$2-1)*35,0)</f>
        <v>438647</v>
      </c>
      <c r="BP21">
        <f ca="1">OFFSET('IRP Approach 90% Local'!$DQ$1,Reliabilty!$A21-2015+(Reliabilty!BP$2-1)*35,0)</f>
        <v>846609</v>
      </c>
      <c r="BQ21">
        <f ca="1">OFFSET('IRP Approach 90% Local'!$DQ$1,Reliabilty!$A21-2015+(Reliabilty!BQ$2-1)*35,0)</f>
        <v>-287467</v>
      </c>
      <c r="BR21">
        <f ca="1">OFFSET('IRP Approach 90% Local'!$DQ$1,Reliabilty!$A21-2015+(Reliabilty!BR$2-1)*35,0)</f>
        <v>-512269</v>
      </c>
      <c r="BS21">
        <f ca="1">OFFSET('IRP Approach 90% Local'!$DQ$1,Reliabilty!$A21-2015+(Reliabilty!BS$2-1)*35,0)</f>
        <v>-384841</v>
      </c>
      <c r="BT21">
        <f ca="1">OFFSET('IRP Approach 90% Local'!$DQ$1,Reliabilty!$A21-2015+(Reliabilty!BT$2-1)*35,0)</f>
        <v>203766</v>
      </c>
      <c r="BU21">
        <f ca="1">OFFSET('IRP Approach 90% Local'!$DQ$1,Reliabilty!$A21-2015+(Reliabilty!BU$2-1)*35,0)</f>
        <v>657054</v>
      </c>
      <c r="BV21">
        <f ca="1">OFFSET('IRP Approach 90% Local'!$DQ$1,Reliabilty!$A21-2015+(Reliabilty!BV$2-1)*35,0)</f>
        <v>-95195</v>
      </c>
      <c r="BW21">
        <f ca="1">OFFSET('IRP Approach 90% Local'!$DQ$1,Reliabilty!$A21-2015+(Reliabilty!BW$2-1)*35,0)</f>
        <v>268981</v>
      </c>
      <c r="BX21">
        <f ca="1">OFFSET('IRP Approach 90% Local'!$DQ$1,Reliabilty!$A21-2015+(Reliabilty!BX$2-1)*35,0)</f>
        <v>353598</v>
      </c>
      <c r="BY21">
        <f ca="1">OFFSET('IRP Approach 90% Local'!$DQ$1,Reliabilty!$A21-2015+(Reliabilty!BY$2-1)*35,0)</f>
        <v>-430859</v>
      </c>
      <c r="BZ21">
        <f ca="1">OFFSET('IRP Approach 90% Local'!$DQ$1,Reliabilty!$A21-2015+(Reliabilty!BZ$2-1)*35,0)</f>
        <v>-432941</v>
      </c>
      <c r="CA21">
        <f ca="1">OFFSET('IRP Approach 90% Local'!$DQ$1,Reliabilty!$A21-2015+(Reliabilty!CA$2-1)*35,0)</f>
        <v>-105925</v>
      </c>
      <c r="CB21">
        <f ca="1">OFFSET('IRP Approach 90% Local'!$DQ$1,Reliabilty!$A21-2015+(Reliabilty!CB$2-1)*35,0)</f>
        <v>544647</v>
      </c>
      <c r="CC21">
        <f ca="1">OFFSET('IRP Approach 90% Local'!$DQ$1,Reliabilty!$A21-2015+(Reliabilty!CC$2-1)*35,0)</f>
        <v>320161</v>
      </c>
      <c r="CD21">
        <f ca="1">OFFSET('IRP Approach 90% Local'!$DQ$1,Reliabilty!$A21-2015+(Reliabilty!CD$2-1)*35,0)</f>
        <v>-440302</v>
      </c>
      <c r="CE21">
        <f ca="1">OFFSET('IRP Approach 90% Local'!$DQ$1,Reliabilty!$A21-2015+(Reliabilty!CE$2-1)*35,0)</f>
        <v>-249382</v>
      </c>
      <c r="CF21">
        <f ca="1">OFFSET('IRP Approach 90% Local'!$DQ$1,Reliabilty!$A21-2015+(Reliabilty!CF$2-1)*35,0)</f>
        <v>-553139</v>
      </c>
      <c r="CG21">
        <f ca="1">OFFSET('IRP Approach 90% Local'!$DQ$1,Reliabilty!$A21-2015+(Reliabilty!CG$2-1)*35,0)</f>
        <v>-351207</v>
      </c>
      <c r="CH21">
        <f ca="1">OFFSET('IRP Approach 90% Local'!$DQ$1,Reliabilty!$A21-2015+(Reliabilty!CH$2-1)*35,0)</f>
        <v>-114567</v>
      </c>
      <c r="CI21">
        <f ca="1">OFFSET('IRP Approach 90% Local'!$DQ$1,Reliabilty!$A21-2015+(Reliabilty!CI$2-1)*35,0)</f>
        <v>-661041</v>
      </c>
      <c r="CJ21">
        <f ca="1">OFFSET('IRP Approach 90% Local'!$DQ$1,Reliabilty!$A21-2015+(Reliabilty!CJ$2-1)*35,0)</f>
        <v>41267</v>
      </c>
      <c r="CK21">
        <f ca="1">OFFSET('IRP Approach 90% Local'!$DQ$1,Reliabilty!$A21-2015+(Reliabilty!CK$2-1)*35,0)</f>
        <v>384826</v>
      </c>
      <c r="CL21">
        <f ca="1">OFFSET('IRP Approach 90% Local'!$DQ$1,Reliabilty!$A21-2015+(Reliabilty!CL$2-1)*35,0)</f>
        <v>568592</v>
      </c>
      <c r="CM21">
        <f ca="1">OFFSET('IRP Approach 90% Local'!$DQ$1,Reliabilty!$A21-2015+(Reliabilty!CM$2-1)*35,0)</f>
        <v>1072449</v>
      </c>
      <c r="CN21">
        <f ca="1">OFFSET('IRP Approach 90% Local'!$DQ$1,Reliabilty!$A21-2015+(Reliabilty!CN$2-1)*35,0)</f>
        <v>186665</v>
      </c>
    </row>
    <row r="22" spans="1:92" x14ac:dyDescent="0.25">
      <c r="A22">
        <v>2035</v>
      </c>
      <c r="B22">
        <f ca="1">OFFSET('IRP Approach 90% Local'!$DQ$1,Reliabilty!$A22-2015+(Reliabilty!B$2-1)*35,0)</f>
        <v>1106689</v>
      </c>
      <c r="C22">
        <f ca="1">OFFSET('IRP Approach 90% Local'!$DQ$1,Reliabilty!$A22-2015+(Reliabilty!C$2-1)*35,0)</f>
        <v>914137</v>
      </c>
      <c r="D22">
        <f ca="1">OFFSET('IRP Approach 90% Local'!$DQ$1,Reliabilty!$A22-2015+(Reliabilty!D$2-1)*35,0)</f>
        <v>910930</v>
      </c>
      <c r="E22">
        <f ca="1">OFFSET('IRP Approach 90% Local'!$DQ$1,Reliabilty!$A22-2015+(Reliabilty!E$2-1)*35,0)</f>
        <v>121772</v>
      </c>
      <c r="F22">
        <f ca="1">OFFSET('IRP Approach 90% Local'!$DQ$1,Reliabilty!$A22-2015+(Reliabilty!F$2-1)*35,0)</f>
        <v>397668</v>
      </c>
      <c r="G22">
        <f ca="1">OFFSET('IRP Approach 90% Local'!$DQ$1,Reliabilty!$A22-2015+(Reliabilty!G$2-1)*35,0)</f>
        <v>761724</v>
      </c>
      <c r="H22">
        <f ca="1">OFFSET('IRP Approach 90% Local'!$DQ$1,Reliabilty!$A22-2015+(Reliabilty!H$2-1)*35,0)</f>
        <v>-49984</v>
      </c>
      <c r="I22">
        <f ca="1">OFFSET('IRP Approach 90% Local'!$DQ$1,Reliabilty!$A22-2015+(Reliabilty!I$2-1)*35,0)</f>
        <v>-3831</v>
      </c>
      <c r="J22">
        <f ca="1">OFFSET('IRP Approach 90% Local'!$DQ$1,Reliabilty!$A22-2015+(Reliabilty!J$2-1)*35,0)</f>
        <v>-339840</v>
      </c>
      <c r="K22">
        <f ca="1">OFFSET('IRP Approach 90% Local'!$DQ$1,Reliabilty!$A22-2015+(Reliabilty!K$2-1)*35,0)</f>
        <v>-240784</v>
      </c>
      <c r="L22">
        <f ca="1">OFFSET('IRP Approach 90% Local'!$DQ$1,Reliabilty!$A22-2015+(Reliabilty!L$2-1)*35,0)</f>
        <v>415463</v>
      </c>
      <c r="M22">
        <f ca="1">OFFSET('IRP Approach 90% Local'!$DQ$1,Reliabilty!$A22-2015+(Reliabilty!M$2-1)*35,0)</f>
        <v>904532</v>
      </c>
      <c r="N22">
        <f ca="1">OFFSET('IRP Approach 90% Local'!$DQ$1,Reliabilty!$A22-2015+(Reliabilty!N$2-1)*35,0)</f>
        <v>560273</v>
      </c>
      <c r="O22">
        <f ca="1">OFFSET('IRP Approach 90% Local'!$DQ$1,Reliabilty!$A22-2015+(Reliabilty!O$2-1)*35,0)</f>
        <v>232231</v>
      </c>
      <c r="P22">
        <f ca="1">OFFSET('IRP Approach 90% Local'!$DQ$1,Reliabilty!$A22-2015+(Reliabilty!P$2-1)*35,0)</f>
        <v>-115913</v>
      </c>
      <c r="Q22">
        <f ca="1">OFFSET('IRP Approach 90% Local'!$DQ$1,Reliabilty!$A22-2015+(Reliabilty!Q$2-1)*35,0)</f>
        <v>385124</v>
      </c>
      <c r="R22">
        <f ca="1">OFFSET('IRP Approach 90% Local'!$DQ$1,Reliabilty!$A22-2015+(Reliabilty!R$2-1)*35,0)</f>
        <v>-10683</v>
      </c>
      <c r="S22">
        <f ca="1">OFFSET('IRP Approach 90% Local'!$DQ$1,Reliabilty!$A22-2015+(Reliabilty!S$2-1)*35,0)</f>
        <v>549494</v>
      </c>
      <c r="T22">
        <f ca="1">OFFSET('IRP Approach 90% Local'!$DQ$1,Reliabilty!$A22-2015+(Reliabilty!T$2-1)*35,0)</f>
        <v>-69283</v>
      </c>
      <c r="U22">
        <f ca="1">OFFSET('IRP Approach 90% Local'!$DQ$1,Reliabilty!$A22-2015+(Reliabilty!U$2-1)*35,0)</f>
        <v>-417435</v>
      </c>
      <c r="V22">
        <f ca="1">OFFSET('IRP Approach 90% Local'!$DQ$1,Reliabilty!$A22-2015+(Reliabilty!V$2-1)*35,0)</f>
        <v>-606564</v>
      </c>
      <c r="W22">
        <f ca="1">OFFSET('IRP Approach 90% Local'!$DQ$1,Reliabilty!$A22-2015+(Reliabilty!W$2-1)*35,0)</f>
        <v>-18226</v>
      </c>
      <c r="X22">
        <f ca="1">OFFSET('IRP Approach 90% Local'!$DQ$1,Reliabilty!$A22-2015+(Reliabilty!X$2-1)*35,0)</f>
        <v>314937</v>
      </c>
      <c r="Y22">
        <f ca="1">OFFSET('IRP Approach 90% Local'!$DQ$1,Reliabilty!$A22-2015+(Reliabilty!Y$2-1)*35,0)</f>
        <v>54272</v>
      </c>
      <c r="Z22">
        <f ca="1">OFFSET('IRP Approach 90% Local'!$DQ$1,Reliabilty!$A22-2015+(Reliabilty!Z$2-1)*35,0)</f>
        <v>671587</v>
      </c>
      <c r="AA22">
        <f ca="1">OFFSET('IRP Approach 90% Local'!$DQ$1,Reliabilty!$A22-2015+(Reliabilty!AA$2-1)*35,0)</f>
        <v>158161</v>
      </c>
      <c r="AB22">
        <f ca="1">OFFSET('IRP Approach 90% Local'!$DQ$1,Reliabilty!$A22-2015+(Reliabilty!AB$2-1)*35,0)</f>
        <v>681940</v>
      </c>
      <c r="AC22">
        <f ca="1">OFFSET('IRP Approach 90% Local'!$DQ$1,Reliabilty!$A22-2015+(Reliabilty!AC$2-1)*35,0)</f>
        <v>397962</v>
      </c>
      <c r="AD22">
        <f ca="1">OFFSET('IRP Approach 90% Local'!$DQ$1,Reliabilty!$A22-2015+(Reliabilty!AD$2-1)*35,0)</f>
        <v>934552</v>
      </c>
      <c r="AE22">
        <f ca="1">OFFSET('IRP Approach 90% Local'!$DQ$1,Reliabilty!$A22-2015+(Reliabilty!AE$2-1)*35,0)</f>
        <v>694946</v>
      </c>
      <c r="AF22">
        <f ca="1">OFFSET('IRP Approach 90% Local'!$DQ$1,Reliabilty!$A22-2015+(Reliabilty!AF$2-1)*35,0)</f>
        <v>299403</v>
      </c>
      <c r="AG22">
        <f ca="1">OFFSET('IRP Approach 90% Local'!$DQ$1,Reliabilty!$A22-2015+(Reliabilty!AG$2-1)*35,0)</f>
        <v>-301022</v>
      </c>
      <c r="AH22">
        <f ca="1">OFFSET('IRP Approach 90% Local'!$DQ$1,Reliabilty!$A22-2015+(Reliabilty!AH$2-1)*35,0)</f>
        <v>462924</v>
      </c>
      <c r="AI22">
        <f ca="1">OFFSET('IRP Approach 90% Local'!$DQ$1,Reliabilty!$A22-2015+(Reliabilty!AI$2-1)*35,0)</f>
        <v>514765</v>
      </c>
      <c r="AJ22">
        <f ca="1">OFFSET('IRP Approach 90% Local'!$DQ$1,Reliabilty!$A22-2015+(Reliabilty!AJ$2-1)*35,0)</f>
        <v>294987</v>
      </c>
      <c r="AK22">
        <f ca="1">OFFSET('IRP Approach 90% Local'!$DQ$1,Reliabilty!$A22-2015+(Reliabilty!AK$2-1)*35,0)</f>
        <v>-269543</v>
      </c>
      <c r="AL22">
        <f ca="1">OFFSET('IRP Approach 90% Local'!$DQ$1,Reliabilty!$A22-2015+(Reliabilty!AL$2-1)*35,0)</f>
        <v>-790277</v>
      </c>
      <c r="AM22">
        <f ca="1">OFFSET('IRP Approach 90% Local'!$DQ$1,Reliabilty!$A22-2015+(Reliabilty!AM$2-1)*35,0)</f>
        <v>396624</v>
      </c>
      <c r="AN22">
        <f ca="1">OFFSET('IRP Approach 90% Local'!$DQ$1,Reliabilty!$A22-2015+(Reliabilty!AN$2-1)*35,0)</f>
        <v>475104</v>
      </c>
      <c r="AO22">
        <f ca="1">OFFSET('IRP Approach 90% Local'!$DQ$1,Reliabilty!$A22-2015+(Reliabilty!AO$2-1)*35,0)</f>
        <v>954036</v>
      </c>
      <c r="AP22">
        <f ca="1">OFFSET('IRP Approach 90% Local'!$DQ$1,Reliabilty!$A22-2015+(Reliabilty!AP$2-1)*35,0)</f>
        <v>4362</v>
      </c>
      <c r="AQ22">
        <f ca="1">OFFSET('IRP Approach 90% Local'!$DQ$1,Reliabilty!$A22-2015+(Reliabilty!AQ$2-1)*35,0)</f>
        <v>743048</v>
      </c>
      <c r="AR22">
        <f ca="1">OFFSET('IRP Approach 90% Local'!$DQ$1,Reliabilty!$A22-2015+(Reliabilty!AR$2-1)*35,0)</f>
        <v>1490338</v>
      </c>
      <c r="AS22">
        <f ca="1">OFFSET('IRP Approach 90% Local'!$DQ$1,Reliabilty!$A22-2015+(Reliabilty!AS$2-1)*35,0)</f>
        <v>792691</v>
      </c>
      <c r="AT22">
        <f ca="1">OFFSET('IRP Approach 90% Local'!$DQ$1,Reliabilty!$A22-2015+(Reliabilty!AT$2-1)*35,0)</f>
        <v>232728</v>
      </c>
      <c r="AU22">
        <f ca="1">OFFSET('IRP Approach 90% Local'!$DQ$1,Reliabilty!$A22-2015+(Reliabilty!AU$2-1)*35,0)</f>
        <v>940379</v>
      </c>
      <c r="AV22">
        <f ca="1">OFFSET('IRP Approach 90% Local'!$DQ$1,Reliabilty!$A22-2015+(Reliabilty!AV$2-1)*35,0)</f>
        <v>79972</v>
      </c>
      <c r="AW22">
        <f ca="1">OFFSET('IRP Approach 90% Local'!$DQ$1,Reliabilty!$A22-2015+(Reliabilty!AW$2-1)*35,0)</f>
        <v>-538915</v>
      </c>
      <c r="AX22">
        <f ca="1">OFFSET('IRP Approach 90% Local'!$DQ$1,Reliabilty!$A22-2015+(Reliabilty!AX$2-1)*35,0)</f>
        <v>-114513</v>
      </c>
      <c r="AY22">
        <f ca="1">OFFSET('IRP Approach 90% Local'!$DQ$1,Reliabilty!$A22-2015+(Reliabilty!AY$2-1)*35,0)</f>
        <v>-509569</v>
      </c>
      <c r="AZ22">
        <f ca="1">OFFSET('IRP Approach 90% Local'!$DQ$1,Reliabilty!$A22-2015+(Reliabilty!AZ$2-1)*35,0)</f>
        <v>-668007</v>
      </c>
      <c r="BA22">
        <f ca="1">OFFSET('IRP Approach 90% Local'!$DQ$1,Reliabilty!$A22-2015+(Reliabilty!BA$2-1)*35,0)</f>
        <v>-565764</v>
      </c>
      <c r="BB22">
        <f ca="1">OFFSET('IRP Approach 90% Local'!$DQ$1,Reliabilty!$A22-2015+(Reliabilty!BB$2-1)*35,0)</f>
        <v>153033</v>
      </c>
      <c r="BC22">
        <f ca="1">OFFSET('IRP Approach 90% Local'!$DQ$1,Reliabilty!$A22-2015+(Reliabilty!BC$2-1)*35,0)</f>
        <v>-183445</v>
      </c>
      <c r="BD22">
        <f ca="1">OFFSET('IRP Approach 90% Local'!$DQ$1,Reliabilty!$A22-2015+(Reliabilty!BD$2-1)*35,0)</f>
        <v>617523</v>
      </c>
      <c r="BE22">
        <f ca="1">OFFSET('IRP Approach 90% Local'!$DQ$1,Reliabilty!$A22-2015+(Reliabilty!BE$2-1)*35,0)</f>
        <v>616458</v>
      </c>
      <c r="BF22">
        <f ca="1">OFFSET('IRP Approach 90% Local'!$DQ$1,Reliabilty!$A22-2015+(Reliabilty!BF$2-1)*35,0)</f>
        <v>489068</v>
      </c>
      <c r="BG22">
        <f ca="1">OFFSET('IRP Approach 90% Local'!$DQ$1,Reliabilty!$A22-2015+(Reliabilty!BG$2-1)*35,0)</f>
        <v>1071330</v>
      </c>
      <c r="BH22">
        <f ca="1">OFFSET('IRP Approach 90% Local'!$DQ$1,Reliabilty!$A22-2015+(Reliabilty!BH$2-1)*35,0)</f>
        <v>712623</v>
      </c>
      <c r="BI22">
        <f ca="1">OFFSET('IRP Approach 90% Local'!$DQ$1,Reliabilty!$A22-2015+(Reliabilty!BI$2-1)*35,0)</f>
        <v>38651</v>
      </c>
      <c r="BJ22">
        <f ca="1">OFFSET('IRP Approach 90% Local'!$DQ$1,Reliabilty!$A22-2015+(Reliabilty!BJ$2-1)*35,0)</f>
        <v>-89608</v>
      </c>
      <c r="BK22">
        <f ca="1">OFFSET('IRP Approach 90% Local'!$DQ$1,Reliabilty!$A22-2015+(Reliabilty!BK$2-1)*35,0)</f>
        <v>62579</v>
      </c>
      <c r="BL22">
        <f ca="1">OFFSET('IRP Approach 90% Local'!$DQ$1,Reliabilty!$A22-2015+(Reliabilty!BL$2-1)*35,0)</f>
        <v>59953</v>
      </c>
      <c r="BM22">
        <f ca="1">OFFSET('IRP Approach 90% Local'!$DQ$1,Reliabilty!$A22-2015+(Reliabilty!BM$2-1)*35,0)</f>
        <v>-6047</v>
      </c>
      <c r="BN22">
        <f ca="1">OFFSET('IRP Approach 90% Local'!$DQ$1,Reliabilty!$A22-2015+(Reliabilty!BN$2-1)*35,0)</f>
        <v>431596</v>
      </c>
      <c r="BO22">
        <f ca="1">OFFSET('IRP Approach 90% Local'!$DQ$1,Reliabilty!$A22-2015+(Reliabilty!BO$2-1)*35,0)</f>
        <v>837803</v>
      </c>
      <c r="BP22">
        <f ca="1">OFFSET('IRP Approach 90% Local'!$DQ$1,Reliabilty!$A22-2015+(Reliabilty!BP$2-1)*35,0)</f>
        <v>-261473</v>
      </c>
      <c r="BQ22">
        <f ca="1">OFFSET('IRP Approach 90% Local'!$DQ$1,Reliabilty!$A22-2015+(Reliabilty!BQ$2-1)*35,0)</f>
        <v>-521171</v>
      </c>
      <c r="BR22">
        <f ca="1">OFFSET('IRP Approach 90% Local'!$DQ$1,Reliabilty!$A22-2015+(Reliabilty!BR$2-1)*35,0)</f>
        <v>-443646</v>
      </c>
      <c r="BS22">
        <f ca="1">OFFSET('IRP Approach 90% Local'!$DQ$1,Reliabilty!$A22-2015+(Reliabilty!BS$2-1)*35,0)</f>
        <v>196340</v>
      </c>
      <c r="BT22">
        <f ca="1">OFFSET('IRP Approach 90% Local'!$DQ$1,Reliabilty!$A22-2015+(Reliabilty!BT$2-1)*35,0)</f>
        <v>649321</v>
      </c>
      <c r="BU22">
        <f ca="1">OFFSET('IRP Approach 90% Local'!$DQ$1,Reliabilty!$A22-2015+(Reliabilty!BU$2-1)*35,0)</f>
        <v>-104090</v>
      </c>
      <c r="BV22">
        <f ca="1">OFFSET('IRP Approach 90% Local'!$DQ$1,Reliabilty!$A22-2015+(Reliabilty!BV$2-1)*35,0)</f>
        <v>261835</v>
      </c>
      <c r="BW22">
        <f ca="1">OFFSET('IRP Approach 90% Local'!$DQ$1,Reliabilty!$A22-2015+(Reliabilty!BW$2-1)*35,0)</f>
        <v>345456</v>
      </c>
      <c r="BX22">
        <f ca="1">OFFSET('IRP Approach 90% Local'!$DQ$1,Reliabilty!$A22-2015+(Reliabilty!BX$2-1)*35,0)</f>
        <v>-416031</v>
      </c>
      <c r="BY22">
        <f ca="1">OFFSET('IRP Approach 90% Local'!$DQ$1,Reliabilty!$A22-2015+(Reliabilty!BY$2-1)*35,0)</f>
        <v>-441050</v>
      </c>
      <c r="BZ22">
        <f ca="1">OFFSET('IRP Approach 90% Local'!$DQ$1,Reliabilty!$A22-2015+(Reliabilty!BZ$2-1)*35,0)</f>
        <v>-113571</v>
      </c>
      <c r="CA22">
        <f ca="1">OFFSET('IRP Approach 90% Local'!$DQ$1,Reliabilty!$A22-2015+(Reliabilty!CA$2-1)*35,0)</f>
        <v>537534</v>
      </c>
      <c r="CB22">
        <f ca="1">OFFSET('IRP Approach 90% Local'!$DQ$1,Reliabilty!$A22-2015+(Reliabilty!CB$2-1)*35,0)</f>
        <v>311794</v>
      </c>
      <c r="CC22">
        <f ca="1">OFFSET('IRP Approach 90% Local'!$DQ$1,Reliabilty!$A22-2015+(Reliabilty!CC$2-1)*35,0)</f>
        <v>-448791</v>
      </c>
      <c r="CD22">
        <f ca="1">OFFSET('IRP Approach 90% Local'!$DQ$1,Reliabilty!$A22-2015+(Reliabilty!CD$2-1)*35,0)</f>
        <v>-257475</v>
      </c>
      <c r="CE22">
        <f ca="1">OFFSET('IRP Approach 90% Local'!$DQ$1,Reliabilty!$A22-2015+(Reliabilty!CE$2-1)*35,0)</f>
        <v>-561450</v>
      </c>
      <c r="CF22">
        <f ca="1">OFFSET('IRP Approach 90% Local'!$DQ$1,Reliabilty!$A22-2015+(Reliabilty!CF$2-1)*35,0)</f>
        <v>-310150</v>
      </c>
      <c r="CG22">
        <f ca="1">OFFSET('IRP Approach 90% Local'!$DQ$1,Reliabilty!$A22-2015+(Reliabilty!CG$2-1)*35,0)</f>
        <v>-122346</v>
      </c>
      <c r="CH22">
        <f ca="1">OFFSET('IRP Approach 90% Local'!$DQ$1,Reliabilty!$A22-2015+(Reliabilty!CH$2-1)*35,0)</f>
        <v>-669341</v>
      </c>
      <c r="CI22">
        <f ca="1">OFFSET('IRP Approach 90% Local'!$DQ$1,Reliabilty!$A22-2015+(Reliabilty!CI$2-1)*35,0)</f>
        <v>36351</v>
      </c>
      <c r="CJ22">
        <f ca="1">OFFSET('IRP Approach 90% Local'!$DQ$1,Reliabilty!$A22-2015+(Reliabilty!CJ$2-1)*35,0)</f>
        <v>373110</v>
      </c>
      <c r="CK22">
        <f ca="1">OFFSET('IRP Approach 90% Local'!$DQ$1,Reliabilty!$A22-2015+(Reliabilty!CK$2-1)*35,0)</f>
        <v>561177</v>
      </c>
      <c r="CL22">
        <f ca="1">OFFSET('IRP Approach 90% Local'!$DQ$1,Reliabilty!$A22-2015+(Reliabilty!CL$2-1)*35,0)</f>
        <v>1065013</v>
      </c>
      <c r="CM22">
        <f ca="1">OFFSET('IRP Approach 90% Local'!$DQ$1,Reliabilty!$A22-2015+(Reliabilty!CM$2-1)*35,0)</f>
        <v>178675</v>
      </c>
      <c r="CN22">
        <f ca="1">OFFSET('IRP Approach 90% Local'!$DQ$1,Reliabilty!$A22-2015+(Reliabilty!CN$2-1)*35,0)</f>
        <v>346732</v>
      </c>
    </row>
    <row r="23" spans="1:92" x14ac:dyDescent="0.25">
      <c r="A23">
        <v>2036</v>
      </c>
      <c r="B23">
        <f ca="1">OFFSET('IRP Approach 90% Local'!$DQ$1,Reliabilty!$A23-2015+(Reliabilty!B$2-1)*35,0)</f>
        <v>884285</v>
      </c>
      <c r="C23">
        <f ca="1">OFFSET('IRP Approach 90% Local'!$DQ$1,Reliabilty!$A23-2015+(Reliabilty!C$2-1)*35,0)</f>
        <v>912275</v>
      </c>
      <c r="D23">
        <f ca="1">OFFSET('IRP Approach 90% Local'!$DQ$1,Reliabilty!$A23-2015+(Reliabilty!D$2-1)*35,0)</f>
        <v>152048</v>
      </c>
      <c r="E23">
        <f ca="1">OFFSET('IRP Approach 90% Local'!$DQ$1,Reliabilty!$A23-2015+(Reliabilty!E$2-1)*35,0)</f>
        <v>368121</v>
      </c>
      <c r="F23">
        <f ca="1">OFFSET('IRP Approach 90% Local'!$DQ$1,Reliabilty!$A23-2015+(Reliabilty!F$2-1)*35,0)</f>
        <v>732084</v>
      </c>
      <c r="G23">
        <f ca="1">OFFSET('IRP Approach 90% Local'!$DQ$1,Reliabilty!$A23-2015+(Reliabilty!G$2-1)*35,0)</f>
        <v>-50281</v>
      </c>
      <c r="H23">
        <f ca="1">OFFSET('IRP Approach 90% Local'!$DQ$1,Reliabilty!$A23-2015+(Reliabilty!H$2-1)*35,0)</f>
        <v>-8752</v>
      </c>
      <c r="I23">
        <f ca="1">OFFSET('IRP Approach 90% Local'!$DQ$1,Reliabilty!$A23-2015+(Reliabilty!I$2-1)*35,0)</f>
        <v>-307225</v>
      </c>
      <c r="J23">
        <f ca="1">OFFSET('IRP Approach 90% Local'!$DQ$1,Reliabilty!$A23-2015+(Reliabilty!J$2-1)*35,0)</f>
        <v>-240515</v>
      </c>
      <c r="K23">
        <f ca="1">OFFSET('IRP Approach 90% Local'!$DQ$1,Reliabilty!$A23-2015+(Reliabilty!K$2-1)*35,0)</f>
        <v>415790</v>
      </c>
      <c r="L23">
        <f ca="1">OFFSET('IRP Approach 90% Local'!$DQ$1,Reliabilty!$A23-2015+(Reliabilty!L$2-1)*35,0)</f>
        <v>910480</v>
      </c>
      <c r="M23">
        <f ca="1">OFFSET('IRP Approach 90% Local'!$DQ$1,Reliabilty!$A23-2015+(Reliabilty!M$2-1)*35,0)</f>
        <v>529669</v>
      </c>
      <c r="N23">
        <f ca="1">OFFSET('IRP Approach 90% Local'!$DQ$1,Reliabilty!$A23-2015+(Reliabilty!N$2-1)*35,0)</f>
        <v>232545</v>
      </c>
      <c r="O23">
        <f ca="1">OFFSET('IRP Approach 90% Local'!$DQ$1,Reliabilty!$A23-2015+(Reliabilty!O$2-1)*35,0)</f>
        <v>-145481</v>
      </c>
      <c r="P23">
        <f ca="1">OFFSET('IRP Approach 90% Local'!$DQ$1,Reliabilty!$A23-2015+(Reliabilty!P$2-1)*35,0)</f>
        <v>406418</v>
      </c>
      <c r="Q23">
        <f ca="1">OFFSET('IRP Approach 90% Local'!$DQ$1,Reliabilty!$A23-2015+(Reliabilty!Q$2-1)*35,0)</f>
        <v>-5656</v>
      </c>
      <c r="R23">
        <f ca="1">OFFSET('IRP Approach 90% Local'!$DQ$1,Reliabilty!$A23-2015+(Reliabilty!R$2-1)*35,0)</f>
        <v>512476</v>
      </c>
      <c r="S23">
        <f ca="1">OFFSET('IRP Approach 90% Local'!$DQ$1,Reliabilty!$A23-2015+(Reliabilty!S$2-1)*35,0)</f>
        <v>-161748</v>
      </c>
      <c r="T23">
        <f ca="1">OFFSET('IRP Approach 90% Local'!$DQ$1,Reliabilty!$A23-2015+(Reliabilty!T$2-1)*35,0)</f>
        <v>-447632</v>
      </c>
      <c r="U23">
        <f ca="1">OFFSET('IRP Approach 90% Local'!$DQ$1,Reliabilty!$A23-2015+(Reliabilty!U$2-1)*35,0)</f>
        <v>-607004</v>
      </c>
      <c r="V23">
        <f ca="1">OFFSET('IRP Approach 90% Local'!$DQ$1,Reliabilty!$A23-2015+(Reliabilty!V$2-1)*35,0)</f>
        <v>-96107</v>
      </c>
      <c r="W23">
        <f ca="1">OFFSET('IRP Approach 90% Local'!$DQ$1,Reliabilty!$A23-2015+(Reliabilty!W$2-1)*35,0)</f>
        <v>315249</v>
      </c>
      <c r="X23">
        <f ca="1">OFFSET('IRP Approach 90% Local'!$DQ$1,Reliabilty!$A23-2015+(Reliabilty!X$2-1)*35,0)</f>
        <v>54398</v>
      </c>
      <c r="Y23">
        <f ca="1">OFFSET('IRP Approach 90% Local'!$DQ$1,Reliabilty!$A23-2015+(Reliabilty!Y$2-1)*35,0)</f>
        <v>672460</v>
      </c>
      <c r="Z23">
        <f ca="1">OFFSET('IRP Approach 90% Local'!$DQ$1,Reliabilty!$A23-2015+(Reliabilty!Z$2-1)*35,0)</f>
        <v>158367</v>
      </c>
      <c r="AA23">
        <f ca="1">OFFSET('IRP Approach 90% Local'!$DQ$1,Reliabilty!$A23-2015+(Reliabilty!AA$2-1)*35,0)</f>
        <v>682541</v>
      </c>
      <c r="AB23">
        <f ca="1">OFFSET('IRP Approach 90% Local'!$DQ$1,Reliabilty!$A23-2015+(Reliabilty!AB$2-1)*35,0)</f>
        <v>397735</v>
      </c>
      <c r="AC23">
        <f ca="1">OFFSET('IRP Approach 90% Local'!$DQ$1,Reliabilty!$A23-2015+(Reliabilty!AC$2-1)*35,0)</f>
        <v>935369</v>
      </c>
      <c r="AD23">
        <f ca="1">OFFSET('IRP Approach 90% Local'!$DQ$1,Reliabilty!$A23-2015+(Reliabilty!AD$2-1)*35,0)</f>
        <v>664889</v>
      </c>
      <c r="AE23">
        <f ca="1">OFFSET('IRP Approach 90% Local'!$DQ$1,Reliabilty!$A23-2015+(Reliabilty!AE$2-1)*35,0)</f>
        <v>269795</v>
      </c>
      <c r="AF23">
        <f ca="1">OFFSET('IRP Approach 90% Local'!$DQ$1,Reliabilty!$A23-2015+(Reliabilty!AF$2-1)*35,0)</f>
        <v>-301310</v>
      </c>
      <c r="AG23">
        <f ca="1">OFFSET('IRP Approach 90% Local'!$DQ$1,Reliabilty!$A23-2015+(Reliabilty!AG$2-1)*35,0)</f>
        <v>433441</v>
      </c>
      <c r="AH23">
        <f ca="1">OFFSET('IRP Approach 90% Local'!$DQ$1,Reliabilty!$A23-2015+(Reliabilty!AH$2-1)*35,0)</f>
        <v>484918</v>
      </c>
      <c r="AI23">
        <f ca="1">OFFSET('IRP Approach 90% Local'!$DQ$1,Reliabilty!$A23-2015+(Reliabilty!AI$2-1)*35,0)</f>
        <v>295503</v>
      </c>
      <c r="AJ23">
        <f ca="1">OFFSET('IRP Approach 90% Local'!$DQ$1,Reliabilty!$A23-2015+(Reliabilty!AJ$2-1)*35,0)</f>
        <v>-299560</v>
      </c>
      <c r="AK23">
        <f ca="1">OFFSET('IRP Approach 90% Local'!$DQ$1,Reliabilty!$A23-2015+(Reliabilty!AK$2-1)*35,0)</f>
        <v>-825584</v>
      </c>
      <c r="AL23">
        <f ca="1">OFFSET('IRP Approach 90% Local'!$DQ$1,Reliabilty!$A23-2015+(Reliabilty!AL$2-1)*35,0)</f>
        <v>397787</v>
      </c>
      <c r="AM23">
        <f ca="1">OFFSET('IRP Approach 90% Local'!$DQ$1,Reliabilty!$A23-2015+(Reliabilty!AM$2-1)*35,0)</f>
        <v>511932</v>
      </c>
      <c r="AN23">
        <f ca="1">OFFSET('IRP Approach 90% Local'!$DQ$1,Reliabilty!$A23-2015+(Reliabilty!AN$2-1)*35,0)</f>
        <v>955850</v>
      </c>
      <c r="AO23">
        <f ca="1">OFFSET('IRP Approach 90% Local'!$DQ$1,Reliabilty!$A23-2015+(Reliabilty!AO$2-1)*35,0)</f>
        <v>11970</v>
      </c>
      <c r="AP23">
        <f ca="1">OFFSET('IRP Approach 90% Local'!$DQ$1,Reliabilty!$A23-2015+(Reliabilty!AP$2-1)*35,0)</f>
        <v>752215</v>
      </c>
      <c r="AQ23">
        <f ca="1">OFFSET('IRP Approach 90% Local'!$DQ$1,Reliabilty!$A23-2015+(Reliabilty!AQ$2-1)*35,0)</f>
        <v>1454658</v>
      </c>
      <c r="AR23">
        <f ca="1">OFFSET('IRP Approach 90% Local'!$DQ$1,Reliabilty!$A23-2015+(Reliabilty!AR$2-1)*35,0)</f>
        <v>795169</v>
      </c>
      <c r="AS23">
        <f ca="1">OFFSET('IRP Approach 90% Local'!$DQ$1,Reliabilty!$A23-2015+(Reliabilty!AS$2-1)*35,0)</f>
        <v>209657</v>
      </c>
      <c r="AT23">
        <f ca="1">OFFSET('IRP Approach 90% Local'!$DQ$1,Reliabilty!$A23-2015+(Reliabilty!AT$2-1)*35,0)</f>
        <v>1005998</v>
      </c>
      <c r="AU23">
        <f ca="1">OFFSET('IRP Approach 90% Local'!$DQ$1,Reliabilty!$A23-2015+(Reliabilty!AU$2-1)*35,0)</f>
        <v>-100566</v>
      </c>
      <c r="AV23">
        <f ca="1">OFFSET('IRP Approach 90% Local'!$DQ$1,Reliabilty!$A23-2015+(Reliabilty!AV$2-1)*35,0)</f>
        <v>-538967</v>
      </c>
      <c r="AW23">
        <f ca="1">OFFSET('IRP Approach 90% Local'!$DQ$1,Reliabilty!$A23-2015+(Reliabilty!AW$2-1)*35,0)</f>
        <v>-116922</v>
      </c>
      <c r="AX23">
        <f ca="1">OFFSET('IRP Approach 90% Local'!$DQ$1,Reliabilty!$A23-2015+(Reliabilty!AX$2-1)*35,0)</f>
        <v>-558082</v>
      </c>
      <c r="AY23">
        <f ca="1">OFFSET('IRP Approach 90% Local'!$DQ$1,Reliabilty!$A23-2015+(Reliabilty!AY$2-1)*35,0)</f>
        <v>-667689</v>
      </c>
      <c r="AZ23">
        <f ca="1">OFFSET('IRP Approach 90% Local'!$DQ$1,Reliabilty!$A23-2015+(Reliabilty!AZ$2-1)*35,0)</f>
        <v>-565583</v>
      </c>
      <c r="BA23">
        <f ca="1">OFFSET('IRP Approach 90% Local'!$DQ$1,Reliabilty!$A23-2015+(Reliabilty!BA$2-1)*35,0)</f>
        <v>403788</v>
      </c>
      <c r="BB23">
        <f ca="1">OFFSET('IRP Approach 90% Local'!$DQ$1,Reliabilty!$A23-2015+(Reliabilty!BB$2-1)*35,0)</f>
        <v>-183616</v>
      </c>
      <c r="BC23">
        <f ca="1">OFFSET('IRP Approach 90% Local'!$DQ$1,Reliabilty!$A23-2015+(Reliabilty!BC$2-1)*35,0)</f>
        <v>617682</v>
      </c>
      <c r="BD23">
        <f ca="1">OFFSET('IRP Approach 90% Local'!$DQ$1,Reliabilty!$A23-2015+(Reliabilty!BD$2-1)*35,0)</f>
        <v>616947</v>
      </c>
      <c r="BE23">
        <f ca="1">OFFSET('IRP Approach 90% Local'!$DQ$1,Reliabilty!$A23-2015+(Reliabilty!BE$2-1)*35,0)</f>
        <v>488004</v>
      </c>
      <c r="BF23">
        <f ca="1">OFFSET('IRP Approach 90% Local'!$DQ$1,Reliabilty!$A23-2015+(Reliabilty!BF$2-1)*35,0)</f>
        <v>1087117</v>
      </c>
      <c r="BG23">
        <f ca="1">OFFSET('IRP Approach 90% Local'!$DQ$1,Reliabilty!$A23-2015+(Reliabilty!BG$2-1)*35,0)</f>
        <v>714533</v>
      </c>
      <c r="BH23">
        <f ca="1">OFFSET('IRP Approach 90% Local'!$DQ$1,Reliabilty!$A23-2015+(Reliabilty!BH$2-1)*35,0)</f>
        <v>38476</v>
      </c>
      <c r="BI23">
        <f ca="1">OFFSET('IRP Approach 90% Local'!$DQ$1,Reliabilty!$A23-2015+(Reliabilty!BI$2-1)*35,0)</f>
        <v>-119247</v>
      </c>
      <c r="BJ23">
        <f ca="1">OFFSET('IRP Approach 90% Local'!$DQ$1,Reliabilty!$A23-2015+(Reliabilty!BJ$2-1)*35,0)</f>
        <v>32347</v>
      </c>
      <c r="BK23">
        <f ca="1">OFFSET('IRP Approach 90% Local'!$DQ$1,Reliabilty!$A23-2015+(Reliabilty!BK$2-1)*35,0)</f>
        <v>27447</v>
      </c>
      <c r="BL23">
        <f ca="1">OFFSET('IRP Approach 90% Local'!$DQ$1,Reliabilty!$A23-2015+(Reliabilty!BL$2-1)*35,0)</f>
        <v>-16621</v>
      </c>
      <c r="BM23">
        <f ca="1">OFFSET('IRP Approach 90% Local'!$DQ$1,Reliabilty!$A23-2015+(Reliabilty!BM$2-1)*35,0)</f>
        <v>402615</v>
      </c>
      <c r="BN23">
        <f ca="1">OFFSET('IRP Approach 90% Local'!$DQ$1,Reliabilty!$A23-2015+(Reliabilty!BN$2-1)*35,0)</f>
        <v>837590</v>
      </c>
      <c r="BO23">
        <f ca="1">OFFSET('IRP Approach 90% Local'!$DQ$1,Reliabilty!$A23-2015+(Reliabilty!BO$2-1)*35,0)</f>
        <v>-261966</v>
      </c>
      <c r="BP23">
        <f ca="1">OFFSET('IRP Approach 90% Local'!$DQ$1,Reliabilty!$A23-2015+(Reliabilty!BP$2-1)*35,0)</f>
        <v>-551439</v>
      </c>
      <c r="BQ23">
        <f ca="1">OFFSET('IRP Approach 90% Local'!$DQ$1,Reliabilty!$A23-2015+(Reliabilty!BQ$2-1)*35,0)</f>
        <v>-474003</v>
      </c>
      <c r="BR23">
        <f ca="1">OFFSET('IRP Approach 90% Local'!$DQ$1,Reliabilty!$A23-2015+(Reliabilty!BR$2-1)*35,0)</f>
        <v>197106</v>
      </c>
      <c r="BS23">
        <f ca="1">OFFSET('IRP Approach 90% Local'!$DQ$1,Reliabilty!$A23-2015+(Reliabilty!BS$2-1)*35,0)</f>
        <v>649862</v>
      </c>
      <c r="BT23">
        <f ca="1">OFFSET('IRP Approach 90% Local'!$DQ$1,Reliabilty!$A23-2015+(Reliabilty!BT$2-1)*35,0)</f>
        <v>-104359</v>
      </c>
      <c r="BU23">
        <f ca="1">OFFSET('IRP Approach 90% Local'!$DQ$1,Reliabilty!$A23-2015+(Reliabilty!BU$2-1)*35,0)</f>
        <v>262781</v>
      </c>
      <c r="BV23">
        <f ca="1">OFFSET('IRP Approach 90% Local'!$DQ$1,Reliabilty!$A23-2015+(Reliabilty!BV$2-1)*35,0)</f>
        <v>345712</v>
      </c>
      <c r="BW23">
        <f ca="1">OFFSET('IRP Approach 90% Local'!$DQ$1,Reliabilty!$A23-2015+(Reliabilty!BW$2-1)*35,0)</f>
        <v>-419069</v>
      </c>
      <c r="BX23">
        <f ca="1">OFFSET('IRP Approach 90% Local'!$DQ$1,Reliabilty!$A23-2015+(Reliabilty!BX$2-1)*35,0)</f>
        <v>-440773</v>
      </c>
      <c r="BY23">
        <f ca="1">OFFSET('IRP Approach 90% Local'!$DQ$1,Reliabilty!$A23-2015+(Reliabilty!BY$2-1)*35,0)</f>
        <v>-112969</v>
      </c>
      <c r="BZ23">
        <f ca="1">OFFSET('IRP Approach 90% Local'!$DQ$1,Reliabilty!$A23-2015+(Reliabilty!BZ$2-1)*35,0)</f>
        <v>538506</v>
      </c>
      <c r="CA23">
        <f ca="1">OFFSET('IRP Approach 90% Local'!$DQ$1,Reliabilty!$A23-2015+(Reliabilty!CA$2-1)*35,0)</f>
        <v>311898</v>
      </c>
      <c r="CB23">
        <f ca="1">OFFSET('IRP Approach 90% Local'!$DQ$1,Reliabilty!$A23-2015+(Reliabilty!CB$2-1)*35,0)</f>
        <v>-448784</v>
      </c>
      <c r="CC23">
        <f ca="1">OFFSET('IRP Approach 90% Local'!$DQ$1,Reliabilty!$A23-2015+(Reliabilty!CC$2-1)*35,0)</f>
        <v>-257186</v>
      </c>
      <c r="CD23">
        <f ca="1">OFFSET('IRP Approach 90% Local'!$DQ$1,Reliabilty!$A23-2015+(Reliabilty!CD$2-1)*35,0)</f>
        <v>-561309</v>
      </c>
      <c r="CE23">
        <f ca="1">OFFSET('IRP Approach 90% Local'!$DQ$1,Reliabilty!$A23-2015+(Reliabilty!CE$2-1)*35,0)</f>
        <v>-309579</v>
      </c>
      <c r="CF23">
        <f ca="1">OFFSET('IRP Approach 90% Local'!$DQ$1,Reliabilty!$A23-2015+(Reliabilty!CF$2-1)*35,0)</f>
        <v>-121832</v>
      </c>
      <c r="CG23">
        <f ca="1">OFFSET('IRP Approach 90% Local'!$DQ$1,Reliabilty!$A23-2015+(Reliabilty!CG$2-1)*35,0)</f>
        <v>-669185</v>
      </c>
      <c r="CH23">
        <f ca="1">OFFSET('IRP Approach 90% Local'!$DQ$1,Reliabilty!$A23-2015+(Reliabilty!CH$2-1)*35,0)</f>
        <v>44298</v>
      </c>
      <c r="CI23">
        <f ca="1">OFFSET('IRP Approach 90% Local'!$DQ$1,Reliabilty!$A23-2015+(Reliabilty!CI$2-1)*35,0)</f>
        <v>376029</v>
      </c>
      <c r="CJ23">
        <f ca="1">OFFSET('IRP Approach 90% Local'!$DQ$1,Reliabilty!$A23-2015+(Reliabilty!CJ$2-1)*35,0)</f>
        <v>561809</v>
      </c>
      <c r="CK23">
        <f ca="1">OFFSET('IRP Approach 90% Local'!$DQ$1,Reliabilty!$A23-2015+(Reliabilty!CK$2-1)*35,0)</f>
        <v>1065766</v>
      </c>
      <c r="CL23">
        <f ca="1">OFFSET('IRP Approach 90% Local'!$DQ$1,Reliabilty!$A23-2015+(Reliabilty!CL$2-1)*35,0)</f>
        <v>179036</v>
      </c>
      <c r="CM23">
        <f ca="1">OFFSET('IRP Approach 90% Local'!$DQ$1,Reliabilty!$A23-2015+(Reliabilty!CM$2-1)*35,0)</f>
        <v>347005</v>
      </c>
      <c r="CN23">
        <f ca="1">OFFSET('IRP Approach 90% Local'!$DQ$1,Reliabilty!$A23-2015+(Reliabilty!CN$2-1)*35,0)</f>
        <v>1108214</v>
      </c>
    </row>
    <row r="24" spans="1:92" x14ac:dyDescent="0.25">
      <c r="A24">
        <v>2037</v>
      </c>
      <c r="B24">
        <f ca="1">OFFSET('IRP Approach 90% Local'!$DQ$1,Reliabilty!$A24-2015+(Reliabilty!B$2-1)*35,0)</f>
        <v>912267</v>
      </c>
      <c r="C24">
        <f ca="1">OFFSET('IRP Approach 90% Local'!$DQ$1,Reliabilty!$A24-2015+(Reliabilty!C$2-1)*35,0)</f>
        <v>152611</v>
      </c>
      <c r="D24">
        <f ca="1">OFFSET('IRP Approach 90% Local'!$DQ$1,Reliabilty!$A24-2015+(Reliabilty!D$2-1)*35,0)</f>
        <v>398141</v>
      </c>
      <c r="E24">
        <f ca="1">OFFSET('IRP Approach 90% Local'!$DQ$1,Reliabilty!$A24-2015+(Reliabilty!E$2-1)*35,0)</f>
        <v>732012</v>
      </c>
      <c r="F24">
        <f ca="1">OFFSET('IRP Approach 90% Local'!$DQ$1,Reliabilty!$A24-2015+(Reliabilty!F$2-1)*35,0)</f>
        <v>-51012</v>
      </c>
      <c r="G24">
        <f ca="1">OFFSET('IRP Approach 90% Local'!$DQ$1,Reliabilty!$A24-2015+(Reliabilty!G$2-1)*35,0)</f>
        <v>644</v>
      </c>
      <c r="H24">
        <f ca="1">OFFSET('IRP Approach 90% Local'!$DQ$1,Reliabilty!$A24-2015+(Reliabilty!H$2-1)*35,0)</f>
        <v>-341279</v>
      </c>
      <c r="I24">
        <f ca="1">OFFSET('IRP Approach 90% Local'!$DQ$1,Reliabilty!$A24-2015+(Reliabilty!I$2-1)*35,0)</f>
        <v>-240678</v>
      </c>
      <c r="J24">
        <f ca="1">OFFSET('IRP Approach 90% Local'!$DQ$1,Reliabilty!$A24-2015+(Reliabilty!J$2-1)*35,0)</f>
        <v>415685</v>
      </c>
      <c r="K24">
        <f ca="1">OFFSET('IRP Approach 90% Local'!$DQ$1,Reliabilty!$A24-2015+(Reliabilty!K$2-1)*35,0)</f>
        <v>911194</v>
      </c>
      <c r="L24">
        <f ca="1">OFFSET('IRP Approach 90% Local'!$DQ$1,Reliabilty!$A24-2015+(Reliabilty!L$2-1)*35,0)</f>
        <v>529516</v>
      </c>
      <c r="M24">
        <f ca="1">OFFSET('IRP Approach 90% Local'!$DQ$1,Reliabilty!$A24-2015+(Reliabilty!M$2-1)*35,0)</f>
        <v>231923</v>
      </c>
      <c r="N24">
        <f ca="1">OFFSET('IRP Approach 90% Local'!$DQ$1,Reliabilty!$A24-2015+(Reliabilty!N$2-1)*35,0)</f>
        <v>-145483</v>
      </c>
      <c r="O24">
        <f ca="1">OFFSET('IRP Approach 90% Local'!$DQ$1,Reliabilty!$A24-2015+(Reliabilty!O$2-1)*35,0)</f>
        <v>409186</v>
      </c>
      <c r="P24">
        <f ca="1">OFFSET('IRP Approach 90% Local'!$DQ$1,Reliabilty!$A24-2015+(Reliabilty!P$2-1)*35,0)</f>
        <v>-15353</v>
      </c>
      <c r="Q24">
        <f ca="1">OFFSET('IRP Approach 90% Local'!$DQ$1,Reliabilty!$A24-2015+(Reliabilty!Q$2-1)*35,0)</f>
        <v>625646</v>
      </c>
      <c r="R24">
        <f ca="1">OFFSET('IRP Approach 90% Local'!$DQ$1,Reliabilty!$A24-2015+(Reliabilty!R$2-1)*35,0)</f>
        <v>-170289</v>
      </c>
      <c r="S24">
        <f ca="1">OFFSET('IRP Approach 90% Local'!$DQ$1,Reliabilty!$A24-2015+(Reliabilty!S$2-1)*35,0)</f>
        <v>-477523</v>
      </c>
      <c r="T24">
        <f ca="1">OFFSET('IRP Approach 90% Local'!$DQ$1,Reliabilty!$A24-2015+(Reliabilty!T$2-1)*35,0)</f>
        <v>-607875</v>
      </c>
      <c r="U24">
        <f ca="1">OFFSET('IRP Approach 90% Local'!$DQ$1,Reliabilty!$A24-2015+(Reliabilty!U$2-1)*35,0)</f>
        <v>-96016</v>
      </c>
      <c r="V24">
        <f ca="1">OFFSET('IRP Approach 90% Local'!$DQ$1,Reliabilty!$A24-2015+(Reliabilty!V$2-1)*35,0)</f>
        <v>315128</v>
      </c>
      <c r="W24">
        <f ca="1">OFFSET('IRP Approach 90% Local'!$DQ$1,Reliabilty!$A24-2015+(Reliabilty!W$2-1)*35,0)</f>
        <v>54092</v>
      </c>
      <c r="X24">
        <f ca="1">OFFSET('IRP Approach 90% Local'!$DQ$1,Reliabilty!$A24-2015+(Reliabilty!X$2-1)*35,0)</f>
        <v>672901</v>
      </c>
      <c r="Y24">
        <f ca="1">OFFSET('IRP Approach 90% Local'!$DQ$1,Reliabilty!$A24-2015+(Reliabilty!Y$2-1)*35,0)</f>
        <v>158140</v>
      </c>
      <c r="Z24">
        <f ca="1">OFFSET('IRP Approach 90% Local'!$DQ$1,Reliabilty!$A24-2015+(Reliabilty!Z$2-1)*35,0)</f>
        <v>682711</v>
      </c>
      <c r="AA24">
        <f ca="1">OFFSET('IRP Approach 90% Local'!$DQ$1,Reliabilty!$A24-2015+(Reliabilty!AA$2-1)*35,0)</f>
        <v>397075</v>
      </c>
      <c r="AB24">
        <f ca="1">OFFSET('IRP Approach 90% Local'!$DQ$1,Reliabilty!$A24-2015+(Reliabilty!AB$2-1)*35,0)</f>
        <v>935751</v>
      </c>
      <c r="AC24">
        <f ca="1">OFFSET('IRP Approach 90% Local'!$DQ$1,Reliabilty!$A24-2015+(Reliabilty!AC$2-1)*35,0)</f>
        <v>694397</v>
      </c>
      <c r="AD24">
        <f ca="1">OFFSET('IRP Approach 90% Local'!$DQ$1,Reliabilty!$A24-2015+(Reliabilty!AD$2-1)*35,0)</f>
        <v>269411</v>
      </c>
      <c r="AE24">
        <f ca="1">OFFSET('IRP Approach 90% Local'!$DQ$1,Reliabilty!$A24-2015+(Reliabilty!AE$2-1)*35,0)</f>
        <v>-301687</v>
      </c>
      <c r="AF24">
        <f ca="1">OFFSET('IRP Approach 90% Local'!$DQ$1,Reliabilty!$A24-2015+(Reliabilty!AF$2-1)*35,0)</f>
        <v>463524</v>
      </c>
      <c r="AG24">
        <f ca="1">OFFSET('IRP Approach 90% Local'!$DQ$1,Reliabilty!$A24-2015+(Reliabilty!AG$2-1)*35,0)</f>
        <v>484639</v>
      </c>
      <c r="AH24">
        <f ca="1">OFFSET('IRP Approach 90% Local'!$DQ$1,Reliabilty!$A24-2015+(Reliabilty!AH$2-1)*35,0)</f>
        <v>295586</v>
      </c>
      <c r="AI24">
        <f ca="1">OFFSET('IRP Approach 90% Local'!$DQ$1,Reliabilty!$A24-2015+(Reliabilty!AI$2-1)*35,0)</f>
        <v>-270012</v>
      </c>
      <c r="AJ24">
        <f ca="1">OFFSET('IRP Approach 90% Local'!$DQ$1,Reliabilty!$A24-2015+(Reliabilty!AJ$2-1)*35,0)</f>
        <v>-825800</v>
      </c>
      <c r="AK24">
        <f ca="1">OFFSET('IRP Approach 90% Local'!$DQ$1,Reliabilty!$A24-2015+(Reliabilty!AK$2-1)*35,0)</f>
        <v>368517</v>
      </c>
      <c r="AL24">
        <f ca="1">OFFSET('IRP Approach 90% Local'!$DQ$1,Reliabilty!$A24-2015+(Reliabilty!AL$2-1)*35,0)</f>
        <v>511837</v>
      </c>
      <c r="AM24">
        <f ca="1">OFFSET('IRP Approach 90% Local'!$DQ$1,Reliabilty!$A24-2015+(Reliabilty!AM$2-1)*35,0)</f>
        <v>1022469</v>
      </c>
      <c r="AN24">
        <f ca="1">OFFSET('IRP Approach 90% Local'!$DQ$1,Reliabilty!$A24-2015+(Reliabilty!AN$2-1)*35,0)</f>
        <v>12364</v>
      </c>
      <c r="AO24">
        <f ca="1">OFFSET('IRP Approach 90% Local'!$DQ$1,Reliabilty!$A24-2015+(Reliabilty!AO$2-1)*35,0)</f>
        <v>763271</v>
      </c>
      <c r="AP24">
        <f ca="1">OFFSET('IRP Approach 90% Local'!$DQ$1,Reliabilty!$A24-2015+(Reliabilty!AP$2-1)*35,0)</f>
        <v>1434169</v>
      </c>
      <c r="AQ24">
        <f ca="1">OFFSET('IRP Approach 90% Local'!$DQ$1,Reliabilty!$A24-2015+(Reliabilty!AQ$2-1)*35,0)</f>
        <v>757391</v>
      </c>
      <c r="AR24">
        <f ca="1">OFFSET('IRP Approach 90% Local'!$DQ$1,Reliabilty!$A24-2015+(Reliabilty!AR$2-1)*35,0)</f>
        <v>212284</v>
      </c>
      <c r="AS24">
        <f ca="1">OFFSET('IRP Approach 90% Local'!$DQ$1,Reliabilty!$A24-2015+(Reliabilty!AS$2-1)*35,0)</f>
        <v>982854</v>
      </c>
      <c r="AT24">
        <f ca="1">OFFSET('IRP Approach 90% Local'!$DQ$1,Reliabilty!$A24-2015+(Reliabilty!AT$2-1)*35,0)</f>
        <v>79708</v>
      </c>
      <c r="AU24">
        <f ca="1">OFFSET('IRP Approach 90% Local'!$DQ$1,Reliabilty!$A24-2015+(Reliabilty!AU$2-1)*35,0)</f>
        <v>-539452</v>
      </c>
      <c r="AV24">
        <f ca="1">OFFSET('IRP Approach 90% Local'!$DQ$1,Reliabilty!$A24-2015+(Reliabilty!AV$2-1)*35,0)</f>
        <v>-229353</v>
      </c>
      <c r="AW24">
        <f ca="1">OFFSET('IRP Approach 90% Local'!$DQ$1,Reliabilty!$A24-2015+(Reliabilty!AW$2-1)*35,0)</f>
        <v>-565529</v>
      </c>
      <c r="AX24">
        <f ca="1">OFFSET('IRP Approach 90% Local'!$DQ$1,Reliabilty!$A24-2015+(Reliabilty!AX$2-1)*35,0)</f>
        <v>-667805</v>
      </c>
      <c r="AY24">
        <f ca="1">OFFSET('IRP Approach 90% Local'!$DQ$1,Reliabilty!$A24-2015+(Reliabilty!AY$2-1)*35,0)</f>
        <v>-565835</v>
      </c>
      <c r="AZ24">
        <f ca="1">OFFSET('IRP Approach 90% Local'!$DQ$1,Reliabilty!$A24-2015+(Reliabilty!AZ$2-1)*35,0)</f>
        <v>156584</v>
      </c>
      <c r="BA24">
        <f ca="1">OFFSET('IRP Approach 90% Local'!$DQ$1,Reliabilty!$A24-2015+(Reliabilty!BA$2-1)*35,0)</f>
        <v>-184138</v>
      </c>
      <c r="BB24">
        <f ca="1">OFFSET('IRP Approach 90% Local'!$DQ$1,Reliabilty!$A24-2015+(Reliabilty!BB$2-1)*35,0)</f>
        <v>622683</v>
      </c>
      <c r="BC24">
        <f ca="1">OFFSET('IRP Approach 90% Local'!$DQ$1,Reliabilty!$A24-2015+(Reliabilty!BC$2-1)*35,0)</f>
        <v>615883</v>
      </c>
      <c r="BD24">
        <f ca="1">OFFSET('IRP Approach 90% Local'!$DQ$1,Reliabilty!$A24-2015+(Reliabilty!BD$2-1)*35,0)</f>
        <v>477475</v>
      </c>
      <c r="BE24">
        <f ca="1">OFFSET('IRP Approach 90% Local'!$DQ$1,Reliabilty!$A24-2015+(Reliabilty!BE$2-1)*35,0)</f>
        <v>1087155</v>
      </c>
      <c r="BF24">
        <f ca="1">OFFSET('IRP Approach 90% Local'!$DQ$1,Reliabilty!$A24-2015+(Reliabilty!BF$2-1)*35,0)</f>
        <v>728587</v>
      </c>
      <c r="BG24">
        <f ca="1">OFFSET('IRP Approach 90% Local'!$DQ$1,Reliabilty!$A24-2015+(Reliabilty!BG$2-1)*35,0)</f>
        <v>69917</v>
      </c>
      <c r="BH24">
        <f ca="1">OFFSET('IRP Approach 90% Local'!$DQ$1,Reliabilty!$A24-2015+(Reliabilty!BH$2-1)*35,0)</f>
        <v>-119294</v>
      </c>
      <c r="BI24">
        <f ca="1">OFFSET('IRP Approach 90% Local'!$DQ$1,Reliabilty!$A24-2015+(Reliabilty!BI$2-1)*35,0)</f>
        <v>31682</v>
      </c>
      <c r="BJ24">
        <f ca="1">OFFSET('IRP Approach 90% Local'!$DQ$1,Reliabilty!$A24-2015+(Reliabilty!BJ$2-1)*35,0)</f>
        <v>4625</v>
      </c>
      <c r="BK24">
        <f ca="1">OFFSET('IRP Approach 90% Local'!$DQ$1,Reliabilty!$A24-2015+(Reliabilty!BK$2-1)*35,0)</f>
        <v>-53388</v>
      </c>
      <c r="BL24">
        <f ca="1">OFFSET('IRP Approach 90% Local'!$DQ$1,Reliabilty!$A24-2015+(Reliabilty!BL$2-1)*35,0)</f>
        <v>403202</v>
      </c>
      <c r="BM24">
        <f ca="1">OFFSET('IRP Approach 90% Local'!$DQ$1,Reliabilty!$A24-2015+(Reliabilty!BM$2-1)*35,0)</f>
        <v>806943</v>
      </c>
      <c r="BN24">
        <f ca="1">OFFSET('IRP Approach 90% Local'!$DQ$1,Reliabilty!$A24-2015+(Reliabilty!BN$2-1)*35,0)</f>
        <v>-262891</v>
      </c>
      <c r="BO24">
        <f ca="1">OFFSET('IRP Approach 90% Local'!$DQ$1,Reliabilty!$A24-2015+(Reliabilty!BO$2-1)*35,0)</f>
        <v>-552140</v>
      </c>
      <c r="BP24">
        <f ca="1">OFFSET('IRP Approach 90% Local'!$DQ$1,Reliabilty!$A24-2015+(Reliabilty!BP$2-1)*35,0)</f>
        <v>-474796</v>
      </c>
      <c r="BQ24">
        <f ca="1">OFFSET('IRP Approach 90% Local'!$DQ$1,Reliabilty!$A24-2015+(Reliabilty!BQ$2-1)*35,0)</f>
        <v>197441</v>
      </c>
      <c r="BR24">
        <f ca="1">OFFSET('IRP Approach 90% Local'!$DQ$1,Reliabilty!$A24-2015+(Reliabilty!BR$2-1)*35,0)</f>
        <v>649970</v>
      </c>
      <c r="BS24">
        <f ca="1">OFFSET('IRP Approach 90% Local'!$DQ$1,Reliabilty!$A24-2015+(Reliabilty!BS$2-1)*35,0)</f>
        <v>-105062</v>
      </c>
      <c r="BT24">
        <f ca="1">OFFSET('IRP Approach 90% Local'!$DQ$1,Reliabilty!$A24-2015+(Reliabilty!BT$2-1)*35,0)</f>
        <v>263292</v>
      </c>
      <c r="BU24">
        <f ca="1">OFFSET('IRP Approach 90% Local'!$DQ$1,Reliabilty!$A24-2015+(Reliabilty!BU$2-1)*35,0)</f>
        <v>318608</v>
      </c>
      <c r="BV24">
        <f ca="1">OFFSET('IRP Approach 90% Local'!$DQ$1,Reliabilty!$A24-2015+(Reliabilty!BV$2-1)*35,0)</f>
        <v>-423387</v>
      </c>
      <c r="BW24">
        <f ca="1">OFFSET('IRP Approach 90% Local'!$DQ$1,Reliabilty!$A24-2015+(Reliabilty!BW$2-1)*35,0)</f>
        <v>-440928</v>
      </c>
      <c r="BX24">
        <f ca="1">OFFSET('IRP Approach 90% Local'!$DQ$1,Reliabilty!$A24-2015+(Reliabilty!BX$2-1)*35,0)</f>
        <v>-112802</v>
      </c>
      <c r="BY24">
        <f ca="1">OFFSET('IRP Approach 90% Local'!$DQ$1,Reliabilty!$A24-2015+(Reliabilty!BY$2-1)*35,0)</f>
        <v>539046</v>
      </c>
      <c r="BZ24">
        <f ca="1">OFFSET('IRP Approach 90% Local'!$DQ$1,Reliabilty!$A24-2015+(Reliabilty!BZ$2-1)*35,0)</f>
        <v>311568</v>
      </c>
      <c r="CA24">
        <f ca="1">OFFSET('IRP Approach 90% Local'!$DQ$1,Reliabilty!$A24-2015+(Reliabilty!CA$2-1)*35,0)</f>
        <v>-449211</v>
      </c>
      <c r="CB24">
        <f ca="1">OFFSET('IRP Approach 90% Local'!$DQ$1,Reliabilty!$A24-2015+(Reliabilty!CB$2-1)*35,0)</f>
        <v>-257332</v>
      </c>
      <c r="CC24">
        <f ca="1">OFFSET('IRP Approach 90% Local'!$DQ$1,Reliabilty!$A24-2015+(Reliabilty!CC$2-1)*35,0)</f>
        <v>-561601</v>
      </c>
      <c r="CD24">
        <f ca="1">OFFSET('IRP Approach 90% Local'!$DQ$1,Reliabilty!$A24-2015+(Reliabilty!CD$2-1)*35,0)</f>
        <v>-309441</v>
      </c>
      <c r="CE24">
        <f ca="1">OFFSET('IRP Approach 90% Local'!$DQ$1,Reliabilty!$A24-2015+(Reliabilty!CE$2-1)*35,0)</f>
        <v>-121752</v>
      </c>
      <c r="CF24">
        <f ca="1">OFFSET('IRP Approach 90% Local'!$DQ$1,Reliabilty!$A24-2015+(Reliabilty!CF$2-1)*35,0)</f>
        <v>-669464</v>
      </c>
      <c r="CG24">
        <f ca="1">OFFSET('IRP Approach 90% Local'!$DQ$1,Reliabilty!$A24-2015+(Reliabilty!CG$2-1)*35,0)</f>
        <v>44529</v>
      </c>
      <c r="CH24">
        <f ca="1">OFFSET('IRP Approach 90% Local'!$DQ$1,Reliabilty!$A24-2015+(Reliabilty!CH$2-1)*35,0)</f>
        <v>380248</v>
      </c>
      <c r="CI24">
        <f ca="1">OFFSET('IRP Approach 90% Local'!$DQ$1,Reliabilty!$A24-2015+(Reliabilty!CI$2-1)*35,0)</f>
        <v>562229</v>
      </c>
      <c r="CJ24">
        <f ca="1">OFFSET('IRP Approach 90% Local'!$DQ$1,Reliabilty!$A24-2015+(Reliabilty!CJ$2-1)*35,0)</f>
        <v>1066083</v>
      </c>
      <c r="CK24">
        <f ca="1">OFFSET('IRP Approach 90% Local'!$DQ$1,Reliabilty!$A24-2015+(Reliabilty!CK$2-1)*35,0)</f>
        <v>178965</v>
      </c>
      <c r="CL24">
        <f ca="1">OFFSET('IRP Approach 90% Local'!$DQ$1,Reliabilty!$A24-2015+(Reliabilty!CL$2-1)*35,0)</f>
        <v>346847</v>
      </c>
      <c r="CM24">
        <f ca="1">OFFSET('IRP Approach 90% Local'!$DQ$1,Reliabilty!$A24-2015+(Reliabilty!CM$2-1)*35,0)</f>
        <v>1109304</v>
      </c>
      <c r="CN24">
        <f ca="1">OFFSET('IRP Approach 90% Local'!$DQ$1,Reliabilty!$A24-2015+(Reliabilty!CN$2-1)*35,0)</f>
        <v>884000</v>
      </c>
    </row>
    <row r="25" spans="1:92" x14ac:dyDescent="0.25">
      <c r="A25">
        <v>2038</v>
      </c>
      <c r="B25">
        <f ca="1">OFFSET('IRP Approach 90% Local'!$DQ$1,Reliabilty!$A25-2015+(Reliabilty!B$2-1)*35,0)</f>
        <v>92742</v>
      </c>
      <c r="C25">
        <f ca="1">OFFSET('IRP Approach 90% Local'!$DQ$1,Reliabilty!$A25-2015+(Reliabilty!C$2-1)*35,0)</f>
        <v>337731</v>
      </c>
      <c r="D25">
        <f ca="1">OFFSET('IRP Approach 90% Local'!$DQ$1,Reliabilty!$A25-2015+(Reliabilty!D$2-1)*35,0)</f>
        <v>701508</v>
      </c>
      <c r="E25">
        <f ca="1">OFFSET('IRP Approach 90% Local'!$DQ$1,Reliabilty!$A25-2015+(Reliabilty!E$2-1)*35,0)</f>
        <v>-82174</v>
      </c>
      <c r="F25">
        <f ca="1">OFFSET('IRP Approach 90% Local'!$DQ$1,Reliabilty!$A25-2015+(Reliabilty!F$2-1)*35,0)</f>
        <v>-30177</v>
      </c>
      <c r="G25">
        <f ca="1">OFFSET('IRP Approach 90% Local'!$DQ$1,Reliabilty!$A25-2015+(Reliabilty!G$2-1)*35,0)</f>
        <v>-280156</v>
      </c>
      <c r="H25">
        <f ca="1">OFFSET('IRP Approach 90% Local'!$DQ$1,Reliabilty!$A25-2015+(Reliabilty!H$2-1)*35,0)</f>
        <v>-275951</v>
      </c>
      <c r="I25">
        <f ca="1">OFFSET('IRP Approach 90% Local'!$DQ$1,Reliabilty!$A25-2015+(Reliabilty!I$2-1)*35,0)</f>
        <v>385147</v>
      </c>
      <c r="J25">
        <f ca="1">OFFSET('IRP Approach 90% Local'!$DQ$1,Reliabilty!$A25-2015+(Reliabilty!J$2-1)*35,0)</f>
        <v>881476</v>
      </c>
      <c r="K25">
        <f ca="1">OFFSET('IRP Approach 90% Local'!$DQ$1,Reliabilty!$A25-2015+(Reliabilty!K$2-1)*35,0)</f>
        <v>498490</v>
      </c>
      <c r="L25">
        <f ca="1">OFFSET('IRP Approach 90% Local'!$DQ$1,Reliabilty!$A25-2015+(Reliabilty!L$2-1)*35,0)</f>
        <v>201874</v>
      </c>
      <c r="M25">
        <f ca="1">OFFSET('IRP Approach 90% Local'!$DQ$1,Reliabilty!$A25-2015+(Reliabilty!M$2-1)*35,0)</f>
        <v>-161393</v>
      </c>
      <c r="N25">
        <f ca="1">OFFSET('IRP Approach 90% Local'!$DQ$1,Reliabilty!$A25-2015+(Reliabilty!N$2-1)*35,0)</f>
        <v>345460</v>
      </c>
      <c r="O25">
        <f ca="1">OFFSET('IRP Approach 90% Local'!$DQ$1,Reliabilty!$A25-2015+(Reliabilty!O$2-1)*35,0)</f>
        <v>-12914</v>
      </c>
      <c r="P25">
        <f ca="1">OFFSET('IRP Approach 90% Local'!$DQ$1,Reliabilty!$A25-2015+(Reliabilty!P$2-1)*35,0)</f>
        <v>602732</v>
      </c>
      <c r="Q25">
        <f ca="1">OFFSET('IRP Approach 90% Local'!$DQ$1,Reliabilty!$A25-2015+(Reliabilty!Q$2-1)*35,0)</f>
        <v>-88476</v>
      </c>
      <c r="R25">
        <f ca="1">OFFSET('IRP Approach 90% Local'!$DQ$1,Reliabilty!$A25-2015+(Reliabilty!R$2-1)*35,0)</f>
        <v>-508471</v>
      </c>
      <c r="S25">
        <f ca="1">OFFSET('IRP Approach 90% Local'!$DQ$1,Reliabilty!$A25-2015+(Reliabilty!S$2-1)*35,0)</f>
        <v>-670349</v>
      </c>
      <c r="T25">
        <f ca="1">OFFSET('IRP Approach 90% Local'!$DQ$1,Reliabilty!$A25-2015+(Reliabilty!T$2-1)*35,0)</f>
        <v>-126356</v>
      </c>
      <c r="U25">
        <f ca="1">OFFSET('IRP Approach 90% Local'!$DQ$1,Reliabilty!$A25-2015+(Reliabilty!U$2-1)*35,0)</f>
        <v>284575</v>
      </c>
      <c r="V25">
        <f ca="1">OFFSET('IRP Approach 90% Local'!$DQ$1,Reliabilty!$A25-2015+(Reliabilty!V$2-1)*35,0)</f>
        <v>51195</v>
      </c>
      <c r="W25">
        <f ca="1">OFFSET('IRP Approach 90% Local'!$DQ$1,Reliabilty!$A25-2015+(Reliabilty!W$2-1)*35,0)</f>
        <v>642912</v>
      </c>
      <c r="X25">
        <f ca="1">OFFSET('IRP Approach 90% Local'!$DQ$1,Reliabilty!$A25-2015+(Reliabilty!X$2-1)*35,0)</f>
        <v>127483</v>
      </c>
      <c r="Y25">
        <f ca="1">OFFSET('IRP Approach 90% Local'!$DQ$1,Reliabilty!$A25-2015+(Reliabilty!Y$2-1)*35,0)</f>
        <v>654717</v>
      </c>
      <c r="Z25">
        <f ca="1">OFFSET('IRP Approach 90% Local'!$DQ$1,Reliabilty!$A25-2015+(Reliabilty!Z$2-1)*35,0)</f>
        <v>365985</v>
      </c>
      <c r="AA25">
        <f ca="1">OFFSET('IRP Approach 90% Local'!$DQ$1,Reliabilty!$A25-2015+(Reliabilty!AA$2-1)*35,0)</f>
        <v>905703</v>
      </c>
      <c r="AB25">
        <f ca="1">OFFSET('IRP Approach 90% Local'!$DQ$1,Reliabilty!$A25-2015+(Reliabilty!AB$2-1)*35,0)</f>
        <v>633477</v>
      </c>
      <c r="AC25">
        <f ca="1">OFFSET('IRP Approach 90% Local'!$DQ$1,Reliabilty!$A25-2015+(Reliabilty!AC$2-1)*35,0)</f>
        <v>238594</v>
      </c>
      <c r="AD25">
        <f ca="1">OFFSET('IRP Approach 90% Local'!$DQ$1,Reliabilty!$A25-2015+(Reliabilty!AD$2-1)*35,0)</f>
        <v>-362838</v>
      </c>
      <c r="AE25">
        <f ca="1">OFFSET('IRP Approach 90% Local'!$DQ$1,Reliabilty!$A25-2015+(Reliabilty!AE$2-1)*35,0)</f>
        <v>403176</v>
      </c>
      <c r="AF25">
        <f ca="1">OFFSET('IRP Approach 90% Local'!$DQ$1,Reliabilty!$A25-2015+(Reliabilty!AF$2-1)*35,0)</f>
        <v>453926</v>
      </c>
      <c r="AG25">
        <f ca="1">OFFSET('IRP Approach 90% Local'!$DQ$1,Reliabilty!$A25-2015+(Reliabilty!AG$2-1)*35,0)</f>
        <v>235238</v>
      </c>
      <c r="AH25">
        <f ca="1">OFFSET('IRP Approach 90% Local'!$DQ$1,Reliabilty!$A25-2015+(Reliabilty!AH$2-1)*35,0)</f>
        <v>-300895</v>
      </c>
      <c r="AI25">
        <f ca="1">OFFSET('IRP Approach 90% Local'!$DQ$1,Reliabilty!$A25-2015+(Reliabilty!AI$2-1)*35,0)</f>
        <v>-856448</v>
      </c>
      <c r="AJ25">
        <f ca="1">OFFSET('IRP Approach 90% Local'!$DQ$1,Reliabilty!$A25-2015+(Reliabilty!AJ$2-1)*35,0)</f>
        <v>338814</v>
      </c>
      <c r="AK25">
        <f ca="1">OFFSET('IRP Approach 90% Local'!$DQ$1,Reliabilty!$A25-2015+(Reliabilty!AK$2-1)*35,0)</f>
        <v>481311</v>
      </c>
      <c r="AL25">
        <f ca="1">OFFSET('IRP Approach 90% Local'!$DQ$1,Reliabilty!$A25-2015+(Reliabilty!AL$2-1)*35,0)</f>
        <v>992167</v>
      </c>
      <c r="AM25">
        <f ca="1">OFFSET('IRP Approach 90% Local'!$DQ$1,Reliabilty!$A25-2015+(Reliabilty!AM$2-1)*35,0)</f>
        <v>17566</v>
      </c>
      <c r="AN25">
        <f ca="1">OFFSET('IRP Approach 90% Local'!$DQ$1,Reliabilty!$A25-2015+(Reliabilty!AN$2-1)*35,0)</f>
        <v>692225</v>
      </c>
      <c r="AO25">
        <f ca="1">OFFSET('IRP Approach 90% Local'!$DQ$1,Reliabilty!$A25-2015+(Reliabilty!AO$2-1)*35,0)</f>
        <v>1415570</v>
      </c>
      <c r="AP25">
        <f ca="1">OFFSET('IRP Approach 90% Local'!$DQ$1,Reliabilty!$A25-2015+(Reliabilty!AP$2-1)*35,0)</f>
        <v>704548</v>
      </c>
      <c r="AQ25">
        <f ca="1">OFFSET('IRP Approach 90% Local'!$DQ$1,Reliabilty!$A25-2015+(Reliabilty!AQ$2-1)*35,0)</f>
        <v>141541</v>
      </c>
      <c r="AR25">
        <f ca="1">OFFSET('IRP Approach 90% Local'!$DQ$1,Reliabilty!$A25-2015+(Reliabilty!AR$2-1)*35,0)</f>
        <v>705405</v>
      </c>
      <c r="AS25">
        <f ca="1">OFFSET('IRP Approach 90% Local'!$DQ$1,Reliabilty!$A25-2015+(Reliabilty!AS$2-1)*35,0)</f>
        <v>-131692</v>
      </c>
      <c r="AT25">
        <f ca="1">OFFSET('IRP Approach 90% Local'!$DQ$1,Reliabilty!$A25-2015+(Reliabilty!AT$2-1)*35,0)</f>
        <v>-389746</v>
      </c>
      <c r="AU25">
        <f ca="1">OFFSET('IRP Approach 90% Local'!$DQ$1,Reliabilty!$A25-2015+(Reliabilty!AU$2-1)*35,0)</f>
        <v>-207015</v>
      </c>
      <c r="AV25">
        <f ca="1">OFFSET('IRP Approach 90% Local'!$DQ$1,Reliabilty!$A25-2015+(Reliabilty!AV$2-1)*35,0)</f>
        <v>-596848</v>
      </c>
      <c r="AW25">
        <f ca="1">OFFSET('IRP Approach 90% Local'!$DQ$1,Reliabilty!$A25-2015+(Reliabilty!AW$2-1)*35,0)</f>
        <v>-698351</v>
      </c>
      <c r="AX25">
        <f ca="1">OFFSET('IRP Approach 90% Local'!$DQ$1,Reliabilty!$A25-2015+(Reliabilty!AX$2-1)*35,0)</f>
        <v>-591211</v>
      </c>
      <c r="AY25">
        <f ca="1">OFFSET('IRP Approach 90% Local'!$DQ$1,Reliabilty!$A25-2015+(Reliabilty!AY$2-1)*35,0)</f>
        <v>126487</v>
      </c>
      <c r="AZ25">
        <f ca="1">OFFSET('IRP Approach 90% Local'!$DQ$1,Reliabilty!$A25-2015+(Reliabilty!AZ$2-1)*35,0)</f>
        <v>-215168</v>
      </c>
      <c r="BA25">
        <f ca="1">OFFSET('IRP Approach 90% Local'!$DQ$1,Reliabilty!$A25-2015+(Reliabilty!BA$2-1)*35,0)</f>
        <v>592344</v>
      </c>
      <c r="BB25">
        <f ca="1">OFFSET('IRP Approach 90% Local'!$DQ$1,Reliabilty!$A25-2015+(Reliabilty!BB$2-1)*35,0)</f>
        <v>585036</v>
      </c>
      <c r="BC25">
        <f ca="1">OFFSET('IRP Approach 90% Local'!$DQ$1,Reliabilty!$A25-2015+(Reliabilty!BC$2-1)*35,0)</f>
        <v>439927</v>
      </c>
      <c r="BD25">
        <f ca="1">OFFSET('IRP Approach 90% Local'!$DQ$1,Reliabilty!$A25-2015+(Reliabilty!BD$2-1)*35,0)</f>
        <v>1047598</v>
      </c>
      <c r="BE25">
        <f ca="1">OFFSET('IRP Approach 90% Local'!$DQ$1,Reliabilty!$A25-2015+(Reliabilty!BE$2-1)*35,0)</f>
        <v>696916</v>
      </c>
      <c r="BF25">
        <f ca="1">OFFSET('IRP Approach 90% Local'!$DQ$1,Reliabilty!$A25-2015+(Reliabilty!BF$2-1)*35,0)</f>
        <v>23504</v>
      </c>
      <c r="BG25">
        <f ca="1">OFFSET('IRP Approach 90% Local'!$DQ$1,Reliabilty!$A25-2015+(Reliabilty!BG$2-1)*35,0)</f>
        <v>-147723</v>
      </c>
      <c r="BH25">
        <f ca="1">OFFSET('IRP Approach 90% Local'!$DQ$1,Reliabilty!$A25-2015+(Reliabilty!BH$2-1)*35,0)</f>
        <v>586</v>
      </c>
      <c r="BI25">
        <f ca="1">OFFSET('IRP Approach 90% Local'!$DQ$1,Reliabilty!$A25-2015+(Reliabilty!BI$2-1)*35,0)</f>
        <v>-8696</v>
      </c>
      <c r="BJ25">
        <f ca="1">OFFSET('IRP Approach 90% Local'!$DQ$1,Reliabilty!$A25-2015+(Reliabilty!BJ$2-1)*35,0)</f>
        <v>-121515</v>
      </c>
      <c r="BK25">
        <f ca="1">OFFSET('IRP Approach 90% Local'!$DQ$1,Reliabilty!$A25-2015+(Reliabilty!BK$2-1)*35,0)</f>
        <v>369020</v>
      </c>
      <c r="BL25">
        <f ca="1">OFFSET('IRP Approach 90% Local'!$DQ$1,Reliabilty!$A25-2015+(Reliabilty!BL$2-1)*35,0)</f>
        <v>775867</v>
      </c>
      <c r="BM25">
        <f ca="1">OFFSET('IRP Approach 90% Local'!$DQ$1,Reliabilty!$A25-2015+(Reliabilty!BM$2-1)*35,0)</f>
        <v>-324246</v>
      </c>
      <c r="BN25">
        <f ca="1">OFFSET('IRP Approach 90% Local'!$DQ$1,Reliabilty!$A25-2015+(Reliabilty!BN$2-1)*35,0)</f>
        <v>-583273</v>
      </c>
      <c r="BO25">
        <f ca="1">OFFSET('IRP Approach 90% Local'!$DQ$1,Reliabilty!$A25-2015+(Reliabilty!BO$2-1)*35,0)</f>
        <v>-506018</v>
      </c>
      <c r="BP25">
        <f ca="1">OFFSET('IRP Approach 90% Local'!$DQ$1,Reliabilty!$A25-2015+(Reliabilty!BP$2-1)*35,0)</f>
        <v>93144</v>
      </c>
      <c r="BQ25">
        <f ca="1">OFFSET('IRP Approach 90% Local'!$DQ$1,Reliabilty!$A25-2015+(Reliabilty!BQ$2-1)*35,0)</f>
        <v>619647</v>
      </c>
      <c r="BR25">
        <f ca="1">OFFSET('IRP Approach 90% Local'!$DQ$1,Reliabilty!$A25-2015+(Reliabilty!BR$2-1)*35,0)</f>
        <v>-136195</v>
      </c>
      <c r="BS25">
        <f ca="1">OFFSET('IRP Approach 90% Local'!$DQ$1,Reliabilty!$A25-2015+(Reliabilty!BS$2-1)*35,0)</f>
        <v>233373</v>
      </c>
      <c r="BT25">
        <f ca="1">OFFSET('IRP Approach 90% Local'!$DQ$1,Reliabilty!$A25-2015+(Reliabilty!BT$2-1)*35,0)</f>
        <v>314929</v>
      </c>
      <c r="BU25">
        <f ca="1">OFFSET('IRP Approach 90% Local'!$DQ$1,Reliabilty!$A25-2015+(Reliabilty!BU$2-1)*35,0)</f>
        <v>-410093</v>
      </c>
      <c r="BV25">
        <f ca="1">OFFSET('IRP Approach 90% Local'!$DQ$1,Reliabilty!$A25-2015+(Reliabilty!BV$2-1)*35,0)</f>
        <v>-471515</v>
      </c>
      <c r="BW25">
        <f ca="1">OFFSET('IRP Approach 90% Local'!$DQ$1,Reliabilty!$A25-2015+(Reliabilty!BW$2-1)*35,0)</f>
        <v>-143064</v>
      </c>
      <c r="BX25">
        <f ca="1">OFFSET('IRP Approach 90% Local'!$DQ$1,Reliabilty!$A25-2015+(Reliabilty!BX$2-1)*35,0)</f>
        <v>509154</v>
      </c>
      <c r="BY25">
        <f ca="1">OFFSET('IRP Approach 90% Local'!$DQ$1,Reliabilty!$A25-2015+(Reliabilty!BY$2-1)*35,0)</f>
        <v>280807</v>
      </c>
      <c r="BZ25">
        <f ca="1">OFFSET('IRP Approach 90% Local'!$DQ$1,Reliabilty!$A25-2015+(Reliabilty!BZ$2-1)*35,0)</f>
        <v>-480068</v>
      </c>
      <c r="CA25">
        <f ca="1">OFFSET('IRP Approach 90% Local'!$DQ$1,Reliabilty!$A25-2015+(Reliabilty!CA$2-1)*35,0)</f>
        <v>-287907</v>
      </c>
      <c r="CB25">
        <f ca="1">OFFSET('IRP Approach 90% Local'!$DQ$1,Reliabilty!$A25-2015+(Reliabilty!CB$2-1)*35,0)</f>
        <v>-592325</v>
      </c>
      <c r="CC25">
        <f ca="1">OFFSET('IRP Approach 90% Local'!$DQ$1,Reliabilty!$A25-2015+(Reliabilty!CC$2-1)*35,0)</f>
        <v>-339734</v>
      </c>
      <c r="CD25">
        <f ca="1">OFFSET('IRP Approach 90% Local'!$DQ$1,Reliabilty!$A25-2015+(Reliabilty!CD$2-1)*35,0)</f>
        <v>-152103</v>
      </c>
      <c r="CE25">
        <f ca="1">OFFSET('IRP Approach 90% Local'!$DQ$1,Reliabilty!$A25-2015+(Reliabilty!CE$2-1)*35,0)</f>
        <v>-700172</v>
      </c>
      <c r="CF25">
        <f ca="1">OFFSET('IRP Approach 90% Local'!$DQ$1,Reliabilty!$A25-2015+(Reliabilty!CF$2-1)*35,0)</f>
        <v>14330</v>
      </c>
      <c r="CG25">
        <f ca="1">OFFSET('IRP Approach 90% Local'!$DQ$1,Reliabilty!$A25-2015+(Reliabilty!CG$2-1)*35,0)</f>
        <v>349549</v>
      </c>
      <c r="CH25">
        <f ca="1">OFFSET('IRP Approach 90% Local'!$DQ$1,Reliabilty!$A25-2015+(Reliabilty!CH$2-1)*35,0)</f>
        <v>532397</v>
      </c>
      <c r="CI25">
        <f ca="1">OFFSET('IRP Approach 90% Local'!$DQ$1,Reliabilty!$A25-2015+(Reliabilty!CI$2-1)*35,0)</f>
        <v>1035972</v>
      </c>
      <c r="CJ25">
        <f ca="1">OFFSET('IRP Approach 90% Local'!$DQ$1,Reliabilty!$A25-2015+(Reliabilty!CJ$2-1)*35,0)</f>
        <v>148464</v>
      </c>
      <c r="CK25">
        <f ca="1">OFFSET('IRP Approach 90% Local'!$DQ$1,Reliabilty!$A25-2015+(Reliabilty!CK$2-1)*35,0)</f>
        <v>316257</v>
      </c>
      <c r="CL25">
        <f ca="1">OFFSET('IRP Approach 90% Local'!$DQ$1,Reliabilty!$A25-2015+(Reliabilty!CL$2-1)*35,0)</f>
        <v>1079964</v>
      </c>
      <c r="CM25">
        <f ca="1">OFFSET('IRP Approach 90% Local'!$DQ$1,Reliabilty!$A25-2015+(Reliabilty!CM$2-1)*35,0)</f>
        <v>853283</v>
      </c>
      <c r="CN25">
        <f ca="1">OFFSET('IRP Approach 90% Local'!$DQ$1,Reliabilty!$A25-2015+(Reliabilty!CN$2-1)*35,0)</f>
        <v>881826</v>
      </c>
    </row>
    <row r="26" spans="1:92" x14ac:dyDescent="0.25">
      <c r="A26">
        <v>2039</v>
      </c>
      <c r="B26">
        <f ca="1">OFFSET('IRP Approach 90% Local'!$DQ$1,Reliabilty!$A26-2015+(Reliabilty!B$2-1)*35,0)</f>
        <v>336960</v>
      </c>
      <c r="C26">
        <f ca="1">OFFSET('IRP Approach 90% Local'!$DQ$1,Reliabilty!$A26-2015+(Reliabilty!C$2-1)*35,0)</f>
        <v>700644</v>
      </c>
      <c r="D26">
        <f ca="1">OFFSET('IRP Approach 90% Local'!$DQ$1,Reliabilty!$A26-2015+(Reliabilty!D$2-1)*35,0)</f>
        <v>-83697</v>
      </c>
      <c r="E26">
        <f ca="1">OFFSET('IRP Approach 90% Local'!$DQ$1,Reliabilty!$A26-2015+(Reliabilty!E$2-1)*35,0)</f>
        <v>-31358</v>
      </c>
      <c r="F26">
        <f ca="1">OFFSET('IRP Approach 90% Local'!$DQ$1,Reliabilty!$A26-2015+(Reliabilty!F$2-1)*35,0)</f>
        <v>-229839</v>
      </c>
      <c r="G26">
        <f ca="1">OFFSET('IRP Approach 90% Local'!$DQ$1,Reliabilty!$A26-2015+(Reliabilty!G$2-1)*35,0)</f>
        <v>-276907</v>
      </c>
      <c r="H26">
        <f ca="1">OFFSET('IRP Approach 90% Local'!$DQ$1,Reliabilty!$A26-2015+(Reliabilty!H$2-1)*35,0)</f>
        <v>379320</v>
      </c>
      <c r="I26">
        <f ca="1">OFFSET('IRP Approach 90% Local'!$DQ$1,Reliabilty!$A26-2015+(Reliabilty!I$2-1)*35,0)</f>
        <v>881396</v>
      </c>
      <c r="J26">
        <f ca="1">OFFSET('IRP Approach 90% Local'!$DQ$1,Reliabilty!$A26-2015+(Reliabilty!J$2-1)*35,0)</f>
        <v>497102</v>
      </c>
      <c r="K26">
        <f ca="1">OFFSET('IRP Approach 90% Local'!$DQ$1,Reliabilty!$A26-2015+(Reliabilty!K$2-1)*35,0)</f>
        <v>200964</v>
      </c>
      <c r="L26">
        <f ca="1">OFFSET('IRP Approach 90% Local'!$DQ$1,Reliabilty!$A26-2015+(Reliabilty!L$2-1)*35,0)</f>
        <v>-146710</v>
      </c>
      <c r="M26">
        <f ca="1">OFFSET('IRP Approach 90% Local'!$DQ$1,Reliabilty!$A26-2015+(Reliabilty!M$2-1)*35,0)</f>
        <v>345052</v>
      </c>
      <c r="N26">
        <f ca="1">OFFSET('IRP Approach 90% Local'!$DQ$1,Reliabilty!$A26-2015+(Reliabilty!N$2-1)*35,0)</f>
        <v>-46900</v>
      </c>
      <c r="O26">
        <f ca="1">OFFSET('IRP Approach 90% Local'!$DQ$1,Reliabilty!$A26-2015+(Reliabilty!O$2-1)*35,0)</f>
        <v>666063</v>
      </c>
      <c r="P26">
        <f ca="1">OFFSET('IRP Approach 90% Local'!$DQ$1,Reliabilty!$A26-2015+(Reliabilty!P$2-1)*35,0)</f>
        <v>-82668</v>
      </c>
      <c r="Q26">
        <f ca="1">OFFSET('IRP Approach 90% Local'!$DQ$1,Reliabilty!$A26-2015+(Reliabilty!Q$2-1)*35,0)</f>
        <v>-366467</v>
      </c>
      <c r="R26">
        <f ca="1">OFFSET('IRP Approach 90% Local'!$DQ$1,Reliabilty!$A26-2015+(Reliabilty!R$2-1)*35,0)</f>
        <v>-672014</v>
      </c>
      <c r="S26">
        <f ca="1">OFFSET('IRP Approach 90% Local'!$DQ$1,Reliabilty!$A26-2015+(Reliabilty!S$2-1)*35,0)</f>
        <v>-167296</v>
      </c>
      <c r="T26">
        <f ca="1">OFFSET('IRP Approach 90% Local'!$DQ$1,Reliabilty!$A26-2015+(Reliabilty!T$2-1)*35,0)</f>
        <v>236949</v>
      </c>
      <c r="U26">
        <f ca="1">OFFSET('IRP Approach 90% Local'!$DQ$1,Reliabilty!$A26-2015+(Reliabilty!U$2-1)*35,0)</f>
        <v>50097</v>
      </c>
      <c r="V26">
        <f ca="1">OFFSET('IRP Approach 90% Local'!$DQ$1,Reliabilty!$A26-2015+(Reliabilty!V$2-1)*35,0)</f>
        <v>642561</v>
      </c>
      <c r="W26">
        <f ca="1">OFFSET('IRP Approach 90% Local'!$DQ$1,Reliabilty!$A26-2015+(Reliabilty!W$2-1)*35,0)</f>
        <v>126463</v>
      </c>
      <c r="X26">
        <f ca="1">OFFSET('IRP Approach 90% Local'!$DQ$1,Reliabilty!$A26-2015+(Reliabilty!X$2-1)*35,0)</f>
        <v>668834</v>
      </c>
      <c r="Y26">
        <f ca="1">OFFSET('IRP Approach 90% Local'!$DQ$1,Reliabilty!$A26-2015+(Reliabilty!Y$2-1)*35,0)</f>
        <v>366800</v>
      </c>
      <c r="Z26">
        <f ca="1">OFFSET('IRP Approach 90% Local'!$DQ$1,Reliabilty!$A26-2015+(Reliabilty!Z$2-1)*35,0)</f>
        <v>905294</v>
      </c>
      <c r="AA26">
        <f ca="1">OFFSET('IRP Approach 90% Local'!$DQ$1,Reliabilty!$A26-2015+(Reliabilty!AA$2-1)*35,0)</f>
        <v>662192</v>
      </c>
      <c r="AB26">
        <f ca="1">OFFSET('IRP Approach 90% Local'!$DQ$1,Reliabilty!$A26-2015+(Reliabilty!AB$2-1)*35,0)</f>
        <v>237418</v>
      </c>
      <c r="AC26">
        <f ca="1">OFFSET('IRP Approach 90% Local'!$DQ$1,Reliabilty!$A26-2015+(Reliabilty!AC$2-1)*35,0)</f>
        <v>-334352</v>
      </c>
      <c r="AD26">
        <f ca="1">OFFSET('IRP Approach 90% Local'!$DQ$1,Reliabilty!$A26-2015+(Reliabilty!AD$2-1)*35,0)</f>
        <v>402468</v>
      </c>
      <c r="AE26">
        <f ca="1">OFFSET('IRP Approach 90% Local'!$DQ$1,Reliabilty!$A26-2015+(Reliabilty!AE$2-1)*35,0)</f>
        <v>452854</v>
      </c>
      <c r="AF26">
        <f ca="1">OFFSET('IRP Approach 90% Local'!$DQ$1,Reliabilty!$A26-2015+(Reliabilty!AF$2-1)*35,0)</f>
        <v>234529</v>
      </c>
      <c r="AG26">
        <f ca="1">OFFSET('IRP Approach 90% Local'!$DQ$1,Reliabilty!$A26-2015+(Reliabilty!AG$2-1)*35,0)</f>
        <v>-332140</v>
      </c>
      <c r="AH26">
        <f ca="1">OFFSET('IRP Approach 90% Local'!$DQ$1,Reliabilty!$A26-2015+(Reliabilty!AH$2-1)*35,0)</f>
        <v>-857456</v>
      </c>
      <c r="AI26">
        <f ca="1">OFFSET('IRP Approach 90% Local'!$DQ$1,Reliabilty!$A26-2015+(Reliabilty!AI$2-1)*35,0)</f>
        <v>338751</v>
      </c>
      <c r="AJ26">
        <f ca="1">OFFSET('IRP Approach 90% Local'!$DQ$1,Reliabilty!$A26-2015+(Reliabilty!AJ$2-1)*35,0)</f>
        <v>450423</v>
      </c>
      <c r="AK26">
        <f ca="1">OFFSET('IRP Approach 90% Local'!$DQ$1,Reliabilty!$A26-2015+(Reliabilty!AK$2-1)*35,0)</f>
        <v>991504</v>
      </c>
      <c r="AL26">
        <f ca="1">OFFSET('IRP Approach 90% Local'!$DQ$1,Reliabilty!$A26-2015+(Reliabilty!AL$2-1)*35,0)</f>
        <v>45917</v>
      </c>
      <c r="AM26">
        <f ca="1">OFFSET('IRP Approach 90% Local'!$DQ$1,Reliabilty!$A26-2015+(Reliabilty!AM$2-1)*35,0)</f>
        <v>673538</v>
      </c>
      <c r="AN26">
        <f ca="1">OFFSET('IRP Approach 90% Local'!$DQ$1,Reliabilty!$A26-2015+(Reliabilty!AN$2-1)*35,0)</f>
        <v>1404942</v>
      </c>
      <c r="AO26">
        <f ca="1">OFFSET('IRP Approach 90% Local'!$DQ$1,Reliabilty!$A26-2015+(Reliabilty!AO$2-1)*35,0)</f>
        <v>713667</v>
      </c>
      <c r="AP26">
        <f ca="1">OFFSET('IRP Approach 90% Local'!$DQ$1,Reliabilty!$A26-2015+(Reliabilty!AP$2-1)*35,0)</f>
        <v>148892</v>
      </c>
      <c r="AQ26">
        <f ca="1">OFFSET('IRP Approach 90% Local'!$DQ$1,Reliabilty!$A26-2015+(Reliabilty!AQ$2-1)*35,0)</f>
        <v>914487</v>
      </c>
      <c r="AR26">
        <f ca="1">OFFSET('IRP Approach 90% Local'!$DQ$1,Reliabilty!$A26-2015+(Reliabilty!AR$2-1)*35,0)</f>
        <v>-132833</v>
      </c>
      <c r="AS26">
        <f ca="1">OFFSET('IRP Approach 90% Local'!$DQ$1,Reliabilty!$A26-2015+(Reliabilty!AS$2-1)*35,0)</f>
        <v>-571646</v>
      </c>
      <c r="AT26">
        <f ca="1">OFFSET('IRP Approach 90% Local'!$DQ$1,Reliabilty!$A26-2015+(Reliabilty!AT$2-1)*35,0)</f>
        <v>-148641</v>
      </c>
      <c r="AU26">
        <f ca="1">OFFSET('IRP Approach 90% Local'!$DQ$1,Reliabilty!$A26-2015+(Reliabilty!AU$2-1)*35,0)</f>
        <v>-627721</v>
      </c>
      <c r="AV26">
        <f ca="1">OFFSET('IRP Approach 90% Local'!$DQ$1,Reliabilty!$A26-2015+(Reliabilty!AV$2-1)*35,0)</f>
        <v>-699258</v>
      </c>
      <c r="AW26">
        <f ca="1">OFFSET('IRP Approach 90% Local'!$DQ$1,Reliabilty!$A26-2015+(Reliabilty!AW$2-1)*35,0)</f>
        <v>-592256</v>
      </c>
      <c r="AX26">
        <f ca="1">OFFSET('IRP Approach 90% Local'!$DQ$1,Reliabilty!$A26-2015+(Reliabilty!AX$2-1)*35,0)</f>
        <v>129962</v>
      </c>
      <c r="AY26">
        <f ca="1">OFFSET('IRP Approach 90% Local'!$DQ$1,Reliabilty!$A26-2015+(Reliabilty!AY$2-1)*35,0)</f>
        <v>-216467</v>
      </c>
      <c r="AZ26">
        <f ca="1">OFFSET('IRP Approach 90% Local'!$DQ$1,Reliabilty!$A26-2015+(Reliabilty!AZ$2-1)*35,0)</f>
        <v>591902</v>
      </c>
      <c r="BA26">
        <f ca="1">OFFSET('IRP Approach 90% Local'!$DQ$1,Reliabilty!$A26-2015+(Reliabilty!BA$2-1)*35,0)</f>
        <v>583737</v>
      </c>
      <c r="BB26">
        <f ca="1">OFFSET('IRP Approach 90% Local'!$DQ$1,Reliabilty!$A26-2015+(Reliabilty!BB$2-1)*35,0)</f>
        <v>438409</v>
      </c>
      <c r="BC26">
        <f ca="1">OFFSET('IRP Approach 90% Local'!$DQ$1,Reliabilty!$A26-2015+(Reliabilty!BC$2-1)*35,0)</f>
        <v>1041339</v>
      </c>
      <c r="BD26">
        <f ca="1">OFFSET('IRP Approach 90% Local'!$DQ$1,Reliabilty!$A26-2015+(Reliabilty!BD$2-1)*35,0)</f>
        <v>685679</v>
      </c>
      <c r="BE26">
        <f ca="1">OFFSET('IRP Approach 90% Local'!$DQ$1,Reliabilty!$A26-2015+(Reliabilty!BE$2-1)*35,0)</f>
        <v>51435</v>
      </c>
      <c r="BF26">
        <f ca="1">OFFSET('IRP Approach 90% Local'!$DQ$1,Reliabilty!$A26-2015+(Reliabilty!BF$2-1)*35,0)</f>
        <v>-163935</v>
      </c>
      <c r="BG26">
        <f ca="1">OFFSET('IRP Approach 90% Local'!$DQ$1,Reliabilty!$A26-2015+(Reliabilty!BG$2-1)*35,0)</f>
        <v>29128</v>
      </c>
      <c r="BH26">
        <f ca="1">OFFSET('IRP Approach 90% Local'!$DQ$1,Reliabilty!$A26-2015+(Reliabilty!BH$2-1)*35,0)</f>
        <v>-9730</v>
      </c>
      <c r="BI26">
        <f ca="1">OFFSET('IRP Approach 90% Local'!$DQ$1,Reliabilty!$A26-2015+(Reliabilty!BI$2-1)*35,0)</f>
        <v>-105521</v>
      </c>
      <c r="BJ26">
        <f ca="1">OFFSET('IRP Approach 90% Local'!$DQ$1,Reliabilty!$A26-2015+(Reliabilty!BJ$2-1)*35,0)</f>
        <v>338814</v>
      </c>
      <c r="BK26">
        <f ca="1">OFFSET('IRP Approach 90% Local'!$DQ$1,Reliabilty!$A26-2015+(Reliabilty!BK$2-1)*35,0)</f>
        <v>773929</v>
      </c>
      <c r="BL26">
        <f ca="1">OFFSET('IRP Approach 90% Local'!$DQ$1,Reliabilty!$A26-2015+(Reliabilty!BL$2-1)*35,0)</f>
        <v>-325965</v>
      </c>
      <c r="BM26">
        <f ca="1">OFFSET('IRP Approach 90% Local'!$DQ$1,Reliabilty!$A26-2015+(Reliabilty!BM$2-1)*35,0)</f>
        <v>-584767</v>
      </c>
      <c r="BN26">
        <f ca="1">OFFSET('IRP Approach 90% Local'!$DQ$1,Reliabilty!$A26-2015+(Reliabilty!BN$2-1)*35,0)</f>
        <v>-507603</v>
      </c>
      <c r="BO26">
        <f ca="1">OFFSET('IRP Approach 90% Local'!$DQ$1,Reliabilty!$A26-2015+(Reliabilty!BO$2-1)*35,0)</f>
        <v>92686</v>
      </c>
      <c r="BP26">
        <f ca="1">OFFSET('IRP Approach 90% Local'!$DQ$1,Reliabilty!$A26-2015+(Reliabilty!BP$2-1)*35,0)</f>
        <v>572093</v>
      </c>
      <c r="BQ26">
        <f ca="1">OFFSET('IRP Approach 90% Local'!$DQ$1,Reliabilty!$A26-2015+(Reliabilty!BQ$2-1)*35,0)</f>
        <v>-137688</v>
      </c>
      <c r="BR26">
        <f ca="1">OFFSET('IRP Approach 90% Local'!$DQ$1,Reliabilty!$A26-2015+(Reliabilty!BR$2-1)*35,0)</f>
        <v>233092</v>
      </c>
      <c r="BS26">
        <f ca="1">OFFSET('IRP Approach 90% Local'!$DQ$1,Reliabilty!$A26-2015+(Reliabilty!BS$2-1)*35,0)</f>
        <v>313959</v>
      </c>
      <c r="BT26">
        <f ca="1">OFFSET('IRP Approach 90% Local'!$DQ$1,Reliabilty!$A26-2015+(Reliabilty!BT$2-1)*35,0)</f>
        <v>-439213</v>
      </c>
      <c r="BU26">
        <f ca="1">OFFSET('IRP Approach 90% Local'!$DQ$1,Reliabilty!$A26-2015+(Reliabilty!BU$2-1)*35,0)</f>
        <v>-469342</v>
      </c>
      <c r="BV26">
        <f ca="1">OFFSET('IRP Approach 90% Local'!$DQ$1,Reliabilty!$A26-2015+(Reliabilty!BV$2-1)*35,0)</f>
        <v>-175526</v>
      </c>
      <c r="BW26">
        <f ca="1">OFFSET('IRP Approach 90% Local'!$DQ$1,Reliabilty!$A26-2015+(Reliabilty!BW$2-1)*35,0)</f>
        <v>508900</v>
      </c>
      <c r="BX26">
        <f ca="1">OFFSET('IRP Approach 90% Local'!$DQ$1,Reliabilty!$A26-2015+(Reliabilty!BX$2-1)*35,0)</f>
        <v>279685</v>
      </c>
      <c r="BY26">
        <f ca="1">OFFSET('IRP Approach 90% Local'!$DQ$1,Reliabilty!$A26-2015+(Reliabilty!BY$2-1)*35,0)</f>
        <v>-481287</v>
      </c>
      <c r="BZ26">
        <f ca="1">OFFSET('IRP Approach 90% Local'!$DQ$1,Reliabilty!$A26-2015+(Reliabilty!BZ$2-1)*35,0)</f>
        <v>-288844</v>
      </c>
      <c r="CA26">
        <f ca="1">OFFSET('IRP Approach 90% Local'!$DQ$1,Reliabilty!$A26-2015+(Reliabilty!CA$2-1)*35,0)</f>
        <v>-593408</v>
      </c>
      <c r="CB26">
        <f ca="1">OFFSET('IRP Approach 90% Local'!$DQ$1,Reliabilty!$A26-2015+(Reliabilty!CB$2-1)*35,0)</f>
        <v>-340389</v>
      </c>
      <c r="CC26">
        <f ca="1">OFFSET('IRP Approach 90% Local'!$DQ$1,Reliabilty!$A26-2015+(Reliabilty!CC$2-1)*35,0)</f>
        <v>-152814</v>
      </c>
      <c r="CD26">
        <f ca="1">OFFSET('IRP Approach 90% Local'!$DQ$1,Reliabilty!$A26-2015+(Reliabilty!CD$2-1)*35,0)</f>
        <v>-701242</v>
      </c>
      <c r="CE26">
        <f ca="1">OFFSET('IRP Approach 90% Local'!$DQ$1,Reliabilty!$A26-2015+(Reliabilty!CE$2-1)*35,0)</f>
        <v>13769</v>
      </c>
      <c r="CF26">
        <f ca="1">OFFSET('IRP Approach 90% Local'!$DQ$1,Reliabilty!$A26-2015+(Reliabilty!CF$2-1)*35,0)</f>
        <v>348487</v>
      </c>
      <c r="CG26">
        <f ca="1">OFFSET('IRP Approach 90% Local'!$DQ$1,Reliabilty!$A26-2015+(Reliabilty!CG$2-1)*35,0)</f>
        <v>531926</v>
      </c>
      <c r="CH26">
        <f ca="1">OFFSET('IRP Approach 90% Local'!$DQ$1,Reliabilty!$A26-2015+(Reliabilty!CH$2-1)*35,0)</f>
        <v>1035508</v>
      </c>
      <c r="CI26">
        <f ca="1">OFFSET('IRP Approach 90% Local'!$DQ$1,Reliabilty!$A26-2015+(Reliabilty!CI$2-1)*35,0)</f>
        <v>147600</v>
      </c>
      <c r="CJ26">
        <f ca="1">OFFSET('IRP Approach 90% Local'!$DQ$1,Reliabilty!$A26-2015+(Reliabilty!CJ$2-1)*35,0)</f>
        <v>315305</v>
      </c>
      <c r="CK26">
        <f ca="1">OFFSET('IRP Approach 90% Local'!$DQ$1,Reliabilty!$A26-2015+(Reliabilty!CK$2-1)*35,0)</f>
        <v>1110262</v>
      </c>
      <c r="CL26">
        <f ca="1">OFFSET('IRP Approach 90% Local'!$DQ$1,Reliabilty!$A26-2015+(Reliabilty!CL$2-1)*35,0)</f>
        <v>852205</v>
      </c>
      <c r="CM26">
        <f ca="1">OFFSET('IRP Approach 90% Local'!$DQ$1,Reliabilty!$A26-2015+(Reliabilty!CM$2-1)*35,0)</f>
        <v>881025</v>
      </c>
      <c r="CN26">
        <f ca="1">OFFSET('IRP Approach 90% Local'!$DQ$1,Reliabilty!$A26-2015+(Reliabilty!CN$2-1)*35,0)</f>
        <v>122513</v>
      </c>
    </row>
    <row r="27" spans="1:92" x14ac:dyDescent="0.25">
      <c r="A27">
        <v>2040</v>
      </c>
      <c r="B27">
        <f ca="1">OFFSET('IRP Approach 90% Local'!$DQ$1,Reliabilty!$A27-2015+(Reliabilty!B$2-1)*35,0)</f>
        <v>693738</v>
      </c>
      <c r="C27">
        <f ca="1">OFFSET('IRP Approach 90% Local'!$DQ$1,Reliabilty!$A27-2015+(Reliabilty!C$2-1)*35,0)</f>
        <v>-91262</v>
      </c>
      <c r="D27">
        <f ca="1">OFFSET('IRP Approach 90% Local'!$DQ$1,Reliabilty!$A27-2015+(Reliabilty!D$2-1)*35,0)</f>
        <v>-68583</v>
      </c>
      <c r="E27">
        <f ca="1">OFFSET('IRP Approach 90% Local'!$DQ$1,Reliabilty!$A27-2015+(Reliabilty!E$2-1)*35,0)</f>
        <v>-266842</v>
      </c>
      <c r="F27">
        <f ca="1">OFFSET('IRP Approach 90% Local'!$DQ$1,Reliabilty!$A27-2015+(Reliabilty!F$2-1)*35,0)</f>
        <v>-252441</v>
      </c>
      <c r="G27">
        <f ca="1">OFFSET('IRP Approach 90% Local'!$DQ$1,Reliabilty!$A27-2015+(Reliabilty!G$2-1)*35,0)</f>
        <v>372379</v>
      </c>
      <c r="H27">
        <f ca="1">OFFSET('IRP Approach 90% Local'!$DQ$1,Reliabilty!$A27-2015+(Reliabilty!H$2-1)*35,0)</f>
        <v>840473</v>
      </c>
      <c r="I27">
        <f ca="1">OFFSET('IRP Approach 90% Local'!$DQ$1,Reliabilty!$A27-2015+(Reliabilty!I$2-1)*35,0)</f>
        <v>489672</v>
      </c>
      <c r="J27">
        <f ca="1">OFFSET('IRP Approach 90% Local'!$DQ$1,Reliabilty!$A27-2015+(Reliabilty!J$2-1)*35,0)</f>
        <v>194010</v>
      </c>
      <c r="K27">
        <f ca="1">OFFSET('IRP Approach 90% Local'!$DQ$1,Reliabilty!$A27-2015+(Reliabilty!K$2-1)*35,0)</f>
        <v>-183547</v>
      </c>
      <c r="L27">
        <f ca="1">OFFSET('IRP Approach 90% Local'!$DQ$1,Reliabilty!$A27-2015+(Reliabilty!L$2-1)*35,0)</f>
        <v>337305</v>
      </c>
      <c r="M27">
        <f ca="1">OFFSET('IRP Approach 90% Local'!$DQ$1,Reliabilty!$A27-2015+(Reliabilty!M$2-1)*35,0)</f>
        <v>-53897</v>
      </c>
      <c r="N27">
        <f ca="1">OFFSET('IRP Approach 90% Local'!$DQ$1,Reliabilty!$A27-2015+(Reliabilty!N$2-1)*35,0)</f>
        <v>483699</v>
      </c>
      <c r="O27">
        <f ca="1">OFFSET('IRP Approach 90% Local'!$DQ$1,Reliabilty!$A27-2015+(Reliabilty!O$2-1)*35,0)</f>
        <v>-59119</v>
      </c>
      <c r="P27">
        <f ca="1">OFFSET('IRP Approach 90% Local'!$DQ$1,Reliabilty!$A27-2015+(Reliabilty!P$2-1)*35,0)</f>
        <v>-373933</v>
      </c>
      <c r="Q27">
        <f ca="1">OFFSET('IRP Approach 90% Local'!$DQ$1,Reliabilty!$A27-2015+(Reliabilty!Q$2-1)*35,0)</f>
        <v>-644976</v>
      </c>
      <c r="R27">
        <f ca="1">OFFSET('IRP Approach 90% Local'!$DQ$1,Reliabilty!$A27-2015+(Reliabilty!R$2-1)*35,0)</f>
        <v>-170917</v>
      </c>
      <c r="S27">
        <f ca="1">OFFSET('IRP Approach 90% Local'!$DQ$1,Reliabilty!$A27-2015+(Reliabilty!S$2-1)*35,0)</f>
        <v>195077</v>
      </c>
      <c r="T27">
        <f ca="1">OFFSET('IRP Approach 90% Local'!$DQ$1,Reliabilty!$A27-2015+(Reliabilty!T$2-1)*35,0)</f>
        <v>-12725</v>
      </c>
      <c r="U27">
        <f ca="1">OFFSET('IRP Approach 90% Local'!$DQ$1,Reliabilty!$A27-2015+(Reliabilty!U$2-1)*35,0)</f>
        <v>636167</v>
      </c>
      <c r="V27">
        <f ca="1">OFFSET('IRP Approach 90% Local'!$DQ$1,Reliabilty!$A27-2015+(Reliabilty!V$2-1)*35,0)</f>
        <v>119401</v>
      </c>
      <c r="W27">
        <f ca="1">OFFSET('IRP Approach 90% Local'!$DQ$1,Reliabilty!$A27-2015+(Reliabilty!W$2-1)*35,0)</f>
        <v>665767</v>
      </c>
      <c r="X27">
        <f ca="1">OFFSET('IRP Approach 90% Local'!$DQ$1,Reliabilty!$A27-2015+(Reliabilty!X$2-1)*35,0)</f>
        <v>374044</v>
      </c>
      <c r="Y27">
        <f ca="1">OFFSET('IRP Approach 90% Local'!$DQ$1,Reliabilty!$A27-2015+(Reliabilty!Y$2-1)*35,0)</f>
        <v>901110</v>
      </c>
      <c r="Z27">
        <f ca="1">OFFSET('IRP Approach 90% Local'!$DQ$1,Reliabilty!$A27-2015+(Reliabilty!Z$2-1)*35,0)</f>
        <v>624867</v>
      </c>
      <c r="AA27">
        <f ca="1">OFFSET('IRP Approach 90% Local'!$DQ$1,Reliabilty!$A27-2015+(Reliabilty!AA$2-1)*35,0)</f>
        <v>240551</v>
      </c>
      <c r="AB27">
        <f ca="1">OFFSET('IRP Approach 90% Local'!$DQ$1,Reliabilty!$A27-2015+(Reliabilty!AB$2-1)*35,0)</f>
        <v>-371907</v>
      </c>
      <c r="AC27">
        <f ca="1">OFFSET('IRP Approach 90% Local'!$DQ$1,Reliabilty!$A27-2015+(Reliabilty!AC$2-1)*35,0)</f>
        <v>395716</v>
      </c>
      <c r="AD27">
        <f ca="1">OFFSET('IRP Approach 90% Local'!$DQ$1,Reliabilty!$A27-2015+(Reliabilty!AD$2-1)*35,0)</f>
        <v>445739</v>
      </c>
      <c r="AE27">
        <f ca="1">OFFSET('IRP Approach 90% Local'!$DQ$1,Reliabilty!$A27-2015+(Reliabilty!AE$2-1)*35,0)</f>
        <v>240916</v>
      </c>
      <c r="AF27">
        <f ca="1">OFFSET('IRP Approach 90% Local'!$DQ$1,Reliabilty!$A27-2015+(Reliabilty!AF$2-1)*35,0)</f>
        <v>-328660</v>
      </c>
      <c r="AG27">
        <f ca="1">OFFSET('IRP Approach 90% Local'!$DQ$1,Reliabilty!$A27-2015+(Reliabilty!AG$2-1)*35,0)</f>
        <v>-864507</v>
      </c>
      <c r="AH27">
        <f ca="1">OFFSET('IRP Approach 90% Local'!$DQ$1,Reliabilty!$A27-2015+(Reliabilty!AH$2-1)*35,0)</f>
        <v>332646</v>
      </c>
      <c r="AI27">
        <f ca="1">OFFSET('IRP Approach 90% Local'!$DQ$1,Reliabilty!$A27-2015+(Reliabilty!AI$2-1)*35,0)</f>
        <v>443493</v>
      </c>
      <c r="AJ27">
        <f ca="1">OFFSET('IRP Approach 90% Local'!$DQ$1,Reliabilty!$A27-2015+(Reliabilty!AJ$2-1)*35,0)</f>
        <v>973242</v>
      </c>
      <c r="AK27">
        <f ca="1">OFFSET('IRP Approach 90% Local'!$DQ$1,Reliabilty!$A27-2015+(Reliabilty!AK$2-1)*35,0)</f>
        <v>16364</v>
      </c>
      <c r="AL27">
        <f ca="1">OFFSET('IRP Approach 90% Local'!$DQ$1,Reliabilty!$A27-2015+(Reliabilty!AL$2-1)*35,0)</f>
        <v>656986</v>
      </c>
      <c r="AM27">
        <f ca="1">OFFSET('IRP Approach 90% Local'!$DQ$1,Reliabilty!$A27-2015+(Reliabilty!AM$2-1)*35,0)</f>
        <v>1350989</v>
      </c>
      <c r="AN27">
        <f ca="1">OFFSET('IRP Approach 90% Local'!$DQ$1,Reliabilty!$A27-2015+(Reliabilty!AN$2-1)*35,0)</f>
        <v>695074</v>
      </c>
      <c r="AO27">
        <f ca="1">OFFSET('IRP Approach 90% Local'!$DQ$1,Reliabilty!$A27-2015+(Reliabilty!AO$2-1)*35,0)</f>
        <v>152526</v>
      </c>
      <c r="AP27">
        <f ca="1">OFFSET('IRP Approach 90% Local'!$DQ$1,Reliabilty!$A27-2015+(Reliabilty!AP$2-1)*35,0)</f>
        <v>636156</v>
      </c>
      <c r="AQ27">
        <f ca="1">OFFSET('IRP Approach 90% Local'!$DQ$1,Reliabilty!$A27-2015+(Reliabilty!AQ$2-1)*35,0)</f>
        <v>-140013</v>
      </c>
      <c r="AR27">
        <f ca="1">OFFSET('IRP Approach 90% Local'!$DQ$1,Reliabilty!$A27-2015+(Reliabilty!AR$2-1)*35,0)</f>
        <v>-578965</v>
      </c>
      <c r="AS27">
        <f ca="1">OFFSET('IRP Approach 90% Local'!$DQ$1,Reliabilty!$A27-2015+(Reliabilty!AS$2-1)*35,0)</f>
        <v>-216310</v>
      </c>
      <c r="AT27">
        <f ca="1">OFFSET('IRP Approach 90% Local'!$DQ$1,Reliabilty!$A27-2015+(Reliabilty!AT$2-1)*35,0)</f>
        <v>-581312</v>
      </c>
      <c r="AU27">
        <f ca="1">OFFSET('IRP Approach 90% Local'!$DQ$1,Reliabilty!$A27-2015+(Reliabilty!AU$2-1)*35,0)</f>
        <v>-766208</v>
      </c>
      <c r="AV27">
        <f ca="1">OFFSET('IRP Approach 90% Local'!$DQ$1,Reliabilty!$A27-2015+(Reliabilty!AV$2-1)*35,0)</f>
        <v>-849342</v>
      </c>
      <c r="AW27">
        <f ca="1">OFFSET('IRP Approach 90% Local'!$DQ$1,Reliabilty!$A27-2015+(Reliabilty!AW$2-1)*35,0)</f>
        <v>123449</v>
      </c>
      <c r="AX27">
        <f ca="1">OFFSET('IRP Approach 90% Local'!$DQ$1,Reliabilty!$A27-2015+(Reliabilty!AX$2-1)*35,0)</f>
        <v>19837</v>
      </c>
      <c r="AY27">
        <f ca="1">OFFSET('IRP Approach 90% Local'!$DQ$1,Reliabilty!$A27-2015+(Reliabilty!AY$2-1)*35,0)</f>
        <v>585421</v>
      </c>
      <c r="AZ27">
        <f ca="1">OFFSET('IRP Approach 90% Local'!$DQ$1,Reliabilty!$A27-2015+(Reliabilty!AZ$2-1)*35,0)</f>
        <v>576398</v>
      </c>
      <c r="BA27">
        <f ca="1">OFFSET('IRP Approach 90% Local'!$DQ$1,Reliabilty!$A27-2015+(Reliabilty!BA$2-1)*35,0)</f>
        <v>472638</v>
      </c>
      <c r="BB27">
        <f ca="1">OFFSET('IRP Approach 90% Local'!$DQ$1,Reliabilty!$A27-2015+(Reliabilty!BB$2-1)*35,0)</f>
        <v>1035233</v>
      </c>
      <c r="BC27">
        <f ca="1">OFFSET('IRP Approach 90% Local'!$DQ$1,Reliabilty!$A27-2015+(Reliabilty!BC$2-1)*35,0)</f>
        <v>672143</v>
      </c>
      <c r="BD27">
        <f ca="1">OFFSET('IRP Approach 90% Local'!$DQ$1,Reliabilty!$A27-2015+(Reliabilty!BD$2-1)*35,0)</f>
        <v>4121</v>
      </c>
      <c r="BE27">
        <f ca="1">OFFSET('IRP Approach 90% Local'!$DQ$1,Reliabilty!$A27-2015+(Reliabilty!BE$2-1)*35,0)</f>
        <v>-171485</v>
      </c>
      <c r="BF27">
        <f ca="1">OFFSET('IRP Approach 90% Local'!$DQ$1,Reliabilty!$A27-2015+(Reliabilty!BF$2-1)*35,0)</f>
        <v>-8372</v>
      </c>
      <c r="BG27">
        <f ca="1">OFFSET('IRP Approach 90% Local'!$DQ$1,Reliabilty!$A27-2015+(Reliabilty!BG$2-1)*35,0)</f>
        <v>-16810</v>
      </c>
      <c r="BH27">
        <f ca="1">OFFSET('IRP Approach 90% Local'!$DQ$1,Reliabilty!$A27-2015+(Reliabilty!BH$2-1)*35,0)</f>
        <v>-112604</v>
      </c>
      <c r="BI27">
        <f ca="1">OFFSET('IRP Approach 90% Local'!$DQ$1,Reliabilty!$A27-2015+(Reliabilty!BI$2-1)*35,0)</f>
        <v>351897</v>
      </c>
      <c r="BJ27">
        <f ca="1">OFFSET('IRP Approach 90% Local'!$DQ$1,Reliabilty!$A27-2015+(Reliabilty!BJ$2-1)*35,0)</f>
        <v>736448</v>
      </c>
      <c r="BK27">
        <f ca="1">OFFSET('IRP Approach 90% Local'!$DQ$1,Reliabilty!$A27-2015+(Reliabilty!BK$2-1)*35,0)</f>
        <v>-317000</v>
      </c>
      <c r="BL27">
        <f ca="1">OFFSET('IRP Approach 90% Local'!$DQ$1,Reliabilty!$A27-2015+(Reliabilty!BL$2-1)*35,0)</f>
        <v>-622302</v>
      </c>
      <c r="BM27">
        <f ca="1">OFFSET('IRP Approach 90% Local'!$DQ$1,Reliabilty!$A27-2015+(Reliabilty!BM$2-1)*35,0)</f>
        <v>-545231</v>
      </c>
      <c r="BN27">
        <f ca="1">OFFSET('IRP Approach 90% Local'!$DQ$1,Reliabilty!$A27-2015+(Reliabilty!BN$2-1)*35,0)</f>
        <v>86184</v>
      </c>
      <c r="BO27">
        <f ca="1">OFFSET('IRP Approach 90% Local'!$DQ$1,Reliabilty!$A27-2015+(Reliabilty!BO$2-1)*35,0)</f>
        <v>563913</v>
      </c>
      <c r="BP27">
        <f ca="1">OFFSET('IRP Approach 90% Local'!$DQ$1,Reliabilty!$A27-2015+(Reliabilty!BP$2-1)*35,0)</f>
        <v>-145225</v>
      </c>
      <c r="BQ27">
        <f ca="1">OFFSET('IRP Approach 90% Local'!$DQ$1,Reliabilty!$A27-2015+(Reliabilty!BQ$2-1)*35,0)</f>
        <v>226770</v>
      </c>
      <c r="BR27">
        <f ca="1">OFFSET('IRP Approach 90% Local'!$DQ$1,Reliabilty!$A27-2015+(Reliabilty!BR$2-1)*35,0)</f>
        <v>306948</v>
      </c>
      <c r="BS27">
        <f ca="1">OFFSET('IRP Approach 90% Local'!$DQ$1,Reliabilty!$A27-2015+(Reliabilty!BS$2-1)*35,0)</f>
        <v>-447770</v>
      </c>
      <c r="BT27">
        <f ca="1">OFFSET('IRP Approach 90% Local'!$DQ$1,Reliabilty!$A27-2015+(Reliabilty!BT$2-1)*35,0)</f>
        <v>-479453</v>
      </c>
      <c r="BU27">
        <f ca="1">OFFSET('IRP Approach 90% Local'!$DQ$1,Reliabilty!$A27-2015+(Reliabilty!BU$2-1)*35,0)</f>
        <v>-182087</v>
      </c>
      <c r="BV27">
        <f ca="1">OFFSET('IRP Approach 90% Local'!$DQ$1,Reliabilty!$A27-2015+(Reliabilty!BV$2-1)*35,0)</f>
        <v>497596</v>
      </c>
      <c r="BW27">
        <f ca="1">OFFSET('IRP Approach 90% Local'!$DQ$1,Reliabilty!$A27-2015+(Reliabilty!BW$2-1)*35,0)</f>
        <v>272520</v>
      </c>
      <c r="BX27">
        <f ca="1">OFFSET('IRP Approach 90% Local'!$DQ$1,Reliabilty!$A27-2015+(Reliabilty!BX$2-1)*35,0)</f>
        <v>-488548</v>
      </c>
      <c r="BY27">
        <f ca="1">OFFSET('IRP Approach 90% Local'!$DQ$1,Reliabilty!$A27-2015+(Reliabilty!BY$2-1)*35,0)</f>
        <v>-295824</v>
      </c>
      <c r="BZ27">
        <f ca="1">OFFSET('IRP Approach 90% Local'!$DQ$1,Reliabilty!$A27-2015+(Reliabilty!BZ$2-1)*35,0)</f>
        <v>-600535</v>
      </c>
      <c r="CA27">
        <f ca="1">OFFSET('IRP Approach 90% Local'!$DQ$1,Reliabilty!$A27-2015+(Reliabilty!CA$2-1)*35,0)</f>
        <v>-347085</v>
      </c>
      <c r="CB27">
        <f ca="1">OFFSET('IRP Approach 90% Local'!$DQ$1,Reliabilty!$A27-2015+(Reliabilty!CB$2-1)*35,0)</f>
        <v>-159569</v>
      </c>
      <c r="CC27">
        <f ca="1">OFFSET('IRP Approach 90% Local'!$DQ$1,Reliabilty!$A27-2015+(Reliabilty!CC$2-1)*35,0)</f>
        <v>-708356</v>
      </c>
      <c r="CD27">
        <f ca="1">OFFSET('IRP Approach 90% Local'!$DQ$1,Reliabilty!$A27-2015+(Reliabilty!CD$2-1)*35,0)</f>
        <v>7165</v>
      </c>
      <c r="CE27">
        <f ca="1">OFFSET('IRP Approach 90% Local'!$DQ$1,Reliabilty!$A27-2015+(Reliabilty!CE$2-1)*35,0)</f>
        <v>341383</v>
      </c>
      <c r="CF27">
        <f ca="1">OFFSET('IRP Approach 90% Local'!$DQ$1,Reliabilty!$A27-2015+(Reliabilty!CF$2-1)*35,0)</f>
        <v>525415</v>
      </c>
      <c r="CG27">
        <f ca="1">OFFSET('IRP Approach 90% Local'!$DQ$1,Reliabilty!$A27-2015+(Reliabilty!CG$2-1)*35,0)</f>
        <v>1028991</v>
      </c>
      <c r="CH27">
        <f ca="1">OFFSET('IRP Approach 90% Local'!$DQ$1,Reliabilty!$A27-2015+(Reliabilty!CH$2-1)*35,0)</f>
        <v>140694</v>
      </c>
      <c r="CI27">
        <f ca="1">OFFSET('IRP Approach 90% Local'!$DQ$1,Reliabilty!$A27-2015+(Reliabilty!CI$2-1)*35,0)</f>
        <v>308311</v>
      </c>
      <c r="CJ27">
        <f ca="1">OFFSET('IRP Approach 90% Local'!$DQ$1,Reliabilty!$A27-2015+(Reliabilty!CJ$2-1)*35,0)</f>
        <v>1074518</v>
      </c>
      <c r="CK27">
        <f ca="1">OFFSET('IRP Approach 90% Local'!$DQ$1,Reliabilty!$A27-2015+(Reliabilty!CK$2-1)*35,0)</f>
        <v>845084</v>
      </c>
      <c r="CL27">
        <f ca="1">OFFSET('IRP Approach 90% Local'!$DQ$1,Reliabilty!$A27-2015+(Reliabilty!CL$2-1)*35,0)</f>
        <v>874181</v>
      </c>
      <c r="CM27">
        <f ca="1">OFFSET('IRP Approach 90% Local'!$DQ$1,Reliabilty!$A27-2015+(Reliabilty!CM$2-1)*35,0)</f>
        <v>86241</v>
      </c>
      <c r="CN27">
        <f ca="1">OFFSET('IRP Approach 90% Local'!$DQ$1,Reliabilty!$A27-2015+(Reliabilty!CN$2-1)*35,0)</f>
        <v>330145</v>
      </c>
    </row>
    <row r="28" spans="1:92" x14ac:dyDescent="0.25">
      <c r="A28">
        <v>2041</v>
      </c>
      <c r="B28">
        <f ca="1">OFFSET('IRP Approach 90% Local'!$DQ$1,Reliabilty!$A28-2015+(Reliabilty!B$2-1)*35,0)</f>
        <v>-123454</v>
      </c>
      <c r="C28">
        <f ca="1">OFFSET('IRP Approach 90% Local'!$DQ$1,Reliabilty!$A28-2015+(Reliabilty!C$2-1)*35,0)</f>
        <v>-70445</v>
      </c>
      <c r="D28">
        <f ca="1">OFFSET('IRP Approach 90% Local'!$DQ$1,Reliabilty!$A28-2015+(Reliabilty!D$2-1)*35,0)</f>
        <v>-268490</v>
      </c>
      <c r="E28">
        <f ca="1">OFFSET('IRP Approach 90% Local'!$DQ$1,Reliabilty!$A28-2015+(Reliabilty!E$2-1)*35,0)</f>
        <v>-278981</v>
      </c>
      <c r="F28">
        <f ca="1">OFFSET('IRP Approach 90% Local'!$DQ$1,Reliabilty!$A28-2015+(Reliabilty!F$2-1)*35,0)</f>
        <v>340799</v>
      </c>
      <c r="G28">
        <f ca="1">OFFSET('IRP Approach 90% Local'!$DQ$1,Reliabilty!$A28-2015+(Reliabilty!G$2-1)*35,0)</f>
        <v>809692</v>
      </c>
      <c r="H28">
        <f ca="1">OFFSET('IRP Approach 90% Local'!$DQ$1,Reliabilty!$A28-2015+(Reliabilty!H$2-1)*35,0)</f>
        <v>427171</v>
      </c>
      <c r="I28">
        <f ca="1">OFFSET('IRP Approach 90% Local'!$DQ$1,Reliabilty!$A28-2015+(Reliabilty!I$2-1)*35,0)</f>
        <v>132416</v>
      </c>
      <c r="J28">
        <f ca="1">OFFSET('IRP Approach 90% Local'!$DQ$1,Reliabilty!$A28-2015+(Reliabilty!J$2-1)*35,0)</f>
        <v>-215030</v>
      </c>
      <c r="K28">
        <f ca="1">OFFSET('IRP Approach 90% Local'!$DQ$1,Reliabilty!$A28-2015+(Reliabilty!K$2-1)*35,0)</f>
        <v>305568</v>
      </c>
      <c r="L28">
        <f ca="1">OFFSET('IRP Approach 90% Local'!$DQ$1,Reliabilty!$A28-2015+(Reliabilty!L$2-1)*35,0)</f>
        <v>-85535</v>
      </c>
      <c r="M28">
        <f ca="1">OFFSET('IRP Approach 90% Local'!$DQ$1,Reliabilty!$A28-2015+(Reliabilty!M$2-1)*35,0)</f>
        <v>452201</v>
      </c>
      <c r="N28">
        <f ca="1">OFFSET('IRP Approach 90% Local'!$DQ$1,Reliabilty!$A28-2015+(Reliabilty!N$2-1)*35,0)</f>
        <v>-234540</v>
      </c>
      <c r="O28">
        <f ca="1">OFFSET('IRP Approach 90% Local'!$DQ$1,Reliabilty!$A28-2015+(Reliabilty!O$2-1)*35,0)</f>
        <v>-406030</v>
      </c>
      <c r="P28">
        <f ca="1">OFFSET('IRP Approach 90% Local'!$DQ$1,Reliabilty!$A28-2015+(Reliabilty!P$2-1)*35,0)</f>
        <v>-669944</v>
      </c>
      <c r="Q28">
        <f ca="1">OFFSET('IRP Approach 90% Local'!$DQ$1,Reliabilty!$A28-2015+(Reliabilty!Q$2-1)*35,0)</f>
        <v>-202304</v>
      </c>
      <c r="R28">
        <f ca="1">OFFSET('IRP Approach 90% Local'!$DQ$1,Reliabilty!$A28-2015+(Reliabilty!R$2-1)*35,0)</f>
        <v>133582</v>
      </c>
      <c r="S28">
        <f ca="1">OFFSET('IRP Approach 90% Local'!$DQ$1,Reliabilty!$A28-2015+(Reliabilty!S$2-1)*35,0)</f>
        <v>-108729</v>
      </c>
      <c r="T28">
        <f ca="1">OFFSET('IRP Approach 90% Local'!$DQ$1,Reliabilty!$A28-2015+(Reliabilty!T$2-1)*35,0)</f>
        <v>545122</v>
      </c>
      <c r="U28">
        <f ca="1">OFFSET('IRP Approach 90% Local'!$DQ$1,Reliabilty!$A28-2015+(Reliabilty!U$2-1)*35,0)</f>
        <v>27708</v>
      </c>
      <c r="V28">
        <f ca="1">OFFSET('IRP Approach 90% Local'!$DQ$1,Reliabilty!$A28-2015+(Reliabilty!V$2-1)*35,0)</f>
        <v>553848</v>
      </c>
      <c r="W28">
        <f ca="1">OFFSET('IRP Approach 90% Local'!$DQ$1,Reliabilty!$A28-2015+(Reliabilty!W$2-1)*35,0)</f>
        <v>285520</v>
      </c>
      <c r="X28">
        <f ca="1">OFFSET('IRP Approach 90% Local'!$DQ$1,Reliabilty!$A28-2015+(Reliabilty!X$2-1)*35,0)</f>
        <v>824751</v>
      </c>
      <c r="Y28">
        <f ca="1">OFFSET('IRP Approach 90% Local'!$DQ$1,Reliabilty!$A28-2015+(Reliabilty!Y$2-1)*35,0)</f>
        <v>565176</v>
      </c>
      <c r="Z28">
        <f ca="1">OFFSET('IRP Approach 90% Local'!$DQ$1,Reliabilty!$A28-2015+(Reliabilty!Z$2-1)*35,0)</f>
        <v>178694</v>
      </c>
      <c r="AA28">
        <f ca="1">OFFSET('IRP Approach 90% Local'!$DQ$1,Reliabilty!$A28-2015+(Reliabilty!AA$2-1)*35,0)</f>
        <v>-408142</v>
      </c>
      <c r="AB28">
        <f ca="1">OFFSET('IRP Approach 90% Local'!$DQ$1,Reliabilty!$A28-2015+(Reliabilty!AB$2-1)*35,0)</f>
        <v>364323</v>
      </c>
      <c r="AC28">
        <f ca="1">OFFSET('IRP Approach 90% Local'!$DQ$1,Reliabilty!$A28-2015+(Reliabilty!AC$2-1)*35,0)</f>
        <v>413991</v>
      </c>
      <c r="AD28">
        <f ca="1">OFFSET('IRP Approach 90% Local'!$DQ$1,Reliabilty!$A28-2015+(Reliabilty!AD$2-1)*35,0)</f>
        <v>209516</v>
      </c>
      <c r="AE28">
        <f ca="1">OFFSET('IRP Approach 90% Local'!$DQ$1,Reliabilty!$A28-2015+(Reliabilty!AE$2-1)*35,0)</f>
        <v>-359995</v>
      </c>
      <c r="AF28">
        <f ca="1">OFFSET('IRP Approach 90% Local'!$DQ$1,Reliabilty!$A28-2015+(Reliabilty!AF$2-1)*35,0)</f>
        <v>-894021</v>
      </c>
      <c r="AG28">
        <f ca="1">OFFSET('IRP Approach 90% Local'!$DQ$1,Reliabilty!$A28-2015+(Reliabilty!AG$2-1)*35,0)</f>
        <v>301882</v>
      </c>
      <c r="AH28">
        <f ca="1">OFFSET('IRP Approach 90% Local'!$DQ$1,Reliabilty!$A28-2015+(Reliabilty!AH$2-1)*35,0)</f>
        <v>411923</v>
      </c>
      <c r="AI28">
        <f ca="1">OFFSET('IRP Approach 90% Local'!$DQ$1,Reliabilty!$A28-2015+(Reliabilty!AI$2-1)*35,0)</f>
        <v>893455</v>
      </c>
      <c r="AJ28">
        <f ca="1">OFFSET('IRP Approach 90% Local'!$DQ$1,Reliabilty!$A28-2015+(Reliabilty!AJ$2-1)*35,0)</f>
        <v>-45362</v>
      </c>
      <c r="AK28">
        <f ca="1">OFFSET('IRP Approach 90% Local'!$DQ$1,Reliabilty!$A28-2015+(Reliabilty!AK$2-1)*35,0)</f>
        <v>573134</v>
      </c>
      <c r="AL28">
        <f ca="1">OFFSET('IRP Approach 90% Local'!$DQ$1,Reliabilty!$A28-2015+(Reliabilty!AL$2-1)*35,0)</f>
        <v>1310549</v>
      </c>
      <c r="AM28">
        <f ca="1">OFFSET('IRP Approach 90% Local'!$DQ$1,Reliabilty!$A28-2015+(Reliabilty!AM$2-1)*35,0)</f>
        <v>614581</v>
      </c>
      <c r="AN28">
        <f ca="1">OFFSET('IRP Approach 90% Local'!$DQ$1,Reliabilty!$A28-2015+(Reliabilty!AN$2-1)*35,0)</f>
        <v>79854</v>
      </c>
      <c r="AO28">
        <f ca="1">OFFSET('IRP Approach 90% Local'!$DQ$1,Reliabilty!$A28-2015+(Reliabilty!AO$2-1)*35,0)</f>
        <v>615514</v>
      </c>
      <c r="AP28">
        <f ca="1">OFFSET('IRP Approach 90% Local'!$DQ$1,Reliabilty!$A28-2015+(Reliabilty!AP$2-1)*35,0)</f>
        <v>-171826</v>
      </c>
      <c r="AQ28">
        <f ca="1">OFFSET('IRP Approach 90% Local'!$DQ$1,Reliabilty!$A28-2015+(Reliabilty!AQ$2-1)*35,0)</f>
        <v>-610912</v>
      </c>
      <c r="AR28">
        <f ca="1">OFFSET('IRP Approach 90% Local'!$DQ$1,Reliabilty!$A28-2015+(Reliabilty!AR$2-1)*35,0)</f>
        <v>-248603</v>
      </c>
      <c r="AS28">
        <f ca="1">OFFSET('IRP Approach 90% Local'!$DQ$1,Reliabilty!$A28-2015+(Reliabilty!AS$2-1)*35,0)</f>
        <v>-656615</v>
      </c>
      <c r="AT28">
        <f ca="1">OFFSET('IRP Approach 90% Local'!$DQ$1,Reliabilty!$A28-2015+(Reliabilty!AT$2-1)*35,0)</f>
        <v>-1047794</v>
      </c>
      <c r="AU28">
        <f ca="1">OFFSET('IRP Approach 90% Local'!$DQ$1,Reliabilty!$A28-2015+(Reliabilty!AU$2-1)*35,0)</f>
        <v>-941065</v>
      </c>
      <c r="AV28">
        <f ca="1">OFFSET('IRP Approach 90% Local'!$DQ$1,Reliabilty!$A28-2015+(Reliabilty!AV$2-1)*35,0)</f>
        <v>40994</v>
      </c>
      <c r="AW28">
        <f ca="1">OFFSET('IRP Approach 90% Local'!$DQ$1,Reliabilty!$A28-2015+(Reliabilty!AW$2-1)*35,0)</f>
        <v>-315661</v>
      </c>
      <c r="AX28">
        <f ca="1">OFFSET('IRP Approach 90% Local'!$DQ$1,Reliabilty!$A28-2015+(Reliabilty!AX$2-1)*35,0)</f>
        <v>494294</v>
      </c>
      <c r="AY28">
        <f ca="1">OFFSET('IRP Approach 90% Local'!$DQ$1,Reliabilty!$A28-2015+(Reliabilty!AY$2-1)*35,0)</f>
        <v>484431</v>
      </c>
      <c r="AZ28">
        <f ca="1">OFFSET('IRP Approach 90% Local'!$DQ$1,Reliabilty!$A28-2015+(Reliabilty!AZ$2-1)*35,0)</f>
        <v>338629</v>
      </c>
      <c r="BA28">
        <f ca="1">OFFSET('IRP Approach 90% Local'!$DQ$1,Reliabilty!$A28-2015+(Reliabilty!BA$2-1)*35,0)</f>
        <v>986269</v>
      </c>
      <c r="BB28">
        <f ca="1">OFFSET('IRP Approach 90% Local'!$DQ$1,Reliabilty!$A28-2015+(Reliabilty!BB$2-1)*35,0)</f>
        <v>580104</v>
      </c>
      <c r="BC28">
        <f ca="1">OFFSET('IRP Approach 90% Local'!$DQ$1,Reliabilty!$A28-2015+(Reliabilty!BC$2-1)*35,0)</f>
        <v>-64086</v>
      </c>
      <c r="BD28">
        <f ca="1">OFFSET('IRP Approach 90% Local'!$DQ$1,Reliabilty!$A28-2015+(Reliabilty!BD$2-1)*35,0)</f>
        <v>-212881</v>
      </c>
      <c r="BE28">
        <f ca="1">OFFSET('IRP Approach 90% Local'!$DQ$1,Reliabilty!$A28-2015+(Reliabilty!BE$2-1)*35,0)</f>
        <v>-40496</v>
      </c>
      <c r="BF28">
        <f ca="1">OFFSET('IRP Approach 90% Local'!$DQ$1,Reliabilty!$A28-2015+(Reliabilty!BF$2-1)*35,0)</f>
        <v>-48527</v>
      </c>
      <c r="BG28">
        <f ca="1">OFFSET('IRP Approach 90% Local'!$DQ$1,Reliabilty!$A28-2015+(Reliabilty!BG$2-1)*35,0)</f>
        <v>-144319</v>
      </c>
      <c r="BH28">
        <f ca="1">OFFSET('IRP Approach 90% Local'!$DQ$1,Reliabilty!$A28-2015+(Reliabilty!BH$2-1)*35,0)</f>
        <v>320998</v>
      </c>
      <c r="BI28">
        <f ca="1">OFFSET('IRP Approach 90% Local'!$DQ$1,Reliabilty!$A28-2015+(Reliabilty!BI$2-1)*35,0)</f>
        <v>704651</v>
      </c>
      <c r="BJ28">
        <f ca="1">OFFSET('IRP Approach 90% Local'!$DQ$1,Reliabilty!$A28-2015+(Reliabilty!BJ$2-1)*35,0)</f>
        <v>-379385</v>
      </c>
      <c r="BK28">
        <f ca="1">OFFSET('IRP Approach 90% Local'!$DQ$1,Reliabilty!$A28-2015+(Reliabilty!BK$2-1)*35,0)</f>
        <v>-653810</v>
      </c>
      <c r="BL28">
        <f ca="1">OFFSET('IRP Approach 90% Local'!$DQ$1,Reliabilty!$A28-2015+(Reliabilty!BL$2-1)*35,0)</f>
        <v>-581525</v>
      </c>
      <c r="BM28">
        <f ca="1">OFFSET('IRP Approach 90% Local'!$DQ$1,Reliabilty!$A28-2015+(Reliabilty!BM$2-1)*35,0)</f>
        <v>25045</v>
      </c>
      <c r="BN28">
        <f ca="1">OFFSET('IRP Approach 90% Local'!$DQ$1,Reliabilty!$A28-2015+(Reliabilty!BN$2-1)*35,0)</f>
        <v>472544</v>
      </c>
      <c r="BO28">
        <f ca="1">OFFSET('IRP Approach 90% Local'!$DQ$1,Reliabilty!$A28-2015+(Reliabilty!BO$2-1)*35,0)</f>
        <v>-237391</v>
      </c>
      <c r="BP28">
        <f ca="1">OFFSET('IRP Approach 90% Local'!$DQ$1,Reliabilty!$A28-2015+(Reliabilty!BP$2-1)*35,0)</f>
        <v>135789</v>
      </c>
      <c r="BQ28">
        <f ca="1">OFFSET('IRP Approach 90% Local'!$DQ$1,Reliabilty!$A28-2015+(Reliabilty!BQ$2-1)*35,0)</f>
        <v>215299</v>
      </c>
      <c r="BR28">
        <f ca="1">OFFSET('IRP Approach 90% Local'!$DQ$1,Reliabilty!$A28-2015+(Reliabilty!BR$2-1)*35,0)</f>
        <v>-527592</v>
      </c>
      <c r="BS28">
        <f ca="1">OFFSET('IRP Approach 90% Local'!$DQ$1,Reliabilty!$A28-2015+(Reliabilty!BS$2-1)*35,0)</f>
        <v>-571086</v>
      </c>
      <c r="BT28">
        <f ca="1">OFFSET('IRP Approach 90% Local'!$DQ$1,Reliabilty!$A28-2015+(Reliabilty!BT$2-1)*35,0)</f>
        <v>-238797</v>
      </c>
      <c r="BU28">
        <f ca="1">OFFSET('IRP Approach 90% Local'!$DQ$1,Reliabilty!$A28-2015+(Reliabilty!BU$2-1)*35,0)</f>
        <v>406647</v>
      </c>
      <c r="BV28">
        <f ca="1">OFFSET('IRP Approach 90% Local'!$DQ$1,Reliabilty!$A28-2015+(Reliabilty!BV$2-1)*35,0)</f>
        <v>176206</v>
      </c>
      <c r="BW28">
        <f ca="1">OFFSET('IRP Approach 90% Local'!$DQ$1,Reliabilty!$A28-2015+(Reliabilty!BW$2-1)*35,0)</f>
        <v>-580451</v>
      </c>
      <c r="BX28">
        <f ca="1">OFFSET('IRP Approach 90% Local'!$DQ$1,Reliabilty!$A28-2015+(Reliabilty!BX$2-1)*35,0)</f>
        <v>-387446</v>
      </c>
      <c r="BY28">
        <f ca="1">OFFSET('IRP Approach 90% Local'!$DQ$1,Reliabilty!$A28-2015+(Reliabilty!BY$2-1)*35,0)</f>
        <v>-692299</v>
      </c>
      <c r="BZ28">
        <f ca="1">OFFSET('IRP Approach 90% Local'!$DQ$1,Reliabilty!$A28-2015+(Reliabilty!BZ$2-1)*35,0)</f>
        <v>-438426</v>
      </c>
      <c r="CA28">
        <f ca="1">OFFSET('IRP Approach 90% Local'!$DQ$1,Reliabilty!$A28-2015+(Reliabilty!CA$2-1)*35,0)</f>
        <v>-250961</v>
      </c>
      <c r="CB28">
        <f ca="1">OFFSET('IRP Approach 90% Local'!$DQ$1,Reliabilty!$A28-2015+(Reliabilty!CB$2-1)*35,0)</f>
        <v>-800097</v>
      </c>
      <c r="CC28">
        <f ca="1">OFFSET('IRP Approach 90% Local'!$DQ$1,Reliabilty!$A28-2015+(Reliabilty!CC$2-1)*35,0)</f>
        <v>-74515</v>
      </c>
      <c r="CD28">
        <f ca="1">OFFSET('IRP Approach 90% Local'!$DQ$1,Reliabilty!$A28-2015+(Reliabilty!CD$2-1)*35,0)</f>
        <v>249645</v>
      </c>
      <c r="CE28">
        <f ca="1">OFFSET('IRP Approach 90% Local'!$DQ$1,Reliabilty!$A28-2015+(Reliabilty!CE$2-1)*35,0)</f>
        <v>434250</v>
      </c>
      <c r="CF28">
        <f ca="1">OFFSET('IRP Approach 90% Local'!$DQ$1,Reliabilty!$A28-2015+(Reliabilty!CF$2-1)*35,0)</f>
        <v>937830</v>
      </c>
      <c r="CG28">
        <f ca="1">OFFSET('IRP Approach 90% Local'!$DQ$1,Reliabilty!$A28-2015+(Reliabilty!CG$2-1)*35,0)</f>
        <v>49144</v>
      </c>
      <c r="CH28">
        <f ca="1">OFFSET('IRP Approach 90% Local'!$DQ$1,Reliabilty!$A28-2015+(Reliabilty!CH$2-1)*35,0)</f>
        <v>216688</v>
      </c>
      <c r="CI28">
        <f ca="1">OFFSET('IRP Approach 90% Local'!$DQ$1,Reliabilty!$A28-2015+(Reliabilty!CI$2-1)*35,0)</f>
        <v>1014108</v>
      </c>
      <c r="CJ28">
        <f ca="1">OFFSET('IRP Approach 90% Local'!$DQ$1,Reliabilty!$A28-2015+(Reliabilty!CJ$2-1)*35,0)</f>
        <v>783326</v>
      </c>
      <c r="CK28">
        <f ca="1">OFFSET('IRP Approach 90% Local'!$DQ$1,Reliabilty!$A28-2015+(Reliabilty!CK$2-1)*35,0)</f>
        <v>812703</v>
      </c>
      <c r="CL28">
        <f ca="1">OFFSET('IRP Approach 90% Local'!$DQ$1,Reliabilty!$A28-2015+(Reliabilty!CL$2-1)*35,0)</f>
        <v>55319</v>
      </c>
      <c r="CM28">
        <f ca="1">OFFSET('IRP Approach 90% Local'!$DQ$1,Reliabilty!$A28-2015+(Reliabilty!CM$2-1)*35,0)</f>
        <v>298687</v>
      </c>
      <c r="CN28">
        <f ca="1">OFFSET('IRP Approach 90% Local'!$DQ$1,Reliabilty!$A28-2015+(Reliabilty!CN$2-1)*35,0)</f>
        <v>662188</v>
      </c>
    </row>
    <row r="29" spans="1:92" x14ac:dyDescent="0.25">
      <c r="A29">
        <v>2042</v>
      </c>
      <c r="B29">
        <f ca="1">OFFSET('IRP Approach 90% Local'!$DQ$1,Reliabilty!$A29-2015+(Reliabilty!B$2-1)*35,0)</f>
        <v>-72338</v>
      </c>
      <c r="C29">
        <f ca="1">OFFSET('IRP Approach 90% Local'!$DQ$1,Reliabilty!$A29-2015+(Reliabilty!C$2-1)*35,0)</f>
        <v>-270169</v>
      </c>
      <c r="D29">
        <f ca="1">OFFSET('IRP Approach 90% Local'!$DQ$1,Reliabilty!$A29-2015+(Reliabilty!D$2-1)*35,0)</f>
        <v>-201153</v>
      </c>
      <c r="E29">
        <f ca="1">OFFSET('IRP Approach 90% Local'!$DQ$1,Reliabilty!$A29-2015+(Reliabilty!E$2-1)*35,0)</f>
        <v>339186</v>
      </c>
      <c r="F29">
        <f ca="1">OFFSET('IRP Approach 90% Local'!$DQ$1,Reliabilty!$A29-2015+(Reliabilty!F$2-1)*35,0)</f>
        <v>808879</v>
      </c>
      <c r="G29">
        <f ca="1">OFFSET('IRP Approach 90% Local'!$DQ$1,Reliabilty!$A29-2015+(Reliabilty!G$2-1)*35,0)</f>
        <v>425080</v>
      </c>
      <c r="H29">
        <f ca="1">OFFSET('IRP Approach 90% Local'!$DQ$1,Reliabilty!$A29-2015+(Reliabilty!H$2-1)*35,0)</f>
        <v>130292</v>
      </c>
      <c r="I29">
        <f ca="1">OFFSET('IRP Approach 90% Local'!$DQ$1,Reliabilty!$A29-2015+(Reliabilty!I$2-1)*35,0)</f>
        <v>-216545</v>
      </c>
      <c r="J29">
        <f ca="1">OFFSET('IRP Approach 90% Local'!$DQ$1,Reliabilty!$A29-2015+(Reliabilty!J$2-1)*35,0)</f>
        <v>303799</v>
      </c>
      <c r="K29">
        <f ca="1">OFFSET('IRP Approach 90% Local'!$DQ$1,Reliabilty!$A29-2015+(Reliabilty!K$2-1)*35,0)</f>
        <v>-87207</v>
      </c>
      <c r="L29">
        <f ca="1">OFFSET('IRP Approach 90% Local'!$DQ$1,Reliabilty!$A29-2015+(Reliabilty!L$2-1)*35,0)</f>
        <v>450671</v>
      </c>
      <c r="M29">
        <f ca="1">OFFSET('IRP Approach 90% Local'!$DQ$1,Reliabilty!$A29-2015+(Reliabilty!M$2-1)*35,0)</f>
        <v>-237126</v>
      </c>
      <c r="N29">
        <f ca="1">OFFSET('IRP Approach 90% Local'!$DQ$1,Reliabilty!$A29-2015+(Reliabilty!N$2-1)*35,0)</f>
        <v>-522775</v>
      </c>
      <c r="O29">
        <f ca="1">OFFSET('IRP Approach 90% Local'!$DQ$1,Reliabilty!$A29-2015+(Reliabilty!O$2-1)*35,0)</f>
        <v>-616103</v>
      </c>
      <c r="P29">
        <f ca="1">OFFSET('IRP Approach 90% Local'!$DQ$1,Reliabilty!$A29-2015+(Reliabilty!P$2-1)*35,0)</f>
        <v>-199766</v>
      </c>
      <c r="Q29">
        <f ca="1">OFFSET('IRP Approach 90% Local'!$DQ$1,Reliabilty!$A29-2015+(Reliabilty!Q$2-1)*35,0)</f>
        <v>131951</v>
      </c>
      <c r="R29">
        <f ca="1">OFFSET('IRP Approach 90% Local'!$DQ$1,Reliabilty!$A29-2015+(Reliabilty!R$2-1)*35,0)</f>
        <v>-110535</v>
      </c>
      <c r="S29">
        <f ca="1">OFFSET('IRP Approach 90% Local'!$DQ$1,Reliabilty!$A29-2015+(Reliabilty!S$2-1)*35,0)</f>
        <v>539226</v>
      </c>
      <c r="T29">
        <f ca="1">OFFSET('IRP Approach 90% Local'!$DQ$1,Reliabilty!$A29-2015+(Reliabilty!T$2-1)*35,0)</f>
        <v>25983</v>
      </c>
      <c r="U29">
        <f ca="1">OFFSET('IRP Approach 90% Local'!$DQ$1,Reliabilty!$A29-2015+(Reliabilty!U$2-1)*35,0)</f>
        <v>552505</v>
      </c>
      <c r="V29">
        <f ca="1">OFFSET('IRP Approach 90% Local'!$DQ$1,Reliabilty!$A29-2015+(Reliabilty!V$2-1)*35,0)</f>
        <v>262761</v>
      </c>
      <c r="W29">
        <f ca="1">OFFSET('IRP Approach 90% Local'!$DQ$1,Reliabilty!$A29-2015+(Reliabilty!W$2-1)*35,0)</f>
        <v>827218</v>
      </c>
      <c r="X29">
        <f ca="1">OFFSET('IRP Approach 90% Local'!$DQ$1,Reliabilty!$A29-2015+(Reliabilty!X$2-1)*35,0)</f>
        <v>577930</v>
      </c>
      <c r="Y29">
        <f ca="1">OFFSET('IRP Approach 90% Local'!$DQ$1,Reliabilty!$A29-2015+(Reliabilty!Y$2-1)*35,0)</f>
        <v>179071</v>
      </c>
      <c r="Z29">
        <f ca="1">OFFSET('IRP Approach 90% Local'!$DQ$1,Reliabilty!$A29-2015+(Reliabilty!Z$2-1)*35,0)</f>
        <v>-410356</v>
      </c>
      <c r="AA29">
        <f ca="1">OFFSET('IRP Approach 90% Local'!$DQ$1,Reliabilty!$A29-2015+(Reliabilty!AA$2-1)*35,0)</f>
        <v>358461</v>
      </c>
      <c r="AB29">
        <f ca="1">OFFSET('IRP Approach 90% Local'!$DQ$1,Reliabilty!$A29-2015+(Reliabilty!AB$2-1)*35,0)</f>
        <v>412210</v>
      </c>
      <c r="AC29">
        <f ca="1">OFFSET('IRP Approach 90% Local'!$DQ$1,Reliabilty!$A29-2015+(Reliabilty!AC$2-1)*35,0)</f>
        <v>208084</v>
      </c>
      <c r="AD29">
        <f ca="1">OFFSET('IRP Approach 90% Local'!$DQ$1,Reliabilty!$A29-2015+(Reliabilty!AD$2-1)*35,0)</f>
        <v>-361946</v>
      </c>
      <c r="AE29">
        <f ca="1">OFFSET('IRP Approach 90% Local'!$DQ$1,Reliabilty!$A29-2015+(Reliabilty!AE$2-1)*35,0)</f>
        <v>-895743</v>
      </c>
      <c r="AF29">
        <f ca="1">OFFSET('IRP Approach 90% Local'!$DQ$1,Reliabilty!$A29-2015+(Reliabilty!AF$2-1)*35,0)</f>
        <v>301161</v>
      </c>
      <c r="AG29">
        <f ca="1">OFFSET('IRP Approach 90% Local'!$DQ$1,Reliabilty!$A29-2015+(Reliabilty!AG$2-1)*35,0)</f>
        <v>385932</v>
      </c>
      <c r="AH29">
        <f ca="1">OFFSET('IRP Approach 90% Local'!$DQ$1,Reliabilty!$A29-2015+(Reliabilty!AH$2-1)*35,0)</f>
        <v>892079</v>
      </c>
      <c r="AI29">
        <f ca="1">OFFSET('IRP Approach 90% Local'!$DQ$1,Reliabilty!$A29-2015+(Reliabilty!AI$2-1)*35,0)</f>
        <v>-48305</v>
      </c>
      <c r="AJ29">
        <f ca="1">OFFSET('IRP Approach 90% Local'!$DQ$1,Reliabilty!$A29-2015+(Reliabilty!AJ$2-1)*35,0)</f>
        <v>593674</v>
      </c>
      <c r="AK29">
        <f ca="1">OFFSET('IRP Approach 90% Local'!$DQ$1,Reliabilty!$A29-2015+(Reliabilty!AK$2-1)*35,0)</f>
        <v>1287062</v>
      </c>
      <c r="AL29">
        <f ca="1">OFFSET('IRP Approach 90% Local'!$DQ$1,Reliabilty!$A29-2015+(Reliabilty!AL$2-1)*35,0)</f>
        <v>602234</v>
      </c>
      <c r="AM29">
        <f ca="1">OFFSET('IRP Approach 90% Local'!$DQ$1,Reliabilty!$A29-2015+(Reliabilty!AM$2-1)*35,0)</f>
        <v>59871</v>
      </c>
      <c r="AN29">
        <f ca="1">OFFSET('IRP Approach 90% Local'!$DQ$1,Reliabilty!$A29-2015+(Reliabilty!AN$2-1)*35,0)</f>
        <v>603168</v>
      </c>
      <c r="AO29">
        <f ca="1">OFFSET('IRP Approach 90% Local'!$DQ$1,Reliabilty!$A29-2015+(Reliabilty!AO$2-1)*35,0)</f>
        <v>-173671</v>
      </c>
      <c r="AP29">
        <f ca="1">OFFSET('IRP Approach 90% Local'!$DQ$1,Reliabilty!$A29-2015+(Reliabilty!AP$2-1)*35,0)</f>
        <v>-612891</v>
      </c>
      <c r="AQ29">
        <f ca="1">OFFSET('IRP Approach 90% Local'!$DQ$1,Reliabilty!$A29-2015+(Reliabilty!AQ$2-1)*35,0)</f>
        <v>-254156</v>
      </c>
      <c r="AR29">
        <f ca="1">OFFSET('IRP Approach 90% Local'!$DQ$1,Reliabilty!$A29-2015+(Reliabilty!AR$2-1)*35,0)</f>
        <v>-657024</v>
      </c>
      <c r="AS29">
        <f ca="1">OFFSET('IRP Approach 90% Local'!$DQ$1,Reliabilty!$A29-2015+(Reliabilty!AS$2-1)*35,0)</f>
        <v>-799411</v>
      </c>
      <c r="AT29">
        <f ca="1">OFFSET('IRP Approach 90% Local'!$DQ$1,Reliabilty!$A29-2015+(Reliabilty!AT$2-1)*35,0)</f>
        <v>-942819</v>
      </c>
      <c r="AU29">
        <f ca="1">OFFSET('IRP Approach 90% Local'!$DQ$1,Reliabilty!$A29-2015+(Reliabilty!AU$2-1)*35,0)</f>
        <v>39805</v>
      </c>
      <c r="AV29">
        <f ca="1">OFFSET('IRP Approach 90% Local'!$DQ$1,Reliabilty!$A29-2015+(Reliabilty!AV$2-1)*35,0)</f>
        <v>-301709</v>
      </c>
      <c r="AW29">
        <f ca="1">OFFSET('IRP Approach 90% Local'!$DQ$1,Reliabilty!$A29-2015+(Reliabilty!AW$2-1)*35,0)</f>
        <v>493132</v>
      </c>
      <c r="AX29">
        <f ca="1">OFFSET('IRP Approach 90% Local'!$DQ$1,Reliabilty!$A29-2015+(Reliabilty!AX$2-1)*35,0)</f>
        <v>432255</v>
      </c>
      <c r="AY29">
        <f ca="1">OFFSET('IRP Approach 90% Local'!$DQ$1,Reliabilty!$A29-2015+(Reliabilty!AY$2-1)*35,0)</f>
        <v>336398</v>
      </c>
      <c r="AZ29">
        <f ca="1">OFFSET('IRP Approach 90% Local'!$DQ$1,Reliabilty!$A29-2015+(Reliabilty!AZ$2-1)*35,0)</f>
        <v>943656</v>
      </c>
      <c r="BA29">
        <f ca="1">OFFSET('IRP Approach 90% Local'!$DQ$1,Reliabilty!$A29-2015+(Reliabilty!BA$2-1)*35,0)</f>
        <v>619842</v>
      </c>
      <c r="BB29">
        <f ca="1">OFFSET('IRP Approach 90% Local'!$DQ$1,Reliabilty!$A29-2015+(Reliabilty!BB$2-1)*35,0)</f>
        <v>-66192</v>
      </c>
      <c r="BC29">
        <f ca="1">OFFSET('IRP Approach 90% Local'!$DQ$1,Reliabilty!$A29-2015+(Reliabilty!BC$2-1)*35,0)</f>
        <v>-220566</v>
      </c>
      <c r="BD29">
        <f ca="1">OFFSET('IRP Approach 90% Local'!$DQ$1,Reliabilty!$A29-2015+(Reliabilty!BD$2-1)*35,0)</f>
        <v>-42652</v>
      </c>
      <c r="BE29">
        <f ca="1">OFFSET('IRP Approach 90% Local'!$DQ$1,Reliabilty!$A29-2015+(Reliabilty!BE$2-1)*35,0)</f>
        <v>-50276</v>
      </c>
      <c r="BF29">
        <f ca="1">OFFSET('IRP Approach 90% Local'!$DQ$1,Reliabilty!$A29-2015+(Reliabilty!BF$2-1)*35,0)</f>
        <v>-146067</v>
      </c>
      <c r="BG29">
        <f ca="1">OFFSET('IRP Approach 90% Local'!$DQ$1,Reliabilty!$A29-2015+(Reliabilty!BG$2-1)*35,0)</f>
        <v>320068</v>
      </c>
      <c r="BH29">
        <f ca="1">OFFSET('IRP Approach 90% Local'!$DQ$1,Reliabilty!$A29-2015+(Reliabilty!BH$2-1)*35,0)</f>
        <v>702502</v>
      </c>
      <c r="BI29">
        <f ca="1">OFFSET('IRP Approach 90% Local'!$DQ$1,Reliabilty!$A29-2015+(Reliabilty!BI$2-1)*35,0)</f>
        <v>-381760</v>
      </c>
      <c r="BJ29">
        <f ca="1">OFFSET('IRP Approach 90% Local'!$DQ$1,Reliabilty!$A29-2015+(Reliabilty!BJ$2-1)*35,0)</f>
        <v>-656002</v>
      </c>
      <c r="BK29">
        <f ca="1">OFFSET('IRP Approach 90% Local'!$DQ$1,Reliabilty!$A29-2015+(Reliabilty!BK$2-1)*35,0)</f>
        <v>-569314</v>
      </c>
      <c r="BL29">
        <f ca="1">OFFSET('IRP Approach 90% Local'!$DQ$1,Reliabilty!$A29-2015+(Reliabilty!BL$2-1)*35,0)</f>
        <v>18953</v>
      </c>
      <c r="BM29">
        <f ca="1">OFFSET('IRP Approach 90% Local'!$DQ$1,Reliabilty!$A29-2015+(Reliabilty!BM$2-1)*35,0)</f>
        <v>471142</v>
      </c>
      <c r="BN29">
        <f ca="1">OFFSET('IRP Approach 90% Local'!$DQ$1,Reliabilty!$A29-2015+(Reliabilty!BN$2-1)*35,0)</f>
        <v>-239589</v>
      </c>
      <c r="BO29">
        <f ca="1">OFFSET('IRP Approach 90% Local'!$DQ$1,Reliabilty!$A29-2015+(Reliabilty!BO$2-1)*35,0)</f>
        <v>134778</v>
      </c>
      <c r="BP29">
        <f ca="1">OFFSET('IRP Approach 90% Local'!$DQ$1,Reliabilty!$A29-2015+(Reliabilty!BP$2-1)*35,0)</f>
        <v>213617</v>
      </c>
      <c r="BQ29">
        <f ca="1">OFFSET('IRP Approach 90% Local'!$DQ$1,Reliabilty!$A29-2015+(Reliabilty!BQ$2-1)*35,0)</f>
        <v>-575337</v>
      </c>
      <c r="BR29">
        <f ca="1">OFFSET('IRP Approach 90% Local'!$DQ$1,Reliabilty!$A29-2015+(Reliabilty!BR$2-1)*35,0)</f>
        <v>-572751</v>
      </c>
      <c r="BS29">
        <f ca="1">OFFSET('IRP Approach 90% Local'!$DQ$1,Reliabilty!$A29-2015+(Reliabilty!BS$2-1)*35,0)</f>
        <v>-240145</v>
      </c>
      <c r="BT29">
        <f ca="1">OFFSET('IRP Approach 90% Local'!$DQ$1,Reliabilty!$A29-2015+(Reliabilty!BT$2-1)*35,0)</f>
        <v>410674</v>
      </c>
      <c r="BU29">
        <f ca="1">OFFSET('IRP Approach 90% Local'!$DQ$1,Reliabilty!$A29-2015+(Reliabilty!BU$2-1)*35,0)</f>
        <v>174378</v>
      </c>
      <c r="BV29">
        <f ca="1">OFFSET('IRP Approach 90% Local'!$DQ$1,Reliabilty!$A29-2015+(Reliabilty!BV$2-1)*35,0)</f>
        <v>-586777</v>
      </c>
      <c r="BW29">
        <f ca="1">OFFSET('IRP Approach 90% Local'!$DQ$1,Reliabilty!$A29-2015+(Reliabilty!BW$2-1)*35,0)</f>
        <v>-389099</v>
      </c>
      <c r="BX29">
        <f ca="1">OFFSET('IRP Approach 90% Local'!$DQ$1,Reliabilty!$A29-2015+(Reliabilty!BX$2-1)*35,0)</f>
        <v>-694095</v>
      </c>
      <c r="BY29">
        <f ca="1">OFFSET('IRP Approach 90% Local'!$DQ$1,Reliabilty!$A29-2015+(Reliabilty!BY$2-1)*35,0)</f>
        <v>-439798</v>
      </c>
      <c r="BZ29">
        <f ca="1">OFFSET('IRP Approach 90% Local'!$DQ$1,Reliabilty!$A29-2015+(Reliabilty!BZ$2-1)*35,0)</f>
        <v>-252386</v>
      </c>
      <c r="CA29">
        <f ca="1">OFFSET('IRP Approach 90% Local'!$DQ$1,Reliabilty!$A29-2015+(Reliabilty!CA$2-1)*35,0)</f>
        <v>-801872</v>
      </c>
      <c r="CB29">
        <f ca="1">OFFSET('IRP Approach 90% Local'!$DQ$1,Reliabilty!$A29-2015+(Reliabilty!CB$2-1)*35,0)</f>
        <v>-75800</v>
      </c>
      <c r="CC29">
        <f ca="1">OFFSET('IRP Approach 90% Local'!$DQ$1,Reliabilty!$A29-2015+(Reliabilty!CC$2-1)*35,0)</f>
        <v>247875</v>
      </c>
      <c r="CD29">
        <f ca="1">OFFSET('IRP Approach 90% Local'!$DQ$1,Reliabilty!$A29-2015+(Reliabilty!CD$2-1)*35,0)</f>
        <v>433055</v>
      </c>
      <c r="CE29">
        <f ca="1">OFFSET('IRP Approach 90% Local'!$DQ$1,Reliabilty!$A29-2015+(Reliabilty!CE$2-1)*35,0)</f>
        <v>936637</v>
      </c>
      <c r="CF29">
        <f ca="1">OFFSET('IRP Approach 90% Local'!$DQ$1,Reliabilty!$A29-2015+(Reliabilty!CF$2-1)*35,0)</f>
        <v>47561</v>
      </c>
      <c r="CG29">
        <f ca="1">OFFSET('IRP Approach 90% Local'!$DQ$1,Reliabilty!$A29-2015+(Reliabilty!CG$2-1)*35,0)</f>
        <v>215031</v>
      </c>
      <c r="CH29">
        <f ca="1">OFFSET('IRP Approach 90% Local'!$DQ$1,Reliabilty!$A29-2015+(Reliabilty!CH$2-1)*35,0)</f>
        <v>1013667</v>
      </c>
      <c r="CI29">
        <f ca="1">OFFSET('IRP Approach 90% Local'!$DQ$1,Reliabilty!$A29-2015+(Reliabilty!CI$2-1)*35,0)</f>
        <v>781537</v>
      </c>
      <c r="CJ29">
        <f ca="1">OFFSET('IRP Approach 90% Local'!$DQ$1,Reliabilty!$A29-2015+(Reliabilty!CJ$2-1)*35,0)</f>
        <v>811193</v>
      </c>
      <c r="CK29">
        <f ca="1">OFFSET('IRP Approach 90% Local'!$DQ$1,Reliabilty!$A29-2015+(Reliabilty!CK$2-1)*35,0)</f>
        <v>54364</v>
      </c>
      <c r="CL29">
        <f ca="1">OFFSET('IRP Approach 90% Local'!$DQ$1,Reliabilty!$A29-2015+(Reliabilty!CL$2-1)*35,0)</f>
        <v>297198</v>
      </c>
      <c r="CM29">
        <f ca="1">OFFSET('IRP Approach 90% Local'!$DQ$1,Reliabilty!$A29-2015+(Reliabilty!CM$2-1)*35,0)</f>
        <v>660608</v>
      </c>
      <c r="CN29">
        <f ca="1">OFFSET('IRP Approach 90% Local'!$DQ$1,Reliabilty!$A29-2015+(Reliabilty!CN$2-1)*35,0)</f>
        <v>-102959</v>
      </c>
    </row>
    <row r="30" spans="1:92" x14ac:dyDescent="0.25">
      <c r="A30">
        <v>2043</v>
      </c>
      <c r="B30">
        <f ca="1">OFFSET('IRP Approach 90% Local'!$DQ$1,Reliabilty!$A30-2015+(Reliabilty!B$2-1)*35,0)</f>
        <v>-272497</v>
      </c>
      <c r="C30">
        <f ca="1">OFFSET('IRP Approach 90% Local'!$DQ$1,Reliabilty!$A30-2015+(Reliabilty!C$2-1)*35,0)</f>
        <v>-210117</v>
      </c>
      <c r="D30">
        <f ca="1">OFFSET('IRP Approach 90% Local'!$DQ$1,Reliabilty!$A30-2015+(Reliabilty!D$2-1)*35,0)</f>
        <v>336925</v>
      </c>
      <c r="E30">
        <f ca="1">OFFSET('IRP Approach 90% Local'!$DQ$1,Reliabilty!$A30-2015+(Reliabilty!E$2-1)*35,0)</f>
        <v>807416</v>
      </c>
      <c r="F30">
        <f ca="1">OFFSET('IRP Approach 90% Local'!$DQ$1,Reliabilty!$A30-2015+(Reliabilty!F$2-1)*35,0)</f>
        <v>422338</v>
      </c>
      <c r="G30">
        <f ca="1">OFFSET('IRP Approach 90% Local'!$DQ$1,Reliabilty!$A30-2015+(Reliabilty!G$2-1)*35,0)</f>
        <v>128018</v>
      </c>
      <c r="H30">
        <f ca="1">OFFSET('IRP Approach 90% Local'!$DQ$1,Reliabilty!$A30-2015+(Reliabilty!H$2-1)*35,0)</f>
        <v>-204186</v>
      </c>
      <c r="I30">
        <f ca="1">OFFSET('IRP Approach 90% Local'!$DQ$1,Reliabilty!$A30-2015+(Reliabilty!I$2-1)*35,0)</f>
        <v>301380</v>
      </c>
      <c r="J30">
        <f ca="1">OFFSET('IRP Approach 90% Local'!$DQ$1,Reliabilty!$A30-2015+(Reliabilty!J$2-1)*35,0)</f>
        <v>-89526</v>
      </c>
      <c r="K30">
        <f ca="1">OFFSET('IRP Approach 90% Local'!$DQ$1,Reliabilty!$A30-2015+(Reliabilty!K$2-1)*35,0)</f>
        <v>448493</v>
      </c>
      <c r="L30">
        <f ca="1">OFFSET('IRP Approach 90% Local'!$DQ$1,Reliabilty!$A30-2015+(Reliabilty!L$2-1)*35,0)</f>
        <v>-240364</v>
      </c>
      <c r="M30">
        <f ca="1">OFFSET('IRP Approach 90% Local'!$DQ$1,Reliabilty!$A30-2015+(Reliabilty!M$2-1)*35,0)</f>
        <v>-553300</v>
      </c>
      <c r="N30">
        <f ca="1">OFFSET('IRP Approach 90% Local'!$DQ$1,Reliabilty!$A30-2015+(Reliabilty!N$2-1)*35,0)</f>
        <v>-715832</v>
      </c>
      <c r="O30">
        <f ca="1">OFFSET('IRP Approach 90% Local'!$DQ$1,Reliabilty!$A30-2015+(Reliabilty!O$2-1)*35,0)</f>
        <v>-201836</v>
      </c>
      <c r="P30">
        <f ca="1">OFFSET('IRP Approach 90% Local'!$DQ$1,Reliabilty!$A30-2015+(Reliabilty!P$2-1)*35,0)</f>
        <v>129796</v>
      </c>
      <c r="Q30">
        <f ca="1">OFFSET('IRP Approach 90% Local'!$DQ$1,Reliabilty!$A30-2015+(Reliabilty!Q$2-1)*35,0)</f>
        <v>-112993</v>
      </c>
      <c r="R30">
        <f ca="1">OFFSET('IRP Approach 90% Local'!$DQ$1,Reliabilty!$A30-2015+(Reliabilty!R$2-1)*35,0)</f>
        <v>551186</v>
      </c>
      <c r="S30">
        <f ca="1">OFFSET('IRP Approach 90% Local'!$DQ$1,Reliabilty!$A30-2015+(Reliabilty!S$2-1)*35,0)</f>
        <v>18821</v>
      </c>
      <c r="T30">
        <f ca="1">OFFSET('IRP Approach 90% Local'!$DQ$1,Reliabilty!$A30-2015+(Reliabilty!T$2-1)*35,0)</f>
        <v>550511</v>
      </c>
      <c r="U30">
        <f ca="1">OFFSET('IRP Approach 90% Local'!$DQ$1,Reliabilty!$A30-2015+(Reliabilty!U$2-1)*35,0)</f>
        <v>259956</v>
      </c>
      <c r="V30">
        <f ca="1">OFFSET('IRP Approach 90% Local'!$DQ$1,Reliabilty!$A30-2015+(Reliabilty!V$2-1)*35,0)</f>
        <v>806573</v>
      </c>
      <c r="W30">
        <f ca="1">OFFSET('IRP Approach 90% Local'!$DQ$1,Reliabilty!$A30-2015+(Reliabilty!W$2-1)*35,0)</f>
        <v>578891</v>
      </c>
      <c r="X30">
        <f ca="1">OFFSET('IRP Approach 90% Local'!$DQ$1,Reliabilty!$A30-2015+(Reliabilty!X$2-1)*35,0)</f>
        <v>191274</v>
      </c>
      <c r="Y30">
        <f ca="1">OFFSET('IRP Approach 90% Local'!$DQ$1,Reliabilty!$A30-2015+(Reliabilty!Y$2-1)*35,0)</f>
        <v>-410954</v>
      </c>
      <c r="Z30">
        <f ca="1">OFFSET('IRP Approach 90% Local'!$DQ$1,Reliabilty!$A30-2015+(Reliabilty!Z$2-1)*35,0)</f>
        <v>374035</v>
      </c>
      <c r="AA30">
        <f ca="1">OFFSET('IRP Approach 90% Local'!$DQ$1,Reliabilty!$A30-2015+(Reliabilty!AA$2-1)*35,0)</f>
        <v>406311</v>
      </c>
      <c r="AB30">
        <f ca="1">OFFSET('IRP Approach 90% Local'!$DQ$1,Reliabilty!$A30-2015+(Reliabilty!AB$2-1)*35,0)</f>
        <v>206003</v>
      </c>
      <c r="AC30">
        <f ca="1">OFFSET('IRP Approach 90% Local'!$DQ$1,Reliabilty!$A30-2015+(Reliabilty!AC$2-1)*35,0)</f>
        <v>-364546</v>
      </c>
      <c r="AD30">
        <f ca="1">OFFSET('IRP Approach 90% Local'!$DQ$1,Reliabilty!$A30-2015+(Reliabilty!AD$2-1)*35,0)</f>
        <v>-898115</v>
      </c>
      <c r="AE30">
        <f ca="1">OFFSET('IRP Approach 90% Local'!$DQ$1,Reliabilty!$A30-2015+(Reliabilty!AE$2-1)*35,0)</f>
        <v>299716</v>
      </c>
      <c r="AF30">
        <f ca="1">OFFSET('IRP Approach 90% Local'!$DQ$1,Reliabilty!$A30-2015+(Reliabilty!AF$2-1)*35,0)</f>
        <v>392664</v>
      </c>
      <c r="AG30">
        <f ca="1">OFFSET('IRP Approach 90% Local'!$DQ$1,Reliabilty!$A30-2015+(Reliabilty!AG$2-1)*35,0)</f>
        <v>887992</v>
      </c>
      <c r="AH30">
        <f ca="1">OFFSET('IRP Approach 90% Local'!$DQ$1,Reliabilty!$A30-2015+(Reliabilty!AH$2-1)*35,0)</f>
        <v>-51305</v>
      </c>
      <c r="AI30">
        <f ca="1">OFFSET('IRP Approach 90% Local'!$DQ$1,Reliabilty!$A30-2015+(Reliabilty!AI$2-1)*35,0)</f>
        <v>563191</v>
      </c>
      <c r="AJ30">
        <f ca="1">OFFSET('IRP Approach 90% Local'!$DQ$1,Reliabilty!$A30-2015+(Reliabilty!AJ$2-1)*35,0)</f>
        <v>1307720</v>
      </c>
      <c r="AK30">
        <f ca="1">OFFSET('IRP Approach 90% Local'!$DQ$1,Reliabilty!$A30-2015+(Reliabilty!AK$2-1)*35,0)</f>
        <v>576223</v>
      </c>
      <c r="AL30">
        <f ca="1">OFFSET('IRP Approach 90% Local'!$DQ$1,Reliabilty!$A30-2015+(Reliabilty!AL$2-1)*35,0)</f>
        <v>47415</v>
      </c>
      <c r="AM30">
        <f ca="1">OFFSET('IRP Approach 90% Local'!$DQ$1,Reliabilty!$A30-2015+(Reliabilty!AM$2-1)*35,0)</f>
        <v>582893</v>
      </c>
      <c r="AN30">
        <f ca="1">OFFSET('IRP Approach 90% Local'!$DQ$1,Reliabilty!$A30-2015+(Reliabilty!AN$2-1)*35,0)</f>
        <v>-176166</v>
      </c>
      <c r="AO30">
        <f ca="1">OFFSET('IRP Approach 90% Local'!$DQ$1,Reliabilty!$A30-2015+(Reliabilty!AO$2-1)*35,0)</f>
        <v>-615518</v>
      </c>
      <c r="AP30">
        <f ca="1">OFFSET('IRP Approach 90% Local'!$DQ$1,Reliabilty!$A30-2015+(Reliabilty!AP$2-1)*35,0)</f>
        <v>-310305</v>
      </c>
      <c r="AQ30">
        <f ca="1">OFFSET('IRP Approach 90% Local'!$DQ$1,Reliabilty!$A30-2015+(Reliabilty!AQ$2-1)*35,0)</f>
        <v>-704018</v>
      </c>
      <c r="AR30">
        <f ca="1">OFFSET('IRP Approach 90% Local'!$DQ$1,Reliabilty!$A30-2015+(Reliabilty!AR$2-1)*35,0)</f>
        <v>-801678</v>
      </c>
      <c r="AS30">
        <f ca="1">OFFSET('IRP Approach 90% Local'!$DQ$1,Reliabilty!$A30-2015+(Reliabilty!AS$2-1)*35,0)</f>
        <v>-945224</v>
      </c>
      <c r="AT30">
        <f ca="1">OFFSET('IRP Approach 90% Local'!$DQ$1,Reliabilty!$A30-2015+(Reliabilty!AT$2-1)*35,0)</f>
        <v>37966</v>
      </c>
      <c r="AU30">
        <f ca="1">OFFSET('IRP Approach 90% Local'!$DQ$1,Reliabilty!$A30-2015+(Reliabilty!AU$2-1)*35,0)</f>
        <v>-310851</v>
      </c>
      <c r="AV30">
        <f ca="1">OFFSET('IRP Approach 90% Local'!$DQ$1,Reliabilty!$A30-2015+(Reliabilty!AV$2-1)*35,0)</f>
        <v>499953</v>
      </c>
      <c r="AW30">
        <f ca="1">OFFSET('IRP Approach 90% Local'!$DQ$1,Reliabilty!$A30-2015+(Reliabilty!AW$2-1)*35,0)</f>
        <v>479784</v>
      </c>
      <c r="AX30">
        <f ca="1">OFFSET('IRP Approach 90% Local'!$DQ$1,Reliabilty!$A30-2015+(Reliabilty!AX$2-1)*35,0)</f>
        <v>333518</v>
      </c>
      <c r="AY30">
        <f ca="1">OFFSET('IRP Approach 90% Local'!$DQ$1,Reliabilty!$A30-2015+(Reliabilty!AY$2-1)*35,0)</f>
        <v>942204</v>
      </c>
      <c r="AZ30">
        <f ca="1">OFFSET('IRP Approach 90% Local'!$DQ$1,Reliabilty!$A30-2015+(Reliabilty!AZ$2-1)*35,0)</f>
        <v>575315</v>
      </c>
      <c r="BA30">
        <f ca="1">OFFSET('IRP Approach 90% Local'!$DQ$1,Reliabilty!$A30-2015+(Reliabilty!BA$2-1)*35,0)</f>
        <v>-27139</v>
      </c>
      <c r="BB30">
        <f ca="1">OFFSET('IRP Approach 90% Local'!$DQ$1,Reliabilty!$A30-2015+(Reliabilty!BB$2-1)*35,0)</f>
        <v>-222770</v>
      </c>
      <c r="BC30">
        <f ca="1">OFFSET('IRP Approach 90% Local'!$DQ$1,Reliabilty!$A30-2015+(Reliabilty!BC$2-1)*35,0)</f>
        <v>-45459</v>
      </c>
      <c r="BD30">
        <f ca="1">OFFSET('IRP Approach 90% Local'!$DQ$1,Reliabilty!$A30-2015+(Reliabilty!BD$2-1)*35,0)</f>
        <v>-52676</v>
      </c>
      <c r="BE30">
        <f ca="1">OFFSET('IRP Approach 90% Local'!$DQ$1,Reliabilty!$A30-2015+(Reliabilty!BE$2-1)*35,0)</f>
        <v>-148463</v>
      </c>
      <c r="BF30">
        <f ca="1">OFFSET('IRP Approach 90% Local'!$DQ$1,Reliabilty!$A30-2015+(Reliabilty!BF$2-1)*35,0)</f>
        <v>318488</v>
      </c>
      <c r="BG30">
        <f ca="1">OFFSET('IRP Approach 90% Local'!$DQ$1,Reliabilty!$A30-2015+(Reliabilty!BG$2-1)*35,0)</f>
        <v>699702</v>
      </c>
      <c r="BH30">
        <f ca="1">OFFSET('IRP Approach 90% Local'!$DQ$1,Reliabilty!$A30-2015+(Reliabilty!BH$2-1)*35,0)</f>
        <v>-384826</v>
      </c>
      <c r="BI30">
        <f ca="1">OFFSET('IRP Approach 90% Local'!$DQ$1,Reliabilty!$A30-2015+(Reliabilty!BI$2-1)*35,0)</f>
        <v>-658832</v>
      </c>
      <c r="BJ30">
        <f ca="1">OFFSET('IRP Approach 90% Local'!$DQ$1,Reliabilty!$A30-2015+(Reliabilty!BJ$2-1)*35,0)</f>
        <v>-572246</v>
      </c>
      <c r="BK30">
        <f ca="1">OFFSET('IRP Approach 90% Local'!$DQ$1,Reliabilty!$A30-2015+(Reliabilty!BK$2-1)*35,0)</f>
        <v>17777</v>
      </c>
      <c r="BL30">
        <f ca="1">OFFSET('IRP Approach 90% Local'!$DQ$1,Reliabilty!$A30-2015+(Reliabilty!BL$2-1)*35,0)</f>
        <v>464699</v>
      </c>
      <c r="BM30">
        <f ca="1">OFFSET('IRP Approach 90% Local'!$DQ$1,Reliabilty!$A30-2015+(Reliabilty!BM$2-1)*35,0)</f>
        <v>-242436</v>
      </c>
      <c r="BN30">
        <f ca="1">OFFSET('IRP Approach 90% Local'!$DQ$1,Reliabilty!$A30-2015+(Reliabilty!BN$2-1)*35,0)</f>
        <v>133116</v>
      </c>
      <c r="BO30">
        <f ca="1">OFFSET('IRP Approach 90% Local'!$DQ$1,Reliabilty!$A30-2015+(Reliabilty!BO$2-1)*35,0)</f>
        <v>211287</v>
      </c>
      <c r="BP30">
        <f ca="1">OFFSET('IRP Approach 90% Local'!$DQ$1,Reliabilty!$A30-2015+(Reliabilty!BP$2-1)*35,0)</f>
        <v>-614456</v>
      </c>
      <c r="BQ30">
        <f ca="1">OFFSET('IRP Approach 90% Local'!$DQ$1,Reliabilty!$A30-2015+(Reliabilty!BQ$2-1)*35,0)</f>
        <v>-575066</v>
      </c>
      <c r="BR30">
        <f ca="1">OFFSET('IRP Approach 90% Local'!$DQ$1,Reliabilty!$A30-2015+(Reliabilty!BR$2-1)*35,0)</f>
        <v>-242141</v>
      </c>
      <c r="BS30">
        <f ca="1">OFFSET('IRP Approach 90% Local'!$DQ$1,Reliabilty!$A30-2015+(Reliabilty!BS$2-1)*35,0)</f>
        <v>409044</v>
      </c>
      <c r="BT30">
        <f ca="1">OFFSET('IRP Approach 90% Local'!$DQ$1,Reliabilty!$A30-2015+(Reliabilty!BT$2-1)*35,0)</f>
        <v>176419</v>
      </c>
      <c r="BU30">
        <f ca="1">OFFSET('IRP Approach 90% Local'!$DQ$1,Reliabilty!$A30-2015+(Reliabilty!BU$2-1)*35,0)</f>
        <v>-589361</v>
      </c>
      <c r="BV30">
        <f ca="1">OFFSET('IRP Approach 90% Local'!$DQ$1,Reliabilty!$A30-2015+(Reliabilty!BV$2-1)*35,0)</f>
        <v>-394561</v>
      </c>
      <c r="BW30">
        <f ca="1">OFFSET('IRP Approach 90% Local'!$DQ$1,Reliabilty!$A30-2015+(Reliabilty!BW$2-1)*35,0)</f>
        <v>-696541</v>
      </c>
      <c r="BX30">
        <f ca="1">OFFSET('IRP Approach 90% Local'!$DQ$1,Reliabilty!$A30-2015+(Reliabilty!BX$2-1)*35,0)</f>
        <v>-441820</v>
      </c>
      <c r="BY30">
        <f ca="1">OFFSET('IRP Approach 90% Local'!$DQ$1,Reliabilty!$A30-2015+(Reliabilty!BY$2-1)*35,0)</f>
        <v>-254461</v>
      </c>
      <c r="BZ30">
        <f ca="1">OFFSET('IRP Approach 90% Local'!$DQ$1,Reliabilty!$A30-2015+(Reliabilty!BZ$2-1)*35,0)</f>
        <v>-804296</v>
      </c>
      <c r="CA30">
        <f ca="1">OFFSET('IRP Approach 90% Local'!$DQ$1,Reliabilty!$A30-2015+(Reliabilty!CA$2-1)*35,0)</f>
        <v>-77735</v>
      </c>
      <c r="CB30">
        <f ca="1">OFFSET('IRP Approach 90% Local'!$DQ$1,Reliabilty!$A30-2015+(Reliabilty!CB$2-1)*35,0)</f>
        <v>245455</v>
      </c>
      <c r="CC30">
        <f ca="1">OFFSET('IRP Approach 90% Local'!$DQ$1,Reliabilty!$A30-2015+(Reliabilty!CC$2-1)*35,0)</f>
        <v>484399</v>
      </c>
      <c r="CD30">
        <f ca="1">OFFSET('IRP Approach 90% Local'!$DQ$1,Reliabilty!$A30-2015+(Reliabilty!CD$2-1)*35,0)</f>
        <v>934794</v>
      </c>
      <c r="CE30">
        <f ca="1">OFFSET('IRP Approach 90% Local'!$DQ$1,Reliabilty!$A30-2015+(Reliabilty!CE$2-1)*35,0)</f>
        <v>45329</v>
      </c>
      <c r="CF30">
        <f ca="1">OFFSET('IRP Approach 90% Local'!$DQ$1,Reliabilty!$A30-2015+(Reliabilty!CF$2-1)*35,0)</f>
        <v>203856</v>
      </c>
      <c r="CG30">
        <f ca="1">OFFSET('IRP Approach 90% Local'!$DQ$1,Reliabilty!$A30-2015+(Reliabilty!CG$2-1)*35,0)</f>
        <v>1012575</v>
      </c>
      <c r="CH30">
        <f ca="1">OFFSET('IRP Approach 90% Local'!$DQ$1,Reliabilty!$A30-2015+(Reliabilty!CH$2-1)*35,0)</f>
        <v>779098</v>
      </c>
      <c r="CI30">
        <f ca="1">OFFSET('IRP Approach 90% Local'!$DQ$1,Reliabilty!$A30-2015+(Reliabilty!CI$2-1)*35,0)</f>
        <v>809033</v>
      </c>
      <c r="CJ30">
        <f ca="1">OFFSET('IRP Approach 90% Local'!$DQ$1,Reliabilty!$A30-2015+(Reliabilty!CJ$2-1)*35,0)</f>
        <v>52759</v>
      </c>
      <c r="CK30">
        <f ca="1">OFFSET('IRP Approach 90% Local'!$DQ$1,Reliabilty!$A30-2015+(Reliabilty!CK$2-1)*35,0)</f>
        <v>295059</v>
      </c>
      <c r="CL30">
        <f ca="1">OFFSET('IRP Approach 90% Local'!$DQ$1,Reliabilty!$A30-2015+(Reliabilty!CL$2-1)*35,0)</f>
        <v>658378</v>
      </c>
      <c r="CM30">
        <f ca="1">OFFSET('IRP Approach 90% Local'!$DQ$1,Reliabilty!$A30-2015+(Reliabilty!CM$2-1)*35,0)</f>
        <v>-105832</v>
      </c>
      <c r="CN30">
        <f ca="1">OFFSET('IRP Approach 90% Local'!$DQ$1,Reliabilty!$A30-2015+(Reliabilty!CN$2-1)*35,0)</f>
        <v>-73867</v>
      </c>
    </row>
    <row r="31" spans="1:92" x14ac:dyDescent="0.25">
      <c r="A31">
        <v>2044</v>
      </c>
      <c r="B31">
        <f ca="1">OFFSET('IRP Approach 90% Local'!$DQ$1,Reliabilty!$A31-2015+(Reliabilty!B$2-1)*35,0)</f>
        <v>-259556</v>
      </c>
      <c r="C31">
        <f ca="1">OFFSET('IRP Approach 90% Local'!$DQ$1,Reliabilty!$A31-2015+(Reliabilty!C$2-1)*35,0)</f>
        <v>335500</v>
      </c>
      <c r="D31">
        <f ca="1">OFFSET('IRP Approach 90% Local'!$DQ$1,Reliabilty!$A31-2015+(Reliabilty!D$2-1)*35,0)</f>
        <v>806790</v>
      </c>
      <c r="E31">
        <f ca="1">OFFSET('IRP Approach 90% Local'!$DQ$1,Reliabilty!$A31-2015+(Reliabilty!E$2-1)*35,0)</f>
        <v>420435</v>
      </c>
      <c r="F31">
        <f ca="1">OFFSET('IRP Approach 90% Local'!$DQ$1,Reliabilty!$A31-2015+(Reliabilty!F$2-1)*35,0)</f>
        <v>126581</v>
      </c>
      <c r="G31">
        <f ca="1">OFFSET('IRP Approach 90% Local'!$DQ$1,Reliabilty!$A31-2015+(Reliabilty!G$2-1)*35,0)</f>
        <v>-205515</v>
      </c>
      <c r="H31">
        <f ca="1">OFFSET('IRP Approach 90% Local'!$DQ$1,Reliabilty!$A31-2015+(Reliabilty!H$2-1)*35,0)</f>
        <v>300446</v>
      </c>
      <c r="I31">
        <f ca="1">OFFSET('IRP Approach 90% Local'!$DQ$1,Reliabilty!$A31-2015+(Reliabilty!I$2-1)*35,0)</f>
        <v>-91011</v>
      </c>
      <c r="J31">
        <f ca="1">OFFSET('IRP Approach 90% Local'!$DQ$1,Reliabilty!$A31-2015+(Reliabilty!J$2-1)*35,0)</f>
        <v>447150</v>
      </c>
      <c r="K31">
        <f ca="1">OFFSET('IRP Approach 90% Local'!$DQ$1,Reliabilty!$A31-2015+(Reliabilty!K$2-1)*35,0)</f>
        <v>-242764</v>
      </c>
      <c r="L31">
        <f ca="1">OFFSET('IRP Approach 90% Local'!$DQ$1,Reliabilty!$A31-2015+(Reliabilty!L$2-1)*35,0)</f>
        <v>-555243</v>
      </c>
      <c r="M31">
        <f ca="1">OFFSET('IRP Approach 90% Local'!$DQ$1,Reliabilty!$A31-2015+(Reliabilty!M$2-1)*35,0)</f>
        <v>-718005</v>
      </c>
      <c r="N31">
        <f ca="1">OFFSET('IRP Approach 90% Local'!$DQ$1,Reliabilty!$A31-2015+(Reliabilty!N$2-1)*35,0)</f>
        <v>-203070</v>
      </c>
      <c r="O31">
        <f ca="1">OFFSET('IRP Approach 90% Local'!$DQ$1,Reliabilty!$A31-2015+(Reliabilty!O$2-1)*35,0)</f>
        <v>128351</v>
      </c>
      <c r="P31">
        <f ca="1">OFFSET('IRP Approach 90% Local'!$DQ$1,Reliabilty!$A31-2015+(Reliabilty!P$2-1)*35,0)</f>
        <v>-114613</v>
      </c>
      <c r="Q31">
        <f ca="1">OFFSET('IRP Approach 90% Local'!$DQ$1,Reliabilty!$A31-2015+(Reliabilty!Q$2-1)*35,0)</f>
        <v>550295</v>
      </c>
      <c r="R31">
        <f ca="1">OFFSET('IRP Approach 90% Local'!$DQ$1,Reliabilty!$A31-2015+(Reliabilty!R$2-1)*35,0)</f>
        <v>17891</v>
      </c>
      <c r="S31">
        <f ca="1">OFFSET('IRP Approach 90% Local'!$DQ$1,Reliabilty!$A31-2015+(Reliabilty!S$2-1)*35,0)</f>
        <v>562593</v>
      </c>
      <c r="T31">
        <f ca="1">OFFSET('IRP Approach 90% Local'!$DQ$1,Reliabilty!$A31-2015+(Reliabilty!T$2-1)*35,0)</f>
        <v>257989</v>
      </c>
      <c r="U31">
        <f ca="1">OFFSET('IRP Approach 90% Local'!$DQ$1,Reliabilty!$A31-2015+(Reliabilty!U$2-1)*35,0)</f>
        <v>805630</v>
      </c>
      <c r="V31">
        <f ca="1">OFFSET('IRP Approach 90% Local'!$DQ$1,Reliabilty!$A31-2015+(Reliabilty!V$2-1)*35,0)</f>
        <v>567148</v>
      </c>
      <c r="W31">
        <f ca="1">OFFSET('IRP Approach 90% Local'!$DQ$1,Reliabilty!$A31-2015+(Reliabilty!W$2-1)*35,0)</f>
        <v>193171</v>
      </c>
      <c r="X31">
        <f ca="1">OFFSET('IRP Approach 90% Local'!$DQ$1,Reliabilty!$A31-2015+(Reliabilty!X$2-1)*35,0)</f>
        <v>-381918</v>
      </c>
      <c r="Y31">
        <f ca="1">OFFSET('IRP Approach 90% Local'!$DQ$1,Reliabilty!$A31-2015+(Reliabilty!Y$2-1)*35,0)</f>
        <v>372796</v>
      </c>
      <c r="Z31">
        <f ca="1">OFFSET('IRP Approach 90% Local'!$DQ$1,Reliabilty!$A31-2015+(Reliabilty!Z$2-1)*35,0)</f>
        <v>405311</v>
      </c>
      <c r="AA31">
        <f ca="1">OFFSET('IRP Approach 90% Local'!$DQ$1,Reliabilty!$A31-2015+(Reliabilty!AA$2-1)*35,0)</f>
        <v>204565</v>
      </c>
      <c r="AB31">
        <f ca="1">OFFSET('IRP Approach 90% Local'!$DQ$1,Reliabilty!$A31-2015+(Reliabilty!AB$2-1)*35,0)</f>
        <v>-366310</v>
      </c>
      <c r="AC31">
        <f ca="1">OFFSET('IRP Approach 90% Local'!$DQ$1,Reliabilty!$A31-2015+(Reliabilty!AC$2-1)*35,0)</f>
        <v>-899650</v>
      </c>
      <c r="AD31">
        <f ca="1">OFFSET('IRP Approach 90% Local'!$DQ$1,Reliabilty!$A31-2015+(Reliabilty!AD$2-1)*35,0)</f>
        <v>299108</v>
      </c>
      <c r="AE31">
        <f ca="1">OFFSET('IRP Approach 90% Local'!$DQ$1,Reliabilty!$A31-2015+(Reliabilty!AE$2-1)*35,0)</f>
        <v>402437</v>
      </c>
      <c r="AF31">
        <f ca="1">OFFSET('IRP Approach 90% Local'!$DQ$1,Reliabilty!$A31-2015+(Reliabilty!AF$2-1)*35,0)</f>
        <v>895788</v>
      </c>
      <c r="AG31">
        <f ca="1">OFFSET('IRP Approach 90% Local'!$DQ$1,Reliabilty!$A31-2015+(Reliabilty!AG$2-1)*35,0)</f>
        <v>-73070</v>
      </c>
      <c r="AH31">
        <f ca="1">OFFSET('IRP Approach 90% Local'!$DQ$1,Reliabilty!$A31-2015+(Reliabilty!AH$2-1)*35,0)</f>
        <v>561961</v>
      </c>
      <c r="AI31">
        <f ca="1">OFFSET('IRP Approach 90% Local'!$DQ$1,Reliabilty!$A31-2015+(Reliabilty!AI$2-1)*35,0)</f>
        <v>1278820</v>
      </c>
      <c r="AJ31">
        <f ca="1">OFFSET('IRP Approach 90% Local'!$DQ$1,Reliabilty!$A31-2015+(Reliabilty!AJ$2-1)*35,0)</f>
        <v>595842</v>
      </c>
      <c r="AK31">
        <f ca="1">OFFSET('IRP Approach 90% Local'!$DQ$1,Reliabilty!$A31-2015+(Reliabilty!AK$2-1)*35,0)</f>
        <v>22780</v>
      </c>
      <c r="AL31">
        <f ca="1">OFFSET('IRP Approach 90% Local'!$DQ$1,Reliabilty!$A31-2015+(Reliabilty!AL$2-1)*35,0)</f>
        <v>571631</v>
      </c>
      <c r="AM31">
        <f ca="1">OFFSET('IRP Approach 90% Local'!$DQ$1,Reliabilty!$A31-2015+(Reliabilty!AM$2-1)*35,0)</f>
        <v>-177824</v>
      </c>
      <c r="AN31">
        <f ca="1">OFFSET('IRP Approach 90% Local'!$DQ$1,Reliabilty!$A31-2015+(Reliabilty!AN$2-1)*35,0)</f>
        <v>-617309</v>
      </c>
      <c r="AO31">
        <f ca="1">OFFSET('IRP Approach 90% Local'!$DQ$1,Reliabilty!$A31-2015+(Reliabilty!AO$2-1)*35,0)</f>
        <v>-303327</v>
      </c>
      <c r="AP31">
        <f ca="1">OFFSET('IRP Approach 90% Local'!$DQ$1,Reliabilty!$A31-2015+(Reliabilty!AP$2-1)*35,0)</f>
        <v>-706215</v>
      </c>
      <c r="AQ31">
        <f ca="1">OFFSET('IRP Approach 90% Local'!$DQ$1,Reliabilty!$A31-2015+(Reliabilty!AQ$2-1)*35,0)</f>
        <v>-1053110</v>
      </c>
      <c r="AR31">
        <f ca="1">OFFSET('IRP Approach 90% Local'!$DQ$1,Reliabilty!$A31-2015+(Reliabilty!AR$2-1)*35,0)</f>
        <v>-946791</v>
      </c>
      <c r="AS31">
        <f ca="1">OFFSET('IRP Approach 90% Local'!$DQ$1,Reliabilty!$A31-2015+(Reliabilty!AS$2-1)*35,0)</f>
        <v>36964</v>
      </c>
      <c r="AT31">
        <f ca="1">OFFSET('IRP Approach 90% Local'!$DQ$1,Reliabilty!$A31-2015+(Reliabilty!AT$2-1)*35,0)</f>
        <v>-306193</v>
      </c>
      <c r="AU31">
        <f ca="1">OFFSET('IRP Approach 90% Local'!$DQ$1,Reliabilty!$A31-2015+(Reliabilty!AU$2-1)*35,0)</f>
        <v>498976</v>
      </c>
      <c r="AV31">
        <f ca="1">OFFSET('IRP Approach 90% Local'!$DQ$1,Reliabilty!$A31-2015+(Reliabilty!AV$2-1)*35,0)</f>
        <v>478121</v>
      </c>
      <c r="AW31">
        <f ca="1">OFFSET('IRP Approach 90% Local'!$DQ$1,Reliabilty!$A31-2015+(Reliabilty!AW$2-1)*35,0)</f>
        <v>331473</v>
      </c>
      <c r="AX31">
        <f ca="1">OFFSET('IRP Approach 90% Local'!$DQ$1,Reliabilty!$A31-2015+(Reliabilty!AX$2-1)*35,0)</f>
        <v>941587</v>
      </c>
      <c r="AY31">
        <f ca="1">OFFSET('IRP Approach 90% Local'!$DQ$1,Reliabilty!$A31-2015+(Reliabilty!AY$2-1)*35,0)</f>
        <v>573432</v>
      </c>
      <c r="AZ31">
        <f ca="1">OFFSET('IRP Approach 90% Local'!$DQ$1,Reliabilty!$A31-2015+(Reliabilty!AZ$2-1)*35,0)</f>
        <v>-70866</v>
      </c>
      <c r="BA31">
        <f ca="1">OFFSET('IRP Approach 90% Local'!$DQ$1,Reliabilty!$A31-2015+(Reliabilty!BA$2-1)*35,0)</f>
        <v>-209824</v>
      </c>
      <c r="BB31">
        <f ca="1">OFFSET('IRP Approach 90% Local'!$DQ$1,Reliabilty!$A31-2015+(Reliabilty!BB$2-1)*35,0)</f>
        <v>-47428</v>
      </c>
      <c r="BC31">
        <f ca="1">OFFSET('IRP Approach 90% Local'!$DQ$1,Reliabilty!$A31-2015+(Reliabilty!BC$2-1)*35,0)</f>
        <v>-54238</v>
      </c>
      <c r="BD31">
        <f ca="1">OFFSET('IRP Approach 90% Local'!$DQ$1,Reliabilty!$A31-2015+(Reliabilty!BD$2-1)*35,0)</f>
        <v>-150024</v>
      </c>
      <c r="BE31">
        <f ca="1">OFFSET('IRP Approach 90% Local'!$DQ$1,Reliabilty!$A31-2015+(Reliabilty!BE$2-1)*35,0)</f>
        <v>317744</v>
      </c>
      <c r="BF31">
        <f ca="1">OFFSET('IRP Approach 90% Local'!$DQ$1,Reliabilty!$A31-2015+(Reliabilty!BF$2-1)*35,0)</f>
        <v>697739</v>
      </c>
      <c r="BG31">
        <f ca="1">OFFSET('IRP Approach 90% Local'!$DQ$1,Reliabilty!$A31-2015+(Reliabilty!BG$2-1)*35,0)</f>
        <v>-387057</v>
      </c>
      <c r="BH31">
        <f ca="1">OFFSET('IRP Approach 90% Local'!$DQ$1,Reliabilty!$A31-2015+(Reliabilty!BH$2-1)*35,0)</f>
        <v>-660837</v>
      </c>
      <c r="BI31">
        <f ca="1">OFFSET('IRP Approach 90% Local'!$DQ$1,Reliabilty!$A31-2015+(Reliabilty!BI$2-1)*35,0)</f>
        <v>-574340</v>
      </c>
      <c r="BJ31">
        <f ca="1">OFFSET('IRP Approach 90% Local'!$DQ$1,Reliabilty!$A31-2015+(Reliabilty!BJ$2-1)*35,0)</f>
        <v>16793</v>
      </c>
      <c r="BK31">
        <f ca="1">OFFSET('IRP Approach 90% Local'!$DQ$1,Reliabilty!$A31-2015+(Reliabilty!BK$2-1)*35,0)</f>
        <v>463484</v>
      </c>
      <c r="BL31">
        <f ca="1">OFFSET('IRP Approach 90% Local'!$DQ$1,Reliabilty!$A31-2015+(Reliabilty!BL$2-1)*35,0)</f>
        <v>-235191</v>
      </c>
      <c r="BM31">
        <f ca="1">OFFSET('IRP Approach 90% Local'!$DQ$1,Reliabilty!$A31-2015+(Reliabilty!BM$2-1)*35,0)</f>
        <v>132290</v>
      </c>
      <c r="BN31">
        <f ca="1">OFFSET('IRP Approach 90% Local'!$DQ$1,Reliabilty!$A31-2015+(Reliabilty!BN$2-1)*35,0)</f>
        <v>209792</v>
      </c>
      <c r="BO31">
        <f ca="1">OFFSET('IRP Approach 90% Local'!$DQ$1,Reliabilty!$A31-2015+(Reliabilty!BO$2-1)*35,0)</f>
        <v>-616084</v>
      </c>
      <c r="BP31">
        <f ca="1">OFFSET('IRP Approach 90% Local'!$DQ$1,Reliabilty!$A31-2015+(Reliabilty!BP$2-1)*35,0)</f>
        <v>-576543</v>
      </c>
      <c r="BQ31">
        <f ca="1">OFFSET('IRP Approach 90% Local'!$DQ$1,Reliabilty!$A31-2015+(Reliabilty!BQ$2-1)*35,0)</f>
        <v>-243300</v>
      </c>
      <c r="BR31">
        <f ca="1">OFFSET('IRP Approach 90% Local'!$DQ$1,Reliabilty!$A31-2015+(Reliabilty!BR$2-1)*35,0)</f>
        <v>408249</v>
      </c>
      <c r="BS31">
        <f ca="1">OFFSET('IRP Approach 90% Local'!$DQ$1,Reliabilty!$A31-2015+(Reliabilty!BS$2-1)*35,0)</f>
        <v>174779</v>
      </c>
      <c r="BT31">
        <f ca="1">OFFSET('IRP Approach 90% Local'!$DQ$1,Reliabilty!$A31-2015+(Reliabilty!BT$2-1)*35,0)</f>
        <v>-586719</v>
      </c>
      <c r="BU31">
        <f ca="1">OFFSET('IRP Approach 90% Local'!$DQ$1,Reliabilty!$A31-2015+(Reliabilty!BU$2-1)*35,0)</f>
        <v>-396028</v>
      </c>
      <c r="BV31">
        <f ca="1">OFFSET('IRP Approach 90% Local'!$DQ$1,Reliabilty!$A31-2015+(Reliabilty!BV$2-1)*35,0)</f>
        <v>-701595</v>
      </c>
      <c r="BW31">
        <f ca="1">OFFSET('IRP Approach 90% Local'!$DQ$1,Reliabilty!$A31-2015+(Reliabilty!BW$2-1)*35,0)</f>
        <v>-443005</v>
      </c>
      <c r="BX31">
        <f ca="1">OFFSET('IRP Approach 90% Local'!$DQ$1,Reliabilty!$A31-2015+(Reliabilty!BX$2-1)*35,0)</f>
        <v>-255698</v>
      </c>
      <c r="BY31">
        <f ca="1">OFFSET('IRP Approach 90% Local'!$DQ$1,Reliabilty!$A31-2015+(Reliabilty!BY$2-1)*35,0)</f>
        <v>-805883</v>
      </c>
      <c r="BZ31">
        <f ca="1">OFFSET('IRP Approach 90% Local'!$DQ$1,Reliabilty!$A31-2015+(Reliabilty!BZ$2-1)*35,0)</f>
        <v>-78834</v>
      </c>
      <c r="CA31">
        <f ca="1">OFFSET('IRP Approach 90% Local'!$DQ$1,Reliabilty!$A31-2015+(Reliabilty!CA$2-1)*35,0)</f>
        <v>243873</v>
      </c>
      <c r="CB31">
        <f ca="1">OFFSET('IRP Approach 90% Local'!$DQ$1,Reliabilty!$A31-2015+(Reliabilty!CB$2-1)*35,0)</f>
        <v>456793</v>
      </c>
      <c r="CC31">
        <f ca="1">OFFSET('IRP Approach 90% Local'!$DQ$1,Reliabilty!$A31-2015+(Reliabilty!CC$2-1)*35,0)</f>
        <v>933788</v>
      </c>
      <c r="CD31">
        <f ca="1">OFFSET('IRP Approach 90% Local'!$DQ$1,Reliabilty!$A31-2015+(Reliabilty!CD$2-1)*35,0)</f>
        <v>43934</v>
      </c>
      <c r="CE31">
        <f ca="1">OFFSET('IRP Approach 90% Local'!$DQ$1,Reliabilty!$A31-2015+(Reliabilty!CE$2-1)*35,0)</f>
        <v>166266</v>
      </c>
      <c r="CF31">
        <f ca="1">OFFSET('IRP Approach 90% Local'!$DQ$1,Reliabilty!$A31-2015+(Reliabilty!CF$2-1)*35,0)</f>
        <v>981252</v>
      </c>
      <c r="CG31">
        <f ca="1">OFFSET('IRP Approach 90% Local'!$DQ$1,Reliabilty!$A31-2015+(Reliabilty!CG$2-1)*35,0)</f>
        <v>777494</v>
      </c>
      <c r="CH31">
        <f ca="1">OFFSET('IRP Approach 90% Local'!$DQ$1,Reliabilty!$A31-2015+(Reliabilty!CH$2-1)*35,0)</f>
        <v>807710</v>
      </c>
      <c r="CI31">
        <f ca="1">OFFSET('IRP Approach 90% Local'!$DQ$1,Reliabilty!$A31-2015+(Reliabilty!CI$2-1)*35,0)</f>
        <v>51991</v>
      </c>
      <c r="CJ31">
        <f ca="1">OFFSET('IRP Approach 90% Local'!$DQ$1,Reliabilty!$A31-2015+(Reliabilty!CJ$2-1)*35,0)</f>
        <v>293756</v>
      </c>
      <c r="CK31">
        <f ca="1">OFFSET('IRP Approach 90% Local'!$DQ$1,Reliabilty!$A31-2015+(Reliabilty!CK$2-1)*35,0)</f>
        <v>656983</v>
      </c>
      <c r="CL31">
        <f ca="1">OFFSET('IRP Approach 90% Local'!$DQ$1,Reliabilty!$A31-2015+(Reliabilty!CL$2-1)*35,0)</f>
        <v>-107871</v>
      </c>
      <c r="CM31">
        <f ca="1">OFFSET('IRP Approach 90% Local'!$DQ$1,Reliabilty!$A31-2015+(Reliabilty!CM$2-1)*35,0)</f>
        <v>-75573</v>
      </c>
      <c r="CN31">
        <f ca="1">OFFSET('IRP Approach 90% Local'!$DQ$1,Reliabilty!$A31-2015+(Reliabilty!CN$2-1)*35,0)</f>
        <v>-273989</v>
      </c>
    </row>
    <row r="32" spans="1:92" x14ac:dyDescent="0.25">
      <c r="A32">
        <v>2045</v>
      </c>
      <c r="B32">
        <f ca="1">OFFSET('IRP Approach 90% Local'!$DQ$1,Reliabilty!$A32-2015+(Reliabilty!B$2-1)*35,0)</f>
        <v>327756</v>
      </c>
      <c r="C32">
        <f ca="1">OFFSET('IRP Approach 90% Local'!$DQ$1,Reliabilty!$A32-2015+(Reliabilty!C$2-1)*35,0)</f>
        <v>799844</v>
      </c>
      <c r="D32">
        <f ca="1">OFFSET('IRP Approach 90% Local'!$DQ$1,Reliabilty!$A32-2015+(Reliabilty!D$2-1)*35,0)</f>
        <v>412210</v>
      </c>
      <c r="E32">
        <f ca="1">OFFSET('IRP Approach 90% Local'!$DQ$1,Reliabilty!$A32-2015+(Reliabilty!E$2-1)*35,0)</f>
        <v>118824</v>
      </c>
      <c r="F32">
        <f ca="1">OFFSET('IRP Approach 90% Local'!$DQ$1,Reliabilty!$A32-2015+(Reliabilty!F$2-1)*35,0)</f>
        <v>-213163</v>
      </c>
      <c r="G32">
        <f ca="1">OFFSET('IRP Approach 90% Local'!$DQ$1,Reliabilty!$A32-2015+(Reliabilty!G$2-1)*35,0)</f>
        <v>292544</v>
      </c>
      <c r="H32">
        <f ca="1">OFFSET('IRP Approach 90% Local'!$DQ$1,Reliabilty!$A32-2015+(Reliabilty!H$2-1)*35,0)</f>
        <v>-98814</v>
      </c>
      <c r="I32">
        <f ca="1">OFFSET('IRP Approach 90% Local'!$DQ$1,Reliabilty!$A32-2015+(Reliabilty!I$2-1)*35,0)</f>
        <v>439488</v>
      </c>
      <c r="J32">
        <f ca="1">OFFSET('IRP Approach 90% Local'!$DQ$1,Reliabilty!$A32-2015+(Reliabilty!J$2-1)*35,0)</f>
        <v>-251486</v>
      </c>
      <c r="K32">
        <f ca="1">OFFSET('IRP Approach 90% Local'!$DQ$1,Reliabilty!$A32-2015+(Reliabilty!K$2-1)*35,0)</f>
        <v>-563505</v>
      </c>
      <c r="L32">
        <f ca="1">OFFSET('IRP Approach 90% Local'!$DQ$1,Reliabilty!$A32-2015+(Reliabilty!L$2-1)*35,0)</f>
        <v>-726496</v>
      </c>
      <c r="M32">
        <f ca="1">OFFSET('IRP Approach 90% Local'!$DQ$1,Reliabilty!$A32-2015+(Reliabilty!M$2-1)*35,0)</f>
        <v>-210624</v>
      </c>
      <c r="N32">
        <f ca="1">OFFSET('IRP Approach 90% Local'!$DQ$1,Reliabilty!$A32-2015+(Reliabilty!N$2-1)*35,0)</f>
        <v>120587</v>
      </c>
      <c r="O32">
        <f ca="1">OFFSET('IRP Approach 90% Local'!$DQ$1,Reliabilty!$A32-2015+(Reliabilty!O$2-1)*35,0)</f>
        <v>-122553</v>
      </c>
      <c r="P32">
        <f ca="1">OFFSET('IRP Approach 90% Local'!$DQ$1,Reliabilty!$A32-2015+(Reliabilty!P$2-1)*35,0)</f>
        <v>543085</v>
      </c>
      <c r="Q32">
        <f ca="1">OFFSET('IRP Approach 90% Local'!$DQ$1,Reliabilty!$A32-2015+(Reliabilty!Q$2-1)*35,0)</f>
        <v>50263</v>
      </c>
      <c r="R32">
        <f ca="1">OFFSET('IRP Approach 90% Local'!$DQ$1,Reliabilty!$A32-2015+(Reliabilty!R$2-1)*35,0)</f>
        <v>555116</v>
      </c>
      <c r="S32">
        <f ca="1">OFFSET('IRP Approach 90% Local'!$DQ$1,Reliabilty!$A32-2015+(Reliabilty!S$2-1)*35,0)</f>
        <v>262133</v>
      </c>
      <c r="T32">
        <f ca="1">OFFSET('IRP Approach 90% Local'!$DQ$1,Reliabilty!$A32-2015+(Reliabilty!T$2-1)*35,0)</f>
        <v>798365</v>
      </c>
      <c r="U32">
        <f ca="1">OFFSET('IRP Approach 90% Local'!$DQ$1,Reliabilty!$A32-2015+(Reliabilty!U$2-1)*35,0)</f>
        <v>559027</v>
      </c>
      <c r="V32">
        <f ca="1">OFFSET('IRP Approach 90% Local'!$DQ$1,Reliabilty!$A32-2015+(Reliabilty!V$2-1)*35,0)</f>
        <v>166426</v>
      </c>
      <c r="W32">
        <f ca="1">OFFSET('IRP Approach 90% Local'!$DQ$1,Reliabilty!$A32-2015+(Reliabilty!W$2-1)*35,0)</f>
        <v>-386669</v>
      </c>
      <c r="X32">
        <f ca="1">OFFSET('IRP Approach 90% Local'!$DQ$1,Reliabilty!$A32-2015+(Reliabilty!X$2-1)*35,0)</f>
        <v>369001</v>
      </c>
      <c r="Y32">
        <f ca="1">OFFSET('IRP Approach 90% Local'!$DQ$1,Reliabilty!$A32-2015+(Reliabilty!Y$2-1)*35,0)</f>
        <v>397396</v>
      </c>
      <c r="Z32">
        <f ca="1">OFFSET('IRP Approach 90% Local'!$DQ$1,Reliabilty!$A32-2015+(Reliabilty!Z$2-1)*35,0)</f>
        <v>197014</v>
      </c>
      <c r="AA32">
        <f ca="1">OFFSET('IRP Approach 90% Local'!$DQ$1,Reliabilty!$A32-2015+(Reliabilty!AA$2-1)*35,0)</f>
        <v>-374401</v>
      </c>
      <c r="AB32">
        <f ca="1">OFFSET('IRP Approach 90% Local'!$DQ$1,Reliabilty!$A32-2015+(Reliabilty!AB$2-1)*35,0)</f>
        <v>-907506</v>
      </c>
      <c r="AC32">
        <f ca="1">OFFSET('IRP Approach 90% Local'!$DQ$1,Reliabilty!$A32-2015+(Reliabilty!AC$2-1)*35,0)</f>
        <v>292180</v>
      </c>
      <c r="AD32">
        <f ca="1">OFFSET('IRP Approach 90% Local'!$DQ$1,Reliabilty!$A32-2015+(Reliabilty!AD$2-1)*35,0)</f>
        <v>394701</v>
      </c>
      <c r="AE32">
        <f ca="1">OFFSET('IRP Approach 90% Local'!$DQ$1,Reliabilty!$A32-2015+(Reliabilty!AE$2-1)*35,0)</f>
        <v>899467</v>
      </c>
      <c r="AF32">
        <f ca="1">OFFSET('IRP Approach 90% Local'!$DQ$1,Reliabilty!$A32-2015+(Reliabilty!AF$2-1)*35,0)</f>
        <v>-72569</v>
      </c>
      <c r="AG32">
        <f ca="1">OFFSET('IRP Approach 90% Local'!$DQ$1,Reliabilty!$A32-2015+(Reliabilty!AG$2-1)*35,0)</f>
        <v>554402</v>
      </c>
      <c r="AH32">
        <f ca="1">OFFSET('IRP Approach 90% Local'!$DQ$1,Reliabilty!$A32-2015+(Reliabilty!AH$2-1)*35,0)</f>
        <v>1272029</v>
      </c>
      <c r="AI32">
        <f ca="1">OFFSET('IRP Approach 90% Local'!$DQ$1,Reliabilty!$A32-2015+(Reliabilty!AI$2-1)*35,0)</f>
        <v>558747</v>
      </c>
      <c r="AJ32">
        <f ca="1">OFFSET('IRP Approach 90% Local'!$DQ$1,Reliabilty!$A32-2015+(Reliabilty!AJ$2-1)*35,0)</f>
        <v>36621</v>
      </c>
      <c r="AK32">
        <f ca="1">OFFSET('IRP Approach 90% Local'!$DQ$1,Reliabilty!$A32-2015+(Reliabilty!AK$2-1)*35,0)</f>
        <v>541034</v>
      </c>
      <c r="AL32">
        <f ca="1">OFFSET('IRP Approach 90% Local'!$DQ$1,Reliabilty!$A32-2015+(Reliabilty!AL$2-1)*35,0)</f>
        <v>-185801</v>
      </c>
      <c r="AM32">
        <f ca="1">OFFSET('IRP Approach 90% Local'!$DQ$1,Reliabilty!$A32-2015+(Reliabilty!AM$2-1)*35,0)</f>
        <v>-625421</v>
      </c>
      <c r="AN32">
        <f ca="1">OFFSET('IRP Approach 90% Local'!$DQ$1,Reliabilty!$A32-2015+(Reliabilty!AN$2-1)*35,0)</f>
        <v>-574990</v>
      </c>
      <c r="AO32">
        <f ca="1">OFFSET('IRP Approach 90% Local'!$DQ$1,Reliabilty!$A32-2015+(Reliabilty!AO$2-1)*35,0)</f>
        <v>-964731</v>
      </c>
      <c r="AP32">
        <f ca="1">OFFSET('IRP Approach 90% Local'!$DQ$1,Reliabilty!$A32-2015+(Reliabilty!AP$2-1)*35,0)</f>
        <v>-1060861</v>
      </c>
      <c r="AQ32">
        <f ca="1">OFFSET('IRP Approach 90% Local'!$DQ$1,Reliabilty!$A32-2015+(Reliabilty!AQ$2-1)*35,0)</f>
        <v>-954678</v>
      </c>
      <c r="AR32">
        <f ca="1">OFFSET('IRP Approach 90% Local'!$DQ$1,Reliabilty!$A32-2015+(Reliabilty!AR$2-1)*35,0)</f>
        <v>29642</v>
      </c>
      <c r="AS32">
        <f ca="1">OFFSET('IRP Approach 90% Local'!$DQ$1,Reliabilty!$A32-2015+(Reliabilty!AS$2-1)*35,0)</f>
        <v>-320819</v>
      </c>
      <c r="AT32">
        <f ca="1">OFFSET('IRP Approach 90% Local'!$DQ$1,Reliabilty!$A32-2015+(Reliabilty!AT$2-1)*35,0)</f>
        <v>491681</v>
      </c>
      <c r="AU32">
        <f ca="1">OFFSET('IRP Approach 90% Local'!$DQ$1,Reliabilty!$A32-2015+(Reliabilty!AU$2-1)*35,0)</f>
        <v>419813</v>
      </c>
      <c r="AV32">
        <f ca="1">OFFSET('IRP Approach 90% Local'!$DQ$1,Reliabilty!$A32-2015+(Reliabilty!AV$2-1)*35,0)</f>
        <v>323114</v>
      </c>
      <c r="AW32">
        <f ca="1">OFFSET('IRP Approach 90% Local'!$DQ$1,Reliabilty!$A32-2015+(Reliabilty!AW$2-1)*35,0)</f>
        <v>934650</v>
      </c>
      <c r="AX32">
        <f ca="1">OFFSET('IRP Approach 90% Local'!$DQ$1,Reliabilty!$A32-2015+(Reliabilty!AX$2-1)*35,0)</f>
        <v>565229</v>
      </c>
      <c r="AY32">
        <f ca="1">OFFSET('IRP Approach 90% Local'!$DQ$1,Reliabilty!$A32-2015+(Reliabilty!AY$2-1)*35,0)</f>
        <v>-79105</v>
      </c>
      <c r="AZ32">
        <f ca="1">OFFSET('IRP Approach 90% Local'!$DQ$1,Reliabilty!$A32-2015+(Reliabilty!AZ$2-1)*35,0)</f>
        <v>-290603</v>
      </c>
      <c r="BA32">
        <f ca="1">OFFSET('IRP Approach 90% Local'!$DQ$1,Reliabilty!$A32-2015+(Reliabilty!BA$2-1)*35,0)</f>
        <v>-55717</v>
      </c>
      <c r="BB32">
        <f ca="1">OFFSET('IRP Approach 90% Local'!$DQ$1,Reliabilty!$A32-2015+(Reliabilty!BB$2-1)*35,0)</f>
        <v>-62122</v>
      </c>
      <c r="BC32">
        <f ca="1">OFFSET('IRP Approach 90% Local'!$DQ$1,Reliabilty!$A32-2015+(Reliabilty!BC$2-1)*35,0)</f>
        <v>-157906</v>
      </c>
      <c r="BD32">
        <f ca="1">OFFSET('IRP Approach 90% Local'!$DQ$1,Reliabilty!$A32-2015+(Reliabilty!BD$2-1)*35,0)</f>
        <v>310681</v>
      </c>
      <c r="BE32">
        <f ca="1">OFFSET('IRP Approach 90% Local'!$DQ$1,Reliabilty!$A32-2015+(Reliabilty!BE$2-1)*35,0)</f>
        <v>689455</v>
      </c>
      <c r="BF32">
        <f ca="1">OFFSET('IRP Approach 90% Local'!$DQ$1,Reliabilty!$A32-2015+(Reliabilty!BF$2-1)*35,0)</f>
        <v>-395606</v>
      </c>
      <c r="BG32">
        <f ca="1">OFFSET('IRP Approach 90% Local'!$DQ$1,Reliabilty!$A32-2015+(Reliabilty!BG$2-1)*35,0)</f>
        <v>-669161</v>
      </c>
      <c r="BH32">
        <f ca="1">OFFSET('IRP Approach 90% Local'!$DQ$1,Reliabilty!$A32-2015+(Reliabilty!BH$2-1)*35,0)</f>
        <v>-582755</v>
      </c>
      <c r="BI32">
        <f ca="1">OFFSET('IRP Approach 90% Local'!$DQ$1,Reliabilty!$A32-2015+(Reliabilty!BI$2-1)*35,0)</f>
        <v>37515</v>
      </c>
      <c r="BJ32">
        <f ca="1">OFFSET('IRP Approach 90% Local'!$DQ$1,Reliabilty!$A32-2015+(Reliabilty!BJ$2-1)*35,0)</f>
        <v>455950</v>
      </c>
      <c r="BK32">
        <f ca="1">OFFSET('IRP Approach 90% Local'!$DQ$1,Reliabilty!$A32-2015+(Reliabilty!BK$2-1)*35,0)</f>
        <v>-243523</v>
      </c>
      <c r="BL32">
        <f ca="1">OFFSET('IRP Approach 90% Local'!$DQ$1,Reliabilty!$A32-2015+(Reliabilty!BL$2-1)*35,0)</f>
        <v>125566</v>
      </c>
      <c r="BM32">
        <f ca="1">OFFSET('IRP Approach 90% Local'!$DQ$1,Reliabilty!$A32-2015+(Reliabilty!BM$2-1)*35,0)</f>
        <v>197446</v>
      </c>
      <c r="BN32">
        <f ca="1">OFFSET('IRP Approach 90% Local'!$DQ$1,Reliabilty!$A32-2015+(Reliabilty!BN$2-1)*35,0)</f>
        <v>-607881</v>
      </c>
      <c r="BO32">
        <f ca="1">OFFSET('IRP Approach 90% Local'!$DQ$1,Reliabilty!$A32-2015+(Reliabilty!BO$2-1)*35,0)</f>
        <v>-584342</v>
      </c>
      <c r="BP32">
        <f ca="1">OFFSET('IRP Approach 90% Local'!$DQ$1,Reliabilty!$A32-2015+(Reliabilty!BP$2-1)*35,0)</f>
        <v>-250780</v>
      </c>
      <c r="BQ32">
        <f ca="1">OFFSET('IRP Approach 90% Local'!$DQ$1,Reliabilty!$A32-2015+(Reliabilty!BQ$2-1)*35,0)</f>
        <v>401135</v>
      </c>
      <c r="BR32">
        <f ca="1">OFFSET('IRP Approach 90% Local'!$DQ$1,Reliabilty!$A32-2015+(Reliabilty!BR$2-1)*35,0)</f>
        <v>166818</v>
      </c>
      <c r="BS32">
        <f ca="1">OFFSET('IRP Approach 90% Local'!$DQ$1,Reliabilty!$A32-2015+(Reliabilty!BS$2-1)*35,0)</f>
        <v>-594786</v>
      </c>
      <c r="BT32">
        <f ca="1">OFFSET('IRP Approach 90% Local'!$DQ$1,Reliabilty!$A32-2015+(Reliabilty!BT$2-1)*35,0)</f>
        <v>-400657</v>
      </c>
      <c r="BU32">
        <f ca="1">OFFSET('IRP Approach 90% Local'!$DQ$1,Reliabilty!$A32-2015+(Reliabilty!BU$2-1)*35,0)</f>
        <v>-709525</v>
      </c>
      <c r="BV32">
        <f ca="1">OFFSET('IRP Approach 90% Local'!$DQ$1,Reliabilty!$A32-2015+(Reliabilty!BV$2-1)*35,0)</f>
        <v>-455948</v>
      </c>
      <c r="BW32">
        <f ca="1">OFFSET('IRP Approach 90% Local'!$DQ$1,Reliabilty!$A32-2015+(Reliabilty!BW$2-1)*35,0)</f>
        <v>-263255</v>
      </c>
      <c r="BX32">
        <f ca="1">OFFSET('IRP Approach 90% Local'!$DQ$1,Reliabilty!$A32-2015+(Reliabilty!BX$2-1)*35,0)</f>
        <v>-813790</v>
      </c>
      <c r="BY32">
        <f ca="1">OFFSET('IRP Approach 90% Local'!$DQ$1,Reliabilty!$A32-2015+(Reliabilty!BY$2-1)*35,0)</f>
        <v>-86252</v>
      </c>
      <c r="BZ32">
        <f ca="1">OFFSET('IRP Approach 90% Local'!$DQ$1,Reliabilty!$A32-2015+(Reliabilty!BZ$2-1)*35,0)</f>
        <v>235970</v>
      </c>
      <c r="CA32">
        <f ca="1">OFFSET('IRP Approach 90% Local'!$DQ$1,Reliabilty!$A32-2015+(Reliabilty!CA$2-1)*35,0)</f>
        <v>449465</v>
      </c>
      <c r="CB32">
        <f ca="1">OFFSET('IRP Approach 90% Local'!$DQ$1,Reliabilty!$A32-2015+(Reliabilty!CB$2-1)*35,0)</f>
        <v>926462</v>
      </c>
      <c r="CC32">
        <f ca="1">OFFSET('IRP Approach 90% Local'!$DQ$1,Reliabilty!$A32-2015+(Reliabilty!CC$2-1)*35,0)</f>
        <v>36218</v>
      </c>
      <c r="CD32">
        <f ca="1">OFFSET('IRP Approach 90% Local'!$DQ$1,Reliabilty!$A32-2015+(Reliabilty!CD$2-1)*35,0)</f>
        <v>122531</v>
      </c>
      <c r="CE32">
        <f ca="1">OFFSET('IRP Approach 90% Local'!$DQ$1,Reliabilty!$A32-2015+(Reliabilty!CE$2-1)*35,0)</f>
        <v>939643</v>
      </c>
      <c r="CF32">
        <f ca="1">OFFSET('IRP Approach 90% Local'!$DQ$1,Reliabilty!$A32-2015+(Reliabilty!CF$2-1)*35,0)</f>
        <v>738504</v>
      </c>
      <c r="CG32">
        <f ca="1">OFFSET('IRP Approach 90% Local'!$DQ$1,Reliabilty!$A32-2015+(Reliabilty!CG$2-1)*35,0)</f>
        <v>800067</v>
      </c>
      <c r="CH32">
        <f ca="1">OFFSET('IRP Approach 90% Local'!$DQ$1,Reliabilty!$A32-2015+(Reliabilty!CH$2-1)*35,0)</f>
        <v>44904</v>
      </c>
      <c r="CI32">
        <f ca="1">OFFSET('IRP Approach 90% Local'!$DQ$1,Reliabilty!$A32-2015+(Reliabilty!CI$2-1)*35,0)</f>
        <v>286133</v>
      </c>
      <c r="CJ32">
        <f ca="1">OFFSET('IRP Approach 90% Local'!$DQ$1,Reliabilty!$A32-2015+(Reliabilty!CJ$2-1)*35,0)</f>
        <v>649270</v>
      </c>
      <c r="CK32">
        <f ca="1">OFFSET('IRP Approach 90% Local'!$DQ$1,Reliabilty!$A32-2015+(Reliabilty!CK$2-1)*35,0)</f>
        <v>-116227</v>
      </c>
      <c r="CL32">
        <f ca="1">OFFSET('IRP Approach 90% Local'!$DQ$1,Reliabilty!$A32-2015+(Reliabilty!CL$2-1)*35,0)</f>
        <v>-83600</v>
      </c>
      <c r="CM32">
        <f ca="1">OFFSET('IRP Approach 90% Local'!$DQ$1,Reliabilty!$A32-2015+(Reliabilty!CM$2-1)*35,0)</f>
        <v>-281801</v>
      </c>
      <c r="CN32">
        <f ca="1">OFFSET('IRP Approach 90% Local'!$DQ$1,Reliabilty!$A32-2015+(Reliabilty!CN$2-1)*35,0)</f>
        <v>-267751</v>
      </c>
    </row>
    <row r="33" spans="1:95" x14ac:dyDescent="0.25">
      <c r="A33">
        <v>2046</v>
      </c>
      <c r="B33">
        <f ca="1">OFFSET('IRP Approach 90% Local'!$DQ$1,Reliabilty!$A33-2015+(Reliabilty!B$2-1)*35,0)</f>
        <v>792728</v>
      </c>
      <c r="C33">
        <f ca="1">OFFSET('IRP Approach 90% Local'!$DQ$1,Reliabilty!$A33-2015+(Reliabilty!C$2-1)*35,0)</f>
        <v>403210</v>
      </c>
      <c r="D33">
        <f ca="1">OFFSET('IRP Approach 90% Local'!$DQ$1,Reliabilty!$A33-2015+(Reliabilty!D$2-1)*35,0)</f>
        <v>110512</v>
      </c>
      <c r="E33">
        <f ca="1">OFFSET('IRP Approach 90% Local'!$DQ$1,Reliabilty!$A33-2015+(Reliabilty!E$2-1)*35,0)</f>
        <v>-221304</v>
      </c>
      <c r="F33">
        <f ca="1">OFFSET('IRP Approach 90% Local'!$DQ$1,Reliabilty!$A33-2015+(Reliabilty!F$2-1)*35,0)</f>
        <v>284024</v>
      </c>
      <c r="G33">
        <f ca="1">OFFSET('IRP Approach 90% Local'!$DQ$1,Reliabilty!$A33-2015+(Reliabilty!G$2-1)*35,0)</f>
        <v>-107191</v>
      </c>
      <c r="H33">
        <f ca="1">OFFSET('IRP Approach 90% Local'!$DQ$1,Reliabilty!$A33-2015+(Reliabilty!H$2-1)*35,0)</f>
        <v>431320</v>
      </c>
      <c r="I33">
        <f ca="1">OFFSET('IRP Approach 90% Local'!$DQ$1,Reliabilty!$A33-2015+(Reliabilty!I$2-1)*35,0)</f>
        <v>-261222</v>
      </c>
      <c r="J33">
        <f ca="1">OFFSET('IRP Approach 90% Local'!$DQ$1,Reliabilty!$A33-2015+(Reliabilty!J$2-1)*35,0)</f>
        <v>-572555</v>
      </c>
      <c r="K33">
        <f ca="1">OFFSET('IRP Approach 90% Local'!$DQ$1,Reliabilty!$A33-2015+(Reliabilty!K$2-1)*35,0)</f>
        <v>-735895</v>
      </c>
      <c r="L33">
        <f ca="1">OFFSET('IRP Approach 90% Local'!$DQ$1,Reliabilty!$A33-2015+(Reliabilty!L$2-1)*35,0)</f>
        <v>-218630</v>
      </c>
      <c r="M33">
        <f ca="1">OFFSET('IRP Approach 90% Local'!$DQ$1,Reliabilty!$A33-2015+(Reliabilty!M$2-1)*35,0)</f>
        <v>112269</v>
      </c>
      <c r="N33">
        <f ca="1">OFFSET('IRP Approach 90% Local'!$DQ$1,Reliabilty!$A33-2015+(Reliabilty!N$2-1)*35,0)</f>
        <v>-131136</v>
      </c>
      <c r="O33">
        <f ca="1">OFFSET('IRP Approach 90% Local'!$DQ$1,Reliabilty!$A33-2015+(Reliabilty!O$2-1)*35,0)</f>
        <v>535575</v>
      </c>
      <c r="P33">
        <f ca="1">OFFSET('IRP Approach 90% Local'!$DQ$1,Reliabilty!$A33-2015+(Reliabilty!P$2-1)*35,0)</f>
        <v>62691</v>
      </c>
      <c r="Q33">
        <f ca="1">OFFSET('IRP Approach 90% Local'!$DQ$1,Reliabilty!$A33-2015+(Reliabilty!Q$2-1)*35,0)</f>
        <v>638243</v>
      </c>
      <c r="R33">
        <f ca="1">OFFSET('IRP Approach 90% Local'!$DQ$1,Reliabilty!$A33-2015+(Reliabilty!R$2-1)*35,0)</f>
        <v>253038</v>
      </c>
      <c r="S33">
        <f ca="1">OFFSET('IRP Approach 90% Local'!$DQ$1,Reliabilty!$A33-2015+(Reliabilty!S$2-1)*35,0)</f>
        <v>793432</v>
      </c>
      <c r="T33">
        <f ca="1">OFFSET('IRP Approach 90% Local'!$DQ$1,Reliabilty!$A33-2015+(Reliabilty!T$2-1)*35,0)</f>
        <v>550175</v>
      </c>
      <c r="U33">
        <f ca="1">OFFSET('IRP Approach 90% Local'!$DQ$1,Reliabilty!$A33-2015+(Reliabilty!U$2-1)*35,0)</f>
        <v>157729</v>
      </c>
      <c r="V33">
        <f ca="1">OFFSET('IRP Approach 90% Local'!$DQ$1,Reliabilty!$A33-2015+(Reliabilty!V$2-1)*35,0)</f>
        <v>-416382</v>
      </c>
      <c r="W33">
        <f ca="1">OFFSET('IRP Approach 90% Local'!$DQ$1,Reliabilty!$A33-2015+(Reliabilty!W$2-1)*35,0)</f>
        <v>360979</v>
      </c>
      <c r="X33">
        <f ca="1">OFFSET('IRP Approach 90% Local'!$DQ$1,Reliabilty!$A33-2015+(Reliabilty!X$2-1)*35,0)</f>
        <v>388922</v>
      </c>
      <c r="Y33">
        <f ca="1">OFFSET('IRP Approach 90% Local'!$DQ$1,Reliabilty!$A33-2015+(Reliabilty!Y$2-1)*35,0)</f>
        <v>188997</v>
      </c>
      <c r="Z33">
        <f ca="1">OFFSET('IRP Approach 90% Local'!$DQ$1,Reliabilty!$A33-2015+(Reliabilty!Z$2-1)*35,0)</f>
        <v>-383195</v>
      </c>
      <c r="AA33">
        <f ca="1">OFFSET('IRP Approach 90% Local'!$DQ$1,Reliabilty!$A33-2015+(Reliabilty!AA$2-1)*35,0)</f>
        <v>-915965</v>
      </c>
      <c r="AB33">
        <f ca="1">OFFSET('IRP Approach 90% Local'!$DQ$1,Reliabilty!$A33-2015+(Reliabilty!AB$2-1)*35,0)</f>
        <v>285080</v>
      </c>
      <c r="AC33">
        <f ca="1">OFFSET('IRP Approach 90% Local'!$DQ$1,Reliabilty!$A33-2015+(Reliabilty!AC$2-1)*35,0)</f>
        <v>386417</v>
      </c>
      <c r="AD33">
        <f ca="1">OFFSET('IRP Approach 90% Local'!$DQ$1,Reliabilty!$A33-2015+(Reliabilty!AD$2-1)*35,0)</f>
        <v>891507</v>
      </c>
      <c r="AE33">
        <f ca="1">OFFSET('IRP Approach 90% Local'!$DQ$1,Reliabilty!$A33-2015+(Reliabilty!AE$2-1)*35,0)</f>
        <v>-70762</v>
      </c>
      <c r="AF33">
        <f ca="1">OFFSET('IRP Approach 90% Local'!$DQ$1,Reliabilty!$A33-2015+(Reliabilty!AF$2-1)*35,0)</f>
        <v>546397</v>
      </c>
      <c r="AG33">
        <f ca="1">OFFSET('IRP Approach 90% Local'!$DQ$1,Reliabilty!$A33-2015+(Reliabilty!AG$2-1)*35,0)</f>
        <v>1265135</v>
      </c>
      <c r="AH33">
        <f ca="1">OFFSET('IRP Approach 90% Local'!$DQ$1,Reliabilty!$A33-2015+(Reliabilty!AH$2-1)*35,0)</f>
        <v>549085</v>
      </c>
      <c r="AI33">
        <f ca="1">OFFSET('IRP Approach 90% Local'!$DQ$1,Reliabilty!$A33-2015+(Reliabilty!AI$2-1)*35,0)</f>
        <v>-663</v>
      </c>
      <c r="AJ33">
        <f ca="1">OFFSET('IRP Approach 90% Local'!$DQ$1,Reliabilty!$A33-2015+(Reliabilty!AJ$2-1)*35,0)</f>
        <v>554661</v>
      </c>
      <c r="AK33">
        <f ca="1">OFFSET('IRP Approach 90% Local'!$DQ$1,Reliabilty!$A33-2015+(Reliabilty!AK$2-1)*35,0)</f>
        <v>-194449</v>
      </c>
      <c r="AL33">
        <f ca="1">OFFSET('IRP Approach 90% Local'!$DQ$1,Reliabilty!$A33-2015+(Reliabilty!AL$2-1)*35,0)</f>
        <v>-634266</v>
      </c>
      <c r="AM33">
        <f ca="1">OFFSET('IRP Approach 90% Local'!$DQ$1,Reliabilty!$A33-2015+(Reliabilty!AM$2-1)*35,0)</f>
        <v>-603984</v>
      </c>
      <c r="AN33">
        <f ca="1">OFFSET('IRP Approach 90% Local'!$DQ$1,Reliabilty!$A33-2015+(Reliabilty!AN$2-1)*35,0)</f>
        <v>-974154</v>
      </c>
      <c r="AO33">
        <f ca="1">OFFSET('IRP Approach 90% Local'!$DQ$1,Reliabilty!$A33-2015+(Reliabilty!AO$2-1)*35,0)</f>
        <v>-1069169</v>
      </c>
      <c r="AP33">
        <f ca="1">OFFSET('IRP Approach 90% Local'!$DQ$1,Reliabilty!$A33-2015+(Reliabilty!AP$2-1)*35,0)</f>
        <v>-963190</v>
      </c>
      <c r="AQ33">
        <f ca="1">OFFSET('IRP Approach 90% Local'!$DQ$1,Reliabilty!$A33-2015+(Reliabilty!AQ$2-1)*35,0)</f>
        <v>21957</v>
      </c>
      <c r="AR33">
        <f ca="1">OFFSET('IRP Approach 90% Local'!$DQ$1,Reliabilty!$A33-2015+(Reliabilty!AR$2-1)*35,0)</f>
        <v>-329696</v>
      </c>
      <c r="AS33">
        <f ca="1">OFFSET('IRP Approach 90% Local'!$DQ$1,Reliabilty!$A33-2015+(Reliabilty!AS$2-1)*35,0)</f>
        <v>484046</v>
      </c>
      <c r="AT33">
        <f ca="1">OFFSET('IRP Approach 90% Local'!$DQ$1,Reliabilty!$A33-2015+(Reliabilty!AT$2-1)*35,0)</f>
        <v>478640</v>
      </c>
      <c r="AU33">
        <f ca="1">OFFSET('IRP Approach 90% Local'!$DQ$1,Reliabilty!$A33-2015+(Reliabilty!AU$2-1)*35,0)</f>
        <v>322423</v>
      </c>
      <c r="AV33">
        <f ca="1">OFFSET('IRP Approach 90% Local'!$DQ$1,Reliabilty!$A33-2015+(Reliabilty!AV$2-1)*35,0)</f>
        <v>927556</v>
      </c>
      <c r="AW33">
        <f ca="1">OFFSET('IRP Approach 90% Local'!$DQ$1,Reliabilty!$A33-2015+(Reliabilty!AW$2-1)*35,0)</f>
        <v>556264</v>
      </c>
      <c r="AX33">
        <f ca="1">OFFSET('IRP Approach 90% Local'!$DQ$1,Reliabilty!$A33-2015+(Reliabilty!AX$2-1)*35,0)</f>
        <v>-88125</v>
      </c>
      <c r="AY33">
        <f ca="1">OFFSET('IRP Approach 90% Local'!$DQ$1,Reliabilty!$A33-2015+(Reliabilty!AY$2-1)*35,0)</f>
        <v>-308845</v>
      </c>
      <c r="AZ33">
        <f ca="1">OFFSET('IRP Approach 90% Local'!$DQ$1,Reliabilty!$A33-2015+(Reliabilty!AZ$2-1)*35,0)</f>
        <v>-64816</v>
      </c>
      <c r="BA33">
        <f ca="1">OFFSET('IRP Approach 90% Local'!$DQ$1,Reliabilty!$A33-2015+(Reliabilty!BA$2-1)*35,0)</f>
        <v>-70614</v>
      </c>
      <c r="BB33">
        <f ca="1">OFFSET('IRP Approach 90% Local'!$DQ$1,Reliabilty!$A33-2015+(Reliabilty!BB$2-1)*35,0)</f>
        <v>-166413</v>
      </c>
      <c r="BC33">
        <f ca="1">OFFSET('IRP Approach 90% Local'!$DQ$1,Reliabilty!$A33-2015+(Reliabilty!BC$2-1)*35,0)</f>
        <v>303378</v>
      </c>
      <c r="BD33">
        <f ca="1">OFFSET('IRP Approach 90% Local'!$DQ$1,Reliabilty!$A33-2015+(Reliabilty!BD$2-1)*35,0)</f>
        <v>680381</v>
      </c>
      <c r="BE33">
        <f ca="1">OFFSET('IRP Approach 90% Local'!$DQ$1,Reliabilty!$A33-2015+(Reliabilty!BE$2-1)*35,0)</f>
        <v>-405083</v>
      </c>
      <c r="BF33">
        <f ca="1">OFFSET('IRP Approach 90% Local'!$DQ$1,Reliabilty!$A33-2015+(Reliabilty!BF$2-1)*35,0)</f>
        <v>-678317</v>
      </c>
      <c r="BG33">
        <f ca="1">OFFSET('IRP Approach 90% Local'!$DQ$1,Reliabilty!$A33-2015+(Reliabilty!BG$2-1)*35,0)</f>
        <v>-592043</v>
      </c>
      <c r="BH33">
        <f ca="1">OFFSET('IRP Approach 90% Local'!$DQ$1,Reliabilty!$A33-2015+(Reliabilty!BH$2-1)*35,0)</f>
        <v>29848</v>
      </c>
      <c r="BI33">
        <f ca="1">OFFSET('IRP Approach 90% Local'!$DQ$1,Reliabilty!$A33-2015+(Reliabilty!BI$2-1)*35,0)</f>
        <v>449147</v>
      </c>
      <c r="BJ33">
        <f ca="1">OFFSET('IRP Approach 90% Local'!$DQ$1,Reliabilty!$A33-2015+(Reliabilty!BJ$2-1)*35,0)</f>
        <v>-252678</v>
      </c>
      <c r="BK33">
        <f ca="1">OFFSET('IRP Approach 90% Local'!$DQ$1,Reliabilty!$A33-2015+(Reliabilty!BK$2-1)*35,0)</f>
        <v>118161</v>
      </c>
      <c r="BL33">
        <f ca="1">OFFSET('IRP Approach 90% Local'!$DQ$1,Reliabilty!$A33-2015+(Reliabilty!BL$2-1)*35,0)</f>
        <v>135195</v>
      </c>
      <c r="BM33">
        <f ca="1">OFFSET('IRP Approach 90% Local'!$DQ$1,Reliabilty!$A33-2015+(Reliabilty!BM$2-1)*35,0)</f>
        <v>-616668</v>
      </c>
      <c r="BN33">
        <f ca="1">OFFSET('IRP Approach 90% Local'!$DQ$1,Reliabilty!$A33-2015+(Reliabilty!BN$2-1)*35,0)</f>
        <v>-589588</v>
      </c>
      <c r="BO33">
        <f ca="1">OFFSET('IRP Approach 90% Local'!$DQ$1,Reliabilty!$A33-2015+(Reliabilty!BO$2-1)*35,0)</f>
        <v>-258683</v>
      </c>
      <c r="BP33">
        <f ca="1">OFFSET('IRP Approach 90% Local'!$DQ$1,Reliabilty!$A33-2015+(Reliabilty!BP$2-1)*35,0)</f>
        <v>393768</v>
      </c>
      <c r="BQ33">
        <f ca="1">OFFSET('IRP Approach 90% Local'!$DQ$1,Reliabilty!$A33-2015+(Reliabilty!BQ$2-1)*35,0)</f>
        <v>158198</v>
      </c>
      <c r="BR33">
        <f ca="1">OFFSET('IRP Approach 90% Local'!$DQ$1,Reliabilty!$A33-2015+(Reliabilty!BR$2-1)*35,0)</f>
        <v>-603542</v>
      </c>
      <c r="BS33">
        <f ca="1">OFFSET('IRP Approach 90% Local'!$DQ$1,Reliabilty!$A33-2015+(Reliabilty!BS$2-1)*35,0)</f>
        <v>-409009</v>
      </c>
      <c r="BT33">
        <f ca="1">OFFSET('IRP Approach 90% Local'!$DQ$1,Reliabilty!$A33-2015+(Reliabilty!BT$2-1)*35,0)</f>
        <v>-714648</v>
      </c>
      <c r="BU33">
        <f ca="1">OFFSET('IRP Approach 90% Local'!$DQ$1,Reliabilty!$A33-2015+(Reliabilty!BU$2-1)*35,0)</f>
        <v>-463892</v>
      </c>
      <c r="BV33">
        <f ca="1">OFFSET('IRP Approach 90% Local'!$DQ$1,Reliabilty!$A33-2015+(Reliabilty!BV$2-1)*35,0)</f>
        <v>-275501</v>
      </c>
      <c r="BW33">
        <f ca="1">OFFSET('IRP Approach 90% Local'!$DQ$1,Reliabilty!$A33-2015+(Reliabilty!BW$2-1)*35,0)</f>
        <v>-822340</v>
      </c>
      <c r="BX33">
        <f ca="1">OFFSET('IRP Approach 90% Local'!$DQ$1,Reliabilty!$A33-2015+(Reliabilty!BX$2-1)*35,0)</f>
        <v>-94061</v>
      </c>
      <c r="BY33">
        <f ca="1">OFFSET('IRP Approach 90% Local'!$DQ$1,Reliabilty!$A33-2015+(Reliabilty!BY$2-1)*35,0)</f>
        <v>227435</v>
      </c>
      <c r="BZ33">
        <f ca="1">OFFSET('IRP Approach 90% Local'!$DQ$1,Reliabilty!$A33-2015+(Reliabilty!BZ$2-1)*35,0)</f>
        <v>468382</v>
      </c>
      <c r="CA33">
        <f ca="1">OFFSET('IRP Approach 90% Local'!$DQ$1,Reliabilty!$A33-2015+(Reliabilty!CA$2-1)*35,0)</f>
        <v>918775</v>
      </c>
      <c r="CB33">
        <f ca="1">OFFSET('IRP Approach 90% Local'!$DQ$1,Reliabilty!$A33-2015+(Reliabilty!CB$2-1)*35,0)</f>
        <v>27968</v>
      </c>
      <c r="CC33">
        <f ca="1">OFFSET('IRP Approach 90% Local'!$DQ$1,Reliabilty!$A33-2015+(Reliabilty!CC$2-1)*35,0)</f>
        <v>125671</v>
      </c>
      <c r="CD33">
        <f ca="1">OFFSET('IRP Approach 90% Local'!$DQ$1,Reliabilty!$A33-2015+(Reliabilty!CD$2-1)*35,0)</f>
        <v>895802</v>
      </c>
      <c r="CE33">
        <f ca="1">OFFSET('IRP Approach 90% Local'!$DQ$1,Reliabilty!$A33-2015+(Reliabilty!CE$2-1)*35,0)</f>
        <v>694914</v>
      </c>
      <c r="CF33">
        <f ca="1">OFFSET('IRP Approach 90% Local'!$DQ$1,Reliabilty!$A33-2015+(Reliabilty!CF$2-1)*35,0)</f>
        <v>760838</v>
      </c>
      <c r="CG33">
        <f ca="1">OFFSET('IRP Approach 90% Local'!$DQ$1,Reliabilty!$A33-2015+(Reliabilty!CG$2-1)*35,0)</f>
        <v>37572</v>
      </c>
      <c r="CH33">
        <f ca="1">OFFSET('IRP Approach 90% Local'!$DQ$1,Reliabilty!$A33-2015+(Reliabilty!CH$2-1)*35,0)</f>
        <v>278020</v>
      </c>
      <c r="CI33">
        <f ca="1">OFFSET('IRP Approach 90% Local'!$DQ$1,Reliabilty!$A33-2015+(Reliabilty!CI$2-1)*35,0)</f>
        <v>641020</v>
      </c>
      <c r="CJ33">
        <f ca="1">OFFSET('IRP Approach 90% Local'!$DQ$1,Reliabilty!$A33-2015+(Reliabilty!CJ$2-1)*35,0)</f>
        <v>-125426</v>
      </c>
      <c r="CK33">
        <f ca="1">OFFSET('IRP Approach 90% Local'!$DQ$1,Reliabilty!$A33-2015+(Reliabilty!CK$2-1)*35,0)</f>
        <v>-92300</v>
      </c>
      <c r="CL33">
        <f ca="1">OFFSET('IRP Approach 90% Local'!$DQ$1,Reliabilty!$A33-2015+(Reliabilty!CL$2-1)*35,0)</f>
        <v>-290186</v>
      </c>
      <c r="CM33">
        <f ca="1">OFFSET('IRP Approach 90% Local'!$DQ$1,Reliabilty!$A33-2015+(Reliabilty!CM$2-1)*35,0)</f>
        <v>-293884</v>
      </c>
      <c r="CN33">
        <f ca="1">OFFSET('IRP Approach 90% Local'!$DQ$1,Reliabilty!$A33-2015+(Reliabilty!CN$2-1)*35,0)</f>
        <v>319461</v>
      </c>
    </row>
    <row r="34" spans="1:95" x14ac:dyDescent="0.25">
      <c r="A34">
        <v>2047</v>
      </c>
      <c r="B34">
        <f ca="1">OFFSET('IRP Approach 90% Local'!$DQ$1,Reliabilty!$A34-2015+(Reliabilty!B$2-1)*35,0)</f>
        <v>394841</v>
      </c>
      <c r="C34">
        <f ca="1">OFFSET('IRP Approach 90% Local'!$DQ$1,Reliabilty!$A34-2015+(Reliabilty!C$2-1)*35,0)</f>
        <v>102829</v>
      </c>
      <c r="D34">
        <f ca="1">OFFSET('IRP Approach 90% Local'!$DQ$1,Reliabilty!$A34-2015+(Reliabilty!D$2-1)*35,0)</f>
        <v>-228815</v>
      </c>
      <c r="E34">
        <f ca="1">OFFSET('IRP Approach 90% Local'!$DQ$1,Reliabilty!$A34-2015+(Reliabilty!E$2-1)*35,0)</f>
        <v>276132</v>
      </c>
      <c r="F34">
        <f ca="1">OFFSET('IRP Approach 90% Local'!$DQ$1,Reliabilty!$A34-2015+(Reliabilty!F$2-1)*35,0)</f>
        <v>-114938</v>
      </c>
      <c r="G34">
        <f ca="1">OFFSET('IRP Approach 90% Local'!$DQ$1,Reliabilty!$A34-2015+(Reliabilty!G$2-1)*35,0)</f>
        <v>423782</v>
      </c>
      <c r="H34">
        <f ca="1">OFFSET('IRP Approach 90% Local'!$DQ$1,Reliabilty!$A34-2015+(Reliabilty!H$2-1)*35,0)</f>
        <v>-270328</v>
      </c>
      <c r="I34">
        <f ca="1">OFFSET('IRP Approach 90% Local'!$DQ$1,Reliabilty!$A34-2015+(Reliabilty!I$2-1)*35,0)</f>
        <v>-580976</v>
      </c>
      <c r="J34">
        <f ca="1">OFFSET('IRP Approach 90% Local'!$DQ$1,Reliabilty!$A34-2015+(Reliabilty!J$2-1)*35,0)</f>
        <v>-744664</v>
      </c>
      <c r="K34">
        <f ca="1">OFFSET('IRP Approach 90% Local'!$DQ$1,Reliabilty!$A34-2015+(Reliabilty!K$2-1)*35,0)</f>
        <v>-226007</v>
      </c>
      <c r="L34">
        <f ca="1">OFFSET('IRP Approach 90% Local'!$DQ$1,Reliabilty!$A34-2015+(Reliabilty!L$2-1)*35,0)</f>
        <v>104581</v>
      </c>
      <c r="M34">
        <f ca="1">OFFSET('IRP Approach 90% Local'!$DQ$1,Reliabilty!$A34-2015+(Reliabilty!M$2-1)*35,0)</f>
        <v>-139088</v>
      </c>
      <c r="N34">
        <f ca="1">OFFSET('IRP Approach 90% Local'!$DQ$1,Reliabilty!$A34-2015+(Reliabilty!N$2-1)*35,0)</f>
        <v>528694</v>
      </c>
      <c r="O34">
        <f ca="1">OFFSET('IRP Approach 90% Local'!$DQ$1,Reliabilty!$A34-2015+(Reliabilty!O$2-1)*35,0)</f>
        <v>54847</v>
      </c>
      <c r="P34">
        <f ca="1">OFFSET('IRP Approach 90% Local'!$DQ$1,Reliabilty!$A34-2015+(Reliabilty!P$2-1)*35,0)</f>
        <v>642364</v>
      </c>
      <c r="Q34">
        <f ca="1">OFFSET('IRP Approach 90% Local'!$DQ$1,Reliabilty!$A34-2015+(Reliabilty!Q$2-1)*35,0)</f>
        <v>335603</v>
      </c>
      <c r="R34">
        <f ca="1">OFFSET('IRP Approach 90% Local'!$DQ$1,Reliabilty!$A34-2015+(Reliabilty!R$2-1)*35,0)</f>
        <v>786471</v>
      </c>
      <c r="S34">
        <f ca="1">OFFSET('IRP Approach 90% Local'!$DQ$1,Reliabilty!$A34-2015+(Reliabilty!S$2-1)*35,0)</f>
        <v>541905</v>
      </c>
      <c r="T34">
        <f ca="1">OFFSET('IRP Approach 90% Local'!$DQ$1,Reliabilty!$A34-2015+(Reliabilty!T$2-1)*35,0)</f>
        <v>149661</v>
      </c>
      <c r="U34">
        <f ca="1">OFFSET('IRP Approach 90% Local'!$DQ$1,Reliabilty!$A34-2015+(Reliabilty!U$2-1)*35,0)</f>
        <v>-424935</v>
      </c>
      <c r="V34">
        <f ca="1">OFFSET('IRP Approach 90% Local'!$DQ$1,Reliabilty!$A34-2015+(Reliabilty!V$2-1)*35,0)</f>
        <v>353588</v>
      </c>
      <c r="W34">
        <f ca="1">OFFSET('IRP Approach 90% Local'!$DQ$1,Reliabilty!$A34-2015+(Reliabilty!W$2-1)*35,0)</f>
        <v>401008</v>
      </c>
      <c r="X34">
        <f ca="1">OFFSET('IRP Approach 90% Local'!$DQ$1,Reliabilty!$A34-2015+(Reliabilty!X$2-1)*35,0)</f>
        <v>181611</v>
      </c>
      <c r="Y34">
        <f ca="1">OFFSET('IRP Approach 90% Local'!$DQ$1,Reliabilty!$A34-2015+(Reliabilty!Y$2-1)*35,0)</f>
        <v>-391362</v>
      </c>
      <c r="Z34">
        <f ca="1">OFFSET('IRP Approach 90% Local'!$DQ$1,Reliabilty!$A34-2015+(Reliabilty!Z$2-1)*35,0)</f>
        <v>-923794</v>
      </c>
      <c r="AA34">
        <f ca="1">OFFSET('IRP Approach 90% Local'!$DQ$1,Reliabilty!$A34-2015+(Reliabilty!AA$2-1)*35,0)</f>
        <v>278613</v>
      </c>
      <c r="AB34">
        <f ca="1">OFFSET('IRP Approach 90% Local'!$DQ$1,Reliabilty!$A34-2015+(Reliabilty!AB$2-1)*35,0)</f>
        <v>377128</v>
      </c>
      <c r="AC34">
        <f ca="1">OFFSET('IRP Approach 90% Local'!$DQ$1,Reliabilty!$A34-2015+(Reliabilty!AC$2-1)*35,0)</f>
        <v>884177</v>
      </c>
      <c r="AD34">
        <f ca="1">OFFSET('IRP Approach 90% Local'!$DQ$1,Reliabilty!$A34-2015+(Reliabilty!AD$2-1)*35,0)</f>
        <v>-79513</v>
      </c>
      <c r="AE34">
        <f ca="1">OFFSET('IRP Approach 90% Local'!$DQ$1,Reliabilty!$A34-2015+(Reliabilty!AE$2-1)*35,0)</f>
        <v>560705</v>
      </c>
      <c r="AF34">
        <f ca="1">OFFSET('IRP Approach 90% Local'!$DQ$1,Reliabilty!$A34-2015+(Reliabilty!AF$2-1)*35,0)</f>
        <v>1258873</v>
      </c>
      <c r="AG34">
        <f ca="1">OFFSET('IRP Approach 90% Local'!$DQ$1,Reliabilty!$A34-2015+(Reliabilty!AG$2-1)*35,0)</f>
        <v>540054</v>
      </c>
      <c r="AH34">
        <f ca="1">OFFSET('IRP Approach 90% Local'!$DQ$1,Reliabilty!$A34-2015+(Reliabilty!AH$2-1)*35,0)</f>
        <v>-8889</v>
      </c>
      <c r="AI34">
        <f ca="1">OFFSET('IRP Approach 90% Local'!$DQ$1,Reliabilty!$A34-2015+(Reliabilty!AI$2-1)*35,0)</f>
        <v>518522</v>
      </c>
      <c r="AJ34">
        <f ca="1">OFFSET('IRP Approach 90% Local'!$DQ$1,Reliabilty!$A34-2015+(Reliabilty!AJ$2-1)*35,0)</f>
        <v>-202468</v>
      </c>
      <c r="AK34">
        <f ca="1">OFFSET('IRP Approach 90% Local'!$DQ$1,Reliabilty!$A34-2015+(Reliabilty!AK$2-1)*35,0)</f>
        <v>-642479</v>
      </c>
      <c r="AL34">
        <f ca="1">OFFSET('IRP Approach 90% Local'!$DQ$1,Reliabilty!$A34-2015+(Reliabilty!AL$2-1)*35,0)</f>
        <v>-376312</v>
      </c>
      <c r="AM34">
        <f ca="1">OFFSET('IRP Approach 90% Local'!$DQ$1,Reliabilty!$A34-2015+(Reliabilty!AM$2-1)*35,0)</f>
        <v>-982947</v>
      </c>
      <c r="AN34">
        <f ca="1">OFFSET('IRP Approach 90% Local'!$DQ$1,Reliabilty!$A34-2015+(Reliabilty!AN$2-1)*35,0)</f>
        <v>-1076848</v>
      </c>
      <c r="AO34">
        <f ca="1">OFFSET('IRP Approach 90% Local'!$DQ$1,Reliabilty!$A34-2015+(Reliabilty!AO$2-1)*35,0)</f>
        <v>-971071</v>
      </c>
      <c r="AP34">
        <f ca="1">OFFSET('IRP Approach 90% Local'!$DQ$1,Reliabilty!$A34-2015+(Reliabilty!AP$2-1)*35,0)</f>
        <v>14903</v>
      </c>
      <c r="AQ34">
        <f ca="1">OFFSET('IRP Approach 90% Local'!$DQ$1,Reliabilty!$A34-2015+(Reliabilty!AQ$2-1)*35,0)</f>
        <v>-331563</v>
      </c>
      <c r="AR34">
        <f ca="1">OFFSET('IRP Approach 90% Local'!$DQ$1,Reliabilty!$A34-2015+(Reliabilty!AR$2-1)*35,0)</f>
        <v>477041</v>
      </c>
      <c r="AS34">
        <f ca="1">OFFSET('IRP Approach 90% Local'!$DQ$1,Reliabilty!$A34-2015+(Reliabilty!AS$2-1)*35,0)</f>
        <v>420218</v>
      </c>
      <c r="AT34">
        <f ca="1">OFFSET('IRP Approach 90% Local'!$DQ$1,Reliabilty!$A34-2015+(Reliabilty!AT$2-1)*35,0)</f>
        <v>307831</v>
      </c>
      <c r="AU34">
        <f ca="1">OFFSET('IRP Approach 90% Local'!$DQ$1,Reliabilty!$A34-2015+(Reliabilty!AU$2-1)*35,0)</f>
        <v>929620</v>
      </c>
      <c r="AV34">
        <f ca="1">OFFSET('IRP Approach 90% Local'!$DQ$1,Reliabilty!$A34-2015+(Reliabilty!AV$2-1)*35,0)</f>
        <v>547929</v>
      </c>
      <c r="AW34">
        <f ca="1">OFFSET('IRP Approach 90% Local'!$DQ$1,Reliabilty!$A34-2015+(Reliabilty!AW$2-1)*35,0)</f>
        <v>-96513</v>
      </c>
      <c r="AX34">
        <f ca="1">OFFSET('IRP Approach 90% Local'!$DQ$1,Reliabilty!$A34-2015+(Reliabilty!AX$2-1)*35,0)</f>
        <v>-316423</v>
      </c>
      <c r="AY34">
        <f ca="1">OFFSET('IRP Approach 90% Local'!$DQ$1,Reliabilty!$A34-2015+(Reliabilty!AY$2-1)*35,0)</f>
        <v>-73286</v>
      </c>
      <c r="AZ34">
        <f ca="1">OFFSET('IRP Approach 90% Local'!$DQ$1,Reliabilty!$A34-2015+(Reliabilty!AZ$2-1)*35,0)</f>
        <v>-78477</v>
      </c>
      <c r="BA34">
        <f ca="1">OFFSET('IRP Approach 90% Local'!$DQ$1,Reliabilty!$A34-2015+(Reliabilty!BA$2-1)*35,0)</f>
        <v>-174290</v>
      </c>
      <c r="BB34">
        <f ca="1">OFFSET('IRP Approach 90% Local'!$DQ$1,Reliabilty!$A34-2015+(Reliabilty!BB$2-1)*35,0)</f>
        <v>296705</v>
      </c>
      <c r="BC34">
        <f ca="1">OFFSET('IRP Approach 90% Local'!$DQ$1,Reliabilty!$A34-2015+(Reliabilty!BC$2-1)*35,0)</f>
        <v>671938</v>
      </c>
      <c r="BD34">
        <f ca="1">OFFSET('IRP Approach 90% Local'!$DQ$1,Reliabilty!$A34-2015+(Reliabilty!BD$2-1)*35,0)</f>
        <v>-413928</v>
      </c>
      <c r="BE34">
        <f ca="1">OFFSET('IRP Approach 90% Local'!$DQ$1,Reliabilty!$A34-2015+(Reliabilty!BE$2-1)*35,0)</f>
        <v>-686844</v>
      </c>
      <c r="BF34">
        <f ca="1">OFFSET('IRP Approach 90% Local'!$DQ$1,Reliabilty!$A34-2015+(Reliabilty!BF$2-1)*35,0)</f>
        <v>-600699</v>
      </c>
      <c r="BG34">
        <f ca="1">OFFSET('IRP Approach 90% Local'!$DQ$1,Reliabilty!$A34-2015+(Reliabilty!BG$2-1)*35,0)</f>
        <v>22811</v>
      </c>
      <c r="BH34">
        <f ca="1">OFFSET('IRP Approach 90% Local'!$DQ$1,Reliabilty!$A34-2015+(Reliabilty!BH$2-1)*35,0)</f>
        <v>441790</v>
      </c>
      <c r="BI34">
        <f ca="1">OFFSET('IRP Approach 90% Local'!$DQ$1,Reliabilty!$A34-2015+(Reliabilty!BI$2-1)*35,0)</f>
        <v>-261206</v>
      </c>
      <c r="BJ34">
        <f ca="1">OFFSET('IRP Approach 90% Local'!$DQ$1,Reliabilty!$A34-2015+(Reliabilty!BJ$2-1)*35,0)</f>
        <v>111386</v>
      </c>
      <c r="BK34">
        <f ca="1">OFFSET('IRP Approach 90% Local'!$DQ$1,Reliabilty!$A34-2015+(Reliabilty!BK$2-1)*35,0)</f>
        <v>144749</v>
      </c>
      <c r="BL34">
        <f ca="1">OFFSET('IRP Approach 90% Local'!$DQ$1,Reliabilty!$A34-2015+(Reliabilty!BL$2-1)*35,0)</f>
        <v>-624625</v>
      </c>
      <c r="BM34">
        <f ca="1">OFFSET('IRP Approach 90% Local'!$DQ$1,Reliabilty!$A34-2015+(Reliabilty!BM$2-1)*35,0)</f>
        <v>-597325</v>
      </c>
      <c r="BN34">
        <f ca="1">OFFSET('IRP Approach 90% Local'!$DQ$1,Reliabilty!$A34-2015+(Reliabilty!BN$2-1)*35,0)</f>
        <v>-270560</v>
      </c>
      <c r="BO34">
        <f ca="1">OFFSET('IRP Approach 90% Local'!$DQ$1,Reliabilty!$A34-2015+(Reliabilty!BO$2-1)*35,0)</f>
        <v>387029</v>
      </c>
      <c r="BP34">
        <f ca="1">OFFSET('IRP Approach 90% Local'!$DQ$1,Reliabilty!$A34-2015+(Reliabilty!BP$2-1)*35,0)</f>
        <v>150209</v>
      </c>
      <c r="BQ34">
        <f ca="1">OFFSET('IRP Approach 90% Local'!$DQ$1,Reliabilty!$A34-2015+(Reliabilty!BQ$2-1)*35,0)</f>
        <v>-611666</v>
      </c>
      <c r="BR34">
        <f ca="1">OFFSET('IRP Approach 90% Local'!$DQ$1,Reliabilty!$A34-2015+(Reliabilty!BR$2-1)*35,0)</f>
        <v>-416731</v>
      </c>
      <c r="BS34">
        <f ca="1">OFFSET('IRP Approach 90% Local'!$DQ$1,Reliabilty!$A34-2015+(Reliabilty!BS$2-1)*35,0)</f>
        <v>-722588</v>
      </c>
      <c r="BT34">
        <f ca="1">OFFSET('IRP Approach 90% Local'!$DQ$1,Reliabilty!$A34-2015+(Reliabilty!BT$2-1)*35,0)</f>
        <v>-465769</v>
      </c>
      <c r="BU34">
        <f ca="1">OFFSET('IRP Approach 90% Local'!$DQ$1,Reliabilty!$A34-2015+(Reliabilty!BU$2-1)*35,0)</f>
        <v>-288002</v>
      </c>
      <c r="BV34">
        <f ca="1">OFFSET('IRP Approach 90% Local'!$DQ$1,Reliabilty!$A34-2015+(Reliabilty!BV$2-1)*35,0)</f>
        <v>-834709</v>
      </c>
      <c r="BW34">
        <f ca="1">OFFSET('IRP Approach 90% Local'!$DQ$1,Reliabilty!$A34-2015+(Reliabilty!BW$2-1)*35,0)</f>
        <v>-101238</v>
      </c>
      <c r="BX34">
        <f ca="1">OFFSET('IRP Approach 90% Local'!$DQ$1,Reliabilty!$A34-2015+(Reliabilty!BX$2-1)*35,0)</f>
        <v>219530</v>
      </c>
      <c r="BY34">
        <f ca="1">OFFSET('IRP Approach 90% Local'!$DQ$1,Reliabilty!$A34-2015+(Reliabilty!BY$2-1)*35,0)</f>
        <v>461334</v>
      </c>
      <c r="BZ34">
        <f ca="1">OFFSET('IRP Approach 90% Local'!$DQ$1,Reliabilty!$A34-2015+(Reliabilty!BZ$2-1)*35,0)</f>
        <v>911720</v>
      </c>
      <c r="CA34">
        <f ca="1">OFFSET('IRP Approach 90% Local'!$DQ$1,Reliabilty!$A34-2015+(Reliabilty!CA$2-1)*35,0)</f>
        <v>20347</v>
      </c>
      <c r="CB34">
        <f ca="1">OFFSET('IRP Approach 90% Local'!$DQ$1,Reliabilty!$A34-2015+(Reliabilty!CB$2-1)*35,0)</f>
        <v>101591</v>
      </c>
      <c r="CC34">
        <f ca="1">OFFSET('IRP Approach 90% Local'!$DQ$1,Reliabilty!$A34-2015+(Reliabilty!CC$2-1)*35,0)</f>
        <v>898332</v>
      </c>
      <c r="CD34">
        <f ca="1">OFFSET('IRP Approach 90% Local'!$DQ$1,Reliabilty!$A34-2015+(Reliabilty!CD$2-1)*35,0)</f>
        <v>649726</v>
      </c>
      <c r="CE34">
        <f ca="1">OFFSET('IRP Approach 90% Local'!$DQ$1,Reliabilty!$A34-2015+(Reliabilty!CE$2-1)*35,0)</f>
        <v>718273</v>
      </c>
      <c r="CF34">
        <f ca="1">OFFSET('IRP Approach 90% Local'!$DQ$1,Reliabilty!$A34-2015+(Reliabilty!CF$2-1)*35,0)</f>
        <v>30871</v>
      </c>
      <c r="CG34">
        <f ca="1">OFFSET('IRP Approach 90% Local'!$DQ$1,Reliabilty!$A34-2015+(Reliabilty!CG$2-1)*35,0)</f>
        <v>270536</v>
      </c>
      <c r="CH34">
        <f ca="1">OFFSET('IRP Approach 90% Local'!$DQ$1,Reliabilty!$A34-2015+(Reliabilty!CH$2-1)*35,0)</f>
        <v>633401</v>
      </c>
      <c r="CI34">
        <f ca="1">OFFSET('IRP Approach 90% Local'!$DQ$1,Reliabilty!$A34-2015+(Reliabilty!CI$2-1)*35,0)</f>
        <v>-133993</v>
      </c>
      <c r="CJ34">
        <f ca="1">OFFSET('IRP Approach 90% Local'!$DQ$1,Reliabilty!$A34-2015+(Reliabilty!CJ$2-1)*35,0)</f>
        <v>-100371</v>
      </c>
      <c r="CK34">
        <f ca="1">OFFSET('IRP Approach 90% Local'!$DQ$1,Reliabilty!$A34-2015+(Reliabilty!CK$2-1)*35,0)</f>
        <v>-304896</v>
      </c>
      <c r="CL34">
        <f ca="1">OFFSET('IRP Approach 90% Local'!$DQ$1,Reliabilty!$A34-2015+(Reliabilty!CL$2-1)*35,0)</f>
        <v>-331266</v>
      </c>
      <c r="CM34">
        <f ca="1">OFFSET('IRP Approach 90% Local'!$DQ$1,Reliabilty!$A34-2015+(Reliabilty!CM$2-1)*35,0)</f>
        <v>311795</v>
      </c>
      <c r="CN34">
        <f ca="1">OFFSET('IRP Approach 90% Local'!$DQ$1,Reliabilty!$A34-2015+(Reliabilty!CN$2-1)*35,0)</f>
        <v>786240</v>
      </c>
    </row>
    <row r="35" spans="1:95" x14ac:dyDescent="0.25">
      <c r="A35">
        <v>2048</v>
      </c>
      <c r="B35">
        <f ca="1">OFFSET('IRP Approach 90% Local'!$DQ$1,Reliabilty!$A35-2015+(Reliabilty!B$2-1)*35,0)</f>
        <v>94801</v>
      </c>
      <c r="C35">
        <f ca="1">OFFSET('IRP Approach 90% Local'!$DQ$1,Reliabilty!$A35-2015+(Reliabilty!C$2-1)*35,0)</f>
        <v>-236670</v>
      </c>
      <c r="D35">
        <f ca="1">OFFSET('IRP Approach 90% Local'!$DQ$1,Reliabilty!$A35-2015+(Reliabilty!D$2-1)*35,0)</f>
        <v>267896</v>
      </c>
      <c r="E35">
        <f ca="1">OFFSET('IRP Approach 90% Local'!$DQ$1,Reliabilty!$A35-2015+(Reliabilty!E$2-1)*35,0)</f>
        <v>-123028</v>
      </c>
      <c r="F35">
        <f ca="1">OFFSET('IRP Approach 90% Local'!$DQ$1,Reliabilty!$A35-2015+(Reliabilty!F$2-1)*35,0)</f>
        <v>415899</v>
      </c>
      <c r="G35">
        <f ca="1">OFFSET('IRP Approach 90% Local'!$DQ$1,Reliabilty!$A35-2015+(Reliabilty!G$2-1)*35,0)</f>
        <v>-279779</v>
      </c>
      <c r="H35">
        <f ca="1">OFFSET('IRP Approach 90% Local'!$DQ$1,Reliabilty!$A35-2015+(Reliabilty!H$2-1)*35,0)</f>
        <v>-589739</v>
      </c>
      <c r="I35">
        <f ca="1">OFFSET('IRP Approach 90% Local'!$DQ$1,Reliabilty!$A35-2015+(Reliabilty!I$2-1)*35,0)</f>
        <v>-753777</v>
      </c>
      <c r="J35">
        <f ca="1">OFFSET('IRP Approach 90% Local'!$DQ$1,Reliabilty!$A35-2015+(Reliabilty!J$2-1)*35,0)</f>
        <v>-233730</v>
      </c>
      <c r="K35">
        <f ca="1">OFFSET('IRP Approach 90% Local'!$DQ$1,Reliabilty!$A35-2015+(Reliabilty!K$2-1)*35,0)</f>
        <v>96548</v>
      </c>
      <c r="L35">
        <f ca="1">OFFSET('IRP Approach 90% Local'!$DQ$1,Reliabilty!$A35-2015+(Reliabilty!L$2-1)*35,0)</f>
        <v>-147384</v>
      </c>
      <c r="M35">
        <f ca="1">OFFSET('IRP Approach 90% Local'!$DQ$1,Reliabilty!$A35-2015+(Reliabilty!M$2-1)*35,0)</f>
        <v>521470</v>
      </c>
      <c r="N35">
        <f ca="1">OFFSET('IRP Approach 90% Local'!$DQ$1,Reliabilty!$A35-2015+(Reliabilty!N$2-1)*35,0)</f>
        <v>-14475</v>
      </c>
      <c r="O35">
        <f ca="1">OFFSET('IRP Approach 90% Local'!$DQ$1,Reliabilty!$A35-2015+(Reliabilty!O$2-1)*35,0)</f>
        <v>637493</v>
      </c>
      <c r="P35">
        <f ca="1">OFFSET('IRP Approach 90% Local'!$DQ$1,Reliabilty!$A35-2015+(Reliabilty!P$2-1)*35,0)</f>
        <v>337256</v>
      </c>
      <c r="Q35">
        <f ca="1">OFFSET('IRP Approach 90% Local'!$DQ$1,Reliabilty!$A35-2015+(Reliabilty!Q$2-1)*35,0)</f>
        <v>870193</v>
      </c>
      <c r="R35">
        <f ca="1">OFFSET('IRP Approach 90% Local'!$DQ$1,Reliabilty!$A35-2015+(Reliabilty!R$2-1)*35,0)</f>
        <v>533338</v>
      </c>
      <c r="S35">
        <f ca="1">OFFSET('IRP Approach 90% Local'!$DQ$1,Reliabilty!$A35-2015+(Reliabilty!S$2-1)*35,0)</f>
        <v>141248</v>
      </c>
      <c r="T35">
        <f ca="1">OFFSET('IRP Approach 90% Local'!$DQ$1,Reliabilty!$A35-2015+(Reliabilty!T$2-1)*35,0)</f>
        <v>-433833</v>
      </c>
      <c r="U35">
        <f ca="1">OFFSET('IRP Approach 90% Local'!$DQ$1,Reliabilty!$A35-2015+(Reliabilty!U$2-1)*35,0)</f>
        <v>345851</v>
      </c>
      <c r="V35">
        <f ca="1">OFFSET('IRP Approach 90% Local'!$DQ$1,Reliabilty!$A35-2015+(Reliabilty!V$2-1)*35,0)</f>
        <v>392746</v>
      </c>
      <c r="W35">
        <f ca="1">OFFSET('IRP Approach 90% Local'!$DQ$1,Reliabilty!$A35-2015+(Reliabilty!W$2-1)*35,0)</f>
        <v>174707</v>
      </c>
      <c r="X35">
        <f ca="1">OFFSET('IRP Approach 90% Local'!$DQ$1,Reliabilty!$A35-2015+(Reliabilty!X$2-1)*35,0)</f>
        <v>-399874</v>
      </c>
      <c r="Y35">
        <f ca="1">OFFSET('IRP Approach 90% Local'!$DQ$1,Reliabilty!$A35-2015+(Reliabilty!Y$2-1)*35,0)</f>
        <v>-933736</v>
      </c>
      <c r="Z35">
        <f ca="1">OFFSET('IRP Approach 90% Local'!$DQ$1,Reliabilty!$A35-2015+(Reliabilty!Z$2-1)*35,0)</f>
        <v>271799</v>
      </c>
      <c r="AA35">
        <f ca="1">OFFSET('IRP Approach 90% Local'!$DQ$1,Reliabilty!$A35-2015+(Reliabilty!AA$2-1)*35,0)</f>
        <v>327753</v>
      </c>
      <c r="AB35">
        <f ca="1">OFFSET('IRP Approach 90% Local'!$DQ$1,Reliabilty!$A35-2015+(Reliabilty!AB$2-1)*35,0)</f>
        <v>874866</v>
      </c>
      <c r="AC35">
        <f ca="1">OFFSET('IRP Approach 90% Local'!$DQ$1,Reliabilty!$A35-2015+(Reliabilty!AC$2-1)*35,0)</f>
        <v>-88611</v>
      </c>
      <c r="AD35">
        <f ca="1">OFFSET('IRP Approach 90% Local'!$DQ$1,Reliabilty!$A35-2015+(Reliabilty!AD$2-1)*35,0)</f>
        <v>531303</v>
      </c>
      <c r="AE35">
        <f ca="1">OFFSET('IRP Approach 90% Local'!$DQ$1,Reliabilty!$A35-2015+(Reliabilty!AE$2-1)*35,0)</f>
        <v>1273948</v>
      </c>
      <c r="AF35">
        <f ca="1">OFFSET('IRP Approach 90% Local'!$DQ$1,Reliabilty!$A35-2015+(Reliabilty!AF$2-1)*35,0)</f>
        <v>530678</v>
      </c>
      <c r="AG35">
        <f ca="1">OFFSET('IRP Approach 90% Local'!$DQ$1,Reliabilty!$A35-2015+(Reliabilty!AG$2-1)*35,0)</f>
        <v>-17457</v>
      </c>
      <c r="AH35">
        <f ca="1">OFFSET('IRP Approach 90% Local'!$DQ$1,Reliabilty!$A35-2015+(Reliabilty!AH$2-1)*35,0)</f>
        <v>510469</v>
      </c>
      <c r="AI35">
        <f ca="1">OFFSET('IRP Approach 90% Local'!$DQ$1,Reliabilty!$A35-2015+(Reliabilty!AI$2-1)*35,0)</f>
        <v>-460829</v>
      </c>
      <c r="AJ35">
        <f ca="1">OFFSET('IRP Approach 90% Local'!$DQ$1,Reliabilty!$A35-2015+(Reliabilty!AJ$2-1)*35,0)</f>
        <v>-651040</v>
      </c>
      <c r="AK35">
        <f ca="1">OFFSET('IRP Approach 90% Local'!$DQ$1,Reliabilty!$A35-2015+(Reliabilty!AK$2-1)*35,0)</f>
        <v>-416849</v>
      </c>
      <c r="AL35">
        <f ca="1">OFFSET('IRP Approach 90% Local'!$DQ$1,Reliabilty!$A35-2015+(Reliabilty!AL$2-1)*35,0)</f>
        <v>-992084</v>
      </c>
      <c r="AM35">
        <f ca="1">OFFSET('IRP Approach 90% Local'!$DQ$1,Reliabilty!$A35-2015+(Reliabilty!AM$2-1)*35,0)</f>
        <v>-1084871</v>
      </c>
      <c r="AN35">
        <f ca="1">OFFSET('IRP Approach 90% Local'!$DQ$1,Reliabilty!$A35-2015+(Reliabilty!AN$2-1)*35,0)</f>
        <v>-979297</v>
      </c>
      <c r="AO35">
        <f ca="1">OFFSET('IRP Approach 90% Local'!$DQ$1,Reliabilty!$A35-2015+(Reliabilty!AO$2-1)*35,0)</f>
        <v>7502</v>
      </c>
      <c r="AP35">
        <f ca="1">OFFSET('IRP Approach 90% Local'!$DQ$1,Reliabilty!$A35-2015+(Reliabilty!AP$2-1)*35,0)</f>
        <v>-340051</v>
      </c>
      <c r="AQ35">
        <f ca="1">OFFSET('IRP Approach 90% Local'!$DQ$1,Reliabilty!$A35-2015+(Reliabilty!AQ$2-1)*35,0)</f>
        <v>469691</v>
      </c>
      <c r="AR35">
        <f ca="1">OFFSET('IRP Approach 90% Local'!$DQ$1,Reliabilty!$A35-2015+(Reliabilty!AR$2-1)*35,0)</f>
        <v>411630</v>
      </c>
      <c r="AS35">
        <f ca="1">OFFSET('IRP Approach 90% Local'!$DQ$1,Reliabilty!$A35-2015+(Reliabilty!AS$2-1)*35,0)</f>
        <v>305071</v>
      </c>
      <c r="AT35">
        <f ca="1">OFFSET('IRP Approach 90% Local'!$DQ$1,Reliabilty!$A35-2015+(Reliabilty!AT$2-1)*35,0)</f>
        <v>914011</v>
      </c>
      <c r="AU35">
        <f ca="1">OFFSET('IRP Approach 90% Local'!$DQ$1,Reliabilty!$A35-2015+(Reliabilty!AU$2-1)*35,0)</f>
        <v>547782</v>
      </c>
      <c r="AV35">
        <f ca="1">OFFSET('IRP Approach 90% Local'!$DQ$1,Reliabilty!$A35-2015+(Reliabilty!AV$2-1)*35,0)</f>
        <v>-105246</v>
      </c>
      <c r="AW35">
        <f ca="1">OFFSET('IRP Approach 90% Local'!$DQ$1,Reliabilty!$A35-2015+(Reliabilty!AW$2-1)*35,0)</f>
        <v>-324345</v>
      </c>
      <c r="AX35">
        <f ca="1">OFFSET('IRP Approach 90% Local'!$DQ$1,Reliabilty!$A35-2015+(Reliabilty!AX$2-1)*35,0)</f>
        <v>-82101</v>
      </c>
      <c r="AY35">
        <f ca="1">OFFSET('IRP Approach 90% Local'!$DQ$1,Reliabilty!$A35-2015+(Reliabilty!AY$2-1)*35,0)</f>
        <v>-86684</v>
      </c>
      <c r="AZ35">
        <f ca="1">OFFSET('IRP Approach 90% Local'!$DQ$1,Reliabilty!$A35-2015+(Reliabilty!AZ$2-1)*35,0)</f>
        <v>-182512</v>
      </c>
      <c r="BA35">
        <f ca="1">OFFSET('IRP Approach 90% Local'!$DQ$1,Reliabilty!$A35-2015+(Reliabilty!BA$2-1)*35,0)</f>
        <v>289688</v>
      </c>
      <c r="BB35">
        <f ca="1">OFFSET('IRP Approach 90% Local'!$DQ$1,Reliabilty!$A35-2015+(Reliabilty!BB$2-1)*35,0)</f>
        <v>679827</v>
      </c>
      <c r="BC35">
        <f ca="1">OFFSET('IRP Approach 90% Local'!$DQ$1,Reliabilty!$A35-2015+(Reliabilty!BC$2-1)*35,0)</f>
        <v>-423118</v>
      </c>
      <c r="BD35">
        <f ca="1">OFFSET('IRP Approach 90% Local'!$DQ$1,Reliabilty!$A35-2015+(Reliabilty!BD$2-1)*35,0)</f>
        <v>-695715</v>
      </c>
      <c r="BE35">
        <f ca="1">OFFSET('IRP Approach 90% Local'!$DQ$1,Reliabilty!$A35-2015+(Reliabilty!BE$2-1)*35,0)</f>
        <v>-609700</v>
      </c>
      <c r="BF35">
        <f ca="1">OFFSET('IRP Approach 90% Local'!$DQ$1,Reliabilty!$A35-2015+(Reliabilty!BF$2-1)*35,0)</f>
        <v>15427</v>
      </c>
      <c r="BG35">
        <f ca="1">OFFSET('IRP Approach 90% Local'!$DQ$1,Reliabilty!$A35-2015+(Reliabilty!BG$2-1)*35,0)</f>
        <v>434086</v>
      </c>
      <c r="BH35">
        <f ca="1">OFFSET('IRP Approach 90% Local'!$DQ$1,Reliabilty!$A35-2015+(Reliabilty!BH$2-1)*35,0)</f>
        <v>-270075</v>
      </c>
      <c r="BI35">
        <f ca="1">OFFSET('IRP Approach 90% Local'!$DQ$1,Reliabilty!$A35-2015+(Reliabilty!BI$2-1)*35,0)</f>
        <v>104268</v>
      </c>
      <c r="BJ35">
        <f ca="1">OFFSET('IRP Approach 90% Local'!$DQ$1,Reliabilty!$A35-2015+(Reliabilty!BJ$2-1)*35,0)</f>
        <v>136639</v>
      </c>
      <c r="BK35">
        <f ca="1">OFFSET('IRP Approach 90% Local'!$DQ$1,Reliabilty!$A35-2015+(Reliabilty!BK$2-1)*35,0)</f>
        <v>-632168</v>
      </c>
      <c r="BL35">
        <f ca="1">OFFSET('IRP Approach 90% Local'!$DQ$1,Reliabilty!$A35-2015+(Reliabilty!BL$2-1)*35,0)</f>
        <v>-605406</v>
      </c>
      <c r="BM35">
        <f ca="1">OFFSET('IRP Approach 90% Local'!$DQ$1,Reliabilty!$A35-2015+(Reliabilty!BM$2-1)*35,0)</f>
        <v>-278179</v>
      </c>
      <c r="BN35">
        <f ca="1">OFFSET('IRP Approach 90% Local'!$DQ$1,Reliabilty!$A35-2015+(Reliabilty!BN$2-1)*35,0)</f>
        <v>374939</v>
      </c>
      <c r="BO35">
        <f ca="1">OFFSET('IRP Approach 90% Local'!$DQ$1,Reliabilty!$A35-2015+(Reliabilty!BO$2-1)*35,0)</f>
        <v>141876</v>
      </c>
      <c r="BP35">
        <f ca="1">OFFSET('IRP Approach 90% Local'!$DQ$1,Reliabilty!$A35-2015+(Reliabilty!BP$2-1)*35,0)</f>
        <v>-620136</v>
      </c>
      <c r="BQ35">
        <f ca="1">OFFSET('IRP Approach 90% Local'!$DQ$1,Reliabilty!$A35-2015+(Reliabilty!BQ$2-1)*35,0)</f>
        <v>-424798</v>
      </c>
      <c r="BR35">
        <f ca="1">OFFSET('IRP Approach 90% Local'!$DQ$1,Reliabilty!$A35-2015+(Reliabilty!BR$2-1)*35,0)</f>
        <v>-730874</v>
      </c>
      <c r="BS35">
        <f ca="1">OFFSET('IRP Approach 90% Local'!$DQ$1,Reliabilty!$A35-2015+(Reliabilty!BS$2-1)*35,0)</f>
        <v>-497802</v>
      </c>
      <c r="BT35">
        <f ca="1">OFFSET('IRP Approach 90% Local'!$DQ$1,Reliabilty!$A35-2015+(Reliabilty!BT$2-1)*35,0)</f>
        <v>-286419</v>
      </c>
      <c r="BU35">
        <f ca="1">OFFSET('IRP Approach 90% Local'!$DQ$1,Reliabilty!$A35-2015+(Reliabilty!BU$2-1)*35,0)</f>
        <v>-843208</v>
      </c>
      <c r="BV35">
        <f ca="1">OFFSET('IRP Approach 90% Local'!$DQ$1,Reliabilty!$A35-2015+(Reliabilty!BV$2-1)*35,0)</f>
        <v>-118810</v>
      </c>
      <c r="BW35">
        <f ca="1">OFFSET('IRP Approach 90% Local'!$DQ$1,Reliabilty!$A35-2015+(Reliabilty!BW$2-1)*35,0)</f>
        <v>211280</v>
      </c>
      <c r="BX35">
        <f ca="1">OFFSET('IRP Approach 90% Local'!$DQ$1,Reliabilty!$A35-2015+(Reliabilty!BX$2-1)*35,0)</f>
        <v>453942</v>
      </c>
      <c r="BY35">
        <f ca="1">OFFSET('IRP Approach 90% Local'!$DQ$1,Reliabilty!$A35-2015+(Reliabilty!BY$2-1)*35,0)</f>
        <v>904320</v>
      </c>
      <c r="BZ35">
        <f ca="1">OFFSET('IRP Approach 90% Local'!$DQ$1,Reliabilty!$A35-2015+(Reliabilty!BZ$2-1)*35,0)</f>
        <v>12382</v>
      </c>
      <c r="CA35">
        <f ca="1">OFFSET('IRP Approach 90% Local'!$DQ$1,Reliabilty!$A35-2015+(Reliabilty!CA$2-1)*35,0)</f>
        <v>92155</v>
      </c>
      <c r="CB35">
        <f ca="1">OFFSET('IRP Approach 90% Local'!$DQ$1,Reliabilty!$A35-2015+(Reliabilty!CB$2-1)*35,0)</f>
        <v>873105</v>
      </c>
      <c r="CC35">
        <f ca="1">OFFSET('IRP Approach 90% Local'!$DQ$1,Reliabilty!$A35-2015+(Reliabilty!CC$2-1)*35,0)</f>
        <v>649934</v>
      </c>
      <c r="CD35">
        <f ca="1">OFFSET('IRP Approach 90% Local'!$DQ$1,Reliabilty!$A35-2015+(Reliabilty!CD$2-1)*35,0)</f>
        <v>673135</v>
      </c>
      <c r="CE35">
        <f ca="1">OFFSET('IRP Approach 90% Local'!$DQ$1,Reliabilty!$A35-2015+(Reliabilty!CE$2-1)*35,0)</f>
        <v>-7835</v>
      </c>
      <c r="CF35">
        <f ca="1">OFFSET('IRP Approach 90% Local'!$DQ$1,Reliabilty!$A35-2015+(Reliabilty!CF$2-1)*35,0)</f>
        <v>234763</v>
      </c>
      <c r="CG35">
        <f ca="1">OFFSET('IRP Approach 90% Local'!$DQ$1,Reliabilty!$A35-2015+(Reliabilty!CG$2-1)*35,0)</f>
        <v>625438</v>
      </c>
      <c r="CH35">
        <f ca="1">OFFSET('IRP Approach 90% Local'!$DQ$1,Reliabilty!$A35-2015+(Reliabilty!CH$2-1)*35,0)</f>
        <v>-142905</v>
      </c>
      <c r="CI35">
        <f ca="1">OFFSET('IRP Approach 90% Local'!$DQ$1,Reliabilty!$A35-2015+(Reliabilty!CI$2-1)*35,0)</f>
        <v>-108787</v>
      </c>
      <c r="CJ35">
        <f ca="1">OFFSET('IRP Approach 90% Local'!$DQ$1,Reliabilty!$A35-2015+(Reliabilty!CJ$2-1)*35,0)</f>
        <v>-350771</v>
      </c>
      <c r="CK35">
        <f ca="1">OFFSET('IRP Approach 90% Local'!$DQ$1,Reliabilty!$A35-2015+(Reliabilty!CK$2-1)*35,0)</f>
        <v>-353026</v>
      </c>
      <c r="CL35">
        <f ca="1">OFFSET('IRP Approach 90% Local'!$DQ$1,Reliabilty!$A35-2015+(Reliabilty!CL$2-1)*35,0)</f>
        <v>303786</v>
      </c>
      <c r="CM35">
        <f ca="1">OFFSET('IRP Approach 90% Local'!$DQ$1,Reliabilty!$A35-2015+(Reliabilty!CM$2-1)*35,0)</f>
        <v>779410</v>
      </c>
      <c r="CN35">
        <f ca="1">OFFSET('IRP Approach 90% Local'!$DQ$1,Reliabilty!$A35-2015+(Reliabilty!CN$2-1)*35,0)</f>
        <v>386126</v>
      </c>
    </row>
    <row r="36" spans="1:95" x14ac:dyDescent="0.3">
      <c r="A36">
        <v>2049</v>
      </c>
      <c r="B36">
        <f ca="1">OFFSET('IRP Approach 90% Local'!$DQ$1,Reliabilty!$A36-2015+(Reliabilty!B$2-1)*35,0)</f>
        <v>-244841</v>
      </c>
      <c r="C36">
        <f ca="1">OFFSET('IRP Approach 90% Local'!$DQ$1,Reliabilty!$A36-2015+(Reliabilty!C$2-1)*35,0)</f>
        <v>259347</v>
      </c>
      <c r="D36">
        <f ca="1">OFFSET('IRP Approach 90% Local'!$DQ$1,Reliabilty!$A36-2015+(Reliabilty!D$2-1)*35,0)</f>
        <v>-131433</v>
      </c>
      <c r="E36">
        <f ca="1">OFFSET('IRP Approach 90% Local'!$DQ$1,Reliabilty!$A36-2015+(Reliabilty!E$2-1)*35,0)</f>
        <v>407702</v>
      </c>
      <c r="F36">
        <f ca="1">OFFSET('IRP Approach 90% Local'!$DQ$1,Reliabilty!$A36-2015+(Reliabilty!F$2-1)*35,0)</f>
        <v>-289544</v>
      </c>
      <c r="G36">
        <f ca="1">OFFSET('IRP Approach 90% Local'!$DQ$1,Reliabilty!$A36-2015+(Reliabilty!G$2-1)*35,0)</f>
        <v>-598817</v>
      </c>
      <c r="H36">
        <f ca="1">OFFSET('IRP Approach 90% Local'!$DQ$1,Reliabilty!$A36-2015+(Reliabilty!H$2-1)*35,0)</f>
        <v>-763206</v>
      </c>
      <c r="I36">
        <f ca="1">OFFSET('IRP Approach 90% Local'!$DQ$1,Reliabilty!$A36-2015+(Reliabilty!I$2-1)*35,0)</f>
        <v>-241765</v>
      </c>
      <c r="J36">
        <f ca="1">OFFSET('IRP Approach 90% Local'!$DQ$1,Reliabilty!$A36-2015+(Reliabilty!J$2-1)*35,0)</f>
        <v>88201</v>
      </c>
      <c r="K36">
        <f ca="1">OFFSET('IRP Approach 90% Local'!$DQ$1,Reliabilty!$A36-2015+(Reliabilty!K$2-1)*35,0)</f>
        <v>-155995</v>
      </c>
      <c r="L36">
        <f ca="1">OFFSET('IRP Approach 90% Local'!$DQ$1,Reliabilty!$A36-2015+(Reliabilty!L$2-1)*35,0)</f>
        <v>513931</v>
      </c>
      <c r="M36">
        <f ca="1">OFFSET('IRP Approach 90% Local'!$DQ$1,Reliabilty!$A36-2015+(Reliabilty!M$2-1)*35,0)</f>
        <v>-2075</v>
      </c>
      <c r="N36">
        <f ca="1">OFFSET('IRP Approach 90% Local'!$DQ$1,Reliabilty!$A36-2015+(Reliabilty!N$2-1)*35,0)</f>
        <v>524394</v>
      </c>
      <c r="O36">
        <f ca="1">OFFSET('IRP Approach 90% Local'!$DQ$1,Reliabilty!$A36-2015+(Reliabilty!O$2-1)*35,0)</f>
        <v>330878</v>
      </c>
      <c r="P36">
        <f ca="1">OFFSET('IRP Approach 90% Local'!$DQ$1,Reliabilty!$A36-2015+(Reliabilty!P$2-1)*35,0)</f>
        <v>873036</v>
      </c>
      <c r="Q36">
        <f ca="1">OFFSET('IRP Approach 90% Local'!$DQ$1,Reliabilty!$A36-2015+(Reliabilty!Q$2-1)*35,0)</f>
        <v>615486</v>
      </c>
      <c r="R36">
        <f ca="1">OFFSET('IRP Approach 90% Local'!$DQ$1,Reliabilty!$A36-2015+(Reliabilty!R$2-1)*35,0)</f>
        <v>132522</v>
      </c>
      <c r="S36">
        <f ca="1">OFFSET('IRP Approach 90% Local'!$DQ$1,Reliabilty!$A36-2015+(Reliabilty!S$2-1)*35,0)</f>
        <v>-443048</v>
      </c>
      <c r="T36">
        <f ca="1">OFFSET('IRP Approach 90% Local'!$DQ$1,Reliabilty!$A36-2015+(Reliabilty!T$2-1)*35,0)</f>
        <v>337800</v>
      </c>
      <c r="U36">
        <f ca="1">OFFSET('IRP Approach 90% Local'!$DQ$1,Reliabilty!$A36-2015+(Reliabilty!U$2-1)*35,0)</f>
        <v>384169</v>
      </c>
      <c r="V36">
        <f ca="1">OFFSET('IRP Approach 90% Local'!$DQ$1,Reliabilty!$A36-2015+(Reliabilty!V$2-1)*35,0)</f>
        <v>166660</v>
      </c>
      <c r="W36">
        <f ca="1">OFFSET('IRP Approach 90% Local'!$DQ$1,Reliabilty!$A36-2015+(Reliabilty!W$2-1)*35,0)</f>
        <v>-408683</v>
      </c>
      <c r="X36">
        <f ca="1">OFFSET('IRP Approach 90% Local'!$DQ$1,Reliabilty!$A36-2015+(Reliabilty!X$2-1)*35,0)</f>
        <v>-949609</v>
      </c>
      <c r="Y36">
        <f ca="1">OFFSET('IRP Approach 90% Local'!$DQ$1,Reliabilty!$A36-2015+(Reliabilty!Y$2-1)*35,0)</f>
        <v>264673</v>
      </c>
      <c r="Z36">
        <f ca="1">OFFSET('IRP Approach 90% Local'!$DQ$1,Reliabilty!$A36-2015+(Reliabilty!Z$2-1)*35,0)</f>
        <v>301235</v>
      </c>
      <c r="AA36">
        <f ca="1">OFFSET('IRP Approach 90% Local'!$DQ$1,Reliabilty!$A36-2015+(Reliabilty!AA$2-1)*35,0)</f>
        <v>825500</v>
      </c>
      <c r="AB36">
        <f ca="1">OFFSET('IRP Approach 90% Local'!$DQ$1,Reliabilty!$A36-2015+(Reliabilty!AB$2-1)*35,0)</f>
        <v>-99658</v>
      </c>
      <c r="AC36">
        <f ca="1">OFFSET('IRP Approach 90% Local'!$DQ$1,Reliabilty!$A36-2015+(Reliabilty!AC$2-1)*35,0)</f>
        <v>523270</v>
      </c>
      <c r="AD36">
        <f ca="1">OFFSET('IRP Approach 90% Local'!$DQ$1,Reliabilty!$A36-2015+(Reliabilty!AD$2-1)*35,0)</f>
        <v>1245343</v>
      </c>
      <c r="AE36">
        <f ca="1">OFFSET('IRP Approach 90% Local'!$DQ$1,Reliabilty!$A36-2015+(Reliabilty!AE$2-1)*35,0)</f>
        <v>542668</v>
      </c>
      <c r="AF36">
        <f ca="1">OFFSET('IRP Approach 90% Local'!$DQ$1,Reliabilty!$A36-2015+(Reliabilty!AF$2-1)*35,0)</f>
        <v>-26341</v>
      </c>
      <c r="AG36">
        <f ca="1">OFFSET('IRP Approach 90% Local'!$DQ$1,Reliabilty!$A36-2015+(Reliabilty!AG$2-1)*35,0)</f>
        <v>502100</v>
      </c>
      <c r="AH36">
        <f ca="1">OFFSET('IRP Approach 90% Local'!$DQ$1,Reliabilty!$A36-2015+(Reliabilty!AH$2-1)*35,0)</f>
        <v>-469507</v>
      </c>
      <c r="AI36">
        <f ca="1">OFFSET('IRP Approach 90% Local'!$DQ$1,Reliabilty!$A36-2015+(Reliabilty!AI$2-1)*35,0)</f>
        <v>-725918</v>
      </c>
      <c r="AJ36">
        <f ca="1">OFFSET('IRP Approach 90% Local'!$DQ$1,Reliabilty!$A36-2015+(Reliabilty!AJ$2-1)*35,0)</f>
        <v>-662277</v>
      </c>
      <c r="AK36">
        <f ca="1">OFFSET('IRP Approach 90% Local'!$DQ$1,Reliabilty!$A36-2015+(Reliabilty!AK$2-1)*35,0)</f>
        <v>-1001536</v>
      </c>
      <c r="AL36">
        <f ca="1">OFFSET('IRP Approach 90% Local'!$DQ$1,Reliabilty!$A36-2015+(Reliabilty!AL$2-1)*35,0)</f>
        <v>-1093208</v>
      </c>
      <c r="AM36">
        <f ca="1">OFFSET('IRP Approach 90% Local'!$DQ$1,Reliabilty!$A36-2015+(Reliabilty!AM$2-1)*35,0)</f>
        <v>-987836</v>
      </c>
      <c r="AN36">
        <f ca="1">OFFSET('IRP Approach 90% Local'!$DQ$1,Reliabilty!$A36-2015+(Reliabilty!AN$2-1)*35,0)</f>
        <v>0</v>
      </c>
      <c r="AO36">
        <f ca="1">OFFSET('IRP Approach 90% Local'!$DQ$1,Reliabilty!$A36-2015+(Reliabilty!AO$2-1)*35,0)</f>
        <v>-348956</v>
      </c>
      <c r="AP36">
        <f ca="1">OFFSET('IRP Approach 90% Local'!$DQ$1,Reliabilty!$A36-2015+(Reliabilty!AP$2-1)*35,0)</f>
        <v>462027</v>
      </c>
      <c r="AQ36">
        <f ca="1">OFFSET('IRP Approach 90% Local'!$DQ$1,Reliabilty!$A36-2015+(Reliabilty!AQ$2-1)*35,0)</f>
        <v>402728</v>
      </c>
      <c r="AR36">
        <f ca="1">OFFSET('IRP Approach 90% Local'!$DQ$1,Reliabilty!$A36-2015+(Reliabilty!AR$2-1)*35,0)</f>
        <v>289746</v>
      </c>
      <c r="AS36">
        <f ca="1">OFFSET('IRP Approach 90% Local'!$DQ$1,Reliabilty!$A36-2015+(Reliabilty!AS$2-1)*35,0)</f>
        <v>913060</v>
      </c>
      <c r="AT36">
        <f ca="1">OFFSET('IRP Approach 90% Local'!$DQ$1,Reliabilty!$A36-2015+(Reliabilty!AT$2-1)*35,0)</f>
        <v>530260</v>
      </c>
      <c r="AU36">
        <f ca="1">OFFSET('IRP Approach 90% Local'!$DQ$1,Reliabilty!$A36-2015+(Reliabilty!AU$2-1)*35,0)</f>
        <v>-105761</v>
      </c>
      <c r="AV36">
        <f ca="1">OFFSET('IRP Approach 90% Local'!$DQ$1,Reliabilty!$A36-2015+(Reliabilty!AV$2-1)*35,0)</f>
        <v>-332581</v>
      </c>
      <c r="AW36">
        <f ca="1">OFFSET('IRP Approach 90% Local'!$DQ$1,Reliabilty!$A36-2015+(Reliabilty!AW$2-1)*35,0)</f>
        <v>-91229</v>
      </c>
      <c r="AX36">
        <f ca="1">OFFSET('IRP Approach 90% Local'!$DQ$1,Reliabilty!$A36-2015+(Reliabilty!AX$2-1)*35,0)</f>
        <v>-95206</v>
      </c>
      <c r="AY36">
        <f ca="1">OFFSET('IRP Approach 90% Local'!$DQ$1,Reliabilty!$A36-2015+(Reliabilty!AY$2-1)*35,0)</f>
        <v>-191048</v>
      </c>
      <c r="AZ36">
        <f ca="1">OFFSET('IRP Approach 90% Local'!$DQ$1,Reliabilty!$A36-2015+(Reliabilty!AZ$2-1)*35,0)</f>
        <v>282357</v>
      </c>
      <c r="BA36">
        <f ca="1">OFFSET('IRP Approach 90% Local'!$DQ$1,Reliabilty!$A36-2015+(Reliabilty!BA$2-1)*35,0)</f>
        <v>670725</v>
      </c>
      <c r="BB36">
        <f ca="1">OFFSET('IRP Approach 90% Local'!$DQ$1,Reliabilty!$A36-2015+(Reliabilty!BB$2-1)*35,0)</f>
        <v>-431742</v>
      </c>
      <c r="BC36">
        <f ca="1">OFFSET('IRP Approach 90% Local'!$DQ$1,Reliabilty!$A36-2015+(Reliabilty!BC$2-1)*35,0)</f>
        <v>-704900</v>
      </c>
      <c r="BD36">
        <f ca="1">OFFSET('IRP Approach 90% Local'!$DQ$1,Reliabilty!$A36-2015+(Reliabilty!BD$2-1)*35,0)</f>
        <v>-619016</v>
      </c>
      <c r="BE36">
        <f ca="1">OFFSET('IRP Approach 90% Local'!$DQ$1,Reliabilty!$A36-2015+(Reliabilty!BE$2-1)*35,0)</f>
        <v>7732</v>
      </c>
      <c r="BF36">
        <f ca="1">OFFSET('IRP Approach 90% Local'!$DQ$1,Reliabilty!$A36-2015+(Reliabilty!BF$2-1)*35,0)</f>
        <v>426069</v>
      </c>
      <c r="BG36">
        <f ca="1">OFFSET('IRP Approach 90% Local'!$DQ$1,Reliabilty!$A36-2015+(Reliabilty!BG$2-1)*35,0)</f>
        <v>-279260</v>
      </c>
      <c r="BH36">
        <f ca="1">OFFSET('IRP Approach 90% Local'!$DQ$1,Reliabilty!$A36-2015+(Reliabilty!BH$2-1)*35,0)</f>
        <v>96833</v>
      </c>
      <c r="BI36">
        <f ca="1">OFFSET('IRP Approach 90% Local'!$DQ$1,Reliabilty!$A36-2015+(Reliabilty!BI$2-1)*35,0)</f>
        <v>128214</v>
      </c>
      <c r="BJ36">
        <f ca="1">OFFSET('IRP Approach 90% Local'!$DQ$1,Reliabilty!$A36-2015+(Reliabilty!BJ$2-1)*35,0)</f>
        <v>-640784</v>
      </c>
      <c r="BK36">
        <f ca="1">OFFSET('IRP Approach 90% Local'!$DQ$1,Reliabilty!$A36-2015+(Reliabilty!BK$2-1)*35,0)</f>
        <v>-613802</v>
      </c>
      <c r="BL36">
        <f ca="1">OFFSET('IRP Approach 90% Local'!$DQ$1,Reliabilty!$A36-2015+(Reliabilty!BL$2-1)*35,0)</f>
        <v>-262305</v>
      </c>
      <c r="BM36">
        <f ca="1">OFFSET('IRP Approach 90% Local'!$DQ$1,Reliabilty!$A36-2015+(Reliabilty!BM$2-1)*35,0)</f>
        <v>367542</v>
      </c>
      <c r="BN36">
        <f ca="1">OFFSET('IRP Approach 90% Local'!$DQ$1,Reliabilty!$A36-2015+(Reliabilty!BN$2-1)*35,0)</f>
        <v>128710</v>
      </c>
      <c r="BO36">
        <f ca="1">OFFSET('IRP Approach 90% Local'!$DQ$1,Reliabilty!$A36-2015+(Reliabilty!BO$2-1)*35,0)</f>
        <v>-628920</v>
      </c>
      <c r="BP36">
        <f ca="1">OFFSET('IRP Approach 90% Local'!$DQ$1,Reliabilty!$A36-2015+(Reliabilty!BP$2-1)*35,0)</f>
        <v>-433178</v>
      </c>
      <c r="BQ36">
        <f ca="1">OFFSET('IRP Approach 90% Local'!$DQ$1,Reliabilty!$A36-2015+(Reliabilty!BQ$2-1)*35,0)</f>
        <v>-739472</v>
      </c>
      <c r="BR36">
        <f ca="1">OFFSET('IRP Approach 90% Local'!$DQ$1,Reliabilty!$A36-2015+(Reliabilty!BR$2-1)*35,0)</f>
        <v>-481401</v>
      </c>
      <c r="BS36">
        <f ca="1">OFFSET('IRP Approach 90% Local'!$DQ$1,Reliabilty!$A36-2015+(Reliabilty!BS$2-1)*35,0)</f>
        <v>-294474</v>
      </c>
      <c r="BT36">
        <f ca="1">OFFSET('IRP Approach 90% Local'!$DQ$1,Reliabilty!$A36-2015+(Reliabilty!BT$2-1)*35,0)</f>
        <v>-847105</v>
      </c>
      <c r="BU36">
        <f ca="1">OFFSET('IRP Approach 90% Local'!$DQ$1,Reliabilty!$A36-2015+(Reliabilty!BU$2-1)*35,0)</f>
        <v>-126648</v>
      </c>
      <c r="BV36">
        <f ca="1">OFFSET('IRP Approach 90% Local'!$DQ$1,Reliabilty!$A36-2015+(Reliabilty!BV$2-1)*35,0)</f>
        <v>194484</v>
      </c>
      <c r="BW36">
        <f ca="1">OFFSET('IRP Approach 90% Local'!$DQ$1,Reliabilty!$A36-2015+(Reliabilty!BW$2-1)*35,0)</f>
        <v>446235</v>
      </c>
      <c r="BX36">
        <f ca="1">OFFSET('IRP Approach 90% Local'!$DQ$1,Reliabilty!$A36-2015+(Reliabilty!BX$2-1)*35,0)</f>
        <v>896606</v>
      </c>
      <c r="BY36">
        <f ca="1">OFFSET('IRP Approach 90% Local'!$DQ$1,Reliabilty!$A36-2015+(Reliabilty!BY$2-1)*35,0)</f>
        <v>4102</v>
      </c>
      <c r="BZ36">
        <f ca="1">OFFSET('IRP Approach 90% Local'!$DQ$1,Reliabilty!$A36-2015+(Reliabilty!BZ$2-1)*35,0)</f>
        <v>83748</v>
      </c>
      <c r="CA36">
        <f ca="1">OFFSET('IRP Approach 90% Local'!$DQ$1,Reliabilty!$A36-2015+(Reliabilty!CA$2-1)*35,0)</f>
        <v>855089</v>
      </c>
      <c r="CB36">
        <f ca="1">OFFSET('IRP Approach 90% Local'!$DQ$1,Reliabilty!$A36-2015+(Reliabilty!CB$2-1)*35,0)</f>
        <v>622416</v>
      </c>
      <c r="CC36">
        <f ca="1">OFFSET('IRP Approach 90% Local'!$DQ$1,Reliabilty!$A36-2015+(Reliabilty!CC$2-1)*35,0)</f>
        <v>673424</v>
      </c>
      <c r="CD36">
        <f ca="1">OFFSET('IRP Approach 90% Local'!$DQ$1,Reliabilty!$A36-2015+(Reliabilty!CD$2-1)*35,0)</f>
        <v>-52458</v>
      </c>
      <c r="CE36">
        <f ca="1">OFFSET('IRP Approach 90% Local'!$DQ$1,Reliabilty!$A36-2015+(Reliabilty!CE$2-1)*35,0)</f>
        <v>155741</v>
      </c>
      <c r="CF36">
        <f ca="1">OFFSET('IRP Approach 90% Local'!$DQ$1,Reliabilty!$A36-2015+(Reliabilty!CF$2-1)*35,0)</f>
        <v>603058</v>
      </c>
      <c r="CG36">
        <f ca="1">OFFSET('IRP Approach 90% Local'!$DQ$1,Reliabilty!$A36-2015+(Reliabilty!CG$2-1)*35,0)</f>
        <v>-152131</v>
      </c>
      <c r="CH36">
        <f ca="1">OFFSET('IRP Approach 90% Local'!$DQ$1,Reliabilty!$A36-2015+(Reliabilty!CH$2-1)*35,0)</f>
        <v>-117517</v>
      </c>
      <c r="CI36">
        <f ca="1">OFFSET('IRP Approach 90% Local'!$DQ$1,Reliabilty!$A36-2015+(Reliabilty!CI$2-1)*35,0)</f>
        <v>-374803</v>
      </c>
      <c r="CJ36">
        <f ca="1">OFFSET('IRP Approach 90% Local'!$DQ$1,Reliabilty!$A36-2015+(Reliabilty!CJ$2-1)*35,0)</f>
        <v>-361431</v>
      </c>
      <c r="CK36">
        <f ca="1">OFFSET('IRP Approach 90% Local'!$DQ$1,Reliabilty!$A36-2015+(Reliabilty!CK$2-1)*35,0)</f>
        <v>295462</v>
      </c>
      <c r="CL36">
        <f ca="1">OFFSET('IRP Approach 90% Local'!$DQ$1,Reliabilty!$A36-2015+(Reliabilty!CL$2-1)*35,0)</f>
        <v>772265</v>
      </c>
      <c r="CM36">
        <f ca="1">OFFSET('IRP Approach 90% Local'!$DQ$1,Reliabilty!$A36-2015+(Reliabilty!CM$2-1)*35,0)</f>
        <v>377097</v>
      </c>
      <c r="CN36">
        <f ca="1">OFFSET('IRP Approach 90% Local'!$DQ$1,Reliabilty!$A36-2015+(Reliabilty!CN$2-1)*35,0)</f>
        <v>86460</v>
      </c>
    </row>
    <row r="37" spans="1:95" x14ac:dyDescent="0.3">
      <c r="A37">
        <v>2050</v>
      </c>
      <c r="B37">
        <f ca="1">OFFSET('IRP Approach 90% Local'!$DQ$1,Reliabilty!$A37-2015+(Reliabilty!B$2-1)*35,0)</f>
        <v>244672</v>
      </c>
      <c r="C37">
        <f ca="1">OFFSET('IRP Approach 90% Local'!$DQ$1,Reliabilty!$A37-2015+(Reliabilty!C$2-1)*35,0)</f>
        <v>-145962</v>
      </c>
      <c r="D37">
        <f ca="1">OFFSET('IRP Approach 90% Local'!$DQ$1,Reliabilty!$A37-2015+(Reliabilty!D$2-1)*35,0)</f>
        <v>393382</v>
      </c>
      <c r="E37">
        <f ca="1">OFFSET('IRP Approach 90% Local'!$DQ$1,Reliabilty!$A37-2015+(Reliabilty!E$2-1)*35,0)</f>
        <v>-305432</v>
      </c>
      <c r="F37">
        <f ca="1">OFFSET('IRP Approach 90% Local'!$DQ$1,Reliabilty!$A37-2015+(Reliabilty!F$2-1)*35,0)</f>
        <v>-614020</v>
      </c>
      <c r="G37">
        <f ca="1">OFFSET('IRP Approach 90% Local'!$DQ$1,Reliabilty!$A37-2015+(Reliabilty!G$2-1)*35,0)</f>
        <v>-778757</v>
      </c>
      <c r="H37">
        <f ca="1">OFFSET('IRP Approach 90% Local'!$DQ$1,Reliabilty!$A37-2015+(Reliabilty!H$2-1)*35,0)</f>
        <v>-255925</v>
      </c>
      <c r="I37">
        <f ca="1">OFFSET('IRP Approach 90% Local'!$DQ$1,Reliabilty!$A37-2015+(Reliabilty!I$2-1)*35,0)</f>
        <v>73730</v>
      </c>
      <c r="J37">
        <f ca="1">OFFSET('IRP Approach 90% Local'!$DQ$1,Reliabilty!$A37-2015+(Reliabilty!J$2-1)*35,0)</f>
        <v>-170730</v>
      </c>
      <c r="K37">
        <f ca="1">OFFSET('IRP Approach 90% Local'!$DQ$1,Reliabilty!$A37-2015+(Reliabilty!K$2-1)*35,0)</f>
        <v>500267</v>
      </c>
      <c r="L37">
        <f ca="1">OFFSET('IRP Approach 90% Local'!$DQ$1,Reliabilty!$A37-2015+(Reliabilty!L$2-1)*35,0)</f>
        <v>-16702</v>
      </c>
      <c r="M37">
        <f ca="1">OFFSET('IRP Approach 90% Local'!$DQ$1,Reliabilty!$A37-2015+(Reliabilty!M$2-1)*35,0)</f>
        <v>511270</v>
      </c>
      <c r="N37">
        <f ca="1">OFFSET('IRP Approach 90% Local'!$DQ$1,Reliabilty!$A37-2015+(Reliabilty!N$2-1)*35,0)</f>
        <v>211394</v>
      </c>
      <c r="O37">
        <f ca="1">OFFSET('IRP Approach 90% Local'!$DQ$1,Reliabilty!$A37-2015+(Reliabilty!O$2-1)*35,0)</f>
        <v>862036</v>
      </c>
      <c r="P37">
        <f ca="1">OFFSET('IRP Approach 90% Local'!$DQ$1,Reliabilty!$A37-2015+(Reliabilty!P$2-1)*35,0)</f>
        <v>610944</v>
      </c>
      <c r="Q37">
        <f ca="1">OFFSET('IRP Approach 90% Local'!$DQ$1,Reliabilty!$A37-2015+(Reliabilty!Q$2-1)*35,0)</f>
        <v>208701</v>
      </c>
      <c r="R37">
        <f ca="1">OFFSET('IRP Approach 90% Local'!$DQ$1,Reliabilty!$A37-2015+(Reliabilty!R$2-1)*35,0)</f>
        <v>-458383</v>
      </c>
      <c r="S37">
        <f ca="1">OFFSET('IRP Approach 90% Local'!$DQ$1,Reliabilty!$A37-2015+(Reliabilty!S$2-1)*35,0)</f>
        <v>323625</v>
      </c>
      <c r="T37">
        <f ca="1">OFFSET('IRP Approach 90% Local'!$DQ$1,Reliabilty!$A37-2015+(Reliabilty!T$2-1)*35,0)</f>
        <v>369470</v>
      </c>
      <c r="U37">
        <f ca="1">OFFSET('IRP Approach 90% Local'!$DQ$1,Reliabilty!$A37-2015+(Reliabilty!U$2-1)*35,0)</f>
        <v>152489</v>
      </c>
      <c r="V37">
        <f ca="1">OFFSET('IRP Approach 90% Local'!$DQ$1,Reliabilty!$A37-2015+(Reliabilty!V$2-1)*35,0)</f>
        <v>-423633</v>
      </c>
      <c r="W37">
        <f ca="1">OFFSET('IRP Approach 90% Local'!$DQ$1,Reliabilty!$A37-2015+(Reliabilty!W$2-1)*35,0)</f>
        <v>-955065</v>
      </c>
      <c r="X37">
        <f ca="1">OFFSET('IRP Approach 90% Local'!$DQ$1,Reliabilty!$A37-2015+(Reliabilty!X$2-1)*35,0)</f>
        <v>251423</v>
      </c>
      <c r="Y37">
        <f ca="1">OFFSET('IRP Approach 90% Local'!$DQ$1,Reliabilty!$A37-2015+(Reliabilty!Y$2-1)*35,0)</f>
        <v>281531</v>
      </c>
      <c r="Z37">
        <f ca="1">OFFSET('IRP Approach 90% Local'!$DQ$1,Reliabilty!$A37-2015+(Reliabilty!Z$2-1)*35,0)</f>
        <v>793182</v>
      </c>
      <c r="AA37">
        <f ca="1">OFFSET('IRP Approach 90% Local'!$DQ$1,Reliabilty!$A37-2015+(Reliabilty!AA$2-1)*35,0)</f>
        <v>-156571</v>
      </c>
      <c r="AB37">
        <f ca="1">OFFSET('IRP Approach 90% Local'!$DQ$1,Reliabilty!$A37-2015+(Reliabilty!AB$2-1)*35,0)</f>
        <v>509112</v>
      </c>
      <c r="AC37">
        <f ca="1">OFFSET('IRP Approach 90% Local'!$DQ$1,Reliabilty!$A37-2015+(Reliabilty!AC$2-1)*35,0)</f>
        <v>1232298</v>
      </c>
      <c r="AD37">
        <f ca="1">OFFSET('IRP Approach 90% Local'!$DQ$1,Reliabilty!$A37-2015+(Reliabilty!AD$2-1)*35,0)</f>
        <v>505172</v>
      </c>
      <c r="AE37">
        <f ca="1">OFFSET('IRP Approach 90% Local'!$DQ$1,Reliabilty!$A37-2015+(Reliabilty!AE$2-1)*35,0)</f>
        <v>-19666</v>
      </c>
      <c r="AF37">
        <f ca="1">OFFSET('IRP Approach 90% Local'!$DQ$1,Reliabilty!$A37-2015+(Reliabilty!AF$2-1)*35,0)</f>
        <v>487607</v>
      </c>
      <c r="AG37">
        <f ca="1">OFFSET('IRP Approach 90% Local'!$DQ$1,Reliabilty!$A37-2015+(Reliabilty!AG$2-1)*35,0)</f>
        <v>-484307</v>
      </c>
      <c r="AH37">
        <f ca="1">OFFSET('IRP Approach 90% Local'!$DQ$1,Reliabilty!$A37-2015+(Reliabilty!AH$2-1)*35,0)</f>
        <v>-740915</v>
      </c>
      <c r="AI37">
        <f ca="1">OFFSET('IRP Approach 90% Local'!$DQ$1,Reliabilty!$A37-2015+(Reliabilty!AI$2-1)*35,0)</f>
        <v>-703281</v>
      </c>
      <c r="AJ37">
        <f ca="1">OFFSET('IRP Approach 90% Local'!$DQ$1,Reliabilty!$A37-2015+(Reliabilty!AJ$2-1)*35,0)</f>
        <v>-1017112</v>
      </c>
      <c r="AK37">
        <f ca="1">OFFSET('IRP Approach 90% Local'!$DQ$1,Reliabilty!$A37-2015+(Reliabilty!AK$2-1)*35,0)</f>
        <v>-1107671</v>
      </c>
      <c r="AL37">
        <f ca="1">OFFSET('IRP Approach 90% Local'!$DQ$1,Reliabilty!$A37-2015+(Reliabilty!AL$2-1)*35,0)</f>
        <v>-1002500</v>
      </c>
      <c r="AM37">
        <f ca="1">OFFSET('IRP Approach 90% Local'!$DQ$1,Reliabilty!$A37-2015+(Reliabilty!AM$2-1)*35,0)</f>
        <v>-3580</v>
      </c>
      <c r="AN37">
        <f ca="1">OFFSET('IRP Approach 90% Local'!$DQ$1,Reliabilty!$A37-2015+(Reliabilty!AN$2-1)*35,0)</f>
        <v>-363985</v>
      </c>
      <c r="AO37">
        <f ca="1">OFFSET('IRP Approach 90% Local'!$DQ$1,Reliabilty!$A37-2015+(Reliabilty!AO$2-1)*35,0)</f>
        <v>448239</v>
      </c>
      <c r="AP37">
        <f ca="1">OFFSET('IRP Approach 90% Local'!$DQ$1,Reliabilty!$A37-2015+(Reliabilty!AP$2-1)*35,0)</f>
        <v>387701</v>
      </c>
      <c r="AQ37">
        <f ca="1">OFFSET('IRP Approach 90% Local'!$DQ$1,Reliabilty!$A37-2015+(Reliabilty!AQ$2-1)*35,0)</f>
        <v>274264</v>
      </c>
      <c r="AR37">
        <f ca="1">OFFSET('IRP Approach 90% Local'!$DQ$1,Reliabilty!$A37-2015+(Reliabilty!AR$2-1)*35,0)</f>
        <v>893737</v>
      </c>
      <c r="AS37">
        <f ca="1">OFFSET('IRP Approach 90% Local'!$DQ$1,Reliabilty!$A37-2015+(Reliabilty!AS$2-1)*35,0)</f>
        <v>521318</v>
      </c>
      <c r="AT37">
        <f ca="1">OFFSET('IRP Approach 90% Local'!$DQ$1,Reliabilty!$A37-2015+(Reliabilty!AT$2-1)*35,0)</f>
        <v>-129464</v>
      </c>
      <c r="AU37">
        <f ca="1">OFFSET('IRP Approach 90% Local'!$DQ$1,Reliabilty!$A37-2015+(Reliabilty!AU$2-1)*35,0)</f>
        <v>-346942</v>
      </c>
      <c r="AV37">
        <f ca="1">OFFSET('IRP Approach 90% Local'!$DQ$1,Reliabilty!$A37-2015+(Reliabilty!AV$2-1)*35,0)</f>
        <v>-106483</v>
      </c>
      <c r="AW37">
        <f ca="1">OFFSET('IRP Approach 90% Local'!$DQ$1,Reliabilty!$A37-2015+(Reliabilty!AW$2-1)*35,0)</f>
        <v>-109851</v>
      </c>
      <c r="AX37">
        <f ca="1">OFFSET('IRP Approach 90% Local'!$DQ$1,Reliabilty!$A37-2015+(Reliabilty!AX$2-1)*35,0)</f>
        <v>-205708</v>
      </c>
      <c r="AY37">
        <f ca="1">OFFSET('IRP Approach 90% Local'!$DQ$1,Reliabilty!$A37-2015+(Reliabilty!AY$2-1)*35,0)</f>
        <v>268901</v>
      </c>
      <c r="AZ37">
        <f ca="1">OFFSET('IRP Approach 90% Local'!$DQ$1,Reliabilty!$A37-2015+(Reliabilty!AZ$2-1)*35,0)</f>
        <v>655498</v>
      </c>
      <c r="BA37">
        <f ca="1">OFFSET('IRP Approach 90% Local'!$DQ$1,Reliabilty!$A37-2015+(Reliabilty!BA$2-1)*35,0)</f>
        <v>-447371</v>
      </c>
      <c r="BB37">
        <f ca="1">OFFSET('IRP Approach 90% Local'!$DQ$1,Reliabilty!$A37-2015+(Reliabilty!BB$2-1)*35,0)</f>
        <v>-720181</v>
      </c>
      <c r="BC37">
        <f ca="1">OFFSET('IRP Approach 90% Local'!$DQ$1,Reliabilty!$A37-2015+(Reliabilty!BC$2-1)*35,0)</f>
        <v>-634455</v>
      </c>
      <c r="BD37">
        <f ca="1">OFFSET('IRP Approach 90% Local'!$DQ$1,Reliabilty!$A37-2015+(Reliabilty!BD$2-1)*35,0)</f>
        <v>-6089</v>
      </c>
      <c r="BE37">
        <f ca="1">OFFSET('IRP Approach 90% Local'!$DQ$1,Reliabilty!$A37-2015+(Reliabilty!BE$2-1)*35,0)</f>
        <v>411927</v>
      </c>
      <c r="BF37">
        <f ca="1">OFFSET('IRP Approach 90% Local'!$DQ$1,Reliabilty!$A37-2015+(Reliabilty!BF$2-1)*35,0)</f>
        <v>-294567</v>
      </c>
      <c r="BG37">
        <f ca="1">OFFSET('IRP Approach 90% Local'!$DQ$1,Reliabilty!$A37-2015+(Reliabilty!BG$2-1)*35,0)</f>
        <v>83276</v>
      </c>
      <c r="BH37">
        <f ca="1">OFFSET('IRP Approach 90% Local'!$DQ$1,Reliabilty!$A37-2015+(Reliabilty!BH$2-1)*35,0)</f>
        <v>113665</v>
      </c>
      <c r="BI37">
        <f ca="1">OFFSET('IRP Approach 90% Local'!$DQ$1,Reliabilty!$A37-2015+(Reliabilty!BI$2-1)*35,0)</f>
        <v>-655525</v>
      </c>
      <c r="BJ37">
        <f ca="1">OFFSET('IRP Approach 90% Local'!$DQ$1,Reliabilty!$A37-2015+(Reliabilty!BJ$2-1)*35,0)</f>
        <v>-628322</v>
      </c>
      <c r="BK37">
        <f ca="1">OFFSET('IRP Approach 90% Local'!$DQ$1,Reliabilty!$A37-2015+(Reliabilty!BK$2-1)*35,0)</f>
        <v>-276361</v>
      </c>
      <c r="BL37">
        <f ca="1">OFFSET('IRP Approach 90% Local'!$DQ$1,Reliabilty!$A37-2015+(Reliabilty!BL$2-1)*35,0)</f>
        <v>355078</v>
      </c>
      <c r="BM37">
        <f ca="1">OFFSET('IRP Approach 90% Local'!$DQ$1,Reliabilty!$A37-2015+(Reliabilty!BM$2-1)*35,0)</f>
        <v>113937</v>
      </c>
      <c r="BN37">
        <f ca="1">OFFSET('IRP Approach 90% Local'!$DQ$1,Reliabilty!$A37-2015+(Reliabilty!BN$2-1)*35,0)</f>
        <v>-648218</v>
      </c>
      <c r="BO37">
        <f ca="1">OFFSET('IRP Approach 90% Local'!$DQ$1,Reliabilty!$A37-2015+(Reliabilty!BO$2-1)*35,0)</f>
        <v>-447683</v>
      </c>
      <c r="BP37">
        <f ca="1">OFFSET('IRP Approach 90% Local'!$DQ$1,Reliabilty!$A37-2015+(Reliabilty!BP$2-1)*35,0)</f>
        <v>-754195</v>
      </c>
      <c r="BQ37">
        <f ca="1">OFFSET('IRP Approach 90% Local'!$DQ$1,Reliabilty!$A37-2015+(Reliabilty!BQ$2-1)*35,0)</f>
        <v>-495499</v>
      </c>
      <c r="BR37">
        <f ca="1">OFFSET('IRP Approach 90% Local'!$DQ$1,Reliabilty!$A37-2015+(Reliabilty!BR$2-1)*35,0)</f>
        <v>-308654</v>
      </c>
      <c r="BS37">
        <f ca="1">OFFSET('IRP Approach 90% Local'!$DQ$1,Reliabilty!$A37-2015+(Reliabilty!BS$2-1)*35,0)</f>
        <v>-861809</v>
      </c>
      <c r="BT37">
        <f ca="1">OFFSET('IRP Approach 90% Local'!$DQ$1,Reliabilty!$A37-2015+(Reliabilty!BT$2-1)*35,0)</f>
        <v>-151564</v>
      </c>
      <c r="BU37">
        <f ca="1">OFFSET('IRP Approach 90% Local'!$DQ$1,Reliabilty!$A37-2015+(Reliabilty!BU$2-1)*35,0)</f>
        <v>172552</v>
      </c>
      <c r="BV37">
        <f ca="1">OFFSET('IRP Approach 90% Local'!$DQ$1,Reliabilty!$A37-2015+(Reliabilty!BV$2-1)*35,0)</f>
        <v>429209</v>
      </c>
      <c r="BW37">
        <f ca="1">OFFSET('IRP Approach 90% Local'!$DQ$1,Reliabilty!$A37-2015+(Reliabilty!BW$2-1)*35,0)</f>
        <v>882766</v>
      </c>
      <c r="BX37">
        <f ca="1">OFFSET('IRP Approach 90% Local'!$DQ$1,Reliabilty!$A37-2015+(Reliabilty!BX$2-1)*35,0)</f>
        <v>-10302</v>
      </c>
      <c r="BY37">
        <f ca="1">OFFSET('IRP Approach 90% Local'!$DQ$1,Reliabilty!$A37-2015+(Reliabilty!BY$2-1)*35,0)</f>
        <v>69217</v>
      </c>
      <c r="BZ37">
        <f ca="1">OFFSET('IRP Approach 90% Local'!$DQ$1,Reliabilty!$A37-2015+(Reliabilty!BZ$2-1)*35,0)</f>
        <v>837500</v>
      </c>
      <c r="CA37">
        <f ca="1">OFFSET('IRP Approach 90% Local'!$DQ$1,Reliabilty!$A37-2015+(Reliabilty!CA$2-1)*35,0)</f>
        <v>596297</v>
      </c>
      <c r="CB37">
        <f ca="1">OFFSET('IRP Approach 90% Local'!$DQ$1,Reliabilty!$A37-2015+(Reliabilty!CB$2-1)*35,0)</f>
        <v>640175</v>
      </c>
      <c r="CC37">
        <f ca="1">OFFSET('IRP Approach 90% Local'!$DQ$1,Reliabilty!$A37-2015+(Reliabilty!CC$2-1)*35,0)</f>
        <v>-57464</v>
      </c>
      <c r="CD37">
        <f ca="1">OFFSET('IRP Approach 90% Local'!$DQ$1,Reliabilty!$A37-2015+(Reliabilty!CD$2-1)*35,0)</f>
        <v>103916</v>
      </c>
      <c r="CE37">
        <f ca="1">OFFSET('IRP Approach 90% Local'!$DQ$1,Reliabilty!$A37-2015+(Reliabilty!CE$2-1)*35,0)</f>
        <v>517775</v>
      </c>
      <c r="CF37">
        <f ca="1">OFFSET('IRP Approach 90% Local'!$DQ$1,Reliabilty!$A37-2015+(Reliabilty!CF$2-1)*35,0)</f>
        <v>-167659</v>
      </c>
      <c r="CG37">
        <f ca="1">OFFSET('IRP Approach 90% Local'!$DQ$1,Reliabilty!$A37-2015+(Reliabilty!CG$2-1)*35,0)</f>
        <v>-167635</v>
      </c>
      <c r="CH37">
        <f ca="1">OFFSET('IRP Approach 90% Local'!$DQ$1,Reliabilty!$A37-2015+(Reliabilty!CH$2-1)*35,0)</f>
        <v>-425239</v>
      </c>
      <c r="CI37">
        <f ca="1">OFFSET('IRP Approach 90% Local'!$DQ$1,Reliabilty!$A37-2015+(Reliabilty!CI$2-1)*35,0)</f>
        <v>-375961</v>
      </c>
      <c r="CJ37">
        <f ca="1">OFFSET('IRP Approach 90% Local'!$DQ$1,Reliabilty!$A37-2015+(Reliabilty!CJ$2-1)*35,0)</f>
        <v>281014</v>
      </c>
      <c r="CK37">
        <f ca="1">OFFSET('IRP Approach 90% Local'!$DQ$1,Reliabilty!$A37-2015+(Reliabilty!CK$2-1)*35,0)</f>
        <v>758994</v>
      </c>
      <c r="CL37">
        <f ca="1">OFFSET('IRP Approach 90% Local'!$DQ$1,Reliabilty!$A37-2015+(Reliabilty!CL$2-1)*35,0)</f>
        <v>361944</v>
      </c>
      <c r="CM37">
        <f ca="1">OFFSET('IRP Approach 90% Local'!$DQ$1,Reliabilty!$A37-2015+(Reliabilty!CM$2-1)*35,0)</f>
        <v>71995</v>
      </c>
      <c r="CN37">
        <f ca="1">OFFSET('IRP Approach 90% Local'!$DQ$1,Reliabilty!$A37-2015+(Reliabilty!CN$2-1)*35,0)</f>
        <v>-259136</v>
      </c>
    </row>
    <row r="39" spans="1:95" x14ac:dyDescent="0.3">
      <c r="A39" t="s">
        <v>123</v>
      </c>
      <c r="CP39" t="s">
        <v>125</v>
      </c>
      <c r="CQ39" t="s">
        <v>126</v>
      </c>
    </row>
    <row r="40" spans="1:95" x14ac:dyDescent="0.3">
      <c r="A40">
        <v>2020</v>
      </c>
      <c r="B40">
        <f ca="1">SMALL($B$7:$CN$7,B$2)</f>
        <v>-943089</v>
      </c>
      <c r="C40">
        <f t="shared" ref="C40:BN40" ca="1" si="2">SMALL($B$7:$CN$7,C$2)</f>
        <v>-934995</v>
      </c>
      <c r="D40">
        <f t="shared" ca="1" si="2"/>
        <v>-933693</v>
      </c>
      <c r="E40">
        <f t="shared" ca="1" si="2"/>
        <v>-835067</v>
      </c>
      <c r="F40">
        <f t="shared" ca="1" si="2"/>
        <v>-815973</v>
      </c>
      <c r="G40">
        <f t="shared" ca="1" si="2"/>
        <v>-796477</v>
      </c>
      <c r="H40">
        <f t="shared" ca="1" si="2"/>
        <v>-770455</v>
      </c>
      <c r="I40">
        <f t="shared" ca="1" si="2"/>
        <v>-737712</v>
      </c>
      <c r="J40">
        <f t="shared" ca="1" si="2"/>
        <v>-702216</v>
      </c>
      <c r="K40">
        <f t="shared" ca="1" si="2"/>
        <v>-646934</v>
      </c>
      <c r="L40">
        <f t="shared" ca="1" si="2"/>
        <v>-498111</v>
      </c>
      <c r="M40">
        <f t="shared" ca="1" si="2"/>
        <v>-491680</v>
      </c>
      <c r="N40">
        <f t="shared" ca="1" si="2"/>
        <v>-485181</v>
      </c>
      <c r="O40">
        <f t="shared" ca="1" si="2"/>
        <v>-402054</v>
      </c>
      <c r="P40">
        <f t="shared" ca="1" si="2"/>
        <v>-394510</v>
      </c>
      <c r="Q40">
        <f t="shared" ca="1" si="2"/>
        <v>-389856</v>
      </c>
      <c r="R40">
        <f t="shared" ca="1" si="2"/>
        <v>-367871</v>
      </c>
      <c r="S40">
        <f t="shared" ca="1" si="2"/>
        <v>-325004</v>
      </c>
      <c r="T40">
        <f t="shared" ca="1" si="2"/>
        <v>-240405</v>
      </c>
      <c r="U40">
        <f t="shared" ca="1" si="2"/>
        <v>-214124</v>
      </c>
      <c r="V40">
        <f t="shared" ca="1" si="2"/>
        <v>-211531</v>
      </c>
      <c r="W40">
        <f t="shared" ca="1" si="2"/>
        <v>-205591</v>
      </c>
      <c r="X40">
        <f t="shared" ca="1" si="2"/>
        <v>-204056</v>
      </c>
      <c r="Y40">
        <f t="shared" ca="1" si="2"/>
        <v>-200081</v>
      </c>
      <c r="Z40">
        <f t="shared" ca="1" si="2"/>
        <v>-192376</v>
      </c>
      <c r="AA40">
        <f t="shared" ca="1" si="2"/>
        <v>-190741</v>
      </c>
      <c r="AB40">
        <f t="shared" ca="1" si="2"/>
        <v>-179187</v>
      </c>
      <c r="AC40">
        <f t="shared" ca="1" si="2"/>
        <v>-166188</v>
      </c>
      <c r="AD40">
        <f t="shared" ca="1" si="2"/>
        <v>-160622</v>
      </c>
      <c r="AE40">
        <f t="shared" ca="1" si="2"/>
        <v>-152099</v>
      </c>
      <c r="AF40">
        <f t="shared" ca="1" si="2"/>
        <v>-136256</v>
      </c>
      <c r="AG40">
        <f t="shared" ca="1" si="2"/>
        <v>-110622</v>
      </c>
      <c r="AH40">
        <f t="shared" ca="1" si="2"/>
        <v>-110409</v>
      </c>
      <c r="AI40">
        <f t="shared" ca="1" si="2"/>
        <v>-106414</v>
      </c>
      <c r="AJ40">
        <f t="shared" ca="1" si="2"/>
        <v>-105125</v>
      </c>
      <c r="AK40">
        <f t="shared" ca="1" si="2"/>
        <v>-100356</v>
      </c>
      <c r="AL40">
        <f t="shared" ca="1" si="2"/>
        <v>-99139</v>
      </c>
      <c r="AM40">
        <f t="shared" ca="1" si="2"/>
        <v>-93343</v>
      </c>
      <c r="AN40">
        <f t="shared" ca="1" si="2"/>
        <v>-65573</v>
      </c>
      <c r="AO40">
        <f t="shared" ca="1" si="2"/>
        <v>-55385</v>
      </c>
      <c r="AP40">
        <f t="shared" ca="1" si="2"/>
        <v>-25491</v>
      </c>
      <c r="AQ40">
        <f t="shared" ca="1" si="2"/>
        <v>-15926</v>
      </c>
      <c r="AR40">
        <f t="shared" ca="1" si="2"/>
        <v>-8443</v>
      </c>
      <c r="AS40">
        <f t="shared" ca="1" si="2"/>
        <v>-1233</v>
      </c>
      <c r="AT40">
        <f t="shared" ca="1" si="2"/>
        <v>32807</v>
      </c>
      <c r="AU40">
        <f t="shared" ca="1" si="2"/>
        <v>50229</v>
      </c>
      <c r="AV40">
        <f t="shared" ca="1" si="2"/>
        <v>55345</v>
      </c>
      <c r="AW40">
        <f t="shared" ca="1" si="2"/>
        <v>56560</v>
      </c>
      <c r="AX40">
        <f t="shared" ca="1" si="2"/>
        <v>67136</v>
      </c>
      <c r="AY40">
        <f t="shared" ca="1" si="2"/>
        <v>75974</v>
      </c>
      <c r="AZ40">
        <f t="shared" ca="1" si="2"/>
        <v>85514</v>
      </c>
      <c r="BA40">
        <f t="shared" ca="1" si="2"/>
        <v>89985</v>
      </c>
      <c r="BB40">
        <f t="shared" ca="1" si="2"/>
        <v>97113</v>
      </c>
      <c r="BC40">
        <f t="shared" ca="1" si="2"/>
        <v>109633</v>
      </c>
      <c r="BD40">
        <f t="shared" ca="1" si="2"/>
        <v>123969</v>
      </c>
      <c r="BE40">
        <f t="shared" ca="1" si="2"/>
        <v>132291</v>
      </c>
      <c r="BF40">
        <f t="shared" ca="1" si="2"/>
        <v>144497</v>
      </c>
      <c r="BG40">
        <f t="shared" ca="1" si="2"/>
        <v>164065</v>
      </c>
      <c r="BH40">
        <f t="shared" ca="1" si="2"/>
        <v>180538</v>
      </c>
      <c r="BI40">
        <f t="shared" ca="1" si="2"/>
        <v>198543</v>
      </c>
      <c r="BJ40">
        <f t="shared" ca="1" si="2"/>
        <v>207041</v>
      </c>
      <c r="BK40">
        <f t="shared" ca="1" si="2"/>
        <v>211378</v>
      </c>
      <c r="BL40">
        <f t="shared" ca="1" si="2"/>
        <v>222504</v>
      </c>
      <c r="BM40">
        <f t="shared" ca="1" si="2"/>
        <v>233506</v>
      </c>
      <c r="BN40">
        <f t="shared" ca="1" si="2"/>
        <v>233707</v>
      </c>
      <c r="BO40">
        <f t="shared" ref="BO40:CN40" ca="1" si="3">SMALL($B$7:$CN$7,BO$2)</f>
        <v>243648</v>
      </c>
      <c r="BP40">
        <f t="shared" ca="1" si="3"/>
        <v>246628</v>
      </c>
      <c r="BQ40">
        <f t="shared" ca="1" si="3"/>
        <v>248931</v>
      </c>
      <c r="BR40">
        <f t="shared" ca="1" si="3"/>
        <v>265691</v>
      </c>
      <c r="BS40">
        <f t="shared" ca="1" si="3"/>
        <v>270229</v>
      </c>
      <c r="BT40">
        <f t="shared" ca="1" si="3"/>
        <v>280271</v>
      </c>
      <c r="BU40">
        <f t="shared" ca="1" si="3"/>
        <v>286374</v>
      </c>
      <c r="BV40">
        <f t="shared" ca="1" si="3"/>
        <v>326613</v>
      </c>
      <c r="BW40">
        <f t="shared" ca="1" si="3"/>
        <v>352021</v>
      </c>
      <c r="BX40">
        <f t="shared" ca="1" si="3"/>
        <v>354848</v>
      </c>
      <c r="BY40">
        <f t="shared" ca="1" si="3"/>
        <v>354948</v>
      </c>
      <c r="BZ40">
        <f t="shared" ca="1" si="3"/>
        <v>365383</v>
      </c>
      <c r="CA40">
        <f t="shared" ca="1" si="3"/>
        <v>381524</v>
      </c>
      <c r="CB40">
        <f t="shared" ca="1" si="3"/>
        <v>438387</v>
      </c>
      <c r="CC40">
        <f t="shared" ca="1" si="3"/>
        <v>462839</v>
      </c>
      <c r="CD40">
        <f t="shared" ca="1" si="3"/>
        <v>483014</v>
      </c>
      <c r="CE40">
        <f t="shared" ca="1" si="3"/>
        <v>489157</v>
      </c>
      <c r="CF40">
        <f t="shared" ca="1" si="3"/>
        <v>499671</v>
      </c>
      <c r="CG40">
        <f t="shared" ca="1" si="3"/>
        <v>582158</v>
      </c>
      <c r="CH40">
        <f t="shared" ca="1" si="3"/>
        <v>632720</v>
      </c>
      <c r="CI40">
        <f t="shared" ca="1" si="3"/>
        <v>729112</v>
      </c>
      <c r="CJ40">
        <f t="shared" ca="1" si="3"/>
        <v>754996</v>
      </c>
      <c r="CK40">
        <f t="shared" ca="1" si="3"/>
        <v>793995</v>
      </c>
      <c r="CL40">
        <f t="shared" ca="1" si="3"/>
        <v>798920</v>
      </c>
      <c r="CM40">
        <f t="shared" ca="1" si="3"/>
        <v>801492</v>
      </c>
      <c r="CN40">
        <f t="shared" ca="1" si="3"/>
        <v>1232097</v>
      </c>
      <c r="CP40" s="2">
        <f ca="1">COUNTIF(B40:CN40,"&lt;0")/91</f>
        <v>0.48351648351648352</v>
      </c>
      <c r="CQ40" s="3">
        <f ca="1">1-CP40</f>
        <v>0.51648351648351642</v>
      </c>
    </row>
    <row r="41" spans="1:95" x14ac:dyDescent="0.3">
      <c r="A41">
        <v>2025</v>
      </c>
      <c r="B41">
        <f ca="1">SMALL($B$12:$CN$12,B$2)</f>
        <v>-955818</v>
      </c>
      <c r="C41">
        <f t="shared" ref="C41:BN41" ca="1" si="4">SMALL($B$12:$CN$12,C$2)</f>
        <v>-834545</v>
      </c>
      <c r="D41">
        <f t="shared" ca="1" si="4"/>
        <v>-830930</v>
      </c>
      <c r="E41">
        <f t="shared" ca="1" si="4"/>
        <v>-822003</v>
      </c>
      <c r="F41">
        <f t="shared" ca="1" si="4"/>
        <v>-725433</v>
      </c>
      <c r="G41">
        <f t="shared" ca="1" si="4"/>
        <v>-712737</v>
      </c>
      <c r="H41">
        <f t="shared" ca="1" si="4"/>
        <v>-708389</v>
      </c>
      <c r="I41">
        <f t="shared" ca="1" si="4"/>
        <v>-671126</v>
      </c>
      <c r="J41">
        <f t="shared" ca="1" si="4"/>
        <v>-580079</v>
      </c>
      <c r="K41">
        <f t="shared" ca="1" si="4"/>
        <v>-577675</v>
      </c>
      <c r="L41">
        <f t="shared" ca="1" si="4"/>
        <v>-495393</v>
      </c>
      <c r="M41">
        <f t="shared" ca="1" si="4"/>
        <v>-482409</v>
      </c>
      <c r="N41">
        <f t="shared" ca="1" si="4"/>
        <v>-454749</v>
      </c>
      <c r="O41">
        <f t="shared" ca="1" si="4"/>
        <v>-426828</v>
      </c>
      <c r="P41">
        <f t="shared" ca="1" si="4"/>
        <v>-424998</v>
      </c>
      <c r="Q41">
        <f t="shared" ca="1" si="4"/>
        <v>-404076</v>
      </c>
      <c r="R41">
        <f t="shared" ca="1" si="4"/>
        <v>-356946</v>
      </c>
      <c r="S41">
        <f t="shared" ca="1" si="4"/>
        <v>-260201</v>
      </c>
      <c r="T41">
        <f t="shared" ca="1" si="4"/>
        <v>-256389</v>
      </c>
      <c r="U41">
        <f t="shared" ca="1" si="4"/>
        <v>-253395</v>
      </c>
      <c r="V41">
        <f t="shared" ca="1" si="4"/>
        <v>-225592</v>
      </c>
      <c r="W41">
        <f t="shared" ca="1" si="4"/>
        <v>-218233</v>
      </c>
      <c r="X41">
        <f t="shared" ca="1" si="4"/>
        <v>-214188</v>
      </c>
      <c r="Y41">
        <f t="shared" ca="1" si="4"/>
        <v>-209575</v>
      </c>
      <c r="Z41">
        <f t="shared" ca="1" si="4"/>
        <v>-208898</v>
      </c>
      <c r="AA41">
        <f t="shared" ca="1" si="4"/>
        <v>-200337</v>
      </c>
      <c r="AB41">
        <f t="shared" ca="1" si="4"/>
        <v>-200132</v>
      </c>
      <c r="AC41">
        <f t="shared" ca="1" si="4"/>
        <v>-192299</v>
      </c>
      <c r="AD41">
        <f t="shared" ca="1" si="4"/>
        <v>-179153</v>
      </c>
      <c r="AE41">
        <f t="shared" ca="1" si="4"/>
        <v>-171031</v>
      </c>
      <c r="AF41">
        <f t="shared" ca="1" si="4"/>
        <v>-169488</v>
      </c>
      <c r="AG41">
        <f t="shared" ca="1" si="4"/>
        <v>-160106</v>
      </c>
      <c r="AH41">
        <f t="shared" ca="1" si="4"/>
        <v>-152325</v>
      </c>
      <c r="AI41">
        <f t="shared" ca="1" si="4"/>
        <v>-147653</v>
      </c>
      <c r="AJ41">
        <f t="shared" ca="1" si="4"/>
        <v>-116010</v>
      </c>
      <c r="AK41">
        <f t="shared" ca="1" si="4"/>
        <v>-113402</v>
      </c>
      <c r="AL41">
        <f t="shared" ca="1" si="4"/>
        <v>-91824</v>
      </c>
      <c r="AM41">
        <f t="shared" ca="1" si="4"/>
        <v>-77246</v>
      </c>
      <c r="AN41">
        <f t="shared" ca="1" si="4"/>
        <v>-74021</v>
      </c>
      <c r="AO41">
        <f t="shared" ca="1" si="4"/>
        <v>-29526</v>
      </c>
      <c r="AP41">
        <f t="shared" ca="1" si="4"/>
        <v>-19123</v>
      </c>
      <c r="AQ41">
        <f t="shared" ca="1" si="4"/>
        <v>-8882</v>
      </c>
      <c r="AR41">
        <f t="shared" ca="1" si="4"/>
        <v>20856</v>
      </c>
      <c r="AS41">
        <f t="shared" ca="1" si="4"/>
        <v>38515</v>
      </c>
      <c r="AT41">
        <f t="shared" ca="1" si="4"/>
        <v>45912</v>
      </c>
      <c r="AU41">
        <f t="shared" ca="1" si="4"/>
        <v>46719</v>
      </c>
      <c r="AV41">
        <f t="shared" ca="1" si="4"/>
        <v>47318</v>
      </c>
      <c r="AW41">
        <f t="shared" ca="1" si="4"/>
        <v>48825</v>
      </c>
      <c r="AX41">
        <f t="shared" ca="1" si="4"/>
        <v>52800</v>
      </c>
      <c r="AY41">
        <f t="shared" ca="1" si="4"/>
        <v>62595</v>
      </c>
      <c r="AZ41">
        <f t="shared" ca="1" si="4"/>
        <v>66657</v>
      </c>
      <c r="BA41">
        <f t="shared" ca="1" si="4"/>
        <v>73612</v>
      </c>
      <c r="BB41">
        <f t="shared" ca="1" si="4"/>
        <v>73645</v>
      </c>
      <c r="BC41">
        <f t="shared" ca="1" si="4"/>
        <v>93192</v>
      </c>
      <c r="BD41">
        <f t="shared" ca="1" si="4"/>
        <v>96668</v>
      </c>
      <c r="BE41">
        <f t="shared" ca="1" si="4"/>
        <v>97028</v>
      </c>
      <c r="BF41">
        <f t="shared" ca="1" si="4"/>
        <v>129490</v>
      </c>
      <c r="BG41">
        <f t="shared" ca="1" si="4"/>
        <v>133062</v>
      </c>
      <c r="BH41">
        <f t="shared" ca="1" si="4"/>
        <v>137275</v>
      </c>
      <c r="BI41">
        <f t="shared" ca="1" si="4"/>
        <v>149533</v>
      </c>
      <c r="BJ41">
        <f t="shared" ca="1" si="4"/>
        <v>158963</v>
      </c>
      <c r="BK41">
        <f t="shared" ca="1" si="4"/>
        <v>173707</v>
      </c>
      <c r="BL41">
        <f t="shared" ca="1" si="4"/>
        <v>177451</v>
      </c>
      <c r="BM41">
        <f t="shared" ca="1" si="4"/>
        <v>199581</v>
      </c>
      <c r="BN41">
        <f t="shared" ca="1" si="4"/>
        <v>205590</v>
      </c>
      <c r="BO41">
        <f t="shared" ref="BO41:CN41" ca="1" si="5">SMALL($B$12:$CN$12,BO$2)</f>
        <v>214303</v>
      </c>
      <c r="BP41">
        <f t="shared" ca="1" si="5"/>
        <v>216815</v>
      </c>
      <c r="BQ41">
        <f t="shared" ca="1" si="5"/>
        <v>217936</v>
      </c>
      <c r="BR41">
        <f t="shared" ca="1" si="5"/>
        <v>260550</v>
      </c>
      <c r="BS41">
        <f t="shared" ca="1" si="5"/>
        <v>268815</v>
      </c>
      <c r="BT41">
        <f t="shared" ca="1" si="5"/>
        <v>285550</v>
      </c>
      <c r="BU41">
        <f t="shared" ca="1" si="5"/>
        <v>310225</v>
      </c>
      <c r="BV41">
        <f t="shared" ca="1" si="5"/>
        <v>320065</v>
      </c>
      <c r="BW41">
        <f t="shared" ca="1" si="5"/>
        <v>340960</v>
      </c>
      <c r="BX41">
        <f t="shared" ca="1" si="5"/>
        <v>357395</v>
      </c>
      <c r="BY41">
        <f t="shared" ca="1" si="5"/>
        <v>368084</v>
      </c>
      <c r="BZ41">
        <f t="shared" ca="1" si="5"/>
        <v>373269</v>
      </c>
      <c r="CA41">
        <f t="shared" ca="1" si="5"/>
        <v>378619</v>
      </c>
      <c r="CB41">
        <f t="shared" ca="1" si="5"/>
        <v>379311</v>
      </c>
      <c r="CC41">
        <f t="shared" ca="1" si="5"/>
        <v>389245</v>
      </c>
      <c r="CD41">
        <f t="shared" ca="1" si="5"/>
        <v>398409</v>
      </c>
      <c r="CE41">
        <f t="shared" ca="1" si="5"/>
        <v>473049</v>
      </c>
      <c r="CF41">
        <f t="shared" ca="1" si="5"/>
        <v>566958</v>
      </c>
      <c r="CG41">
        <f t="shared" ca="1" si="5"/>
        <v>576803</v>
      </c>
      <c r="CH41">
        <f t="shared" ca="1" si="5"/>
        <v>688510</v>
      </c>
      <c r="CI41">
        <f t="shared" ca="1" si="5"/>
        <v>696652</v>
      </c>
      <c r="CJ41">
        <f t="shared" ca="1" si="5"/>
        <v>713801</v>
      </c>
      <c r="CK41">
        <f t="shared" ca="1" si="5"/>
        <v>715915</v>
      </c>
      <c r="CL41">
        <f t="shared" ca="1" si="5"/>
        <v>730593</v>
      </c>
      <c r="CM41">
        <f t="shared" ca="1" si="5"/>
        <v>910600</v>
      </c>
      <c r="CN41">
        <f t="shared" ca="1" si="5"/>
        <v>1208714</v>
      </c>
      <c r="CP41" s="2">
        <f t="shared" ref="CP41:CP44" ca="1" si="6">COUNTIF(B41:CN41,"&lt;0")/91</f>
        <v>0.46153846153846156</v>
      </c>
      <c r="CQ41" s="3">
        <f t="shared" ref="CQ41:CQ44" ca="1" si="7">1-CP41</f>
        <v>0.53846153846153844</v>
      </c>
    </row>
    <row r="42" spans="1:95" x14ac:dyDescent="0.3">
      <c r="A42">
        <v>2030</v>
      </c>
      <c r="B42">
        <f ca="1">SMALL($B$17:$CN$17,B$2)</f>
        <v>-824030</v>
      </c>
      <c r="C42">
        <f t="shared" ref="C42:BN42" ca="1" si="8">SMALL($B$17:$CN$17,C$2)</f>
        <v>-653583</v>
      </c>
      <c r="D42">
        <f t="shared" ca="1" si="8"/>
        <v>-631577</v>
      </c>
      <c r="E42">
        <f t="shared" ca="1" si="8"/>
        <v>-585744</v>
      </c>
      <c r="F42">
        <f t="shared" ca="1" si="8"/>
        <v>-536191</v>
      </c>
      <c r="G42">
        <f t="shared" ca="1" si="8"/>
        <v>-501134</v>
      </c>
      <c r="H42">
        <f t="shared" ca="1" si="8"/>
        <v>-500774</v>
      </c>
      <c r="I42">
        <f t="shared" ca="1" si="8"/>
        <v>-484508</v>
      </c>
      <c r="J42">
        <f t="shared" ca="1" si="8"/>
        <v>-460423</v>
      </c>
      <c r="K42">
        <f t="shared" ca="1" si="8"/>
        <v>-452971</v>
      </c>
      <c r="L42">
        <f t="shared" ca="1" si="8"/>
        <v>-430820</v>
      </c>
      <c r="M42">
        <f t="shared" ca="1" si="8"/>
        <v>-424979</v>
      </c>
      <c r="N42">
        <f t="shared" ca="1" si="8"/>
        <v>-415131</v>
      </c>
      <c r="O42">
        <f t="shared" ca="1" si="8"/>
        <v>-393315</v>
      </c>
      <c r="P42">
        <f t="shared" ca="1" si="8"/>
        <v>-377305</v>
      </c>
      <c r="Q42">
        <f t="shared" ca="1" si="8"/>
        <v>-285109</v>
      </c>
      <c r="R42">
        <f t="shared" ca="1" si="8"/>
        <v>-248159</v>
      </c>
      <c r="S42">
        <f t="shared" ca="1" si="8"/>
        <v>-210684</v>
      </c>
      <c r="T42">
        <f t="shared" ca="1" si="8"/>
        <v>-189816</v>
      </c>
      <c r="U42">
        <f t="shared" ca="1" si="8"/>
        <v>-184290</v>
      </c>
      <c r="V42">
        <f t="shared" ca="1" si="8"/>
        <v>-178152</v>
      </c>
      <c r="W42">
        <f t="shared" ca="1" si="8"/>
        <v>-167645</v>
      </c>
      <c r="X42">
        <f t="shared" ca="1" si="8"/>
        <v>-164592</v>
      </c>
      <c r="Y42">
        <f t="shared" ca="1" si="8"/>
        <v>-119836</v>
      </c>
      <c r="Z42">
        <f t="shared" ca="1" si="8"/>
        <v>-108009</v>
      </c>
      <c r="AA42">
        <f t="shared" ca="1" si="8"/>
        <v>-99815</v>
      </c>
      <c r="AB42">
        <f t="shared" ca="1" si="8"/>
        <v>-98413</v>
      </c>
      <c r="AC42">
        <f t="shared" ca="1" si="8"/>
        <v>-84086</v>
      </c>
      <c r="AD42">
        <f t="shared" ca="1" si="8"/>
        <v>-48143</v>
      </c>
      <c r="AE42">
        <f t="shared" ca="1" si="8"/>
        <v>-29768</v>
      </c>
      <c r="AF42">
        <f t="shared" ca="1" si="8"/>
        <v>-9958</v>
      </c>
      <c r="AG42">
        <f t="shared" ca="1" si="8"/>
        <v>-4994</v>
      </c>
      <c r="AH42">
        <f t="shared" ca="1" si="8"/>
        <v>4988</v>
      </c>
      <c r="AI42">
        <f t="shared" ca="1" si="8"/>
        <v>8517</v>
      </c>
      <c r="AJ42">
        <f t="shared" ca="1" si="8"/>
        <v>13916</v>
      </c>
      <c r="AK42">
        <f t="shared" ca="1" si="8"/>
        <v>52923</v>
      </c>
      <c r="AL42">
        <f t="shared" ca="1" si="8"/>
        <v>62812</v>
      </c>
      <c r="AM42">
        <f t="shared" ca="1" si="8"/>
        <v>74644</v>
      </c>
      <c r="AN42">
        <f t="shared" ca="1" si="8"/>
        <v>92671</v>
      </c>
      <c r="AO42">
        <f t="shared" ca="1" si="8"/>
        <v>92797</v>
      </c>
      <c r="AP42">
        <f t="shared" ca="1" si="8"/>
        <v>113238</v>
      </c>
      <c r="AQ42">
        <f t="shared" ca="1" si="8"/>
        <v>160432</v>
      </c>
      <c r="AR42">
        <f t="shared" ca="1" si="8"/>
        <v>161988</v>
      </c>
      <c r="AS42">
        <f t="shared" ca="1" si="8"/>
        <v>164797</v>
      </c>
      <c r="AT42">
        <f t="shared" ca="1" si="8"/>
        <v>174794</v>
      </c>
      <c r="AU42">
        <f t="shared" ca="1" si="8"/>
        <v>194145</v>
      </c>
      <c r="AV42">
        <f t="shared" ca="1" si="8"/>
        <v>220255</v>
      </c>
      <c r="AW42">
        <f t="shared" ca="1" si="8"/>
        <v>237903</v>
      </c>
      <c r="AX42">
        <f t="shared" ca="1" si="8"/>
        <v>273092</v>
      </c>
      <c r="AY42">
        <f t="shared" ca="1" si="8"/>
        <v>284056</v>
      </c>
      <c r="AZ42">
        <f t="shared" ca="1" si="8"/>
        <v>292828</v>
      </c>
      <c r="BA42">
        <f t="shared" ca="1" si="8"/>
        <v>323244</v>
      </c>
      <c r="BB42">
        <f t="shared" ca="1" si="8"/>
        <v>351355</v>
      </c>
      <c r="BC42">
        <f t="shared" ca="1" si="8"/>
        <v>364718</v>
      </c>
      <c r="BD42">
        <f t="shared" ca="1" si="8"/>
        <v>384670</v>
      </c>
      <c r="BE42">
        <f t="shared" ca="1" si="8"/>
        <v>406363</v>
      </c>
      <c r="BF42">
        <f t="shared" ca="1" si="8"/>
        <v>412488</v>
      </c>
      <c r="BG42">
        <f t="shared" ca="1" si="8"/>
        <v>417328</v>
      </c>
      <c r="BH42">
        <f t="shared" ca="1" si="8"/>
        <v>469718</v>
      </c>
      <c r="BI42">
        <f t="shared" ca="1" si="8"/>
        <v>475230</v>
      </c>
      <c r="BJ42">
        <f t="shared" ca="1" si="8"/>
        <v>477291</v>
      </c>
      <c r="BK42">
        <f t="shared" ca="1" si="8"/>
        <v>484967</v>
      </c>
      <c r="BL42">
        <f t="shared" ca="1" si="8"/>
        <v>490744</v>
      </c>
      <c r="BM42">
        <f t="shared" ca="1" si="8"/>
        <v>492877</v>
      </c>
      <c r="BN42">
        <f t="shared" ca="1" si="8"/>
        <v>504129</v>
      </c>
      <c r="BO42">
        <f t="shared" ref="BO42:CN42" ca="1" si="9">SMALL($B$17:$CN$17,BO$2)</f>
        <v>505773</v>
      </c>
      <c r="BP42">
        <f t="shared" ca="1" si="9"/>
        <v>558036</v>
      </c>
      <c r="BQ42">
        <f t="shared" ca="1" si="9"/>
        <v>573468</v>
      </c>
      <c r="BR42">
        <f t="shared" ca="1" si="9"/>
        <v>585908</v>
      </c>
      <c r="BS42">
        <f t="shared" ca="1" si="9"/>
        <v>587113</v>
      </c>
      <c r="BT42">
        <f t="shared" ca="1" si="9"/>
        <v>625715</v>
      </c>
      <c r="BU42">
        <f t="shared" ca="1" si="9"/>
        <v>631052</v>
      </c>
      <c r="BV42">
        <f t="shared" ca="1" si="9"/>
        <v>659052</v>
      </c>
      <c r="BW42">
        <f t="shared" ca="1" si="9"/>
        <v>668124</v>
      </c>
      <c r="BX42">
        <f t="shared" ca="1" si="9"/>
        <v>695695</v>
      </c>
      <c r="BY42">
        <f t="shared" ca="1" si="9"/>
        <v>725746</v>
      </c>
      <c r="BZ42">
        <f t="shared" ca="1" si="9"/>
        <v>730473</v>
      </c>
      <c r="CA42">
        <f t="shared" ca="1" si="9"/>
        <v>737248</v>
      </c>
      <c r="CB42">
        <f t="shared" ca="1" si="9"/>
        <v>747211</v>
      </c>
      <c r="CC42">
        <f t="shared" ca="1" si="9"/>
        <v>770039</v>
      </c>
      <c r="CD42">
        <f t="shared" ca="1" si="9"/>
        <v>829570</v>
      </c>
      <c r="CE42">
        <f t="shared" ca="1" si="9"/>
        <v>844797</v>
      </c>
      <c r="CF42">
        <f t="shared" ca="1" si="9"/>
        <v>906635</v>
      </c>
      <c r="CG42">
        <f t="shared" ca="1" si="9"/>
        <v>909487</v>
      </c>
      <c r="CH42">
        <f t="shared" ca="1" si="9"/>
        <v>925540</v>
      </c>
      <c r="CI42">
        <f t="shared" ca="1" si="9"/>
        <v>989252</v>
      </c>
      <c r="CJ42">
        <f t="shared" ca="1" si="9"/>
        <v>1001385</v>
      </c>
      <c r="CK42">
        <f t="shared" ca="1" si="9"/>
        <v>1046107</v>
      </c>
      <c r="CL42">
        <f t="shared" ca="1" si="9"/>
        <v>1052656</v>
      </c>
      <c r="CM42">
        <f t="shared" ca="1" si="9"/>
        <v>1077294</v>
      </c>
      <c r="CN42">
        <f t="shared" ca="1" si="9"/>
        <v>1380956</v>
      </c>
      <c r="CP42" s="2">
        <f t="shared" ca="1" si="6"/>
        <v>0.35164835164835168</v>
      </c>
      <c r="CQ42" s="3">
        <f t="shared" ca="1" si="7"/>
        <v>0.64835164835164827</v>
      </c>
    </row>
    <row r="43" spans="1:95" x14ac:dyDescent="0.3">
      <c r="A43">
        <v>2035</v>
      </c>
      <c r="B43">
        <f ca="1">SMALL($B$22:$CN$22,B$2)</f>
        <v>-790277</v>
      </c>
      <c r="C43">
        <f t="shared" ref="C43:BN43" ca="1" si="10">SMALL($B$22:$CN$22,C$2)</f>
        <v>-669341</v>
      </c>
      <c r="D43">
        <f t="shared" ca="1" si="10"/>
        <v>-668007</v>
      </c>
      <c r="E43">
        <f t="shared" ca="1" si="10"/>
        <v>-606564</v>
      </c>
      <c r="F43">
        <f t="shared" ca="1" si="10"/>
        <v>-565764</v>
      </c>
      <c r="G43">
        <f t="shared" ca="1" si="10"/>
        <v>-561450</v>
      </c>
      <c r="H43">
        <f t="shared" ca="1" si="10"/>
        <v>-538915</v>
      </c>
      <c r="I43">
        <f t="shared" ca="1" si="10"/>
        <v>-521171</v>
      </c>
      <c r="J43">
        <f t="shared" ca="1" si="10"/>
        <v>-509569</v>
      </c>
      <c r="K43">
        <f t="shared" ca="1" si="10"/>
        <v>-448791</v>
      </c>
      <c r="L43">
        <f t="shared" ca="1" si="10"/>
        <v>-443646</v>
      </c>
      <c r="M43">
        <f t="shared" ca="1" si="10"/>
        <v>-441050</v>
      </c>
      <c r="N43">
        <f t="shared" ca="1" si="10"/>
        <v>-417435</v>
      </c>
      <c r="O43">
        <f t="shared" ca="1" si="10"/>
        <v>-416031</v>
      </c>
      <c r="P43">
        <f t="shared" ca="1" si="10"/>
        <v>-339840</v>
      </c>
      <c r="Q43">
        <f t="shared" ca="1" si="10"/>
        <v>-310150</v>
      </c>
      <c r="R43">
        <f t="shared" ca="1" si="10"/>
        <v>-301022</v>
      </c>
      <c r="S43">
        <f t="shared" ca="1" si="10"/>
        <v>-269543</v>
      </c>
      <c r="T43">
        <f t="shared" ca="1" si="10"/>
        <v>-261473</v>
      </c>
      <c r="U43">
        <f t="shared" ca="1" si="10"/>
        <v>-257475</v>
      </c>
      <c r="V43">
        <f t="shared" ca="1" si="10"/>
        <v>-240784</v>
      </c>
      <c r="W43">
        <f t="shared" ca="1" si="10"/>
        <v>-183445</v>
      </c>
      <c r="X43">
        <f t="shared" ca="1" si="10"/>
        <v>-122346</v>
      </c>
      <c r="Y43">
        <f t="shared" ca="1" si="10"/>
        <v>-115913</v>
      </c>
      <c r="Z43">
        <f t="shared" ca="1" si="10"/>
        <v>-114513</v>
      </c>
      <c r="AA43">
        <f t="shared" ca="1" si="10"/>
        <v>-113571</v>
      </c>
      <c r="AB43">
        <f t="shared" ca="1" si="10"/>
        <v>-104090</v>
      </c>
      <c r="AC43">
        <f t="shared" ca="1" si="10"/>
        <v>-89608</v>
      </c>
      <c r="AD43">
        <f t="shared" ca="1" si="10"/>
        <v>-69283</v>
      </c>
      <c r="AE43">
        <f t="shared" ca="1" si="10"/>
        <v>-49984</v>
      </c>
      <c r="AF43">
        <f t="shared" ca="1" si="10"/>
        <v>-18226</v>
      </c>
      <c r="AG43">
        <f t="shared" ca="1" si="10"/>
        <v>-10683</v>
      </c>
      <c r="AH43">
        <f t="shared" ca="1" si="10"/>
        <v>-6047</v>
      </c>
      <c r="AI43">
        <f t="shared" ca="1" si="10"/>
        <v>-3831</v>
      </c>
      <c r="AJ43">
        <f t="shared" ca="1" si="10"/>
        <v>4362</v>
      </c>
      <c r="AK43">
        <f t="shared" ca="1" si="10"/>
        <v>36351</v>
      </c>
      <c r="AL43">
        <f t="shared" ca="1" si="10"/>
        <v>38651</v>
      </c>
      <c r="AM43">
        <f t="shared" ca="1" si="10"/>
        <v>54272</v>
      </c>
      <c r="AN43">
        <f t="shared" ca="1" si="10"/>
        <v>59953</v>
      </c>
      <c r="AO43">
        <f t="shared" ca="1" si="10"/>
        <v>62579</v>
      </c>
      <c r="AP43">
        <f t="shared" ca="1" si="10"/>
        <v>79972</v>
      </c>
      <c r="AQ43">
        <f t="shared" ca="1" si="10"/>
        <v>121772</v>
      </c>
      <c r="AR43">
        <f t="shared" ca="1" si="10"/>
        <v>153033</v>
      </c>
      <c r="AS43">
        <f t="shared" ca="1" si="10"/>
        <v>158161</v>
      </c>
      <c r="AT43">
        <f t="shared" ca="1" si="10"/>
        <v>178675</v>
      </c>
      <c r="AU43">
        <f t="shared" ca="1" si="10"/>
        <v>196340</v>
      </c>
      <c r="AV43">
        <f t="shared" ca="1" si="10"/>
        <v>232231</v>
      </c>
      <c r="AW43">
        <f t="shared" ca="1" si="10"/>
        <v>232728</v>
      </c>
      <c r="AX43">
        <f t="shared" ca="1" si="10"/>
        <v>261835</v>
      </c>
      <c r="AY43">
        <f t="shared" ca="1" si="10"/>
        <v>294987</v>
      </c>
      <c r="AZ43">
        <f t="shared" ca="1" si="10"/>
        <v>299403</v>
      </c>
      <c r="BA43">
        <f t="shared" ca="1" si="10"/>
        <v>311794</v>
      </c>
      <c r="BB43">
        <f t="shared" ca="1" si="10"/>
        <v>314937</v>
      </c>
      <c r="BC43">
        <f t="shared" ca="1" si="10"/>
        <v>345456</v>
      </c>
      <c r="BD43">
        <f t="shared" ca="1" si="10"/>
        <v>346732</v>
      </c>
      <c r="BE43">
        <f t="shared" ca="1" si="10"/>
        <v>373110</v>
      </c>
      <c r="BF43">
        <f t="shared" ca="1" si="10"/>
        <v>385124</v>
      </c>
      <c r="BG43">
        <f t="shared" ca="1" si="10"/>
        <v>396624</v>
      </c>
      <c r="BH43">
        <f t="shared" ca="1" si="10"/>
        <v>397668</v>
      </c>
      <c r="BI43">
        <f t="shared" ca="1" si="10"/>
        <v>397962</v>
      </c>
      <c r="BJ43">
        <f t="shared" ca="1" si="10"/>
        <v>415463</v>
      </c>
      <c r="BK43">
        <f t="shared" ca="1" si="10"/>
        <v>431596</v>
      </c>
      <c r="BL43">
        <f t="shared" ca="1" si="10"/>
        <v>462924</v>
      </c>
      <c r="BM43">
        <f t="shared" ca="1" si="10"/>
        <v>475104</v>
      </c>
      <c r="BN43">
        <f t="shared" ca="1" si="10"/>
        <v>489068</v>
      </c>
      <c r="BO43">
        <f t="shared" ref="BO43:CN43" ca="1" si="11">SMALL($B$22:$CN$22,BO$2)</f>
        <v>514765</v>
      </c>
      <c r="BP43">
        <f t="shared" ca="1" si="11"/>
        <v>537534</v>
      </c>
      <c r="BQ43">
        <f t="shared" ca="1" si="11"/>
        <v>549494</v>
      </c>
      <c r="BR43">
        <f t="shared" ca="1" si="11"/>
        <v>560273</v>
      </c>
      <c r="BS43">
        <f t="shared" ca="1" si="11"/>
        <v>561177</v>
      </c>
      <c r="BT43">
        <f t="shared" ca="1" si="11"/>
        <v>616458</v>
      </c>
      <c r="BU43">
        <f t="shared" ca="1" si="11"/>
        <v>617523</v>
      </c>
      <c r="BV43">
        <f t="shared" ca="1" si="11"/>
        <v>649321</v>
      </c>
      <c r="BW43">
        <f t="shared" ca="1" si="11"/>
        <v>671587</v>
      </c>
      <c r="BX43">
        <f t="shared" ca="1" si="11"/>
        <v>681940</v>
      </c>
      <c r="BY43">
        <f t="shared" ca="1" si="11"/>
        <v>694946</v>
      </c>
      <c r="BZ43">
        <f t="shared" ca="1" si="11"/>
        <v>712623</v>
      </c>
      <c r="CA43">
        <f t="shared" ca="1" si="11"/>
        <v>743048</v>
      </c>
      <c r="CB43">
        <f t="shared" ca="1" si="11"/>
        <v>761724</v>
      </c>
      <c r="CC43">
        <f t="shared" ca="1" si="11"/>
        <v>792691</v>
      </c>
      <c r="CD43">
        <f t="shared" ca="1" si="11"/>
        <v>837803</v>
      </c>
      <c r="CE43">
        <f t="shared" ca="1" si="11"/>
        <v>904532</v>
      </c>
      <c r="CF43">
        <f t="shared" ca="1" si="11"/>
        <v>910930</v>
      </c>
      <c r="CG43">
        <f t="shared" ca="1" si="11"/>
        <v>914137</v>
      </c>
      <c r="CH43">
        <f t="shared" ca="1" si="11"/>
        <v>934552</v>
      </c>
      <c r="CI43">
        <f t="shared" ca="1" si="11"/>
        <v>940379</v>
      </c>
      <c r="CJ43">
        <f t="shared" ca="1" si="11"/>
        <v>954036</v>
      </c>
      <c r="CK43">
        <f t="shared" ca="1" si="11"/>
        <v>1065013</v>
      </c>
      <c r="CL43">
        <f t="shared" ca="1" si="11"/>
        <v>1071330</v>
      </c>
      <c r="CM43">
        <f t="shared" ca="1" si="11"/>
        <v>1106689</v>
      </c>
      <c r="CN43">
        <f t="shared" ca="1" si="11"/>
        <v>1490338</v>
      </c>
      <c r="CP43" s="2">
        <f t="shared" ca="1" si="6"/>
        <v>0.37362637362637363</v>
      </c>
      <c r="CQ43" s="3">
        <f t="shared" ca="1" si="7"/>
        <v>0.62637362637362637</v>
      </c>
    </row>
    <row r="44" spans="1:95" x14ac:dyDescent="0.3">
      <c r="A44">
        <v>2040</v>
      </c>
      <c r="B44">
        <f ca="1">SMALL($B$27:$CN$27,B$2)</f>
        <v>-864507</v>
      </c>
      <c r="C44">
        <f t="shared" ref="C44:BN44" ca="1" si="12">SMALL($B$27:$CN$27,C$2)</f>
        <v>-849342</v>
      </c>
      <c r="D44">
        <f t="shared" ca="1" si="12"/>
        <v>-766208</v>
      </c>
      <c r="E44">
        <f t="shared" ca="1" si="12"/>
        <v>-708356</v>
      </c>
      <c r="F44">
        <f t="shared" ca="1" si="12"/>
        <v>-644976</v>
      </c>
      <c r="G44">
        <f t="shared" ca="1" si="12"/>
        <v>-622302</v>
      </c>
      <c r="H44">
        <f t="shared" ca="1" si="12"/>
        <v>-600535</v>
      </c>
      <c r="I44">
        <f t="shared" ca="1" si="12"/>
        <v>-581312</v>
      </c>
      <c r="J44">
        <f t="shared" ca="1" si="12"/>
        <v>-578965</v>
      </c>
      <c r="K44">
        <f t="shared" ca="1" si="12"/>
        <v>-545231</v>
      </c>
      <c r="L44">
        <f t="shared" ca="1" si="12"/>
        <v>-488548</v>
      </c>
      <c r="M44">
        <f t="shared" ca="1" si="12"/>
        <v>-479453</v>
      </c>
      <c r="N44">
        <f t="shared" ca="1" si="12"/>
        <v>-447770</v>
      </c>
      <c r="O44">
        <f t="shared" ca="1" si="12"/>
        <v>-373933</v>
      </c>
      <c r="P44">
        <f t="shared" ca="1" si="12"/>
        <v>-371907</v>
      </c>
      <c r="Q44">
        <f t="shared" ca="1" si="12"/>
        <v>-347085</v>
      </c>
      <c r="R44">
        <f t="shared" ca="1" si="12"/>
        <v>-328660</v>
      </c>
      <c r="S44">
        <f t="shared" ca="1" si="12"/>
        <v>-317000</v>
      </c>
      <c r="T44">
        <f t="shared" ca="1" si="12"/>
        <v>-295824</v>
      </c>
      <c r="U44">
        <f t="shared" ca="1" si="12"/>
        <v>-266842</v>
      </c>
      <c r="V44">
        <f t="shared" ca="1" si="12"/>
        <v>-252441</v>
      </c>
      <c r="W44">
        <f t="shared" ca="1" si="12"/>
        <v>-216310</v>
      </c>
      <c r="X44">
        <f t="shared" ca="1" si="12"/>
        <v>-183547</v>
      </c>
      <c r="Y44">
        <f t="shared" ca="1" si="12"/>
        <v>-182087</v>
      </c>
      <c r="Z44">
        <f t="shared" ca="1" si="12"/>
        <v>-171485</v>
      </c>
      <c r="AA44">
        <f t="shared" ca="1" si="12"/>
        <v>-170917</v>
      </c>
      <c r="AB44">
        <f t="shared" ca="1" si="12"/>
        <v>-159569</v>
      </c>
      <c r="AC44">
        <f t="shared" ca="1" si="12"/>
        <v>-145225</v>
      </c>
      <c r="AD44">
        <f t="shared" ca="1" si="12"/>
        <v>-140013</v>
      </c>
      <c r="AE44">
        <f t="shared" ca="1" si="12"/>
        <v>-112604</v>
      </c>
      <c r="AF44">
        <f t="shared" ca="1" si="12"/>
        <v>-91262</v>
      </c>
      <c r="AG44">
        <f t="shared" ca="1" si="12"/>
        <v>-68583</v>
      </c>
      <c r="AH44">
        <f t="shared" ca="1" si="12"/>
        <v>-59119</v>
      </c>
      <c r="AI44">
        <f t="shared" ca="1" si="12"/>
        <v>-53897</v>
      </c>
      <c r="AJ44">
        <f t="shared" ca="1" si="12"/>
        <v>-16810</v>
      </c>
      <c r="AK44">
        <f t="shared" ca="1" si="12"/>
        <v>-12725</v>
      </c>
      <c r="AL44">
        <f t="shared" ca="1" si="12"/>
        <v>-8372</v>
      </c>
      <c r="AM44">
        <f t="shared" ca="1" si="12"/>
        <v>4121</v>
      </c>
      <c r="AN44">
        <f t="shared" ca="1" si="12"/>
        <v>7165</v>
      </c>
      <c r="AO44">
        <f t="shared" ca="1" si="12"/>
        <v>16364</v>
      </c>
      <c r="AP44">
        <f t="shared" ca="1" si="12"/>
        <v>19837</v>
      </c>
      <c r="AQ44">
        <f t="shared" ca="1" si="12"/>
        <v>86184</v>
      </c>
      <c r="AR44">
        <f t="shared" ca="1" si="12"/>
        <v>86241</v>
      </c>
      <c r="AS44">
        <f t="shared" ca="1" si="12"/>
        <v>119401</v>
      </c>
      <c r="AT44">
        <f t="shared" ca="1" si="12"/>
        <v>123449</v>
      </c>
      <c r="AU44">
        <f t="shared" ca="1" si="12"/>
        <v>140694</v>
      </c>
      <c r="AV44">
        <f t="shared" ca="1" si="12"/>
        <v>152526</v>
      </c>
      <c r="AW44">
        <f t="shared" ca="1" si="12"/>
        <v>194010</v>
      </c>
      <c r="AX44">
        <f t="shared" ca="1" si="12"/>
        <v>195077</v>
      </c>
      <c r="AY44">
        <f t="shared" ca="1" si="12"/>
        <v>226770</v>
      </c>
      <c r="AZ44">
        <f t="shared" ca="1" si="12"/>
        <v>240551</v>
      </c>
      <c r="BA44">
        <f t="shared" ca="1" si="12"/>
        <v>240916</v>
      </c>
      <c r="BB44">
        <f t="shared" ca="1" si="12"/>
        <v>272520</v>
      </c>
      <c r="BC44">
        <f t="shared" ca="1" si="12"/>
        <v>306948</v>
      </c>
      <c r="BD44">
        <f t="shared" ca="1" si="12"/>
        <v>308311</v>
      </c>
      <c r="BE44">
        <f t="shared" ca="1" si="12"/>
        <v>330145</v>
      </c>
      <c r="BF44">
        <f t="shared" ca="1" si="12"/>
        <v>332646</v>
      </c>
      <c r="BG44">
        <f t="shared" ca="1" si="12"/>
        <v>337305</v>
      </c>
      <c r="BH44">
        <f t="shared" ca="1" si="12"/>
        <v>341383</v>
      </c>
      <c r="BI44">
        <f t="shared" ca="1" si="12"/>
        <v>351897</v>
      </c>
      <c r="BJ44">
        <f t="shared" ca="1" si="12"/>
        <v>372379</v>
      </c>
      <c r="BK44">
        <f t="shared" ca="1" si="12"/>
        <v>374044</v>
      </c>
      <c r="BL44">
        <f t="shared" ca="1" si="12"/>
        <v>395716</v>
      </c>
      <c r="BM44">
        <f t="shared" ca="1" si="12"/>
        <v>443493</v>
      </c>
      <c r="BN44">
        <f t="shared" ca="1" si="12"/>
        <v>445739</v>
      </c>
      <c r="BO44">
        <f t="shared" ref="BO44:CN44" ca="1" si="13">SMALL($B$27:$CN$27,BO$2)</f>
        <v>472638</v>
      </c>
      <c r="BP44">
        <f t="shared" ca="1" si="13"/>
        <v>483699</v>
      </c>
      <c r="BQ44">
        <f t="shared" ca="1" si="13"/>
        <v>489672</v>
      </c>
      <c r="BR44">
        <f t="shared" ca="1" si="13"/>
        <v>497596</v>
      </c>
      <c r="BS44">
        <f t="shared" ca="1" si="13"/>
        <v>525415</v>
      </c>
      <c r="BT44">
        <f t="shared" ca="1" si="13"/>
        <v>563913</v>
      </c>
      <c r="BU44">
        <f t="shared" ca="1" si="13"/>
        <v>576398</v>
      </c>
      <c r="BV44">
        <f t="shared" ca="1" si="13"/>
        <v>585421</v>
      </c>
      <c r="BW44">
        <f t="shared" ca="1" si="13"/>
        <v>624867</v>
      </c>
      <c r="BX44">
        <f t="shared" ca="1" si="13"/>
        <v>636156</v>
      </c>
      <c r="BY44">
        <f t="shared" ca="1" si="13"/>
        <v>636167</v>
      </c>
      <c r="BZ44">
        <f t="shared" ca="1" si="13"/>
        <v>656986</v>
      </c>
      <c r="CA44">
        <f t="shared" ca="1" si="13"/>
        <v>665767</v>
      </c>
      <c r="CB44">
        <f t="shared" ca="1" si="13"/>
        <v>672143</v>
      </c>
      <c r="CC44">
        <f t="shared" ca="1" si="13"/>
        <v>693738</v>
      </c>
      <c r="CD44">
        <f t="shared" ca="1" si="13"/>
        <v>695074</v>
      </c>
      <c r="CE44">
        <f t="shared" ca="1" si="13"/>
        <v>736448</v>
      </c>
      <c r="CF44">
        <f t="shared" ca="1" si="13"/>
        <v>840473</v>
      </c>
      <c r="CG44">
        <f t="shared" ca="1" si="13"/>
        <v>845084</v>
      </c>
      <c r="CH44">
        <f t="shared" ca="1" si="13"/>
        <v>874181</v>
      </c>
      <c r="CI44">
        <f t="shared" ca="1" si="13"/>
        <v>901110</v>
      </c>
      <c r="CJ44">
        <f t="shared" ca="1" si="13"/>
        <v>973242</v>
      </c>
      <c r="CK44">
        <f t="shared" ca="1" si="13"/>
        <v>1028991</v>
      </c>
      <c r="CL44">
        <f t="shared" ca="1" si="13"/>
        <v>1035233</v>
      </c>
      <c r="CM44">
        <f t="shared" ca="1" si="13"/>
        <v>1074518</v>
      </c>
      <c r="CN44">
        <f t="shared" ca="1" si="13"/>
        <v>1350989</v>
      </c>
      <c r="CP44" s="2">
        <f t="shared" ca="1" si="6"/>
        <v>0.40659340659340659</v>
      </c>
      <c r="CQ44" s="3">
        <f t="shared" ca="1" si="7"/>
        <v>0.59340659340659341</v>
      </c>
    </row>
    <row r="47" spans="1:95" x14ac:dyDescent="0.3">
      <c r="A47" t="s">
        <v>124</v>
      </c>
      <c r="B47">
        <v>1</v>
      </c>
      <c r="C47">
        <v>2</v>
      </c>
      <c r="D47">
        <v>3</v>
      </c>
      <c r="E47">
        <v>4</v>
      </c>
      <c r="F47">
        <v>5</v>
      </c>
      <c r="G47">
        <v>6</v>
      </c>
      <c r="H47">
        <v>7</v>
      </c>
      <c r="I47">
        <v>8</v>
      </c>
      <c r="J47">
        <v>9</v>
      </c>
      <c r="K47">
        <v>10</v>
      </c>
      <c r="L47">
        <v>11</v>
      </c>
      <c r="M47">
        <v>12</v>
      </c>
      <c r="N47">
        <v>13</v>
      </c>
      <c r="O47">
        <v>14</v>
      </c>
      <c r="P47">
        <v>15</v>
      </c>
      <c r="Q47">
        <v>16</v>
      </c>
      <c r="R47">
        <v>17</v>
      </c>
      <c r="S47">
        <v>18</v>
      </c>
      <c r="T47">
        <v>19</v>
      </c>
      <c r="U47">
        <v>20</v>
      </c>
      <c r="V47">
        <v>21</v>
      </c>
      <c r="W47">
        <v>22</v>
      </c>
      <c r="X47">
        <v>23</v>
      </c>
      <c r="Y47">
        <v>24</v>
      </c>
      <c r="Z47">
        <v>25</v>
      </c>
      <c r="AA47">
        <v>26</v>
      </c>
      <c r="AB47">
        <v>27</v>
      </c>
      <c r="AC47">
        <v>28</v>
      </c>
      <c r="AD47">
        <v>29</v>
      </c>
      <c r="AE47">
        <v>30</v>
      </c>
      <c r="AF47">
        <v>31</v>
      </c>
      <c r="AG47">
        <v>32</v>
      </c>
      <c r="AH47">
        <v>33</v>
      </c>
      <c r="AI47">
        <v>34</v>
      </c>
      <c r="AJ47">
        <v>35</v>
      </c>
      <c r="AK47">
        <v>36</v>
      </c>
      <c r="AL47">
        <v>37</v>
      </c>
      <c r="AM47">
        <v>38</v>
      </c>
      <c r="AN47">
        <v>39</v>
      </c>
      <c r="AO47">
        <v>40</v>
      </c>
      <c r="AP47">
        <v>41</v>
      </c>
      <c r="AQ47">
        <v>42</v>
      </c>
      <c r="AR47">
        <v>43</v>
      </c>
      <c r="AS47">
        <v>44</v>
      </c>
      <c r="AT47">
        <v>45</v>
      </c>
      <c r="AU47">
        <v>46</v>
      </c>
      <c r="AV47">
        <v>47</v>
      </c>
      <c r="AW47">
        <v>48</v>
      </c>
      <c r="AX47">
        <v>49</v>
      </c>
      <c r="AY47">
        <v>50</v>
      </c>
      <c r="AZ47">
        <v>51</v>
      </c>
      <c r="BA47">
        <v>52</v>
      </c>
      <c r="BB47">
        <v>53</v>
      </c>
      <c r="BC47">
        <v>54</v>
      </c>
      <c r="BD47">
        <v>55</v>
      </c>
      <c r="BE47">
        <v>56</v>
      </c>
      <c r="BF47">
        <v>57</v>
      </c>
      <c r="BG47">
        <v>58</v>
      </c>
      <c r="BH47">
        <v>59</v>
      </c>
      <c r="BI47">
        <v>60</v>
      </c>
      <c r="BJ47">
        <v>61</v>
      </c>
      <c r="BK47">
        <v>62</v>
      </c>
      <c r="BL47">
        <v>63</v>
      </c>
      <c r="BM47">
        <v>64</v>
      </c>
      <c r="BN47">
        <v>65</v>
      </c>
      <c r="BO47">
        <v>66</v>
      </c>
      <c r="BP47">
        <v>67</v>
      </c>
      <c r="BQ47">
        <v>68</v>
      </c>
      <c r="BR47">
        <v>69</v>
      </c>
      <c r="BS47">
        <v>70</v>
      </c>
      <c r="BT47">
        <v>71</v>
      </c>
      <c r="BU47">
        <v>72</v>
      </c>
      <c r="BV47">
        <v>73</v>
      </c>
      <c r="BW47">
        <v>74</v>
      </c>
      <c r="BX47">
        <v>75</v>
      </c>
      <c r="BY47">
        <v>76</v>
      </c>
      <c r="BZ47">
        <v>77</v>
      </c>
      <c r="CA47">
        <v>78</v>
      </c>
      <c r="CB47">
        <v>79</v>
      </c>
      <c r="CC47">
        <v>80</v>
      </c>
      <c r="CD47">
        <v>81</v>
      </c>
      <c r="CE47">
        <v>82</v>
      </c>
      <c r="CF47">
        <v>83</v>
      </c>
      <c r="CG47">
        <v>84</v>
      </c>
      <c r="CH47">
        <v>85</v>
      </c>
      <c r="CI47">
        <v>86</v>
      </c>
      <c r="CJ47">
        <v>87</v>
      </c>
      <c r="CK47">
        <v>88</v>
      </c>
      <c r="CL47">
        <v>89</v>
      </c>
      <c r="CM47">
        <v>90</v>
      </c>
      <c r="CN47">
        <v>91</v>
      </c>
    </row>
    <row r="48" spans="1:95" x14ac:dyDescent="0.3">
      <c r="A48">
        <v>2016</v>
      </c>
      <c r="B48">
        <f ca="1">-OFFSET('IRP Approach 90% Local'!$DR$1,Reliabilty!$A48-2015+(Reliabilty!B$2-1)*35,0)+OFFSET('IRP Approach 90% Local'!$DS$1,Reliabilty!$A48-2015+(Reliabilty!B$2-1)*35,0)</f>
        <v>0</v>
      </c>
      <c r="C48">
        <f ca="1">-OFFSET('IRP Approach 90% Local'!$DR$1,Reliabilty!$A48-2015+(Reliabilty!C$2-1)*35,0)+OFFSET('IRP Approach 90% Local'!$DS$1,Reliabilty!$A48-2015+(Reliabilty!C$2-1)*35,0)</f>
        <v>0</v>
      </c>
      <c r="D48">
        <f ca="1">-OFFSET('IRP Approach 90% Local'!$DR$1,Reliabilty!$A48-2015+(Reliabilty!D$2-1)*35,0)+OFFSET('IRP Approach 90% Local'!$DS$1,Reliabilty!$A48-2015+(Reliabilty!D$2-1)*35,0)</f>
        <v>0</v>
      </c>
      <c r="E48">
        <f ca="1">-OFFSET('IRP Approach 90% Local'!$DR$1,Reliabilty!$A48-2015+(Reliabilty!E$2-1)*35,0)+OFFSET('IRP Approach 90% Local'!$DS$1,Reliabilty!$A48-2015+(Reliabilty!E$2-1)*35,0)</f>
        <v>0</v>
      </c>
      <c r="F48">
        <f ca="1">-OFFSET('IRP Approach 90% Local'!$DR$1,Reliabilty!$A48-2015+(Reliabilty!F$2-1)*35,0)+OFFSET('IRP Approach 90% Local'!$DS$1,Reliabilty!$A48-2015+(Reliabilty!F$2-1)*35,0)</f>
        <v>0</v>
      </c>
      <c r="G48">
        <f ca="1">-OFFSET('IRP Approach 90% Local'!$DR$1,Reliabilty!$A48-2015+(Reliabilty!G$2-1)*35,0)+OFFSET('IRP Approach 90% Local'!$DS$1,Reliabilty!$A48-2015+(Reliabilty!G$2-1)*35,0)</f>
        <v>0</v>
      </c>
      <c r="H48">
        <f ca="1">-OFFSET('IRP Approach 90% Local'!$DR$1,Reliabilty!$A48-2015+(Reliabilty!H$2-1)*35,0)+OFFSET('IRP Approach 90% Local'!$DS$1,Reliabilty!$A48-2015+(Reliabilty!H$2-1)*35,0)</f>
        <v>0</v>
      </c>
      <c r="I48">
        <f ca="1">-OFFSET('IRP Approach 90% Local'!$DR$1,Reliabilty!$A48-2015+(Reliabilty!I$2-1)*35,0)+OFFSET('IRP Approach 90% Local'!$DS$1,Reliabilty!$A48-2015+(Reliabilty!I$2-1)*35,0)</f>
        <v>0</v>
      </c>
      <c r="J48">
        <f ca="1">-OFFSET('IRP Approach 90% Local'!$DR$1,Reliabilty!$A48-2015+(Reliabilty!J$2-1)*35,0)+OFFSET('IRP Approach 90% Local'!$DS$1,Reliabilty!$A48-2015+(Reliabilty!J$2-1)*35,0)</f>
        <v>0</v>
      </c>
      <c r="K48">
        <f ca="1">-OFFSET('IRP Approach 90% Local'!$DR$1,Reliabilty!$A48-2015+(Reliabilty!K$2-1)*35,0)+OFFSET('IRP Approach 90% Local'!$DS$1,Reliabilty!$A48-2015+(Reliabilty!K$2-1)*35,0)</f>
        <v>0</v>
      </c>
      <c r="L48">
        <f ca="1">-OFFSET('IRP Approach 90% Local'!$DR$1,Reliabilty!$A48-2015+(Reliabilty!L$2-1)*35,0)+OFFSET('IRP Approach 90% Local'!$DS$1,Reliabilty!$A48-2015+(Reliabilty!L$2-1)*35,0)</f>
        <v>0</v>
      </c>
      <c r="M48">
        <f ca="1">-OFFSET('IRP Approach 90% Local'!$DR$1,Reliabilty!$A48-2015+(Reliabilty!M$2-1)*35,0)+OFFSET('IRP Approach 90% Local'!$DS$1,Reliabilty!$A48-2015+(Reliabilty!M$2-1)*35,0)</f>
        <v>0</v>
      </c>
      <c r="N48">
        <f ca="1">-OFFSET('IRP Approach 90% Local'!$DR$1,Reliabilty!$A48-2015+(Reliabilty!N$2-1)*35,0)+OFFSET('IRP Approach 90% Local'!$DS$1,Reliabilty!$A48-2015+(Reliabilty!N$2-1)*35,0)</f>
        <v>0</v>
      </c>
      <c r="O48">
        <f ca="1">-OFFSET('IRP Approach 90% Local'!$DR$1,Reliabilty!$A48-2015+(Reliabilty!O$2-1)*35,0)+OFFSET('IRP Approach 90% Local'!$DS$1,Reliabilty!$A48-2015+(Reliabilty!O$2-1)*35,0)</f>
        <v>0</v>
      </c>
      <c r="P48">
        <f ca="1">-OFFSET('IRP Approach 90% Local'!$DR$1,Reliabilty!$A48-2015+(Reliabilty!P$2-1)*35,0)+OFFSET('IRP Approach 90% Local'!$DS$1,Reliabilty!$A48-2015+(Reliabilty!P$2-1)*35,0)</f>
        <v>0</v>
      </c>
      <c r="Q48">
        <f ca="1">-OFFSET('IRP Approach 90% Local'!$DR$1,Reliabilty!$A48-2015+(Reliabilty!Q$2-1)*35,0)+OFFSET('IRP Approach 90% Local'!$DS$1,Reliabilty!$A48-2015+(Reliabilty!Q$2-1)*35,0)</f>
        <v>0</v>
      </c>
      <c r="R48">
        <f ca="1">-OFFSET('IRP Approach 90% Local'!$DR$1,Reliabilty!$A48-2015+(Reliabilty!R$2-1)*35,0)+OFFSET('IRP Approach 90% Local'!$DS$1,Reliabilty!$A48-2015+(Reliabilty!R$2-1)*35,0)</f>
        <v>0</v>
      </c>
      <c r="S48">
        <f ca="1">-OFFSET('IRP Approach 90% Local'!$DR$1,Reliabilty!$A48-2015+(Reliabilty!S$2-1)*35,0)+OFFSET('IRP Approach 90% Local'!$DS$1,Reliabilty!$A48-2015+(Reliabilty!S$2-1)*35,0)</f>
        <v>0</v>
      </c>
      <c r="T48">
        <f ca="1">-OFFSET('IRP Approach 90% Local'!$DR$1,Reliabilty!$A48-2015+(Reliabilty!T$2-1)*35,0)+OFFSET('IRP Approach 90% Local'!$DS$1,Reliabilty!$A48-2015+(Reliabilty!T$2-1)*35,0)</f>
        <v>0</v>
      </c>
      <c r="U48">
        <f ca="1">-OFFSET('IRP Approach 90% Local'!$DR$1,Reliabilty!$A48-2015+(Reliabilty!U$2-1)*35,0)+OFFSET('IRP Approach 90% Local'!$DS$1,Reliabilty!$A48-2015+(Reliabilty!U$2-1)*35,0)</f>
        <v>0</v>
      </c>
      <c r="V48">
        <f ca="1">-OFFSET('IRP Approach 90% Local'!$DR$1,Reliabilty!$A48-2015+(Reliabilty!V$2-1)*35,0)+OFFSET('IRP Approach 90% Local'!$DS$1,Reliabilty!$A48-2015+(Reliabilty!V$2-1)*35,0)</f>
        <v>0</v>
      </c>
      <c r="W48">
        <f ca="1">-OFFSET('IRP Approach 90% Local'!$DR$1,Reliabilty!$A48-2015+(Reliabilty!W$2-1)*35,0)+OFFSET('IRP Approach 90% Local'!$DS$1,Reliabilty!$A48-2015+(Reliabilty!W$2-1)*35,0)</f>
        <v>0</v>
      </c>
      <c r="X48">
        <f ca="1">-OFFSET('IRP Approach 90% Local'!$DR$1,Reliabilty!$A48-2015+(Reliabilty!X$2-1)*35,0)+OFFSET('IRP Approach 90% Local'!$DS$1,Reliabilty!$A48-2015+(Reliabilty!X$2-1)*35,0)</f>
        <v>0</v>
      </c>
      <c r="Y48">
        <f ca="1">-OFFSET('IRP Approach 90% Local'!$DR$1,Reliabilty!$A48-2015+(Reliabilty!Y$2-1)*35,0)+OFFSET('IRP Approach 90% Local'!$DS$1,Reliabilty!$A48-2015+(Reliabilty!Y$2-1)*35,0)</f>
        <v>0</v>
      </c>
      <c r="Z48">
        <f ca="1">-OFFSET('IRP Approach 90% Local'!$DR$1,Reliabilty!$A48-2015+(Reliabilty!Z$2-1)*35,0)+OFFSET('IRP Approach 90% Local'!$DS$1,Reliabilty!$A48-2015+(Reliabilty!Z$2-1)*35,0)</f>
        <v>0</v>
      </c>
      <c r="AA48">
        <f ca="1">-OFFSET('IRP Approach 90% Local'!$DR$1,Reliabilty!$A48-2015+(Reliabilty!AA$2-1)*35,0)+OFFSET('IRP Approach 90% Local'!$DS$1,Reliabilty!$A48-2015+(Reliabilty!AA$2-1)*35,0)</f>
        <v>0</v>
      </c>
      <c r="AB48">
        <f ca="1">-OFFSET('IRP Approach 90% Local'!$DR$1,Reliabilty!$A48-2015+(Reliabilty!AB$2-1)*35,0)+OFFSET('IRP Approach 90% Local'!$DS$1,Reliabilty!$A48-2015+(Reliabilty!AB$2-1)*35,0)</f>
        <v>0</v>
      </c>
      <c r="AC48">
        <f ca="1">-OFFSET('IRP Approach 90% Local'!$DR$1,Reliabilty!$A48-2015+(Reliabilty!AC$2-1)*35,0)+OFFSET('IRP Approach 90% Local'!$DS$1,Reliabilty!$A48-2015+(Reliabilty!AC$2-1)*35,0)</f>
        <v>0</v>
      </c>
      <c r="AD48">
        <f ca="1">-OFFSET('IRP Approach 90% Local'!$DR$1,Reliabilty!$A48-2015+(Reliabilty!AD$2-1)*35,0)+OFFSET('IRP Approach 90% Local'!$DS$1,Reliabilty!$A48-2015+(Reliabilty!AD$2-1)*35,0)</f>
        <v>0</v>
      </c>
      <c r="AE48">
        <f ca="1">-OFFSET('IRP Approach 90% Local'!$DR$1,Reliabilty!$A48-2015+(Reliabilty!AE$2-1)*35,0)+OFFSET('IRP Approach 90% Local'!$DS$1,Reliabilty!$A48-2015+(Reliabilty!AE$2-1)*35,0)</f>
        <v>0</v>
      </c>
      <c r="AF48">
        <f ca="1">-OFFSET('IRP Approach 90% Local'!$DR$1,Reliabilty!$A48-2015+(Reliabilty!AF$2-1)*35,0)+OFFSET('IRP Approach 90% Local'!$DS$1,Reliabilty!$A48-2015+(Reliabilty!AF$2-1)*35,0)</f>
        <v>0</v>
      </c>
      <c r="AG48">
        <f ca="1">-OFFSET('IRP Approach 90% Local'!$DR$1,Reliabilty!$A48-2015+(Reliabilty!AG$2-1)*35,0)+OFFSET('IRP Approach 90% Local'!$DS$1,Reliabilty!$A48-2015+(Reliabilty!AG$2-1)*35,0)</f>
        <v>0</v>
      </c>
      <c r="AH48">
        <f ca="1">-OFFSET('IRP Approach 90% Local'!$DR$1,Reliabilty!$A48-2015+(Reliabilty!AH$2-1)*35,0)+OFFSET('IRP Approach 90% Local'!$DS$1,Reliabilty!$A48-2015+(Reliabilty!AH$2-1)*35,0)</f>
        <v>0</v>
      </c>
      <c r="AI48">
        <f ca="1">-OFFSET('IRP Approach 90% Local'!$DR$1,Reliabilty!$A48-2015+(Reliabilty!AI$2-1)*35,0)+OFFSET('IRP Approach 90% Local'!$DS$1,Reliabilty!$A48-2015+(Reliabilty!AI$2-1)*35,0)</f>
        <v>0</v>
      </c>
      <c r="AJ48">
        <f ca="1">-OFFSET('IRP Approach 90% Local'!$DR$1,Reliabilty!$A48-2015+(Reliabilty!AJ$2-1)*35,0)+OFFSET('IRP Approach 90% Local'!$DS$1,Reliabilty!$A48-2015+(Reliabilty!AJ$2-1)*35,0)</f>
        <v>0</v>
      </c>
      <c r="AK48">
        <f ca="1">-OFFSET('IRP Approach 90% Local'!$DR$1,Reliabilty!$A48-2015+(Reliabilty!AK$2-1)*35,0)+OFFSET('IRP Approach 90% Local'!$DS$1,Reliabilty!$A48-2015+(Reliabilty!AK$2-1)*35,0)</f>
        <v>0</v>
      </c>
      <c r="AL48">
        <f ca="1">-OFFSET('IRP Approach 90% Local'!$DR$1,Reliabilty!$A48-2015+(Reliabilty!AL$2-1)*35,0)+OFFSET('IRP Approach 90% Local'!$DS$1,Reliabilty!$A48-2015+(Reliabilty!AL$2-1)*35,0)</f>
        <v>0</v>
      </c>
      <c r="AM48">
        <f ca="1">-OFFSET('IRP Approach 90% Local'!$DR$1,Reliabilty!$A48-2015+(Reliabilty!AM$2-1)*35,0)+OFFSET('IRP Approach 90% Local'!$DS$1,Reliabilty!$A48-2015+(Reliabilty!AM$2-1)*35,0)</f>
        <v>0</v>
      </c>
      <c r="AN48">
        <f ca="1">-OFFSET('IRP Approach 90% Local'!$DR$1,Reliabilty!$A48-2015+(Reliabilty!AN$2-1)*35,0)+OFFSET('IRP Approach 90% Local'!$DS$1,Reliabilty!$A48-2015+(Reliabilty!AN$2-1)*35,0)</f>
        <v>0</v>
      </c>
      <c r="AO48">
        <f ca="1">-OFFSET('IRP Approach 90% Local'!$DR$1,Reliabilty!$A48-2015+(Reliabilty!AO$2-1)*35,0)+OFFSET('IRP Approach 90% Local'!$DS$1,Reliabilty!$A48-2015+(Reliabilty!AO$2-1)*35,0)</f>
        <v>0</v>
      </c>
      <c r="AP48">
        <f ca="1">-OFFSET('IRP Approach 90% Local'!$DR$1,Reliabilty!$A48-2015+(Reliabilty!AP$2-1)*35,0)+OFFSET('IRP Approach 90% Local'!$DS$1,Reliabilty!$A48-2015+(Reliabilty!AP$2-1)*35,0)</f>
        <v>0</v>
      </c>
      <c r="AQ48">
        <f ca="1">-OFFSET('IRP Approach 90% Local'!$DR$1,Reliabilty!$A48-2015+(Reliabilty!AQ$2-1)*35,0)+OFFSET('IRP Approach 90% Local'!$DS$1,Reliabilty!$A48-2015+(Reliabilty!AQ$2-1)*35,0)</f>
        <v>0</v>
      </c>
      <c r="AR48">
        <f ca="1">-OFFSET('IRP Approach 90% Local'!$DR$1,Reliabilty!$A48-2015+(Reliabilty!AR$2-1)*35,0)+OFFSET('IRP Approach 90% Local'!$DS$1,Reliabilty!$A48-2015+(Reliabilty!AR$2-1)*35,0)</f>
        <v>0</v>
      </c>
      <c r="AS48">
        <f ca="1">-OFFSET('IRP Approach 90% Local'!$DR$1,Reliabilty!$A48-2015+(Reliabilty!AS$2-1)*35,0)+OFFSET('IRP Approach 90% Local'!$DS$1,Reliabilty!$A48-2015+(Reliabilty!AS$2-1)*35,0)</f>
        <v>0</v>
      </c>
      <c r="AT48">
        <f ca="1">-OFFSET('IRP Approach 90% Local'!$DR$1,Reliabilty!$A48-2015+(Reliabilty!AT$2-1)*35,0)+OFFSET('IRP Approach 90% Local'!$DS$1,Reliabilty!$A48-2015+(Reliabilty!AT$2-1)*35,0)</f>
        <v>0</v>
      </c>
      <c r="AU48">
        <f ca="1">-OFFSET('IRP Approach 90% Local'!$DR$1,Reliabilty!$A48-2015+(Reliabilty!AU$2-1)*35,0)+OFFSET('IRP Approach 90% Local'!$DS$1,Reliabilty!$A48-2015+(Reliabilty!AU$2-1)*35,0)</f>
        <v>0</v>
      </c>
      <c r="AV48">
        <f ca="1">-OFFSET('IRP Approach 90% Local'!$DR$1,Reliabilty!$A48-2015+(Reliabilty!AV$2-1)*35,0)+OFFSET('IRP Approach 90% Local'!$DS$1,Reliabilty!$A48-2015+(Reliabilty!AV$2-1)*35,0)</f>
        <v>0</v>
      </c>
      <c r="AW48">
        <f ca="1">-OFFSET('IRP Approach 90% Local'!$DR$1,Reliabilty!$A48-2015+(Reliabilty!AW$2-1)*35,0)+OFFSET('IRP Approach 90% Local'!$DS$1,Reliabilty!$A48-2015+(Reliabilty!AW$2-1)*35,0)</f>
        <v>0</v>
      </c>
      <c r="AX48">
        <f ca="1">-OFFSET('IRP Approach 90% Local'!$DR$1,Reliabilty!$A48-2015+(Reliabilty!AX$2-1)*35,0)+OFFSET('IRP Approach 90% Local'!$DS$1,Reliabilty!$A48-2015+(Reliabilty!AX$2-1)*35,0)</f>
        <v>0</v>
      </c>
      <c r="AY48">
        <f ca="1">-OFFSET('IRP Approach 90% Local'!$DR$1,Reliabilty!$A48-2015+(Reliabilty!AY$2-1)*35,0)+OFFSET('IRP Approach 90% Local'!$DS$1,Reliabilty!$A48-2015+(Reliabilty!AY$2-1)*35,0)</f>
        <v>0</v>
      </c>
      <c r="AZ48">
        <f ca="1">-OFFSET('IRP Approach 90% Local'!$DR$1,Reliabilty!$A48-2015+(Reliabilty!AZ$2-1)*35,0)+OFFSET('IRP Approach 90% Local'!$DS$1,Reliabilty!$A48-2015+(Reliabilty!AZ$2-1)*35,0)</f>
        <v>0</v>
      </c>
      <c r="BA48">
        <f ca="1">-OFFSET('IRP Approach 90% Local'!$DR$1,Reliabilty!$A48-2015+(Reliabilty!BA$2-1)*35,0)+OFFSET('IRP Approach 90% Local'!$DS$1,Reliabilty!$A48-2015+(Reliabilty!BA$2-1)*35,0)</f>
        <v>0</v>
      </c>
      <c r="BB48">
        <f ca="1">-OFFSET('IRP Approach 90% Local'!$DR$1,Reliabilty!$A48-2015+(Reliabilty!BB$2-1)*35,0)+OFFSET('IRP Approach 90% Local'!$DS$1,Reliabilty!$A48-2015+(Reliabilty!BB$2-1)*35,0)</f>
        <v>0</v>
      </c>
      <c r="BC48">
        <f ca="1">-OFFSET('IRP Approach 90% Local'!$DR$1,Reliabilty!$A48-2015+(Reliabilty!BC$2-1)*35,0)+OFFSET('IRP Approach 90% Local'!$DS$1,Reliabilty!$A48-2015+(Reliabilty!BC$2-1)*35,0)</f>
        <v>0</v>
      </c>
      <c r="BD48">
        <f ca="1">-OFFSET('IRP Approach 90% Local'!$DR$1,Reliabilty!$A48-2015+(Reliabilty!BD$2-1)*35,0)+OFFSET('IRP Approach 90% Local'!$DS$1,Reliabilty!$A48-2015+(Reliabilty!BD$2-1)*35,0)</f>
        <v>0</v>
      </c>
      <c r="BE48">
        <f ca="1">-OFFSET('IRP Approach 90% Local'!$DR$1,Reliabilty!$A48-2015+(Reliabilty!BE$2-1)*35,0)+OFFSET('IRP Approach 90% Local'!$DS$1,Reliabilty!$A48-2015+(Reliabilty!BE$2-1)*35,0)</f>
        <v>-280841</v>
      </c>
      <c r="BF48">
        <f ca="1">-OFFSET('IRP Approach 90% Local'!$DR$1,Reliabilty!$A48-2015+(Reliabilty!BF$2-1)*35,0)+OFFSET('IRP Approach 90% Local'!$DS$1,Reliabilty!$A48-2015+(Reliabilty!BF$2-1)*35,0)</f>
        <v>0</v>
      </c>
      <c r="BG48">
        <f ca="1">-OFFSET('IRP Approach 90% Local'!$DR$1,Reliabilty!$A48-2015+(Reliabilty!BG$2-1)*35,0)+OFFSET('IRP Approach 90% Local'!$DS$1,Reliabilty!$A48-2015+(Reliabilty!BG$2-1)*35,0)</f>
        <v>0</v>
      </c>
      <c r="BH48">
        <f ca="1">-OFFSET('IRP Approach 90% Local'!$DR$1,Reliabilty!$A48-2015+(Reliabilty!BH$2-1)*35,0)+OFFSET('IRP Approach 90% Local'!$DS$1,Reliabilty!$A48-2015+(Reliabilty!BH$2-1)*35,0)</f>
        <v>0</v>
      </c>
      <c r="BI48">
        <f ca="1">-OFFSET('IRP Approach 90% Local'!$DR$1,Reliabilty!$A48-2015+(Reliabilty!BI$2-1)*35,0)+OFFSET('IRP Approach 90% Local'!$DS$1,Reliabilty!$A48-2015+(Reliabilty!BI$2-1)*35,0)</f>
        <v>0</v>
      </c>
      <c r="BJ48">
        <f ca="1">-OFFSET('IRP Approach 90% Local'!$DR$1,Reliabilty!$A48-2015+(Reliabilty!BJ$2-1)*35,0)+OFFSET('IRP Approach 90% Local'!$DS$1,Reliabilty!$A48-2015+(Reliabilty!BJ$2-1)*35,0)</f>
        <v>0</v>
      </c>
      <c r="BK48">
        <f ca="1">-OFFSET('IRP Approach 90% Local'!$DR$1,Reliabilty!$A48-2015+(Reliabilty!BK$2-1)*35,0)+OFFSET('IRP Approach 90% Local'!$DS$1,Reliabilty!$A48-2015+(Reliabilty!BK$2-1)*35,0)</f>
        <v>174404</v>
      </c>
      <c r="BL48">
        <f ca="1">-OFFSET('IRP Approach 90% Local'!$DR$1,Reliabilty!$A48-2015+(Reliabilty!BL$2-1)*35,0)+OFFSET('IRP Approach 90% Local'!$DS$1,Reliabilty!$A48-2015+(Reliabilty!BL$2-1)*35,0)</f>
        <v>0</v>
      </c>
      <c r="BM48">
        <f ca="1">-OFFSET('IRP Approach 90% Local'!$DR$1,Reliabilty!$A48-2015+(Reliabilty!BM$2-1)*35,0)+OFFSET('IRP Approach 90% Local'!$DS$1,Reliabilty!$A48-2015+(Reliabilty!BM$2-1)*35,0)</f>
        <v>0</v>
      </c>
      <c r="BN48">
        <f ca="1">-OFFSET('IRP Approach 90% Local'!$DR$1,Reliabilty!$A48-2015+(Reliabilty!BN$2-1)*35,0)+OFFSET('IRP Approach 90% Local'!$DS$1,Reliabilty!$A48-2015+(Reliabilty!BN$2-1)*35,0)</f>
        <v>0</v>
      </c>
      <c r="BO48">
        <f ca="1">-OFFSET('IRP Approach 90% Local'!$DR$1,Reliabilty!$A48-2015+(Reliabilty!BO$2-1)*35,0)+OFFSET('IRP Approach 90% Local'!$DS$1,Reliabilty!$A48-2015+(Reliabilty!BO$2-1)*35,0)</f>
        <v>0</v>
      </c>
      <c r="BP48">
        <f ca="1">-OFFSET('IRP Approach 90% Local'!$DR$1,Reliabilty!$A48-2015+(Reliabilty!BP$2-1)*35,0)+OFFSET('IRP Approach 90% Local'!$DS$1,Reliabilty!$A48-2015+(Reliabilty!BP$2-1)*35,0)</f>
        <v>-37599</v>
      </c>
      <c r="BQ48">
        <f ca="1">-OFFSET('IRP Approach 90% Local'!$DR$1,Reliabilty!$A48-2015+(Reliabilty!BQ$2-1)*35,0)+OFFSET('IRP Approach 90% Local'!$DS$1,Reliabilty!$A48-2015+(Reliabilty!BQ$2-1)*35,0)</f>
        <v>0</v>
      </c>
      <c r="BR48">
        <f ca="1">-OFFSET('IRP Approach 90% Local'!$DR$1,Reliabilty!$A48-2015+(Reliabilty!BR$2-1)*35,0)+OFFSET('IRP Approach 90% Local'!$DS$1,Reliabilty!$A48-2015+(Reliabilty!BR$2-1)*35,0)</f>
        <v>-32808</v>
      </c>
      <c r="BS48">
        <f ca="1">-OFFSET('IRP Approach 90% Local'!$DR$1,Reliabilty!$A48-2015+(Reliabilty!BS$2-1)*35,0)+OFFSET('IRP Approach 90% Local'!$DS$1,Reliabilty!$A48-2015+(Reliabilty!BS$2-1)*35,0)</f>
        <v>-207730</v>
      </c>
      <c r="BT48">
        <f ca="1">-OFFSET('IRP Approach 90% Local'!$DR$1,Reliabilty!$A48-2015+(Reliabilty!BT$2-1)*35,0)+OFFSET('IRP Approach 90% Local'!$DS$1,Reliabilty!$A48-2015+(Reliabilty!BT$2-1)*35,0)</f>
        <v>0</v>
      </c>
      <c r="BU48">
        <f ca="1">-OFFSET('IRP Approach 90% Local'!$DR$1,Reliabilty!$A48-2015+(Reliabilty!BU$2-1)*35,0)+OFFSET('IRP Approach 90% Local'!$DS$1,Reliabilty!$A48-2015+(Reliabilty!BU$2-1)*35,0)</f>
        <v>0</v>
      </c>
      <c r="BV48">
        <f ca="1">-OFFSET('IRP Approach 90% Local'!$DR$1,Reliabilty!$A48-2015+(Reliabilty!BV$2-1)*35,0)+OFFSET('IRP Approach 90% Local'!$DS$1,Reliabilty!$A48-2015+(Reliabilty!BV$2-1)*35,0)</f>
        <v>0</v>
      </c>
      <c r="BW48">
        <f ca="1">-OFFSET('IRP Approach 90% Local'!$DR$1,Reliabilty!$A48-2015+(Reliabilty!BW$2-1)*35,0)+OFFSET('IRP Approach 90% Local'!$DS$1,Reliabilty!$A48-2015+(Reliabilty!BW$2-1)*35,0)</f>
        <v>0</v>
      </c>
      <c r="BX48">
        <f ca="1">-OFFSET('IRP Approach 90% Local'!$DR$1,Reliabilty!$A48-2015+(Reliabilty!BX$2-1)*35,0)+OFFSET('IRP Approach 90% Local'!$DS$1,Reliabilty!$A48-2015+(Reliabilty!BX$2-1)*35,0)</f>
        <v>0</v>
      </c>
      <c r="BY48">
        <f ca="1">-OFFSET('IRP Approach 90% Local'!$DR$1,Reliabilty!$A48-2015+(Reliabilty!BY$2-1)*35,0)+OFFSET('IRP Approach 90% Local'!$DS$1,Reliabilty!$A48-2015+(Reliabilty!BY$2-1)*35,0)</f>
        <v>0</v>
      </c>
      <c r="BZ48">
        <f ca="1">-OFFSET('IRP Approach 90% Local'!$DR$1,Reliabilty!$A48-2015+(Reliabilty!BZ$2-1)*35,0)+OFFSET('IRP Approach 90% Local'!$DS$1,Reliabilty!$A48-2015+(Reliabilty!BZ$2-1)*35,0)</f>
        <v>0</v>
      </c>
      <c r="CA48">
        <f ca="1">-OFFSET('IRP Approach 90% Local'!$DR$1,Reliabilty!$A48-2015+(Reliabilty!CA$2-1)*35,0)+OFFSET('IRP Approach 90% Local'!$DS$1,Reliabilty!$A48-2015+(Reliabilty!CA$2-1)*35,0)</f>
        <v>0</v>
      </c>
      <c r="CB48">
        <f ca="1">-OFFSET('IRP Approach 90% Local'!$DR$1,Reliabilty!$A48-2015+(Reliabilty!CB$2-1)*35,0)+OFFSET('IRP Approach 90% Local'!$DS$1,Reliabilty!$A48-2015+(Reliabilty!CB$2-1)*35,0)</f>
        <v>0</v>
      </c>
      <c r="CC48">
        <f ca="1">-OFFSET('IRP Approach 90% Local'!$DR$1,Reliabilty!$A48-2015+(Reliabilty!CC$2-1)*35,0)+OFFSET('IRP Approach 90% Local'!$DS$1,Reliabilty!$A48-2015+(Reliabilty!CC$2-1)*35,0)</f>
        <v>0</v>
      </c>
      <c r="CD48">
        <f ca="1">-OFFSET('IRP Approach 90% Local'!$DR$1,Reliabilty!$A48-2015+(Reliabilty!CD$2-1)*35,0)+OFFSET('IRP Approach 90% Local'!$DS$1,Reliabilty!$A48-2015+(Reliabilty!CD$2-1)*35,0)</f>
        <v>0</v>
      </c>
      <c r="CE48">
        <f ca="1">-OFFSET('IRP Approach 90% Local'!$DR$1,Reliabilty!$A48-2015+(Reliabilty!CE$2-1)*35,0)+OFFSET('IRP Approach 90% Local'!$DS$1,Reliabilty!$A48-2015+(Reliabilty!CE$2-1)*35,0)</f>
        <v>0</v>
      </c>
      <c r="CF48">
        <f ca="1">-OFFSET('IRP Approach 90% Local'!$DR$1,Reliabilty!$A48-2015+(Reliabilty!CF$2-1)*35,0)+OFFSET('IRP Approach 90% Local'!$DS$1,Reliabilty!$A48-2015+(Reliabilty!CF$2-1)*35,0)</f>
        <v>0</v>
      </c>
      <c r="CG48">
        <f ca="1">-OFFSET('IRP Approach 90% Local'!$DR$1,Reliabilty!$A48-2015+(Reliabilty!CG$2-1)*35,0)+OFFSET('IRP Approach 90% Local'!$DS$1,Reliabilty!$A48-2015+(Reliabilty!CG$2-1)*35,0)</f>
        <v>0</v>
      </c>
      <c r="CH48">
        <f ca="1">-OFFSET('IRP Approach 90% Local'!$DR$1,Reliabilty!$A48-2015+(Reliabilty!CH$2-1)*35,0)+OFFSET('IRP Approach 90% Local'!$DS$1,Reliabilty!$A48-2015+(Reliabilty!CH$2-1)*35,0)</f>
        <v>0</v>
      </c>
      <c r="CI48">
        <f ca="1">-OFFSET('IRP Approach 90% Local'!$DR$1,Reliabilty!$A48-2015+(Reliabilty!CI$2-1)*35,0)+OFFSET('IRP Approach 90% Local'!$DS$1,Reliabilty!$A48-2015+(Reliabilty!CI$2-1)*35,0)</f>
        <v>0</v>
      </c>
      <c r="CJ48">
        <f ca="1">-OFFSET('IRP Approach 90% Local'!$DR$1,Reliabilty!$A48-2015+(Reliabilty!CJ$2-1)*35,0)+OFFSET('IRP Approach 90% Local'!$DS$1,Reliabilty!$A48-2015+(Reliabilty!CJ$2-1)*35,0)</f>
        <v>0</v>
      </c>
      <c r="CK48">
        <f ca="1">-OFFSET('IRP Approach 90% Local'!$DR$1,Reliabilty!$A48-2015+(Reliabilty!CK$2-1)*35,0)+OFFSET('IRP Approach 90% Local'!$DS$1,Reliabilty!$A48-2015+(Reliabilty!CK$2-1)*35,0)</f>
        <v>0</v>
      </c>
      <c r="CL48">
        <f ca="1">-OFFSET('IRP Approach 90% Local'!$DR$1,Reliabilty!$A48-2015+(Reliabilty!CL$2-1)*35,0)+OFFSET('IRP Approach 90% Local'!$DS$1,Reliabilty!$A48-2015+(Reliabilty!CL$2-1)*35,0)</f>
        <v>0</v>
      </c>
      <c r="CM48">
        <f ca="1">-OFFSET('IRP Approach 90% Local'!$DR$1,Reliabilty!$A48-2015+(Reliabilty!CM$2-1)*35,0)+OFFSET('IRP Approach 90% Local'!$DS$1,Reliabilty!$A48-2015+(Reliabilty!CM$2-1)*35,0)</f>
        <v>0</v>
      </c>
      <c r="CN48">
        <f ca="1">-OFFSET('IRP Approach 90% Local'!$DR$1,Reliabilty!$A48-2015+(Reliabilty!CN$2-1)*35,0)+OFFSET('IRP Approach 90% Local'!$DS$1,Reliabilty!$A48-2015+(Reliabilty!CN$2-1)*35,0)</f>
        <v>0</v>
      </c>
    </row>
    <row r="49" spans="1:92" x14ac:dyDescent="0.3">
      <c r="A49">
        <v>2017</v>
      </c>
      <c r="B49">
        <f ca="1">-OFFSET('IRP Approach 90% Local'!$DR$1,Reliabilty!$A49-2015+(Reliabilty!B$2-1)*35,0)+OFFSET('IRP Approach 90% Local'!$DS$1,Reliabilty!$A49-2015+(Reliabilty!B$2-1)*35,0)</f>
        <v>0</v>
      </c>
      <c r="C49">
        <f ca="1">-OFFSET('IRP Approach 90% Local'!$DR$1,Reliabilty!$A49-2015+(Reliabilty!C$2-1)*35,0)+OFFSET('IRP Approach 90% Local'!$DS$1,Reliabilty!$A49-2015+(Reliabilty!C$2-1)*35,0)</f>
        <v>0</v>
      </c>
      <c r="D49">
        <f ca="1">-OFFSET('IRP Approach 90% Local'!$DR$1,Reliabilty!$A49-2015+(Reliabilty!D$2-1)*35,0)+OFFSET('IRP Approach 90% Local'!$DS$1,Reliabilty!$A49-2015+(Reliabilty!D$2-1)*35,0)</f>
        <v>-18831</v>
      </c>
      <c r="E49">
        <f ca="1">-OFFSET('IRP Approach 90% Local'!$DR$1,Reliabilty!$A49-2015+(Reliabilty!E$2-1)*35,0)+OFFSET('IRP Approach 90% Local'!$DS$1,Reliabilty!$A49-2015+(Reliabilty!E$2-1)*35,0)</f>
        <v>0</v>
      </c>
      <c r="F49">
        <f ca="1">-OFFSET('IRP Approach 90% Local'!$DR$1,Reliabilty!$A49-2015+(Reliabilty!F$2-1)*35,0)+OFFSET('IRP Approach 90% Local'!$DS$1,Reliabilty!$A49-2015+(Reliabilty!F$2-1)*35,0)</f>
        <v>0</v>
      </c>
      <c r="G49">
        <f ca="1">-OFFSET('IRP Approach 90% Local'!$DR$1,Reliabilty!$A49-2015+(Reliabilty!G$2-1)*35,0)+OFFSET('IRP Approach 90% Local'!$DS$1,Reliabilty!$A49-2015+(Reliabilty!G$2-1)*35,0)</f>
        <v>0</v>
      </c>
      <c r="H49">
        <f ca="1">-OFFSET('IRP Approach 90% Local'!$DR$1,Reliabilty!$A49-2015+(Reliabilty!H$2-1)*35,0)+OFFSET('IRP Approach 90% Local'!$DS$1,Reliabilty!$A49-2015+(Reliabilty!H$2-1)*35,0)</f>
        <v>0</v>
      </c>
      <c r="I49">
        <f ca="1">-OFFSET('IRP Approach 90% Local'!$DR$1,Reliabilty!$A49-2015+(Reliabilty!I$2-1)*35,0)+OFFSET('IRP Approach 90% Local'!$DS$1,Reliabilty!$A49-2015+(Reliabilty!I$2-1)*35,0)</f>
        <v>-73053</v>
      </c>
      <c r="J49">
        <f ca="1">-OFFSET('IRP Approach 90% Local'!$DR$1,Reliabilty!$A49-2015+(Reliabilty!J$2-1)*35,0)+OFFSET('IRP Approach 90% Local'!$DS$1,Reliabilty!$A49-2015+(Reliabilty!J$2-1)*35,0)</f>
        <v>-109261</v>
      </c>
      <c r="K49">
        <f ca="1">-OFFSET('IRP Approach 90% Local'!$DR$1,Reliabilty!$A49-2015+(Reliabilty!K$2-1)*35,0)+OFFSET('IRP Approach 90% Local'!$DS$1,Reliabilty!$A49-2015+(Reliabilty!K$2-1)*35,0)</f>
        <v>-87384</v>
      </c>
      <c r="L49">
        <f ca="1">-OFFSET('IRP Approach 90% Local'!$DR$1,Reliabilty!$A49-2015+(Reliabilty!L$2-1)*35,0)+OFFSET('IRP Approach 90% Local'!$DS$1,Reliabilty!$A49-2015+(Reliabilty!L$2-1)*35,0)</f>
        <v>0</v>
      </c>
      <c r="M49">
        <f ca="1">-OFFSET('IRP Approach 90% Local'!$DR$1,Reliabilty!$A49-2015+(Reliabilty!M$2-1)*35,0)+OFFSET('IRP Approach 90% Local'!$DS$1,Reliabilty!$A49-2015+(Reliabilty!M$2-1)*35,0)</f>
        <v>-120824</v>
      </c>
      <c r="N49">
        <f ca="1">-OFFSET('IRP Approach 90% Local'!$DR$1,Reliabilty!$A49-2015+(Reliabilty!N$2-1)*35,0)+OFFSET('IRP Approach 90% Local'!$DS$1,Reliabilty!$A49-2015+(Reliabilty!N$2-1)*35,0)</f>
        <v>0</v>
      </c>
      <c r="O49">
        <f ca="1">-OFFSET('IRP Approach 90% Local'!$DR$1,Reliabilty!$A49-2015+(Reliabilty!O$2-1)*35,0)+OFFSET('IRP Approach 90% Local'!$DS$1,Reliabilty!$A49-2015+(Reliabilty!O$2-1)*35,0)</f>
        <v>0</v>
      </c>
      <c r="P49">
        <f ca="1">-OFFSET('IRP Approach 90% Local'!$DR$1,Reliabilty!$A49-2015+(Reliabilty!P$2-1)*35,0)+OFFSET('IRP Approach 90% Local'!$DS$1,Reliabilty!$A49-2015+(Reliabilty!P$2-1)*35,0)</f>
        <v>0</v>
      </c>
      <c r="Q49">
        <f ca="1">-OFFSET('IRP Approach 90% Local'!$DR$1,Reliabilty!$A49-2015+(Reliabilty!Q$2-1)*35,0)+OFFSET('IRP Approach 90% Local'!$DS$1,Reliabilty!$A49-2015+(Reliabilty!Q$2-1)*35,0)</f>
        <v>206375</v>
      </c>
      <c r="R49">
        <f ca="1">-OFFSET('IRP Approach 90% Local'!$DR$1,Reliabilty!$A49-2015+(Reliabilty!R$2-1)*35,0)+OFFSET('IRP Approach 90% Local'!$DS$1,Reliabilty!$A49-2015+(Reliabilty!R$2-1)*35,0)</f>
        <v>0</v>
      </c>
      <c r="S49">
        <f ca="1">-OFFSET('IRP Approach 90% Local'!$DR$1,Reliabilty!$A49-2015+(Reliabilty!S$2-1)*35,0)+OFFSET('IRP Approach 90% Local'!$DS$1,Reliabilty!$A49-2015+(Reliabilty!S$2-1)*35,0)</f>
        <v>0</v>
      </c>
      <c r="T49">
        <f ca="1">-OFFSET('IRP Approach 90% Local'!$DR$1,Reliabilty!$A49-2015+(Reliabilty!T$2-1)*35,0)+OFFSET('IRP Approach 90% Local'!$DS$1,Reliabilty!$A49-2015+(Reliabilty!T$2-1)*35,0)</f>
        <v>0</v>
      </c>
      <c r="U49">
        <f ca="1">-OFFSET('IRP Approach 90% Local'!$DR$1,Reliabilty!$A49-2015+(Reliabilty!U$2-1)*35,0)+OFFSET('IRP Approach 90% Local'!$DS$1,Reliabilty!$A49-2015+(Reliabilty!U$2-1)*35,0)</f>
        <v>0</v>
      </c>
      <c r="V49">
        <f ca="1">-OFFSET('IRP Approach 90% Local'!$DR$1,Reliabilty!$A49-2015+(Reliabilty!V$2-1)*35,0)+OFFSET('IRP Approach 90% Local'!$DS$1,Reliabilty!$A49-2015+(Reliabilty!V$2-1)*35,0)</f>
        <v>0</v>
      </c>
      <c r="W49">
        <f ca="1">-OFFSET('IRP Approach 90% Local'!$DR$1,Reliabilty!$A49-2015+(Reliabilty!W$2-1)*35,0)+OFFSET('IRP Approach 90% Local'!$DS$1,Reliabilty!$A49-2015+(Reliabilty!W$2-1)*35,0)</f>
        <v>0</v>
      </c>
      <c r="X49">
        <f ca="1">-OFFSET('IRP Approach 90% Local'!$DR$1,Reliabilty!$A49-2015+(Reliabilty!X$2-1)*35,0)+OFFSET('IRP Approach 90% Local'!$DS$1,Reliabilty!$A49-2015+(Reliabilty!X$2-1)*35,0)</f>
        <v>0</v>
      </c>
      <c r="Y49">
        <f ca="1">-OFFSET('IRP Approach 90% Local'!$DR$1,Reliabilty!$A49-2015+(Reliabilty!Y$2-1)*35,0)+OFFSET('IRP Approach 90% Local'!$DS$1,Reliabilty!$A49-2015+(Reliabilty!Y$2-1)*35,0)</f>
        <v>0</v>
      </c>
      <c r="Z49">
        <f ca="1">-OFFSET('IRP Approach 90% Local'!$DR$1,Reliabilty!$A49-2015+(Reliabilty!Z$2-1)*35,0)+OFFSET('IRP Approach 90% Local'!$DS$1,Reliabilty!$A49-2015+(Reliabilty!Z$2-1)*35,0)</f>
        <v>0</v>
      </c>
      <c r="AA49">
        <f ca="1">-OFFSET('IRP Approach 90% Local'!$DR$1,Reliabilty!$A49-2015+(Reliabilty!AA$2-1)*35,0)+OFFSET('IRP Approach 90% Local'!$DS$1,Reliabilty!$A49-2015+(Reliabilty!AA$2-1)*35,0)</f>
        <v>0</v>
      </c>
      <c r="AB49">
        <f ca="1">-OFFSET('IRP Approach 90% Local'!$DR$1,Reliabilty!$A49-2015+(Reliabilty!AB$2-1)*35,0)+OFFSET('IRP Approach 90% Local'!$DS$1,Reliabilty!$A49-2015+(Reliabilty!AB$2-1)*35,0)</f>
        <v>0</v>
      </c>
      <c r="AC49">
        <f ca="1">-OFFSET('IRP Approach 90% Local'!$DR$1,Reliabilty!$A49-2015+(Reliabilty!AC$2-1)*35,0)+OFFSET('IRP Approach 90% Local'!$DS$1,Reliabilty!$A49-2015+(Reliabilty!AC$2-1)*35,0)</f>
        <v>0</v>
      </c>
      <c r="AD49">
        <f ca="1">-OFFSET('IRP Approach 90% Local'!$DR$1,Reliabilty!$A49-2015+(Reliabilty!AD$2-1)*35,0)+OFFSET('IRP Approach 90% Local'!$DS$1,Reliabilty!$A49-2015+(Reliabilty!AD$2-1)*35,0)</f>
        <v>0</v>
      </c>
      <c r="AE49">
        <f ca="1">-OFFSET('IRP Approach 90% Local'!$DR$1,Reliabilty!$A49-2015+(Reliabilty!AE$2-1)*35,0)+OFFSET('IRP Approach 90% Local'!$DS$1,Reliabilty!$A49-2015+(Reliabilty!AE$2-1)*35,0)</f>
        <v>0</v>
      </c>
      <c r="AF49">
        <f ca="1">-OFFSET('IRP Approach 90% Local'!$DR$1,Reliabilty!$A49-2015+(Reliabilty!AF$2-1)*35,0)+OFFSET('IRP Approach 90% Local'!$DS$1,Reliabilty!$A49-2015+(Reliabilty!AF$2-1)*35,0)</f>
        <v>0</v>
      </c>
      <c r="AG49">
        <f ca="1">-OFFSET('IRP Approach 90% Local'!$DR$1,Reliabilty!$A49-2015+(Reliabilty!AG$2-1)*35,0)+OFFSET('IRP Approach 90% Local'!$DS$1,Reliabilty!$A49-2015+(Reliabilty!AG$2-1)*35,0)</f>
        <v>0</v>
      </c>
      <c r="AH49">
        <f ca="1">-OFFSET('IRP Approach 90% Local'!$DR$1,Reliabilty!$A49-2015+(Reliabilty!AH$2-1)*35,0)+OFFSET('IRP Approach 90% Local'!$DS$1,Reliabilty!$A49-2015+(Reliabilty!AH$2-1)*35,0)</f>
        <v>0</v>
      </c>
      <c r="AI49">
        <f ca="1">-OFFSET('IRP Approach 90% Local'!$DR$1,Reliabilty!$A49-2015+(Reliabilty!AI$2-1)*35,0)+OFFSET('IRP Approach 90% Local'!$DS$1,Reliabilty!$A49-2015+(Reliabilty!AI$2-1)*35,0)</f>
        <v>0</v>
      </c>
      <c r="AJ49">
        <f ca="1">-OFFSET('IRP Approach 90% Local'!$DR$1,Reliabilty!$A49-2015+(Reliabilty!AJ$2-1)*35,0)+OFFSET('IRP Approach 90% Local'!$DS$1,Reliabilty!$A49-2015+(Reliabilty!AJ$2-1)*35,0)</f>
        <v>0</v>
      </c>
      <c r="AK49">
        <f ca="1">-OFFSET('IRP Approach 90% Local'!$DR$1,Reliabilty!$A49-2015+(Reliabilty!AK$2-1)*35,0)+OFFSET('IRP Approach 90% Local'!$DS$1,Reliabilty!$A49-2015+(Reliabilty!AK$2-1)*35,0)</f>
        <v>0</v>
      </c>
      <c r="AL49">
        <f ca="1">-OFFSET('IRP Approach 90% Local'!$DR$1,Reliabilty!$A49-2015+(Reliabilty!AL$2-1)*35,0)+OFFSET('IRP Approach 90% Local'!$DS$1,Reliabilty!$A49-2015+(Reliabilty!AL$2-1)*35,0)</f>
        <v>0</v>
      </c>
      <c r="AM49">
        <f ca="1">-OFFSET('IRP Approach 90% Local'!$DR$1,Reliabilty!$A49-2015+(Reliabilty!AM$2-1)*35,0)+OFFSET('IRP Approach 90% Local'!$DS$1,Reliabilty!$A49-2015+(Reliabilty!AM$2-1)*35,0)</f>
        <v>0</v>
      </c>
      <c r="AN49">
        <f ca="1">-OFFSET('IRP Approach 90% Local'!$DR$1,Reliabilty!$A49-2015+(Reliabilty!AN$2-1)*35,0)+OFFSET('IRP Approach 90% Local'!$DS$1,Reliabilty!$A49-2015+(Reliabilty!AN$2-1)*35,0)</f>
        <v>-48830</v>
      </c>
      <c r="AO49">
        <f ca="1">-OFFSET('IRP Approach 90% Local'!$DR$1,Reliabilty!$A49-2015+(Reliabilty!AO$2-1)*35,0)+OFFSET('IRP Approach 90% Local'!$DS$1,Reliabilty!$A49-2015+(Reliabilty!AO$2-1)*35,0)</f>
        <v>0</v>
      </c>
      <c r="AP49">
        <f ca="1">-OFFSET('IRP Approach 90% Local'!$DR$1,Reliabilty!$A49-2015+(Reliabilty!AP$2-1)*35,0)+OFFSET('IRP Approach 90% Local'!$DS$1,Reliabilty!$A49-2015+(Reliabilty!AP$2-1)*35,0)</f>
        <v>0</v>
      </c>
      <c r="AQ49">
        <f ca="1">-OFFSET('IRP Approach 90% Local'!$DR$1,Reliabilty!$A49-2015+(Reliabilty!AQ$2-1)*35,0)+OFFSET('IRP Approach 90% Local'!$DS$1,Reliabilty!$A49-2015+(Reliabilty!AQ$2-1)*35,0)</f>
        <v>0</v>
      </c>
      <c r="AR49">
        <f ca="1">-OFFSET('IRP Approach 90% Local'!$DR$1,Reliabilty!$A49-2015+(Reliabilty!AR$2-1)*35,0)+OFFSET('IRP Approach 90% Local'!$DS$1,Reliabilty!$A49-2015+(Reliabilty!AR$2-1)*35,0)</f>
        <v>0</v>
      </c>
      <c r="AS49">
        <f ca="1">-OFFSET('IRP Approach 90% Local'!$DR$1,Reliabilty!$A49-2015+(Reliabilty!AS$2-1)*35,0)+OFFSET('IRP Approach 90% Local'!$DS$1,Reliabilty!$A49-2015+(Reliabilty!AS$2-1)*35,0)</f>
        <v>0</v>
      </c>
      <c r="AT49">
        <f ca="1">-OFFSET('IRP Approach 90% Local'!$DR$1,Reliabilty!$A49-2015+(Reliabilty!AT$2-1)*35,0)+OFFSET('IRP Approach 90% Local'!$DS$1,Reliabilty!$A49-2015+(Reliabilty!AT$2-1)*35,0)</f>
        <v>0</v>
      </c>
      <c r="AU49">
        <f ca="1">-OFFSET('IRP Approach 90% Local'!$DR$1,Reliabilty!$A49-2015+(Reliabilty!AU$2-1)*35,0)+OFFSET('IRP Approach 90% Local'!$DS$1,Reliabilty!$A49-2015+(Reliabilty!AU$2-1)*35,0)</f>
        <v>0</v>
      </c>
      <c r="AV49">
        <f ca="1">-OFFSET('IRP Approach 90% Local'!$DR$1,Reliabilty!$A49-2015+(Reliabilty!AV$2-1)*35,0)+OFFSET('IRP Approach 90% Local'!$DS$1,Reliabilty!$A49-2015+(Reliabilty!AV$2-1)*35,0)</f>
        <v>0</v>
      </c>
      <c r="AW49">
        <f ca="1">-OFFSET('IRP Approach 90% Local'!$DR$1,Reliabilty!$A49-2015+(Reliabilty!AW$2-1)*35,0)+OFFSET('IRP Approach 90% Local'!$DS$1,Reliabilty!$A49-2015+(Reliabilty!AW$2-1)*35,0)</f>
        <v>0</v>
      </c>
      <c r="AX49">
        <f ca="1">-OFFSET('IRP Approach 90% Local'!$DR$1,Reliabilty!$A49-2015+(Reliabilty!AX$2-1)*35,0)+OFFSET('IRP Approach 90% Local'!$DS$1,Reliabilty!$A49-2015+(Reliabilty!AX$2-1)*35,0)</f>
        <v>0</v>
      </c>
      <c r="AY49">
        <f ca="1">-OFFSET('IRP Approach 90% Local'!$DR$1,Reliabilty!$A49-2015+(Reliabilty!AY$2-1)*35,0)+OFFSET('IRP Approach 90% Local'!$DS$1,Reliabilty!$A49-2015+(Reliabilty!AY$2-1)*35,0)</f>
        <v>0</v>
      </c>
      <c r="AZ49">
        <f ca="1">-OFFSET('IRP Approach 90% Local'!$DR$1,Reliabilty!$A49-2015+(Reliabilty!AZ$2-1)*35,0)+OFFSET('IRP Approach 90% Local'!$DS$1,Reliabilty!$A49-2015+(Reliabilty!AZ$2-1)*35,0)</f>
        <v>0</v>
      </c>
      <c r="BA49">
        <f ca="1">-OFFSET('IRP Approach 90% Local'!$DR$1,Reliabilty!$A49-2015+(Reliabilty!BA$2-1)*35,0)+OFFSET('IRP Approach 90% Local'!$DS$1,Reliabilty!$A49-2015+(Reliabilty!BA$2-1)*35,0)</f>
        <v>0</v>
      </c>
      <c r="BB49">
        <f ca="1">-OFFSET('IRP Approach 90% Local'!$DR$1,Reliabilty!$A49-2015+(Reliabilty!BB$2-1)*35,0)+OFFSET('IRP Approach 90% Local'!$DS$1,Reliabilty!$A49-2015+(Reliabilty!BB$2-1)*35,0)</f>
        <v>0</v>
      </c>
      <c r="BC49">
        <f ca="1">-OFFSET('IRP Approach 90% Local'!$DR$1,Reliabilty!$A49-2015+(Reliabilty!BC$2-1)*35,0)+OFFSET('IRP Approach 90% Local'!$DS$1,Reliabilty!$A49-2015+(Reliabilty!BC$2-1)*35,0)</f>
        <v>0</v>
      </c>
      <c r="BD49">
        <f ca="1">-OFFSET('IRP Approach 90% Local'!$DR$1,Reliabilty!$A49-2015+(Reliabilty!BD$2-1)*35,0)+OFFSET('IRP Approach 90% Local'!$DS$1,Reliabilty!$A49-2015+(Reliabilty!BD$2-1)*35,0)</f>
        <v>-526894</v>
      </c>
      <c r="BE49">
        <f ca="1">-OFFSET('IRP Approach 90% Local'!$DR$1,Reliabilty!$A49-2015+(Reliabilty!BE$2-1)*35,0)+OFFSET('IRP Approach 90% Local'!$DS$1,Reliabilty!$A49-2015+(Reliabilty!BE$2-1)*35,0)</f>
        <v>0</v>
      </c>
      <c r="BF49">
        <f ca="1">-OFFSET('IRP Approach 90% Local'!$DR$1,Reliabilty!$A49-2015+(Reliabilty!BF$2-1)*35,0)+OFFSET('IRP Approach 90% Local'!$DS$1,Reliabilty!$A49-2015+(Reliabilty!BF$2-1)*35,0)</f>
        <v>0</v>
      </c>
      <c r="BG49">
        <f ca="1">-OFFSET('IRP Approach 90% Local'!$DR$1,Reliabilty!$A49-2015+(Reliabilty!BG$2-1)*35,0)+OFFSET('IRP Approach 90% Local'!$DS$1,Reliabilty!$A49-2015+(Reliabilty!BG$2-1)*35,0)</f>
        <v>0</v>
      </c>
      <c r="BH49">
        <f ca="1">-OFFSET('IRP Approach 90% Local'!$DR$1,Reliabilty!$A49-2015+(Reliabilty!BH$2-1)*35,0)+OFFSET('IRP Approach 90% Local'!$DS$1,Reliabilty!$A49-2015+(Reliabilty!BH$2-1)*35,0)</f>
        <v>0</v>
      </c>
      <c r="BI49">
        <f ca="1">-OFFSET('IRP Approach 90% Local'!$DR$1,Reliabilty!$A49-2015+(Reliabilty!BI$2-1)*35,0)+OFFSET('IRP Approach 90% Local'!$DS$1,Reliabilty!$A49-2015+(Reliabilty!BI$2-1)*35,0)</f>
        <v>0</v>
      </c>
      <c r="BJ49">
        <f ca="1">-OFFSET('IRP Approach 90% Local'!$DR$1,Reliabilty!$A49-2015+(Reliabilty!BJ$2-1)*35,0)+OFFSET('IRP Approach 90% Local'!$DS$1,Reliabilty!$A49-2015+(Reliabilty!BJ$2-1)*35,0)</f>
        <v>578561</v>
      </c>
      <c r="BK49">
        <f ca="1">-OFFSET('IRP Approach 90% Local'!$DR$1,Reliabilty!$A49-2015+(Reliabilty!BK$2-1)*35,0)+OFFSET('IRP Approach 90% Local'!$DS$1,Reliabilty!$A49-2015+(Reliabilty!BK$2-1)*35,0)</f>
        <v>450667</v>
      </c>
      <c r="BL49">
        <f ca="1">-OFFSET('IRP Approach 90% Local'!$DR$1,Reliabilty!$A49-2015+(Reliabilty!BL$2-1)*35,0)+OFFSET('IRP Approach 90% Local'!$DS$1,Reliabilty!$A49-2015+(Reliabilty!BL$2-1)*35,0)</f>
        <v>59409</v>
      </c>
      <c r="BM49">
        <f ca="1">-OFFSET('IRP Approach 90% Local'!$DR$1,Reliabilty!$A49-2015+(Reliabilty!BM$2-1)*35,0)+OFFSET('IRP Approach 90% Local'!$DS$1,Reliabilty!$A49-2015+(Reliabilty!BM$2-1)*35,0)</f>
        <v>0</v>
      </c>
      <c r="BN49">
        <f ca="1">-OFFSET('IRP Approach 90% Local'!$DR$1,Reliabilty!$A49-2015+(Reliabilty!BN$2-1)*35,0)+OFFSET('IRP Approach 90% Local'!$DS$1,Reliabilty!$A49-2015+(Reliabilty!BN$2-1)*35,0)</f>
        <v>0</v>
      </c>
      <c r="BO49">
        <f ca="1">-OFFSET('IRP Approach 90% Local'!$DR$1,Reliabilty!$A49-2015+(Reliabilty!BO$2-1)*35,0)+OFFSET('IRP Approach 90% Local'!$DS$1,Reliabilty!$A49-2015+(Reliabilty!BO$2-1)*35,0)</f>
        <v>-377261</v>
      </c>
      <c r="BP49">
        <f ca="1">-OFFSET('IRP Approach 90% Local'!$DR$1,Reliabilty!$A49-2015+(Reliabilty!BP$2-1)*35,0)+OFFSET('IRP Approach 90% Local'!$DS$1,Reliabilty!$A49-2015+(Reliabilty!BP$2-1)*35,0)</f>
        <v>0</v>
      </c>
      <c r="BQ49">
        <f ca="1">-OFFSET('IRP Approach 90% Local'!$DR$1,Reliabilty!$A49-2015+(Reliabilty!BQ$2-1)*35,0)+OFFSET('IRP Approach 90% Local'!$DS$1,Reliabilty!$A49-2015+(Reliabilty!BQ$2-1)*35,0)</f>
        <v>-268524</v>
      </c>
      <c r="BR49">
        <f ca="1">-OFFSET('IRP Approach 90% Local'!$DR$1,Reliabilty!$A49-2015+(Reliabilty!BR$2-1)*35,0)+OFFSET('IRP Approach 90% Local'!$DS$1,Reliabilty!$A49-2015+(Reliabilty!BR$2-1)*35,0)</f>
        <v>-651985</v>
      </c>
      <c r="BS49">
        <f ca="1">-OFFSET('IRP Approach 90% Local'!$DR$1,Reliabilty!$A49-2015+(Reliabilty!BS$2-1)*35,0)+OFFSET('IRP Approach 90% Local'!$DS$1,Reliabilty!$A49-2015+(Reliabilty!BS$2-1)*35,0)</f>
        <v>-397630</v>
      </c>
      <c r="BT49">
        <f ca="1">-OFFSET('IRP Approach 90% Local'!$DR$1,Reliabilty!$A49-2015+(Reliabilty!BT$2-1)*35,0)+OFFSET('IRP Approach 90% Local'!$DS$1,Reliabilty!$A49-2015+(Reliabilty!BT$2-1)*35,0)</f>
        <v>0</v>
      </c>
      <c r="BU49">
        <f ca="1">-OFFSET('IRP Approach 90% Local'!$DR$1,Reliabilty!$A49-2015+(Reliabilty!BU$2-1)*35,0)+OFFSET('IRP Approach 90% Local'!$DS$1,Reliabilty!$A49-2015+(Reliabilty!BU$2-1)*35,0)</f>
        <v>0</v>
      </c>
      <c r="BV49">
        <f ca="1">-OFFSET('IRP Approach 90% Local'!$DR$1,Reliabilty!$A49-2015+(Reliabilty!BV$2-1)*35,0)+OFFSET('IRP Approach 90% Local'!$DS$1,Reliabilty!$A49-2015+(Reliabilty!BV$2-1)*35,0)</f>
        <v>0</v>
      </c>
      <c r="BW49">
        <f ca="1">-OFFSET('IRP Approach 90% Local'!$DR$1,Reliabilty!$A49-2015+(Reliabilty!BW$2-1)*35,0)+OFFSET('IRP Approach 90% Local'!$DS$1,Reliabilty!$A49-2015+(Reliabilty!BW$2-1)*35,0)</f>
        <v>0</v>
      </c>
      <c r="BX49">
        <f ca="1">-OFFSET('IRP Approach 90% Local'!$DR$1,Reliabilty!$A49-2015+(Reliabilty!BX$2-1)*35,0)+OFFSET('IRP Approach 90% Local'!$DS$1,Reliabilty!$A49-2015+(Reliabilty!BX$2-1)*35,0)</f>
        <v>0</v>
      </c>
      <c r="BY49">
        <f ca="1">-OFFSET('IRP Approach 90% Local'!$DR$1,Reliabilty!$A49-2015+(Reliabilty!BY$2-1)*35,0)+OFFSET('IRP Approach 90% Local'!$DS$1,Reliabilty!$A49-2015+(Reliabilty!BY$2-1)*35,0)</f>
        <v>0</v>
      </c>
      <c r="BZ49">
        <f ca="1">-OFFSET('IRP Approach 90% Local'!$DR$1,Reliabilty!$A49-2015+(Reliabilty!BZ$2-1)*35,0)+OFFSET('IRP Approach 90% Local'!$DS$1,Reliabilty!$A49-2015+(Reliabilty!BZ$2-1)*35,0)</f>
        <v>0</v>
      </c>
      <c r="CA49">
        <f ca="1">-OFFSET('IRP Approach 90% Local'!$DR$1,Reliabilty!$A49-2015+(Reliabilty!CA$2-1)*35,0)+OFFSET('IRP Approach 90% Local'!$DS$1,Reliabilty!$A49-2015+(Reliabilty!CA$2-1)*35,0)</f>
        <v>0</v>
      </c>
      <c r="CB49">
        <f ca="1">-OFFSET('IRP Approach 90% Local'!$DR$1,Reliabilty!$A49-2015+(Reliabilty!CB$2-1)*35,0)+OFFSET('IRP Approach 90% Local'!$DS$1,Reliabilty!$A49-2015+(Reliabilty!CB$2-1)*35,0)</f>
        <v>0</v>
      </c>
      <c r="CC49">
        <f ca="1">-OFFSET('IRP Approach 90% Local'!$DR$1,Reliabilty!$A49-2015+(Reliabilty!CC$2-1)*35,0)+OFFSET('IRP Approach 90% Local'!$DS$1,Reliabilty!$A49-2015+(Reliabilty!CC$2-1)*35,0)</f>
        <v>0</v>
      </c>
      <c r="CD49">
        <f ca="1">-OFFSET('IRP Approach 90% Local'!$DR$1,Reliabilty!$A49-2015+(Reliabilty!CD$2-1)*35,0)+OFFSET('IRP Approach 90% Local'!$DS$1,Reliabilty!$A49-2015+(Reliabilty!CD$2-1)*35,0)</f>
        <v>0</v>
      </c>
      <c r="CE49">
        <f ca="1">-OFFSET('IRP Approach 90% Local'!$DR$1,Reliabilty!$A49-2015+(Reliabilty!CE$2-1)*35,0)+OFFSET('IRP Approach 90% Local'!$DS$1,Reliabilty!$A49-2015+(Reliabilty!CE$2-1)*35,0)</f>
        <v>0</v>
      </c>
      <c r="CF49">
        <f ca="1">-OFFSET('IRP Approach 90% Local'!$DR$1,Reliabilty!$A49-2015+(Reliabilty!CF$2-1)*35,0)+OFFSET('IRP Approach 90% Local'!$DS$1,Reliabilty!$A49-2015+(Reliabilty!CF$2-1)*35,0)</f>
        <v>0</v>
      </c>
      <c r="CG49">
        <f ca="1">-OFFSET('IRP Approach 90% Local'!$DR$1,Reliabilty!$A49-2015+(Reliabilty!CG$2-1)*35,0)+OFFSET('IRP Approach 90% Local'!$DS$1,Reliabilty!$A49-2015+(Reliabilty!CG$2-1)*35,0)</f>
        <v>4308</v>
      </c>
      <c r="CH49">
        <f ca="1">-OFFSET('IRP Approach 90% Local'!$DR$1,Reliabilty!$A49-2015+(Reliabilty!CH$2-1)*35,0)+OFFSET('IRP Approach 90% Local'!$DS$1,Reliabilty!$A49-2015+(Reliabilty!CH$2-1)*35,0)</f>
        <v>0</v>
      </c>
      <c r="CI49">
        <f ca="1">-OFFSET('IRP Approach 90% Local'!$DR$1,Reliabilty!$A49-2015+(Reliabilty!CI$2-1)*35,0)+OFFSET('IRP Approach 90% Local'!$DS$1,Reliabilty!$A49-2015+(Reliabilty!CI$2-1)*35,0)</f>
        <v>0</v>
      </c>
      <c r="CJ49">
        <f ca="1">-OFFSET('IRP Approach 90% Local'!$DR$1,Reliabilty!$A49-2015+(Reliabilty!CJ$2-1)*35,0)+OFFSET('IRP Approach 90% Local'!$DS$1,Reliabilty!$A49-2015+(Reliabilty!CJ$2-1)*35,0)</f>
        <v>0</v>
      </c>
      <c r="CK49">
        <f ca="1">-OFFSET('IRP Approach 90% Local'!$DR$1,Reliabilty!$A49-2015+(Reliabilty!CK$2-1)*35,0)+OFFSET('IRP Approach 90% Local'!$DS$1,Reliabilty!$A49-2015+(Reliabilty!CK$2-1)*35,0)</f>
        <v>0</v>
      </c>
      <c r="CL49">
        <f ca="1">-OFFSET('IRP Approach 90% Local'!$DR$1,Reliabilty!$A49-2015+(Reliabilty!CL$2-1)*35,0)+OFFSET('IRP Approach 90% Local'!$DS$1,Reliabilty!$A49-2015+(Reliabilty!CL$2-1)*35,0)</f>
        <v>0</v>
      </c>
      <c r="CM49">
        <f ca="1">-OFFSET('IRP Approach 90% Local'!$DR$1,Reliabilty!$A49-2015+(Reliabilty!CM$2-1)*35,0)+OFFSET('IRP Approach 90% Local'!$DS$1,Reliabilty!$A49-2015+(Reliabilty!CM$2-1)*35,0)</f>
        <v>0</v>
      </c>
      <c r="CN49">
        <f ca="1">-OFFSET('IRP Approach 90% Local'!$DR$1,Reliabilty!$A49-2015+(Reliabilty!CN$2-1)*35,0)+OFFSET('IRP Approach 90% Local'!$DS$1,Reliabilty!$A49-2015+(Reliabilty!CN$2-1)*35,0)</f>
        <v>0</v>
      </c>
    </row>
    <row r="50" spans="1:92" x14ac:dyDescent="0.3">
      <c r="A50">
        <v>2018</v>
      </c>
      <c r="B50">
        <f ca="1">-OFFSET('IRP Approach 90% Local'!$DR$1,Reliabilty!$A50-2015+(Reliabilty!B$2-1)*35,0)+OFFSET('IRP Approach 90% Local'!$DS$1,Reliabilty!$A50-2015+(Reliabilty!B$2-1)*35,0)</f>
        <v>0</v>
      </c>
      <c r="C50">
        <f ca="1">-OFFSET('IRP Approach 90% Local'!$DR$1,Reliabilty!$A50-2015+(Reliabilty!C$2-1)*35,0)+OFFSET('IRP Approach 90% Local'!$DS$1,Reliabilty!$A50-2015+(Reliabilty!C$2-1)*35,0)</f>
        <v>0</v>
      </c>
      <c r="D50">
        <f ca="1">-OFFSET('IRP Approach 90% Local'!$DR$1,Reliabilty!$A50-2015+(Reliabilty!D$2-1)*35,0)+OFFSET('IRP Approach 90% Local'!$DS$1,Reliabilty!$A50-2015+(Reliabilty!D$2-1)*35,0)</f>
        <v>0</v>
      </c>
      <c r="E50">
        <f ca="1">-OFFSET('IRP Approach 90% Local'!$DR$1,Reliabilty!$A50-2015+(Reliabilty!E$2-1)*35,0)+OFFSET('IRP Approach 90% Local'!$DS$1,Reliabilty!$A50-2015+(Reliabilty!E$2-1)*35,0)</f>
        <v>0</v>
      </c>
      <c r="F50">
        <f ca="1">-OFFSET('IRP Approach 90% Local'!$DR$1,Reliabilty!$A50-2015+(Reliabilty!F$2-1)*35,0)+OFFSET('IRP Approach 90% Local'!$DS$1,Reliabilty!$A50-2015+(Reliabilty!F$2-1)*35,0)</f>
        <v>0</v>
      </c>
      <c r="G50">
        <f ca="1">-OFFSET('IRP Approach 90% Local'!$DR$1,Reliabilty!$A50-2015+(Reliabilty!G$2-1)*35,0)+OFFSET('IRP Approach 90% Local'!$DS$1,Reliabilty!$A50-2015+(Reliabilty!G$2-1)*35,0)</f>
        <v>0</v>
      </c>
      <c r="H50">
        <f ca="1">-OFFSET('IRP Approach 90% Local'!$DR$1,Reliabilty!$A50-2015+(Reliabilty!H$2-1)*35,0)+OFFSET('IRP Approach 90% Local'!$DS$1,Reliabilty!$A50-2015+(Reliabilty!H$2-1)*35,0)</f>
        <v>0</v>
      </c>
      <c r="I50">
        <f ca="1">-OFFSET('IRP Approach 90% Local'!$DR$1,Reliabilty!$A50-2015+(Reliabilty!I$2-1)*35,0)+OFFSET('IRP Approach 90% Local'!$DS$1,Reliabilty!$A50-2015+(Reliabilty!I$2-1)*35,0)</f>
        <v>-398023</v>
      </c>
      <c r="J50">
        <f ca="1">-OFFSET('IRP Approach 90% Local'!$DR$1,Reliabilty!$A50-2015+(Reliabilty!J$2-1)*35,0)+OFFSET('IRP Approach 90% Local'!$DS$1,Reliabilty!$A50-2015+(Reliabilty!J$2-1)*35,0)</f>
        <v>-263532</v>
      </c>
      <c r="K50">
        <f ca="1">-OFFSET('IRP Approach 90% Local'!$DR$1,Reliabilty!$A50-2015+(Reliabilty!K$2-1)*35,0)+OFFSET('IRP Approach 90% Local'!$DS$1,Reliabilty!$A50-2015+(Reliabilty!K$2-1)*35,0)</f>
        <v>0</v>
      </c>
      <c r="L50">
        <f ca="1">-OFFSET('IRP Approach 90% Local'!$DR$1,Reliabilty!$A50-2015+(Reliabilty!L$2-1)*35,0)+OFFSET('IRP Approach 90% Local'!$DS$1,Reliabilty!$A50-2015+(Reliabilty!L$2-1)*35,0)</f>
        <v>-351693</v>
      </c>
      <c r="M50">
        <f ca="1">-OFFSET('IRP Approach 90% Local'!$DR$1,Reliabilty!$A50-2015+(Reliabilty!M$2-1)*35,0)+OFFSET('IRP Approach 90% Local'!$DS$1,Reliabilty!$A50-2015+(Reliabilty!M$2-1)*35,0)</f>
        <v>0</v>
      </c>
      <c r="N50">
        <f ca="1">-OFFSET('IRP Approach 90% Local'!$DR$1,Reliabilty!$A50-2015+(Reliabilty!N$2-1)*35,0)+OFFSET('IRP Approach 90% Local'!$DS$1,Reliabilty!$A50-2015+(Reliabilty!N$2-1)*35,0)</f>
        <v>0</v>
      </c>
      <c r="O50">
        <f ca="1">-OFFSET('IRP Approach 90% Local'!$DR$1,Reliabilty!$A50-2015+(Reliabilty!O$2-1)*35,0)+OFFSET('IRP Approach 90% Local'!$DS$1,Reliabilty!$A50-2015+(Reliabilty!O$2-1)*35,0)</f>
        <v>0</v>
      </c>
      <c r="P50">
        <f ca="1">-OFFSET('IRP Approach 90% Local'!$DR$1,Reliabilty!$A50-2015+(Reliabilty!P$2-1)*35,0)+OFFSET('IRP Approach 90% Local'!$DS$1,Reliabilty!$A50-2015+(Reliabilty!P$2-1)*35,0)</f>
        <v>158114</v>
      </c>
      <c r="Q50">
        <f ca="1">-OFFSET('IRP Approach 90% Local'!$DR$1,Reliabilty!$A50-2015+(Reliabilty!Q$2-1)*35,0)+OFFSET('IRP Approach 90% Local'!$DS$1,Reliabilty!$A50-2015+(Reliabilty!Q$2-1)*35,0)</f>
        <v>0</v>
      </c>
      <c r="R50">
        <f ca="1">-OFFSET('IRP Approach 90% Local'!$DR$1,Reliabilty!$A50-2015+(Reliabilty!R$2-1)*35,0)+OFFSET('IRP Approach 90% Local'!$DS$1,Reliabilty!$A50-2015+(Reliabilty!R$2-1)*35,0)</f>
        <v>0</v>
      </c>
      <c r="S50">
        <f ca="1">-OFFSET('IRP Approach 90% Local'!$DR$1,Reliabilty!$A50-2015+(Reliabilty!S$2-1)*35,0)+OFFSET('IRP Approach 90% Local'!$DS$1,Reliabilty!$A50-2015+(Reliabilty!S$2-1)*35,0)</f>
        <v>0</v>
      </c>
      <c r="T50">
        <f ca="1">-OFFSET('IRP Approach 90% Local'!$DR$1,Reliabilty!$A50-2015+(Reliabilty!T$2-1)*35,0)+OFFSET('IRP Approach 90% Local'!$DS$1,Reliabilty!$A50-2015+(Reliabilty!T$2-1)*35,0)</f>
        <v>0</v>
      </c>
      <c r="U50">
        <f ca="1">-OFFSET('IRP Approach 90% Local'!$DR$1,Reliabilty!$A50-2015+(Reliabilty!U$2-1)*35,0)+OFFSET('IRP Approach 90% Local'!$DS$1,Reliabilty!$A50-2015+(Reliabilty!U$2-1)*35,0)</f>
        <v>0</v>
      </c>
      <c r="V50">
        <f ca="1">-OFFSET('IRP Approach 90% Local'!$DR$1,Reliabilty!$A50-2015+(Reliabilty!V$2-1)*35,0)+OFFSET('IRP Approach 90% Local'!$DS$1,Reliabilty!$A50-2015+(Reliabilty!V$2-1)*35,0)</f>
        <v>0</v>
      </c>
      <c r="W50">
        <f ca="1">-OFFSET('IRP Approach 90% Local'!$DR$1,Reliabilty!$A50-2015+(Reliabilty!W$2-1)*35,0)+OFFSET('IRP Approach 90% Local'!$DS$1,Reliabilty!$A50-2015+(Reliabilty!W$2-1)*35,0)</f>
        <v>0</v>
      </c>
      <c r="X50">
        <f ca="1">-OFFSET('IRP Approach 90% Local'!$DR$1,Reliabilty!$A50-2015+(Reliabilty!X$2-1)*35,0)+OFFSET('IRP Approach 90% Local'!$DS$1,Reliabilty!$A50-2015+(Reliabilty!X$2-1)*35,0)</f>
        <v>0</v>
      </c>
      <c r="Y50">
        <f ca="1">-OFFSET('IRP Approach 90% Local'!$DR$1,Reliabilty!$A50-2015+(Reliabilty!Y$2-1)*35,0)+OFFSET('IRP Approach 90% Local'!$DS$1,Reliabilty!$A50-2015+(Reliabilty!Y$2-1)*35,0)</f>
        <v>0</v>
      </c>
      <c r="Z50">
        <f ca="1">-OFFSET('IRP Approach 90% Local'!$DR$1,Reliabilty!$A50-2015+(Reliabilty!Z$2-1)*35,0)+OFFSET('IRP Approach 90% Local'!$DS$1,Reliabilty!$A50-2015+(Reliabilty!Z$2-1)*35,0)</f>
        <v>0</v>
      </c>
      <c r="AA50">
        <f ca="1">-OFFSET('IRP Approach 90% Local'!$DR$1,Reliabilty!$A50-2015+(Reliabilty!AA$2-1)*35,0)+OFFSET('IRP Approach 90% Local'!$DS$1,Reliabilty!$A50-2015+(Reliabilty!AA$2-1)*35,0)</f>
        <v>0</v>
      </c>
      <c r="AB50">
        <f ca="1">-OFFSET('IRP Approach 90% Local'!$DR$1,Reliabilty!$A50-2015+(Reliabilty!AB$2-1)*35,0)+OFFSET('IRP Approach 90% Local'!$DS$1,Reliabilty!$A50-2015+(Reliabilty!AB$2-1)*35,0)</f>
        <v>0</v>
      </c>
      <c r="AC50">
        <f ca="1">-OFFSET('IRP Approach 90% Local'!$DR$1,Reliabilty!$A50-2015+(Reliabilty!AC$2-1)*35,0)+OFFSET('IRP Approach 90% Local'!$DS$1,Reliabilty!$A50-2015+(Reliabilty!AC$2-1)*35,0)</f>
        <v>0</v>
      </c>
      <c r="AD50">
        <f ca="1">-OFFSET('IRP Approach 90% Local'!$DR$1,Reliabilty!$A50-2015+(Reliabilty!AD$2-1)*35,0)+OFFSET('IRP Approach 90% Local'!$DS$1,Reliabilty!$A50-2015+(Reliabilty!AD$2-1)*35,0)</f>
        <v>0</v>
      </c>
      <c r="AE50">
        <f ca="1">-OFFSET('IRP Approach 90% Local'!$DR$1,Reliabilty!$A50-2015+(Reliabilty!AE$2-1)*35,0)+OFFSET('IRP Approach 90% Local'!$DS$1,Reliabilty!$A50-2015+(Reliabilty!AE$2-1)*35,0)</f>
        <v>0</v>
      </c>
      <c r="AF50">
        <f ca="1">-OFFSET('IRP Approach 90% Local'!$DR$1,Reliabilty!$A50-2015+(Reliabilty!AF$2-1)*35,0)+OFFSET('IRP Approach 90% Local'!$DS$1,Reliabilty!$A50-2015+(Reliabilty!AF$2-1)*35,0)</f>
        <v>0</v>
      </c>
      <c r="AG50">
        <f ca="1">-OFFSET('IRP Approach 90% Local'!$DR$1,Reliabilty!$A50-2015+(Reliabilty!AG$2-1)*35,0)+OFFSET('IRP Approach 90% Local'!$DS$1,Reliabilty!$A50-2015+(Reliabilty!AG$2-1)*35,0)</f>
        <v>0</v>
      </c>
      <c r="AH50">
        <f ca="1">-OFFSET('IRP Approach 90% Local'!$DR$1,Reliabilty!$A50-2015+(Reliabilty!AH$2-1)*35,0)+OFFSET('IRP Approach 90% Local'!$DS$1,Reliabilty!$A50-2015+(Reliabilty!AH$2-1)*35,0)</f>
        <v>0</v>
      </c>
      <c r="AI50">
        <f ca="1">-OFFSET('IRP Approach 90% Local'!$DR$1,Reliabilty!$A50-2015+(Reliabilty!AI$2-1)*35,0)+OFFSET('IRP Approach 90% Local'!$DS$1,Reliabilty!$A50-2015+(Reliabilty!AI$2-1)*35,0)</f>
        <v>0</v>
      </c>
      <c r="AJ50">
        <f ca="1">-OFFSET('IRP Approach 90% Local'!$DR$1,Reliabilty!$A50-2015+(Reliabilty!AJ$2-1)*35,0)+OFFSET('IRP Approach 90% Local'!$DS$1,Reliabilty!$A50-2015+(Reliabilty!AJ$2-1)*35,0)</f>
        <v>0</v>
      </c>
      <c r="AK50">
        <f ca="1">-OFFSET('IRP Approach 90% Local'!$DR$1,Reliabilty!$A50-2015+(Reliabilty!AK$2-1)*35,0)+OFFSET('IRP Approach 90% Local'!$DS$1,Reliabilty!$A50-2015+(Reliabilty!AK$2-1)*35,0)</f>
        <v>0</v>
      </c>
      <c r="AL50">
        <f ca="1">-OFFSET('IRP Approach 90% Local'!$DR$1,Reliabilty!$A50-2015+(Reliabilty!AL$2-1)*35,0)+OFFSET('IRP Approach 90% Local'!$DS$1,Reliabilty!$A50-2015+(Reliabilty!AL$2-1)*35,0)</f>
        <v>0</v>
      </c>
      <c r="AM50">
        <f ca="1">-OFFSET('IRP Approach 90% Local'!$DR$1,Reliabilty!$A50-2015+(Reliabilty!AM$2-1)*35,0)+OFFSET('IRP Approach 90% Local'!$DS$1,Reliabilty!$A50-2015+(Reliabilty!AM$2-1)*35,0)</f>
        <v>-25271</v>
      </c>
      <c r="AN50">
        <f ca="1">-OFFSET('IRP Approach 90% Local'!$DR$1,Reliabilty!$A50-2015+(Reliabilty!AN$2-1)*35,0)+OFFSET('IRP Approach 90% Local'!$DS$1,Reliabilty!$A50-2015+(Reliabilty!AN$2-1)*35,0)</f>
        <v>0</v>
      </c>
      <c r="AO50">
        <f ca="1">-OFFSET('IRP Approach 90% Local'!$DR$1,Reliabilty!$A50-2015+(Reliabilty!AO$2-1)*35,0)+OFFSET('IRP Approach 90% Local'!$DS$1,Reliabilty!$A50-2015+(Reliabilty!AO$2-1)*35,0)</f>
        <v>0</v>
      </c>
      <c r="AP50">
        <f ca="1">-OFFSET('IRP Approach 90% Local'!$DR$1,Reliabilty!$A50-2015+(Reliabilty!AP$2-1)*35,0)+OFFSET('IRP Approach 90% Local'!$DS$1,Reliabilty!$A50-2015+(Reliabilty!AP$2-1)*35,0)</f>
        <v>0</v>
      </c>
      <c r="AQ50">
        <f ca="1">-OFFSET('IRP Approach 90% Local'!$DR$1,Reliabilty!$A50-2015+(Reliabilty!AQ$2-1)*35,0)+OFFSET('IRP Approach 90% Local'!$DS$1,Reliabilty!$A50-2015+(Reliabilty!AQ$2-1)*35,0)</f>
        <v>0</v>
      </c>
      <c r="AR50">
        <f ca="1">-OFFSET('IRP Approach 90% Local'!$DR$1,Reliabilty!$A50-2015+(Reliabilty!AR$2-1)*35,0)+OFFSET('IRP Approach 90% Local'!$DS$1,Reliabilty!$A50-2015+(Reliabilty!AR$2-1)*35,0)</f>
        <v>0</v>
      </c>
      <c r="AS50">
        <f ca="1">-OFFSET('IRP Approach 90% Local'!$DR$1,Reliabilty!$A50-2015+(Reliabilty!AS$2-1)*35,0)+OFFSET('IRP Approach 90% Local'!$DS$1,Reliabilty!$A50-2015+(Reliabilty!AS$2-1)*35,0)</f>
        <v>0</v>
      </c>
      <c r="AT50">
        <f ca="1">-OFFSET('IRP Approach 90% Local'!$DR$1,Reliabilty!$A50-2015+(Reliabilty!AT$2-1)*35,0)+OFFSET('IRP Approach 90% Local'!$DS$1,Reliabilty!$A50-2015+(Reliabilty!AT$2-1)*35,0)</f>
        <v>0</v>
      </c>
      <c r="AU50">
        <f ca="1">-OFFSET('IRP Approach 90% Local'!$DR$1,Reliabilty!$A50-2015+(Reliabilty!AU$2-1)*35,0)+OFFSET('IRP Approach 90% Local'!$DS$1,Reliabilty!$A50-2015+(Reliabilty!AU$2-1)*35,0)</f>
        <v>0</v>
      </c>
      <c r="AV50">
        <f ca="1">-OFFSET('IRP Approach 90% Local'!$DR$1,Reliabilty!$A50-2015+(Reliabilty!AV$2-1)*35,0)+OFFSET('IRP Approach 90% Local'!$DS$1,Reliabilty!$A50-2015+(Reliabilty!AV$2-1)*35,0)</f>
        <v>0</v>
      </c>
      <c r="AW50">
        <f ca="1">-OFFSET('IRP Approach 90% Local'!$DR$1,Reliabilty!$A50-2015+(Reliabilty!AW$2-1)*35,0)+OFFSET('IRP Approach 90% Local'!$DS$1,Reliabilty!$A50-2015+(Reliabilty!AW$2-1)*35,0)</f>
        <v>0</v>
      </c>
      <c r="AX50">
        <f ca="1">-OFFSET('IRP Approach 90% Local'!$DR$1,Reliabilty!$A50-2015+(Reliabilty!AX$2-1)*35,0)+OFFSET('IRP Approach 90% Local'!$DS$1,Reliabilty!$A50-2015+(Reliabilty!AX$2-1)*35,0)</f>
        <v>0</v>
      </c>
      <c r="AY50">
        <f ca="1">-OFFSET('IRP Approach 90% Local'!$DR$1,Reliabilty!$A50-2015+(Reliabilty!AY$2-1)*35,0)+OFFSET('IRP Approach 90% Local'!$DS$1,Reliabilty!$A50-2015+(Reliabilty!AY$2-1)*35,0)</f>
        <v>0</v>
      </c>
      <c r="AZ50">
        <f ca="1">-OFFSET('IRP Approach 90% Local'!$DR$1,Reliabilty!$A50-2015+(Reliabilty!AZ$2-1)*35,0)+OFFSET('IRP Approach 90% Local'!$DS$1,Reliabilty!$A50-2015+(Reliabilty!AZ$2-1)*35,0)</f>
        <v>0</v>
      </c>
      <c r="BA50">
        <f ca="1">-OFFSET('IRP Approach 90% Local'!$DR$1,Reliabilty!$A50-2015+(Reliabilty!BA$2-1)*35,0)+OFFSET('IRP Approach 90% Local'!$DS$1,Reliabilty!$A50-2015+(Reliabilty!BA$2-1)*35,0)</f>
        <v>0</v>
      </c>
      <c r="BB50">
        <f ca="1">-OFFSET('IRP Approach 90% Local'!$DR$1,Reliabilty!$A50-2015+(Reliabilty!BB$2-1)*35,0)+OFFSET('IRP Approach 90% Local'!$DS$1,Reliabilty!$A50-2015+(Reliabilty!BB$2-1)*35,0)</f>
        <v>0</v>
      </c>
      <c r="BC50">
        <f ca="1">-OFFSET('IRP Approach 90% Local'!$DR$1,Reliabilty!$A50-2015+(Reliabilty!BC$2-1)*35,0)+OFFSET('IRP Approach 90% Local'!$DS$1,Reliabilty!$A50-2015+(Reliabilty!BC$2-1)*35,0)</f>
        <v>-227017</v>
      </c>
      <c r="BD50">
        <f ca="1">-OFFSET('IRP Approach 90% Local'!$DR$1,Reliabilty!$A50-2015+(Reliabilty!BD$2-1)*35,0)+OFFSET('IRP Approach 90% Local'!$DS$1,Reliabilty!$A50-2015+(Reliabilty!BD$2-1)*35,0)</f>
        <v>0</v>
      </c>
      <c r="BE50">
        <f ca="1">-OFFSET('IRP Approach 90% Local'!$DR$1,Reliabilty!$A50-2015+(Reliabilty!BE$2-1)*35,0)+OFFSET('IRP Approach 90% Local'!$DS$1,Reliabilty!$A50-2015+(Reliabilty!BE$2-1)*35,0)</f>
        <v>0</v>
      </c>
      <c r="BF50">
        <f ca="1">-OFFSET('IRP Approach 90% Local'!$DR$1,Reliabilty!$A50-2015+(Reliabilty!BF$2-1)*35,0)+OFFSET('IRP Approach 90% Local'!$DS$1,Reliabilty!$A50-2015+(Reliabilty!BF$2-1)*35,0)</f>
        <v>0</v>
      </c>
      <c r="BG50">
        <f ca="1">-OFFSET('IRP Approach 90% Local'!$DR$1,Reliabilty!$A50-2015+(Reliabilty!BG$2-1)*35,0)+OFFSET('IRP Approach 90% Local'!$DS$1,Reliabilty!$A50-2015+(Reliabilty!BG$2-1)*35,0)</f>
        <v>0</v>
      </c>
      <c r="BH50">
        <f ca="1">-OFFSET('IRP Approach 90% Local'!$DR$1,Reliabilty!$A50-2015+(Reliabilty!BH$2-1)*35,0)+OFFSET('IRP Approach 90% Local'!$DS$1,Reliabilty!$A50-2015+(Reliabilty!BH$2-1)*35,0)</f>
        <v>0</v>
      </c>
      <c r="BI50">
        <f ca="1">-OFFSET('IRP Approach 90% Local'!$DR$1,Reliabilty!$A50-2015+(Reliabilty!BI$2-1)*35,0)+OFFSET('IRP Approach 90% Local'!$DS$1,Reliabilty!$A50-2015+(Reliabilty!BI$2-1)*35,0)</f>
        <v>413917</v>
      </c>
      <c r="BJ50">
        <f ca="1">-OFFSET('IRP Approach 90% Local'!$DR$1,Reliabilty!$A50-2015+(Reliabilty!BJ$2-1)*35,0)+OFFSET('IRP Approach 90% Local'!$DS$1,Reliabilty!$A50-2015+(Reliabilty!BJ$2-1)*35,0)</f>
        <v>533443</v>
      </c>
      <c r="BK50">
        <f ca="1">-OFFSET('IRP Approach 90% Local'!$DR$1,Reliabilty!$A50-2015+(Reliabilty!BK$2-1)*35,0)+OFFSET('IRP Approach 90% Local'!$DS$1,Reliabilty!$A50-2015+(Reliabilty!BK$2-1)*35,0)</f>
        <v>187713</v>
      </c>
      <c r="BL50">
        <f ca="1">-OFFSET('IRP Approach 90% Local'!$DR$1,Reliabilty!$A50-2015+(Reliabilty!BL$2-1)*35,0)+OFFSET('IRP Approach 90% Local'!$DS$1,Reliabilty!$A50-2015+(Reliabilty!BL$2-1)*35,0)</f>
        <v>985196</v>
      </c>
      <c r="BM50">
        <f ca="1">-OFFSET('IRP Approach 90% Local'!$DR$1,Reliabilty!$A50-2015+(Reliabilty!BM$2-1)*35,0)+OFFSET('IRP Approach 90% Local'!$DS$1,Reliabilty!$A50-2015+(Reliabilty!BM$2-1)*35,0)</f>
        <v>0</v>
      </c>
      <c r="BN50">
        <f ca="1">-OFFSET('IRP Approach 90% Local'!$DR$1,Reliabilty!$A50-2015+(Reliabilty!BN$2-1)*35,0)+OFFSET('IRP Approach 90% Local'!$DS$1,Reliabilty!$A50-2015+(Reliabilty!BN$2-1)*35,0)</f>
        <v>0</v>
      </c>
      <c r="BO50">
        <f ca="1">-OFFSET('IRP Approach 90% Local'!$DR$1,Reliabilty!$A50-2015+(Reliabilty!BO$2-1)*35,0)+OFFSET('IRP Approach 90% Local'!$DS$1,Reliabilty!$A50-2015+(Reliabilty!BO$2-1)*35,0)</f>
        <v>0</v>
      </c>
      <c r="BP50">
        <f ca="1">-OFFSET('IRP Approach 90% Local'!$DR$1,Reliabilty!$A50-2015+(Reliabilty!BP$2-1)*35,0)+OFFSET('IRP Approach 90% Local'!$DS$1,Reliabilty!$A50-2015+(Reliabilty!BP$2-1)*35,0)</f>
        <v>-572920</v>
      </c>
      <c r="BQ50">
        <f ca="1">-OFFSET('IRP Approach 90% Local'!$DR$1,Reliabilty!$A50-2015+(Reliabilty!BQ$2-1)*35,0)+OFFSET('IRP Approach 90% Local'!$DS$1,Reliabilty!$A50-2015+(Reliabilty!BQ$2-1)*35,0)</f>
        <v>-572080</v>
      </c>
      <c r="BR50">
        <f ca="1">-OFFSET('IRP Approach 90% Local'!$DR$1,Reliabilty!$A50-2015+(Reliabilty!BR$2-1)*35,0)+OFFSET('IRP Approach 90% Local'!$DS$1,Reliabilty!$A50-2015+(Reliabilty!BR$2-1)*35,0)</f>
        <v>-522659</v>
      </c>
      <c r="BS50">
        <f ca="1">-OFFSET('IRP Approach 90% Local'!$DR$1,Reliabilty!$A50-2015+(Reliabilty!BS$2-1)*35,0)+OFFSET('IRP Approach 90% Local'!$DS$1,Reliabilty!$A50-2015+(Reliabilty!BS$2-1)*35,0)</f>
        <v>0</v>
      </c>
      <c r="BT50">
        <f ca="1">-OFFSET('IRP Approach 90% Local'!$DR$1,Reliabilty!$A50-2015+(Reliabilty!BT$2-1)*35,0)+OFFSET('IRP Approach 90% Local'!$DS$1,Reliabilty!$A50-2015+(Reliabilty!BT$2-1)*35,0)</f>
        <v>0</v>
      </c>
      <c r="BU50">
        <f ca="1">-OFFSET('IRP Approach 90% Local'!$DR$1,Reliabilty!$A50-2015+(Reliabilty!BU$2-1)*35,0)+OFFSET('IRP Approach 90% Local'!$DS$1,Reliabilty!$A50-2015+(Reliabilty!BU$2-1)*35,0)</f>
        <v>0</v>
      </c>
      <c r="BV50">
        <f ca="1">-OFFSET('IRP Approach 90% Local'!$DR$1,Reliabilty!$A50-2015+(Reliabilty!BV$2-1)*35,0)+OFFSET('IRP Approach 90% Local'!$DS$1,Reliabilty!$A50-2015+(Reliabilty!BV$2-1)*35,0)</f>
        <v>0</v>
      </c>
      <c r="BW50">
        <f ca="1">-OFFSET('IRP Approach 90% Local'!$DR$1,Reliabilty!$A50-2015+(Reliabilty!BW$2-1)*35,0)+OFFSET('IRP Approach 90% Local'!$DS$1,Reliabilty!$A50-2015+(Reliabilty!BW$2-1)*35,0)</f>
        <v>0</v>
      </c>
      <c r="BX50">
        <f ca="1">-OFFSET('IRP Approach 90% Local'!$DR$1,Reliabilty!$A50-2015+(Reliabilty!BX$2-1)*35,0)+OFFSET('IRP Approach 90% Local'!$DS$1,Reliabilty!$A50-2015+(Reliabilty!BX$2-1)*35,0)</f>
        <v>0</v>
      </c>
      <c r="BY50">
        <f ca="1">-OFFSET('IRP Approach 90% Local'!$DR$1,Reliabilty!$A50-2015+(Reliabilty!BY$2-1)*35,0)+OFFSET('IRP Approach 90% Local'!$DS$1,Reliabilty!$A50-2015+(Reliabilty!BY$2-1)*35,0)</f>
        <v>0</v>
      </c>
      <c r="BZ50">
        <f ca="1">-OFFSET('IRP Approach 90% Local'!$DR$1,Reliabilty!$A50-2015+(Reliabilty!BZ$2-1)*35,0)+OFFSET('IRP Approach 90% Local'!$DS$1,Reliabilty!$A50-2015+(Reliabilty!BZ$2-1)*35,0)</f>
        <v>0</v>
      </c>
      <c r="CA50">
        <f ca="1">-OFFSET('IRP Approach 90% Local'!$DR$1,Reliabilty!$A50-2015+(Reliabilty!CA$2-1)*35,0)+OFFSET('IRP Approach 90% Local'!$DS$1,Reliabilty!$A50-2015+(Reliabilty!CA$2-1)*35,0)</f>
        <v>0</v>
      </c>
      <c r="CB50">
        <f ca="1">-OFFSET('IRP Approach 90% Local'!$DR$1,Reliabilty!$A50-2015+(Reliabilty!CB$2-1)*35,0)+OFFSET('IRP Approach 90% Local'!$DS$1,Reliabilty!$A50-2015+(Reliabilty!CB$2-1)*35,0)</f>
        <v>0</v>
      </c>
      <c r="CC50">
        <f ca="1">-OFFSET('IRP Approach 90% Local'!$DR$1,Reliabilty!$A50-2015+(Reliabilty!CC$2-1)*35,0)+OFFSET('IRP Approach 90% Local'!$DS$1,Reliabilty!$A50-2015+(Reliabilty!CC$2-1)*35,0)</f>
        <v>0</v>
      </c>
      <c r="CD50">
        <f ca="1">-OFFSET('IRP Approach 90% Local'!$DR$1,Reliabilty!$A50-2015+(Reliabilty!CD$2-1)*35,0)+OFFSET('IRP Approach 90% Local'!$DS$1,Reliabilty!$A50-2015+(Reliabilty!CD$2-1)*35,0)</f>
        <v>0</v>
      </c>
      <c r="CE50">
        <f ca="1">-OFFSET('IRP Approach 90% Local'!$DR$1,Reliabilty!$A50-2015+(Reliabilty!CE$2-1)*35,0)+OFFSET('IRP Approach 90% Local'!$DS$1,Reliabilty!$A50-2015+(Reliabilty!CE$2-1)*35,0)</f>
        <v>0</v>
      </c>
      <c r="CF50">
        <f ca="1">-OFFSET('IRP Approach 90% Local'!$DR$1,Reliabilty!$A50-2015+(Reliabilty!CF$2-1)*35,0)+OFFSET('IRP Approach 90% Local'!$DS$1,Reliabilty!$A50-2015+(Reliabilty!CF$2-1)*35,0)</f>
        <v>0</v>
      </c>
      <c r="CG50">
        <f ca="1">-OFFSET('IRP Approach 90% Local'!$DR$1,Reliabilty!$A50-2015+(Reliabilty!CG$2-1)*35,0)+OFFSET('IRP Approach 90% Local'!$DS$1,Reliabilty!$A50-2015+(Reliabilty!CG$2-1)*35,0)</f>
        <v>0</v>
      </c>
      <c r="CH50">
        <f ca="1">-OFFSET('IRP Approach 90% Local'!$DR$1,Reliabilty!$A50-2015+(Reliabilty!CH$2-1)*35,0)+OFFSET('IRP Approach 90% Local'!$DS$1,Reliabilty!$A50-2015+(Reliabilty!CH$2-1)*35,0)</f>
        <v>0</v>
      </c>
      <c r="CI50">
        <f ca="1">-OFFSET('IRP Approach 90% Local'!$DR$1,Reliabilty!$A50-2015+(Reliabilty!CI$2-1)*35,0)+OFFSET('IRP Approach 90% Local'!$DS$1,Reliabilty!$A50-2015+(Reliabilty!CI$2-1)*35,0)</f>
        <v>0</v>
      </c>
      <c r="CJ50">
        <f ca="1">-OFFSET('IRP Approach 90% Local'!$DR$1,Reliabilty!$A50-2015+(Reliabilty!CJ$2-1)*35,0)+OFFSET('IRP Approach 90% Local'!$DS$1,Reliabilty!$A50-2015+(Reliabilty!CJ$2-1)*35,0)</f>
        <v>0</v>
      </c>
      <c r="CK50">
        <f ca="1">-OFFSET('IRP Approach 90% Local'!$DR$1,Reliabilty!$A50-2015+(Reliabilty!CK$2-1)*35,0)+OFFSET('IRP Approach 90% Local'!$DS$1,Reliabilty!$A50-2015+(Reliabilty!CK$2-1)*35,0)</f>
        <v>0</v>
      </c>
      <c r="CL50">
        <f ca="1">-OFFSET('IRP Approach 90% Local'!$DR$1,Reliabilty!$A50-2015+(Reliabilty!CL$2-1)*35,0)+OFFSET('IRP Approach 90% Local'!$DS$1,Reliabilty!$A50-2015+(Reliabilty!CL$2-1)*35,0)</f>
        <v>0</v>
      </c>
      <c r="CM50">
        <f ca="1">-OFFSET('IRP Approach 90% Local'!$DR$1,Reliabilty!$A50-2015+(Reliabilty!CM$2-1)*35,0)+OFFSET('IRP Approach 90% Local'!$DS$1,Reliabilty!$A50-2015+(Reliabilty!CM$2-1)*35,0)</f>
        <v>0</v>
      </c>
      <c r="CN50">
        <f ca="1">-OFFSET('IRP Approach 90% Local'!$DR$1,Reliabilty!$A50-2015+(Reliabilty!CN$2-1)*35,0)+OFFSET('IRP Approach 90% Local'!$DS$1,Reliabilty!$A50-2015+(Reliabilty!CN$2-1)*35,0)</f>
        <v>0</v>
      </c>
    </row>
    <row r="51" spans="1:92" x14ac:dyDescent="0.3">
      <c r="A51">
        <v>2019</v>
      </c>
      <c r="B51">
        <f ca="1">-OFFSET('IRP Approach 90% Local'!$DR$1,Reliabilty!$A51-2015+(Reliabilty!B$2-1)*35,0)+OFFSET('IRP Approach 90% Local'!$DS$1,Reliabilty!$A51-2015+(Reliabilty!B$2-1)*35,0)</f>
        <v>0</v>
      </c>
      <c r="C51">
        <f ca="1">-OFFSET('IRP Approach 90% Local'!$DR$1,Reliabilty!$A51-2015+(Reliabilty!C$2-1)*35,0)+OFFSET('IRP Approach 90% Local'!$DS$1,Reliabilty!$A51-2015+(Reliabilty!C$2-1)*35,0)</f>
        <v>0</v>
      </c>
      <c r="D51">
        <f ca="1">-OFFSET('IRP Approach 90% Local'!$DR$1,Reliabilty!$A51-2015+(Reliabilty!D$2-1)*35,0)+OFFSET('IRP Approach 90% Local'!$DS$1,Reliabilty!$A51-2015+(Reliabilty!D$2-1)*35,0)</f>
        <v>0</v>
      </c>
      <c r="E51">
        <f ca="1">-OFFSET('IRP Approach 90% Local'!$DR$1,Reliabilty!$A51-2015+(Reliabilty!E$2-1)*35,0)+OFFSET('IRP Approach 90% Local'!$DS$1,Reliabilty!$A51-2015+(Reliabilty!E$2-1)*35,0)</f>
        <v>0</v>
      </c>
      <c r="F51">
        <f ca="1">-OFFSET('IRP Approach 90% Local'!$DR$1,Reliabilty!$A51-2015+(Reliabilty!F$2-1)*35,0)+OFFSET('IRP Approach 90% Local'!$DS$1,Reliabilty!$A51-2015+(Reliabilty!F$2-1)*35,0)</f>
        <v>0</v>
      </c>
      <c r="G51">
        <f ca="1">-OFFSET('IRP Approach 90% Local'!$DR$1,Reliabilty!$A51-2015+(Reliabilty!G$2-1)*35,0)+OFFSET('IRP Approach 90% Local'!$DS$1,Reliabilty!$A51-2015+(Reliabilty!G$2-1)*35,0)</f>
        <v>0</v>
      </c>
      <c r="H51">
        <f ca="1">-OFFSET('IRP Approach 90% Local'!$DR$1,Reliabilty!$A51-2015+(Reliabilty!H$2-1)*35,0)+OFFSET('IRP Approach 90% Local'!$DS$1,Reliabilty!$A51-2015+(Reliabilty!H$2-1)*35,0)</f>
        <v>-61435</v>
      </c>
      <c r="I51">
        <f ca="1">-OFFSET('IRP Approach 90% Local'!$DR$1,Reliabilty!$A51-2015+(Reliabilty!I$2-1)*35,0)+OFFSET('IRP Approach 90% Local'!$DS$1,Reliabilty!$A51-2015+(Reliabilty!I$2-1)*35,0)</f>
        <v>-371587</v>
      </c>
      <c r="J51">
        <f ca="1">-OFFSET('IRP Approach 90% Local'!$DR$1,Reliabilty!$A51-2015+(Reliabilty!J$2-1)*35,0)+OFFSET('IRP Approach 90% Local'!$DS$1,Reliabilty!$A51-2015+(Reliabilty!J$2-1)*35,0)</f>
        <v>0</v>
      </c>
      <c r="K51">
        <f ca="1">-OFFSET('IRP Approach 90% Local'!$DR$1,Reliabilty!$A51-2015+(Reliabilty!K$2-1)*35,0)+OFFSET('IRP Approach 90% Local'!$DS$1,Reliabilty!$A51-2015+(Reliabilty!K$2-1)*35,0)</f>
        <v>-505436</v>
      </c>
      <c r="L51">
        <f ca="1">-OFFSET('IRP Approach 90% Local'!$DR$1,Reliabilty!$A51-2015+(Reliabilty!L$2-1)*35,0)+OFFSET('IRP Approach 90% Local'!$DS$1,Reliabilty!$A51-2015+(Reliabilty!L$2-1)*35,0)</f>
        <v>0</v>
      </c>
      <c r="M51">
        <f ca="1">-OFFSET('IRP Approach 90% Local'!$DR$1,Reliabilty!$A51-2015+(Reliabilty!M$2-1)*35,0)+OFFSET('IRP Approach 90% Local'!$DS$1,Reliabilty!$A51-2015+(Reliabilty!M$2-1)*35,0)</f>
        <v>0</v>
      </c>
      <c r="N51">
        <f ca="1">-OFFSET('IRP Approach 90% Local'!$DR$1,Reliabilty!$A51-2015+(Reliabilty!N$2-1)*35,0)+OFFSET('IRP Approach 90% Local'!$DS$1,Reliabilty!$A51-2015+(Reliabilty!N$2-1)*35,0)</f>
        <v>0</v>
      </c>
      <c r="O51">
        <f ca="1">-OFFSET('IRP Approach 90% Local'!$DR$1,Reliabilty!$A51-2015+(Reliabilty!O$2-1)*35,0)+OFFSET('IRP Approach 90% Local'!$DS$1,Reliabilty!$A51-2015+(Reliabilty!O$2-1)*35,0)</f>
        <v>86868</v>
      </c>
      <c r="P51">
        <f ca="1">-OFFSET('IRP Approach 90% Local'!$DR$1,Reliabilty!$A51-2015+(Reliabilty!P$2-1)*35,0)+OFFSET('IRP Approach 90% Local'!$DS$1,Reliabilty!$A51-2015+(Reliabilty!P$2-1)*35,0)</f>
        <v>0</v>
      </c>
      <c r="Q51">
        <f ca="1">-OFFSET('IRP Approach 90% Local'!$DR$1,Reliabilty!$A51-2015+(Reliabilty!Q$2-1)*35,0)+OFFSET('IRP Approach 90% Local'!$DS$1,Reliabilty!$A51-2015+(Reliabilty!Q$2-1)*35,0)</f>
        <v>0</v>
      </c>
      <c r="R51">
        <f ca="1">-OFFSET('IRP Approach 90% Local'!$DR$1,Reliabilty!$A51-2015+(Reliabilty!R$2-1)*35,0)+OFFSET('IRP Approach 90% Local'!$DS$1,Reliabilty!$A51-2015+(Reliabilty!R$2-1)*35,0)</f>
        <v>0</v>
      </c>
      <c r="S51">
        <f ca="1">-OFFSET('IRP Approach 90% Local'!$DR$1,Reliabilty!$A51-2015+(Reliabilty!S$2-1)*35,0)+OFFSET('IRP Approach 90% Local'!$DS$1,Reliabilty!$A51-2015+(Reliabilty!S$2-1)*35,0)</f>
        <v>0</v>
      </c>
      <c r="T51">
        <f ca="1">-OFFSET('IRP Approach 90% Local'!$DR$1,Reliabilty!$A51-2015+(Reliabilty!T$2-1)*35,0)+OFFSET('IRP Approach 90% Local'!$DS$1,Reliabilty!$A51-2015+(Reliabilty!T$2-1)*35,0)</f>
        <v>0</v>
      </c>
      <c r="U51">
        <f ca="1">-OFFSET('IRP Approach 90% Local'!$DR$1,Reliabilty!$A51-2015+(Reliabilty!U$2-1)*35,0)+OFFSET('IRP Approach 90% Local'!$DS$1,Reliabilty!$A51-2015+(Reliabilty!U$2-1)*35,0)</f>
        <v>0</v>
      </c>
      <c r="V51">
        <f ca="1">-OFFSET('IRP Approach 90% Local'!$DR$1,Reliabilty!$A51-2015+(Reliabilty!V$2-1)*35,0)+OFFSET('IRP Approach 90% Local'!$DS$1,Reliabilty!$A51-2015+(Reliabilty!V$2-1)*35,0)</f>
        <v>0</v>
      </c>
      <c r="W51">
        <f ca="1">-OFFSET('IRP Approach 90% Local'!$DR$1,Reliabilty!$A51-2015+(Reliabilty!W$2-1)*35,0)+OFFSET('IRP Approach 90% Local'!$DS$1,Reliabilty!$A51-2015+(Reliabilty!W$2-1)*35,0)</f>
        <v>0</v>
      </c>
      <c r="X51">
        <f ca="1">-OFFSET('IRP Approach 90% Local'!$DR$1,Reliabilty!$A51-2015+(Reliabilty!X$2-1)*35,0)+OFFSET('IRP Approach 90% Local'!$DS$1,Reliabilty!$A51-2015+(Reliabilty!X$2-1)*35,0)</f>
        <v>0</v>
      </c>
      <c r="Y51">
        <f ca="1">-OFFSET('IRP Approach 90% Local'!$DR$1,Reliabilty!$A51-2015+(Reliabilty!Y$2-1)*35,0)+OFFSET('IRP Approach 90% Local'!$DS$1,Reliabilty!$A51-2015+(Reliabilty!Y$2-1)*35,0)</f>
        <v>0</v>
      </c>
      <c r="Z51">
        <f ca="1">-OFFSET('IRP Approach 90% Local'!$DR$1,Reliabilty!$A51-2015+(Reliabilty!Z$2-1)*35,0)+OFFSET('IRP Approach 90% Local'!$DS$1,Reliabilty!$A51-2015+(Reliabilty!Z$2-1)*35,0)</f>
        <v>0</v>
      </c>
      <c r="AA51">
        <f ca="1">-OFFSET('IRP Approach 90% Local'!$DR$1,Reliabilty!$A51-2015+(Reliabilty!AA$2-1)*35,0)+OFFSET('IRP Approach 90% Local'!$DS$1,Reliabilty!$A51-2015+(Reliabilty!AA$2-1)*35,0)</f>
        <v>0</v>
      </c>
      <c r="AB51">
        <f ca="1">-OFFSET('IRP Approach 90% Local'!$DR$1,Reliabilty!$A51-2015+(Reliabilty!AB$2-1)*35,0)+OFFSET('IRP Approach 90% Local'!$DS$1,Reliabilty!$A51-2015+(Reliabilty!AB$2-1)*35,0)</f>
        <v>0</v>
      </c>
      <c r="AC51">
        <f ca="1">-OFFSET('IRP Approach 90% Local'!$DR$1,Reliabilty!$A51-2015+(Reliabilty!AC$2-1)*35,0)+OFFSET('IRP Approach 90% Local'!$DS$1,Reliabilty!$A51-2015+(Reliabilty!AC$2-1)*35,0)</f>
        <v>0</v>
      </c>
      <c r="AD51">
        <f ca="1">-OFFSET('IRP Approach 90% Local'!$DR$1,Reliabilty!$A51-2015+(Reliabilty!AD$2-1)*35,0)+OFFSET('IRP Approach 90% Local'!$DS$1,Reliabilty!$A51-2015+(Reliabilty!AD$2-1)*35,0)</f>
        <v>0</v>
      </c>
      <c r="AE51">
        <f ca="1">-OFFSET('IRP Approach 90% Local'!$DR$1,Reliabilty!$A51-2015+(Reliabilty!AE$2-1)*35,0)+OFFSET('IRP Approach 90% Local'!$DS$1,Reliabilty!$A51-2015+(Reliabilty!AE$2-1)*35,0)</f>
        <v>0</v>
      </c>
      <c r="AF51">
        <f ca="1">-OFFSET('IRP Approach 90% Local'!$DR$1,Reliabilty!$A51-2015+(Reliabilty!AF$2-1)*35,0)+OFFSET('IRP Approach 90% Local'!$DS$1,Reliabilty!$A51-2015+(Reliabilty!AF$2-1)*35,0)</f>
        <v>0</v>
      </c>
      <c r="AG51">
        <f ca="1">-OFFSET('IRP Approach 90% Local'!$DR$1,Reliabilty!$A51-2015+(Reliabilty!AG$2-1)*35,0)+OFFSET('IRP Approach 90% Local'!$DS$1,Reliabilty!$A51-2015+(Reliabilty!AG$2-1)*35,0)</f>
        <v>0</v>
      </c>
      <c r="AH51">
        <f ca="1">-OFFSET('IRP Approach 90% Local'!$DR$1,Reliabilty!$A51-2015+(Reliabilty!AH$2-1)*35,0)+OFFSET('IRP Approach 90% Local'!$DS$1,Reliabilty!$A51-2015+(Reliabilty!AH$2-1)*35,0)</f>
        <v>0</v>
      </c>
      <c r="AI51">
        <f ca="1">-OFFSET('IRP Approach 90% Local'!$DR$1,Reliabilty!$A51-2015+(Reliabilty!AI$2-1)*35,0)+OFFSET('IRP Approach 90% Local'!$DS$1,Reliabilty!$A51-2015+(Reliabilty!AI$2-1)*35,0)</f>
        <v>0</v>
      </c>
      <c r="AJ51">
        <f ca="1">-OFFSET('IRP Approach 90% Local'!$DR$1,Reliabilty!$A51-2015+(Reliabilty!AJ$2-1)*35,0)+OFFSET('IRP Approach 90% Local'!$DS$1,Reliabilty!$A51-2015+(Reliabilty!AJ$2-1)*35,0)</f>
        <v>0</v>
      </c>
      <c r="AK51">
        <f ca="1">-OFFSET('IRP Approach 90% Local'!$DR$1,Reliabilty!$A51-2015+(Reliabilty!AK$2-1)*35,0)+OFFSET('IRP Approach 90% Local'!$DS$1,Reliabilty!$A51-2015+(Reliabilty!AK$2-1)*35,0)</f>
        <v>0</v>
      </c>
      <c r="AL51">
        <f ca="1">-OFFSET('IRP Approach 90% Local'!$DR$1,Reliabilty!$A51-2015+(Reliabilty!AL$2-1)*35,0)+OFFSET('IRP Approach 90% Local'!$DS$1,Reliabilty!$A51-2015+(Reliabilty!AL$2-1)*35,0)</f>
        <v>0</v>
      </c>
      <c r="AM51">
        <f ca="1">-OFFSET('IRP Approach 90% Local'!$DR$1,Reliabilty!$A51-2015+(Reliabilty!AM$2-1)*35,0)+OFFSET('IRP Approach 90% Local'!$DS$1,Reliabilty!$A51-2015+(Reliabilty!AM$2-1)*35,0)</f>
        <v>0</v>
      </c>
      <c r="AN51">
        <f ca="1">-OFFSET('IRP Approach 90% Local'!$DR$1,Reliabilty!$A51-2015+(Reliabilty!AN$2-1)*35,0)+OFFSET('IRP Approach 90% Local'!$DS$1,Reliabilty!$A51-2015+(Reliabilty!AN$2-1)*35,0)</f>
        <v>0</v>
      </c>
      <c r="AO51">
        <f ca="1">-OFFSET('IRP Approach 90% Local'!$DR$1,Reliabilty!$A51-2015+(Reliabilty!AO$2-1)*35,0)+OFFSET('IRP Approach 90% Local'!$DS$1,Reliabilty!$A51-2015+(Reliabilty!AO$2-1)*35,0)</f>
        <v>0</v>
      </c>
      <c r="AP51">
        <f ca="1">-OFFSET('IRP Approach 90% Local'!$DR$1,Reliabilty!$A51-2015+(Reliabilty!AP$2-1)*35,0)+OFFSET('IRP Approach 90% Local'!$DS$1,Reliabilty!$A51-2015+(Reliabilty!AP$2-1)*35,0)</f>
        <v>0</v>
      </c>
      <c r="AQ51">
        <f ca="1">-OFFSET('IRP Approach 90% Local'!$DR$1,Reliabilty!$A51-2015+(Reliabilty!AQ$2-1)*35,0)+OFFSET('IRP Approach 90% Local'!$DS$1,Reliabilty!$A51-2015+(Reliabilty!AQ$2-1)*35,0)</f>
        <v>0</v>
      </c>
      <c r="AR51">
        <f ca="1">-OFFSET('IRP Approach 90% Local'!$DR$1,Reliabilty!$A51-2015+(Reliabilty!AR$2-1)*35,0)+OFFSET('IRP Approach 90% Local'!$DS$1,Reliabilty!$A51-2015+(Reliabilty!AR$2-1)*35,0)</f>
        <v>0</v>
      </c>
      <c r="AS51">
        <f ca="1">-OFFSET('IRP Approach 90% Local'!$DR$1,Reliabilty!$A51-2015+(Reliabilty!AS$2-1)*35,0)+OFFSET('IRP Approach 90% Local'!$DS$1,Reliabilty!$A51-2015+(Reliabilty!AS$2-1)*35,0)</f>
        <v>0</v>
      </c>
      <c r="AT51">
        <f ca="1">-OFFSET('IRP Approach 90% Local'!$DR$1,Reliabilty!$A51-2015+(Reliabilty!AT$2-1)*35,0)+OFFSET('IRP Approach 90% Local'!$DS$1,Reliabilty!$A51-2015+(Reliabilty!AT$2-1)*35,0)</f>
        <v>0</v>
      </c>
      <c r="AU51">
        <f ca="1">-OFFSET('IRP Approach 90% Local'!$DR$1,Reliabilty!$A51-2015+(Reliabilty!AU$2-1)*35,0)+OFFSET('IRP Approach 90% Local'!$DS$1,Reliabilty!$A51-2015+(Reliabilty!AU$2-1)*35,0)</f>
        <v>0</v>
      </c>
      <c r="AV51">
        <f ca="1">-OFFSET('IRP Approach 90% Local'!$DR$1,Reliabilty!$A51-2015+(Reliabilty!AV$2-1)*35,0)+OFFSET('IRP Approach 90% Local'!$DS$1,Reliabilty!$A51-2015+(Reliabilty!AV$2-1)*35,0)</f>
        <v>0</v>
      </c>
      <c r="AW51">
        <f ca="1">-OFFSET('IRP Approach 90% Local'!$DR$1,Reliabilty!$A51-2015+(Reliabilty!AW$2-1)*35,0)+OFFSET('IRP Approach 90% Local'!$DS$1,Reliabilty!$A51-2015+(Reliabilty!AW$2-1)*35,0)</f>
        <v>0</v>
      </c>
      <c r="AX51">
        <f ca="1">-OFFSET('IRP Approach 90% Local'!$DR$1,Reliabilty!$A51-2015+(Reliabilty!AX$2-1)*35,0)+OFFSET('IRP Approach 90% Local'!$DS$1,Reliabilty!$A51-2015+(Reliabilty!AX$2-1)*35,0)</f>
        <v>0</v>
      </c>
      <c r="AY51">
        <f ca="1">-OFFSET('IRP Approach 90% Local'!$DR$1,Reliabilty!$A51-2015+(Reliabilty!AY$2-1)*35,0)+OFFSET('IRP Approach 90% Local'!$DS$1,Reliabilty!$A51-2015+(Reliabilty!AY$2-1)*35,0)</f>
        <v>0</v>
      </c>
      <c r="AZ51">
        <f ca="1">-OFFSET('IRP Approach 90% Local'!$DR$1,Reliabilty!$A51-2015+(Reliabilty!AZ$2-1)*35,0)+OFFSET('IRP Approach 90% Local'!$DS$1,Reliabilty!$A51-2015+(Reliabilty!AZ$2-1)*35,0)</f>
        <v>0</v>
      </c>
      <c r="BA51">
        <f ca="1">-OFFSET('IRP Approach 90% Local'!$DR$1,Reliabilty!$A51-2015+(Reliabilty!BA$2-1)*35,0)+OFFSET('IRP Approach 90% Local'!$DS$1,Reliabilty!$A51-2015+(Reliabilty!BA$2-1)*35,0)</f>
        <v>0</v>
      </c>
      <c r="BB51">
        <f ca="1">-OFFSET('IRP Approach 90% Local'!$DR$1,Reliabilty!$A51-2015+(Reliabilty!BB$2-1)*35,0)+OFFSET('IRP Approach 90% Local'!$DS$1,Reliabilty!$A51-2015+(Reliabilty!BB$2-1)*35,0)</f>
        <v>-241232</v>
      </c>
      <c r="BC51">
        <f ca="1">-OFFSET('IRP Approach 90% Local'!$DR$1,Reliabilty!$A51-2015+(Reliabilty!BC$2-1)*35,0)+OFFSET('IRP Approach 90% Local'!$DS$1,Reliabilty!$A51-2015+(Reliabilty!BC$2-1)*35,0)</f>
        <v>0</v>
      </c>
      <c r="BD51">
        <f ca="1">-OFFSET('IRP Approach 90% Local'!$DR$1,Reliabilty!$A51-2015+(Reliabilty!BD$2-1)*35,0)+OFFSET('IRP Approach 90% Local'!$DS$1,Reliabilty!$A51-2015+(Reliabilty!BD$2-1)*35,0)</f>
        <v>0</v>
      </c>
      <c r="BE51">
        <f ca="1">-OFFSET('IRP Approach 90% Local'!$DR$1,Reliabilty!$A51-2015+(Reliabilty!BE$2-1)*35,0)+OFFSET('IRP Approach 90% Local'!$DS$1,Reliabilty!$A51-2015+(Reliabilty!BE$2-1)*35,0)</f>
        <v>0</v>
      </c>
      <c r="BF51">
        <f ca="1">-OFFSET('IRP Approach 90% Local'!$DR$1,Reliabilty!$A51-2015+(Reliabilty!BF$2-1)*35,0)+OFFSET('IRP Approach 90% Local'!$DS$1,Reliabilty!$A51-2015+(Reliabilty!BF$2-1)*35,0)</f>
        <v>0</v>
      </c>
      <c r="BG51">
        <f ca="1">-OFFSET('IRP Approach 90% Local'!$DR$1,Reliabilty!$A51-2015+(Reliabilty!BG$2-1)*35,0)+OFFSET('IRP Approach 90% Local'!$DS$1,Reliabilty!$A51-2015+(Reliabilty!BG$2-1)*35,0)</f>
        <v>0</v>
      </c>
      <c r="BH51">
        <f ca="1">-OFFSET('IRP Approach 90% Local'!$DR$1,Reliabilty!$A51-2015+(Reliabilty!BH$2-1)*35,0)+OFFSET('IRP Approach 90% Local'!$DS$1,Reliabilty!$A51-2015+(Reliabilty!BH$2-1)*35,0)</f>
        <v>936091</v>
      </c>
      <c r="BI51">
        <f ca="1">-OFFSET('IRP Approach 90% Local'!$DR$1,Reliabilty!$A51-2015+(Reliabilty!BI$2-1)*35,0)+OFFSET('IRP Approach 90% Local'!$DS$1,Reliabilty!$A51-2015+(Reliabilty!BI$2-1)*35,0)</f>
        <v>470250</v>
      </c>
      <c r="BJ51">
        <f ca="1">-OFFSET('IRP Approach 90% Local'!$DR$1,Reliabilty!$A51-2015+(Reliabilty!BJ$2-1)*35,0)+OFFSET('IRP Approach 90% Local'!$DS$1,Reliabilty!$A51-2015+(Reliabilty!BJ$2-1)*35,0)</f>
        <v>193939</v>
      </c>
      <c r="BK51">
        <f ca="1">-OFFSET('IRP Approach 90% Local'!$DR$1,Reliabilty!$A51-2015+(Reliabilty!BK$2-1)*35,0)+OFFSET('IRP Approach 90% Local'!$DS$1,Reliabilty!$A51-2015+(Reliabilty!BK$2-1)*35,0)</f>
        <v>945614</v>
      </c>
      <c r="BL51">
        <f ca="1">-OFFSET('IRP Approach 90% Local'!$DR$1,Reliabilty!$A51-2015+(Reliabilty!BL$2-1)*35,0)+OFFSET('IRP Approach 90% Local'!$DS$1,Reliabilty!$A51-2015+(Reliabilty!BL$2-1)*35,0)</f>
        <v>98193</v>
      </c>
      <c r="BM51">
        <f ca="1">-OFFSET('IRP Approach 90% Local'!$DR$1,Reliabilty!$A51-2015+(Reliabilty!BM$2-1)*35,0)+OFFSET('IRP Approach 90% Local'!$DS$1,Reliabilty!$A51-2015+(Reliabilty!BM$2-1)*35,0)</f>
        <v>9043</v>
      </c>
      <c r="BN51">
        <f ca="1">-OFFSET('IRP Approach 90% Local'!$DR$1,Reliabilty!$A51-2015+(Reliabilty!BN$2-1)*35,0)+OFFSET('IRP Approach 90% Local'!$DS$1,Reliabilty!$A51-2015+(Reliabilty!BN$2-1)*35,0)</f>
        <v>18893</v>
      </c>
      <c r="BO51">
        <f ca="1">-OFFSET('IRP Approach 90% Local'!$DR$1,Reliabilty!$A51-2015+(Reliabilty!BO$2-1)*35,0)+OFFSET('IRP Approach 90% Local'!$DS$1,Reliabilty!$A51-2015+(Reliabilty!BO$2-1)*35,0)</f>
        <v>-702476</v>
      </c>
      <c r="BP51">
        <f ca="1">-OFFSET('IRP Approach 90% Local'!$DR$1,Reliabilty!$A51-2015+(Reliabilty!BP$2-1)*35,0)+OFFSET('IRP Approach 90% Local'!$DS$1,Reliabilty!$A51-2015+(Reliabilty!BP$2-1)*35,0)</f>
        <v>-794776</v>
      </c>
      <c r="BQ51">
        <f ca="1">-OFFSET('IRP Approach 90% Local'!$DR$1,Reliabilty!$A51-2015+(Reliabilty!BQ$2-1)*35,0)+OFFSET('IRP Approach 90% Local'!$DS$1,Reliabilty!$A51-2015+(Reliabilty!BQ$2-1)*35,0)</f>
        <v>-454473</v>
      </c>
      <c r="BR51">
        <f ca="1">-OFFSET('IRP Approach 90% Local'!$DR$1,Reliabilty!$A51-2015+(Reliabilty!BR$2-1)*35,0)+OFFSET('IRP Approach 90% Local'!$DS$1,Reliabilty!$A51-2015+(Reliabilty!BR$2-1)*35,0)</f>
        <v>0</v>
      </c>
      <c r="BS51">
        <f ca="1">-OFFSET('IRP Approach 90% Local'!$DR$1,Reliabilty!$A51-2015+(Reliabilty!BS$2-1)*35,0)+OFFSET('IRP Approach 90% Local'!$DS$1,Reliabilty!$A51-2015+(Reliabilty!BS$2-1)*35,0)</f>
        <v>0</v>
      </c>
      <c r="BT51">
        <f ca="1">-OFFSET('IRP Approach 90% Local'!$DR$1,Reliabilty!$A51-2015+(Reliabilty!BT$2-1)*35,0)+OFFSET('IRP Approach 90% Local'!$DS$1,Reliabilty!$A51-2015+(Reliabilty!BT$2-1)*35,0)</f>
        <v>0</v>
      </c>
      <c r="BU51">
        <f ca="1">-OFFSET('IRP Approach 90% Local'!$DR$1,Reliabilty!$A51-2015+(Reliabilty!BU$2-1)*35,0)+OFFSET('IRP Approach 90% Local'!$DS$1,Reliabilty!$A51-2015+(Reliabilty!BU$2-1)*35,0)</f>
        <v>0</v>
      </c>
      <c r="BV51">
        <f ca="1">-OFFSET('IRP Approach 90% Local'!$DR$1,Reliabilty!$A51-2015+(Reliabilty!BV$2-1)*35,0)+OFFSET('IRP Approach 90% Local'!$DS$1,Reliabilty!$A51-2015+(Reliabilty!BV$2-1)*35,0)</f>
        <v>0</v>
      </c>
      <c r="BW51">
        <f ca="1">-OFFSET('IRP Approach 90% Local'!$DR$1,Reliabilty!$A51-2015+(Reliabilty!BW$2-1)*35,0)+OFFSET('IRP Approach 90% Local'!$DS$1,Reliabilty!$A51-2015+(Reliabilty!BW$2-1)*35,0)</f>
        <v>0</v>
      </c>
      <c r="BX51">
        <f ca="1">-OFFSET('IRP Approach 90% Local'!$DR$1,Reliabilty!$A51-2015+(Reliabilty!BX$2-1)*35,0)+OFFSET('IRP Approach 90% Local'!$DS$1,Reliabilty!$A51-2015+(Reliabilty!BX$2-1)*35,0)</f>
        <v>137635</v>
      </c>
      <c r="BY51">
        <f ca="1">-OFFSET('IRP Approach 90% Local'!$DR$1,Reliabilty!$A51-2015+(Reliabilty!BY$2-1)*35,0)+OFFSET('IRP Approach 90% Local'!$DS$1,Reliabilty!$A51-2015+(Reliabilty!BY$2-1)*35,0)</f>
        <v>0</v>
      </c>
      <c r="BZ51">
        <f ca="1">-OFFSET('IRP Approach 90% Local'!$DR$1,Reliabilty!$A51-2015+(Reliabilty!BZ$2-1)*35,0)+OFFSET('IRP Approach 90% Local'!$DS$1,Reliabilty!$A51-2015+(Reliabilty!BZ$2-1)*35,0)</f>
        <v>0</v>
      </c>
      <c r="CA51">
        <f ca="1">-OFFSET('IRP Approach 90% Local'!$DR$1,Reliabilty!$A51-2015+(Reliabilty!CA$2-1)*35,0)+OFFSET('IRP Approach 90% Local'!$DS$1,Reliabilty!$A51-2015+(Reliabilty!CA$2-1)*35,0)</f>
        <v>0</v>
      </c>
      <c r="CB51">
        <f ca="1">-OFFSET('IRP Approach 90% Local'!$DR$1,Reliabilty!$A51-2015+(Reliabilty!CB$2-1)*35,0)+OFFSET('IRP Approach 90% Local'!$DS$1,Reliabilty!$A51-2015+(Reliabilty!CB$2-1)*35,0)</f>
        <v>0</v>
      </c>
      <c r="CC51">
        <f ca="1">-OFFSET('IRP Approach 90% Local'!$DR$1,Reliabilty!$A51-2015+(Reliabilty!CC$2-1)*35,0)+OFFSET('IRP Approach 90% Local'!$DS$1,Reliabilty!$A51-2015+(Reliabilty!CC$2-1)*35,0)</f>
        <v>0</v>
      </c>
      <c r="CD51">
        <f ca="1">-OFFSET('IRP Approach 90% Local'!$DR$1,Reliabilty!$A51-2015+(Reliabilty!CD$2-1)*35,0)+OFFSET('IRP Approach 90% Local'!$DS$1,Reliabilty!$A51-2015+(Reliabilty!CD$2-1)*35,0)</f>
        <v>0</v>
      </c>
      <c r="CE51">
        <f ca="1">-OFFSET('IRP Approach 90% Local'!$DR$1,Reliabilty!$A51-2015+(Reliabilty!CE$2-1)*35,0)+OFFSET('IRP Approach 90% Local'!$DS$1,Reliabilty!$A51-2015+(Reliabilty!CE$2-1)*35,0)</f>
        <v>0</v>
      </c>
      <c r="CF51">
        <f ca="1">-OFFSET('IRP Approach 90% Local'!$DR$1,Reliabilty!$A51-2015+(Reliabilty!CF$2-1)*35,0)+OFFSET('IRP Approach 90% Local'!$DS$1,Reliabilty!$A51-2015+(Reliabilty!CF$2-1)*35,0)</f>
        <v>0</v>
      </c>
      <c r="CG51">
        <f ca="1">-OFFSET('IRP Approach 90% Local'!$DR$1,Reliabilty!$A51-2015+(Reliabilty!CG$2-1)*35,0)+OFFSET('IRP Approach 90% Local'!$DS$1,Reliabilty!$A51-2015+(Reliabilty!CG$2-1)*35,0)</f>
        <v>0</v>
      </c>
      <c r="CH51">
        <f ca="1">-OFFSET('IRP Approach 90% Local'!$DR$1,Reliabilty!$A51-2015+(Reliabilty!CH$2-1)*35,0)+OFFSET('IRP Approach 90% Local'!$DS$1,Reliabilty!$A51-2015+(Reliabilty!CH$2-1)*35,0)</f>
        <v>0</v>
      </c>
      <c r="CI51">
        <f ca="1">-OFFSET('IRP Approach 90% Local'!$DR$1,Reliabilty!$A51-2015+(Reliabilty!CI$2-1)*35,0)+OFFSET('IRP Approach 90% Local'!$DS$1,Reliabilty!$A51-2015+(Reliabilty!CI$2-1)*35,0)</f>
        <v>0</v>
      </c>
      <c r="CJ51">
        <f ca="1">-OFFSET('IRP Approach 90% Local'!$DR$1,Reliabilty!$A51-2015+(Reliabilty!CJ$2-1)*35,0)+OFFSET('IRP Approach 90% Local'!$DS$1,Reliabilty!$A51-2015+(Reliabilty!CJ$2-1)*35,0)</f>
        <v>0</v>
      </c>
      <c r="CK51">
        <f ca="1">-OFFSET('IRP Approach 90% Local'!$DR$1,Reliabilty!$A51-2015+(Reliabilty!CK$2-1)*35,0)+OFFSET('IRP Approach 90% Local'!$DS$1,Reliabilty!$A51-2015+(Reliabilty!CK$2-1)*35,0)</f>
        <v>0</v>
      </c>
      <c r="CL51">
        <f ca="1">-OFFSET('IRP Approach 90% Local'!$DR$1,Reliabilty!$A51-2015+(Reliabilty!CL$2-1)*35,0)+OFFSET('IRP Approach 90% Local'!$DS$1,Reliabilty!$A51-2015+(Reliabilty!CL$2-1)*35,0)</f>
        <v>0</v>
      </c>
      <c r="CM51">
        <f ca="1">-OFFSET('IRP Approach 90% Local'!$DR$1,Reliabilty!$A51-2015+(Reliabilty!CM$2-1)*35,0)+OFFSET('IRP Approach 90% Local'!$DS$1,Reliabilty!$A51-2015+(Reliabilty!CM$2-1)*35,0)</f>
        <v>0</v>
      </c>
      <c r="CN51">
        <f ca="1">-OFFSET('IRP Approach 90% Local'!$DR$1,Reliabilty!$A51-2015+(Reliabilty!CN$2-1)*35,0)+OFFSET('IRP Approach 90% Local'!$DS$1,Reliabilty!$A51-2015+(Reliabilty!CN$2-1)*35,0)</f>
        <v>0</v>
      </c>
    </row>
    <row r="52" spans="1:92" x14ac:dyDescent="0.3">
      <c r="A52">
        <v>2020</v>
      </c>
      <c r="B52">
        <f ca="1">-OFFSET('IRP Approach 90% Local'!$DR$1,Reliabilty!$A52-2015+(Reliabilty!B$2-1)*35,0)+OFFSET('IRP Approach 90% Local'!$DS$1,Reliabilty!$A52-2015+(Reliabilty!B$2-1)*35,0)</f>
        <v>0</v>
      </c>
      <c r="C52">
        <f ca="1">-OFFSET('IRP Approach 90% Local'!$DR$1,Reliabilty!$A52-2015+(Reliabilty!C$2-1)*35,0)+OFFSET('IRP Approach 90% Local'!$DS$1,Reliabilty!$A52-2015+(Reliabilty!C$2-1)*35,0)</f>
        <v>0</v>
      </c>
      <c r="D52">
        <f ca="1">-OFFSET('IRP Approach 90% Local'!$DR$1,Reliabilty!$A52-2015+(Reliabilty!D$2-1)*35,0)+OFFSET('IRP Approach 90% Local'!$DS$1,Reliabilty!$A52-2015+(Reliabilty!D$2-1)*35,0)</f>
        <v>0</v>
      </c>
      <c r="E52">
        <f ca="1">-OFFSET('IRP Approach 90% Local'!$DR$1,Reliabilty!$A52-2015+(Reliabilty!E$2-1)*35,0)+OFFSET('IRP Approach 90% Local'!$DS$1,Reliabilty!$A52-2015+(Reliabilty!E$2-1)*35,0)</f>
        <v>-118835</v>
      </c>
      <c r="F52">
        <f ca="1">-OFFSET('IRP Approach 90% Local'!$DR$1,Reliabilty!$A52-2015+(Reliabilty!F$2-1)*35,0)+OFFSET('IRP Approach 90% Local'!$DS$1,Reliabilty!$A52-2015+(Reliabilty!F$2-1)*35,0)</f>
        <v>0</v>
      </c>
      <c r="G52">
        <f ca="1">-OFFSET('IRP Approach 90% Local'!$DR$1,Reliabilty!$A52-2015+(Reliabilty!G$2-1)*35,0)+OFFSET('IRP Approach 90% Local'!$DS$1,Reliabilty!$A52-2015+(Reliabilty!G$2-1)*35,0)</f>
        <v>-219884</v>
      </c>
      <c r="H52">
        <f ca="1">-OFFSET('IRP Approach 90% Local'!$DR$1,Reliabilty!$A52-2015+(Reliabilty!H$2-1)*35,0)+OFFSET('IRP Approach 90% Local'!$DS$1,Reliabilty!$A52-2015+(Reliabilty!H$2-1)*35,0)</f>
        <v>-294137</v>
      </c>
      <c r="I52">
        <f ca="1">-OFFSET('IRP Approach 90% Local'!$DR$1,Reliabilty!$A52-2015+(Reliabilty!I$2-1)*35,0)+OFFSET('IRP Approach 90% Local'!$DS$1,Reliabilty!$A52-2015+(Reliabilty!I$2-1)*35,0)</f>
        <v>-159740</v>
      </c>
      <c r="J52">
        <f ca="1">-OFFSET('IRP Approach 90% Local'!$DR$1,Reliabilty!$A52-2015+(Reliabilty!J$2-1)*35,0)+OFFSET('IRP Approach 90% Local'!$DS$1,Reliabilty!$A52-2015+(Reliabilty!J$2-1)*35,0)</f>
        <v>-656503</v>
      </c>
      <c r="K52">
        <f ca="1">-OFFSET('IRP Approach 90% Local'!$DR$1,Reliabilty!$A52-2015+(Reliabilty!K$2-1)*35,0)+OFFSET('IRP Approach 90% Local'!$DS$1,Reliabilty!$A52-2015+(Reliabilty!K$2-1)*35,0)</f>
        <v>0</v>
      </c>
      <c r="L52">
        <f ca="1">-OFFSET('IRP Approach 90% Local'!$DR$1,Reliabilty!$A52-2015+(Reliabilty!L$2-1)*35,0)+OFFSET('IRP Approach 90% Local'!$DS$1,Reliabilty!$A52-2015+(Reliabilty!L$2-1)*35,0)</f>
        <v>0</v>
      </c>
      <c r="M52">
        <f ca="1">-OFFSET('IRP Approach 90% Local'!$DR$1,Reliabilty!$A52-2015+(Reliabilty!M$2-1)*35,0)+OFFSET('IRP Approach 90% Local'!$DS$1,Reliabilty!$A52-2015+(Reliabilty!M$2-1)*35,0)</f>
        <v>0</v>
      </c>
      <c r="N52">
        <f ca="1">-OFFSET('IRP Approach 90% Local'!$DR$1,Reliabilty!$A52-2015+(Reliabilty!N$2-1)*35,0)+OFFSET('IRP Approach 90% Local'!$DS$1,Reliabilty!$A52-2015+(Reliabilty!N$2-1)*35,0)</f>
        <v>0</v>
      </c>
      <c r="O52">
        <f ca="1">-OFFSET('IRP Approach 90% Local'!$DR$1,Reliabilty!$A52-2015+(Reliabilty!O$2-1)*35,0)+OFFSET('IRP Approach 90% Local'!$DS$1,Reliabilty!$A52-2015+(Reliabilty!O$2-1)*35,0)</f>
        <v>0</v>
      </c>
      <c r="P52">
        <f ca="1">-OFFSET('IRP Approach 90% Local'!$DR$1,Reliabilty!$A52-2015+(Reliabilty!P$2-1)*35,0)+OFFSET('IRP Approach 90% Local'!$DS$1,Reliabilty!$A52-2015+(Reliabilty!P$2-1)*35,0)</f>
        <v>0</v>
      </c>
      <c r="Q52">
        <f ca="1">-OFFSET('IRP Approach 90% Local'!$DR$1,Reliabilty!$A52-2015+(Reliabilty!Q$2-1)*35,0)+OFFSET('IRP Approach 90% Local'!$DS$1,Reliabilty!$A52-2015+(Reliabilty!Q$2-1)*35,0)</f>
        <v>0</v>
      </c>
      <c r="R52">
        <f ca="1">-OFFSET('IRP Approach 90% Local'!$DR$1,Reliabilty!$A52-2015+(Reliabilty!R$2-1)*35,0)+OFFSET('IRP Approach 90% Local'!$DS$1,Reliabilty!$A52-2015+(Reliabilty!R$2-1)*35,0)</f>
        <v>0</v>
      </c>
      <c r="S52">
        <f ca="1">-OFFSET('IRP Approach 90% Local'!$DR$1,Reliabilty!$A52-2015+(Reliabilty!S$2-1)*35,0)+OFFSET('IRP Approach 90% Local'!$DS$1,Reliabilty!$A52-2015+(Reliabilty!S$2-1)*35,0)</f>
        <v>0</v>
      </c>
      <c r="T52">
        <f ca="1">-OFFSET('IRP Approach 90% Local'!$DR$1,Reliabilty!$A52-2015+(Reliabilty!T$2-1)*35,0)+OFFSET('IRP Approach 90% Local'!$DS$1,Reliabilty!$A52-2015+(Reliabilty!T$2-1)*35,0)</f>
        <v>0</v>
      </c>
      <c r="U52">
        <f ca="1">-OFFSET('IRP Approach 90% Local'!$DR$1,Reliabilty!$A52-2015+(Reliabilty!U$2-1)*35,0)+OFFSET('IRP Approach 90% Local'!$DS$1,Reliabilty!$A52-2015+(Reliabilty!U$2-1)*35,0)</f>
        <v>0</v>
      </c>
      <c r="V52">
        <f ca="1">-OFFSET('IRP Approach 90% Local'!$DR$1,Reliabilty!$A52-2015+(Reliabilty!V$2-1)*35,0)+OFFSET('IRP Approach 90% Local'!$DS$1,Reliabilty!$A52-2015+(Reliabilty!V$2-1)*35,0)</f>
        <v>0</v>
      </c>
      <c r="W52">
        <f ca="1">-OFFSET('IRP Approach 90% Local'!$DR$1,Reliabilty!$A52-2015+(Reliabilty!W$2-1)*35,0)+OFFSET('IRP Approach 90% Local'!$DS$1,Reliabilty!$A52-2015+(Reliabilty!W$2-1)*35,0)</f>
        <v>0</v>
      </c>
      <c r="X52">
        <f ca="1">-OFFSET('IRP Approach 90% Local'!$DR$1,Reliabilty!$A52-2015+(Reliabilty!X$2-1)*35,0)+OFFSET('IRP Approach 90% Local'!$DS$1,Reliabilty!$A52-2015+(Reliabilty!X$2-1)*35,0)</f>
        <v>0</v>
      </c>
      <c r="Y52">
        <f ca="1">-OFFSET('IRP Approach 90% Local'!$DR$1,Reliabilty!$A52-2015+(Reliabilty!Y$2-1)*35,0)+OFFSET('IRP Approach 90% Local'!$DS$1,Reliabilty!$A52-2015+(Reliabilty!Y$2-1)*35,0)</f>
        <v>0</v>
      </c>
      <c r="Z52">
        <f ca="1">-OFFSET('IRP Approach 90% Local'!$DR$1,Reliabilty!$A52-2015+(Reliabilty!Z$2-1)*35,0)+OFFSET('IRP Approach 90% Local'!$DS$1,Reliabilty!$A52-2015+(Reliabilty!Z$2-1)*35,0)</f>
        <v>0</v>
      </c>
      <c r="AA52">
        <f ca="1">-OFFSET('IRP Approach 90% Local'!$DR$1,Reliabilty!$A52-2015+(Reliabilty!AA$2-1)*35,0)+OFFSET('IRP Approach 90% Local'!$DS$1,Reliabilty!$A52-2015+(Reliabilty!AA$2-1)*35,0)</f>
        <v>0</v>
      </c>
      <c r="AB52">
        <f ca="1">-OFFSET('IRP Approach 90% Local'!$DR$1,Reliabilty!$A52-2015+(Reliabilty!AB$2-1)*35,0)+OFFSET('IRP Approach 90% Local'!$DS$1,Reliabilty!$A52-2015+(Reliabilty!AB$2-1)*35,0)</f>
        <v>0</v>
      </c>
      <c r="AC52">
        <f ca="1">-OFFSET('IRP Approach 90% Local'!$DR$1,Reliabilty!$A52-2015+(Reliabilty!AC$2-1)*35,0)+OFFSET('IRP Approach 90% Local'!$DS$1,Reliabilty!$A52-2015+(Reliabilty!AC$2-1)*35,0)</f>
        <v>0</v>
      </c>
      <c r="AD52">
        <f ca="1">-OFFSET('IRP Approach 90% Local'!$DR$1,Reliabilty!$A52-2015+(Reliabilty!AD$2-1)*35,0)+OFFSET('IRP Approach 90% Local'!$DS$1,Reliabilty!$A52-2015+(Reliabilty!AD$2-1)*35,0)</f>
        <v>0</v>
      </c>
      <c r="AE52">
        <f ca="1">-OFFSET('IRP Approach 90% Local'!$DR$1,Reliabilty!$A52-2015+(Reliabilty!AE$2-1)*35,0)+OFFSET('IRP Approach 90% Local'!$DS$1,Reliabilty!$A52-2015+(Reliabilty!AE$2-1)*35,0)</f>
        <v>0</v>
      </c>
      <c r="AF52">
        <f ca="1">-OFFSET('IRP Approach 90% Local'!$DR$1,Reliabilty!$A52-2015+(Reliabilty!AF$2-1)*35,0)+OFFSET('IRP Approach 90% Local'!$DS$1,Reliabilty!$A52-2015+(Reliabilty!AF$2-1)*35,0)</f>
        <v>0</v>
      </c>
      <c r="AG52">
        <f ca="1">-OFFSET('IRP Approach 90% Local'!$DR$1,Reliabilty!$A52-2015+(Reliabilty!AG$2-1)*35,0)+OFFSET('IRP Approach 90% Local'!$DS$1,Reliabilty!$A52-2015+(Reliabilty!AG$2-1)*35,0)</f>
        <v>0</v>
      </c>
      <c r="AH52">
        <f ca="1">-OFFSET('IRP Approach 90% Local'!$DR$1,Reliabilty!$A52-2015+(Reliabilty!AH$2-1)*35,0)+OFFSET('IRP Approach 90% Local'!$DS$1,Reliabilty!$A52-2015+(Reliabilty!AH$2-1)*35,0)</f>
        <v>0</v>
      </c>
      <c r="AI52">
        <f ca="1">-OFFSET('IRP Approach 90% Local'!$DR$1,Reliabilty!$A52-2015+(Reliabilty!AI$2-1)*35,0)+OFFSET('IRP Approach 90% Local'!$DS$1,Reliabilty!$A52-2015+(Reliabilty!AI$2-1)*35,0)</f>
        <v>0</v>
      </c>
      <c r="AJ52">
        <f ca="1">-OFFSET('IRP Approach 90% Local'!$DR$1,Reliabilty!$A52-2015+(Reliabilty!AJ$2-1)*35,0)+OFFSET('IRP Approach 90% Local'!$DS$1,Reliabilty!$A52-2015+(Reliabilty!AJ$2-1)*35,0)</f>
        <v>0</v>
      </c>
      <c r="AK52">
        <f ca="1">-OFFSET('IRP Approach 90% Local'!$DR$1,Reliabilty!$A52-2015+(Reliabilty!AK$2-1)*35,0)+OFFSET('IRP Approach 90% Local'!$DS$1,Reliabilty!$A52-2015+(Reliabilty!AK$2-1)*35,0)</f>
        <v>0</v>
      </c>
      <c r="AL52">
        <f ca="1">-OFFSET('IRP Approach 90% Local'!$DR$1,Reliabilty!$A52-2015+(Reliabilty!AL$2-1)*35,0)+OFFSET('IRP Approach 90% Local'!$DS$1,Reliabilty!$A52-2015+(Reliabilty!AL$2-1)*35,0)</f>
        <v>0</v>
      </c>
      <c r="AM52">
        <f ca="1">-OFFSET('IRP Approach 90% Local'!$DR$1,Reliabilty!$A52-2015+(Reliabilty!AM$2-1)*35,0)+OFFSET('IRP Approach 90% Local'!$DS$1,Reliabilty!$A52-2015+(Reliabilty!AM$2-1)*35,0)</f>
        <v>0</v>
      </c>
      <c r="AN52">
        <f ca="1">-OFFSET('IRP Approach 90% Local'!$DR$1,Reliabilty!$A52-2015+(Reliabilty!AN$2-1)*35,0)+OFFSET('IRP Approach 90% Local'!$DS$1,Reliabilty!$A52-2015+(Reliabilty!AN$2-1)*35,0)</f>
        <v>0</v>
      </c>
      <c r="AO52">
        <f ca="1">-OFFSET('IRP Approach 90% Local'!$DR$1,Reliabilty!$A52-2015+(Reliabilty!AO$2-1)*35,0)+OFFSET('IRP Approach 90% Local'!$DS$1,Reliabilty!$A52-2015+(Reliabilty!AO$2-1)*35,0)</f>
        <v>0</v>
      </c>
      <c r="AP52">
        <f ca="1">-OFFSET('IRP Approach 90% Local'!$DR$1,Reliabilty!$A52-2015+(Reliabilty!AP$2-1)*35,0)+OFFSET('IRP Approach 90% Local'!$DS$1,Reliabilty!$A52-2015+(Reliabilty!AP$2-1)*35,0)</f>
        <v>0</v>
      </c>
      <c r="AQ52">
        <f ca="1">-OFFSET('IRP Approach 90% Local'!$DR$1,Reliabilty!$A52-2015+(Reliabilty!AQ$2-1)*35,0)+OFFSET('IRP Approach 90% Local'!$DS$1,Reliabilty!$A52-2015+(Reliabilty!AQ$2-1)*35,0)</f>
        <v>0</v>
      </c>
      <c r="AR52">
        <f ca="1">-OFFSET('IRP Approach 90% Local'!$DR$1,Reliabilty!$A52-2015+(Reliabilty!AR$2-1)*35,0)+OFFSET('IRP Approach 90% Local'!$DS$1,Reliabilty!$A52-2015+(Reliabilty!AR$2-1)*35,0)</f>
        <v>0</v>
      </c>
      <c r="AS52">
        <f ca="1">-OFFSET('IRP Approach 90% Local'!$DR$1,Reliabilty!$A52-2015+(Reliabilty!AS$2-1)*35,0)+OFFSET('IRP Approach 90% Local'!$DS$1,Reliabilty!$A52-2015+(Reliabilty!AS$2-1)*35,0)</f>
        <v>0</v>
      </c>
      <c r="AT52">
        <f ca="1">-OFFSET('IRP Approach 90% Local'!$DR$1,Reliabilty!$A52-2015+(Reliabilty!AT$2-1)*35,0)+OFFSET('IRP Approach 90% Local'!$DS$1,Reliabilty!$A52-2015+(Reliabilty!AT$2-1)*35,0)</f>
        <v>0</v>
      </c>
      <c r="AU52">
        <f ca="1">-OFFSET('IRP Approach 90% Local'!$DR$1,Reliabilty!$A52-2015+(Reliabilty!AU$2-1)*35,0)+OFFSET('IRP Approach 90% Local'!$DS$1,Reliabilty!$A52-2015+(Reliabilty!AU$2-1)*35,0)</f>
        <v>0</v>
      </c>
      <c r="AV52">
        <f ca="1">-OFFSET('IRP Approach 90% Local'!$DR$1,Reliabilty!$A52-2015+(Reliabilty!AV$2-1)*35,0)+OFFSET('IRP Approach 90% Local'!$DS$1,Reliabilty!$A52-2015+(Reliabilty!AV$2-1)*35,0)</f>
        <v>0</v>
      </c>
      <c r="AW52">
        <f ca="1">-OFFSET('IRP Approach 90% Local'!$DR$1,Reliabilty!$A52-2015+(Reliabilty!AW$2-1)*35,0)+OFFSET('IRP Approach 90% Local'!$DS$1,Reliabilty!$A52-2015+(Reliabilty!AW$2-1)*35,0)</f>
        <v>0</v>
      </c>
      <c r="AX52">
        <f ca="1">-OFFSET('IRP Approach 90% Local'!$DR$1,Reliabilty!$A52-2015+(Reliabilty!AX$2-1)*35,0)+OFFSET('IRP Approach 90% Local'!$DS$1,Reliabilty!$A52-2015+(Reliabilty!AX$2-1)*35,0)</f>
        <v>0</v>
      </c>
      <c r="AY52">
        <f ca="1">-OFFSET('IRP Approach 90% Local'!$DR$1,Reliabilty!$A52-2015+(Reliabilty!AY$2-1)*35,0)+OFFSET('IRP Approach 90% Local'!$DS$1,Reliabilty!$A52-2015+(Reliabilty!AY$2-1)*35,0)</f>
        <v>0</v>
      </c>
      <c r="AZ52">
        <f ca="1">-OFFSET('IRP Approach 90% Local'!$DR$1,Reliabilty!$A52-2015+(Reliabilty!AZ$2-1)*35,0)+OFFSET('IRP Approach 90% Local'!$DS$1,Reliabilty!$A52-2015+(Reliabilty!AZ$2-1)*35,0)</f>
        <v>0</v>
      </c>
      <c r="BA52">
        <f ca="1">-OFFSET('IRP Approach 90% Local'!$DR$1,Reliabilty!$A52-2015+(Reliabilty!BA$2-1)*35,0)+OFFSET('IRP Approach 90% Local'!$DS$1,Reliabilty!$A52-2015+(Reliabilty!BA$2-1)*35,0)</f>
        <v>-182441</v>
      </c>
      <c r="BB52">
        <f ca="1">-OFFSET('IRP Approach 90% Local'!$DR$1,Reliabilty!$A52-2015+(Reliabilty!BB$2-1)*35,0)+OFFSET('IRP Approach 90% Local'!$DS$1,Reliabilty!$A52-2015+(Reliabilty!BB$2-1)*35,0)</f>
        <v>0</v>
      </c>
      <c r="BC52">
        <f ca="1">-OFFSET('IRP Approach 90% Local'!$DR$1,Reliabilty!$A52-2015+(Reliabilty!BC$2-1)*35,0)+OFFSET('IRP Approach 90% Local'!$DS$1,Reliabilty!$A52-2015+(Reliabilty!BC$2-1)*35,0)</f>
        <v>0</v>
      </c>
      <c r="BD52">
        <f ca="1">-OFFSET('IRP Approach 90% Local'!$DR$1,Reliabilty!$A52-2015+(Reliabilty!BD$2-1)*35,0)+OFFSET('IRP Approach 90% Local'!$DS$1,Reliabilty!$A52-2015+(Reliabilty!BD$2-1)*35,0)</f>
        <v>0</v>
      </c>
      <c r="BE52">
        <f ca="1">-OFFSET('IRP Approach 90% Local'!$DR$1,Reliabilty!$A52-2015+(Reliabilty!BE$2-1)*35,0)+OFFSET('IRP Approach 90% Local'!$DS$1,Reliabilty!$A52-2015+(Reliabilty!BE$2-1)*35,0)</f>
        <v>0</v>
      </c>
      <c r="BF52">
        <f ca="1">-OFFSET('IRP Approach 90% Local'!$DR$1,Reliabilty!$A52-2015+(Reliabilty!BF$2-1)*35,0)+OFFSET('IRP Approach 90% Local'!$DS$1,Reliabilty!$A52-2015+(Reliabilty!BF$2-1)*35,0)</f>
        <v>0</v>
      </c>
      <c r="BG52">
        <f ca="1">-OFFSET('IRP Approach 90% Local'!$DR$1,Reliabilty!$A52-2015+(Reliabilty!BG$2-1)*35,0)+OFFSET('IRP Approach 90% Local'!$DS$1,Reliabilty!$A52-2015+(Reliabilty!BG$2-1)*35,0)</f>
        <v>596622</v>
      </c>
      <c r="BH52">
        <f ca="1">-OFFSET('IRP Approach 90% Local'!$DR$1,Reliabilty!$A52-2015+(Reliabilty!BH$2-1)*35,0)+OFFSET('IRP Approach 90% Local'!$DS$1,Reliabilty!$A52-2015+(Reliabilty!BH$2-1)*35,0)</f>
        <v>0</v>
      </c>
      <c r="BI52">
        <f ca="1">-OFFSET('IRP Approach 90% Local'!$DR$1,Reliabilty!$A52-2015+(Reliabilty!BI$2-1)*35,0)+OFFSET('IRP Approach 90% Local'!$DS$1,Reliabilty!$A52-2015+(Reliabilty!BI$2-1)*35,0)</f>
        <v>21334</v>
      </c>
      <c r="BJ52">
        <f ca="1">-OFFSET('IRP Approach 90% Local'!$DR$1,Reliabilty!$A52-2015+(Reliabilty!BJ$2-1)*35,0)+OFFSET('IRP Approach 90% Local'!$DS$1,Reliabilty!$A52-2015+(Reliabilty!BJ$2-1)*35,0)</f>
        <v>672356</v>
      </c>
      <c r="BK52">
        <f ca="1">-OFFSET('IRP Approach 90% Local'!$DR$1,Reliabilty!$A52-2015+(Reliabilty!BK$2-1)*35,0)+OFFSET('IRP Approach 90% Local'!$DS$1,Reliabilty!$A52-2015+(Reliabilty!BK$2-1)*35,0)</f>
        <v>68134</v>
      </c>
      <c r="BL52">
        <f ca="1">-OFFSET('IRP Approach 90% Local'!$DR$1,Reliabilty!$A52-2015+(Reliabilty!BL$2-1)*35,0)+OFFSET('IRP Approach 90% Local'!$DS$1,Reliabilty!$A52-2015+(Reliabilty!BL$2-1)*35,0)</f>
        <v>-81311</v>
      </c>
      <c r="BM52">
        <f ca="1">-OFFSET('IRP Approach 90% Local'!$DR$1,Reliabilty!$A52-2015+(Reliabilty!BM$2-1)*35,0)+OFFSET('IRP Approach 90% Local'!$DS$1,Reliabilty!$A52-2015+(Reliabilty!BM$2-1)*35,0)</f>
        <v>21334</v>
      </c>
      <c r="BN52">
        <f ca="1">-OFFSET('IRP Approach 90% Local'!$DR$1,Reliabilty!$A52-2015+(Reliabilty!BN$2-1)*35,0)+OFFSET('IRP Approach 90% Local'!$DS$1,Reliabilty!$A52-2015+(Reliabilty!BN$2-1)*35,0)</f>
        <v>-547262</v>
      </c>
      <c r="BO52">
        <f ca="1">-OFFSET('IRP Approach 90% Local'!$DR$1,Reliabilty!$A52-2015+(Reliabilty!BO$2-1)*35,0)+OFFSET('IRP Approach 90% Local'!$DS$1,Reliabilty!$A52-2015+(Reliabilty!BO$2-1)*35,0)</f>
        <v>-881589</v>
      </c>
      <c r="BP52">
        <f ca="1">-OFFSET('IRP Approach 90% Local'!$DR$1,Reliabilty!$A52-2015+(Reliabilty!BP$2-1)*35,0)+OFFSET('IRP Approach 90% Local'!$DS$1,Reliabilty!$A52-2015+(Reliabilty!BP$2-1)*35,0)</f>
        <v>-673200</v>
      </c>
      <c r="BQ52">
        <f ca="1">-OFFSET('IRP Approach 90% Local'!$DR$1,Reliabilty!$A52-2015+(Reliabilty!BQ$2-1)*35,0)+OFFSET('IRP Approach 90% Local'!$DS$1,Reliabilty!$A52-2015+(Reliabilty!BQ$2-1)*35,0)</f>
        <v>0</v>
      </c>
      <c r="BR52">
        <f ca="1">-OFFSET('IRP Approach 90% Local'!$DR$1,Reliabilty!$A52-2015+(Reliabilty!BR$2-1)*35,0)+OFFSET('IRP Approach 90% Local'!$DS$1,Reliabilty!$A52-2015+(Reliabilty!BR$2-1)*35,0)</f>
        <v>-69791</v>
      </c>
      <c r="BS52">
        <f ca="1">-OFFSET('IRP Approach 90% Local'!$DR$1,Reliabilty!$A52-2015+(Reliabilty!BS$2-1)*35,0)+OFFSET('IRP Approach 90% Local'!$DS$1,Reliabilty!$A52-2015+(Reliabilty!BS$2-1)*35,0)</f>
        <v>0</v>
      </c>
      <c r="BT52">
        <f ca="1">-OFFSET('IRP Approach 90% Local'!$DR$1,Reliabilty!$A52-2015+(Reliabilty!BT$2-1)*35,0)+OFFSET('IRP Approach 90% Local'!$DS$1,Reliabilty!$A52-2015+(Reliabilty!BT$2-1)*35,0)</f>
        <v>0</v>
      </c>
      <c r="BU52">
        <f ca="1">-OFFSET('IRP Approach 90% Local'!$DR$1,Reliabilty!$A52-2015+(Reliabilty!BU$2-1)*35,0)+OFFSET('IRP Approach 90% Local'!$DS$1,Reliabilty!$A52-2015+(Reliabilty!BU$2-1)*35,0)</f>
        <v>0</v>
      </c>
      <c r="BV52">
        <f ca="1">-OFFSET('IRP Approach 90% Local'!$DR$1,Reliabilty!$A52-2015+(Reliabilty!BV$2-1)*35,0)+OFFSET('IRP Approach 90% Local'!$DS$1,Reliabilty!$A52-2015+(Reliabilty!BV$2-1)*35,0)</f>
        <v>0</v>
      </c>
      <c r="BW52">
        <f ca="1">-OFFSET('IRP Approach 90% Local'!$DR$1,Reliabilty!$A52-2015+(Reliabilty!BW$2-1)*35,0)+OFFSET('IRP Approach 90% Local'!$DS$1,Reliabilty!$A52-2015+(Reliabilty!BW$2-1)*35,0)</f>
        <v>0</v>
      </c>
      <c r="BX52">
        <f ca="1">-OFFSET('IRP Approach 90% Local'!$DR$1,Reliabilty!$A52-2015+(Reliabilty!BX$2-1)*35,0)+OFFSET('IRP Approach 90% Local'!$DS$1,Reliabilty!$A52-2015+(Reliabilty!BX$2-1)*35,0)</f>
        <v>21334</v>
      </c>
      <c r="BY52">
        <f ca="1">-OFFSET('IRP Approach 90% Local'!$DR$1,Reliabilty!$A52-2015+(Reliabilty!BY$2-1)*35,0)+OFFSET('IRP Approach 90% Local'!$DS$1,Reliabilty!$A52-2015+(Reliabilty!BY$2-1)*35,0)</f>
        <v>0</v>
      </c>
      <c r="BZ52">
        <f ca="1">-OFFSET('IRP Approach 90% Local'!$DR$1,Reliabilty!$A52-2015+(Reliabilty!BZ$2-1)*35,0)+OFFSET('IRP Approach 90% Local'!$DS$1,Reliabilty!$A52-2015+(Reliabilty!BZ$2-1)*35,0)</f>
        <v>0</v>
      </c>
      <c r="CA52">
        <f ca="1">-OFFSET('IRP Approach 90% Local'!$DR$1,Reliabilty!$A52-2015+(Reliabilty!CA$2-1)*35,0)+OFFSET('IRP Approach 90% Local'!$DS$1,Reliabilty!$A52-2015+(Reliabilty!CA$2-1)*35,0)</f>
        <v>0</v>
      </c>
      <c r="CB52">
        <f ca="1">-OFFSET('IRP Approach 90% Local'!$DR$1,Reliabilty!$A52-2015+(Reliabilty!CB$2-1)*35,0)+OFFSET('IRP Approach 90% Local'!$DS$1,Reliabilty!$A52-2015+(Reliabilty!CB$2-1)*35,0)</f>
        <v>0</v>
      </c>
      <c r="CC52">
        <f ca="1">-OFFSET('IRP Approach 90% Local'!$DR$1,Reliabilty!$A52-2015+(Reliabilty!CC$2-1)*35,0)+OFFSET('IRP Approach 90% Local'!$DS$1,Reliabilty!$A52-2015+(Reliabilty!CC$2-1)*35,0)</f>
        <v>0</v>
      </c>
      <c r="CD52">
        <f ca="1">-OFFSET('IRP Approach 90% Local'!$DR$1,Reliabilty!$A52-2015+(Reliabilty!CD$2-1)*35,0)+OFFSET('IRP Approach 90% Local'!$DS$1,Reliabilty!$A52-2015+(Reliabilty!CD$2-1)*35,0)</f>
        <v>0</v>
      </c>
      <c r="CE52">
        <f ca="1">-OFFSET('IRP Approach 90% Local'!$DR$1,Reliabilty!$A52-2015+(Reliabilty!CE$2-1)*35,0)+OFFSET('IRP Approach 90% Local'!$DS$1,Reliabilty!$A52-2015+(Reliabilty!CE$2-1)*35,0)</f>
        <v>0</v>
      </c>
      <c r="CF52">
        <f ca="1">-OFFSET('IRP Approach 90% Local'!$DR$1,Reliabilty!$A52-2015+(Reliabilty!CF$2-1)*35,0)+OFFSET('IRP Approach 90% Local'!$DS$1,Reliabilty!$A52-2015+(Reliabilty!CF$2-1)*35,0)</f>
        <v>0</v>
      </c>
      <c r="CG52">
        <f ca="1">-OFFSET('IRP Approach 90% Local'!$DR$1,Reliabilty!$A52-2015+(Reliabilty!CG$2-1)*35,0)+OFFSET('IRP Approach 90% Local'!$DS$1,Reliabilty!$A52-2015+(Reliabilty!CG$2-1)*35,0)</f>
        <v>0</v>
      </c>
      <c r="CH52">
        <f ca="1">-OFFSET('IRP Approach 90% Local'!$DR$1,Reliabilty!$A52-2015+(Reliabilty!CH$2-1)*35,0)+OFFSET('IRP Approach 90% Local'!$DS$1,Reliabilty!$A52-2015+(Reliabilty!CH$2-1)*35,0)</f>
        <v>0</v>
      </c>
      <c r="CI52">
        <f ca="1">-OFFSET('IRP Approach 90% Local'!$DR$1,Reliabilty!$A52-2015+(Reliabilty!CI$2-1)*35,0)+OFFSET('IRP Approach 90% Local'!$DS$1,Reliabilty!$A52-2015+(Reliabilty!CI$2-1)*35,0)</f>
        <v>0</v>
      </c>
      <c r="CJ52">
        <f ca="1">-OFFSET('IRP Approach 90% Local'!$DR$1,Reliabilty!$A52-2015+(Reliabilty!CJ$2-1)*35,0)+OFFSET('IRP Approach 90% Local'!$DS$1,Reliabilty!$A52-2015+(Reliabilty!CJ$2-1)*35,0)</f>
        <v>0</v>
      </c>
      <c r="CK52">
        <f ca="1">-OFFSET('IRP Approach 90% Local'!$DR$1,Reliabilty!$A52-2015+(Reliabilty!CK$2-1)*35,0)+OFFSET('IRP Approach 90% Local'!$DS$1,Reliabilty!$A52-2015+(Reliabilty!CK$2-1)*35,0)</f>
        <v>0</v>
      </c>
      <c r="CL52">
        <f ca="1">-OFFSET('IRP Approach 90% Local'!$DR$1,Reliabilty!$A52-2015+(Reliabilty!CL$2-1)*35,0)+OFFSET('IRP Approach 90% Local'!$DS$1,Reliabilty!$A52-2015+(Reliabilty!CL$2-1)*35,0)</f>
        <v>0</v>
      </c>
      <c r="CM52">
        <f ca="1">-OFFSET('IRP Approach 90% Local'!$DR$1,Reliabilty!$A52-2015+(Reliabilty!CM$2-1)*35,0)+OFFSET('IRP Approach 90% Local'!$DS$1,Reliabilty!$A52-2015+(Reliabilty!CM$2-1)*35,0)</f>
        <v>-64230</v>
      </c>
      <c r="CN52">
        <f ca="1">-OFFSET('IRP Approach 90% Local'!$DR$1,Reliabilty!$A52-2015+(Reliabilty!CN$2-1)*35,0)+OFFSET('IRP Approach 90% Local'!$DS$1,Reliabilty!$A52-2015+(Reliabilty!CN$2-1)*35,0)</f>
        <v>0</v>
      </c>
    </row>
    <row r="53" spans="1:92" x14ac:dyDescent="0.3">
      <c r="A53">
        <v>2021</v>
      </c>
      <c r="B53">
        <f ca="1">-OFFSET('IRP Approach 90% Local'!$DR$1,Reliabilty!$A53-2015+(Reliabilty!B$2-1)*35,0)+OFFSET('IRP Approach 90% Local'!$DS$1,Reliabilty!$A53-2015+(Reliabilty!B$2-1)*35,0)</f>
        <v>0</v>
      </c>
      <c r="C53">
        <f ca="1">-OFFSET('IRP Approach 90% Local'!$DR$1,Reliabilty!$A53-2015+(Reliabilty!C$2-1)*35,0)+OFFSET('IRP Approach 90% Local'!$DS$1,Reliabilty!$A53-2015+(Reliabilty!C$2-1)*35,0)</f>
        <v>0</v>
      </c>
      <c r="D53">
        <f ca="1">-OFFSET('IRP Approach 90% Local'!$DR$1,Reliabilty!$A53-2015+(Reliabilty!D$2-1)*35,0)+OFFSET('IRP Approach 90% Local'!$DS$1,Reliabilty!$A53-2015+(Reliabilty!D$2-1)*35,0)</f>
        <v>-491971</v>
      </c>
      <c r="E53">
        <f ca="1">-OFFSET('IRP Approach 90% Local'!$DR$1,Reliabilty!$A53-2015+(Reliabilty!E$2-1)*35,0)+OFFSET('IRP Approach 90% Local'!$DS$1,Reliabilty!$A53-2015+(Reliabilty!E$2-1)*35,0)</f>
        <v>0</v>
      </c>
      <c r="F53">
        <f ca="1">-OFFSET('IRP Approach 90% Local'!$DR$1,Reliabilty!$A53-2015+(Reliabilty!F$2-1)*35,0)+OFFSET('IRP Approach 90% Local'!$DS$1,Reliabilty!$A53-2015+(Reliabilty!F$2-1)*35,0)</f>
        <v>-217401</v>
      </c>
      <c r="G53">
        <f ca="1">-OFFSET('IRP Approach 90% Local'!$DR$1,Reliabilty!$A53-2015+(Reliabilty!G$2-1)*35,0)+OFFSET('IRP Approach 90% Local'!$DS$1,Reliabilty!$A53-2015+(Reliabilty!G$2-1)*35,0)</f>
        <v>-258831</v>
      </c>
      <c r="H53">
        <f ca="1">-OFFSET('IRP Approach 90% Local'!$DR$1,Reliabilty!$A53-2015+(Reliabilty!H$2-1)*35,0)+OFFSET('IRP Approach 90% Local'!$DS$1,Reliabilty!$A53-2015+(Reliabilty!H$2-1)*35,0)</f>
        <v>-147959</v>
      </c>
      <c r="I53">
        <f ca="1">-OFFSET('IRP Approach 90% Local'!$DR$1,Reliabilty!$A53-2015+(Reliabilty!I$2-1)*35,0)+OFFSET('IRP Approach 90% Local'!$DS$1,Reliabilty!$A53-2015+(Reliabilty!I$2-1)*35,0)</f>
        <v>-659616</v>
      </c>
      <c r="J53">
        <f ca="1">-OFFSET('IRP Approach 90% Local'!$DR$1,Reliabilty!$A53-2015+(Reliabilty!J$2-1)*35,0)+OFFSET('IRP Approach 90% Local'!$DS$1,Reliabilty!$A53-2015+(Reliabilty!J$2-1)*35,0)</f>
        <v>0</v>
      </c>
      <c r="K53">
        <f ca="1">-OFFSET('IRP Approach 90% Local'!$DR$1,Reliabilty!$A53-2015+(Reliabilty!K$2-1)*35,0)+OFFSET('IRP Approach 90% Local'!$DS$1,Reliabilty!$A53-2015+(Reliabilty!K$2-1)*35,0)</f>
        <v>0</v>
      </c>
      <c r="L53">
        <f ca="1">-OFFSET('IRP Approach 90% Local'!$DR$1,Reliabilty!$A53-2015+(Reliabilty!L$2-1)*35,0)+OFFSET('IRP Approach 90% Local'!$DS$1,Reliabilty!$A53-2015+(Reliabilty!L$2-1)*35,0)</f>
        <v>0</v>
      </c>
      <c r="M53">
        <f ca="1">-OFFSET('IRP Approach 90% Local'!$DR$1,Reliabilty!$A53-2015+(Reliabilty!M$2-1)*35,0)+OFFSET('IRP Approach 90% Local'!$DS$1,Reliabilty!$A53-2015+(Reliabilty!M$2-1)*35,0)</f>
        <v>0</v>
      </c>
      <c r="N53">
        <f ca="1">-OFFSET('IRP Approach 90% Local'!$DR$1,Reliabilty!$A53-2015+(Reliabilty!N$2-1)*35,0)+OFFSET('IRP Approach 90% Local'!$DS$1,Reliabilty!$A53-2015+(Reliabilty!N$2-1)*35,0)</f>
        <v>0</v>
      </c>
      <c r="O53">
        <f ca="1">-OFFSET('IRP Approach 90% Local'!$DR$1,Reliabilty!$A53-2015+(Reliabilty!O$2-1)*35,0)+OFFSET('IRP Approach 90% Local'!$DS$1,Reliabilty!$A53-2015+(Reliabilty!O$2-1)*35,0)</f>
        <v>0</v>
      </c>
      <c r="P53">
        <f ca="1">-OFFSET('IRP Approach 90% Local'!$DR$1,Reliabilty!$A53-2015+(Reliabilty!P$2-1)*35,0)+OFFSET('IRP Approach 90% Local'!$DS$1,Reliabilty!$A53-2015+(Reliabilty!P$2-1)*35,0)</f>
        <v>0</v>
      </c>
      <c r="Q53">
        <f ca="1">-OFFSET('IRP Approach 90% Local'!$DR$1,Reliabilty!$A53-2015+(Reliabilty!Q$2-1)*35,0)+OFFSET('IRP Approach 90% Local'!$DS$1,Reliabilty!$A53-2015+(Reliabilty!Q$2-1)*35,0)</f>
        <v>0</v>
      </c>
      <c r="R53">
        <f ca="1">-OFFSET('IRP Approach 90% Local'!$DR$1,Reliabilty!$A53-2015+(Reliabilty!R$2-1)*35,0)+OFFSET('IRP Approach 90% Local'!$DS$1,Reliabilty!$A53-2015+(Reliabilty!R$2-1)*35,0)</f>
        <v>0</v>
      </c>
      <c r="S53">
        <f ca="1">-OFFSET('IRP Approach 90% Local'!$DR$1,Reliabilty!$A53-2015+(Reliabilty!S$2-1)*35,0)+OFFSET('IRP Approach 90% Local'!$DS$1,Reliabilty!$A53-2015+(Reliabilty!S$2-1)*35,0)</f>
        <v>0</v>
      </c>
      <c r="T53">
        <f ca="1">-OFFSET('IRP Approach 90% Local'!$DR$1,Reliabilty!$A53-2015+(Reliabilty!T$2-1)*35,0)+OFFSET('IRP Approach 90% Local'!$DS$1,Reliabilty!$A53-2015+(Reliabilty!T$2-1)*35,0)</f>
        <v>0</v>
      </c>
      <c r="U53">
        <f ca="1">-OFFSET('IRP Approach 90% Local'!$DR$1,Reliabilty!$A53-2015+(Reliabilty!U$2-1)*35,0)+OFFSET('IRP Approach 90% Local'!$DS$1,Reliabilty!$A53-2015+(Reliabilty!U$2-1)*35,0)</f>
        <v>0</v>
      </c>
      <c r="V53">
        <f ca="1">-OFFSET('IRP Approach 90% Local'!$DR$1,Reliabilty!$A53-2015+(Reliabilty!V$2-1)*35,0)+OFFSET('IRP Approach 90% Local'!$DS$1,Reliabilty!$A53-2015+(Reliabilty!V$2-1)*35,0)</f>
        <v>0</v>
      </c>
      <c r="W53">
        <f ca="1">-OFFSET('IRP Approach 90% Local'!$DR$1,Reliabilty!$A53-2015+(Reliabilty!W$2-1)*35,0)+OFFSET('IRP Approach 90% Local'!$DS$1,Reliabilty!$A53-2015+(Reliabilty!W$2-1)*35,0)</f>
        <v>0</v>
      </c>
      <c r="X53">
        <f ca="1">-OFFSET('IRP Approach 90% Local'!$DR$1,Reliabilty!$A53-2015+(Reliabilty!X$2-1)*35,0)+OFFSET('IRP Approach 90% Local'!$DS$1,Reliabilty!$A53-2015+(Reliabilty!X$2-1)*35,0)</f>
        <v>0</v>
      </c>
      <c r="Y53">
        <f ca="1">-OFFSET('IRP Approach 90% Local'!$DR$1,Reliabilty!$A53-2015+(Reliabilty!Y$2-1)*35,0)+OFFSET('IRP Approach 90% Local'!$DS$1,Reliabilty!$A53-2015+(Reliabilty!Y$2-1)*35,0)</f>
        <v>0</v>
      </c>
      <c r="Z53">
        <f ca="1">-OFFSET('IRP Approach 90% Local'!$DR$1,Reliabilty!$A53-2015+(Reliabilty!Z$2-1)*35,0)+OFFSET('IRP Approach 90% Local'!$DS$1,Reliabilty!$A53-2015+(Reliabilty!Z$2-1)*35,0)</f>
        <v>0</v>
      </c>
      <c r="AA53">
        <f ca="1">-OFFSET('IRP Approach 90% Local'!$DR$1,Reliabilty!$A53-2015+(Reliabilty!AA$2-1)*35,0)+OFFSET('IRP Approach 90% Local'!$DS$1,Reliabilty!$A53-2015+(Reliabilty!AA$2-1)*35,0)</f>
        <v>0</v>
      </c>
      <c r="AB53">
        <f ca="1">-OFFSET('IRP Approach 90% Local'!$DR$1,Reliabilty!$A53-2015+(Reliabilty!AB$2-1)*35,0)+OFFSET('IRP Approach 90% Local'!$DS$1,Reliabilty!$A53-2015+(Reliabilty!AB$2-1)*35,0)</f>
        <v>0</v>
      </c>
      <c r="AC53">
        <f ca="1">-OFFSET('IRP Approach 90% Local'!$DR$1,Reliabilty!$A53-2015+(Reliabilty!AC$2-1)*35,0)+OFFSET('IRP Approach 90% Local'!$DS$1,Reliabilty!$A53-2015+(Reliabilty!AC$2-1)*35,0)</f>
        <v>0</v>
      </c>
      <c r="AD53">
        <f ca="1">-OFFSET('IRP Approach 90% Local'!$DR$1,Reliabilty!$A53-2015+(Reliabilty!AD$2-1)*35,0)+OFFSET('IRP Approach 90% Local'!$DS$1,Reliabilty!$A53-2015+(Reliabilty!AD$2-1)*35,0)</f>
        <v>0</v>
      </c>
      <c r="AE53">
        <f ca="1">-OFFSET('IRP Approach 90% Local'!$DR$1,Reliabilty!$A53-2015+(Reliabilty!AE$2-1)*35,0)+OFFSET('IRP Approach 90% Local'!$DS$1,Reliabilty!$A53-2015+(Reliabilty!AE$2-1)*35,0)</f>
        <v>0</v>
      </c>
      <c r="AF53">
        <f ca="1">-OFFSET('IRP Approach 90% Local'!$DR$1,Reliabilty!$A53-2015+(Reliabilty!AF$2-1)*35,0)+OFFSET('IRP Approach 90% Local'!$DS$1,Reliabilty!$A53-2015+(Reliabilty!AF$2-1)*35,0)</f>
        <v>0</v>
      </c>
      <c r="AG53">
        <f ca="1">-OFFSET('IRP Approach 90% Local'!$DR$1,Reliabilty!$A53-2015+(Reliabilty!AG$2-1)*35,0)+OFFSET('IRP Approach 90% Local'!$DS$1,Reliabilty!$A53-2015+(Reliabilty!AG$2-1)*35,0)</f>
        <v>0</v>
      </c>
      <c r="AH53">
        <f ca="1">-OFFSET('IRP Approach 90% Local'!$DR$1,Reliabilty!$A53-2015+(Reliabilty!AH$2-1)*35,0)+OFFSET('IRP Approach 90% Local'!$DS$1,Reliabilty!$A53-2015+(Reliabilty!AH$2-1)*35,0)</f>
        <v>0</v>
      </c>
      <c r="AI53">
        <f ca="1">-OFFSET('IRP Approach 90% Local'!$DR$1,Reliabilty!$A53-2015+(Reliabilty!AI$2-1)*35,0)+OFFSET('IRP Approach 90% Local'!$DS$1,Reliabilty!$A53-2015+(Reliabilty!AI$2-1)*35,0)</f>
        <v>0</v>
      </c>
      <c r="AJ53">
        <f ca="1">-OFFSET('IRP Approach 90% Local'!$DR$1,Reliabilty!$A53-2015+(Reliabilty!AJ$2-1)*35,0)+OFFSET('IRP Approach 90% Local'!$DS$1,Reliabilty!$A53-2015+(Reliabilty!AJ$2-1)*35,0)</f>
        <v>0</v>
      </c>
      <c r="AK53">
        <f ca="1">-OFFSET('IRP Approach 90% Local'!$DR$1,Reliabilty!$A53-2015+(Reliabilty!AK$2-1)*35,0)+OFFSET('IRP Approach 90% Local'!$DS$1,Reliabilty!$A53-2015+(Reliabilty!AK$2-1)*35,0)</f>
        <v>0</v>
      </c>
      <c r="AL53">
        <f ca="1">-OFFSET('IRP Approach 90% Local'!$DR$1,Reliabilty!$A53-2015+(Reliabilty!AL$2-1)*35,0)+OFFSET('IRP Approach 90% Local'!$DS$1,Reliabilty!$A53-2015+(Reliabilty!AL$2-1)*35,0)</f>
        <v>0</v>
      </c>
      <c r="AM53">
        <f ca="1">-OFFSET('IRP Approach 90% Local'!$DR$1,Reliabilty!$A53-2015+(Reliabilty!AM$2-1)*35,0)+OFFSET('IRP Approach 90% Local'!$DS$1,Reliabilty!$A53-2015+(Reliabilty!AM$2-1)*35,0)</f>
        <v>0</v>
      </c>
      <c r="AN53">
        <f ca="1">-OFFSET('IRP Approach 90% Local'!$DR$1,Reliabilty!$A53-2015+(Reliabilty!AN$2-1)*35,0)+OFFSET('IRP Approach 90% Local'!$DS$1,Reliabilty!$A53-2015+(Reliabilty!AN$2-1)*35,0)</f>
        <v>0</v>
      </c>
      <c r="AO53">
        <f ca="1">-OFFSET('IRP Approach 90% Local'!$DR$1,Reliabilty!$A53-2015+(Reliabilty!AO$2-1)*35,0)+OFFSET('IRP Approach 90% Local'!$DS$1,Reliabilty!$A53-2015+(Reliabilty!AO$2-1)*35,0)</f>
        <v>0</v>
      </c>
      <c r="AP53">
        <f ca="1">-OFFSET('IRP Approach 90% Local'!$DR$1,Reliabilty!$A53-2015+(Reliabilty!AP$2-1)*35,0)+OFFSET('IRP Approach 90% Local'!$DS$1,Reliabilty!$A53-2015+(Reliabilty!AP$2-1)*35,0)</f>
        <v>0</v>
      </c>
      <c r="AQ53">
        <f ca="1">-OFFSET('IRP Approach 90% Local'!$DR$1,Reliabilty!$A53-2015+(Reliabilty!AQ$2-1)*35,0)+OFFSET('IRP Approach 90% Local'!$DS$1,Reliabilty!$A53-2015+(Reliabilty!AQ$2-1)*35,0)</f>
        <v>0</v>
      </c>
      <c r="AR53">
        <f ca="1">-OFFSET('IRP Approach 90% Local'!$DR$1,Reliabilty!$A53-2015+(Reliabilty!AR$2-1)*35,0)+OFFSET('IRP Approach 90% Local'!$DS$1,Reliabilty!$A53-2015+(Reliabilty!AR$2-1)*35,0)</f>
        <v>0</v>
      </c>
      <c r="AS53">
        <f ca="1">-OFFSET('IRP Approach 90% Local'!$DR$1,Reliabilty!$A53-2015+(Reliabilty!AS$2-1)*35,0)+OFFSET('IRP Approach 90% Local'!$DS$1,Reliabilty!$A53-2015+(Reliabilty!AS$2-1)*35,0)</f>
        <v>0</v>
      </c>
      <c r="AT53">
        <f ca="1">-OFFSET('IRP Approach 90% Local'!$DR$1,Reliabilty!$A53-2015+(Reliabilty!AT$2-1)*35,0)+OFFSET('IRP Approach 90% Local'!$DS$1,Reliabilty!$A53-2015+(Reliabilty!AT$2-1)*35,0)</f>
        <v>0</v>
      </c>
      <c r="AU53">
        <f ca="1">-OFFSET('IRP Approach 90% Local'!$DR$1,Reliabilty!$A53-2015+(Reliabilty!AU$2-1)*35,0)+OFFSET('IRP Approach 90% Local'!$DS$1,Reliabilty!$A53-2015+(Reliabilty!AU$2-1)*35,0)</f>
        <v>0</v>
      </c>
      <c r="AV53">
        <f ca="1">-OFFSET('IRP Approach 90% Local'!$DR$1,Reliabilty!$A53-2015+(Reliabilty!AV$2-1)*35,0)+OFFSET('IRP Approach 90% Local'!$DS$1,Reliabilty!$A53-2015+(Reliabilty!AV$2-1)*35,0)</f>
        <v>0</v>
      </c>
      <c r="AW53">
        <f ca="1">-OFFSET('IRP Approach 90% Local'!$DR$1,Reliabilty!$A53-2015+(Reliabilty!AW$2-1)*35,0)+OFFSET('IRP Approach 90% Local'!$DS$1,Reliabilty!$A53-2015+(Reliabilty!AW$2-1)*35,0)</f>
        <v>0</v>
      </c>
      <c r="AX53">
        <f ca="1">-OFFSET('IRP Approach 90% Local'!$DR$1,Reliabilty!$A53-2015+(Reliabilty!AX$2-1)*35,0)+OFFSET('IRP Approach 90% Local'!$DS$1,Reliabilty!$A53-2015+(Reliabilty!AX$2-1)*35,0)</f>
        <v>0</v>
      </c>
      <c r="AY53">
        <f ca="1">-OFFSET('IRP Approach 90% Local'!$DR$1,Reliabilty!$A53-2015+(Reliabilty!AY$2-1)*35,0)+OFFSET('IRP Approach 90% Local'!$DS$1,Reliabilty!$A53-2015+(Reliabilty!AY$2-1)*35,0)</f>
        <v>0</v>
      </c>
      <c r="AZ53">
        <f ca="1">-OFFSET('IRP Approach 90% Local'!$DR$1,Reliabilty!$A53-2015+(Reliabilty!AZ$2-1)*35,0)+OFFSET('IRP Approach 90% Local'!$DS$1,Reliabilty!$A53-2015+(Reliabilty!AZ$2-1)*35,0)</f>
        <v>-181490</v>
      </c>
      <c r="BA53">
        <f ca="1">-OFFSET('IRP Approach 90% Local'!$DR$1,Reliabilty!$A53-2015+(Reliabilty!BA$2-1)*35,0)+OFFSET('IRP Approach 90% Local'!$DS$1,Reliabilty!$A53-2015+(Reliabilty!BA$2-1)*35,0)</f>
        <v>0</v>
      </c>
      <c r="BB53">
        <f ca="1">-OFFSET('IRP Approach 90% Local'!$DR$1,Reliabilty!$A53-2015+(Reliabilty!BB$2-1)*35,0)+OFFSET('IRP Approach 90% Local'!$DS$1,Reliabilty!$A53-2015+(Reliabilty!BB$2-1)*35,0)</f>
        <v>0</v>
      </c>
      <c r="BC53">
        <f ca="1">-OFFSET('IRP Approach 90% Local'!$DR$1,Reliabilty!$A53-2015+(Reliabilty!BC$2-1)*35,0)+OFFSET('IRP Approach 90% Local'!$DS$1,Reliabilty!$A53-2015+(Reliabilty!BC$2-1)*35,0)</f>
        <v>0</v>
      </c>
      <c r="BD53">
        <f ca="1">-OFFSET('IRP Approach 90% Local'!$DR$1,Reliabilty!$A53-2015+(Reliabilty!BD$2-1)*35,0)+OFFSET('IRP Approach 90% Local'!$DS$1,Reliabilty!$A53-2015+(Reliabilty!BD$2-1)*35,0)</f>
        <v>0</v>
      </c>
      <c r="BE53">
        <f ca="1">-OFFSET('IRP Approach 90% Local'!$DR$1,Reliabilty!$A53-2015+(Reliabilty!BE$2-1)*35,0)+OFFSET('IRP Approach 90% Local'!$DS$1,Reliabilty!$A53-2015+(Reliabilty!BE$2-1)*35,0)</f>
        <v>0</v>
      </c>
      <c r="BF53">
        <f ca="1">-OFFSET('IRP Approach 90% Local'!$DR$1,Reliabilty!$A53-2015+(Reliabilty!BF$2-1)*35,0)+OFFSET('IRP Approach 90% Local'!$DS$1,Reliabilty!$A53-2015+(Reliabilty!BF$2-1)*35,0)</f>
        <v>283866</v>
      </c>
      <c r="BG53">
        <f ca="1">-OFFSET('IRP Approach 90% Local'!$DR$1,Reliabilty!$A53-2015+(Reliabilty!BG$2-1)*35,0)+OFFSET('IRP Approach 90% Local'!$DS$1,Reliabilty!$A53-2015+(Reliabilty!BG$2-1)*35,0)</f>
        <v>23952</v>
      </c>
      <c r="BH53">
        <f ca="1">-OFFSET('IRP Approach 90% Local'!$DR$1,Reliabilty!$A53-2015+(Reliabilty!BH$2-1)*35,0)+OFFSET('IRP Approach 90% Local'!$DS$1,Reliabilty!$A53-2015+(Reliabilty!BH$2-1)*35,0)</f>
        <v>33645</v>
      </c>
      <c r="BI53">
        <f ca="1">-OFFSET('IRP Approach 90% Local'!$DR$1,Reliabilty!$A53-2015+(Reliabilty!BI$2-1)*35,0)+OFFSET('IRP Approach 90% Local'!$DS$1,Reliabilty!$A53-2015+(Reliabilty!BI$2-1)*35,0)</f>
        <v>576619</v>
      </c>
      <c r="BJ53">
        <f ca="1">-OFFSET('IRP Approach 90% Local'!$DR$1,Reliabilty!$A53-2015+(Reliabilty!BJ$2-1)*35,0)+OFFSET('IRP Approach 90% Local'!$DS$1,Reliabilty!$A53-2015+(Reliabilty!BJ$2-1)*35,0)</f>
        <v>67945</v>
      </c>
      <c r="BK53">
        <f ca="1">-OFFSET('IRP Approach 90% Local'!$DR$1,Reliabilty!$A53-2015+(Reliabilty!BK$2-1)*35,0)+OFFSET('IRP Approach 90% Local'!$DS$1,Reliabilty!$A53-2015+(Reliabilty!BK$2-1)*35,0)</f>
        <v>-44173</v>
      </c>
      <c r="BL53">
        <f ca="1">-OFFSET('IRP Approach 90% Local'!$DR$1,Reliabilty!$A53-2015+(Reliabilty!BL$2-1)*35,0)+OFFSET('IRP Approach 90% Local'!$DS$1,Reliabilty!$A53-2015+(Reliabilty!BL$2-1)*35,0)</f>
        <v>63645</v>
      </c>
      <c r="BM53">
        <f ca="1">-OFFSET('IRP Approach 90% Local'!$DR$1,Reliabilty!$A53-2015+(Reliabilty!BM$2-1)*35,0)+OFFSET('IRP Approach 90% Local'!$DS$1,Reliabilty!$A53-2015+(Reliabilty!BM$2-1)*35,0)</f>
        <v>-177027</v>
      </c>
      <c r="BN53">
        <f ca="1">-OFFSET('IRP Approach 90% Local'!$DR$1,Reliabilty!$A53-2015+(Reliabilty!BN$2-1)*35,0)+OFFSET('IRP Approach 90% Local'!$DS$1,Reliabilty!$A53-2015+(Reliabilty!BN$2-1)*35,0)</f>
        <v>-707717</v>
      </c>
      <c r="BO53">
        <f ca="1">-OFFSET('IRP Approach 90% Local'!$DR$1,Reliabilty!$A53-2015+(Reliabilty!BO$2-1)*35,0)+OFFSET('IRP Approach 90% Local'!$DS$1,Reliabilty!$A53-2015+(Reliabilty!BO$2-1)*35,0)</f>
        <v>-670521</v>
      </c>
      <c r="BP53">
        <f ca="1">-OFFSET('IRP Approach 90% Local'!$DR$1,Reliabilty!$A53-2015+(Reliabilty!BP$2-1)*35,0)+OFFSET('IRP Approach 90% Local'!$DS$1,Reliabilty!$A53-2015+(Reliabilty!BP$2-1)*35,0)</f>
        <v>0</v>
      </c>
      <c r="BQ53">
        <f ca="1">-OFFSET('IRP Approach 90% Local'!$DR$1,Reliabilty!$A53-2015+(Reliabilty!BQ$2-1)*35,0)+OFFSET('IRP Approach 90% Local'!$DS$1,Reliabilty!$A53-2015+(Reliabilty!BQ$2-1)*35,0)</f>
        <v>-98501</v>
      </c>
      <c r="BR53">
        <f ca="1">-OFFSET('IRP Approach 90% Local'!$DR$1,Reliabilty!$A53-2015+(Reliabilty!BR$2-1)*35,0)+OFFSET('IRP Approach 90% Local'!$DS$1,Reliabilty!$A53-2015+(Reliabilty!BR$2-1)*35,0)</f>
        <v>0</v>
      </c>
      <c r="BS53">
        <f ca="1">-OFFSET('IRP Approach 90% Local'!$DR$1,Reliabilty!$A53-2015+(Reliabilty!BS$2-1)*35,0)+OFFSET('IRP Approach 90% Local'!$DS$1,Reliabilty!$A53-2015+(Reliabilty!BS$2-1)*35,0)</f>
        <v>0</v>
      </c>
      <c r="BT53">
        <f ca="1">-OFFSET('IRP Approach 90% Local'!$DR$1,Reliabilty!$A53-2015+(Reliabilty!BT$2-1)*35,0)+OFFSET('IRP Approach 90% Local'!$DS$1,Reliabilty!$A53-2015+(Reliabilty!BT$2-1)*35,0)</f>
        <v>0</v>
      </c>
      <c r="BU53">
        <f ca="1">-OFFSET('IRP Approach 90% Local'!$DR$1,Reliabilty!$A53-2015+(Reliabilty!BU$2-1)*35,0)+OFFSET('IRP Approach 90% Local'!$DS$1,Reliabilty!$A53-2015+(Reliabilty!BU$2-1)*35,0)</f>
        <v>0</v>
      </c>
      <c r="BV53">
        <f ca="1">-OFFSET('IRP Approach 90% Local'!$DR$1,Reliabilty!$A53-2015+(Reliabilty!BV$2-1)*35,0)+OFFSET('IRP Approach 90% Local'!$DS$1,Reliabilty!$A53-2015+(Reliabilty!BV$2-1)*35,0)</f>
        <v>63645</v>
      </c>
      <c r="BW53">
        <f ca="1">-OFFSET('IRP Approach 90% Local'!$DR$1,Reliabilty!$A53-2015+(Reliabilty!BW$2-1)*35,0)+OFFSET('IRP Approach 90% Local'!$DS$1,Reliabilty!$A53-2015+(Reliabilty!BW$2-1)*35,0)</f>
        <v>0</v>
      </c>
      <c r="BX53">
        <f ca="1">-OFFSET('IRP Approach 90% Local'!$DR$1,Reliabilty!$A53-2015+(Reliabilty!BX$2-1)*35,0)+OFFSET('IRP Approach 90% Local'!$DS$1,Reliabilty!$A53-2015+(Reliabilty!BX$2-1)*35,0)</f>
        <v>0</v>
      </c>
      <c r="BY53">
        <f ca="1">-OFFSET('IRP Approach 90% Local'!$DR$1,Reliabilty!$A53-2015+(Reliabilty!BY$2-1)*35,0)+OFFSET('IRP Approach 90% Local'!$DS$1,Reliabilty!$A53-2015+(Reliabilty!BY$2-1)*35,0)</f>
        <v>0</v>
      </c>
      <c r="BZ53">
        <f ca="1">-OFFSET('IRP Approach 90% Local'!$DR$1,Reliabilty!$A53-2015+(Reliabilty!BZ$2-1)*35,0)+OFFSET('IRP Approach 90% Local'!$DS$1,Reliabilty!$A53-2015+(Reliabilty!BZ$2-1)*35,0)</f>
        <v>0</v>
      </c>
      <c r="CA53">
        <f ca="1">-OFFSET('IRP Approach 90% Local'!$DR$1,Reliabilty!$A53-2015+(Reliabilty!CA$2-1)*35,0)+OFFSET('IRP Approach 90% Local'!$DS$1,Reliabilty!$A53-2015+(Reliabilty!CA$2-1)*35,0)</f>
        <v>0</v>
      </c>
      <c r="CB53">
        <f ca="1">-OFFSET('IRP Approach 90% Local'!$DR$1,Reliabilty!$A53-2015+(Reliabilty!CB$2-1)*35,0)+OFFSET('IRP Approach 90% Local'!$DS$1,Reliabilty!$A53-2015+(Reliabilty!CB$2-1)*35,0)</f>
        <v>0</v>
      </c>
      <c r="CC53">
        <f ca="1">-OFFSET('IRP Approach 90% Local'!$DR$1,Reliabilty!$A53-2015+(Reliabilty!CC$2-1)*35,0)+OFFSET('IRP Approach 90% Local'!$DS$1,Reliabilty!$A53-2015+(Reliabilty!CC$2-1)*35,0)</f>
        <v>0</v>
      </c>
      <c r="CD53">
        <f ca="1">-OFFSET('IRP Approach 90% Local'!$DR$1,Reliabilty!$A53-2015+(Reliabilty!CD$2-1)*35,0)+OFFSET('IRP Approach 90% Local'!$DS$1,Reliabilty!$A53-2015+(Reliabilty!CD$2-1)*35,0)</f>
        <v>0</v>
      </c>
      <c r="CE53">
        <f ca="1">-OFFSET('IRP Approach 90% Local'!$DR$1,Reliabilty!$A53-2015+(Reliabilty!CE$2-1)*35,0)+OFFSET('IRP Approach 90% Local'!$DS$1,Reliabilty!$A53-2015+(Reliabilty!CE$2-1)*35,0)</f>
        <v>0</v>
      </c>
      <c r="CF53">
        <f ca="1">-OFFSET('IRP Approach 90% Local'!$DR$1,Reliabilty!$A53-2015+(Reliabilty!CF$2-1)*35,0)+OFFSET('IRP Approach 90% Local'!$DS$1,Reliabilty!$A53-2015+(Reliabilty!CF$2-1)*35,0)</f>
        <v>0</v>
      </c>
      <c r="CG53">
        <f ca="1">-OFFSET('IRP Approach 90% Local'!$DR$1,Reliabilty!$A53-2015+(Reliabilty!CG$2-1)*35,0)+OFFSET('IRP Approach 90% Local'!$DS$1,Reliabilty!$A53-2015+(Reliabilty!CG$2-1)*35,0)</f>
        <v>0</v>
      </c>
      <c r="CH53">
        <f ca="1">-OFFSET('IRP Approach 90% Local'!$DR$1,Reliabilty!$A53-2015+(Reliabilty!CH$2-1)*35,0)+OFFSET('IRP Approach 90% Local'!$DS$1,Reliabilty!$A53-2015+(Reliabilty!CH$2-1)*35,0)</f>
        <v>0</v>
      </c>
      <c r="CI53">
        <f ca="1">-OFFSET('IRP Approach 90% Local'!$DR$1,Reliabilty!$A53-2015+(Reliabilty!CI$2-1)*35,0)+OFFSET('IRP Approach 90% Local'!$DS$1,Reliabilty!$A53-2015+(Reliabilty!CI$2-1)*35,0)</f>
        <v>0</v>
      </c>
      <c r="CJ53">
        <f ca="1">-OFFSET('IRP Approach 90% Local'!$DR$1,Reliabilty!$A53-2015+(Reliabilty!CJ$2-1)*35,0)+OFFSET('IRP Approach 90% Local'!$DS$1,Reliabilty!$A53-2015+(Reliabilty!CJ$2-1)*35,0)</f>
        <v>0</v>
      </c>
      <c r="CK53">
        <f ca="1">-OFFSET('IRP Approach 90% Local'!$DR$1,Reliabilty!$A53-2015+(Reliabilty!CK$2-1)*35,0)+OFFSET('IRP Approach 90% Local'!$DS$1,Reliabilty!$A53-2015+(Reliabilty!CK$2-1)*35,0)</f>
        <v>0</v>
      </c>
      <c r="CL53">
        <f ca="1">-OFFSET('IRP Approach 90% Local'!$DR$1,Reliabilty!$A53-2015+(Reliabilty!CL$2-1)*35,0)+OFFSET('IRP Approach 90% Local'!$DS$1,Reliabilty!$A53-2015+(Reliabilty!CL$2-1)*35,0)</f>
        <v>-61424</v>
      </c>
      <c r="CM53">
        <f ca="1">-OFFSET('IRP Approach 90% Local'!$DR$1,Reliabilty!$A53-2015+(Reliabilty!CM$2-1)*35,0)+OFFSET('IRP Approach 90% Local'!$DS$1,Reliabilty!$A53-2015+(Reliabilty!CM$2-1)*35,0)</f>
        <v>0</v>
      </c>
      <c r="CN53">
        <f ca="1">-OFFSET('IRP Approach 90% Local'!$DR$1,Reliabilty!$A53-2015+(Reliabilty!CN$2-1)*35,0)+OFFSET('IRP Approach 90% Local'!$DS$1,Reliabilty!$A53-2015+(Reliabilty!CN$2-1)*35,0)</f>
        <v>0</v>
      </c>
    </row>
    <row r="54" spans="1:92" x14ac:dyDescent="0.3">
      <c r="A54">
        <v>2022</v>
      </c>
      <c r="B54">
        <f ca="1">-OFFSET('IRP Approach 90% Local'!$DR$1,Reliabilty!$A54-2015+(Reliabilty!B$2-1)*35,0)+OFFSET('IRP Approach 90% Local'!$DS$1,Reliabilty!$A54-2015+(Reliabilty!B$2-1)*35,0)</f>
        <v>0</v>
      </c>
      <c r="C54">
        <f ca="1">-OFFSET('IRP Approach 90% Local'!$DR$1,Reliabilty!$A54-2015+(Reliabilty!C$2-1)*35,0)+OFFSET('IRP Approach 90% Local'!$DS$1,Reliabilty!$A54-2015+(Reliabilty!C$2-1)*35,0)</f>
        <v>-153455</v>
      </c>
      <c r="D54">
        <f ca="1">-OFFSET('IRP Approach 90% Local'!$DR$1,Reliabilty!$A54-2015+(Reliabilty!D$2-1)*35,0)+OFFSET('IRP Approach 90% Local'!$DS$1,Reliabilty!$A54-2015+(Reliabilty!D$2-1)*35,0)</f>
        <v>60957</v>
      </c>
      <c r="E54">
        <f ca="1">-OFFSET('IRP Approach 90% Local'!$DR$1,Reliabilty!$A54-2015+(Reliabilty!E$2-1)*35,0)+OFFSET('IRP Approach 90% Local'!$DS$1,Reliabilty!$A54-2015+(Reliabilty!E$2-1)*35,0)</f>
        <v>-418070</v>
      </c>
      <c r="F54">
        <f ca="1">-OFFSET('IRP Approach 90% Local'!$DR$1,Reliabilty!$A54-2015+(Reliabilty!F$2-1)*35,0)+OFFSET('IRP Approach 90% Local'!$DS$1,Reliabilty!$A54-2015+(Reliabilty!F$2-1)*35,0)</f>
        <v>-140722</v>
      </c>
      <c r="G54">
        <f ca="1">-OFFSET('IRP Approach 90% Local'!$DR$1,Reliabilty!$A54-2015+(Reliabilty!G$2-1)*35,0)+OFFSET('IRP Approach 90% Local'!$DS$1,Reliabilty!$A54-2015+(Reliabilty!G$2-1)*35,0)</f>
        <v>-86855</v>
      </c>
      <c r="H54">
        <f ca="1">-OFFSET('IRP Approach 90% Local'!$DR$1,Reliabilty!$A54-2015+(Reliabilty!H$2-1)*35,0)+OFFSET('IRP Approach 90% Local'!$DS$1,Reliabilty!$A54-2015+(Reliabilty!H$2-1)*35,0)</f>
        <v>-675691</v>
      </c>
      <c r="I54">
        <f ca="1">-OFFSET('IRP Approach 90% Local'!$DR$1,Reliabilty!$A54-2015+(Reliabilty!I$2-1)*35,0)+OFFSET('IRP Approach 90% Local'!$DS$1,Reliabilty!$A54-2015+(Reliabilty!I$2-1)*35,0)</f>
        <v>0</v>
      </c>
      <c r="J54">
        <f ca="1">-OFFSET('IRP Approach 90% Local'!$DR$1,Reliabilty!$A54-2015+(Reliabilty!J$2-1)*35,0)+OFFSET('IRP Approach 90% Local'!$DS$1,Reliabilty!$A54-2015+(Reliabilty!J$2-1)*35,0)</f>
        <v>0</v>
      </c>
      <c r="K54">
        <f ca="1">-OFFSET('IRP Approach 90% Local'!$DR$1,Reliabilty!$A54-2015+(Reliabilty!K$2-1)*35,0)+OFFSET('IRP Approach 90% Local'!$DS$1,Reliabilty!$A54-2015+(Reliabilty!K$2-1)*35,0)</f>
        <v>0</v>
      </c>
      <c r="L54">
        <f ca="1">-OFFSET('IRP Approach 90% Local'!$DR$1,Reliabilty!$A54-2015+(Reliabilty!L$2-1)*35,0)+OFFSET('IRP Approach 90% Local'!$DS$1,Reliabilty!$A54-2015+(Reliabilty!L$2-1)*35,0)</f>
        <v>0</v>
      </c>
      <c r="M54">
        <f ca="1">-OFFSET('IRP Approach 90% Local'!$DR$1,Reliabilty!$A54-2015+(Reliabilty!M$2-1)*35,0)+OFFSET('IRP Approach 90% Local'!$DS$1,Reliabilty!$A54-2015+(Reliabilty!M$2-1)*35,0)</f>
        <v>0</v>
      </c>
      <c r="N54">
        <f ca="1">-OFFSET('IRP Approach 90% Local'!$DR$1,Reliabilty!$A54-2015+(Reliabilty!N$2-1)*35,0)+OFFSET('IRP Approach 90% Local'!$DS$1,Reliabilty!$A54-2015+(Reliabilty!N$2-1)*35,0)</f>
        <v>0</v>
      </c>
      <c r="O54">
        <f ca="1">-OFFSET('IRP Approach 90% Local'!$DR$1,Reliabilty!$A54-2015+(Reliabilty!O$2-1)*35,0)+OFFSET('IRP Approach 90% Local'!$DS$1,Reliabilty!$A54-2015+(Reliabilty!O$2-1)*35,0)</f>
        <v>0</v>
      </c>
      <c r="P54">
        <f ca="1">-OFFSET('IRP Approach 90% Local'!$DR$1,Reliabilty!$A54-2015+(Reliabilty!P$2-1)*35,0)+OFFSET('IRP Approach 90% Local'!$DS$1,Reliabilty!$A54-2015+(Reliabilty!P$2-1)*35,0)</f>
        <v>0</v>
      </c>
      <c r="Q54">
        <f ca="1">-OFFSET('IRP Approach 90% Local'!$DR$1,Reliabilty!$A54-2015+(Reliabilty!Q$2-1)*35,0)+OFFSET('IRP Approach 90% Local'!$DS$1,Reliabilty!$A54-2015+(Reliabilty!Q$2-1)*35,0)</f>
        <v>0</v>
      </c>
      <c r="R54">
        <f ca="1">-OFFSET('IRP Approach 90% Local'!$DR$1,Reliabilty!$A54-2015+(Reliabilty!R$2-1)*35,0)+OFFSET('IRP Approach 90% Local'!$DS$1,Reliabilty!$A54-2015+(Reliabilty!R$2-1)*35,0)</f>
        <v>0</v>
      </c>
      <c r="S54">
        <f ca="1">-OFFSET('IRP Approach 90% Local'!$DR$1,Reliabilty!$A54-2015+(Reliabilty!S$2-1)*35,0)+OFFSET('IRP Approach 90% Local'!$DS$1,Reliabilty!$A54-2015+(Reliabilty!S$2-1)*35,0)</f>
        <v>0</v>
      </c>
      <c r="T54">
        <f ca="1">-OFFSET('IRP Approach 90% Local'!$DR$1,Reliabilty!$A54-2015+(Reliabilty!T$2-1)*35,0)+OFFSET('IRP Approach 90% Local'!$DS$1,Reliabilty!$A54-2015+(Reliabilty!T$2-1)*35,0)</f>
        <v>0</v>
      </c>
      <c r="U54">
        <f ca="1">-OFFSET('IRP Approach 90% Local'!$DR$1,Reliabilty!$A54-2015+(Reliabilty!U$2-1)*35,0)+OFFSET('IRP Approach 90% Local'!$DS$1,Reliabilty!$A54-2015+(Reliabilty!U$2-1)*35,0)</f>
        <v>0</v>
      </c>
      <c r="V54">
        <f ca="1">-OFFSET('IRP Approach 90% Local'!$DR$1,Reliabilty!$A54-2015+(Reliabilty!V$2-1)*35,0)+OFFSET('IRP Approach 90% Local'!$DS$1,Reliabilty!$A54-2015+(Reliabilty!V$2-1)*35,0)</f>
        <v>0</v>
      </c>
      <c r="W54">
        <f ca="1">-OFFSET('IRP Approach 90% Local'!$DR$1,Reliabilty!$A54-2015+(Reliabilty!W$2-1)*35,0)+OFFSET('IRP Approach 90% Local'!$DS$1,Reliabilty!$A54-2015+(Reliabilty!W$2-1)*35,0)</f>
        <v>0</v>
      </c>
      <c r="X54">
        <f ca="1">-OFFSET('IRP Approach 90% Local'!$DR$1,Reliabilty!$A54-2015+(Reliabilty!X$2-1)*35,0)+OFFSET('IRP Approach 90% Local'!$DS$1,Reliabilty!$A54-2015+(Reliabilty!X$2-1)*35,0)</f>
        <v>0</v>
      </c>
      <c r="Y54">
        <f ca="1">-OFFSET('IRP Approach 90% Local'!$DR$1,Reliabilty!$A54-2015+(Reliabilty!Y$2-1)*35,0)+OFFSET('IRP Approach 90% Local'!$DS$1,Reliabilty!$A54-2015+(Reliabilty!Y$2-1)*35,0)</f>
        <v>0</v>
      </c>
      <c r="Z54">
        <f ca="1">-OFFSET('IRP Approach 90% Local'!$DR$1,Reliabilty!$A54-2015+(Reliabilty!Z$2-1)*35,0)+OFFSET('IRP Approach 90% Local'!$DS$1,Reliabilty!$A54-2015+(Reliabilty!Z$2-1)*35,0)</f>
        <v>0</v>
      </c>
      <c r="AA54">
        <f ca="1">-OFFSET('IRP Approach 90% Local'!$DR$1,Reliabilty!$A54-2015+(Reliabilty!AA$2-1)*35,0)+OFFSET('IRP Approach 90% Local'!$DS$1,Reliabilty!$A54-2015+(Reliabilty!AA$2-1)*35,0)</f>
        <v>0</v>
      </c>
      <c r="AB54">
        <f ca="1">-OFFSET('IRP Approach 90% Local'!$DR$1,Reliabilty!$A54-2015+(Reliabilty!AB$2-1)*35,0)+OFFSET('IRP Approach 90% Local'!$DS$1,Reliabilty!$A54-2015+(Reliabilty!AB$2-1)*35,0)</f>
        <v>0</v>
      </c>
      <c r="AC54">
        <f ca="1">-OFFSET('IRP Approach 90% Local'!$DR$1,Reliabilty!$A54-2015+(Reliabilty!AC$2-1)*35,0)+OFFSET('IRP Approach 90% Local'!$DS$1,Reliabilty!$A54-2015+(Reliabilty!AC$2-1)*35,0)</f>
        <v>0</v>
      </c>
      <c r="AD54">
        <f ca="1">-OFFSET('IRP Approach 90% Local'!$DR$1,Reliabilty!$A54-2015+(Reliabilty!AD$2-1)*35,0)+OFFSET('IRP Approach 90% Local'!$DS$1,Reliabilty!$A54-2015+(Reliabilty!AD$2-1)*35,0)</f>
        <v>0</v>
      </c>
      <c r="AE54">
        <f ca="1">-OFFSET('IRP Approach 90% Local'!$DR$1,Reliabilty!$A54-2015+(Reliabilty!AE$2-1)*35,0)+OFFSET('IRP Approach 90% Local'!$DS$1,Reliabilty!$A54-2015+(Reliabilty!AE$2-1)*35,0)</f>
        <v>0</v>
      </c>
      <c r="AF54">
        <f ca="1">-OFFSET('IRP Approach 90% Local'!$DR$1,Reliabilty!$A54-2015+(Reliabilty!AF$2-1)*35,0)+OFFSET('IRP Approach 90% Local'!$DS$1,Reliabilty!$A54-2015+(Reliabilty!AF$2-1)*35,0)</f>
        <v>0</v>
      </c>
      <c r="AG54">
        <f ca="1">-OFFSET('IRP Approach 90% Local'!$DR$1,Reliabilty!$A54-2015+(Reliabilty!AG$2-1)*35,0)+OFFSET('IRP Approach 90% Local'!$DS$1,Reliabilty!$A54-2015+(Reliabilty!AG$2-1)*35,0)</f>
        <v>0</v>
      </c>
      <c r="AH54">
        <f ca="1">-OFFSET('IRP Approach 90% Local'!$DR$1,Reliabilty!$A54-2015+(Reliabilty!AH$2-1)*35,0)+OFFSET('IRP Approach 90% Local'!$DS$1,Reliabilty!$A54-2015+(Reliabilty!AH$2-1)*35,0)</f>
        <v>0</v>
      </c>
      <c r="AI54">
        <f ca="1">-OFFSET('IRP Approach 90% Local'!$DR$1,Reliabilty!$A54-2015+(Reliabilty!AI$2-1)*35,0)+OFFSET('IRP Approach 90% Local'!$DS$1,Reliabilty!$A54-2015+(Reliabilty!AI$2-1)*35,0)</f>
        <v>0</v>
      </c>
      <c r="AJ54">
        <f ca="1">-OFFSET('IRP Approach 90% Local'!$DR$1,Reliabilty!$A54-2015+(Reliabilty!AJ$2-1)*35,0)+OFFSET('IRP Approach 90% Local'!$DS$1,Reliabilty!$A54-2015+(Reliabilty!AJ$2-1)*35,0)</f>
        <v>0</v>
      </c>
      <c r="AK54">
        <f ca="1">-OFFSET('IRP Approach 90% Local'!$DR$1,Reliabilty!$A54-2015+(Reliabilty!AK$2-1)*35,0)+OFFSET('IRP Approach 90% Local'!$DS$1,Reliabilty!$A54-2015+(Reliabilty!AK$2-1)*35,0)</f>
        <v>0</v>
      </c>
      <c r="AL54">
        <f ca="1">-OFFSET('IRP Approach 90% Local'!$DR$1,Reliabilty!$A54-2015+(Reliabilty!AL$2-1)*35,0)+OFFSET('IRP Approach 90% Local'!$DS$1,Reliabilty!$A54-2015+(Reliabilty!AL$2-1)*35,0)</f>
        <v>0</v>
      </c>
      <c r="AM54">
        <f ca="1">-OFFSET('IRP Approach 90% Local'!$DR$1,Reliabilty!$A54-2015+(Reliabilty!AM$2-1)*35,0)+OFFSET('IRP Approach 90% Local'!$DS$1,Reliabilty!$A54-2015+(Reliabilty!AM$2-1)*35,0)</f>
        <v>0</v>
      </c>
      <c r="AN54">
        <f ca="1">-OFFSET('IRP Approach 90% Local'!$DR$1,Reliabilty!$A54-2015+(Reliabilty!AN$2-1)*35,0)+OFFSET('IRP Approach 90% Local'!$DS$1,Reliabilty!$A54-2015+(Reliabilty!AN$2-1)*35,0)</f>
        <v>0</v>
      </c>
      <c r="AO54">
        <f ca="1">-OFFSET('IRP Approach 90% Local'!$DR$1,Reliabilty!$A54-2015+(Reliabilty!AO$2-1)*35,0)+OFFSET('IRP Approach 90% Local'!$DS$1,Reliabilty!$A54-2015+(Reliabilty!AO$2-1)*35,0)</f>
        <v>0</v>
      </c>
      <c r="AP54">
        <f ca="1">-OFFSET('IRP Approach 90% Local'!$DR$1,Reliabilty!$A54-2015+(Reliabilty!AP$2-1)*35,0)+OFFSET('IRP Approach 90% Local'!$DS$1,Reliabilty!$A54-2015+(Reliabilty!AP$2-1)*35,0)</f>
        <v>0</v>
      </c>
      <c r="AQ54">
        <f ca="1">-OFFSET('IRP Approach 90% Local'!$DR$1,Reliabilty!$A54-2015+(Reliabilty!AQ$2-1)*35,0)+OFFSET('IRP Approach 90% Local'!$DS$1,Reliabilty!$A54-2015+(Reliabilty!AQ$2-1)*35,0)</f>
        <v>0</v>
      </c>
      <c r="AR54">
        <f ca="1">-OFFSET('IRP Approach 90% Local'!$DR$1,Reliabilty!$A54-2015+(Reliabilty!AR$2-1)*35,0)+OFFSET('IRP Approach 90% Local'!$DS$1,Reliabilty!$A54-2015+(Reliabilty!AR$2-1)*35,0)</f>
        <v>0</v>
      </c>
      <c r="AS54">
        <f ca="1">-OFFSET('IRP Approach 90% Local'!$DR$1,Reliabilty!$A54-2015+(Reliabilty!AS$2-1)*35,0)+OFFSET('IRP Approach 90% Local'!$DS$1,Reliabilty!$A54-2015+(Reliabilty!AS$2-1)*35,0)</f>
        <v>0</v>
      </c>
      <c r="AT54">
        <f ca="1">-OFFSET('IRP Approach 90% Local'!$DR$1,Reliabilty!$A54-2015+(Reliabilty!AT$2-1)*35,0)+OFFSET('IRP Approach 90% Local'!$DS$1,Reliabilty!$A54-2015+(Reliabilty!AT$2-1)*35,0)</f>
        <v>0</v>
      </c>
      <c r="AU54">
        <f ca="1">-OFFSET('IRP Approach 90% Local'!$DR$1,Reliabilty!$A54-2015+(Reliabilty!AU$2-1)*35,0)+OFFSET('IRP Approach 90% Local'!$DS$1,Reliabilty!$A54-2015+(Reliabilty!AU$2-1)*35,0)</f>
        <v>0</v>
      </c>
      <c r="AV54">
        <f ca="1">-OFFSET('IRP Approach 90% Local'!$DR$1,Reliabilty!$A54-2015+(Reliabilty!AV$2-1)*35,0)+OFFSET('IRP Approach 90% Local'!$DS$1,Reliabilty!$A54-2015+(Reliabilty!AV$2-1)*35,0)</f>
        <v>0</v>
      </c>
      <c r="AW54">
        <f ca="1">-OFFSET('IRP Approach 90% Local'!$DR$1,Reliabilty!$A54-2015+(Reliabilty!AW$2-1)*35,0)+OFFSET('IRP Approach 90% Local'!$DS$1,Reliabilty!$A54-2015+(Reliabilty!AW$2-1)*35,0)</f>
        <v>0</v>
      </c>
      <c r="AX54">
        <f ca="1">-OFFSET('IRP Approach 90% Local'!$DR$1,Reliabilty!$A54-2015+(Reliabilty!AX$2-1)*35,0)+OFFSET('IRP Approach 90% Local'!$DS$1,Reliabilty!$A54-2015+(Reliabilty!AX$2-1)*35,0)</f>
        <v>0</v>
      </c>
      <c r="AY54">
        <f ca="1">-OFFSET('IRP Approach 90% Local'!$DR$1,Reliabilty!$A54-2015+(Reliabilty!AY$2-1)*35,0)+OFFSET('IRP Approach 90% Local'!$DS$1,Reliabilty!$A54-2015+(Reliabilty!AY$2-1)*35,0)</f>
        <v>-199756</v>
      </c>
      <c r="AZ54">
        <f ca="1">-OFFSET('IRP Approach 90% Local'!$DR$1,Reliabilty!$A54-2015+(Reliabilty!AZ$2-1)*35,0)+OFFSET('IRP Approach 90% Local'!$DS$1,Reliabilty!$A54-2015+(Reliabilty!AZ$2-1)*35,0)</f>
        <v>0</v>
      </c>
      <c r="BA54">
        <f ca="1">-OFFSET('IRP Approach 90% Local'!$DR$1,Reliabilty!$A54-2015+(Reliabilty!BA$2-1)*35,0)+OFFSET('IRP Approach 90% Local'!$DS$1,Reliabilty!$A54-2015+(Reliabilty!BA$2-1)*35,0)</f>
        <v>0</v>
      </c>
      <c r="BB54">
        <f ca="1">-OFFSET('IRP Approach 90% Local'!$DR$1,Reliabilty!$A54-2015+(Reliabilty!BB$2-1)*35,0)+OFFSET('IRP Approach 90% Local'!$DS$1,Reliabilty!$A54-2015+(Reliabilty!BB$2-1)*35,0)</f>
        <v>0</v>
      </c>
      <c r="BC54">
        <f ca="1">-OFFSET('IRP Approach 90% Local'!$DR$1,Reliabilty!$A54-2015+(Reliabilty!BC$2-1)*35,0)+OFFSET('IRP Approach 90% Local'!$DS$1,Reliabilty!$A54-2015+(Reliabilty!BC$2-1)*35,0)</f>
        <v>0</v>
      </c>
      <c r="BD54">
        <f ca="1">-OFFSET('IRP Approach 90% Local'!$DR$1,Reliabilty!$A54-2015+(Reliabilty!BD$2-1)*35,0)+OFFSET('IRP Approach 90% Local'!$DS$1,Reliabilty!$A54-2015+(Reliabilty!BD$2-1)*35,0)</f>
        <v>0</v>
      </c>
      <c r="BE54">
        <f ca="1">-OFFSET('IRP Approach 90% Local'!$DR$1,Reliabilty!$A54-2015+(Reliabilty!BE$2-1)*35,0)+OFFSET('IRP Approach 90% Local'!$DS$1,Reliabilty!$A54-2015+(Reliabilty!BE$2-1)*35,0)</f>
        <v>103805</v>
      </c>
      <c r="BF54">
        <f ca="1">-OFFSET('IRP Approach 90% Local'!$DR$1,Reliabilty!$A54-2015+(Reliabilty!BF$2-1)*35,0)+OFFSET('IRP Approach 90% Local'!$DS$1,Reliabilty!$A54-2015+(Reliabilty!BF$2-1)*35,0)</f>
        <v>93506</v>
      </c>
      <c r="BG54">
        <f ca="1">-OFFSET('IRP Approach 90% Local'!$DR$1,Reliabilty!$A54-2015+(Reliabilty!BG$2-1)*35,0)+OFFSET('IRP Approach 90% Local'!$DS$1,Reliabilty!$A54-2015+(Reliabilty!BG$2-1)*35,0)</f>
        <v>226221</v>
      </c>
      <c r="BH54">
        <f ca="1">-OFFSET('IRP Approach 90% Local'!$DR$1,Reliabilty!$A54-2015+(Reliabilty!BH$2-1)*35,0)+OFFSET('IRP Approach 90% Local'!$DS$1,Reliabilty!$A54-2015+(Reliabilty!BH$2-1)*35,0)</f>
        <v>371789</v>
      </c>
      <c r="BI54">
        <f ca="1">-OFFSET('IRP Approach 90% Local'!$DR$1,Reliabilty!$A54-2015+(Reliabilty!BI$2-1)*35,0)+OFFSET('IRP Approach 90% Local'!$DS$1,Reliabilty!$A54-2015+(Reliabilty!BI$2-1)*35,0)</f>
        <v>37757</v>
      </c>
      <c r="BJ54">
        <f ca="1">-OFFSET('IRP Approach 90% Local'!$DR$1,Reliabilty!$A54-2015+(Reliabilty!BJ$2-1)*35,0)+OFFSET('IRP Approach 90% Local'!$DS$1,Reliabilty!$A54-2015+(Reliabilty!BJ$2-1)*35,0)</f>
        <v>-47922</v>
      </c>
      <c r="BK54">
        <f ca="1">-OFFSET('IRP Approach 90% Local'!$DR$1,Reliabilty!$A54-2015+(Reliabilty!BK$2-1)*35,0)+OFFSET('IRP Approach 90% Local'!$DS$1,Reliabilty!$A54-2015+(Reliabilty!BK$2-1)*35,0)</f>
        <v>60957</v>
      </c>
      <c r="BL54">
        <f ca="1">-OFFSET('IRP Approach 90% Local'!$DR$1,Reliabilty!$A54-2015+(Reliabilty!BL$2-1)*35,0)+OFFSET('IRP Approach 90% Local'!$DS$1,Reliabilty!$A54-2015+(Reliabilty!BL$2-1)*35,0)</f>
        <v>-90760</v>
      </c>
      <c r="BM54">
        <f ca="1">-OFFSET('IRP Approach 90% Local'!$DR$1,Reliabilty!$A54-2015+(Reliabilty!BM$2-1)*35,0)+OFFSET('IRP Approach 90% Local'!$DS$1,Reliabilty!$A54-2015+(Reliabilty!BM$2-1)*35,0)</f>
        <v>-375751</v>
      </c>
      <c r="BN54">
        <f ca="1">-OFFSET('IRP Approach 90% Local'!$DR$1,Reliabilty!$A54-2015+(Reliabilty!BN$2-1)*35,0)+OFFSET('IRP Approach 90% Local'!$DS$1,Reliabilty!$A54-2015+(Reliabilty!BN$2-1)*35,0)</f>
        <v>-602601</v>
      </c>
      <c r="BO54">
        <f ca="1">-OFFSET('IRP Approach 90% Local'!$DR$1,Reliabilty!$A54-2015+(Reliabilty!BO$2-1)*35,0)+OFFSET('IRP Approach 90% Local'!$DS$1,Reliabilty!$A54-2015+(Reliabilty!BO$2-1)*35,0)</f>
        <v>0</v>
      </c>
      <c r="BP54">
        <f ca="1">-OFFSET('IRP Approach 90% Local'!$DR$1,Reliabilty!$A54-2015+(Reliabilty!BP$2-1)*35,0)+OFFSET('IRP Approach 90% Local'!$DS$1,Reliabilty!$A54-2015+(Reliabilty!BP$2-1)*35,0)</f>
        <v>-149424</v>
      </c>
      <c r="BQ54">
        <f ca="1">-OFFSET('IRP Approach 90% Local'!$DR$1,Reliabilty!$A54-2015+(Reliabilty!BQ$2-1)*35,0)+OFFSET('IRP Approach 90% Local'!$DS$1,Reliabilty!$A54-2015+(Reliabilty!BQ$2-1)*35,0)</f>
        <v>0</v>
      </c>
      <c r="BR54">
        <f ca="1">-OFFSET('IRP Approach 90% Local'!$DR$1,Reliabilty!$A54-2015+(Reliabilty!BR$2-1)*35,0)+OFFSET('IRP Approach 90% Local'!$DS$1,Reliabilty!$A54-2015+(Reliabilty!BR$2-1)*35,0)</f>
        <v>0</v>
      </c>
      <c r="BS54">
        <f ca="1">-OFFSET('IRP Approach 90% Local'!$DR$1,Reliabilty!$A54-2015+(Reliabilty!BS$2-1)*35,0)+OFFSET('IRP Approach 90% Local'!$DS$1,Reliabilty!$A54-2015+(Reliabilty!BS$2-1)*35,0)</f>
        <v>0</v>
      </c>
      <c r="BT54">
        <f ca="1">-OFFSET('IRP Approach 90% Local'!$DR$1,Reliabilty!$A54-2015+(Reliabilty!BT$2-1)*35,0)+OFFSET('IRP Approach 90% Local'!$DS$1,Reliabilty!$A54-2015+(Reliabilty!BT$2-1)*35,0)</f>
        <v>0</v>
      </c>
      <c r="BU54">
        <f ca="1">-OFFSET('IRP Approach 90% Local'!$DR$1,Reliabilty!$A54-2015+(Reliabilty!BU$2-1)*35,0)+OFFSET('IRP Approach 90% Local'!$DS$1,Reliabilty!$A54-2015+(Reliabilty!BU$2-1)*35,0)</f>
        <v>0</v>
      </c>
      <c r="BV54">
        <f ca="1">-OFFSET('IRP Approach 90% Local'!$DR$1,Reliabilty!$A54-2015+(Reliabilty!BV$2-1)*35,0)+OFFSET('IRP Approach 90% Local'!$DS$1,Reliabilty!$A54-2015+(Reliabilty!BV$2-1)*35,0)</f>
        <v>30957</v>
      </c>
      <c r="BW54">
        <f ca="1">-OFFSET('IRP Approach 90% Local'!$DR$1,Reliabilty!$A54-2015+(Reliabilty!BW$2-1)*35,0)+OFFSET('IRP Approach 90% Local'!$DS$1,Reliabilty!$A54-2015+(Reliabilty!BW$2-1)*35,0)</f>
        <v>0</v>
      </c>
      <c r="BX54">
        <f ca="1">-OFFSET('IRP Approach 90% Local'!$DR$1,Reliabilty!$A54-2015+(Reliabilty!BX$2-1)*35,0)+OFFSET('IRP Approach 90% Local'!$DS$1,Reliabilty!$A54-2015+(Reliabilty!BX$2-1)*35,0)</f>
        <v>0</v>
      </c>
      <c r="BY54">
        <f ca="1">-OFFSET('IRP Approach 90% Local'!$DR$1,Reliabilty!$A54-2015+(Reliabilty!BY$2-1)*35,0)+OFFSET('IRP Approach 90% Local'!$DS$1,Reliabilty!$A54-2015+(Reliabilty!BY$2-1)*35,0)</f>
        <v>0</v>
      </c>
      <c r="BZ54">
        <f ca="1">-OFFSET('IRP Approach 90% Local'!$DR$1,Reliabilty!$A54-2015+(Reliabilty!BZ$2-1)*35,0)+OFFSET('IRP Approach 90% Local'!$DS$1,Reliabilty!$A54-2015+(Reliabilty!BZ$2-1)*35,0)</f>
        <v>0</v>
      </c>
      <c r="CA54">
        <f ca="1">-OFFSET('IRP Approach 90% Local'!$DR$1,Reliabilty!$A54-2015+(Reliabilty!CA$2-1)*35,0)+OFFSET('IRP Approach 90% Local'!$DS$1,Reliabilty!$A54-2015+(Reliabilty!CA$2-1)*35,0)</f>
        <v>0</v>
      </c>
      <c r="CB54">
        <f ca="1">-OFFSET('IRP Approach 90% Local'!$DR$1,Reliabilty!$A54-2015+(Reliabilty!CB$2-1)*35,0)+OFFSET('IRP Approach 90% Local'!$DS$1,Reliabilty!$A54-2015+(Reliabilty!CB$2-1)*35,0)</f>
        <v>0</v>
      </c>
      <c r="CC54">
        <f ca="1">-OFFSET('IRP Approach 90% Local'!$DR$1,Reliabilty!$A54-2015+(Reliabilty!CC$2-1)*35,0)+OFFSET('IRP Approach 90% Local'!$DS$1,Reliabilty!$A54-2015+(Reliabilty!CC$2-1)*35,0)</f>
        <v>0</v>
      </c>
      <c r="CD54">
        <f ca="1">-OFFSET('IRP Approach 90% Local'!$DR$1,Reliabilty!$A54-2015+(Reliabilty!CD$2-1)*35,0)+OFFSET('IRP Approach 90% Local'!$DS$1,Reliabilty!$A54-2015+(Reliabilty!CD$2-1)*35,0)</f>
        <v>0</v>
      </c>
      <c r="CE54">
        <f ca="1">-OFFSET('IRP Approach 90% Local'!$DR$1,Reliabilty!$A54-2015+(Reliabilty!CE$2-1)*35,0)+OFFSET('IRP Approach 90% Local'!$DS$1,Reliabilty!$A54-2015+(Reliabilty!CE$2-1)*35,0)</f>
        <v>0</v>
      </c>
      <c r="CF54">
        <f ca="1">-OFFSET('IRP Approach 90% Local'!$DR$1,Reliabilty!$A54-2015+(Reliabilty!CF$2-1)*35,0)+OFFSET('IRP Approach 90% Local'!$DS$1,Reliabilty!$A54-2015+(Reliabilty!CF$2-1)*35,0)</f>
        <v>0</v>
      </c>
      <c r="CG54">
        <f ca="1">-OFFSET('IRP Approach 90% Local'!$DR$1,Reliabilty!$A54-2015+(Reliabilty!CG$2-1)*35,0)+OFFSET('IRP Approach 90% Local'!$DS$1,Reliabilty!$A54-2015+(Reliabilty!CG$2-1)*35,0)</f>
        <v>0</v>
      </c>
      <c r="CH54">
        <f ca="1">-OFFSET('IRP Approach 90% Local'!$DR$1,Reliabilty!$A54-2015+(Reliabilty!CH$2-1)*35,0)+OFFSET('IRP Approach 90% Local'!$DS$1,Reliabilty!$A54-2015+(Reliabilty!CH$2-1)*35,0)</f>
        <v>0</v>
      </c>
      <c r="CI54">
        <f ca="1">-OFFSET('IRP Approach 90% Local'!$DR$1,Reliabilty!$A54-2015+(Reliabilty!CI$2-1)*35,0)+OFFSET('IRP Approach 90% Local'!$DS$1,Reliabilty!$A54-2015+(Reliabilty!CI$2-1)*35,0)</f>
        <v>0</v>
      </c>
      <c r="CJ54">
        <f ca="1">-OFFSET('IRP Approach 90% Local'!$DR$1,Reliabilty!$A54-2015+(Reliabilty!CJ$2-1)*35,0)+OFFSET('IRP Approach 90% Local'!$DS$1,Reliabilty!$A54-2015+(Reliabilty!CJ$2-1)*35,0)</f>
        <v>0</v>
      </c>
      <c r="CK54">
        <f ca="1">-OFFSET('IRP Approach 90% Local'!$DR$1,Reliabilty!$A54-2015+(Reliabilty!CK$2-1)*35,0)+OFFSET('IRP Approach 90% Local'!$DS$1,Reliabilty!$A54-2015+(Reliabilty!CK$2-1)*35,0)</f>
        <v>-59785</v>
      </c>
      <c r="CL54">
        <f ca="1">-OFFSET('IRP Approach 90% Local'!$DR$1,Reliabilty!$A54-2015+(Reliabilty!CL$2-1)*35,0)+OFFSET('IRP Approach 90% Local'!$DS$1,Reliabilty!$A54-2015+(Reliabilty!CL$2-1)*35,0)</f>
        <v>0</v>
      </c>
      <c r="CM54">
        <f ca="1">-OFFSET('IRP Approach 90% Local'!$DR$1,Reliabilty!$A54-2015+(Reliabilty!CM$2-1)*35,0)+OFFSET('IRP Approach 90% Local'!$DS$1,Reliabilty!$A54-2015+(Reliabilty!CM$2-1)*35,0)</f>
        <v>0</v>
      </c>
      <c r="CN54">
        <f ca="1">-OFFSET('IRP Approach 90% Local'!$DR$1,Reliabilty!$A54-2015+(Reliabilty!CN$2-1)*35,0)+OFFSET('IRP Approach 90% Local'!$DS$1,Reliabilty!$A54-2015+(Reliabilty!CN$2-1)*35,0)</f>
        <v>0</v>
      </c>
    </row>
    <row r="55" spans="1:92" x14ac:dyDescent="0.3">
      <c r="A55">
        <v>2023</v>
      </c>
      <c r="B55">
        <f ca="1">-OFFSET('IRP Approach 90% Local'!$DR$1,Reliabilty!$A55-2015+(Reliabilty!B$2-1)*35,0)+OFFSET('IRP Approach 90% Local'!$DS$1,Reliabilty!$A55-2015+(Reliabilty!B$2-1)*35,0)</f>
        <v>-334816</v>
      </c>
      <c r="C55">
        <f ca="1">-OFFSET('IRP Approach 90% Local'!$DR$1,Reliabilty!$A55-2015+(Reliabilty!C$2-1)*35,0)+OFFSET('IRP Approach 90% Local'!$DS$1,Reliabilty!$A55-2015+(Reliabilty!C$2-1)*35,0)</f>
        <v>58268</v>
      </c>
      <c r="D55">
        <f ca="1">-OFFSET('IRP Approach 90% Local'!$DR$1,Reliabilty!$A55-2015+(Reliabilty!D$2-1)*35,0)+OFFSET('IRP Approach 90% Local'!$DS$1,Reliabilty!$A55-2015+(Reliabilty!D$2-1)*35,0)</f>
        <v>-413048</v>
      </c>
      <c r="E55">
        <f ca="1">-OFFSET('IRP Approach 90% Local'!$DR$1,Reliabilty!$A55-2015+(Reliabilty!E$2-1)*35,0)+OFFSET('IRP Approach 90% Local'!$DS$1,Reliabilty!$A55-2015+(Reliabilty!E$2-1)*35,0)</f>
        <v>-226718</v>
      </c>
      <c r="F55">
        <f ca="1">-OFFSET('IRP Approach 90% Local'!$DR$1,Reliabilty!$A55-2015+(Reliabilty!F$2-1)*35,0)+OFFSET('IRP Approach 90% Local'!$DS$1,Reliabilty!$A55-2015+(Reliabilty!F$2-1)*35,0)</f>
        <v>-106360</v>
      </c>
      <c r="G55">
        <f ca="1">-OFFSET('IRP Approach 90% Local'!$DR$1,Reliabilty!$A55-2015+(Reliabilty!G$2-1)*35,0)+OFFSET('IRP Approach 90% Local'!$DS$1,Reliabilty!$A55-2015+(Reliabilty!G$2-1)*35,0)</f>
        <v>-675445</v>
      </c>
      <c r="H55">
        <f ca="1">-OFFSET('IRP Approach 90% Local'!$DR$1,Reliabilty!$A55-2015+(Reliabilty!H$2-1)*35,0)+OFFSET('IRP Approach 90% Local'!$DS$1,Reliabilty!$A55-2015+(Reliabilty!H$2-1)*35,0)</f>
        <v>0</v>
      </c>
      <c r="I55">
        <f ca="1">-OFFSET('IRP Approach 90% Local'!$DR$1,Reliabilty!$A55-2015+(Reliabilty!I$2-1)*35,0)+OFFSET('IRP Approach 90% Local'!$DS$1,Reliabilty!$A55-2015+(Reliabilty!I$2-1)*35,0)</f>
        <v>0</v>
      </c>
      <c r="J55">
        <f ca="1">-OFFSET('IRP Approach 90% Local'!$DR$1,Reliabilty!$A55-2015+(Reliabilty!J$2-1)*35,0)+OFFSET('IRP Approach 90% Local'!$DS$1,Reliabilty!$A55-2015+(Reliabilty!J$2-1)*35,0)</f>
        <v>0</v>
      </c>
      <c r="K55">
        <f ca="1">-OFFSET('IRP Approach 90% Local'!$DR$1,Reliabilty!$A55-2015+(Reliabilty!K$2-1)*35,0)+OFFSET('IRP Approach 90% Local'!$DS$1,Reliabilty!$A55-2015+(Reliabilty!K$2-1)*35,0)</f>
        <v>0</v>
      </c>
      <c r="L55">
        <f ca="1">-OFFSET('IRP Approach 90% Local'!$DR$1,Reliabilty!$A55-2015+(Reliabilty!L$2-1)*35,0)+OFFSET('IRP Approach 90% Local'!$DS$1,Reliabilty!$A55-2015+(Reliabilty!L$2-1)*35,0)</f>
        <v>0</v>
      </c>
      <c r="M55">
        <f ca="1">-OFFSET('IRP Approach 90% Local'!$DR$1,Reliabilty!$A55-2015+(Reliabilty!M$2-1)*35,0)+OFFSET('IRP Approach 90% Local'!$DS$1,Reliabilty!$A55-2015+(Reliabilty!M$2-1)*35,0)</f>
        <v>0</v>
      </c>
      <c r="N55">
        <f ca="1">-OFFSET('IRP Approach 90% Local'!$DR$1,Reliabilty!$A55-2015+(Reliabilty!N$2-1)*35,0)+OFFSET('IRP Approach 90% Local'!$DS$1,Reliabilty!$A55-2015+(Reliabilty!N$2-1)*35,0)</f>
        <v>0</v>
      </c>
      <c r="O55">
        <f ca="1">-OFFSET('IRP Approach 90% Local'!$DR$1,Reliabilty!$A55-2015+(Reliabilty!O$2-1)*35,0)+OFFSET('IRP Approach 90% Local'!$DS$1,Reliabilty!$A55-2015+(Reliabilty!O$2-1)*35,0)</f>
        <v>0</v>
      </c>
      <c r="P55">
        <f ca="1">-OFFSET('IRP Approach 90% Local'!$DR$1,Reliabilty!$A55-2015+(Reliabilty!P$2-1)*35,0)+OFFSET('IRP Approach 90% Local'!$DS$1,Reliabilty!$A55-2015+(Reliabilty!P$2-1)*35,0)</f>
        <v>0</v>
      </c>
      <c r="Q55">
        <f ca="1">-OFFSET('IRP Approach 90% Local'!$DR$1,Reliabilty!$A55-2015+(Reliabilty!Q$2-1)*35,0)+OFFSET('IRP Approach 90% Local'!$DS$1,Reliabilty!$A55-2015+(Reliabilty!Q$2-1)*35,0)</f>
        <v>0</v>
      </c>
      <c r="R55">
        <f ca="1">-OFFSET('IRP Approach 90% Local'!$DR$1,Reliabilty!$A55-2015+(Reliabilty!R$2-1)*35,0)+OFFSET('IRP Approach 90% Local'!$DS$1,Reliabilty!$A55-2015+(Reliabilty!R$2-1)*35,0)</f>
        <v>0</v>
      </c>
      <c r="S55">
        <f ca="1">-OFFSET('IRP Approach 90% Local'!$DR$1,Reliabilty!$A55-2015+(Reliabilty!S$2-1)*35,0)+OFFSET('IRP Approach 90% Local'!$DS$1,Reliabilty!$A55-2015+(Reliabilty!S$2-1)*35,0)</f>
        <v>0</v>
      </c>
      <c r="T55">
        <f ca="1">-OFFSET('IRP Approach 90% Local'!$DR$1,Reliabilty!$A55-2015+(Reliabilty!T$2-1)*35,0)+OFFSET('IRP Approach 90% Local'!$DS$1,Reliabilty!$A55-2015+(Reliabilty!T$2-1)*35,0)</f>
        <v>0</v>
      </c>
      <c r="U55">
        <f ca="1">-OFFSET('IRP Approach 90% Local'!$DR$1,Reliabilty!$A55-2015+(Reliabilty!U$2-1)*35,0)+OFFSET('IRP Approach 90% Local'!$DS$1,Reliabilty!$A55-2015+(Reliabilty!U$2-1)*35,0)</f>
        <v>0</v>
      </c>
      <c r="V55">
        <f ca="1">-OFFSET('IRP Approach 90% Local'!$DR$1,Reliabilty!$A55-2015+(Reliabilty!V$2-1)*35,0)+OFFSET('IRP Approach 90% Local'!$DS$1,Reliabilty!$A55-2015+(Reliabilty!V$2-1)*35,0)</f>
        <v>0</v>
      </c>
      <c r="W55">
        <f ca="1">-OFFSET('IRP Approach 90% Local'!$DR$1,Reliabilty!$A55-2015+(Reliabilty!W$2-1)*35,0)+OFFSET('IRP Approach 90% Local'!$DS$1,Reliabilty!$A55-2015+(Reliabilty!W$2-1)*35,0)</f>
        <v>0</v>
      </c>
      <c r="X55">
        <f ca="1">-OFFSET('IRP Approach 90% Local'!$DR$1,Reliabilty!$A55-2015+(Reliabilty!X$2-1)*35,0)+OFFSET('IRP Approach 90% Local'!$DS$1,Reliabilty!$A55-2015+(Reliabilty!X$2-1)*35,0)</f>
        <v>0</v>
      </c>
      <c r="Y55">
        <f ca="1">-OFFSET('IRP Approach 90% Local'!$DR$1,Reliabilty!$A55-2015+(Reliabilty!Y$2-1)*35,0)+OFFSET('IRP Approach 90% Local'!$DS$1,Reliabilty!$A55-2015+(Reliabilty!Y$2-1)*35,0)</f>
        <v>0</v>
      </c>
      <c r="Z55">
        <f ca="1">-OFFSET('IRP Approach 90% Local'!$DR$1,Reliabilty!$A55-2015+(Reliabilty!Z$2-1)*35,0)+OFFSET('IRP Approach 90% Local'!$DS$1,Reliabilty!$A55-2015+(Reliabilty!Z$2-1)*35,0)</f>
        <v>0</v>
      </c>
      <c r="AA55">
        <f ca="1">-OFFSET('IRP Approach 90% Local'!$DR$1,Reliabilty!$A55-2015+(Reliabilty!AA$2-1)*35,0)+OFFSET('IRP Approach 90% Local'!$DS$1,Reliabilty!$A55-2015+(Reliabilty!AA$2-1)*35,0)</f>
        <v>0</v>
      </c>
      <c r="AB55">
        <f ca="1">-OFFSET('IRP Approach 90% Local'!$DR$1,Reliabilty!$A55-2015+(Reliabilty!AB$2-1)*35,0)+OFFSET('IRP Approach 90% Local'!$DS$1,Reliabilty!$A55-2015+(Reliabilty!AB$2-1)*35,0)</f>
        <v>0</v>
      </c>
      <c r="AC55">
        <f ca="1">-OFFSET('IRP Approach 90% Local'!$DR$1,Reliabilty!$A55-2015+(Reliabilty!AC$2-1)*35,0)+OFFSET('IRP Approach 90% Local'!$DS$1,Reliabilty!$A55-2015+(Reliabilty!AC$2-1)*35,0)</f>
        <v>0</v>
      </c>
      <c r="AD55">
        <f ca="1">-OFFSET('IRP Approach 90% Local'!$DR$1,Reliabilty!$A55-2015+(Reliabilty!AD$2-1)*35,0)+OFFSET('IRP Approach 90% Local'!$DS$1,Reliabilty!$A55-2015+(Reliabilty!AD$2-1)*35,0)</f>
        <v>0</v>
      </c>
      <c r="AE55">
        <f ca="1">-OFFSET('IRP Approach 90% Local'!$DR$1,Reliabilty!$A55-2015+(Reliabilty!AE$2-1)*35,0)+OFFSET('IRP Approach 90% Local'!$DS$1,Reliabilty!$A55-2015+(Reliabilty!AE$2-1)*35,0)</f>
        <v>0</v>
      </c>
      <c r="AF55">
        <f ca="1">-OFFSET('IRP Approach 90% Local'!$DR$1,Reliabilty!$A55-2015+(Reliabilty!AF$2-1)*35,0)+OFFSET('IRP Approach 90% Local'!$DS$1,Reliabilty!$A55-2015+(Reliabilty!AF$2-1)*35,0)</f>
        <v>0</v>
      </c>
      <c r="AG55">
        <f ca="1">-OFFSET('IRP Approach 90% Local'!$DR$1,Reliabilty!$A55-2015+(Reliabilty!AG$2-1)*35,0)+OFFSET('IRP Approach 90% Local'!$DS$1,Reliabilty!$A55-2015+(Reliabilty!AG$2-1)*35,0)</f>
        <v>0</v>
      </c>
      <c r="AH55">
        <f ca="1">-OFFSET('IRP Approach 90% Local'!$DR$1,Reliabilty!$A55-2015+(Reliabilty!AH$2-1)*35,0)+OFFSET('IRP Approach 90% Local'!$DS$1,Reliabilty!$A55-2015+(Reliabilty!AH$2-1)*35,0)</f>
        <v>0</v>
      </c>
      <c r="AI55">
        <f ca="1">-OFFSET('IRP Approach 90% Local'!$DR$1,Reliabilty!$A55-2015+(Reliabilty!AI$2-1)*35,0)+OFFSET('IRP Approach 90% Local'!$DS$1,Reliabilty!$A55-2015+(Reliabilty!AI$2-1)*35,0)</f>
        <v>0</v>
      </c>
      <c r="AJ55">
        <f ca="1">-OFFSET('IRP Approach 90% Local'!$DR$1,Reliabilty!$A55-2015+(Reliabilty!AJ$2-1)*35,0)+OFFSET('IRP Approach 90% Local'!$DS$1,Reliabilty!$A55-2015+(Reliabilty!AJ$2-1)*35,0)</f>
        <v>0</v>
      </c>
      <c r="AK55">
        <f ca="1">-OFFSET('IRP Approach 90% Local'!$DR$1,Reliabilty!$A55-2015+(Reliabilty!AK$2-1)*35,0)+OFFSET('IRP Approach 90% Local'!$DS$1,Reliabilty!$A55-2015+(Reliabilty!AK$2-1)*35,0)</f>
        <v>0</v>
      </c>
      <c r="AL55">
        <f ca="1">-OFFSET('IRP Approach 90% Local'!$DR$1,Reliabilty!$A55-2015+(Reliabilty!AL$2-1)*35,0)+OFFSET('IRP Approach 90% Local'!$DS$1,Reliabilty!$A55-2015+(Reliabilty!AL$2-1)*35,0)</f>
        <v>0</v>
      </c>
      <c r="AM55">
        <f ca="1">-OFFSET('IRP Approach 90% Local'!$DR$1,Reliabilty!$A55-2015+(Reliabilty!AM$2-1)*35,0)+OFFSET('IRP Approach 90% Local'!$DS$1,Reliabilty!$A55-2015+(Reliabilty!AM$2-1)*35,0)</f>
        <v>0</v>
      </c>
      <c r="AN55">
        <f ca="1">-OFFSET('IRP Approach 90% Local'!$DR$1,Reliabilty!$A55-2015+(Reliabilty!AN$2-1)*35,0)+OFFSET('IRP Approach 90% Local'!$DS$1,Reliabilty!$A55-2015+(Reliabilty!AN$2-1)*35,0)</f>
        <v>0</v>
      </c>
      <c r="AO55">
        <f ca="1">-OFFSET('IRP Approach 90% Local'!$DR$1,Reliabilty!$A55-2015+(Reliabilty!AO$2-1)*35,0)+OFFSET('IRP Approach 90% Local'!$DS$1,Reliabilty!$A55-2015+(Reliabilty!AO$2-1)*35,0)</f>
        <v>0</v>
      </c>
      <c r="AP55">
        <f ca="1">-OFFSET('IRP Approach 90% Local'!$DR$1,Reliabilty!$A55-2015+(Reliabilty!AP$2-1)*35,0)+OFFSET('IRP Approach 90% Local'!$DS$1,Reliabilty!$A55-2015+(Reliabilty!AP$2-1)*35,0)</f>
        <v>0</v>
      </c>
      <c r="AQ55">
        <f ca="1">-OFFSET('IRP Approach 90% Local'!$DR$1,Reliabilty!$A55-2015+(Reliabilty!AQ$2-1)*35,0)+OFFSET('IRP Approach 90% Local'!$DS$1,Reliabilty!$A55-2015+(Reliabilty!AQ$2-1)*35,0)</f>
        <v>0</v>
      </c>
      <c r="AR55">
        <f ca="1">-OFFSET('IRP Approach 90% Local'!$DR$1,Reliabilty!$A55-2015+(Reliabilty!AR$2-1)*35,0)+OFFSET('IRP Approach 90% Local'!$DS$1,Reliabilty!$A55-2015+(Reliabilty!AR$2-1)*35,0)</f>
        <v>0</v>
      </c>
      <c r="AS55">
        <f ca="1">-OFFSET('IRP Approach 90% Local'!$DR$1,Reliabilty!$A55-2015+(Reliabilty!AS$2-1)*35,0)+OFFSET('IRP Approach 90% Local'!$DS$1,Reliabilty!$A55-2015+(Reliabilty!AS$2-1)*35,0)</f>
        <v>0</v>
      </c>
      <c r="AT55">
        <f ca="1">-OFFSET('IRP Approach 90% Local'!$DR$1,Reliabilty!$A55-2015+(Reliabilty!AT$2-1)*35,0)+OFFSET('IRP Approach 90% Local'!$DS$1,Reliabilty!$A55-2015+(Reliabilty!AT$2-1)*35,0)</f>
        <v>0</v>
      </c>
      <c r="AU55">
        <f ca="1">-OFFSET('IRP Approach 90% Local'!$DR$1,Reliabilty!$A55-2015+(Reliabilty!AU$2-1)*35,0)+OFFSET('IRP Approach 90% Local'!$DS$1,Reliabilty!$A55-2015+(Reliabilty!AU$2-1)*35,0)</f>
        <v>0</v>
      </c>
      <c r="AV55">
        <f ca="1">-OFFSET('IRP Approach 90% Local'!$DR$1,Reliabilty!$A55-2015+(Reliabilty!AV$2-1)*35,0)+OFFSET('IRP Approach 90% Local'!$DS$1,Reliabilty!$A55-2015+(Reliabilty!AV$2-1)*35,0)</f>
        <v>0</v>
      </c>
      <c r="AW55">
        <f ca="1">-OFFSET('IRP Approach 90% Local'!$DR$1,Reliabilty!$A55-2015+(Reliabilty!AW$2-1)*35,0)+OFFSET('IRP Approach 90% Local'!$DS$1,Reliabilty!$A55-2015+(Reliabilty!AW$2-1)*35,0)</f>
        <v>0</v>
      </c>
      <c r="AX55">
        <f ca="1">-OFFSET('IRP Approach 90% Local'!$DR$1,Reliabilty!$A55-2015+(Reliabilty!AX$2-1)*35,0)+OFFSET('IRP Approach 90% Local'!$DS$1,Reliabilty!$A55-2015+(Reliabilty!AX$2-1)*35,0)</f>
        <v>-176355</v>
      </c>
      <c r="AY55">
        <f ca="1">-OFFSET('IRP Approach 90% Local'!$DR$1,Reliabilty!$A55-2015+(Reliabilty!AY$2-1)*35,0)+OFFSET('IRP Approach 90% Local'!$DS$1,Reliabilty!$A55-2015+(Reliabilty!AY$2-1)*35,0)</f>
        <v>0</v>
      </c>
      <c r="AZ55">
        <f ca="1">-OFFSET('IRP Approach 90% Local'!$DR$1,Reliabilty!$A55-2015+(Reliabilty!AZ$2-1)*35,0)+OFFSET('IRP Approach 90% Local'!$DS$1,Reliabilty!$A55-2015+(Reliabilty!AZ$2-1)*35,0)</f>
        <v>0</v>
      </c>
      <c r="BA55">
        <f ca="1">-OFFSET('IRP Approach 90% Local'!$DR$1,Reliabilty!$A55-2015+(Reliabilty!BA$2-1)*35,0)+OFFSET('IRP Approach 90% Local'!$DS$1,Reliabilty!$A55-2015+(Reliabilty!BA$2-1)*35,0)</f>
        <v>0</v>
      </c>
      <c r="BB55">
        <f ca="1">-OFFSET('IRP Approach 90% Local'!$DR$1,Reliabilty!$A55-2015+(Reliabilty!BB$2-1)*35,0)+OFFSET('IRP Approach 90% Local'!$DS$1,Reliabilty!$A55-2015+(Reliabilty!BB$2-1)*35,0)</f>
        <v>0</v>
      </c>
      <c r="BC55">
        <f ca="1">-OFFSET('IRP Approach 90% Local'!$DR$1,Reliabilty!$A55-2015+(Reliabilty!BC$2-1)*35,0)+OFFSET('IRP Approach 90% Local'!$DS$1,Reliabilty!$A55-2015+(Reliabilty!BC$2-1)*35,0)</f>
        <v>0</v>
      </c>
      <c r="BD55">
        <f ca="1">-OFFSET('IRP Approach 90% Local'!$DR$1,Reliabilty!$A55-2015+(Reliabilty!BD$2-1)*35,0)+OFFSET('IRP Approach 90% Local'!$DS$1,Reliabilty!$A55-2015+(Reliabilty!BD$2-1)*35,0)</f>
        <v>46305</v>
      </c>
      <c r="BE55">
        <f ca="1">-OFFSET('IRP Approach 90% Local'!$DR$1,Reliabilty!$A55-2015+(Reliabilty!BE$2-1)*35,0)+OFFSET('IRP Approach 90% Local'!$DS$1,Reliabilty!$A55-2015+(Reliabilty!BE$2-1)*35,0)</f>
        <v>0</v>
      </c>
      <c r="BF55">
        <f ca="1">-OFFSET('IRP Approach 90% Local'!$DR$1,Reliabilty!$A55-2015+(Reliabilty!BF$2-1)*35,0)+OFFSET('IRP Approach 90% Local'!$DS$1,Reliabilty!$A55-2015+(Reliabilty!BF$2-1)*35,0)</f>
        <v>105342</v>
      </c>
      <c r="BG55">
        <f ca="1">-OFFSET('IRP Approach 90% Local'!$DR$1,Reliabilty!$A55-2015+(Reliabilty!BG$2-1)*35,0)+OFFSET('IRP Approach 90% Local'!$DS$1,Reliabilty!$A55-2015+(Reliabilty!BG$2-1)*35,0)</f>
        <v>575638</v>
      </c>
      <c r="BH55">
        <f ca="1">-OFFSET('IRP Approach 90% Local'!$DR$1,Reliabilty!$A55-2015+(Reliabilty!BH$2-1)*35,0)+OFFSET('IRP Approach 90% Local'!$DS$1,Reliabilty!$A55-2015+(Reliabilty!BH$2-1)*35,0)</f>
        <v>37568</v>
      </c>
      <c r="BI55">
        <f ca="1">-OFFSET('IRP Approach 90% Local'!$DR$1,Reliabilty!$A55-2015+(Reliabilty!BI$2-1)*35,0)+OFFSET('IRP Approach 90% Local'!$DS$1,Reliabilty!$A55-2015+(Reliabilty!BI$2-1)*35,0)</f>
        <v>61561</v>
      </c>
      <c r="BJ55">
        <f ca="1">-OFFSET('IRP Approach 90% Local'!$DR$1,Reliabilty!$A55-2015+(Reliabilty!BJ$2-1)*35,0)+OFFSET('IRP Approach 90% Local'!$DS$1,Reliabilty!$A55-2015+(Reliabilty!BJ$2-1)*35,0)</f>
        <v>58268</v>
      </c>
      <c r="BK55">
        <f ca="1">-OFFSET('IRP Approach 90% Local'!$DR$1,Reliabilty!$A55-2015+(Reliabilty!BK$2-1)*35,0)+OFFSET('IRP Approach 90% Local'!$DS$1,Reliabilty!$A55-2015+(Reliabilty!BK$2-1)*35,0)</f>
        <v>-97748</v>
      </c>
      <c r="BL55">
        <f ca="1">-OFFSET('IRP Approach 90% Local'!$DR$1,Reliabilty!$A55-2015+(Reliabilty!BL$2-1)*35,0)+OFFSET('IRP Approach 90% Local'!$DS$1,Reliabilty!$A55-2015+(Reliabilty!BL$2-1)*35,0)</f>
        <v>-362476</v>
      </c>
      <c r="BM55">
        <f ca="1">-OFFSET('IRP Approach 90% Local'!$DR$1,Reliabilty!$A55-2015+(Reliabilty!BM$2-1)*35,0)+OFFSET('IRP Approach 90% Local'!$DS$1,Reliabilty!$A55-2015+(Reliabilty!BM$2-1)*35,0)</f>
        <v>-409598</v>
      </c>
      <c r="BN55">
        <f ca="1">-OFFSET('IRP Approach 90% Local'!$DR$1,Reliabilty!$A55-2015+(Reliabilty!BN$2-1)*35,0)+OFFSET('IRP Approach 90% Local'!$DS$1,Reliabilty!$A55-2015+(Reliabilty!BN$2-1)*35,0)</f>
        <v>0</v>
      </c>
      <c r="BO55">
        <f ca="1">-OFFSET('IRP Approach 90% Local'!$DR$1,Reliabilty!$A55-2015+(Reliabilty!BO$2-1)*35,0)+OFFSET('IRP Approach 90% Local'!$DS$1,Reliabilty!$A55-2015+(Reliabilty!BO$2-1)*35,0)</f>
        <v>-170517</v>
      </c>
      <c r="BP55">
        <f ca="1">-OFFSET('IRP Approach 90% Local'!$DR$1,Reliabilty!$A55-2015+(Reliabilty!BP$2-1)*35,0)+OFFSET('IRP Approach 90% Local'!$DS$1,Reliabilty!$A55-2015+(Reliabilty!BP$2-1)*35,0)</f>
        <v>0</v>
      </c>
      <c r="BQ55">
        <f ca="1">-OFFSET('IRP Approach 90% Local'!$DR$1,Reliabilty!$A55-2015+(Reliabilty!BQ$2-1)*35,0)+OFFSET('IRP Approach 90% Local'!$DS$1,Reliabilty!$A55-2015+(Reliabilty!BQ$2-1)*35,0)</f>
        <v>0</v>
      </c>
      <c r="BR55">
        <f ca="1">-OFFSET('IRP Approach 90% Local'!$DR$1,Reliabilty!$A55-2015+(Reliabilty!BR$2-1)*35,0)+OFFSET('IRP Approach 90% Local'!$DS$1,Reliabilty!$A55-2015+(Reliabilty!BR$2-1)*35,0)</f>
        <v>0</v>
      </c>
      <c r="BS55">
        <f ca="1">-OFFSET('IRP Approach 90% Local'!$DR$1,Reliabilty!$A55-2015+(Reliabilty!BS$2-1)*35,0)+OFFSET('IRP Approach 90% Local'!$DS$1,Reliabilty!$A55-2015+(Reliabilty!BS$2-1)*35,0)</f>
        <v>0</v>
      </c>
      <c r="BT55">
        <f ca="1">-OFFSET('IRP Approach 90% Local'!$DR$1,Reliabilty!$A55-2015+(Reliabilty!BT$2-1)*35,0)+OFFSET('IRP Approach 90% Local'!$DS$1,Reliabilty!$A55-2015+(Reliabilty!BT$2-1)*35,0)</f>
        <v>0</v>
      </c>
      <c r="BU55">
        <f ca="1">-OFFSET('IRP Approach 90% Local'!$DR$1,Reliabilty!$A55-2015+(Reliabilty!BU$2-1)*35,0)+OFFSET('IRP Approach 90% Local'!$DS$1,Reliabilty!$A55-2015+(Reliabilty!BU$2-1)*35,0)</f>
        <v>0</v>
      </c>
      <c r="BV55">
        <f ca="1">-OFFSET('IRP Approach 90% Local'!$DR$1,Reliabilty!$A55-2015+(Reliabilty!BV$2-1)*35,0)+OFFSET('IRP Approach 90% Local'!$DS$1,Reliabilty!$A55-2015+(Reliabilty!BV$2-1)*35,0)</f>
        <v>0</v>
      </c>
      <c r="BW55">
        <f ca="1">-OFFSET('IRP Approach 90% Local'!$DR$1,Reliabilty!$A55-2015+(Reliabilty!BW$2-1)*35,0)+OFFSET('IRP Approach 90% Local'!$DS$1,Reliabilty!$A55-2015+(Reliabilty!BW$2-1)*35,0)</f>
        <v>0</v>
      </c>
      <c r="BX55">
        <f ca="1">-OFFSET('IRP Approach 90% Local'!$DR$1,Reliabilty!$A55-2015+(Reliabilty!BX$2-1)*35,0)+OFFSET('IRP Approach 90% Local'!$DS$1,Reliabilty!$A55-2015+(Reliabilty!BX$2-1)*35,0)</f>
        <v>0</v>
      </c>
      <c r="BY55">
        <f ca="1">-OFFSET('IRP Approach 90% Local'!$DR$1,Reliabilty!$A55-2015+(Reliabilty!BY$2-1)*35,0)+OFFSET('IRP Approach 90% Local'!$DS$1,Reliabilty!$A55-2015+(Reliabilty!BY$2-1)*35,0)</f>
        <v>0</v>
      </c>
      <c r="BZ55">
        <f ca="1">-OFFSET('IRP Approach 90% Local'!$DR$1,Reliabilty!$A55-2015+(Reliabilty!BZ$2-1)*35,0)+OFFSET('IRP Approach 90% Local'!$DS$1,Reliabilty!$A55-2015+(Reliabilty!BZ$2-1)*35,0)</f>
        <v>0</v>
      </c>
      <c r="CA55">
        <f ca="1">-OFFSET('IRP Approach 90% Local'!$DR$1,Reliabilty!$A55-2015+(Reliabilty!CA$2-1)*35,0)+OFFSET('IRP Approach 90% Local'!$DS$1,Reliabilty!$A55-2015+(Reliabilty!CA$2-1)*35,0)</f>
        <v>0</v>
      </c>
      <c r="CB55">
        <f ca="1">-OFFSET('IRP Approach 90% Local'!$DR$1,Reliabilty!$A55-2015+(Reliabilty!CB$2-1)*35,0)+OFFSET('IRP Approach 90% Local'!$DS$1,Reliabilty!$A55-2015+(Reliabilty!CB$2-1)*35,0)</f>
        <v>0</v>
      </c>
      <c r="CC55">
        <f ca="1">-OFFSET('IRP Approach 90% Local'!$DR$1,Reliabilty!$A55-2015+(Reliabilty!CC$2-1)*35,0)+OFFSET('IRP Approach 90% Local'!$DS$1,Reliabilty!$A55-2015+(Reliabilty!CC$2-1)*35,0)</f>
        <v>-34639</v>
      </c>
      <c r="CD55">
        <f ca="1">-OFFSET('IRP Approach 90% Local'!$DR$1,Reliabilty!$A55-2015+(Reliabilty!CD$2-1)*35,0)+OFFSET('IRP Approach 90% Local'!$DS$1,Reliabilty!$A55-2015+(Reliabilty!CD$2-1)*35,0)</f>
        <v>0</v>
      </c>
      <c r="CE55">
        <f ca="1">-OFFSET('IRP Approach 90% Local'!$DR$1,Reliabilty!$A55-2015+(Reliabilty!CE$2-1)*35,0)+OFFSET('IRP Approach 90% Local'!$DS$1,Reliabilty!$A55-2015+(Reliabilty!CE$2-1)*35,0)</f>
        <v>0</v>
      </c>
      <c r="CF55">
        <f ca="1">-OFFSET('IRP Approach 90% Local'!$DR$1,Reliabilty!$A55-2015+(Reliabilty!CF$2-1)*35,0)+OFFSET('IRP Approach 90% Local'!$DS$1,Reliabilty!$A55-2015+(Reliabilty!CF$2-1)*35,0)</f>
        <v>0</v>
      </c>
      <c r="CG55">
        <f ca="1">-OFFSET('IRP Approach 90% Local'!$DR$1,Reliabilty!$A55-2015+(Reliabilty!CG$2-1)*35,0)+OFFSET('IRP Approach 90% Local'!$DS$1,Reliabilty!$A55-2015+(Reliabilty!CG$2-1)*35,0)</f>
        <v>0</v>
      </c>
      <c r="CH55">
        <f ca="1">-OFFSET('IRP Approach 90% Local'!$DR$1,Reliabilty!$A55-2015+(Reliabilty!CH$2-1)*35,0)+OFFSET('IRP Approach 90% Local'!$DS$1,Reliabilty!$A55-2015+(Reliabilty!CH$2-1)*35,0)</f>
        <v>0</v>
      </c>
      <c r="CI55">
        <f ca="1">-OFFSET('IRP Approach 90% Local'!$DR$1,Reliabilty!$A55-2015+(Reliabilty!CI$2-1)*35,0)+OFFSET('IRP Approach 90% Local'!$DS$1,Reliabilty!$A55-2015+(Reliabilty!CI$2-1)*35,0)</f>
        <v>0</v>
      </c>
      <c r="CJ55">
        <f ca="1">-OFFSET('IRP Approach 90% Local'!$DR$1,Reliabilty!$A55-2015+(Reliabilty!CJ$2-1)*35,0)+OFFSET('IRP Approach 90% Local'!$DS$1,Reliabilty!$A55-2015+(Reliabilty!CJ$2-1)*35,0)</f>
        <v>-90871</v>
      </c>
      <c r="CK55">
        <f ca="1">-OFFSET('IRP Approach 90% Local'!$DR$1,Reliabilty!$A55-2015+(Reliabilty!CK$2-1)*35,0)+OFFSET('IRP Approach 90% Local'!$DS$1,Reliabilty!$A55-2015+(Reliabilty!CK$2-1)*35,0)</f>
        <v>0</v>
      </c>
      <c r="CL55">
        <f ca="1">-OFFSET('IRP Approach 90% Local'!$DR$1,Reliabilty!$A55-2015+(Reliabilty!CL$2-1)*35,0)+OFFSET('IRP Approach 90% Local'!$DS$1,Reliabilty!$A55-2015+(Reliabilty!CL$2-1)*35,0)</f>
        <v>0</v>
      </c>
      <c r="CM55">
        <f ca="1">-OFFSET('IRP Approach 90% Local'!$DR$1,Reliabilty!$A55-2015+(Reliabilty!CM$2-1)*35,0)+OFFSET('IRP Approach 90% Local'!$DS$1,Reliabilty!$A55-2015+(Reliabilty!CM$2-1)*35,0)</f>
        <v>0</v>
      </c>
      <c r="CN55">
        <f ca="1">-OFFSET('IRP Approach 90% Local'!$DR$1,Reliabilty!$A55-2015+(Reliabilty!CN$2-1)*35,0)+OFFSET('IRP Approach 90% Local'!$DS$1,Reliabilty!$A55-2015+(Reliabilty!CN$2-1)*35,0)</f>
        <v>0</v>
      </c>
    </row>
    <row r="56" spans="1:92" x14ac:dyDescent="0.3">
      <c r="A56">
        <v>2024</v>
      </c>
      <c r="B56">
        <f ca="1">-OFFSET('IRP Approach 90% Local'!$DR$1,Reliabilty!$A56-2015+(Reliabilty!B$2-1)*35,0)+OFFSET('IRP Approach 90% Local'!$DS$1,Reliabilty!$A56-2015+(Reliabilty!B$2-1)*35,0)</f>
        <v>58080</v>
      </c>
      <c r="C56">
        <f ca="1">-OFFSET('IRP Approach 90% Local'!$DR$1,Reliabilty!$A56-2015+(Reliabilty!C$2-1)*35,0)+OFFSET('IRP Approach 90% Local'!$DS$1,Reliabilty!$A56-2015+(Reliabilty!C$2-1)*35,0)</f>
        <v>-459110</v>
      </c>
      <c r="D56">
        <f ca="1">-OFFSET('IRP Approach 90% Local'!$DR$1,Reliabilty!$A56-2015+(Reliabilty!D$2-1)*35,0)+OFFSET('IRP Approach 90% Local'!$DS$1,Reliabilty!$A56-2015+(Reliabilty!D$2-1)*35,0)</f>
        <v>-274235</v>
      </c>
      <c r="E56">
        <f ca="1">-OFFSET('IRP Approach 90% Local'!$DR$1,Reliabilty!$A56-2015+(Reliabilty!E$2-1)*35,0)+OFFSET('IRP Approach 90% Local'!$DS$1,Reliabilty!$A56-2015+(Reliabilty!E$2-1)*35,0)</f>
        <v>-154589</v>
      </c>
      <c r="F56">
        <f ca="1">-OFFSET('IRP Approach 90% Local'!$DR$1,Reliabilty!$A56-2015+(Reliabilty!F$2-1)*35,0)+OFFSET('IRP Approach 90% Local'!$DS$1,Reliabilty!$A56-2015+(Reliabilty!F$2-1)*35,0)</f>
        <v>-659039</v>
      </c>
      <c r="G56">
        <f ca="1">-OFFSET('IRP Approach 90% Local'!$DR$1,Reliabilty!$A56-2015+(Reliabilty!G$2-1)*35,0)+OFFSET('IRP Approach 90% Local'!$DS$1,Reliabilty!$A56-2015+(Reliabilty!G$2-1)*35,0)</f>
        <v>0</v>
      </c>
      <c r="H56">
        <f ca="1">-OFFSET('IRP Approach 90% Local'!$DR$1,Reliabilty!$A56-2015+(Reliabilty!H$2-1)*35,0)+OFFSET('IRP Approach 90% Local'!$DS$1,Reliabilty!$A56-2015+(Reliabilty!H$2-1)*35,0)</f>
        <v>0</v>
      </c>
      <c r="I56">
        <f ca="1">-OFFSET('IRP Approach 90% Local'!$DR$1,Reliabilty!$A56-2015+(Reliabilty!I$2-1)*35,0)+OFFSET('IRP Approach 90% Local'!$DS$1,Reliabilty!$A56-2015+(Reliabilty!I$2-1)*35,0)</f>
        <v>0</v>
      </c>
      <c r="J56">
        <f ca="1">-OFFSET('IRP Approach 90% Local'!$DR$1,Reliabilty!$A56-2015+(Reliabilty!J$2-1)*35,0)+OFFSET('IRP Approach 90% Local'!$DS$1,Reliabilty!$A56-2015+(Reliabilty!J$2-1)*35,0)</f>
        <v>0</v>
      </c>
      <c r="K56">
        <f ca="1">-OFFSET('IRP Approach 90% Local'!$DR$1,Reliabilty!$A56-2015+(Reliabilty!K$2-1)*35,0)+OFFSET('IRP Approach 90% Local'!$DS$1,Reliabilty!$A56-2015+(Reliabilty!K$2-1)*35,0)</f>
        <v>0</v>
      </c>
      <c r="L56">
        <f ca="1">-OFFSET('IRP Approach 90% Local'!$DR$1,Reliabilty!$A56-2015+(Reliabilty!L$2-1)*35,0)+OFFSET('IRP Approach 90% Local'!$DS$1,Reliabilty!$A56-2015+(Reliabilty!L$2-1)*35,0)</f>
        <v>0</v>
      </c>
      <c r="M56">
        <f ca="1">-OFFSET('IRP Approach 90% Local'!$DR$1,Reliabilty!$A56-2015+(Reliabilty!M$2-1)*35,0)+OFFSET('IRP Approach 90% Local'!$DS$1,Reliabilty!$A56-2015+(Reliabilty!M$2-1)*35,0)</f>
        <v>0</v>
      </c>
      <c r="N56">
        <f ca="1">-OFFSET('IRP Approach 90% Local'!$DR$1,Reliabilty!$A56-2015+(Reliabilty!N$2-1)*35,0)+OFFSET('IRP Approach 90% Local'!$DS$1,Reliabilty!$A56-2015+(Reliabilty!N$2-1)*35,0)</f>
        <v>0</v>
      </c>
      <c r="O56">
        <f ca="1">-OFFSET('IRP Approach 90% Local'!$DR$1,Reliabilty!$A56-2015+(Reliabilty!O$2-1)*35,0)+OFFSET('IRP Approach 90% Local'!$DS$1,Reliabilty!$A56-2015+(Reliabilty!O$2-1)*35,0)</f>
        <v>0</v>
      </c>
      <c r="P56">
        <f ca="1">-OFFSET('IRP Approach 90% Local'!$DR$1,Reliabilty!$A56-2015+(Reliabilty!P$2-1)*35,0)+OFFSET('IRP Approach 90% Local'!$DS$1,Reliabilty!$A56-2015+(Reliabilty!P$2-1)*35,0)</f>
        <v>0</v>
      </c>
      <c r="Q56">
        <f ca="1">-OFFSET('IRP Approach 90% Local'!$DR$1,Reliabilty!$A56-2015+(Reliabilty!Q$2-1)*35,0)+OFFSET('IRP Approach 90% Local'!$DS$1,Reliabilty!$A56-2015+(Reliabilty!Q$2-1)*35,0)</f>
        <v>0</v>
      </c>
      <c r="R56">
        <f ca="1">-OFFSET('IRP Approach 90% Local'!$DR$1,Reliabilty!$A56-2015+(Reliabilty!R$2-1)*35,0)+OFFSET('IRP Approach 90% Local'!$DS$1,Reliabilty!$A56-2015+(Reliabilty!R$2-1)*35,0)</f>
        <v>0</v>
      </c>
      <c r="S56">
        <f ca="1">-OFFSET('IRP Approach 90% Local'!$DR$1,Reliabilty!$A56-2015+(Reliabilty!S$2-1)*35,0)+OFFSET('IRP Approach 90% Local'!$DS$1,Reliabilty!$A56-2015+(Reliabilty!S$2-1)*35,0)</f>
        <v>0</v>
      </c>
      <c r="T56">
        <f ca="1">-OFFSET('IRP Approach 90% Local'!$DR$1,Reliabilty!$A56-2015+(Reliabilty!T$2-1)*35,0)+OFFSET('IRP Approach 90% Local'!$DS$1,Reliabilty!$A56-2015+(Reliabilty!T$2-1)*35,0)</f>
        <v>0</v>
      </c>
      <c r="U56">
        <f ca="1">-OFFSET('IRP Approach 90% Local'!$DR$1,Reliabilty!$A56-2015+(Reliabilty!U$2-1)*35,0)+OFFSET('IRP Approach 90% Local'!$DS$1,Reliabilty!$A56-2015+(Reliabilty!U$2-1)*35,0)</f>
        <v>0</v>
      </c>
      <c r="V56">
        <f ca="1">-OFFSET('IRP Approach 90% Local'!$DR$1,Reliabilty!$A56-2015+(Reliabilty!V$2-1)*35,0)+OFFSET('IRP Approach 90% Local'!$DS$1,Reliabilty!$A56-2015+(Reliabilty!V$2-1)*35,0)</f>
        <v>0</v>
      </c>
      <c r="W56">
        <f ca="1">-OFFSET('IRP Approach 90% Local'!$DR$1,Reliabilty!$A56-2015+(Reliabilty!W$2-1)*35,0)+OFFSET('IRP Approach 90% Local'!$DS$1,Reliabilty!$A56-2015+(Reliabilty!W$2-1)*35,0)</f>
        <v>0</v>
      </c>
      <c r="X56">
        <f ca="1">-OFFSET('IRP Approach 90% Local'!$DR$1,Reliabilty!$A56-2015+(Reliabilty!X$2-1)*35,0)+OFFSET('IRP Approach 90% Local'!$DS$1,Reliabilty!$A56-2015+(Reliabilty!X$2-1)*35,0)</f>
        <v>0</v>
      </c>
      <c r="Y56">
        <f ca="1">-OFFSET('IRP Approach 90% Local'!$DR$1,Reliabilty!$A56-2015+(Reliabilty!Y$2-1)*35,0)+OFFSET('IRP Approach 90% Local'!$DS$1,Reliabilty!$A56-2015+(Reliabilty!Y$2-1)*35,0)</f>
        <v>0</v>
      </c>
      <c r="Z56">
        <f ca="1">-OFFSET('IRP Approach 90% Local'!$DR$1,Reliabilty!$A56-2015+(Reliabilty!Z$2-1)*35,0)+OFFSET('IRP Approach 90% Local'!$DS$1,Reliabilty!$A56-2015+(Reliabilty!Z$2-1)*35,0)</f>
        <v>0</v>
      </c>
      <c r="AA56">
        <f ca="1">-OFFSET('IRP Approach 90% Local'!$DR$1,Reliabilty!$A56-2015+(Reliabilty!AA$2-1)*35,0)+OFFSET('IRP Approach 90% Local'!$DS$1,Reliabilty!$A56-2015+(Reliabilty!AA$2-1)*35,0)</f>
        <v>0</v>
      </c>
      <c r="AB56">
        <f ca="1">-OFFSET('IRP Approach 90% Local'!$DR$1,Reliabilty!$A56-2015+(Reliabilty!AB$2-1)*35,0)+OFFSET('IRP Approach 90% Local'!$DS$1,Reliabilty!$A56-2015+(Reliabilty!AB$2-1)*35,0)</f>
        <v>0</v>
      </c>
      <c r="AC56">
        <f ca="1">-OFFSET('IRP Approach 90% Local'!$DR$1,Reliabilty!$A56-2015+(Reliabilty!AC$2-1)*35,0)+OFFSET('IRP Approach 90% Local'!$DS$1,Reliabilty!$A56-2015+(Reliabilty!AC$2-1)*35,0)</f>
        <v>0</v>
      </c>
      <c r="AD56">
        <f ca="1">-OFFSET('IRP Approach 90% Local'!$DR$1,Reliabilty!$A56-2015+(Reliabilty!AD$2-1)*35,0)+OFFSET('IRP Approach 90% Local'!$DS$1,Reliabilty!$A56-2015+(Reliabilty!AD$2-1)*35,0)</f>
        <v>0</v>
      </c>
      <c r="AE56">
        <f ca="1">-OFFSET('IRP Approach 90% Local'!$DR$1,Reliabilty!$A56-2015+(Reliabilty!AE$2-1)*35,0)+OFFSET('IRP Approach 90% Local'!$DS$1,Reliabilty!$A56-2015+(Reliabilty!AE$2-1)*35,0)</f>
        <v>0</v>
      </c>
      <c r="AF56">
        <f ca="1">-OFFSET('IRP Approach 90% Local'!$DR$1,Reliabilty!$A56-2015+(Reliabilty!AF$2-1)*35,0)+OFFSET('IRP Approach 90% Local'!$DS$1,Reliabilty!$A56-2015+(Reliabilty!AF$2-1)*35,0)</f>
        <v>0</v>
      </c>
      <c r="AG56">
        <f ca="1">-OFFSET('IRP Approach 90% Local'!$DR$1,Reliabilty!$A56-2015+(Reliabilty!AG$2-1)*35,0)+OFFSET('IRP Approach 90% Local'!$DS$1,Reliabilty!$A56-2015+(Reliabilty!AG$2-1)*35,0)</f>
        <v>0</v>
      </c>
      <c r="AH56">
        <f ca="1">-OFFSET('IRP Approach 90% Local'!$DR$1,Reliabilty!$A56-2015+(Reliabilty!AH$2-1)*35,0)+OFFSET('IRP Approach 90% Local'!$DS$1,Reliabilty!$A56-2015+(Reliabilty!AH$2-1)*35,0)</f>
        <v>0</v>
      </c>
      <c r="AI56">
        <f ca="1">-OFFSET('IRP Approach 90% Local'!$DR$1,Reliabilty!$A56-2015+(Reliabilty!AI$2-1)*35,0)+OFFSET('IRP Approach 90% Local'!$DS$1,Reliabilty!$A56-2015+(Reliabilty!AI$2-1)*35,0)</f>
        <v>0</v>
      </c>
      <c r="AJ56">
        <f ca="1">-OFFSET('IRP Approach 90% Local'!$DR$1,Reliabilty!$A56-2015+(Reliabilty!AJ$2-1)*35,0)+OFFSET('IRP Approach 90% Local'!$DS$1,Reliabilty!$A56-2015+(Reliabilty!AJ$2-1)*35,0)</f>
        <v>0</v>
      </c>
      <c r="AK56">
        <f ca="1">-OFFSET('IRP Approach 90% Local'!$DR$1,Reliabilty!$A56-2015+(Reliabilty!AK$2-1)*35,0)+OFFSET('IRP Approach 90% Local'!$DS$1,Reliabilty!$A56-2015+(Reliabilty!AK$2-1)*35,0)</f>
        <v>0</v>
      </c>
      <c r="AL56">
        <f ca="1">-OFFSET('IRP Approach 90% Local'!$DR$1,Reliabilty!$A56-2015+(Reliabilty!AL$2-1)*35,0)+OFFSET('IRP Approach 90% Local'!$DS$1,Reliabilty!$A56-2015+(Reliabilty!AL$2-1)*35,0)</f>
        <v>0</v>
      </c>
      <c r="AM56">
        <f ca="1">-OFFSET('IRP Approach 90% Local'!$DR$1,Reliabilty!$A56-2015+(Reliabilty!AM$2-1)*35,0)+OFFSET('IRP Approach 90% Local'!$DS$1,Reliabilty!$A56-2015+(Reliabilty!AM$2-1)*35,0)</f>
        <v>0</v>
      </c>
      <c r="AN56">
        <f ca="1">-OFFSET('IRP Approach 90% Local'!$DR$1,Reliabilty!$A56-2015+(Reliabilty!AN$2-1)*35,0)+OFFSET('IRP Approach 90% Local'!$DS$1,Reliabilty!$A56-2015+(Reliabilty!AN$2-1)*35,0)</f>
        <v>0</v>
      </c>
      <c r="AO56">
        <f ca="1">-OFFSET('IRP Approach 90% Local'!$DR$1,Reliabilty!$A56-2015+(Reliabilty!AO$2-1)*35,0)+OFFSET('IRP Approach 90% Local'!$DS$1,Reliabilty!$A56-2015+(Reliabilty!AO$2-1)*35,0)</f>
        <v>0</v>
      </c>
      <c r="AP56">
        <f ca="1">-OFFSET('IRP Approach 90% Local'!$DR$1,Reliabilty!$A56-2015+(Reliabilty!AP$2-1)*35,0)+OFFSET('IRP Approach 90% Local'!$DS$1,Reliabilty!$A56-2015+(Reliabilty!AP$2-1)*35,0)</f>
        <v>0</v>
      </c>
      <c r="AQ56">
        <f ca="1">-OFFSET('IRP Approach 90% Local'!$DR$1,Reliabilty!$A56-2015+(Reliabilty!AQ$2-1)*35,0)+OFFSET('IRP Approach 90% Local'!$DS$1,Reliabilty!$A56-2015+(Reliabilty!AQ$2-1)*35,0)</f>
        <v>0</v>
      </c>
      <c r="AR56">
        <f ca="1">-OFFSET('IRP Approach 90% Local'!$DR$1,Reliabilty!$A56-2015+(Reliabilty!AR$2-1)*35,0)+OFFSET('IRP Approach 90% Local'!$DS$1,Reliabilty!$A56-2015+(Reliabilty!AR$2-1)*35,0)</f>
        <v>0</v>
      </c>
      <c r="AS56">
        <f ca="1">-OFFSET('IRP Approach 90% Local'!$DR$1,Reliabilty!$A56-2015+(Reliabilty!AS$2-1)*35,0)+OFFSET('IRP Approach 90% Local'!$DS$1,Reliabilty!$A56-2015+(Reliabilty!AS$2-1)*35,0)</f>
        <v>0</v>
      </c>
      <c r="AT56">
        <f ca="1">-OFFSET('IRP Approach 90% Local'!$DR$1,Reliabilty!$A56-2015+(Reliabilty!AT$2-1)*35,0)+OFFSET('IRP Approach 90% Local'!$DS$1,Reliabilty!$A56-2015+(Reliabilty!AT$2-1)*35,0)</f>
        <v>0</v>
      </c>
      <c r="AU56">
        <f ca="1">-OFFSET('IRP Approach 90% Local'!$DR$1,Reliabilty!$A56-2015+(Reliabilty!AU$2-1)*35,0)+OFFSET('IRP Approach 90% Local'!$DS$1,Reliabilty!$A56-2015+(Reliabilty!AU$2-1)*35,0)</f>
        <v>0</v>
      </c>
      <c r="AV56">
        <f ca="1">-OFFSET('IRP Approach 90% Local'!$DR$1,Reliabilty!$A56-2015+(Reliabilty!AV$2-1)*35,0)+OFFSET('IRP Approach 90% Local'!$DS$1,Reliabilty!$A56-2015+(Reliabilty!AV$2-1)*35,0)</f>
        <v>0</v>
      </c>
      <c r="AW56">
        <f ca="1">-OFFSET('IRP Approach 90% Local'!$DR$1,Reliabilty!$A56-2015+(Reliabilty!AW$2-1)*35,0)+OFFSET('IRP Approach 90% Local'!$DS$1,Reliabilty!$A56-2015+(Reliabilty!AW$2-1)*35,0)</f>
        <v>-151316</v>
      </c>
      <c r="AX56">
        <f ca="1">-OFFSET('IRP Approach 90% Local'!$DR$1,Reliabilty!$A56-2015+(Reliabilty!AX$2-1)*35,0)+OFFSET('IRP Approach 90% Local'!$DS$1,Reliabilty!$A56-2015+(Reliabilty!AX$2-1)*35,0)</f>
        <v>0</v>
      </c>
      <c r="AY56">
        <f ca="1">-OFFSET('IRP Approach 90% Local'!$DR$1,Reliabilty!$A56-2015+(Reliabilty!AY$2-1)*35,0)+OFFSET('IRP Approach 90% Local'!$DS$1,Reliabilty!$A56-2015+(Reliabilty!AY$2-1)*35,0)</f>
        <v>0</v>
      </c>
      <c r="AZ56">
        <f ca="1">-OFFSET('IRP Approach 90% Local'!$DR$1,Reliabilty!$A56-2015+(Reliabilty!AZ$2-1)*35,0)+OFFSET('IRP Approach 90% Local'!$DS$1,Reliabilty!$A56-2015+(Reliabilty!AZ$2-1)*35,0)</f>
        <v>0</v>
      </c>
      <c r="BA56">
        <f ca="1">-OFFSET('IRP Approach 90% Local'!$DR$1,Reliabilty!$A56-2015+(Reliabilty!BA$2-1)*35,0)+OFFSET('IRP Approach 90% Local'!$DS$1,Reliabilty!$A56-2015+(Reliabilty!BA$2-1)*35,0)</f>
        <v>0</v>
      </c>
      <c r="BB56">
        <f ca="1">-OFFSET('IRP Approach 90% Local'!$DR$1,Reliabilty!$A56-2015+(Reliabilty!BB$2-1)*35,0)+OFFSET('IRP Approach 90% Local'!$DS$1,Reliabilty!$A56-2015+(Reliabilty!BB$2-1)*35,0)</f>
        <v>0</v>
      </c>
      <c r="BC56">
        <f ca="1">-OFFSET('IRP Approach 90% Local'!$DR$1,Reliabilty!$A56-2015+(Reliabilty!BC$2-1)*35,0)+OFFSET('IRP Approach 90% Local'!$DS$1,Reliabilty!$A56-2015+(Reliabilty!BC$2-1)*35,0)</f>
        <v>11293</v>
      </c>
      <c r="BD56">
        <f ca="1">-OFFSET('IRP Approach 90% Local'!$DR$1,Reliabilty!$A56-2015+(Reliabilty!BD$2-1)*35,0)+OFFSET('IRP Approach 90% Local'!$DS$1,Reliabilty!$A56-2015+(Reliabilty!BD$2-1)*35,0)</f>
        <v>0</v>
      </c>
      <c r="BE56">
        <f ca="1">-OFFSET('IRP Approach 90% Local'!$DR$1,Reliabilty!$A56-2015+(Reliabilty!BE$2-1)*35,0)+OFFSET('IRP Approach 90% Local'!$DS$1,Reliabilty!$A56-2015+(Reliabilty!BE$2-1)*35,0)</f>
        <v>28080</v>
      </c>
      <c r="BF56">
        <f ca="1">-OFFSET('IRP Approach 90% Local'!$DR$1,Reliabilty!$A56-2015+(Reliabilty!BF$2-1)*35,0)+OFFSET('IRP Approach 90% Local'!$DS$1,Reliabilty!$A56-2015+(Reliabilty!BF$2-1)*35,0)</f>
        <v>563370</v>
      </c>
      <c r="BG56">
        <f ca="1">-OFFSET('IRP Approach 90% Local'!$DR$1,Reliabilty!$A56-2015+(Reliabilty!BG$2-1)*35,0)+OFFSET('IRP Approach 90% Local'!$DS$1,Reliabilty!$A56-2015+(Reliabilty!BG$2-1)*35,0)</f>
        <v>97380</v>
      </c>
      <c r="BH56">
        <f ca="1">-OFFSET('IRP Approach 90% Local'!$DR$1,Reliabilty!$A56-2015+(Reliabilty!BH$2-1)*35,0)+OFFSET('IRP Approach 90% Local'!$DS$1,Reliabilty!$A56-2015+(Reliabilty!BH$2-1)*35,0)</f>
        <v>-49087</v>
      </c>
      <c r="BI56">
        <f ca="1">-OFFSET('IRP Approach 90% Local'!$DR$1,Reliabilty!$A56-2015+(Reliabilty!BI$2-1)*35,0)+OFFSET('IRP Approach 90% Local'!$DS$1,Reliabilty!$A56-2015+(Reliabilty!BI$2-1)*35,0)</f>
        <v>58080</v>
      </c>
      <c r="BJ56">
        <f ca="1">-OFFSET('IRP Approach 90% Local'!$DR$1,Reliabilty!$A56-2015+(Reliabilty!BJ$2-1)*35,0)+OFFSET('IRP Approach 90% Local'!$DS$1,Reliabilty!$A56-2015+(Reliabilty!BJ$2-1)*35,0)</f>
        <v>-102512</v>
      </c>
      <c r="BK56">
        <f ca="1">-OFFSET('IRP Approach 90% Local'!$DR$1,Reliabilty!$A56-2015+(Reliabilty!BK$2-1)*35,0)+OFFSET('IRP Approach 90% Local'!$DS$1,Reliabilty!$A56-2015+(Reliabilty!BK$2-1)*35,0)</f>
        <v>-366421</v>
      </c>
      <c r="BL56">
        <f ca="1">-OFFSET('IRP Approach 90% Local'!$DR$1,Reliabilty!$A56-2015+(Reliabilty!BL$2-1)*35,0)+OFFSET('IRP Approach 90% Local'!$DS$1,Reliabilty!$A56-2015+(Reliabilty!BL$2-1)*35,0)</f>
        <v>-229753</v>
      </c>
      <c r="BM56">
        <f ca="1">-OFFSET('IRP Approach 90% Local'!$DR$1,Reliabilty!$A56-2015+(Reliabilty!BM$2-1)*35,0)+OFFSET('IRP Approach 90% Local'!$DS$1,Reliabilty!$A56-2015+(Reliabilty!BM$2-1)*35,0)</f>
        <v>0</v>
      </c>
      <c r="BN56">
        <f ca="1">-OFFSET('IRP Approach 90% Local'!$DR$1,Reliabilty!$A56-2015+(Reliabilty!BN$2-1)*35,0)+OFFSET('IRP Approach 90% Local'!$DS$1,Reliabilty!$A56-2015+(Reliabilty!BN$2-1)*35,0)</f>
        <v>-166242</v>
      </c>
      <c r="BO56">
        <f ca="1">-OFFSET('IRP Approach 90% Local'!$DR$1,Reliabilty!$A56-2015+(Reliabilty!BO$2-1)*35,0)+OFFSET('IRP Approach 90% Local'!$DS$1,Reliabilty!$A56-2015+(Reliabilty!BO$2-1)*35,0)</f>
        <v>0</v>
      </c>
      <c r="BP56">
        <f ca="1">-OFFSET('IRP Approach 90% Local'!$DR$1,Reliabilty!$A56-2015+(Reliabilty!BP$2-1)*35,0)+OFFSET('IRP Approach 90% Local'!$DS$1,Reliabilty!$A56-2015+(Reliabilty!BP$2-1)*35,0)</f>
        <v>0</v>
      </c>
      <c r="BQ56">
        <f ca="1">-OFFSET('IRP Approach 90% Local'!$DR$1,Reliabilty!$A56-2015+(Reliabilty!BQ$2-1)*35,0)+OFFSET('IRP Approach 90% Local'!$DS$1,Reliabilty!$A56-2015+(Reliabilty!BQ$2-1)*35,0)</f>
        <v>0</v>
      </c>
      <c r="BR56">
        <f ca="1">-OFFSET('IRP Approach 90% Local'!$DR$1,Reliabilty!$A56-2015+(Reliabilty!BR$2-1)*35,0)+OFFSET('IRP Approach 90% Local'!$DS$1,Reliabilty!$A56-2015+(Reliabilty!BR$2-1)*35,0)</f>
        <v>0</v>
      </c>
      <c r="BS56">
        <f ca="1">-OFFSET('IRP Approach 90% Local'!$DR$1,Reliabilty!$A56-2015+(Reliabilty!BS$2-1)*35,0)+OFFSET('IRP Approach 90% Local'!$DS$1,Reliabilty!$A56-2015+(Reliabilty!BS$2-1)*35,0)</f>
        <v>0</v>
      </c>
      <c r="BT56">
        <f ca="1">-OFFSET('IRP Approach 90% Local'!$DR$1,Reliabilty!$A56-2015+(Reliabilty!BT$2-1)*35,0)+OFFSET('IRP Approach 90% Local'!$DS$1,Reliabilty!$A56-2015+(Reliabilty!BT$2-1)*35,0)</f>
        <v>0</v>
      </c>
      <c r="BU56">
        <f ca="1">-OFFSET('IRP Approach 90% Local'!$DR$1,Reliabilty!$A56-2015+(Reliabilty!BU$2-1)*35,0)+OFFSET('IRP Approach 90% Local'!$DS$1,Reliabilty!$A56-2015+(Reliabilty!BU$2-1)*35,0)</f>
        <v>0</v>
      </c>
      <c r="BV56">
        <f ca="1">-OFFSET('IRP Approach 90% Local'!$DR$1,Reliabilty!$A56-2015+(Reliabilty!BV$2-1)*35,0)+OFFSET('IRP Approach 90% Local'!$DS$1,Reliabilty!$A56-2015+(Reliabilty!BV$2-1)*35,0)</f>
        <v>0</v>
      </c>
      <c r="BW56">
        <f ca="1">-OFFSET('IRP Approach 90% Local'!$DR$1,Reliabilty!$A56-2015+(Reliabilty!BW$2-1)*35,0)+OFFSET('IRP Approach 90% Local'!$DS$1,Reliabilty!$A56-2015+(Reliabilty!BW$2-1)*35,0)</f>
        <v>0</v>
      </c>
      <c r="BX56">
        <f ca="1">-OFFSET('IRP Approach 90% Local'!$DR$1,Reliabilty!$A56-2015+(Reliabilty!BX$2-1)*35,0)+OFFSET('IRP Approach 90% Local'!$DS$1,Reliabilty!$A56-2015+(Reliabilty!BX$2-1)*35,0)</f>
        <v>0</v>
      </c>
      <c r="BY56">
        <f ca="1">-OFFSET('IRP Approach 90% Local'!$DR$1,Reliabilty!$A56-2015+(Reliabilty!BY$2-1)*35,0)+OFFSET('IRP Approach 90% Local'!$DS$1,Reliabilty!$A56-2015+(Reliabilty!BY$2-1)*35,0)</f>
        <v>0</v>
      </c>
      <c r="BZ56">
        <f ca="1">-OFFSET('IRP Approach 90% Local'!$DR$1,Reliabilty!$A56-2015+(Reliabilty!BZ$2-1)*35,0)+OFFSET('IRP Approach 90% Local'!$DS$1,Reliabilty!$A56-2015+(Reliabilty!BZ$2-1)*35,0)</f>
        <v>0</v>
      </c>
      <c r="CA56">
        <f ca="1">-OFFSET('IRP Approach 90% Local'!$DR$1,Reliabilty!$A56-2015+(Reliabilty!CA$2-1)*35,0)+OFFSET('IRP Approach 90% Local'!$DS$1,Reliabilty!$A56-2015+(Reliabilty!CA$2-1)*35,0)</f>
        <v>0</v>
      </c>
      <c r="CB56">
        <f ca="1">-OFFSET('IRP Approach 90% Local'!$DR$1,Reliabilty!$A56-2015+(Reliabilty!CB$2-1)*35,0)+OFFSET('IRP Approach 90% Local'!$DS$1,Reliabilty!$A56-2015+(Reliabilty!CB$2-1)*35,0)</f>
        <v>0</v>
      </c>
      <c r="CC56">
        <f ca="1">-OFFSET('IRP Approach 90% Local'!$DR$1,Reliabilty!$A56-2015+(Reliabilty!CC$2-1)*35,0)+OFFSET('IRP Approach 90% Local'!$DS$1,Reliabilty!$A56-2015+(Reliabilty!CC$2-1)*35,0)</f>
        <v>-144203</v>
      </c>
      <c r="CD56">
        <f ca="1">-OFFSET('IRP Approach 90% Local'!$DR$1,Reliabilty!$A56-2015+(Reliabilty!CD$2-1)*35,0)+OFFSET('IRP Approach 90% Local'!$DS$1,Reliabilty!$A56-2015+(Reliabilty!CD$2-1)*35,0)</f>
        <v>0</v>
      </c>
      <c r="CE56">
        <f ca="1">-OFFSET('IRP Approach 90% Local'!$DR$1,Reliabilty!$A56-2015+(Reliabilty!CE$2-1)*35,0)+OFFSET('IRP Approach 90% Local'!$DS$1,Reliabilty!$A56-2015+(Reliabilty!CE$2-1)*35,0)</f>
        <v>0</v>
      </c>
      <c r="CF56">
        <f ca="1">-OFFSET('IRP Approach 90% Local'!$DR$1,Reliabilty!$A56-2015+(Reliabilty!CF$2-1)*35,0)+OFFSET('IRP Approach 90% Local'!$DS$1,Reliabilty!$A56-2015+(Reliabilty!CF$2-1)*35,0)</f>
        <v>0</v>
      </c>
      <c r="CG56">
        <f ca="1">-OFFSET('IRP Approach 90% Local'!$DR$1,Reliabilty!$A56-2015+(Reliabilty!CG$2-1)*35,0)+OFFSET('IRP Approach 90% Local'!$DS$1,Reliabilty!$A56-2015+(Reliabilty!CG$2-1)*35,0)</f>
        <v>0</v>
      </c>
      <c r="CH56">
        <f ca="1">-OFFSET('IRP Approach 90% Local'!$DR$1,Reliabilty!$A56-2015+(Reliabilty!CH$2-1)*35,0)+OFFSET('IRP Approach 90% Local'!$DS$1,Reliabilty!$A56-2015+(Reliabilty!CH$2-1)*35,0)</f>
        <v>0</v>
      </c>
      <c r="CI56">
        <f ca="1">-OFFSET('IRP Approach 90% Local'!$DR$1,Reliabilty!$A56-2015+(Reliabilty!CI$2-1)*35,0)+OFFSET('IRP Approach 90% Local'!$DS$1,Reliabilty!$A56-2015+(Reliabilty!CI$2-1)*35,0)</f>
        <v>-159629</v>
      </c>
      <c r="CJ56">
        <f ca="1">-OFFSET('IRP Approach 90% Local'!$DR$1,Reliabilty!$A56-2015+(Reliabilty!CJ$2-1)*35,0)+OFFSET('IRP Approach 90% Local'!$DS$1,Reliabilty!$A56-2015+(Reliabilty!CJ$2-1)*35,0)</f>
        <v>0</v>
      </c>
      <c r="CK56">
        <f ca="1">-OFFSET('IRP Approach 90% Local'!$DR$1,Reliabilty!$A56-2015+(Reliabilty!CK$2-1)*35,0)+OFFSET('IRP Approach 90% Local'!$DS$1,Reliabilty!$A56-2015+(Reliabilty!CK$2-1)*35,0)</f>
        <v>0</v>
      </c>
      <c r="CL56">
        <f ca="1">-OFFSET('IRP Approach 90% Local'!$DR$1,Reliabilty!$A56-2015+(Reliabilty!CL$2-1)*35,0)+OFFSET('IRP Approach 90% Local'!$DS$1,Reliabilty!$A56-2015+(Reliabilty!CL$2-1)*35,0)</f>
        <v>0</v>
      </c>
      <c r="CM56">
        <f ca="1">-OFFSET('IRP Approach 90% Local'!$DR$1,Reliabilty!$A56-2015+(Reliabilty!CM$2-1)*35,0)+OFFSET('IRP Approach 90% Local'!$DS$1,Reliabilty!$A56-2015+(Reliabilty!CM$2-1)*35,0)</f>
        <v>0</v>
      </c>
      <c r="CN56">
        <f ca="1">-OFFSET('IRP Approach 90% Local'!$DR$1,Reliabilty!$A56-2015+(Reliabilty!CN$2-1)*35,0)+OFFSET('IRP Approach 90% Local'!$DS$1,Reliabilty!$A56-2015+(Reliabilty!CN$2-1)*35,0)</f>
        <v>-327052</v>
      </c>
    </row>
    <row r="57" spans="1:92" x14ac:dyDescent="0.3">
      <c r="A57">
        <v>2025</v>
      </c>
      <c r="B57">
        <f ca="1">-OFFSET('IRP Approach 90% Local'!$DR$1,Reliabilty!$A57-2015+(Reliabilty!B$2-1)*35,0)+OFFSET('IRP Approach 90% Local'!$DS$1,Reliabilty!$A57-2015+(Reliabilty!B$2-1)*35,0)</f>
        <v>-494501</v>
      </c>
      <c r="C57">
        <f ca="1">-OFFSET('IRP Approach 90% Local'!$DR$1,Reliabilty!$A57-2015+(Reliabilty!C$2-1)*35,0)+OFFSET('IRP Approach 90% Local'!$DS$1,Reliabilty!$A57-2015+(Reliabilty!C$2-1)*35,0)</f>
        <v>-84636</v>
      </c>
      <c r="D57">
        <f ca="1">-OFFSET('IRP Approach 90% Local'!$DR$1,Reliabilty!$A57-2015+(Reliabilty!D$2-1)*35,0)+OFFSET('IRP Approach 90% Local'!$DS$1,Reliabilty!$A57-2015+(Reliabilty!D$2-1)*35,0)</f>
        <v>-157406</v>
      </c>
      <c r="E57">
        <f ca="1">-OFFSET('IRP Approach 90% Local'!$DR$1,Reliabilty!$A57-2015+(Reliabilty!E$2-1)*35,0)+OFFSET('IRP Approach 90% Local'!$DS$1,Reliabilty!$A57-2015+(Reliabilty!E$2-1)*35,0)</f>
        <v>-691433</v>
      </c>
      <c r="F57">
        <f ca="1">-OFFSET('IRP Approach 90% Local'!$DR$1,Reliabilty!$A57-2015+(Reliabilty!F$2-1)*35,0)+OFFSET('IRP Approach 90% Local'!$DS$1,Reliabilty!$A57-2015+(Reliabilty!F$2-1)*35,0)</f>
        <v>0</v>
      </c>
      <c r="G57">
        <f ca="1">-OFFSET('IRP Approach 90% Local'!$DR$1,Reliabilty!$A57-2015+(Reliabilty!G$2-1)*35,0)+OFFSET('IRP Approach 90% Local'!$DS$1,Reliabilty!$A57-2015+(Reliabilty!G$2-1)*35,0)</f>
        <v>0</v>
      </c>
      <c r="H57">
        <f ca="1">-OFFSET('IRP Approach 90% Local'!$DR$1,Reliabilty!$A57-2015+(Reliabilty!H$2-1)*35,0)+OFFSET('IRP Approach 90% Local'!$DS$1,Reliabilty!$A57-2015+(Reliabilty!H$2-1)*35,0)</f>
        <v>0</v>
      </c>
      <c r="I57">
        <f ca="1">-OFFSET('IRP Approach 90% Local'!$DR$1,Reliabilty!$A57-2015+(Reliabilty!I$2-1)*35,0)+OFFSET('IRP Approach 90% Local'!$DS$1,Reliabilty!$A57-2015+(Reliabilty!I$2-1)*35,0)</f>
        <v>0</v>
      </c>
      <c r="J57">
        <f ca="1">-OFFSET('IRP Approach 90% Local'!$DR$1,Reliabilty!$A57-2015+(Reliabilty!J$2-1)*35,0)+OFFSET('IRP Approach 90% Local'!$DS$1,Reliabilty!$A57-2015+(Reliabilty!J$2-1)*35,0)</f>
        <v>0</v>
      </c>
      <c r="K57">
        <f ca="1">-OFFSET('IRP Approach 90% Local'!$DR$1,Reliabilty!$A57-2015+(Reliabilty!K$2-1)*35,0)+OFFSET('IRP Approach 90% Local'!$DS$1,Reliabilty!$A57-2015+(Reliabilty!K$2-1)*35,0)</f>
        <v>0</v>
      </c>
      <c r="L57">
        <f ca="1">-OFFSET('IRP Approach 90% Local'!$DR$1,Reliabilty!$A57-2015+(Reliabilty!L$2-1)*35,0)+OFFSET('IRP Approach 90% Local'!$DS$1,Reliabilty!$A57-2015+(Reliabilty!L$2-1)*35,0)</f>
        <v>0</v>
      </c>
      <c r="M57">
        <f ca="1">-OFFSET('IRP Approach 90% Local'!$DR$1,Reliabilty!$A57-2015+(Reliabilty!M$2-1)*35,0)+OFFSET('IRP Approach 90% Local'!$DS$1,Reliabilty!$A57-2015+(Reliabilty!M$2-1)*35,0)</f>
        <v>0</v>
      </c>
      <c r="N57">
        <f ca="1">-OFFSET('IRP Approach 90% Local'!$DR$1,Reliabilty!$A57-2015+(Reliabilty!N$2-1)*35,0)+OFFSET('IRP Approach 90% Local'!$DS$1,Reliabilty!$A57-2015+(Reliabilty!N$2-1)*35,0)</f>
        <v>0</v>
      </c>
      <c r="O57">
        <f ca="1">-OFFSET('IRP Approach 90% Local'!$DR$1,Reliabilty!$A57-2015+(Reliabilty!O$2-1)*35,0)+OFFSET('IRP Approach 90% Local'!$DS$1,Reliabilty!$A57-2015+(Reliabilty!O$2-1)*35,0)</f>
        <v>0</v>
      </c>
      <c r="P57">
        <f ca="1">-OFFSET('IRP Approach 90% Local'!$DR$1,Reliabilty!$A57-2015+(Reliabilty!P$2-1)*35,0)+OFFSET('IRP Approach 90% Local'!$DS$1,Reliabilty!$A57-2015+(Reliabilty!P$2-1)*35,0)</f>
        <v>0</v>
      </c>
      <c r="Q57">
        <f ca="1">-OFFSET('IRP Approach 90% Local'!$DR$1,Reliabilty!$A57-2015+(Reliabilty!Q$2-1)*35,0)+OFFSET('IRP Approach 90% Local'!$DS$1,Reliabilty!$A57-2015+(Reliabilty!Q$2-1)*35,0)</f>
        <v>0</v>
      </c>
      <c r="R57">
        <f ca="1">-OFFSET('IRP Approach 90% Local'!$DR$1,Reliabilty!$A57-2015+(Reliabilty!R$2-1)*35,0)+OFFSET('IRP Approach 90% Local'!$DS$1,Reliabilty!$A57-2015+(Reliabilty!R$2-1)*35,0)</f>
        <v>0</v>
      </c>
      <c r="S57">
        <f ca="1">-OFFSET('IRP Approach 90% Local'!$DR$1,Reliabilty!$A57-2015+(Reliabilty!S$2-1)*35,0)+OFFSET('IRP Approach 90% Local'!$DS$1,Reliabilty!$A57-2015+(Reliabilty!S$2-1)*35,0)</f>
        <v>0</v>
      </c>
      <c r="T57">
        <f ca="1">-OFFSET('IRP Approach 90% Local'!$DR$1,Reliabilty!$A57-2015+(Reliabilty!T$2-1)*35,0)+OFFSET('IRP Approach 90% Local'!$DS$1,Reliabilty!$A57-2015+(Reliabilty!T$2-1)*35,0)</f>
        <v>0</v>
      </c>
      <c r="U57">
        <f ca="1">-OFFSET('IRP Approach 90% Local'!$DR$1,Reliabilty!$A57-2015+(Reliabilty!U$2-1)*35,0)+OFFSET('IRP Approach 90% Local'!$DS$1,Reliabilty!$A57-2015+(Reliabilty!U$2-1)*35,0)</f>
        <v>0</v>
      </c>
      <c r="V57">
        <f ca="1">-OFFSET('IRP Approach 90% Local'!$DR$1,Reliabilty!$A57-2015+(Reliabilty!V$2-1)*35,0)+OFFSET('IRP Approach 90% Local'!$DS$1,Reliabilty!$A57-2015+(Reliabilty!V$2-1)*35,0)</f>
        <v>0</v>
      </c>
      <c r="W57">
        <f ca="1">-OFFSET('IRP Approach 90% Local'!$DR$1,Reliabilty!$A57-2015+(Reliabilty!W$2-1)*35,0)+OFFSET('IRP Approach 90% Local'!$DS$1,Reliabilty!$A57-2015+(Reliabilty!W$2-1)*35,0)</f>
        <v>0</v>
      </c>
      <c r="X57">
        <f ca="1">-OFFSET('IRP Approach 90% Local'!$DR$1,Reliabilty!$A57-2015+(Reliabilty!X$2-1)*35,0)+OFFSET('IRP Approach 90% Local'!$DS$1,Reliabilty!$A57-2015+(Reliabilty!X$2-1)*35,0)</f>
        <v>0</v>
      </c>
      <c r="Y57">
        <f ca="1">-OFFSET('IRP Approach 90% Local'!$DR$1,Reliabilty!$A57-2015+(Reliabilty!Y$2-1)*35,0)+OFFSET('IRP Approach 90% Local'!$DS$1,Reliabilty!$A57-2015+(Reliabilty!Y$2-1)*35,0)</f>
        <v>0</v>
      </c>
      <c r="Z57">
        <f ca="1">-OFFSET('IRP Approach 90% Local'!$DR$1,Reliabilty!$A57-2015+(Reliabilty!Z$2-1)*35,0)+OFFSET('IRP Approach 90% Local'!$DS$1,Reliabilty!$A57-2015+(Reliabilty!Z$2-1)*35,0)</f>
        <v>0</v>
      </c>
      <c r="AA57">
        <f ca="1">-OFFSET('IRP Approach 90% Local'!$DR$1,Reliabilty!$A57-2015+(Reliabilty!AA$2-1)*35,0)+OFFSET('IRP Approach 90% Local'!$DS$1,Reliabilty!$A57-2015+(Reliabilty!AA$2-1)*35,0)</f>
        <v>0</v>
      </c>
      <c r="AB57">
        <f ca="1">-OFFSET('IRP Approach 90% Local'!$DR$1,Reliabilty!$A57-2015+(Reliabilty!AB$2-1)*35,0)+OFFSET('IRP Approach 90% Local'!$DS$1,Reliabilty!$A57-2015+(Reliabilty!AB$2-1)*35,0)</f>
        <v>0</v>
      </c>
      <c r="AC57">
        <f ca="1">-OFFSET('IRP Approach 90% Local'!$DR$1,Reliabilty!$A57-2015+(Reliabilty!AC$2-1)*35,0)+OFFSET('IRP Approach 90% Local'!$DS$1,Reliabilty!$A57-2015+(Reliabilty!AC$2-1)*35,0)</f>
        <v>0</v>
      </c>
      <c r="AD57">
        <f ca="1">-OFFSET('IRP Approach 90% Local'!$DR$1,Reliabilty!$A57-2015+(Reliabilty!AD$2-1)*35,0)+OFFSET('IRP Approach 90% Local'!$DS$1,Reliabilty!$A57-2015+(Reliabilty!AD$2-1)*35,0)</f>
        <v>0</v>
      </c>
      <c r="AE57">
        <f ca="1">-OFFSET('IRP Approach 90% Local'!$DR$1,Reliabilty!$A57-2015+(Reliabilty!AE$2-1)*35,0)+OFFSET('IRP Approach 90% Local'!$DS$1,Reliabilty!$A57-2015+(Reliabilty!AE$2-1)*35,0)</f>
        <v>0</v>
      </c>
      <c r="AF57">
        <f ca="1">-OFFSET('IRP Approach 90% Local'!$DR$1,Reliabilty!$A57-2015+(Reliabilty!AF$2-1)*35,0)+OFFSET('IRP Approach 90% Local'!$DS$1,Reliabilty!$A57-2015+(Reliabilty!AF$2-1)*35,0)</f>
        <v>-13405</v>
      </c>
      <c r="AG57">
        <f ca="1">-OFFSET('IRP Approach 90% Local'!$DR$1,Reliabilty!$A57-2015+(Reliabilty!AG$2-1)*35,0)+OFFSET('IRP Approach 90% Local'!$DS$1,Reliabilty!$A57-2015+(Reliabilty!AG$2-1)*35,0)</f>
        <v>0</v>
      </c>
      <c r="AH57">
        <f ca="1">-OFFSET('IRP Approach 90% Local'!$DR$1,Reliabilty!$A57-2015+(Reliabilty!AH$2-1)*35,0)+OFFSET('IRP Approach 90% Local'!$DS$1,Reliabilty!$A57-2015+(Reliabilty!AH$2-1)*35,0)</f>
        <v>0</v>
      </c>
      <c r="AI57">
        <f ca="1">-OFFSET('IRP Approach 90% Local'!$DR$1,Reliabilty!$A57-2015+(Reliabilty!AI$2-1)*35,0)+OFFSET('IRP Approach 90% Local'!$DS$1,Reliabilty!$A57-2015+(Reliabilty!AI$2-1)*35,0)</f>
        <v>0</v>
      </c>
      <c r="AJ57">
        <f ca="1">-OFFSET('IRP Approach 90% Local'!$DR$1,Reliabilty!$A57-2015+(Reliabilty!AJ$2-1)*35,0)+OFFSET('IRP Approach 90% Local'!$DS$1,Reliabilty!$A57-2015+(Reliabilty!AJ$2-1)*35,0)</f>
        <v>0</v>
      </c>
      <c r="AK57">
        <f ca="1">-OFFSET('IRP Approach 90% Local'!$DR$1,Reliabilty!$A57-2015+(Reliabilty!AK$2-1)*35,0)+OFFSET('IRP Approach 90% Local'!$DS$1,Reliabilty!$A57-2015+(Reliabilty!AK$2-1)*35,0)</f>
        <v>0</v>
      </c>
      <c r="AL57">
        <f ca="1">-OFFSET('IRP Approach 90% Local'!$DR$1,Reliabilty!$A57-2015+(Reliabilty!AL$2-1)*35,0)+OFFSET('IRP Approach 90% Local'!$DS$1,Reliabilty!$A57-2015+(Reliabilty!AL$2-1)*35,0)</f>
        <v>0</v>
      </c>
      <c r="AM57">
        <f ca="1">-OFFSET('IRP Approach 90% Local'!$DR$1,Reliabilty!$A57-2015+(Reliabilty!AM$2-1)*35,0)+OFFSET('IRP Approach 90% Local'!$DS$1,Reliabilty!$A57-2015+(Reliabilty!AM$2-1)*35,0)</f>
        <v>0</v>
      </c>
      <c r="AN57">
        <f ca="1">-OFFSET('IRP Approach 90% Local'!$DR$1,Reliabilty!$A57-2015+(Reliabilty!AN$2-1)*35,0)+OFFSET('IRP Approach 90% Local'!$DS$1,Reliabilty!$A57-2015+(Reliabilty!AN$2-1)*35,0)</f>
        <v>0</v>
      </c>
      <c r="AO57">
        <f ca="1">-OFFSET('IRP Approach 90% Local'!$DR$1,Reliabilty!$A57-2015+(Reliabilty!AO$2-1)*35,0)+OFFSET('IRP Approach 90% Local'!$DS$1,Reliabilty!$A57-2015+(Reliabilty!AO$2-1)*35,0)</f>
        <v>0</v>
      </c>
      <c r="AP57">
        <f ca="1">-OFFSET('IRP Approach 90% Local'!$DR$1,Reliabilty!$A57-2015+(Reliabilty!AP$2-1)*35,0)+OFFSET('IRP Approach 90% Local'!$DS$1,Reliabilty!$A57-2015+(Reliabilty!AP$2-1)*35,0)</f>
        <v>0</v>
      </c>
      <c r="AQ57">
        <f ca="1">-OFFSET('IRP Approach 90% Local'!$DR$1,Reliabilty!$A57-2015+(Reliabilty!AQ$2-1)*35,0)+OFFSET('IRP Approach 90% Local'!$DS$1,Reliabilty!$A57-2015+(Reliabilty!AQ$2-1)*35,0)</f>
        <v>0</v>
      </c>
      <c r="AR57">
        <f ca="1">-OFFSET('IRP Approach 90% Local'!$DR$1,Reliabilty!$A57-2015+(Reliabilty!AR$2-1)*35,0)+OFFSET('IRP Approach 90% Local'!$DS$1,Reliabilty!$A57-2015+(Reliabilty!AR$2-1)*35,0)</f>
        <v>0</v>
      </c>
      <c r="AS57">
        <f ca="1">-OFFSET('IRP Approach 90% Local'!$DR$1,Reliabilty!$A57-2015+(Reliabilty!AS$2-1)*35,0)+OFFSET('IRP Approach 90% Local'!$DS$1,Reliabilty!$A57-2015+(Reliabilty!AS$2-1)*35,0)</f>
        <v>0</v>
      </c>
      <c r="AT57">
        <f ca="1">-OFFSET('IRP Approach 90% Local'!$DR$1,Reliabilty!$A57-2015+(Reliabilty!AT$2-1)*35,0)+OFFSET('IRP Approach 90% Local'!$DS$1,Reliabilty!$A57-2015+(Reliabilty!AT$2-1)*35,0)</f>
        <v>0</v>
      </c>
      <c r="AU57">
        <f ca="1">-OFFSET('IRP Approach 90% Local'!$DR$1,Reliabilty!$A57-2015+(Reliabilty!AU$2-1)*35,0)+OFFSET('IRP Approach 90% Local'!$DS$1,Reliabilty!$A57-2015+(Reliabilty!AU$2-1)*35,0)</f>
        <v>0</v>
      </c>
      <c r="AV57">
        <f ca="1">-OFFSET('IRP Approach 90% Local'!$DR$1,Reliabilty!$A57-2015+(Reliabilty!AV$2-1)*35,0)+OFFSET('IRP Approach 90% Local'!$DS$1,Reliabilty!$A57-2015+(Reliabilty!AV$2-1)*35,0)</f>
        <v>-173898</v>
      </c>
      <c r="AW57">
        <f ca="1">-OFFSET('IRP Approach 90% Local'!$DR$1,Reliabilty!$A57-2015+(Reliabilty!AW$2-1)*35,0)+OFFSET('IRP Approach 90% Local'!$DS$1,Reliabilty!$A57-2015+(Reliabilty!AW$2-1)*35,0)</f>
        <v>0</v>
      </c>
      <c r="AX57">
        <f ca="1">-OFFSET('IRP Approach 90% Local'!$DR$1,Reliabilty!$A57-2015+(Reliabilty!AX$2-1)*35,0)+OFFSET('IRP Approach 90% Local'!$DS$1,Reliabilty!$A57-2015+(Reliabilty!AX$2-1)*35,0)</f>
        <v>0</v>
      </c>
      <c r="AY57">
        <f ca="1">-OFFSET('IRP Approach 90% Local'!$DR$1,Reliabilty!$A57-2015+(Reliabilty!AY$2-1)*35,0)+OFFSET('IRP Approach 90% Local'!$DS$1,Reliabilty!$A57-2015+(Reliabilty!AY$2-1)*35,0)</f>
        <v>0</v>
      </c>
      <c r="AZ57">
        <f ca="1">-OFFSET('IRP Approach 90% Local'!$DR$1,Reliabilty!$A57-2015+(Reliabilty!AZ$2-1)*35,0)+OFFSET('IRP Approach 90% Local'!$DS$1,Reliabilty!$A57-2015+(Reliabilty!AZ$2-1)*35,0)</f>
        <v>0</v>
      </c>
      <c r="BA57">
        <f ca="1">-OFFSET('IRP Approach 90% Local'!$DR$1,Reliabilty!$A57-2015+(Reliabilty!BA$2-1)*35,0)+OFFSET('IRP Approach 90% Local'!$DS$1,Reliabilty!$A57-2015+(Reliabilty!BA$2-1)*35,0)</f>
        <v>0</v>
      </c>
      <c r="BB57">
        <f ca="1">-OFFSET('IRP Approach 90% Local'!$DR$1,Reliabilty!$A57-2015+(Reliabilty!BB$2-1)*35,0)+OFFSET('IRP Approach 90% Local'!$DS$1,Reliabilty!$A57-2015+(Reliabilty!BB$2-1)*35,0)</f>
        <v>5922</v>
      </c>
      <c r="BC57">
        <f ca="1">-OFFSET('IRP Approach 90% Local'!$DR$1,Reliabilty!$A57-2015+(Reliabilty!BC$2-1)*35,0)+OFFSET('IRP Approach 90% Local'!$DS$1,Reliabilty!$A57-2015+(Reliabilty!BC$2-1)*35,0)</f>
        <v>0</v>
      </c>
      <c r="BD57">
        <f ca="1">-OFFSET('IRP Approach 90% Local'!$DR$1,Reliabilty!$A57-2015+(Reliabilty!BD$2-1)*35,0)+OFFSET('IRP Approach 90% Local'!$DS$1,Reliabilty!$A57-2015+(Reliabilty!BD$2-1)*35,0)</f>
        <v>27891</v>
      </c>
      <c r="BE57">
        <f ca="1">-OFFSET('IRP Approach 90% Local'!$DR$1,Reliabilty!$A57-2015+(Reliabilty!BE$2-1)*35,0)+OFFSET('IRP Approach 90% Local'!$DS$1,Reliabilty!$A57-2015+(Reliabilty!BE$2-1)*35,0)</f>
        <v>212183</v>
      </c>
      <c r="BF57">
        <f ca="1">-OFFSET('IRP Approach 90% Local'!$DR$1,Reliabilty!$A57-2015+(Reliabilty!BF$2-1)*35,0)+OFFSET('IRP Approach 90% Local'!$DS$1,Reliabilty!$A57-2015+(Reliabilty!BF$2-1)*35,0)</f>
        <v>37191</v>
      </c>
      <c r="BG57">
        <f ca="1">-OFFSET('IRP Approach 90% Local'!$DR$1,Reliabilty!$A57-2015+(Reliabilty!BG$2-1)*35,0)+OFFSET('IRP Approach 90% Local'!$DS$1,Reliabilty!$A57-2015+(Reliabilty!BG$2-1)*35,0)</f>
        <v>54193</v>
      </c>
      <c r="BH57">
        <f ca="1">-OFFSET('IRP Approach 90% Local'!$DR$1,Reliabilty!$A57-2015+(Reliabilty!BH$2-1)*35,0)+OFFSET('IRP Approach 90% Local'!$DS$1,Reliabilty!$A57-2015+(Reliabilty!BH$2-1)*35,0)</f>
        <v>57891</v>
      </c>
      <c r="BI57">
        <f ca="1">-OFFSET('IRP Approach 90% Local'!$DR$1,Reliabilty!$A57-2015+(Reliabilty!BI$2-1)*35,0)+OFFSET('IRP Approach 90% Local'!$DS$1,Reliabilty!$A57-2015+(Reliabilty!BI$2-1)*35,0)</f>
        <v>-114213</v>
      </c>
      <c r="BJ57">
        <f ca="1">-OFFSET('IRP Approach 90% Local'!$DR$1,Reliabilty!$A57-2015+(Reliabilty!BJ$2-1)*35,0)+OFFSET('IRP Approach 90% Local'!$DS$1,Reliabilty!$A57-2015+(Reliabilty!BJ$2-1)*35,0)</f>
        <v>-370153</v>
      </c>
      <c r="BK57">
        <f ca="1">-OFFSET('IRP Approach 90% Local'!$DR$1,Reliabilty!$A57-2015+(Reliabilty!BK$2-1)*35,0)+OFFSET('IRP Approach 90% Local'!$DS$1,Reliabilty!$A57-2015+(Reliabilty!BK$2-1)*35,0)</f>
        <v>-180653</v>
      </c>
      <c r="BL57">
        <f ca="1">-OFFSET('IRP Approach 90% Local'!$DR$1,Reliabilty!$A57-2015+(Reliabilty!BL$2-1)*35,0)+OFFSET('IRP Approach 90% Local'!$DS$1,Reliabilty!$A57-2015+(Reliabilty!BL$2-1)*35,0)</f>
        <v>0</v>
      </c>
      <c r="BM57">
        <f ca="1">-OFFSET('IRP Approach 90% Local'!$DR$1,Reliabilty!$A57-2015+(Reliabilty!BM$2-1)*35,0)+OFFSET('IRP Approach 90% Local'!$DS$1,Reliabilty!$A57-2015+(Reliabilty!BM$2-1)*35,0)</f>
        <v>0</v>
      </c>
      <c r="BN57">
        <f ca="1">-OFFSET('IRP Approach 90% Local'!$DR$1,Reliabilty!$A57-2015+(Reliabilty!BN$2-1)*35,0)+OFFSET('IRP Approach 90% Local'!$DS$1,Reliabilty!$A57-2015+(Reliabilty!BN$2-1)*35,0)</f>
        <v>0</v>
      </c>
      <c r="BO57">
        <f ca="1">-OFFSET('IRP Approach 90% Local'!$DR$1,Reliabilty!$A57-2015+(Reliabilty!BO$2-1)*35,0)+OFFSET('IRP Approach 90% Local'!$DS$1,Reliabilty!$A57-2015+(Reliabilty!BO$2-1)*35,0)</f>
        <v>0</v>
      </c>
      <c r="BP57">
        <f ca="1">-OFFSET('IRP Approach 90% Local'!$DR$1,Reliabilty!$A57-2015+(Reliabilty!BP$2-1)*35,0)+OFFSET('IRP Approach 90% Local'!$DS$1,Reliabilty!$A57-2015+(Reliabilty!BP$2-1)*35,0)</f>
        <v>0</v>
      </c>
      <c r="BQ57">
        <f ca="1">-OFFSET('IRP Approach 90% Local'!$DR$1,Reliabilty!$A57-2015+(Reliabilty!BQ$2-1)*35,0)+OFFSET('IRP Approach 90% Local'!$DS$1,Reliabilty!$A57-2015+(Reliabilty!BQ$2-1)*35,0)</f>
        <v>0</v>
      </c>
      <c r="BR57">
        <f ca="1">-OFFSET('IRP Approach 90% Local'!$DR$1,Reliabilty!$A57-2015+(Reliabilty!BR$2-1)*35,0)+OFFSET('IRP Approach 90% Local'!$DS$1,Reliabilty!$A57-2015+(Reliabilty!BR$2-1)*35,0)</f>
        <v>0</v>
      </c>
      <c r="BS57">
        <f ca="1">-OFFSET('IRP Approach 90% Local'!$DR$1,Reliabilty!$A57-2015+(Reliabilty!BS$2-1)*35,0)+OFFSET('IRP Approach 90% Local'!$DS$1,Reliabilty!$A57-2015+(Reliabilty!BS$2-1)*35,0)</f>
        <v>0</v>
      </c>
      <c r="BT57">
        <f ca="1">-OFFSET('IRP Approach 90% Local'!$DR$1,Reliabilty!$A57-2015+(Reliabilty!BT$2-1)*35,0)+OFFSET('IRP Approach 90% Local'!$DS$1,Reliabilty!$A57-2015+(Reliabilty!BT$2-1)*35,0)</f>
        <v>0</v>
      </c>
      <c r="BU57">
        <f ca="1">-OFFSET('IRP Approach 90% Local'!$DR$1,Reliabilty!$A57-2015+(Reliabilty!BU$2-1)*35,0)+OFFSET('IRP Approach 90% Local'!$DS$1,Reliabilty!$A57-2015+(Reliabilty!BU$2-1)*35,0)</f>
        <v>0</v>
      </c>
      <c r="BV57">
        <f ca="1">-OFFSET('IRP Approach 90% Local'!$DR$1,Reliabilty!$A57-2015+(Reliabilty!BV$2-1)*35,0)+OFFSET('IRP Approach 90% Local'!$DS$1,Reliabilty!$A57-2015+(Reliabilty!BV$2-1)*35,0)</f>
        <v>0</v>
      </c>
      <c r="BW57">
        <f ca="1">-OFFSET('IRP Approach 90% Local'!$DR$1,Reliabilty!$A57-2015+(Reliabilty!BW$2-1)*35,0)+OFFSET('IRP Approach 90% Local'!$DS$1,Reliabilty!$A57-2015+(Reliabilty!BW$2-1)*35,0)</f>
        <v>0</v>
      </c>
      <c r="BX57">
        <f ca="1">-OFFSET('IRP Approach 90% Local'!$DR$1,Reliabilty!$A57-2015+(Reliabilty!BX$2-1)*35,0)+OFFSET('IRP Approach 90% Local'!$DS$1,Reliabilty!$A57-2015+(Reliabilty!BX$2-1)*35,0)</f>
        <v>0</v>
      </c>
      <c r="BY57">
        <f ca="1">-OFFSET('IRP Approach 90% Local'!$DR$1,Reliabilty!$A57-2015+(Reliabilty!BY$2-1)*35,0)+OFFSET('IRP Approach 90% Local'!$DS$1,Reliabilty!$A57-2015+(Reliabilty!BY$2-1)*35,0)</f>
        <v>0</v>
      </c>
      <c r="BZ57">
        <f ca="1">-OFFSET('IRP Approach 90% Local'!$DR$1,Reliabilty!$A57-2015+(Reliabilty!BZ$2-1)*35,0)+OFFSET('IRP Approach 90% Local'!$DS$1,Reliabilty!$A57-2015+(Reliabilty!BZ$2-1)*35,0)</f>
        <v>0</v>
      </c>
      <c r="CA57">
        <f ca="1">-OFFSET('IRP Approach 90% Local'!$DR$1,Reliabilty!$A57-2015+(Reliabilty!CA$2-1)*35,0)+OFFSET('IRP Approach 90% Local'!$DS$1,Reliabilty!$A57-2015+(Reliabilty!CA$2-1)*35,0)</f>
        <v>0</v>
      </c>
      <c r="CB57">
        <f ca="1">-OFFSET('IRP Approach 90% Local'!$DR$1,Reliabilty!$A57-2015+(Reliabilty!CB$2-1)*35,0)+OFFSET('IRP Approach 90% Local'!$DS$1,Reliabilty!$A57-2015+(Reliabilty!CB$2-1)*35,0)</f>
        <v>-20594</v>
      </c>
      <c r="CC57">
        <f ca="1">-OFFSET('IRP Approach 90% Local'!$DR$1,Reliabilty!$A57-2015+(Reliabilty!CC$2-1)*35,0)+OFFSET('IRP Approach 90% Local'!$DS$1,Reliabilty!$A57-2015+(Reliabilty!CC$2-1)*35,0)</f>
        <v>0</v>
      </c>
      <c r="CD57">
        <f ca="1">-OFFSET('IRP Approach 90% Local'!$DR$1,Reliabilty!$A57-2015+(Reliabilty!CD$2-1)*35,0)+OFFSET('IRP Approach 90% Local'!$DS$1,Reliabilty!$A57-2015+(Reliabilty!CD$2-1)*35,0)</f>
        <v>0</v>
      </c>
      <c r="CE57">
        <f ca="1">-OFFSET('IRP Approach 90% Local'!$DR$1,Reliabilty!$A57-2015+(Reliabilty!CE$2-1)*35,0)+OFFSET('IRP Approach 90% Local'!$DS$1,Reliabilty!$A57-2015+(Reliabilty!CE$2-1)*35,0)</f>
        <v>0</v>
      </c>
      <c r="CF57">
        <f ca="1">-OFFSET('IRP Approach 90% Local'!$DR$1,Reliabilty!$A57-2015+(Reliabilty!CF$2-1)*35,0)+OFFSET('IRP Approach 90% Local'!$DS$1,Reliabilty!$A57-2015+(Reliabilty!CF$2-1)*35,0)</f>
        <v>0</v>
      </c>
      <c r="CG57">
        <f ca="1">-OFFSET('IRP Approach 90% Local'!$DR$1,Reliabilty!$A57-2015+(Reliabilty!CG$2-1)*35,0)+OFFSET('IRP Approach 90% Local'!$DS$1,Reliabilty!$A57-2015+(Reliabilty!CG$2-1)*35,0)</f>
        <v>0</v>
      </c>
      <c r="CH57">
        <f ca="1">-OFFSET('IRP Approach 90% Local'!$DR$1,Reliabilty!$A57-2015+(Reliabilty!CH$2-1)*35,0)+OFFSET('IRP Approach 90% Local'!$DS$1,Reliabilty!$A57-2015+(Reliabilty!CH$2-1)*35,0)</f>
        <v>-37298</v>
      </c>
      <c r="CI57">
        <f ca="1">-OFFSET('IRP Approach 90% Local'!$DR$1,Reliabilty!$A57-2015+(Reliabilty!CI$2-1)*35,0)+OFFSET('IRP Approach 90% Local'!$DS$1,Reliabilty!$A57-2015+(Reliabilty!CI$2-1)*35,0)</f>
        <v>0</v>
      </c>
      <c r="CJ57">
        <f ca="1">-OFFSET('IRP Approach 90% Local'!$DR$1,Reliabilty!$A57-2015+(Reliabilty!CJ$2-1)*35,0)+OFFSET('IRP Approach 90% Local'!$DS$1,Reliabilty!$A57-2015+(Reliabilty!CJ$2-1)*35,0)</f>
        <v>0</v>
      </c>
      <c r="CK57">
        <f ca="1">-OFFSET('IRP Approach 90% Local'!$DR$1,Reliabilty!$A57-2015+(Reliabilty!CK$2-1)*35,0)+OFFSET('IRP Approach 90% Local'!$DS$1,Reliabilty!$A57-2015+(Reliabilty!CK$2-1)*35,0)</f>
        <v>0</v>
      </c>
      <c r="CL57">
        <f ca="1">-OFFSET('IRP Approach 90% Local'!$DR$1,Reliabilty!$A57-2015+(Reliabilty!CL$2-1)*35,0)+OFFSET('IRP Approach 90% Local'!$DS$1,Reliabilty!$A57-2015+(Reliabilty!CL$2-1)*35,0)</f>
        <v>0</v>
      </c>
      <c r="CM57">
        <f ca="1">-OFFSET('IRP Approach 90% Local'!$DR$1,Reliabilty!$A57-2015+(Reliabilty!CM$2-1)*35,0)+OFFSET('IRP Approach 90% Local'!$DS$1,Reliabilty!$A57-2015+(Reliabilty!CM$2-1)*35,0)</f>
        <v>-220366</v>
      </c>
      <c r="CN57">
        <f ca="1">-OFFSET('IRP Approach 90% Local'!$DR$1,Reliabilty!$A57-2015+(Reliabilty!CN$2-1)*35,0)+OFFSET('IRP Approach 90% Local'!$DS$1,Reliabilty!$A57-2015+(Reliabilty!CN$2-1)*35,0)</f>
        <v>57891</v>
      </c>
    </row>
    <row r="58" spans="1:92" x14ac:dyDescent="0.3">
      <c r="A58">
        <v>2026</v>
      </c>
      <c r="B58">
        <f ca="1">-OFFSET('IRP Approach 90% Local'!$DR$1,Reliabilty!$A58-2015+(Reliabilty!B$2-1)*35,0)+OFFSET('IRP Approach 90% Local'!$DS$1,Reliabilty!$A58-2015+(Reliabilty!B$2-1)*35,0)</f>
        <v>-350635</v>
      </c>
      <c r="C58">
        <f ca="1">-OFFSET('IRP Approach 90% Local'!$DR$1,Reliabilty!$A58-2015+(Reliabilty!C$2-1)*35,0)+OFFSET('IRP Approach 90% Local'!$DS$1,Reliabilty!$A58-2015+(Reliabilty!C$2-1)*35,0)</f>
        <v>57702</v>
      </c>
      <c r="D58">
        <f ca="1">-OFFSET('IRP Approach 90% Local'!$DR$1,Reliabilty!$A58-2015+(Reliabilty!D$2-1)*35,0)+OFFSET('IRP Approach 90% Local'!$DS$1,Reliabilty!$A58-2015+(Reliabilty!D$2-1)*35,0)</f>
        <v>-735364</v>
      </c>
      <c r="E58">
        <f ca="1">-OFFSET('IRP Approach 90% Local'!$DR$1,Reliabilty!$A58-2015+(Reliabilty!E$2-1)*35,0)+OFFSET('IRP Approach 90% Local'!$DS$1,Reliabilty!$A58-2015+(Reliabilty!E$2-1)*35,0)</f>
        <v>0</v>
      </c>
      <c r="F58">
        <f ca="1">-OFFSET('IRP Approach 90% Local'!$DR$1,Reliabilty!$A58-2015+(Reliabilty!F$2-1)*35,0)+OFFSET('IRP Approach 90% Local'!$DS$1,Reliabilty!$A58-2015+(Reliabilty!F$2-1)*35,0)</f>
        <v>0</v>
      </c>
      <c r="G58">
        <f ca="1">-OFFSET('IRP Approach 90% Local'!$DR$1,Reliabilty!$A58-2015+(Reliabilty!G$2-1)*35,0)+OFFSET('IRP Approach 90% Local'!$DS$1,Reliabilty!$A58-2015+(Reliabilty!G$2-1)*35,0)</f>
        <v>0</v>
      </c>
      <c r="H58">
        <f ca="1">-OFFSET('IRP Approach 90% Local'!$DR$1,Reliabilty!$A58-2015+(Reliabilty!H$2-1)*35,0)+OFFSET('IRP Approach 90% Local'!$DS$1,Reliabilty!$A58-2015+(Reliabilty!H$2-1)*35,0)</f>
        <v>0</v>
      </c>
      <c r="I58">
        <f ca="1">-OFFSET('IRP Approach 90% Local'!$DR$1,Reliabilty!$A58-2015+(Reliabilty!I$2-1)*35,0)+OFFSET('IRP Approach 90% Local'!$DS$1,Reliabilty!$A58-2015+(Reliabilty!I$2-1)*35,0)</f>
        <v>0</v>
      </c>
      <c r="J58">
        <f ca="1">-OFFSET('IRP Approach 90% Local'!$DR$1,Reliabilty!$A58-2015+(Reliabilty!J$2-1)*35,0)+OFFSET('IRP Approach 90% Local'!$DS$1,Reliabilty!$A58-2015+(Reliabilty!J$2-1)*35,0)</f>
        <v>0</v>
      </c>
      <c r="K58">
        <f ca="1">-OFFSET('IRP Approach 90% Local'!$DR$1,Reliabilty!$A58-2015+(Reliabilty!K$2-1)*35,0)+OFFSET('IRP Approach 90% Local'!$DS$1,Reliabilty!$A58-2015+(Reliabilty!K$2-1)*35,0)</f>
        <v>0</v>
      </c>
      <c r="L58">
        <f ca="1">-OFFSET('IRP Approach 90% Local'!$DR$1,Reliabilty!$A58-2015+(Reliabilty!L$2-1)*35,0)+OFFSET('IRP Approach 90% Local'!$DS$1,Reliabilty!$A58-2015+(Reliabilty!L$2-1)*35,0)</f>
        <v>0</v>
      </c>
      <c r="M58">
        <f ca="1">-OFFSET('IRP Approach 90% Local'!$DR$1,Reliabilty!$A58-2015+(Reliabilty!M$2-1)*35,0)+OFFSET('IRP Approach 90% Local'!$DS$1,Reliabilty!$A58-2015+(Reliabilty!M$2-1)*35,0)</f>
        <v>0</v>
      </c>
      <c r="N58">
        <f ca="1">-OFFSET('IRP Approach 90% Local'!$DR$1,Reliabilty!$A58-2015+(Reliabilty!N$2-1)*35,0)+OFFSET('IRP Approach 90% Local'!$DS$1,Reliabilty!$A58-2015+(Reliabilty!N$2-1)*35,0)</f>
        <v>0</v>
      </c>
      <c r="O58">
        <f ca="1">-OFFSET('IRP Approach 90% Local'!$DR$1,Reliabilty!$A58-2015+(Reliabilty!O$2-1)*35,0)+OFFSET('IRP Approach 90% Local'!$DS$1,Reliabilty!$A58-2015+(Reliabilty!O$2-1)*35,0)</f>
        <v>0</v>
      </c>
      <c r="P58">
        <f ca="1">-OFFSET('IRP Approach 90% Local'!$DR$1,Reliabilty!$A58-2015+(Reliabilty!P$2-1)*35,0)+OFFSET('IRP Approach 90% Local'!$DS$1,Reliabilty!$A58-2015+(Reliabilty!P$2-1)*35,0)</f>
        <v>0</v>
      </c>
      <c r="Q58">
        <f ca="1">-OFFSET('IRP Approach 90% Local'!$DR$1,Reliabilty!$A58-2015+(Reliabilty!Q$2-1)*35,0)+OFFSET('IRP Approach 90% Local'!$DS$1,Reliabilty!$A58-2015+(Reliabilty!Q$2-1)*35,0)</f>
        <v>0</v>
      </c>
      <c r="R58">
        <f ca="1">-OFFSET('IRP Approach 90% Local'!$DR$1,Reliabilty!$A58-2015+(Reliabilty!R$2-1)*35,0)+OFFSET('IRP Approach 90% Local'!$DS$1,Reliabilty!$A58-2015+(Reliabilty!R$2-1)*35,0)</f>
        <v>0</v>
      </c>
      <c r="S58">
        <f ca="1">-OFFSET('IRP Approach 90% Local'!$DR$1,Reliabilty!$A58-2015+(Reliabilty!S$2-1)*35,0)+OFFSET('IRP Approach 90% Local'!$DS$1,Reliabilty!$A58-2015+(Reliabilty!S$2-1)*35,0)</f>
        <v>0</v>
      </c>
      <c r="T58">
        <f ca="1">-OFFSET('IRP Approach 90% Local'!$DR$1,Reliabilty!$A58-2015+(Reliabilty!T$2-1)*35,0)+OFFSET('IRP Approach 90% Local'!$DS$1,Reliabilty!$A58-2015+(Reliabilty!T$2-1)*35,0)</f>
        <v>0</v>
      </c>
      <c r="U58">
        <f ca="1">-OFFSET('IRP Approach 90% Local'!$DR$1,Reliabilty!$A58-2015+(Reliabilty!U$2-1)*35,0)+OFFSET('IRP Approach 90% Local'!$DS$1,Reliabilty!$A58-2015+(Reliabilty!U$2-1)*35,0)</f>
        <v>0</v>
      </c>
      <c r="V58">
        <f ca="1">-OFFSET('IRP Approach 90% Local'!$DR$1,Reliabilty!$A58-2015+(Reliabilty!V$2-1)*35,0)+OFFSET('IRP Approach 90% Local'!$DS$1,Reliabilty!$A58-2015+(Reliabilty!V$2-1)*35,0)</f>
        <v>0</v>
      </c>
      <c r="W58">
        <f ca="1">-OFFSET('IRP Approach 90% Local'!$DR$1,Reliabilty!$A58-2015+(Reliabilty!W$2-1)*35,0)+OFFSET('IRP Approach 90% Local'!$DS$1,Reliabilty!$A58-2015+(Reliabilty!W$2-1)*35,0)</f>
        <v>0</v>
      </c>
      <c r="X58">
        <f ca="1">-OFFSET('IRP Approach 90% Local'!$DR$1,Reliabilty!$A58-2015+(Reliabilty!X$2-1)*35,0)+OFFSET('IRP Approach 90% Local'!$DS$1,Reliabilty!$A58-2015+(Reliabilty!X$2-1)*35,0)</f>
        <v>0</v>
      </c>
      <c r="Y58">
        <f ca="1">-OFFSET('IRP Approach 90% Local'!$DR$1,Reliabilty!$A58-2015+(Reliabilty!Y$2-1)*35,0)+OFFSET('IRP Approach 90% Local'!$DS$1,Reliabilty!$A58-2015+(Reliabilty!Y$2-1)*35,0)</f>
        <v>0</v>
      </c>
      <c r="Z58">
        <f ca="1">-OFFSET('IRP Approach 90% Local'!$DR$1,Reliabilty!$A58-2015+(Reliabilty!Z$2-1)*35,0)+OFFSET('IRP Approach 90% Local'!$DS$1,Reliabilty!$A58-2015+(Reliabilty!Z$2-1)*35,0)</f>
        <v>0</v>
      </c>
      <c r="AA58">
        <f ca="1">-OFFSET('IRP Approach 90% Local'!$DR$1,Reliabilty!$A58-2015+(Reliabilty!AA$2-1)*35,0)+OFFSET('IRP Approach 90% Local'!$DS$1,Reliabilty!$A58-2015+(Reliabilty!AA$2-1)*35,0)</f>
        <v>0</v>
      </c>
      <c r="AB58">
        <f ca="1">-OFFSET('IRP Approach 90% Local'!$DR$1,Reliabilty!$A58-2015+(Reliabilty!AB$2-1)*35,0)+OFFSET('IRP Approach 90% Local'!$DS$1,Reliabilty!$A58-2015+(Reliabilty!AB$2-1)*35,0)</f>
        <v>0</v>
      </c>
      <c r="AC58">
        <f ca="1">-OFFSET('IRP Approach 90% Local'!$DR$1,Reliabilty!$A58-2015+(Reliabilty!AC$2-1)*35,0)+OFFSET('IRP Approach 90% Local'!$DS$1,Reliabilty!$A58-2015+(Reliabilty!AC$2-1)*35,0)</f>
        <v>0</v>
      </c>
      <c r="AD58">
        <f ca="1">-OFFSET('IRP Approach 90% Local'!$DR$1,Reliabilty!$A58-2015+(Reliabilty!AD$2-1)*35,0)+OFFSET('IRP Approach 90% Local'!$DS$1,Reliabilty!$A58-2015+(Reliabilty!AD$2-1)*35,0)</f>
        <v>0</v>
      </c>
      <c r="AE58">
        <f ca="1">-OFFSET('IRP Approach 90% Local'!$DR$1,Reliabilty!$A58-2015+(Reliabilty!AE$2-1)*35,0)+OFFSET('IRP Approach 90% Local'!$DS$1,Reliabilty!$A58-2015+(Reliabilty!AE$2-1)*35,0)</f>
        <v>0</v>
      </c>
      <c r="AF58">
        <f ca="1">-OFFSET('IRP Approach 90% Local'!$DR$1,Reliabilty!$A58-2015+(Reliabilty!AF$2-1)*35,0)+OFFSET('IRP Approach 90% Local'!$DS$1,Reliabilty!$A58-2015+(Reliabilty!AF$2-1)*35,0)</f>
        <v>0</v>
      </c>
      <c r="AG58">
        <f ca="1">-OFFSET('IRP Approach 90% Local'!$DR$1,Reliabilty!$A58-2015+(Reliabilty!AG$2-1)*35,0)+OFFSET('IRP Approach 90% Local'!$DS$1,Reliabilty!$A58-2015+(Reliabilty!AG$2-1)*35,0)</f>
        <v>0</v>
      </c>
      <c r="AH58">
        <f ca="1">-OFFSET('IRP Approach 90% Local'!$DR$1,Reliabilty!$A58-2015+(Reliabilty!AH$2-1)*35,0)+OFFSET('IRP Approach 90% Local'!$DS$1,Reliabilty!$A58-2015+(Reliabilty!AH$2-1)*35,0)</f>
        <v>0</v>
      </c>
      <c r="AI58">
        <f ca="1">-OFFSET('IRP Approach 90% Local'!$DR$1,Reliabilty!$A58-2015+(Reliabilty!AI$2-1)*35,0)+OFFSET('IRP Approach 90% Local'!$DS$1,Reliabilty!$A58-2015+(Reliabilty!AI$2-1)*35,0)</f>
        <v>0</v>
      </c>
      <c r="AJ58">
        <f ca="1">-OFFSET('IRP Approach 90% Local'!$DR$1,Reliabilty!$A58-2015+(Reliabilty!AJ$2-1)*35,0)+OFFSET('IRP Approach 90% Local'!$DS$1,Reliabilty!$A58-2015+(Reliabilty!AJ$2-1)*35,0)</f>
        <v>0</v>
      </c>
      <c r="AK58">
        <f ca="1">-OFFSET('IRP Approach 90% Local'!$DR$1,Reliabilty!$A58-2015+(Reliabilty!AK$2-1)*35,0)+OFFSET('IRP Approach 90% Local'!$DS$1,Reliabilty!$A58-2015+(Reliabilty!AK$2-1)*35,0)</f>
        <v>0</v>
      </c>
      <c r="AL58">
        <f ca="1">-OFFSET('IRP Approach 90% Local'!$DR$1,Reliabilty!$A58-2015+(Reliabilty!AL$2-1)*35,0)+OFFSET('IRP Approach 90% Local'!$DS$1,Reliabilty!$A58-2015+(Reliabilty!AL$2-1)*35,0)</f>
        <v>0</v>
      </c>
      <c r="AM58">
        <f ca="1">-OFFSET('IRP Approach 90% Local'!$DR$1,Reliabilty!$A58-2015+(Reliabilty!AM$2-1)*35,0)+OFFSET('IRP Approach 90% Local'!$DS$1,Reliabilty!$A58-2015+(Reliabilty!AM$2-1)*35,0)</f>
        <v>0</v>
      </c>
      <c r="AN58">
        <f ca="1">-OFFSET('IRP Approach 90% Local'!$DR$1,Reliabilty!$A58-2015+(Reliabilty!AN$2-1)*35,0)+OFFSET('IRP Approach 90% Local'!$DS$1,Reliabilty!$A58-2015+(Reliabilty!AN$2-1)*35,0)</f>
        <v>0</v>
      </c>
      <c r="AO58">
        <f ca="1">-OFFSET('IRP Approach 90% Local'!$DR$1,Reliabilty!$A58-2015+(Reliabilty!AO$2-1)*35,0)+OFFSET('IRP Approach 90% Local'!$DS$1,Reliabilty!$A58-2015+(Reliabilty!AO$2-1)*35,0)</f>
        <v>0</v>
      </c>
      <c r="AP58">
        <f ca="1">-OFFSET('IRP Approach 90% Local'!$DR$1,Reliabilty!$A58-2015+(Reliabilty!AP$2-1)*35,0)+OFFSET('IRP Approach 90% Local'!$DS$1,Reliabilty!$A58-2015+(Reliabilty!AP$2-1)*35,0)</f>
        <v>0</v>
      </c>
      <c r="AQ58">
        <f ca="1">-OFFSET('IRP Approach 90% Local'!$DR$1,Reliabilty!$A58-2015+(Reliabilty!AQ$2-1)*35,0)+OFFSET('IRP Approach 90% Local'!$DS$1,Reliabilty!$A58-2015+(Reliabilty!AQ$2-1)*35,0)</f>
        <v>0</v>
      </c>
      <c r="AR58">
        <f ca="1">-OFFSET('IRP Approach 90% Local'!$DR$1,Reliabilty!$A58-2015+(Reliabilty!AR$2-1)*35,0)+OFFSET('IRP Approach 90% Local'!$DS$1,Reliabilty!$A58-2015+(Reliabilty!AR$2-1)*35,0)</f>
        <v>0</v>
      </c>
      <c r="AS58">
        <f ca="1">-OFFSET('IRP Approach 90% Local'!$DR$1,Reliabilty!$A58-2015+(Reliabilty!AS$2-1)*35,0)+OFFSET('IRP Approach 90% Local'!$DS$1,Reliabilty!$A58-2015+(Reliabilty!AS$2-1)*35,0)</f>
        <v>0</v>
      </c>
      <c r="AT58">
        <f ca="1">-OFFSET('IRP Approach 90% Local'!$DR$1,Reliabilty!$A58-2015+(Reliabilty!AT$2-1)*35,0)+OFFSET('IRP Approach 90% Local'!$DS$1,Reliabilty!$A58-2015+(Reliabilty!AT$2-1)*35,0)</f>
        <v>0</v>
      </c>
      <c r="AU58">
        <f ca="1">-OFFSET('IRP Approach 90% Local'!$DR$1,Reliabilty!$A58-2015+(Reliabilty!AU$2-1)*35,0)+OFFSET('IRP Approach 90% Local'!$DS$1,Reliabilty!$A58-2015+(Reliabilty!AU$2-1)*35,0)</f>
        <v>-179325</v>
      </c>
      <c r="AV58">
        <f ca="1">-OFFSET('IRP Approach 90% Local'!$DR$1,Reliabilty!$A58-2015+(Reliabilty!AV$2-1)*35,0)+OFFSET('IRP Approach 90% Local'!$DS$1,Reliabilty!$A58-2015+(Reliabilty!AV$2-1)*35,0)</f>
        <v>0</v>
      </c>
      <c r="AW58">
        <f ca="1">-OFFSET('IRP Approach 90% Local'!$DR$1,Reliabilty!$A58-2015+(Reliabilty!AW$2-1)*35,0)+OFFSET('IRP Approach 90% Local'!$DS$1,Reliabilty!$A58-2015+(Reliabilty!AW$2-1)*35,0)</f>
        <v>0</v>
      </c>
      <c r="AX58">
        <f ca="1">-OFFSET('IRP Approach 90% Local'!$DR$1,Reliabilty!$A58-2015+(Reliabilty!AX$2-1)*35,0)+OFFSET('IRP Approach 90% Local'!$DS$1,Reliabilty!$A58-2015+(Reliabilty!AX$2-1)*35,0)</f>
        <v>0</v>
      </c>
      <c r="AY58">
        <f ca="1">-OFFSET('IRP Approach 90% Local'!$DR$1,Reliabilty!$A58-2015+(Reliabilty!AY$2-1)*35,0)+OFFSET('IRP Approach 90% Local'!$DS$1,Reliabilty!$A58-2015+(Reliabilty!AY$2-1)*35,0)</f>
        <v>0</v>
      </c>
      <c r="AZ58">
        <f ca="1">-OFFSET('IRP Approach 90% Local'!$DR$1,Reliabilty!$A58-2015+(Reliabilty!AZ$2-1)*35,0)+OFFSET('IRP Approach 90% Local'!$DS$1,Reliabilty!$A58-2015+(Reliabilty!AZ$2-1)*35,0)</f>
        <v>0</v>
      </c>
      <c r="BA58">
        <f ca="1">-OFFSET('IRP Approach 90% Local'!$DR$1,Reliabilty!$A58-2015+(Reliabilty!BA$2-1)*35,0)+OFFSET('IRP Approach 90% Local'!$DS$1,Reliabilty!$A58-2015+(Reliabilty!BA$2-1)*35,0)</f>
        <v>30673</v>
      </c>
      <c r="BB58">
        <f ca="1">-OFFSET('IRP Approach 90% Local'!$DR$1,Reliabilty!$A58-2015+(Reliabilty!BB$2-1)*35,0)+OFFSET('IRP Approach 90% Local'!$DS$1,Reliabilty!$A58-2015+(Reliabilty!BB$2-1)*35,0)</f>
        <v>0</v>
      </c>
      <c r="BC58">
        <f ca="1">-OFFSET('IRP Approach 90% Local'!$DR$1,Reliabilty!$A58-2015+(Reliabilty!BC$2-1)*35,0)+OFFSET('IRP Approach 90% Local'!$DS$1,Reliabilty!$A58-2015+(Reliabilty!BC$2-1)*35,0)</f>
        <v>0</v>
      </c>
      <c r="BD58">
        <f ca="1">-OFFSET('IRP Approach 90% Local'!$DR$1,Reliabilty!$A58-2015+(Reliabilty!BD$2-1)*35,0)+OFFSET('IRP Approach 90% Local'!$DS$1,Reliabilty!$A58-2015+(Reliabilty!BD$2-1)*35,0)</f>
        <v>258310</v>
      </c>
      <c r="BE58">
        <f ca="1">-OFFSET('IRP Approach 90% Local'!$DR$1,Reliabilty!$A58-2015+(Reliabilty!BE$2-1)*35,0)+OFFSET('IRP Approach 90% Local'!$DS$1,Reliabilty!$A58-2015+(Reliabilty!BE$2-1)*35,0)</f>
        <v>143325</v>
      </c>
      <c r="BF58">
        <f ca="1">-OFFSET('IRP Approach 90% Local'!$DR$1,Reliabilty!$A58-2015+(Reliabilty!BF$2-1)*35,0)+OFFSET('IRP Approach 90% Local'!$DS$1,Reliabilty!$A58-2015+(Reliabilty!BF$2-1)*35,0)</f>
        <v>-98074</v>
      </c>
      <c r="BG58">
        <f ca="1">-OFFSET('IRP Approach 90% Local'!$DR$1,Reliabilty!$A58-2015+(Reliabilty!BG$2-1)*35,0)+OFFSET('IRP Approach 90% Local'!$DS$1,Reliabilty!$A58-2015+(Reliabilty!BG$2-1)*35,0)</f>
        <v>57702</v>
      </c>
      <c r="BH58">
        <f ca="1">-OFFSET('IRP Approach 90% Local'!$DR$1,Reliabilty!$A58-2015+(Reliabilty!BH$2-1)*35,0)+OFFSET('IRP Approach 90% Local'!$DS$1,Reliabilty!$A58-2015+(Reliabilty!BH$2-1)*35,0)</f>
        <v>-133550</v>
      </c>
      <c r="BI58">
        <f ca="1">-OFFSET('IRP Approach 90% Local'!$DR$1,Reliabilty!$A58-2015+(Reliabilty!BI$2-1)*35,0)+OFFSET('IRP Approach 90% Local'!$DS$1,Reliabilty!$A58-2015+(Reliabilty!BI$2-1)*35,0)</f>
        <v>-395711</v>
      </c>
      <c r="BJ58">
        <f ca="1">-OFFSET('IRP Approach 90% Local'!$DR$1,Reliabilty!$A58-2015+(Reliabilty!BJ$2-1)*35,0)+OFFSET('IRP Approach 90% Local'!$DS$1,Reliabilty!$A58-2015+(Reliabilty!BJ$2-1)*35,0)</f>
        <v>-269223</v>
      </c>
      <c r="BK58">
        <f ca="1">-OFFSET('IRP Approach 90% Local'!$DR$1,Reliabilty!$A58-2015+(Reliabilty!BK$2-1)*35,0)+OFFSET('IRP Approach 90% Local'!$DS$1,Reliabilty!$A58-2015+(Reliabilty!BK$2-1)*35,0)</f>
        <v>0</v>
      </c>
      <c r="BL58">
        <f ca="1">-OFFSET('IRP Approach 90% Local'!$DR$1,Reliabilty!$A58-2015+(Reliabilty!BL$2-1)*35,0)+OFFSET('IRP Approach 90% Local'!$DS$1,Reliabilty!$A58-2015+(Reliabilty!BL$2-1)*35,0)</f>
        <v>-63174</v>
      </c>
      <c r="BM58">
        <f ca="1">-OFFSET('IRP Approach 90% Local'!$DR$1,Reliabilty!$A58-2015+(Reliabilty!BM$2-1)*35,0)+OFFSET('IRP Approach 90% Local'!$DS$1,Reliabilty!$A58-2015+(Reliabilty!BM$2-1)*35,0)</f>
        <v>0</v>
      </c>
      <c r="BN58">
        <f ca="1">-OFFSET('IRP Approach 90% Local'!$DR$1,Reliabilty!$A58-2015+(Reliabilty!BN$2-1)*35,0)+OFFSET('IRP Approach 90% Local'!$DS$1,Reliabilty!$A58-2015+(Reliabilty!BN$2-1)*35,0)</f>
        <v>0</v>
      </c>
      <c r="BO58">
        <f ca="1">-OFFSET('IRP Approach 90% Local'!$DR$1,Reliabilty!$A58-2015+(Reliabilty!BO$2-1)*35,0)+OFFSET('IRP Approach 90% Local'!$DS$1,Reliabilty!$A58-2015+(Reliabilty!BO$2-1)*35,0)</f>
        <v>0</v>
      </c>
      <c r="BP58">
        <f ca="1">-OFFSET('IRP Approach 90% Local'!$DR$1,Reliabilty!$A58-2015+(Reliabilty!BP$2-1)*35,0)+OFFSET('IRP Approach 90% Local'!$DS$1,Reliabilty!$A58-2015+(Reliabilty!BP$2-1)*35,0)</f>
        <v>0</v>
      </c>
      <c r="BQ58">
        <f ca="1">-OFFSET('IRP Approach 90% Local'!$DR$1,Reliabilty!$A58-2015+(Reliabilty!BQ$2-1)*35,0)+OFFSET('IRP Approach 90% Local'!$DS$1,Reliabilty!$A58-2015+(Reliabilty!BQ$2-1)*35,0)</f>
        <v>0</v>
      </c>
      <c r="BR58">
        <f ca="1">-OFFSET('IRP Approach 90% Local'!$DR$1,Reliabilty!$A58-2015+(Reliabilty!BR$2-1)*35,0)+OFFSET('IRP Approach 90% Local'!$DS$1,Reliabilty!$A58-2015+(Reliabilty!BR$2-1)*35,0)</f>
        <v>0</v>
      </c>
      <c r="BS58">
        <f ca="1">-OFFSET('IRP Approach 90% Local'!$DR$1,Reliabilty!$A58-2015+(Reliabilty!BS$2-1)*35,0)+OFFSET('IRP Approach 90% Local'!$DS$1,Reliabilty!$A58-2015+(Reliabilty!BS$2-1)*35,0)</f>
        <v>0</v>
      </c>
      <c r="BT58">
        <f ca="1">-OFFSET('IRP Approach 90% Local'!$DR$1,Reliabilty!$A58-2015+(Reliabilty!BT$2-1)*35,0)+OFFSET('IRP Approach 90% Local'!$DS$1,Reliabilty!$A58-2015+(Reliabilty!BT$2-1)*35,0)</f>
        <v>0</v>
      </c>
      <c r="BU58">
        <f ca="1">-OFFSET('IRP Approach 90% Local'!$DR$1,Reliabilty!$A58-2015+(Reliabilty!BU$2-1)*35,0)+OFFSET('IRP Approach 90% Local'!$DS$1,Reliabilty!$A58-2015+(Reliabilty!BU$2-1)*35,0)</f>
        <v>0</v>
      </c>
      <c r="BV58">
        <f ca="1">-OFFSET('IRP Approach 90% Local'!$DR$1,Reliabilty!$A58-2015+(Reliabilty!BV$2-1)*35,0)+OFFSET('IRP Approach 90% Local'!$DS$1,Reliabilty!$A58-2015+(Reliabilty!BV$2-1)*35,0)</f>
        <v>0</v>
      </c>
      <c r="BW58">
        <f ca="1">-OFFSET('IRP Approach 90% Local'!$DR$1,Reliabilty!$A58-2015+(Reliabilty!BW$2-1)*35,0)+OFFSET('IRP Approach 90% Local'!$DS$1,Reliabilty!$A58-2015+(Reliabilty!BW$2-1)*35,0)</f>
        <v>0</v>
      </c>
      <c r="BX58">
        <f ca="1">-OFFSET('IRP Approach 90% Local'!$DR$1,Reliabilty!$A58-2015+(Reliabilty!BX$2-1)*35,0)+OFFSET('IRP Approach 90% Local'!$DS$1,Reliabilty!$A58-2015+(Reliabilty!BX$2-1)*35,0)</f>
        <v>0</v>
      </c>
      <c r="BY58">
        <f ca="1">-OFFSET('IRP Approach 90% Local'!$DR$1,Reliabilty!$A58-2015+(Reliabilty!BY$2-1)*35,0)+OFFSET('IRP Approach 90% Local'!$DS$1,Reliabilty!$A58-2015+(Reliabilty!BY$2-1)*35,0)</f>
        <v>0</v>
      </c>
      <c r="BZ58">
        <f ca="1">-OFFSET('IRP Approach 90% Local'!$DR$1,Reliabilty!$A58-2015+(Reliabilty!BZ$2-1)*35,0)+OFFSET('IRP Approach 90% Local'!$DS$1,Reliabilty!$A58-2015+(Reliabilty!BZ$2-1)*35,0)</f>
        <v>0</v>
      </c>
      <c r="CA58">
        <f ca="1">-OFFSET('IRP Approach 90% Local'!$DR$1,Reliabilty!$A58-2015+(Reliabilty!CA$2-1)*35,0)+OFFSET('IRP Approach 90% Local'!$DS$1,Reliabilty!$A58-2015+(Reliabilty!CA$2-1)*35,0)</f>
        <v>0</v>
      </c>
      <c r="CB58">
        <f ca="1">-OFFSET('IRP Approach 90% Local'!$DR$1,Reliabilty!$A58-2015+(Reliabilty!CB$2-1)*35,0)+OFFSET('IRP Approach 90% Local'!$DS$1,Reliabilty!$A58-2015+(Reliabilty!CB$2-1)*35,0)</f>
        <v>0</v>
      </c>
      <c r="CC58">
        <f ca="1">-OFFSET('IRP Approach 90% Local'!$DR$1,Reliabilty!$A58-2015+(Reliabilty!CC$2-1)*35,0)+OFFSET('IRP Approach 90% Local'!$DS$1,Reliabilty!$A58-2015+(Reliabilty!CC$2-1)*35,0)</f>
        <v>0</v>
      </c>
      <c r="CD58">
        <f ca="1">-OFFSET('IRP Approach 90% Local'!$DR$1,Reliabilty!$A58-2015+(Reliabilty!CD$2-1)*35,0)+OFFSET('IRP Approach 90% Local'!$DS$1,Reliabilty!$A58-2015+(Reliabilty!CD$2-1)*35,0)</f>
        <v>0</v>
      </c>
      <c r="CE58">
        <f ca="1">-OFFSET('IRP Approach 90% Local'!$DR$1,Reliabilty!$A58-2015+(Reliabilty!CE$2-1)*35,0)+OFFSET('IRP Approach 90% Local'!$DS$1,Reliabilty!$A58-2015+(Reliabilty!CE$2-1)*35,0)</f>
        <v>0</v>
      </c>
      <c r="CF58">
        <f ca="1">-OFFSET('IRP Approach 90% Local'!$DR$1,Reliabilty!$A58-2015+(Reliabilty!CF$2-1)*35,0)+OFFSET('IRP Approach 90% Local'!$DS$1,Reliabilty!$A58-2015+(Reliabilty!CF$2-1)*35,0)</f>
        <v>0</v>
      </c>
      <c r="CG58">
        <f ca="1">-OFFSET('IRP Approach 90% Local'!$DR$1,Reliabilty!$A58-2015+(Reliabilty!CG$2-1)*35,0)+OFFSET('IRP Approach 90% Local'!$DS$1,Reliabilty!$A58-2015+(Reliabilty!CG$2-1)*35,0)</f>
        <v>-61714</v>
      </c>
      <c r="CH58">
        <f ca="1">-OFFSET('IRP Approach 90% Local'!$DR$1,Reliabilty!$A58-2015+(Reliabilty!CH$2-1)*35,0)+OFFSET('IRP Approach 90% Local'!$DS$1,Reliabilty!$A58-2015+(Reliabilty!CH$2-1)*35,0)</f>
        <v>0</v>
      </c>
      <c r="CI58">
        <f ca="1">-OFFSET('IRP Approach 90% Local'!$DR$1,Reliabilty!$A58-2015+(Reliabilty!CI$2-1)*35,0)+OFFSET('IRP Approach 90% Local'!$DS$1,Reliabilty!$A58-2015+(Reliabilty!CI$2-1)*35,0)</f>
        <v>-18840</v>
      </c>
      <c r="CJ58">
        <f ca="1">-OFFSET('IRP Approach 90% Local'!$DR$1,Reliabilty!$A58-2015+(Reliabilty!CJ$2-1)*35,0)+OFFSET('IRP Approach 90% Local'!$DS$1,Reliabilty!$A58-2015+(Reliabilty!CJ$2-1)*35,0)</f>
        <v>0</v>
      </c>
      <c r="CK58">
        <f ca="1">-OFFSET('IRP Approach 90% Local'!$DR$1,Reliabilty!$A58-2015+(Reliabilty!CK$2-1)*35,0)+OFFSET('IRP Approach 90% Local'!$DS$1,Reliabilty!$A58-2015+(Reliabilty!CK$2-1)*35,0)</f>
        <v>0</v>
      </c>
      <c r="CL58">
        <f ca="1">-OFFSET('IRP Approach 90% Local'!$DR$1,Reliabilty!$A58-2015+(Reliabilty!CL$2-1)*35,0)+OFFSET('IRP Approach 90% Local'!$DS$1,Reliabilty!$A58-2015+(Reliabilty!CL$2-1)*35,0)</f>
        <v>-268784</v>
      </c>
      <c r="CM58">
        <f ca="1">-OFFSET('IRP Approach 90% Local'!$DR$1,Reliabilty!$A58-2015+(Reliabilty!CM$2-1)*35,0)+OFFSET('IRP Approach 90% Local'!$DS$1,Reliabilty!$A58-2015+(Reliabilty!CM$2-1)*35,0)</f>
        <v>57702</v>
      </c>
      <c r="CN58">
        <f ca="1">-OFFSET('IRP Approach 90% Local'!$DR$1,Reliabilty!$A58-2015+(Reliabilty!CN$2-1)*35,0)+OFFSET('IRP Approach 90% Local'!$DS$1,Reliabilty!$A58-2015+(Reliabilty!CN$2-1)*35,0)</f>
        <v>-425548</v>
      </c>
    </row>
    <row r="59" spans="1:92" x14ac:dyDescent="0.3">
      <c r="A59">
        <v>2027</v>
      </c>
      <c r="B59">
        <f ca="1">-OFFSET('IRP Approach 90% Local'!$DR$1,Reliabilty!$A59-2015+(Reliabilty!B$2-1)*35,0)+OFFSET('IRP Approach 90% Local'!$DS$1,Reliabilty!$A59-2015+(Reliabilty!B$2-1)*35,0)</f>
        <v>-189964</v>
      </c>
      <c r="C59">
        <f ca="1">-OFFSET('IRP Approach 90% Local'!$DR$1,Reliabilty!$A59-2015+(Reliabilty!C$2-1)*35,0)+OFFSET('IRP Approach 90% Local'!$DS$1,Reliabilty!$A59-2015+(Reliabilty!C$2-1)*35,0)</f>
        <v>-711853</v>
      </c>
      <c r="D59">
        <f ca="1">-OFFSET('IRP Approach 90% Local'!$DR$1,Reliabilty!$A59-2015+(Reliabilty!D$2-1)*35,0)+OFFSET('IRP Approach 90% Local'!$DS$1,Reliabilty!$A59-2015+(Reliabilty!D$2-1)*35,0)</f>
        <v>0</v>
      </c>
      <c r="E59">
        <f ca="1">-OFFSET('IRP Approach 90% Local'!$DR$1,Reliabilty!$A59-2015+(Reliabilty!E$2-1)*35,0)+OFFSET('IRP Approach 90% Local'!$DS$1,Reliabilty!$A59-2015+(Reliabilty!E$2-1)*35,0)</f>
        <v>0</v>
      </c>
      <c r="F59">
        <f ca="1">-OFFSET('IRP Approach 90% Local'!$DR$1,Reliabilty!$A59-2015+(Reliabilty!F$2-1)*35,0)+OFFSET('IRP Approach 90% Local'!$DS$1,Reliabilty!$A59-2015+(Reliabilty!F$2-1)*35,0)</f>
        <v>0</v>
      </c>
      <c r="G59">
        <f ca="1">-OFFSET('IRP Approach 90% Local'!$DR$1,Reliabilty!$A59-2015+(Reliabilty!G$2-1)*35,0)+OFFSET('IRP Approach 90% Local'!$DS$1,Reliabilty!$A59-2015+(Reliabilty!G$2-1)*35,0)</f>
        <v>0</v>
      </c>
      <c r="H59">
        <f ca="1">-OFFSET('IRP Approach 90% Local'!$DR$1,Reliabilty!$A59-2015+(Reliabilty!H$2-1)*35,0)+OFFSET('IRP Approach 90% Local'!$DS$1,Reliabilty!$A59-2015+(Reliabilty!H$2-1)*35,0)</f>
        <v>0</v>
      </c>
      <c r="I59">
        <f ca="1">-OFFSET('IRP Approach 90% Local'!$DR$1,Reliabilty!$A59-2015+(Reliabilty!I$2-1)*35,0)+OFFSET('IRP Approach 90% Local'!$DS$1,Reliabilty!$A59-2015+(Reliabilty!I$2-1)*35,0)</f>
        <v>0</v>
      </c>
      <c r="J59">
        <f ca="1">-OFFSET('IRP Approach 90% Local'!$DR$1,Reliabilty!$A59-2015+(Reliabilty!J$2-1)*35,0)+OFFSET('IRP Approach 90% Local'!$DS$1,Reliabilty!$A59-2015+(Reliabilty!J$2-1)*35,0)</f>
        <v>0</v>
      </c>
      <c r="K59">
        <f ca="1">-OFFSET('IRP Approach 90% Local'!$DR$1,Reliabilty!$A59-2015+(Reliabilty!K$2-1)*35,0)+OFFSET('IRP Approach 90% Local'!$DS$1,Reliabilty!$A59-2015+(Reliabilty!K$2-1)*35,0)</f>
        <v>0</v>
      </c>
      <c r="L59">
        <f ca="1">-OFFSET('IRP Approach 90% Local'!$DR$1,Reliabilty!$A59-2015+(Reliabilty!L$2-1)*35,0)+OFFSET('IRP Approach 90% Local'!$DS$1,Reliabilty!$A59-2015+(Reliabilty!L$2-1)*35,0)</f>
        <v>0</v>
      </c>
      <c r="M59">
        <f ca="1">-OFFSET('IRP Approach 90% Local'!$DR$1,Reliabilty!$A59-2015+(Reliabilty!M$2-1)*35,0)+OFFSET('IRP Approach 90% Local'!$DS$1,Reliabilty!$A59-2015+(Reliabilty!M$2-1)*35,0)</f>
        <v>0</v>
      </c>
      <c r="N59">
        <f ca="1">-OFFSET('IRP Approach 90% Local'!$DR$1,Reliabilty!$A59-2015+(Reliabilty!N$2-1)*35,0)+OFFSET('IRP Approach 90% Local'!$DS$1,Reliabilty!$A59-2015+(Reliabilty!N$2-1)*35,0)</f>
        <v>0</v>
      </c>
      <c r="O59">
        <f ca="1">-OFFSET('IRP Approach 90% Local'!$DR$1,Reliabilty!$A59-2015+(Reliabilty!O$2-1)*35,0)+OFFSET('IRP Approach 90% Local'!$DS$1,Reliabilty!$A59-2015+(Reliabilty!O$2-1)*35,0)</f>
        <v>0</v>
      </c>
      <c r="P59">
        <f ca="1">-OFFSET('IRP Approach 90% Local'!$DR$1,Reliabilty!$A59-2015+(Reliabilty!P$2-1)*35,0)+OFFSET('IRP Approach 90% Local'!$DS$1,Reliabilty!$A59-2015+(Reliabilty!P$2-1)*35,0)</f>
        <v>0</v>
      </c>
      <c r="Q59">
        <f ca="1">-OFFSET('IRP Approach 90% Local'!$DR$1,Reliabilty!$A59-2015+(Reliabilty!Q$2-1)*35,0)+OFFSET('IRP Approach 90% Local'!$DS$1,Reliabilty!$A59-2015+(Reliabilty!Q$2-1)*35,0)</f>
        <v>0</v>
      </c>
      <c r="R59">
        <f ca="1">-OFFSET('IRP Approach 90% Local'!$DR$1,Reliabilty!$A59-2015+(Reliabilty!R$2-1)*35,0)+OFFSET('IRP Approach 90% Local'!$DS$1,Reliabilty!$A59-2015+(Reliabilty!R$2-1)*35,0)</f>
        <v>0</v>
      </c>
      <c r="S59">
        <f ca="1">-OFFSET('IRP Approach 90% Local'!$DR$1,Reliabilty!$A59-2015+(Reliabilty!S$2-1)*35,0)+OFFSET('IRP Approach 90% Local'!$DS$1,Reliabilty!$A59-2015+(Reliabilty!S$2-1)*35,0)</f>
        <v>0</v>
      </c>
      <c r="T59">
        <f ca="1">-OFFSET('IRP Approach 90% Local'!$DR$1,Reliabilty!$A59-2015+(Reliabilty!T$2-1)*35,0)+OFFSET('IRP Approach 90% Local'!$DS$1,Reliabilty!$A59-2015+(Reliabilty!T$2-1)*35,0)</f>
        <v>0</v>
      </c>
      <c r="U59">
        <f ca="1">-OFFSET('IRP Approach 90% Local'!$DR$1,Reliabilty!$A59-2015+(Reliabilty!U$2-1)*35,0)+OFFSET('IRP Approach 90% Local'!$DS$1,Reliabilty!$A59-2015+(Reliabilty!U$2-1)*35,0)</f>
        <v>0</v>
      </c>
      <c r="V59">
        <f ca="1">-OFFSET('IRP Approach 90% Local'!$DR$1,Reliabilty!$A59-2015+(Reliabilty!V$2-1)*35,0)+OFFSET('IRP Approach 90% Local'!$DS$1,Reliabilty!$A59-2015+(Reliabilty!V$2-1)*35,0)</f>
        <v>0</v>
      </c>
      <c r="W59">
        <f ca="1">-OFFSET('IRP Approach 90% Local'!$DR$1,Reliabilty!$A59-2015+(Reliabilty!W$2-1)*35,0)+OFFSET('IRP Approach 90% Local'!$DS$1,Reliabilty!$A59-2015+(Reliabilty!W$2-1)*35,0)</f>
        <v>0</v>
      </c>
      <c r="X59">
        <f ca="1">-OFFSET('IRP Approach 90% Local'!$DR$1,Reliabilty!$A59-2015+(Reliabilty!X$2-1)*35,0)+OFFSET('IRP Approach 90% Local'!$DS$1,Reliabilty!$A59-2015+(Reliabilty!X$2-1)*35,0)</f>
        <v>0</v>
      </c>
      <c r="Y59">
        <f ca="1">-OFFSET('IRP Approach 90% Local'!$DR$1,Reliabilty!$A59-2015+(Reliabilty!Y$2-1)*35,0)+OFFSET('IRP Approach 90% Local'!$DS$1,Reliabilty!$A59-2015+(Reliabilty!Y$2-1)*35,0)</f>
        <v>0</v>
      </c>
      <c r="Z59">
        <f ca="1">-OFFSET('IRP Approach 90% Local'!$DR$1,Reliabilty!$A59-2015+(Reliabilty!Z$2-1)*35,0)+OFFSET('IRP Approach 90% Local'!$DS$1,Reliabilty!$A59-2015+(Reliabilty!Z$2-1)*35,0)</f>
        <v>0</v>
      </c>
      <c r="AA59">
        <f ca="1">-OFFSET('IRP Approach 90% Local'!$DR$1,Reliabilty!$A59-2015+(Reliabilty!AA$2-1)*35,0)+OFFSET('IRP Approach 90% Local'!$DS$1,Reliabilty!$A59-2015+(Reliabilty!AA$2-1)*35,0)</f>
        <v>0</v>
      </c>
      <c r="AB59">
        <f ca="1">-OFFSET('IRP Approach 90% Local'!$DR$1,Reliabilty!$A59-2015+(Reliabilty!AB$2-1)*35,0)+OFFSET('IRP Approach 90% Local'!$DS$1,Reliabilty!$A59-2015+(Reliabilty!AB$2-1)*35,0)</f>
        <v>0</v>
      </c>
      <c r="AC59">
        <f ca="1">-OFFSET('IRP Approach 90% Local'!$DR$1,Reliabilty!$A59-2015+(Reliabilty!AC$2-1)*35,0)+OFFSET('IRP Approach 90% Local'!$DS$1,Reliabilty!$A59-2015+(Reliabilty!AC$2-1)*35,0)</f>
        <v>0</v>
      </c>
      <c r="AD59">
        <f ca="1">-OFFSET('IRP Approach 90% Local'!$DR$1,Reliabilty!$A59-2015+(Reliabilty!AD$2-1)*35,0)+OFFSET('IRP Approach 90% Local'!$DS$1,Reliabilty!$A59-2015+(Reliabilty!AD$2-1)*35,0)</f>
        <v>0</v>
      </c>
      <c r="AE59">
        <f ca="1">-OFFSET('IRP Approach 90% Local'!$DR$1,Reliabilty!$A59-2015+(Reliabilty!AE$2-1)*35,0)+OFFSET('IRP Approach 90% Local'!$DS$1,Reliabilty!$A59-2015+(Reliabilty!AE$2-1)*35,0)</f>
        <v>0</v>
      </c>
      <c r="AF59">
        <f ca="1">-OFFSET('IRP Approach 90% Local'!$DR$1,Reliabilty!$A59-2015+(Reliabilty!AF$2-1)*35,0)+OFFSET('IRP Approach 90% Local'!$DS$1,Reliabilty!$A59-2015+(Reliabilty!AF$2-1)*35,0)</f>
        <v>0</v>
      </c>
      <c r="AG59">
        <f ca="1">-OFFSET('IRP Approach 90% Local'!$DR$1,Reliabilty!$A59-2015+(Reliabilty!AG$2-1)*35,0)+OFFSET('IRP Approach 90% Local'!$DS$1,Reliabilty!$A59-2015+(Reliabilty!AG$2-1)*35,0)</f>
        <v>0</v>
      </c>
      <c r="AH59">
        <f ca="1">-OFFSET('IRP Approach 90% Local'!$DR$1,Reliabilty!$A59-2015+(Reliabilty!AH$2-1)*35,0)+OFFSET('IRP Approach 90% Local'!$DS$1,Reliabilty!$A59-2015+(Reliabilty!AH$2-1)*35,0)</f>
        <v>0</v>
      </c>
      <c r="AI59">
        <f ca="1">-OFFSET('IRP Approach 90% Local'!$DR$1,Reliabilty!$A59-2015+(Reliabilty!AI$2-1)*35,0)+OFFSET('IRP Approach 90% Local'!$DS$1,Reliabilty!$A59-2015+(Reliabilty!AI$2-1)*35,0)</f>
        <v>0</v>
      </c>
      <c r="AJ59">
        <f ca="1">-OFFSET('IRP Approach 90% Local'!$DR$1,Reliabilty!$A59-2015+(Reliabilty!AJ$2-1)*35,0)+OFFSET('IRP Approach 90% Local'!$DS$1,Reliabilty!$A59-2015+(Reliabilty!AJ$2-1)*35,0)</f>
        <v>0</v>
      </c>
      <c r="AK59">
        <f ca="1">-OFFSET('IRP Approach 90% Local'!$DR$1,Reliabilty!$A59-2015+(Reliabilty!AK$2-1)*35,0)+OFFSET('IRP Approach 90% Local'!$DS$1,Reliabilty!$A59-2015+(Reliabilty!AK$2-1)*35,0)</f>
        <v>0</v>
      </c>
      <c r="AL59">
        <f ca="1">-OFFSET('IRP Approach 90% Local'!$DR$1,Reliabilty!$A59-2015+(Reliabilty!AL$2-1)*35,0)+OFFSET('IRP Approach 90% Local'!$DS$1,Reliabilty!$A59-2015+(Reliabilty!AL$2-1)*35,0)</f>
        <v>0</v>
      </c>
      <c r="AM59">
        <f ca="1">-OFFSET('IRP Approach 90% Local'!$DR$1,Reliabilty!$A59-2015+(Reliabilty!AM$2-1)*35,0)+OFFSET('IRP Approach 90% Local'!$DS$1,Reliabilty!$A59-2015+(Reliabilty!AM$2-1)*35,0)</f>
        <v>0</v>
      </c>
      <c r="AN59">
        <f ca="1">-OFFSET('IRP Approach 90% Local'!$DR$1,Reliabilty!$A59-2015+(Reliabilty!AN$2-1)*35,0)+OFFSET('IRP Approach 90% Local'!$DS$1,Reliabilty!$A59-2015+(Reliabilty!AN$2-1)*35,0)</f>
        <v>0</v>
      </c>
      <c r="AO59">
        <f ca="1">-OFFSET('IRP Approach 90% Local'!$DR$1,Reliabilty!$A59-2015+(Reliabilty!AO$2-1)*35,0)+OFFSET('IRP Approach 90% Local'!$DS$1,Reliabilty!$A59-2015+(Reliabilty!AO$2-1)*35,0)</f>
        <v>0</v>
      </c>
      <c r="AP59">
        <f ca="1">-OFFSET('IRP Approach 90% Local'!$DR$1,Reliabilty!$A59-2015+(Reliabilty!AP$2-1)*35,0)+OFFSET('IRP Approach 90% Local'!$DS$1,Reliabilty!$A59-2015+(Reliabilty!AP$2-1)*35,0)</f>
        <v>0</v>
      </c>
      <c r="AQ59">
        <f ca="1">-OFFSET('IRP Approach 90% Local'!$DR$1,Reliabilty!$A59-2015+(Reliabilty!AQ$2-1)*35,0)+OFFSET('IRP Approach 90% Local'!$DS$1,Reliabilty!$A59-2015+(Reliabilty!AQ$2-1)*35,0)</f>
        <v>0</v>
      </c>
      <c r="AR59">
        <f ca="1">-OFFSET('IRP Approach 90% Local'!$DR$1,Reliabilty!$A59-2015+(Reliabilty!AR$2-1)*35,0)+OFFSET('IRP Approach 90% Local'!$DS$1,Reliabilty!$A59-2015+(Reliabilty!AR$2-1)*35,0)</f>
        <v>0</v>
      </c>
      <c r="AS59">
        <f ca="1">-OFFSET('IRP Approach 90% Local'!$DR$1,Reliabilty!$A59-2015+(Reliabilty!AS$2-1)*35,0)+OFFSET('IRP Approach 90% Local'!$DS$1,Reliabilty!$A59-2015+(Reliabilty!AS$2-1)*35,0)</f>
        <v>0</v>
      </c>
      <c r="AT59">
        <f ca="1">-OFFSET('IRP Approach 90% Local'!$DR$1,Reliabilty!$A59-2015+(Reliabilty!AT$2-1)*35,0)+OFFSET('IRP Approach 90% Local'!$DS$1,Reliabilty!$A59-2015+(Reliabilty!AT$2-1)*35,0)</f>
        <v>-181993</v>
      </c>
      <c r="AU59">
        <f ca="1">-OFFSET('IRP Approach 90% Local'!$DR$1,Reliabilty!$A59-2015+(Reliabilty!AU$2-1)*35,0)+OFFSET('IRP Approach 90% Local'!$DS$1,Reliabilty!$A59-2015+(Reliabilty!AU$2-1)*35,0)</f>
        <v>0</v>
      </c>
      <c r="AV59">
        <f ca="1">-OFFSET('IRP Approach 90% Local'!$DR$1,Reliabilty!$A59-2015+(Reliabilty!AV$2-1)*35,0)+OFFSET('IRP Approach 90% Local'!$DS$1,Reliabilty!$A59-2015+(Reliabilty!AV$2-1)*35,0)</f>
        <v>0</v>
      </c>
      <c r="AW59">
        <f ca="1">-OFFSET('IRP Approach 90% Local'!$DR$1,Reliabilty!$A59-2015+(Reliabilty!AW$2-1)*35,0)+OFFSET('IRP Approach 90% Local'!$DS$1,Reliabilty!$A59-2015+(Reliabilty!AW$2-1)*35,0)</f>
        <v>0</v>
      </c>
      <c r="AX59">
        <f ca="1">-OFFSET('IRP Approach 90% Local'!$DR$1,Reliabilty!$A59-2015+(Reliabilty!AX$2-1)*35,0)+OFFSET('IRP Approach 90% Local'!$DS$1,Reliabilty!$A59-2015+(Reliabilty!AX$2-1)*35,0)</f>
        <v>0</v>
      </c>
      <c r="AY59">
        <f ca="1">-OFFSET('IRP Approach 90% Local'!$DR$1,Reliabilty!$A59-2015+(Reliabilty!AY$2-1)*35,0)+OFFSET('IRP Approach 90% Local'!$DS$1,Reliabilty!$A59-2015+(Reliabilty!AY$2-1)*35,0)</f>
        <v>0</v>
      </c>
      <c r="AZ59">
        <f ca="1">-OFFSET('IRP Approach 90% Local'!$DR$1,Reliabilty!$A59-2015+(Reliabilty!AZ$2-1)*35,0)+OFFSET('IRP Approach 90% Local'!$DS$1,Reliabilty!$A59-2015+(Reliabilty!AZ$2-1)*35,0)</f>
        <v>157724</v>
      </c>
      <c r="BA59">
        <f ca="1">-OFFSET('IRP Approach 90% Local'!$DR$1,Reliabilty!$A59-2015+(Reliabilty!BA$2-1)*35,0)+OFFSET('IRP Approach 90% Local'!$DS$1,Reliabilty!$A59-2015+(Reliabilty!BA$2-1)*35,0)</f>
        <v>0</v>
      </c>
      <c r="BB59">
        <f ca="1">-OFFSET('IRP Approach 90% Local'!$DR$1,Reliabilty!$A59-2015+(Reliabilty!BB$2-1)*35,0)+OFFSET('IRP Approach 90% Local'!$DS$1,Reliabilty!$A59-2015+(Reliabilty!BB$2-1)*35,0)</f>
        <v>0</v>
      </c>
      <c r="BC59">
        <f ca="1">-OFFSET('IRP Approach 90% Local'!$DR$1,Reliabilty!$A59-2015+(Reliabilty!BC$2-1)*35,0)+OFFSET('IRP Approach 90% Local'!$DS$1,Reliabilty!$A59-2015+(Reliabilty!BC$2-1)*35,0)</f>
        <v>45926</v>
      </c>
      <c r="BD59">
        <f ca="1">-OFFSET('IRP Approach 90% Local'!$DR$1,Reliabilty!$A59-2015+(Reliabilty!BD$2-1)*35,0)+OFFSET('IRP Approach 90% Local'!$DS$1,Reliabilty!$A59-2015+(Reliabilty!BD$2-1)*35,0)</f>
        <v>36814</v>
      </c>
      <c r="BE59">
        <f ca="1">-OFFSET('IRP Approach 90% Local'!$DR$1,Reliabilty!$A59-2015+(Reliabilty!BE$2-1)*35,0)+OFFSET('IRP Approach 90% Local'!$DS$1,Reliabilty!$A59-2015+(Reliabilty!BE$2-1)*35,0)</f>
        <v>-96247</v>
      </c>
      <c r="BF59">
        <f ca="1">-OFFSET('IRP Approach 90% Local'!$DR$1,Reliabilty!$A59-2015+(Reliabilty!BF$2-1)*35,0)+OFFSET('IRP Approach 90% Local'!$DS$1,Reliabilty!$A59-2015+(Reliabilty!BF$2-1)*35,0)</f>
        <v>57514</v>
      </c>
      <c r="BG59">
        <f ca="1">-OFFSET('IRP Approach 90% Local'!$DR$1,Reliabilty!$A59-2015+(Reliabilty!BG$2-1)*35,0)+OFFSET('IRP Approach 90% Local'!$DS$1,Reliabilty!$A59-2015+(Reliabilty!BG$2-1)*35,0)</f>
        <v>-136909</v>
      </c>
      <c r="BH59">
        <f ca="1">-OFFSET('IRP Approach 90% Local'!$DR$1,Reliabilty!$A59-2015+(Reliabilty!BH$2-1)*35,0)+OFFSET('IRP Approach 90% Local'!$DS$1,Reliabilty!$A59-2015+(Reliabilty!BH$2-1)*35,0)</f>
        <v>-397572</v>
      </c>
      <c r="BI59">
        <f ca="1">-OFFSET('IRP Approach 90% Local'!$DR$1,Reliabilty!$A59-2015+(Reliabilty!BI$2-1)*35,0)+OFFSET('IRP Approach 90% Local'!$DS$1,Reliabilty!$A59-2015+(Reliabilty!BI$2-1)*35,0)</f>
        <v>-461173</v>
      </c>
      <c r="BJ59">
        <f ca="1">-OFFSET('IRP Approach 90% Local'!$DR$1,Reliabilty!$A59-2015+(Reliabilty!BJ$2-1)*35,0)+OFFSET('IRP Approach 90% Local'!$DS$1,Reliabilty!$A59-2015+(Reliabilty!BJ$2-1)*35,0)</f>
        <v>0</v>
      </c>
      <c r="BK59">
        <f ca="1">-OFFSET('IRP Approach 90% Local'!$DR$1,Reliabilty!$A59-2015+(Reliabilty!BK$2-1)*35,0)+OFFSET('IRP Approach 90% Local'!$DS$1,Reliabilty!$A59-2015+(Reliabilty!BK$2-1)*35,0)</f>
        <v>-60427</v>
      </c>
      <c r="BL59">
        <f ca="1">-OFFSET('IRP Approach 90% Local'!$DR$1,Reliabilty!$A59-2015+(Reliabilty!BL$2-1)*35,0)+OFFSET('IRP Approach 90% Local'!$DS$1,Reliabilty!$A59-2015+(Reliabilty!BL$2-1)*35,0)</f>
        <v>0</v>
      </c>
      <c r="BM59">
        <f ca="1">-OFFSET('IRP Approach 90% Local'!$DR$1,Reliabilty!$A59-2015+(Reliabilty!BM$2-1)*35,0)+OFFSET('IRP Approach 90% Local'!$DS$1,Reliabilty!$A59-2015+(Reliabilty!BM$2-1)*35,0)</f>
        <v>0</v>
      </c>
      <c r="BN59">
        <f ca="1">-OFFSET('IRP Approach 90% Local'!$DR$1,Reliabilty!$A59-2015+(Reliabilty!BN$2-1)*35,0)+OFFSET('IRP Approach 90% Local'!$DS$1,Reliabilty!$A59-2015+(Reliabilty!BN$2-1)*35,0)</f>
        <v>0</v>
      </c>
      <c r="BO59">
        <f ca="1">-OFFSET('IRP Approach 90% Local'!$DR$1,Reliabilty!$A59-2015+(Reliabilty!BO$2-1)*35,0)+OFFSET('IRP Approach 90% Local'!$DS$1,Reliabilty!$A59-2015+(Reliabilty!BO$2-1)*35,0)</f>
        <v>0</v>
      </c>
      <c r="BP59">
        <f ca="1">-OFFSET('IRP Approach 90% Local'!$DR$1,Reliabilty!$A59-2015+(Reliabilty!BP$2-1)*35,0)+OFFSET('IRP Approach 90% Local'!$DS$1,Reliabilty!$A59-2015+(Reliabilty!BP$2-1)*35,0)</f>
        <v>0</v>
      </c>
      <c r="BQ59">
        <f ca="1">-OFFSET('IRP Approach 90% Local'!$DR$1,Reliabilty!$A59-2015+(Reliabilty!BQ$2-1)*35,0)+OFFSET('IRP Approach 90% Local'!$DS$1,Reliabilty!$A59-2015+(Reliabilty!BQ$2-1)*35,0)</f>
        <v>0</v>
      </c>
      <c r="BR59">
        <f ca="1">-OFFSET('IRP Approach 90% Local'!$DR$1,Reliabilty!$A59-2015+(Reliabilty!BR$2-1)*35,0)+OFFSET('IRP Approach 90% Local'!$DS$1,Reliabilty!$A59-2015+(Reliabilty!BR$2-1)*35,0)</f>
        <v>0</v>
      </c>
      <c r="BS59">
        <f ca="1">-OFFSET('IRP Approach 90% Local'!$DR$1,Reliabilty!$A59-2015+(Reliabilty!BS$2-1)*35,0)+OFFSET('IRP Approach 90% Local'!$DS$1,Reliabilty!$A59-2015+(Reliabilty!BS$2-1)*35,0)</f>
        <v>0</v>
      </c>
      <c r="BT59">
        <f ca="1">-OFFSET('IRP Approach 90% Local'!$DR$1,Reliabilty!$A59-2015+(Reliabilty!BT$2-1)*35,0)+OFFSET('IRP Approach 90% Local'!$DS$1,Reliabilty!$A59-2015+(Reliabilty!BT$2-1)*35,0)</f>
        <v>0</v>
      </c>
      <c r="BU59">
        <f ca="1">-OFFSET('IRP Approach 90% Local'!$DR$1,Reliabilty!$A59-2015+(Reliabilty!BU$2-1)*35,0)+OFFSET('IRP Approach 90% Local'!$DS$1,Reliabilty!$A59-2015+(Reliabilty!BU$2-1)*35,0)</f>
        <v>0</v>
      </c>
      <c r="BV59">
        <f ca="1">-OFFSET('IRP Approach 90% Local'!$DR$1,Reliabilty!$A59-2015+(Reliabilty!BV$2-1)*35,0)+OFFSET('IRP Approach 90% Local'!$DS$1,Reliabilty!$A59-2015+(Reliabilty!BV$2-1)*35,0)</f>
        <v>0</v>
      </c>
      <c r="BW59">
        <f ca="1">-OFFSET('IRP Approach 90% Local'!$DR$1,Reliabilty!$A59-2015+(Reliabilty!BW$2-1)*35,0)+OFFSET('IRP Approach 90% Local'!$DS$1,Reliabilty!$A59-2015+(Reliabilty!BW$2-1)*35,0)</f>
        <v>0</v>
      </c>
      <c r="BX59">
        <f ca="1">-OFFSET('IRP Approach 90% Local'!$DR$1,Reliabilty!$A59-2015+(Reliabilty!BX$2-1)*35,0)+OFFSET('IRP Approach 90% Local'!$DS$1,Reliabilty!$A59-2015+(Reliabilty!BX$2-1)*35,0)</f>
        <v>0</v>
      </c>
      <c r="BY59">
        <f ca="1">-OFFSET('IRP Approach 90% Local'!$DR$1,Reliabilty!$A59-2015+(Reliabilty!BY$2-1)*35,0)+OFFSET('IRP Approach 90% Local'!$DS$1,Reliabilty!$A59-2015+(Reliabilty!BY$2-1)*35,0)</f>
        <v>0</v>
      </c>
      <c r="BZ59">
        <f ca="1">-OFFSET('IRP Approach 90% Local'!$DR$1,Reliabilty!$A59-2015+(Reliabilty!BZ$2-1)*35,0)+OFFSET('IRP Approach 90% Local'!$DS$1,Reliabilty!$A59-2015+(Reliabilty!BZ$2-1)*35,0)</f>
        <v>0</v>
      </c>
      <c r="CA59">
        <f ca="1">-OFFSET('IRP Approach 90% Local'!$DR$1,Reliabilty!$A59-2015+(Reliabilty!CA$2-1)*35,0)+OFFSET('IRP Approach 90% Local'!$DS$1,Reliabilty!$A59-2015+(Reliabilty!CA$2-1)*35,0)</f>
        <v>0</v>
      </c>
      <c r="CB59">
        <f ca="1">-OFFSET('IRP Approach 90% Local'!$DR$1,Reliabilty!$A59-2015+(Reliabilty!CB$2-1)*35,0)+OFFSET('IRP Approach 90% Local'!$DS$1,Reliabilty!$A59-2015+(Reliabilty!CB$2-1)*35,0)</f>
        <v>0</v>
      </c>
      <c r="CC59">
        <f ca="1">-OFFSET('IRP Approach 90% Local'!$DR$1,Reliabilty!$A59-2015+(Reliabilty!CC$2-1)*35,0)+OFFSET('IRP Approach 90% Local'!$DS$1,Reliabilty!$A59-2015+(Reliabilty!CC$2-1)*35,0)</f>
        <v>0</v>
      </c>
      <c r="CD59">
        <f ca="1">-OFFSET('IRP Approach 90% Local'!$DR$1,Reliabilty!$A59-2015+(Reliabilty!CD$2-1)*35,0)+OFFSET('IRP Approach 90% Local'!$DS$1,Reliabilty!$A59-2015+(Reliabilty!CD$2-1)*35,0)</f>
        <v>0</v>
      </c>
      <c r="CE59">
        <f ca="1">-OFFSET('IRP Approach 90% Local'!$DR$1,Reliabilty!$A59-2015+(Reliabilty!CE$2-1)*35,0)+OFFSET('IRP Approach 90% Local'!$DS$1,Reliabilty!$A59-2015+(Reliabilty!CE$2-1)*35,0)</f>
        <v>0</v>
      </c>
      <c r="CF59">
        <f ca="1">-OFFSET('IRP Approach 90% Local'!$DR$1,Reliabilty!$A59-2015+(Reliabilty!CF$2-1)*35,0)+OFFSET('IRP Approach 90% Local'!$DS$1,Reliabilty!$A59-2015+(Reliabilty!CF$2-1)*35,0)</f>
        <v>-67436</v>
      </c>
      <c r="CG59">
        <f ca="1">-OFFSET('IRP Approach 90% Local'!$DR$1,Reliabilty!$A59-2015+(Reliabilty!CG$2-1)*35,0)+OFFSET('IRP Approach 90% Local'!$DS$1,Reliabilty!$A59-2015+(Reliabilty!CG$2-1)*35,0)</f>
        <v>0</v>
      </c>
      <c r="CH59">
        <f ca="1">-OFFSET('IRP Approach 90% Local'!$DR$1,Reliabilty!$A59-2015+(Reliabilty!CH$2-1)*35,0)+OFFSET('IRP Approach 90% Local'!$DS$1,Reliabilty!$A59-2015+(Reliabilty!CH$2-1)*35,0)</f>
        <v>0</v>
      </c>
      <c r="CI59">
        <f ca="1">-OFFSET('IRP Approach 90% Local'!$DR$1,Reliabilty!$A59-2015+(Reliabilty!CI$2-1)*35,0)+OFFSET('IRP Approach 90% Local'!$DS$1,Reliabilty!$A59-2015+(Reliabilty!CI$2-1)*35,0)</f>
        <v>0</v>
      </c>
      <c r="CJ59">
        <f ca="1">-OFFSET('IRP Approach 90% Local'!$DR$1,Reliabilty!$A59-2015+(Reliabilty!CJ$2-1)*35,0)+OFFSET('IRP Approach 90% Local'!$DS$1,Reliabilty!$A59-2015+(Reliabilty!CJ$2-1)*35,0)</f>
        <v>0</v>
      </c>
      <c r="CK59">
        <f ca="1">-OFFSET('IRP Approach 90% Local'!$DR$1,Reliabilty!$A59-2015+(Reliabilty!CK$2-1)*35,0)+OFFSET('IRP Approach 90% Local'!$DS$1,Reliabilty!$A59-2015+(Reliabilty!CK$2-1)*35,0)</f>
        <v>-384208</v>
      </c>
      <c r="CL59">
        <f ca="1">-OFFSET('IRP Approach 90% Local'!$DR$1,Reliabilty!$A59-2015+(Reliabilty!CL$2-1)*35,0)+OFFSET('IRP Approach 90% Local'!$DS$1,Reliabilty!$A59-2015+(Reliabilty!CL$2-1)*35,0)</f>
        <v>57514</v>
      </c>
      <c r="CM59">
        <f ca="1">-OFFSET('IRP Approach 90% Local'!$DR$1,Reliabilty!$A59-2015+(Reliabilty!CM$2-1)*35,0)+OFFSET('IRP Approach 90% Local'!$DS$1,Reliabilty!$A59-2015+(Reliabilty!CM$2-1)*35,0)</f>
        <v>-239516</v>
      </c>
      <c r="CN59">
        <f ca="1">-OFFSET('IRP Approach 90% Local'!$DR$1,Reliabilty!$A59-2015+(Reliabilty!CN$2-1)*35,0)+OFFSET('IRP Approach 90% Local'!$DS$1,Reliabilty!$A59-2015+(Reliabilty!CN$2-1)*35,0)</f>
        <v>-62342</v>
      </c>
    </row>
    <row r="60" spans="1:92" x14ac:dyDescent="0.3">
      <c r="A60">
        <v>2028</v>
      </c>
      <c r="B60">
        <f ca="1">-OFFSET('IRP Approach 90% Local'!$DR$1,Reliabilty!$A60-2015+(Reliabilty!B$2-1)*35,0)+OFFSET('IRP Approach 90% Local'!$DS$1,Reliabilty!$A60-2015+(Reliabilty!B$2-1)*35,0)</f>
        <v>-715027</v>
      </c>
      <c r="C60">
        <f ca="1">-OFFSET('IRP Approach 90% Local'!$DR$1,Reliabilty!$A60-2015+(Reliabilty!C$2-1)*35,0)+OFFSET('IRP Approach 90% Local'!$DS$1,Reliabilty!$A60-2015+(Reliabilty!C$2-1)*35,0)</f>
        <v>0</v>
      </c>
      <c r="D60">
        <f ca="1">-OFFSET('IRP Approach 90% Local'!$DR$1,Reliabilty!$A60-2015+(Reliabilty!D$2-1)*35,0)+OFFSET('IRP Approach 90% Local'!$DS$1,Reliabilty!$A60-2015+(Reliabilty!D$2-1)*35,0)</f>
        <v>0</v>
      </c>
      <c r="E60">
        <f ca="1">-OFFSET('IRP Approach 90% Local'!$DR$1,Reliabilty!$A60-2015+(Reliabilty!E$2-1)*35,0)+OFFSET('IRP Approach 90% Local'!$DS$1,Reliabilty!$A60-2015+(Reliabilty!E$2-1)*35,0)</f>
        <v>0</v>
      </c>
      <c r="F60">
        <f ca="1">-OFFSET('IRP Approach 90% Local'!$DR$1,Reliabilty!$A60-2015+(Reliabilty!F$2-1)*35,0)+OFFSET('IRP Approach 90% Local'!$DS$1,Reliabilty!$A60-2015+(Reliabilty!F$2-1)*35,0)</f>
        <v>0</v>
      </c>
      <c r="G60">
        <f ca="1">-OFFSET('IRP Approach 90% Local'!$DR$1,Reliabilty!$A60-2015+(Reliabilty!G$2-1)*35,0)+OFFSET('IRP Approach 90% Local'!$DS$1,Reliabilty!$A60-2015+(Reliabilty!G$2-1)*35,0)</f>
        <v>0</v>
      </c>
      <c r="H60">
        <f ca="1">-OFFSET('IRP Approach 90% Local'!$DR$1,Reliabilty!$A60-2015+(Reliabilty!H$2-1)*35,0)+OFFSET('IRP Approach 90% Local'!$DS$1,Reliabilty!$A60-2015+(Reliabilty!H$2-1)*35,0)</f>
        <v>0</v>
      </c>
      <c r="I60">
        <f ca="1">-OFFSET('IRP Approach 90% Local'!$DR$1,Reliabilty!$A60-2015+(Reliabilty!I$2-1)*35,0)+OFFSET('IRP Approach 90% Local'!$DS$1,Reliabilty!$A60-2015+(Reliabilty!I$2-1)*35,0)</f>
        <v>0</v>
      </c>
      <c r="J60">
        <f ca="1">-OFFSET('IRP Approach 90% Local'!$DR$1,Reliabilty!$A60-2015+(Reliabilty!J$2-1)*35,0)+OFFSET('IRP Approach 90% Local'!$DS$1,Reliabilty!$A60-2015+(Reliabilty!J$2-1)*35,0)</f>
        <v>0</v>
      </c>
      <c r="K60">
        <f ca="1">-OFFSET('IRP Approach 90% Local'!$DR$1,Reliabilty!$A60-2015+(Reliabilty!K$2-1)*35,0)+OFFSET('IRP Approach 90% Local'!$DS$1,Reliabilty!$A60-2015+(Reliabilty!K$2-1)*35,0)</f>
        <v>0</v>
      </c>
      <c r="L60">
        <f ca="1">-OFFSET('IRP Approach 90% Local'!$DR$1,Reliabilty!$A60-2015+(Reliabilty!L$2-1)*35,0)+OFFSET('IRP Approach 90% Local'!$DS$1,Reliabilty!$A60-2015+(Reliabilty!L$2-1)*35,0)</f>
        <v>0</v>
      </c>
      <c r="M60">
        <f ca="1">-OFFSET('IRP Approach 90% Local'!$DR$1,Reliabilty!$A60-2015+(Reliabilty!M$2-1)*35,0)+OFFSET('IRP Approach 90% Local'!$DS$1,Reliabilty!$A60-2015+(Reliabilty!M$2-1)*35,0)</f>
        <v>0</v>
      </c>
      <c r="N60">
        <f ca="1">-OFFSET('IRP Approach 90% Local'!$DR$1,Reliabilty!$A60-2015+(Reliabilty!N$2-1)*35,0)+OFFSET('IRP Approach 90% Local'!$DS$1,Reliabilty!$A60-2015+(Reliabilty!N$2-1)*35,0)</f>
        <v>0</v>
      </c>
      <c r="O60">
        <f ca="1">-OFFSET('IRP Approach 90% Local'!$DR$1,Reliabilty!$A60-2015+(Reliabilty!O$2-1)*35,0)+OFFSET('IRP Approach 90% Local'!$DS$1,Reliabilty!$A60-2015+(Reliabilty!O$2-1)*35,0)</f>
        <v>0</v>
      </c>
      <c r="P60">
        <f ca="1">-OFFSET('IRP Approach 90% Local'!$DR$1,Reliabilty!$A60-2015+(Reliabilty!P$2-1)*35,0)+OFFSET('IRP Approach 90% Local'!$DS$1,Reliabilty!$A60-2015+(Reliabilty!P$2-1)*35,0)</f>
        <v>0</v>
      </c>
      <c r="Q60">
        <f ca="1">-OFFSET('IRP Approach 90% Local'!$DR$1,Reliabilty!$A60-2015+(Reliabilty!Q$2-1)*35,0)+OFFSET('IRP Approach 90% Local'!$DS$1,Reliabilty!$A60-2015+(Reliabilty!Q$2-1)*35,0)</f>
        <v>0</v>
      </c>
      <c r="R60">
        <f ca="1">-OFFSET('IRP Approach 90% Local'!$DR$1,Reliabilty!$A60-2015+(Reliabilty!R$2-1)*35,0)+OFFSET('IRP Approach 90% Local'!$DS$1,Reliabilty!$A60-2015+(Reliabilty!R$2-1)*35,0)</f>
        <v>0</v>
      </c>
      <c r="S60">
        <f ca="1">-OFFSET('IRP Approach 90% Local'!$DR$1,Reliabilty!$A60-2015+(Reliabilty!S$2-1)*35,0)+OFFSET('IRP Approach 90% Local'!$DS$1,Reliabilty!$A60-2015+(Reliabilty!S$2-1)*35,0)</f>
        <v>0</v>
      </c>
      <c r="T60">
        <f ca="1">-OFFSET('IRP Approach 90% Local'!$DR$1,Reliabilty!$A60-2015+(Reliabilty!T$2-1)*35,0)+OFFSET('IRP Approach 90% Local'!$DS$1,Reliabilty!$A60-2015+(Reliabilty!T$2-1)*35,0)</f>
        <v>0</v>
      </c>
      <c r="U60">
        <f ca="1">-OFFSET('IRP Approach 90% Local'!$DR$1,Reliabilty!$A60-2015+(Reliabilty!U$2-1)*35,0)+OFFSET('IRP Approach 90% Local'!$DS$1,Reliabilty!$A60-2015+(Reliabilty!U$2-1)*35,0)</f>
        <v>0</v>
      </c>
      <c r="V60">
        <f ca="1">-OFFSET('IRP Approach 90% Local'!$DR$1,Reliabilty!$A60-2015+(Reliabilty!V$2-1)*35,0)+OFFSET('IRP Approach 90% Local'!$DS$1,Reliabilty!$A60-2015+(Reliabilty!V$2-1)*35,0)</f>
        <v>0</v>
      </c>
      <c r="W60">
        <f ca="1">-OFFSET('IRP Approach 90% Local'!$DR$1,Reliabilty!$A60-2015+(Reliabilty!W$2-1)*35,0)+OFFSET('IRP Approach 90% Local'!$DS$1,Reliabilty!$A60-2015+(Reliabilty!W$2-1)*35,0)</f>
        <v>0</v>
      </c>
      <c r="X60">
        <f ca="1">-OFFSET('IRP Approach 90% Local'!$DR$1,Reliabilty!$A60-2015+(Reliabilty!X$2-1)*35,0)+OFFSET('IRP Approach 90% Local'!$DS$1,Reliabilty!$A60-2015+(Reliabilty!X$2-1)*35,0)</f>
        <v>0</v>
      </c>
      <c r="Y60">
        <f ca="1">-OFFSET('IRP Approach 90% Local'!$DR$1,Reliabilty!$A60-2015+(Reliabilty!Y$2-1)*35,0)+OFFSET('IRP Approach 90% Local'!$DS$1,Reliabilty!$A60-2015+(Reliabilty!Y$2-1)*35,0)</f>
        <v>0</v>
      </c>
      <c r="Z60">
        <f ca="1">-OFFSET('IRP Approach 90% Local'!$DR$1,Reliabilty!$A60-2015+(Reliabilty!Z$2-1)*35,0)+OFFSET('IRP Approach 90% Local'!$DS$1,Reliabilty!$A60-2015+(Reliabilty!Z$2-1)*35,0)</f>
        <v>0</v>
      </c>
      <c r="AA60">
        <f ca="1">-OFFSET('IRP Approach 90% Local'!$DR$1,Reliabilty!$A60-2015+(Reliabilty!AA$2-1)*35,0)+OFFSET('IRP Approach 90% Local'!$DS$1,Reliabilty!$A60-2015+(Reliabilty!AA$2-1)*35,0)</f>
        <v>0</v>
      </c>
      <c r="AB60">
        <f ca="1">-OFFSET('IRP Approach 90% Local'!$DR$1,Reliabilty!$A60-2015+(Reliabilty!AB$2-1)*35,0)+OFFSET('IRP Approach 90% Local'!$DS$1,Reliabilty!$A60-2015+(Reliabilty!AB$2-1)*35,0)</f>
        <v>0</v>
      </c>
      <c r="AC60">
        <f ca="1">-OFFSET('IRP Approach 90% Local'!$DR$1,Reliabilty!$A60-2015+(Reliabilty!AC$2-1)*35,0)+OFFSET('IRP Approach 90% Local'!$DS$1,Reliabilty!$A60-2015+(Reliabilty!AC$2-1)*35,0)</f>
        <v>-59381</v>
      </c>
      <c r="AD60">
        <f ca="1">-OFFSET('IRP Approach 90% Local'!$DR$1,Reliabilty!$A60-2015+(Reliabilty!AD$2-1)*35,0)+OFFSET('IRP Approach 90% Local'!$DS$1,Reliabilty!$A60-2015+(Reliabilty!AD$2-1)*35,0)</f>
        <v>0</v>
      </c>
      <c r="AE60">
        <f ca="1">-OFFSET('IRP Approach 90% Local'!$DR$1,Reliabilty!$A60-2015+(Reliabilty!AE$2-1)*35,0)+OFFSET('IRP Approach 90% Local'!$DS$1,Reliabilty!$A60-2015+(Reliabilty!AE$2-1)*35,0)</f>
        <v>0</v>
      </c>
      <c r="AF60">
        <f ca="1">-OFFSET('IRP Approach 90% Local'!$DR$1,Reliabilty!$A60-2015+(Reliabilty!AF$2-1)*35,0)+OFFSET('IRP Approach 90% Local'!$DS$1,Reliabilty!$A60-2015+(Reliabilty!AF$2-1)*35,0)</f>
        <v>0</v>
      </c>
      <c r="AG60">
        <f ca="1">-OFFSET('IRP Approach 90% Local'!$DR$1,Reliabilty!$A60-2015+(Reliabilty!AG$2-1)*35,0)+OFFSET('IRP Approach 90% Local'!$DS$1,Reliabilty!$A60-2015+(Reliabilty!AG$2-1)*35,0)</f>
        <v>0</v>
      </c>
      <c r="AH60">
        <f ca="1">-OFFSET('IRP Approach 90% Local'!$DR$1,Reliabilty!$A60-2015+(Reliabilty!AH$2-1)*35,0)+OFFSET('IRP Approach 90% Local'!$DS$1,Reliabilty!$A60-2015+(Reliabilty!AH$2-1)*35,0)</f>
        <v>0</v>
      </c>
      <c r="AI60">
        <f ca="1">-OFFSET('IRP Approach 90% Local'!$DR$1,Reliabilty!$A60-2015+(Reliabilty!AI$2-1)*35,0)+OFFSET('IRP Approach 90% Local'!$DS$1,Reliabilty!$A60-2015+(Reliabilty!AI$2-1)*35,0)</f>
        <v>0</v>
      </c>
      <c r="AJ60">
        <f ca="1">-OFFSET('IRP Approach 90% Local'!$DR$1,Reliabilty!$A60-2015+(Reliabilty!AJ$2-1)*35,0)+OFFSET('IRP Approach 90% Local'!$DS$1,Reliabilty!$A60-2015+(Reliabilty!AJ$2-1)*35,0)</f>
        <v>0</v>
      </c>
      <c r="AK60">
        <f ca="1">-OFFSET('IRP Approach 90% Local'!$DR$1,Reliabilty!$A60-2015+(Reliabilty!AK$2-1)*35,0)+OFFSET('IRP Approach 90% Local'!$DS$1,Reliabilty!$A60-2015+(Reliabilty!AK$2-1)*35,0)</f>
        <v>0</v>
      </c>
      <c r="AL60">
        <f ca="1">-OFFSET('IRP Approach 90% Local'!$DR$1,Reliabilty!$A60-2015+(Reliabilty!AL$2-1)*35,0)+OFFSET('IRP Approach 90% Local'!$DS$1,Reliabilty!$A60-2015+(Reliabilty!AL$2-1)*35,0)</f>
        <v>0</v>
      </c>
      <c r="AM60">
        <f ca="1">-OFFSET('IRP Approach 90% Local'!$DR$1,Reliabilty!$A60-2015+(Reliabilty!AM$2-1)*35,0)+OFFSET('IRP Approach 90% Local'!$DS$1,Reliabilty!$A60-2015+(Reliabilty!AM$2-1)*35,0)</f>
        <v>0</v>
      </c>
      <c r="AN60">
        <f ca="1">-OFFSET('IRP Approach 90% Local'!$DR$1,Reliabilty!$A60-2015+(Reliabilty!AN$2-1)*35,0)+OFFSET('IRP Approach 90% Local'!$DS$1,Reliabilty!$A60-2015+(Reliabilty!AN$2-1)*35,0)</f>
        <v>0</v>
      </c>
      <c r="AO60">
        <f ca="1">-OFFSET('IRP Approach 90% Local'!$DR$1,Reliabilty!$A60-2015+(Reliabilty!AO$2-1)*35,0)+OFFSET('IRP Approach 90% Local'!$DS$1,Reliabilty!$A60-2015+(Reliabilty!AO$2-1)*35,0)</f>
        <v>0</v>
      </c>
      <c r="AP60">
        <f ca="1">-OFFSET('IRP Approach 90% Local'!$DR$1,Reliabilty!$A60-2015+(Reliabilty!AP$2-1)*35,0)+OFFSET('IRP Approach 90% Local'!$DS$1,Reliabilty!$A60-2015+(Reliabilty!AP$2-1)*35,0)</f>
        <v>0</v>
      </c>
      <c r="AQ60">
        <f ca="1">-OFFSET('IRP Approach 90% Local'!$DR$1,Reliabilty!$A60-2015+(Reliabilty!AQ$2-1)*35,0)+OFFSET('IRP Approach 90% Local'!$DS$1,Reliabilty!$A60-2015+(Reliabilty!AQ$2-1)*35,0)</f>
        <v>0</v>
      </c>
      <c r="AR60">
        <f ca="1">-OFFSET('IRP Approach 90% Local'!$DR$1,Reliabilty!$A60-2015+(Reliabilty!AR$2-1)*35,0)+OFFSET('IRP Approach 90% Local'!$DS$1,Reliabilty!$A60-2015+(Reliabilty!AR$2-1)*35,0)</f>
        <v>0</v>
      </c>
      <c r="AS60">
        <f ca="1">-OFFSET('IRP Approach 90% Local'!$DR$1,Reliabilty!$A60-2015+(Reliabilty!AS$2-1)*35,0)+OFFSET('IRP Approach 90% Local'!$DS$1,Reliabilty!$A60-2015+(Reliabilty!AS$2-1)*35,0)</f>
        <v>-189166</v>
      </c>
      <c r="AT60">
        <f ca="1">-OFFSET('IRP Approach 90% Local'!$DR$1,Reliabilty!$A60-2015+(Reliabilty!AT$2-1)*35,0)+OFFSET('IRP Approach 90% Local'!$DS$1,Reliabilty!$A60-2015+(Reliabilty!AT$2-1)*35,0)</f>
        <v>0</v>
      </c>
      <c r="AU60">
        <f ca="1">-OFFSET('IRP Approach 90% Local'!$DR$1,Reliabilty!$A60-2015+(Reliabilty!AU$2-1)*35,0)+OFFSET('IRP Approach 90% Local'!$DS$1,Reliabilty!$A60-2015+(Reliabilty!AU$2-1)*35,0)</f>
        <v>0</v>
      </c>
      <c r="AV60">
        <f ca="1">-OFFSET('IRP Approach 90% Local'!$DR$1,Reliabilty!$A60-2015+(Reliabilty!AV$2-1)*35,0)+OFFSET('IRP Approach 90% Local'!$DS$1,Reliabilty!$A60-2015+(Reliabilty!AV$2-1)*35,0)</f>
        <v>0</v>
      </c>
      <c r="AW60">
        <f ca="1">-OFFSET('IRP Approach 90% Local'!$DR$1,Reliabilty!$A60-2015+(Reliabilty!AW$2-1)*35,0)+OFFSET('IRP Approach 90% Local'!$DS$1,Reliabilty!$A60-2015+(Reliabilty!AW$2-1)*35,0)</f>
        <v>0</v>
      </c>
      <c r="AX60">
        <f ca="1">-OFFSET('IRP Approach 90% Local'!$DR$1,Reliabilty!$A60-2015+(Reliabilty!AX$2-1)*35,0)+OFFSET('IRP Approach 90% Local'!$DS$1,Reliabilty!$A60-2015+(Reliabilty!AX$2-1)*35,0)</f>
        <v>0</v>
      </c>
      <c r="AY60">
        <f ca="1">-OFFSET('IRP Approach 90% Local'!$DR$1,Reliabilty!$A60-2015+(Reliabilty!AY$2-1)*35,0)+OFFSET('IRP Approach 90% Local'!$DS$1,Reliabilty!$A60-2015+(Reliabilty!AY$2-1)*35,0)</f>
        <v>0</v>
      </c>
      <c r="AZ60">
        <f ca="1">-OFFSET('IRP Approach 90% Local'!$DR$1,Reliabilty!$A60-2015+(Reliabilty!AZ$2-1)*35,0)+OFFSET('IRP Approach 90% Local'!$DS$1,Reliabilty!$A60-2015+(Reliabilty!AZ$2-1)*35,0)</f>
        <v>0</v>
      </c>
      <c r="BA60">
        <f ca="1">-OFFSET('IRP Approach 90% Local'!$DR$1,Reliabilty!$A60-2015+(Reliabilty!BA$2-1)*35,0)+OFFSET('IRP Approach 90% Local'!$DS$1,Reliabilty!$A60-2015+(Reliabilty!BA$2-1)*35,0)</f>
        <v>61085</v>
      </c>
      <c r="BB60">
        <f ca="1">-OFFSET('IRP Approach 90% Local'!$DR$1,Reliabilty!$A60-2015+(Reliabilty!BB$2-1)*35,0)+OFFSET('IRP Approach 90% Local'!$DS$1,Reliabilty!$A60-2015+(Reliabilty!BB$2-1)*35,0)</f>
        <v>324056</v>
      </c>
      <c r="BC60">
        <f ca="1">-OFFSET('IRP Approach 90% Local'!$DR$1,Reliabilty!$A60-2015+(Reliabilty!BC$2-1)*35,0)+OFFSET('IRP Approach 90% Local'!$DS$1,Reliabilty!$A60-2015+(Reliabilty!BC$2-1)*35,0)</f>
        <v>142948</v>
      </c>
      <c r="BD60">
        <f ca="1">-OFFSET('IRP Approach 90% Local'!$DR$1,Reliabilty!$A60-2015+(Reliabilty!BD$2-1)*35,0)+OFFSET('IRP Approach 90% Local'!$DS$1,Reliabilty!$A60-2015+(Reliabilty!BD$2-1)*35,0)</f>
        <v>-122781</v>
      </c>
      <c r="BE60">
        <f ca="1">-OFFSET('IRP Approach 90% Local'!$DR$1,Reliabilty!$A60-2015+(Reliabilty!BE$2-1)*35,0)+OFFSET('IRP Approach 90% Local'!$DS$1,Reliabilty!$A60-2015+(Reliabilty!BE$2-1)*35,0)</f>
        <v>57325</v>
      </c>
      <c r="BF60">
        <f ca="1">-OFFSET('IRP Approach 90% Local'!$DR$1,Reliabilty!$A60-2015+(Reliabilty!BF$2-1)*35,0)+OFFSET('IRP Approach 90% Local'!$DS$1,Reliabilty!$A60-2015+(Reliabilty!BF$2-1)*35,0)</f>
        <v>-170856</v>
      </c>
      <c r="BG60">
        <f ca="1">-OFFSET('IRP Approach 90% Local'!$DR$1,Reliabilty!$A60-2015+(Reliabilty!BG$2-1)*35,0)+OFFSET('IRP Approach 90% Local'!$DS$1,Reliabilty!$A60-2015+(Reliabilty!BG$2-1)*35,0)</f>
        <v>-400935</v>
      </c>
      <c r="BH60">
        <f ca="1">-OFFSET('IRP Approach 90% Local'!$DR$1,Reliabilty!$A60-2015+(Reliabilty!BH$2-1)*35,0)+OFFSET('IRP Approach 90% Local'!$DS$1,Reliabilty!$A60-2015+(Reliabilty!BH$2-1)*35,0)</f>
        <v>-167035</v>
      </c>
      <c r="BI60">
        <f ca="1">-OFFSET('IRP Approach 90% Local'!$DR$1,Reliabilty!$A60-2015+(Reliabilty!BI$2-1)*35,0)+OFFSET('IRP Approach 90% Local'!$DS$1,Reliabilty!$A60-2015+(Reliabilty!BI$2-1)*35,0)</f>
        <v>0</v>
      </c>
      <c r="BJ60">
        <f ca="1">-OFFSET('IRP Approach 90% Local'!$DR$1,Reliabilty!$A60-2015+(Reliabilty!BJ$2-1)*35,0)+OFFSET('IRP Approach 90% Local'!$DS$1,Reliabilty!$A60-2015+(Reliabilty!BJ$2-1)*35,0)</f>
        <v>-53054</v>
      </c>
      <c r="BK60">
        <f ca="1">-OFFSET('IRP Approach 90% Local'!$DR$1,Reliabilty!$A60-2015+(Reliabilty!BK$2-1)*35,0)+OFFSET('IRP Approach 90% Local'!$DS$1,Reliabilty!$A60-2015+(Reliabilty!BK$2-1)*35,0)</f>
        <v>0</v>
      </c>
      <c r="BL60">
        <f ca="1">-OFFSET('IRP Approach 90% Local'!$DR$1,Reliabilty!$A60-2015+(Reliabilty!BL$2-1)*35,0)+OFFSET('IRP Approach 90% Local'!$DS$1,Reliabilty!$A60-2015+(Reliabilty!BL$2-1)*35,0)</f>
        <v>0</v>
      </c>
      <c r="BM60">
        <f ca="1">-OFFSET('IRP Approach 90% Local'!$DR$1,Reliabilty!$A60-2015+(Reliabilty!BM$2-1)*35,0)+OFFSET('IRP Approach 90% Local'!$DS$1,Reliabilty!$A60-2015+(Reliabilty!BM$2-1)*35,0)</f>
        <v>0</v>
      </c>
      <c r="BN60">
        <f ca="1">-OFFSET('IRP Approach 90% Local'!$DR$1,Reliabilty!$A60-2015+(Reliabilty!BN$2-1)*35,0)+OFFSET('IRP Approach 90% Local'!$DS$1,Reliabilty!$A60-2015+(Reliabilty!BN$2-1)*35,0)</f>
        <v>0</v>
      </c>
      <c r="BO60">
        <f ca="1">-OFFSET('IRP Approach 90% Local'!$DR$1,Reliabilty!$A60-2015+(Reliabilty!BO$2-1)*35,0)+OFFSET('IRP Approach 90% Local'!$DS$1,Reliabilty!$A60-2015+(Reliabilty!BO$2-1)*35,0)</f>
        <v>0</v>
      </c>
      <c r="BP60">
        <f ca="1">-OFFSET('IRP Approach 90% Local'!$DR$1,Reliabilty!$A60-2015+(Reliabilty!BP$2-1)*35,0)+OFFSET('IRP Approach 90% Local'!$DS$1,Reliabilty!$A60-2015+(Reliabilty!BP$2-1)*35,0)</f>
        <v>0</v>
      </c>
      <c r="BQ60">
        <f ca="1">-OFFSET('IRP Approach 90% Local'!$DR$1,Reliabilty!$A60-2015+(Reliabilty!BQ$2-1)*35,0)+OFFSET('IRP Approach 90% Local'!$DS$1,Reliabilty!$A60-2015+(Reliabilty!BQ$2-1)*35,0)</f>
        <v>0</v>
      </c>
      <c r="BR60">
        <f ca="1">-OFFSET('IRP Approach 90% Local'!$DR$1,Reliabilty!$A60-2015+(Reliabilty!BR$2-1)*35,0)+OFFSET('IRP Approach 90% Local'!$DS$1,Reliabilty!$A60-2015+(Reliabilty!BR$2-1)*35,0)</f>
        <v>0</v>
      </c>
      <c r="BS60">
        <f ca="1">-OFFSET('IRP Approach 90% Local'!$DR$1,Reliabilty!$A60-2015+(Reliabilty!BS$2-1)*35,0)+OFFSET('IRP Approach 90% Local'!$DS$1,Reliabilty!$A60-2015+(Reliabilty!BS$2-1)*35,0)</f>
        <v>0</v>
      </c>
      <c r="BT60">
        <f ca="1">-OFFSET('IRP Approach 90% Local'!$DR$1,Reliabilty!$A60-2015+(Reliabilty!BT$2-1)*35,0)+OFFSET('IRP Approach 90% Local'!$DS$1,Reliabilty!$A60-2015+(Reliabilty!BT$2-1)*35,0)</f>
        <v>0</v>
      </c>
      <c r="BU60">
        <f ca="1">-OFFSET('IRP Approach 90% Local'!$DR$1,Reliabilty!$A60-2015+(Reliabilty!BU$2-1)*35,0)+OFFSET('IRP Approach 90% Local'!$DS$1,Reliabilty!$A60-2015+(Reliabilty!BU$2-1)*35,0)</f>
        <v>0</v>
      </c>
      <c r="BV60">
        <f ca="1">-OFFSET('IRP Approach 90% Local'!$DR$1,Reliabilty!$A60-2015+(Reliabilty!BV$2-1)*35,0)+OFFSET('IRP Approach 90% Local'!$DS$1,Reliabilty!$A60-2015+(Reliabilty!BV$2-1)*35,0)</f>
        <v>0</v>
      </c>
      <c r="BW60">
        <f ca="1">-OFFSET('IRP Approach 90% Local'!$DR$1,Reliabilty!$A60-2015+(Reliabilty!BW$2-1)*35,0)+OFFSET('IRP Approach 90% Local'!$DS$1,Reliabilty!$A60-2015+(Reliabilty!BW$2-1)*35,0)</f>
        <v>0</v>
      </c>
      <c r="BX60">
        <f ca="1">-OFFSET('IRP Approach 90% Local'!$DR$1,Reliabilty!$A60-2015+(Reliabilty!BX$2-1)*35,0)+OFFSET('IRP Approach 90% Local'!$DS$1,Reliabilty!$A60-2015+(Reliabilty!BX$2-1)*35,0)</f>
        <v>0</v>
      </c>
      <c r="BY60">
        <f ca="1">-OFFSET('IRP Approach 90% Local'!$DR$1,Reliabilty!$A60-2015+(Reliabilty!BY$2-1)*35,0)+OFFSET('IRP Approach 90% Local'!$DS$1,Reliabilty!$A60-2015+(Reliabilty!BY$2-1)*35,0)</f>
        <v>0</v>
      </c>
      <c r="BZ60">
        <f ca="1">-OFFSET('IRP Approach 90% Local'!$DR$1,Reliabilty!$A60-2015+(Reliabilty!BZ$2-1)*35,0)+OFFSET('IRP Approach 90% Local'!$DS$1,Reliabilty!$A60-2015+(Reliabilty!BZ$2-1)*35,0)</f>
        <v>0</v>
      </c>
      <c r="CA60">
        <f ca="1">-OFFSET('IRP Approach 90% Local'!$DR$1,Reliabilty!$A60-2015+(Reliabilty!CA$2-1)*35,0)+OFFSET('IRP Approach 90% Local'!$DS$1,Reliabilty!$A60-2015+(Reliabilty!CA$2-1)*35,0)</f>
        <v>0</v>
      </c>
      <c r="CB60">
        <f ca="1">-OFFSET('IRP Approach 90% Local'!$DR$1,Reliabilty!$A60-2015+(Reliabilty!CB$2-1)*35,0)+OFFSET('IRP Approach 90% Local'!$DS$1,Reliabilty!$A60-2015+(Reliabilty!CB$2-1)*35,0)</f>
        <v>0</v>
      </c>
      <c r="CC60">
        <f ca="1">-OFFSET('IRP Approach 90% Local'!$DR$1,Reliabilty!$A60-2015+(Reliabilty!CC$2-1)*35,0)+OFFSET('IRP Approach 90% Local'!$DS$1,Reliabilty!$A60-2015+(Reliabilty!CC$2-1)*35,0)</f>
        <v>0</v>
      </c>
      <c r="CD60">
        <f ca="1">-OFFSET('IRP Approach 90% Local'!$DR$1,Reliabilty!$A60-2015+(Reliabilty!CD$2-1)*35,0)+OFFSET('IRP Approach 90% Local'!$DS$1,Reliabilty!$A60-2015+(Reliabilty!CD$2-1)*35,0)</f>
        <v>0</v>
      </c>
      <c r="CE60">
        <f ca="1">-OFFSET('IRP Approach 90% Local'!$DR$1,Reliabilty!$A60-2015+(Reliabilty!CE$2-1)*35,0)+OFFSET('IRP Approach 90% Local'!$DS$1,Reliabilty!$A60-2015+(Reliabilty!CE$2-1)*35,0)</f>
        <v>-103316</v>
      </c>
      <c r="CF60">
        <f ca="1">-OFFSET('IRP Approach 90% Local'!$DR$1,Reliabilty!$A60-2015+(Reliabilty!CF$2-1)*35,0)+OFFSET('IRP Approach 90% Local'!$DS$1,Reliabilty!$A60-2015+(Reliabilty!CF$2-1)*35,0)</f>
        <v>0</v>
      </c>
      <c r="CG60">
        <f ca="1">-OFFSET('IRP Approach 90% Local'!$DR$1,Reliabilty!$A60-2015+(Reliabilty!CG$2-1)*35,0)+OFFSET('IRP Approach 90% Local'!$DS$1,Reliabilty!$A60-2015+(Reliabilty!CG$2-1)*35,0)</f>
        <v>0</v>
      </c>
      <c r="CH60">
        <f ca="1">-OFFSET('IRP Approach 90% Local'!$DR$1,Reliabilty!$A60-2015+(Reliabilty!CH$2-1)*35,0)+OFFSET('IRP Approach 90% Local'!$DS$1,Reliabilty!$A60-2015+(Reliabilty!CH$2-1)*35,0)</f>
        <v>0</v>
      </c>
      <c r="CI60">
        <f ca="1">-OFFSET('IRP Approach 90% Local'!$DR$1,Reliabilty!$A60-2015+(Reliabilty!CI$2-1)*35,0)+OFFSET('IRP Approach 90% Local'!$DS$1,Reliabilty!$A60-2015+(Reliabilty!CI$2-1)*35,0)</f>
        <v>0</v>
      </c>
      <c r="CJ60">
        <f ca="1">-OFFSET('IRP Approach 90% Local'!$DR$1,Reliabilty!$A60-2015+(Reliabilty!CJ$2-1)*35,0)+OFFSET('IRP Approach 90% Local'!$DS$1,Reliabilty!$A60-2015+(Reliabilty!CJ$2-1)*35,0)</f>
        <v>-643151</v>
      </c>
      <c r="CK60">
        <f ca="1">-OFFSET('IRP Approach 90% Local'!$DR$1,Reliabilty!$A60-2015+(Reliabilty!CK$2-1)*35,0)+OFFSET('IRP Approach 90% Local'!$DS$1,Reliabilty!$A60-2015+(Reliabilty!CK$2-1)*35,0)</f>
        <v>57325</v>
      </c>
      <c r="CL60">
        <f ca="1">-OFFSET('IRP Approach 90% Local'!$DR$1,Reliabilty!$A60-2015+(Reliabilty!CL$2-1)*35,0)+OFFSET('IRP Approach 90% Local'!$DS$1,Reliabilty!$A60-2015+(Reliabilty!CL$2-1)*35,0)</f>
        <v>-309752</v>
      </c>
      <c r="CM60">
        <f ca="1">-OFFSET('IRP Approach 90% Local'!$DR$1,Reliabilty!$A60-2015+(Reliabilty!CM$2-1)*35,0)+OFFSET('IRP Approach 90% Local'!$DS$1,Reliabilty!$A60-2015+(Reliabilty!CM$2-1)*35,0)</f>
        <v>-226987</v>
      </c>
      <c r="CN60">
        <f ca="1">-OFFSET('IRP Approach 90% Local'!$DR$1,Reliabilty!$A60-2015+(Reliabilty!CN$2-1)*35,0)+OFFSET('IRP Approach 90% Local'!$DS$1,Reliabilty!$A60-2015+(Reliabilty!CN$2-1)*35,0)</f>
        <v>57325</v>
      </c>
    </row>
    <row r="61" spans="1:92" x14ac:dyDescent="0.3">
      <c r="A61">
        <v>2029</v>
      </c>
      <c r="B61">
        <f ca="1">-OFFSET('IRP Approach 90% Local'!$DR$1,Reliabilty!$A61-2015+(Reliabilty!B$2-1)*35,0)+OFFSET('IRP Approach 90% Local'!$DS$1,Reliabilty!$A61-2015+(Reliabilty!B$2-1)*35,0)</f>
        <v>0</v>
      </c>
      <c r="C61">
        <f ca="1">-OFFSET('IRP Approach 90% Local'!$DR$1,Reliabilty!$A61-2015+(Reliabilty!C$2-1)*35,0)+OFFSET('IRP Approach 90% Local'!$DS$1,Reliabilty!$A61-2015+(Reliabilty!C$2-1)*35,0)</f>
        <v>0</v>
      </c>
      <c r="D61">
        <f ca="1">-OFFSET('IRP Approach 90% Local'!$DR$1,Reliabilty!$A61-2015+(Reliabilty!D$2-1)*35,0)+OFFSET('IRP Approach 90% Local'!$DS$1,Reliabilty!$A61-2015+(Reliabilty!D$2-1)*35,0)</f>
        <v>0</v>
      </c>
      <c r="E61">
        <f ca="1">-OFFSET('IRP Approach 90% Local'!$DR$1,Reliabilty!$A61-2015+(Reliabilty!E$2-1)*35,0)+OFFSET('IRP Approach 90% Local'!$DS$1,Reliabilty!$A61-2015+(Reliabilty!E$2-1)*35,0)</f>
        <v>0</v>
      </c>
      <c r="F61">
        <f ca="1">-OFFSET('IRP Approach 90% Local'!$DR$1,Reliabilty!$A61-2015+(Reliabilty!F$2-1)*35,0)+OFFSET('IRP Approach 90% Local'!$DS$1,Reliabilty!$A61-2015+(Reliabilty!F$2-1)*35,0)</f>
        <v>0</v>
      </c>
      <c r="G61">
        <f ca="1">-OFFSET('IRP Approach 90% Local'!$DR$1,Reliabilty!$A61-2015+(Reliabilty!G$2-1)*35,0)+OFFSET('IRP Approach 90% Local'!$DS$1,Reliabilty!$A61-2015+(Reliabilty!G$2-1)*35,0)</f>
        <v>0</v>
      </c>
      <c r="H61">
        <f ca="1">-OFFSET('IRP Approach 90% Local'!$DR$1,Reliabilty!$A61-2015+(Reliabilty!H$2-1)*35,0)+OFFSET('IRP Approach 90% Local'!$DS$1,Reliabilty!$A61-2015+(Reliabilty!H$2-1)*35,0)</f>
        <v>0</v>
      </c>
      <c r="I61">
        <f ca="1">-OFFSET('IRP Approach 90% Local'!$DR$1,Reliabilty!$A61-2015+(Reliabilty!I$2-1)*35,0)+OFFSET('IRP Approach 90% Local'!$DS$1,Reliabilty!$A61-2015+(Reliabilty!I$2-1)*35,0)</f>
        <v>0</v>
      </c>
      <c r="J61">
        <f ca="1">-OFFSET('IRP Approach 90% Local'!$DR$1,Reliabilty!$A61-2015+(Reliabilty!J$2-1)*35,0)+OFFSET('IRP Approach 90% Local'!$DS$1,Reliabilty!$A61-2015+(Reliabilty!J$2-1)*35,0)</f>
        <v>0</v>
      </c>
      <c r="K61">
        <f ca="1">-OFFSET('IRP Approach 90% Local'!$DR$1,Reliabilty!$A61-2015+(Reliabilty!K$2-1)*35,0)+OFFSET('IRP Approach 90% Local'!$DS$1,Reliabilty!$A61-2015+(Reliabilty!K$2-1)*35,0)</f>
        <v>0</v>
      </c>
      <c r="L61">
        <f ca="1">-OFFSET('IRP Approach 90% Local'!$DR$1,Reliabilty!$A61-2015+(Reliabilty!L$2-1)*35,0)+OFFSET('IRP Approach 90% Local'!$DS$1,Reliabilty!$A61-2015+(Reliabilty!L$2-1)*35,0)</f>
        <v>0</v>
      </c>
      <c r="M61">
        <f ca="1">-OFFSET('IRP Approach 90% Local'!$DR$1,Reliabilty!$A61-2015+(Reliabilty!M$2-1)*35,0)+OFFSET('IRP Approach 90% Local'!$DS$1,Reliabilty!$A61-2015+(Reliabilty!M$2-1)*35,0)</f>
        <v>0</v>
      </c>
      <c r="N61">
        <f ca="1">-OFFSET('IRP Approach 90% Local'!$DR$1,Reliabilty!$A61-2015+(Reliabilty!N$2-1)*35,0)+OFFSET('IRP Approach 90% Local'!$DS$1,Reliabilty!$A61-2015+(Reliabilty!N$2-1)*35,0)</f>
        <v>0</v>
      </c>
      <c r="O61">
        <f ca="1">-OFFSET('IRP Approach 90% Local'!$DR$1,Reliabilty!$A61-2015+(Reliabilty!O$2-1)*35,0)+OFFSET('IRP Approach 90% Local'!$DS$1,Reliabilty!$A61-2015+(Reliabilty!O$2-1)*35,0)</f>
        <v>0</v>
      </c>
      <c r="P61">
        <f ca="1">-OFFSET('IRP Approach 90% Local'!$DR$1,Reliabilty!$A61-2015+(Reliabilty!P$2-1)*35,0)+OFFSET('IRP Approach 90% Local'!$DS$1,Reliabilty!$A61-2015+(Reliabilty!P$2-1)*35,0)</f>
        <v>0</v>
      </c>
      <c r="Q61">
        <f ca="1">-OFFSET('IRP Approach 90% Local'!$DR$1,Reliabilty!$A61-2015+(Reliabilty!Q$2-1)*35,0)+OFFSET('IRP Approach 90% Local'!$DS$1,Reliabilty!$A61-2015+(Reliabilty!Q$2-1)*35,0)</f>
        <v>0</v>
      </c>
      <c r="R61">
        <f ca="1">-OFFSET('IRP Approach 90% Local'!$DR$1,Reliabilty!$A61-2015+(Reliabilty!R$2-1)*35,0)+OFFSET('IRP Approach 90% Local'!$DS$1,Reliabilty!$A61-2015+(Reliabilty!R$2-1)*35,0)</f>
        <v>0</v>
      </c>
      <c r="S61">
        <f ca="1">-OFFSET('IRP Approach 90% Local'!$DR$1,Reliabilty!$A61-2015+(Reliabilty!S$2-1)*35,0)+OFFSET('IRP Approach 90% Local'!$DS$1,Reliabilty!$A61-2015+(Reliabilty!S$2-1)*35,0)</f>
        <v>0</v>
      </c>
      <c r="T61">
        <f ca="1">-OFFSET('IRP Approach 90% Local'!$DR$1,Reliabilty!$A61-2015+(Reliabilty!T$2-1)*35,0)+OFFSET('IRP Approach 90% Local'!$DS$1,Reliabilty!$A61-2015+(Reliabilty!T$2-1)*35,0)</f>
        <v>0</v>
      </c>
      <c r="U61">
        <f ca="1">-OFFSET('IRP Approach 90% Local'!$DR$1,Reliabilty!$A61-2015+(Reliabilty!U$2-1)*35,0)+OFFSET('IRP Approach 90% Local'!$DS$1,Reliabilty!$A61-2015+(Reliabilty!U$2-1)*35,0)</f>
        <v>0</v>
      </c>
      <c r="V61">
        <f ca="1">-OFFSET('IRP Approach 90% Local'!$DR$1,Reliabilty!$A61-2015+(Reliabilty!V$2-1)*35,0)+OFFSET('IRP Approach 90% Local'!$DS$1,Reliabilty!$A61-2015+(Reliabilty!V$2-1)*35,0)</f>
        <v>0</v>
      </c>
      <c r="W61">
        <f ca="1">-OFFSET('IRP Approach 90% Local'!$DR$1,Reliabilty!$A61-2015+(Reliabilty!W$2-1)*35,0)+OFFSET('IRP Approach 90% Local'!$DS$1,Reliabilty!$A61-2015+(Reliabilty!W$2-1)*35,0)</f>
        <v>0</v>
      </c>
      <c r="X61">
        <f ca="1">-OFFSET('IRP Approach 90% Local'!$DR$1,Reliabilty!$A61-2015+(Reliabilty!X$2-1)*35,0)+OFFSET('IRP Approach 90% Local'!$DS$1,Reliabilty!$A61-2015+(Reliabilty!X$2-1)*35,0)</f>
        <v>0</v>
      </c>
      <c r="Y61">
        <f ca="1">-OFFSET('IRP Approach 90% Local'!$DR$1,Reliabilty!$A61-2015+(Reliabilty!Y$2-1)*35,0)+OFFSET('IRP Approach 90% Local'!$DS$1,Reliabilty!$A61-2015+(Reliabilty!Y$2-1)*35,0)</f>
        <v>0</v>
      </c>
      <c r="Z61">
        <f ca="1">-OFFSET('IRP Approach 90% Local'!$DR$1,Reliabilty!$A61-2015+(Reliabilty!Z$2-1)*35,0)+OFFSET('IRP Approach 90% Local'!$DS$1,Reliabilty!$A61-2015+(Reliabilty!Z$2-1)*35,0)</f>
        <v>0</v>
      </c>
      <c r="AA61">
        <f ca="1">-OFFSET('IRP Approach 90% Local'!$DR$1,Reliabilty!$A61-2015+(Reliabilty!AA$2-1)*35,0)+OFFSET('IRP Approach 90% Local'!$DS$1,Reliabilty!$A61-2015+(Reliabilty!AA$2-1)*35,0)</f>
        <v>-2640</v>
      </c>
      <c r="AB61">
        <f ca="1">-OFFSET('IRP Approach 90% Local'!$DR$1,Reliabilty!$A61-2015+(Reliabilty!AB$2-1)*35,0)+OFFSET('IRP Approach 90% Local'!$DS$1,Reliabilty!$A61-2015+(Reliabilty!AB$2-1)*35,0)</f>
        <v>-97006</v>
      </c>
      <c r="AC61">
        <f ca="1">-OFFSET('IRP Approach 90% Local'!$DR$1,Reliabilty!$A61-2015+(Reliabilty!AC$2-1)*35,0)+OFFSET('IRP Approach 90% Local'!$DS$1,Reliabilty!$A61-2015+(Reliabilty!AC$2-1)*35,0)</f>
        <v>0</v>
      </c>
      <c r="AD61">
        <f ca="1">-OFFSET('IRP Approach 90% Local'!$DR$1,Reliabilty!$A61-2015+(Reliabilty!AD$2-1)*35,0)+OFFSET('IRP Approach 90% Local'!$DS$1,Reliabilty!$A61-2015+(Reliabilty!AD$2-1)*35,0)</f>
        <v>0</v>
      </c>
      <c r="AE61">
        <f ca="1">-OFFSET('IRP Approach 90% Local'!$DR$1,Reliabilty!$A61-2015+(Reliabilty!AE$2-1)*35,0)+OFFSET('IRP Approach 90% Local'!$DS$1,Reliabilty!$A61-2015+(Reliabilty!AE$2-1)*35,0)</f>
        <v>0</v>
      </c>
      <c r="AF61">
        <f ca="1">-OFFSET('IRP Approach 90% Local'!$DR$1,Reliabilty!$A61-2015+(Reliabilty!AF$2-1)*35,0)+OFFSET('IRP Approach 90% Local'!$DS$1,Reliabilty!$A61-2015+(Reliabilty!AF$2-1)*35,0)</f>
        <v>0</v>
      </c>
      <c r="AG61">
        <f ca="1">-OFFSET('IRP Approach 90% Local'!$DR$1,Reliabilty!$A61-2015+(Reliabilty!AG$2-1)*35,0)+OFFSET('IRP Approach 90% Local'!$DS$1,Reliabilty!$A61-2015+(Reliabilty!AG$2-1)*35,0)</f>
        <v>0</v>
      </c>
      <c r="AH61">
        <f ca="1">-OFFSET('IRP Approach 90% Local'!$DR$1,Reliabilty!$A61-2015+(Reliabilty!AH$2-1)*35,0)+OFFSET('IRP Approach 90% Local'!$DS$1,Reliabilty!$A61-2015+(Reliabilty!AH$2-1)*35,0)</f>
        <v>0</v>
      </c>
      <c r="AI61">
        <f ca="1">-OFFSET('IRP Approach 90% Local'!$DR$1,Reliabilty!$A61-2015+(Reliabilty!AI$2-1)*35,0)+OFFSET('IRP Approach 90% Local'!$DS$1,Reliabilty!$A61-2015+(Reliabilty!AI$2-1)*35,0)</f>
        <v>0</v>
      </c>
      <c r="AJ61">
        <f ca="1">-OFFSET('IRP Approach 90% Local'!$DR$1,Reliabilty!$A61-2015+(Reliabilty!AJ$2-1)*35,0)+OFFSET('IRP Approach 90% Local'!$DS$1,Reliabilty!$A61-2015+(Reliabilty!AJ$2-1)*35,0)</f>
        <v>0</v>
      </c>
      <c r="AK61">
        <f ca="1">-OFFSET('IRP Approach 90% Local'!$DR$1,Reliabilty!$A61-2015+(Reliabilty!AK$2-1)*35,0)+OFFSET('IRP Approach 90% Local'!$DS$1,Reliabilty!$A61-2015+(Reliabilty!AK$2-1)*35,0)</f>
        <v>0</v>
      </c>
      <c r="AL61">
        <f ca="1">-OFFSET('IRP Approach 90% Local'!$DR$1,Reliabilty!$A61-2015+(Reliabilty!AL$2-1)*35,0)+OFFSET('IRP Approach 90% Local'!$DS$1,Reliabilty!$A61-2015+(Reliabilty!AL$2-1)*35,0)</f>
        <v>0</v>
      </c>
      <c r="AM61">
        <f ca="1">-OFFSET('IRP Approach 90% Local'!$DR$1,Reliabilty!$A61-2015+(Reliabilty!AM$2-1)*35,0)+OFFSET('IRP Approach 90% Local'!$DS$1,Reliabilty!$A61-2015+(Reliabilty!AM$2-1)*35,0)</f>
        <v>0</v>
      </c>
      <c r="AN61">
        <f ca="1">-OFFSET('IRP Approach 90% Local'!$DR$1,Reliabilty!$A61-2015+(Reliabilty!AN$2-1)*35,0)+OFFSET('IRP Approach 90% Local'!$DS$1,Reliabilty!$A61-2015+(Reliabilty!AN$2-1)*35,0)</f>
        <v>0</v>
      </c>
      <c r="AO61">
        <f ca="1">-OFFSET('IRP Approach 90% Local'!$DR$1,Reliabilty!$A61-2015+(Reliabilty!AO$2-1)*35,0)+OFFSET('IRP Approach 90% Local'!$DS$1,Reliabilty!$A61-2015+(Reliabilty!AO$2-1)*35,0)</f>
        <v>0</v>
      </c>
      <c r="AP61">
        <f ca="1">-OFFSET('IRP Approach 90% Local'!$DR$1,Reliabilty!$A61-2015+(Reliabilty!AP$2-1)*35,0)+OFFSET('IRP Approach 90% Local'!$DS$1,Reliabilty!$A61-2015+(Reliabilty!AP$2-1)*35,0)</f>
        <v>0</v>
      </c>
      <c r="AQ61">
        <f ca="1">-OFFSET('IRP Approach 90% Local'!$DR$1,Reliabilty!$A61-2015+(Reliabilty!AQ$2-1)*35,0)+OFFSET('IRP Approach 90% Local'!$DS$1,Reliabilty!$A61-2015+(Reliabilty!AQ$2-1)*35,0)</f>
        <v>0</v>
      </c>
      <c r="AR61">
        <f ca="1">-OFFSET('IRP Approach 90% Local'!$DR$1,Reliabilty!$A61-2015+(Reliabilty!AR$2-1)*35,0)+OFFSET('IRP Approach 90% Local'!$DS$1,Reliabilty!$A61-2015+(Reliabilty!AR$2-1)*35,0)</f>
        <v>-187710</v>
      </c>
      <c r="AS61">
        <f ca="1">-OFFSET('IRP Approach 90% Local'!$DR$1,Reliabilty!$A61-2015+(Reliabilty!AS$2-1)*35,0)+OFFSET('IRP Approach 90% Local'!$DS$1,Reliabilty!$A61-2015+(Reliabilty!AS$2-1)*35,0)</f>
        <v>0</v>
      </c>
      <c r="AT61">
        <f ca="1">-OFFSET('IRP Approach 90% Local'!$DR$1,Reliabilty!$A61-2015+(Reliabilty!AT$2-1)*35,0)+OFFSET('IRP Approach 90% Local'!$DS$1,Reliabilty!$A61-2015+(Reliabilty!AT$2-1)*35,0)</f>
        <v>0</v>
      </c>
      <c r="AU61">
        <f ca="1">-OFFSET('IRP Approach 90% Local'!$DR$1,Reliabilty!$A61-2015+(Reliabilty!AU$2-1)*35,0)+OFFSET('IRP Approach 90% Local'!$DS$1,Reliabilty!$A61-2015+(Reliabilty!AU$2-1)*35,0)</f>
        <v>0</v>
      </c>
      <c r="AV61">
        <f ca="1">-OFFSET('IRP Approach 90% Local'!$DR$1,Reliabilty!$A61-2015+(Reliabilty!AV$2-1)*35,0)+OFFSET('IRP Approach 90% Local'!$DS$1,Reliabilty!$A61-2015+(Reliabilty!AV$2-1)*35,0)</f>
        <v>0</v>
      </c>
      <c r="AW61">
        <f ca="1">-OFFSET('IRP Approach 90% Local'!$DR$1,Reliabilty!$A61-2015+(Reliabilty!AW$2-1)*35,0)+OFFSET('IRP Approach 90% Local'!$DS$1,Reliabilty!$A61-2015+(Reliabilty!AW$2-1)*35,0)</f>
        <v>0</v>
      </c>
      <c r="AX61">
        <f ca="1">-OFFSET('IRP Approach 90% Local'!$DR$1,Reliabilty!$A61-2015+(Reliabilty!AX$2-1)*35,0)+OFFSET('IRP Approach 90% Local'!$DS$1,Reliabilty!$A61-2015+(Reliabilty!AX$2-1)*35,0)</f>
        <v>33297</v>
      </c>
      <c r="AY61">
        <f ca="1">-OFFSET('IRP Approach 90% Local'!$DR$1,Reliabilty!$A61-2015+(Reliabilty!AY$2-1)*35,0)+OFFSET('IRP Approach 90% Local'!$DS$1,Reliabilty!$A61-2015+(Reliabilty!AY$2-1)*35,0)</f>
        <v>0</v>
      </c>
      <c r="AZ61">
        <f ca="1">-OFFSET('IRP Approach 90% Local'!$DR$1,Reliabilty!$A61-2015+(Reliabilty!AZ$2-1)*35,0)+OFFSET('IRP Approach 90% Local'!$DS$1,Reliabilty!$A61-2015+(Reliabilty!AZ$2-1)*35,0)</f>
        <v>0</v>
      </c>
      <c r="BA61">
        <f ca="1">-OFFSET('IRP Approach 90% Local'!$DR$1,Reliabilty!$A61-2015+(Reliabilty!BA$2-1)*35,0)+OFFSET('IRP Approach 90% Local'!$DS$1,Reliabilty!$A61-2015+(Reliabilty!BA$2-1)*35,0)</f>
        <v>356834</v>
      </c>
      <c r="BB61">
        <f ca="1">-OFFSET('IRP Approach 90% Local'!$DR$1,Reliabilty!$A61-2015+(Reliabilty!BB$2-1)*35,0)+OFFSET('IRP Approach 90% Local'!$DS$1,Reliabilty!$A61-2015+(Reliabilty!BB$2-1)*35,0)</f>
        <v>36437</v>
      </c>
      <c r="BC61">
        <f ca="1">-OFFSET('IRP Approach 90% Local'!$DR$1,Reliabilty!$A61-2015+(Reliabilty!BC$2-1)*35,0)+OFFSET('IRP Approach 90% Local'!$DS$1,Reliabilty!$A61-2015+(Reliabilty!BC$2-1)*35,0)</f>
        <v>-134866</v>
      </c>
      <c r="BD61">
        <f ca="1">-OFFSET('IRP Approach 90% Local'!$DR$1,Reliabilty!$A61-2015+(Reliabilty!BD$2-1)*35,0)+OFFSET('IRP Approach 90% Local'!$DS$1,Reliabilty!$A61-2015+(Reliabilty!BD$2-1)*35,0)</f>
        <v>57137</v>
      </c>
      <c r="BE61">
        <f ca="1">-OFFSET('IRP Approach 90% Local'!$DR$1,Reliabilty!$A61-2015+(Reliabilty!BE$2-1)*35,0)+OFFSET('IRP Approach 90% Local'!$DS$1,Reliabilty!$A61-2015+(Reliabilty!BE$2-1)*35,0)</f>
        <v>-144006</v>
      </c>
      <c r="BF61">
        <f ca="1">-OFFSET('IRP Approach 90% Local'!$DR$1,Reliabilty!$A61-2015+(Reliabilty!BF$2-1)*35,0)+OFFSET('IRP Approach 90% Local'!$DS$1,Reliabilty!$A61-2015+(Reliabilty!BF$2-1)*35,0)</f>
        <v>-403499</v>
      </c>
      <c r="BG61">
        <f ca="1">-OFFSET('IRP Approach 90% Local'!$DR$1,Reliabilty!$A61-2015+(Reliabilty!BG$2-1)*35,0)+OFFSET('IRP Approach 90% Local'!$DS$1,Reliabilty!$A61-2015+(Reliabilty!BG$2-1)*35,0)</f>
        <v>-212021</v>
      </c>
      <c r="BH61">
        <f ca="1">-OFFSET('IRP Approach 90% Local'!$DR$1,Reliabilty!$A61-2015+(Reliabilty!BH$2-1)*35,0)+OFFSET('IRP Approach 90% Local'!$DS$1,Reliabilty!$A61-2015+(Reliabilty!BH$2-1)*35,0)</f>
        <v>0</v>
      </c>
      <c r="BI61">
        <f ca="1">-OFFSET('IRP Approach 90% Local'!$DR$1,Reliabilty!$A61-2015+(Reliabilty!BI$2-1)*35,0)+OFFSET('IRP Approach 90% Local'!$DS$1,Reliabilty!$A61-2015+(Reliabilty!BI$2-1)*35,0)</f>
        <v>-65539</v>
      </c>
      <c r="BJ61">
        <f ca="1">-OFFSET('IRP Approach 90% Local'!$DR$1,Reliabilty!$A61-2015+(Reliabilty!BJ$2-1)*35,0)+OFFSET('IRP Approach 90% Local'!$DS$1,Reliabilty!$A61-2015+(Reliabilty!BJ$2-1)*35,0)</f>
        <v>0</v>
      </c>
      <c r="BK61">
        <f ca="1">-OFFSET('IRP Approach 90% Local'!$DR$1,Reliabilty!$A61-2015+(Reliabilty!BK$2-1)*35,0)+OFFSET('IRP Approach 90% Local'!$DS$1,Reliabilty!$A61-2015+(Reliabilty!BK$2-1)*35,0)</f>
        <v>0</v>
      </c>
      <c r="BL61">
        <f ca="1">-OFFSET('IRP Approach 90% Local'!$DR$1,Reliabilty!$A61-2015+(Reliabilty!BL$2-1)*35,0)+OFFSET('IRP Approach 90% Local'!$DS$1,Reliabilty!$A61-2015+(Reliabilty!BL$2-1)*35,0)</f>
        <v>0</v>
      </c>
      <c r="BM61">
        <f ca="1">-OFFSET('IRP Approach 90% Local'!$DR$1,Reliabilty!$A61-2015+(Reliabilty!BM$2-1)*35,0)+OFFSET('IRP Approach 90% Local'!$DS$1,Reliabilty!$A61-2015+(Reliabilty!BM$2-1)*35,0)</f>
        <v>0</v>
      </c>
      <c r="BN61">
        <f ca="1">-OFFSET('IRP Approach 90% Local'!$DR$1,Reliabilty!$A61-2015+(Reliabilty!BN$2-1)*35,0)+OFFSET('IRP Approach 90% Local'!$DS$1,Reliabilty!$A61-2015+(Reliabilty!BN$2-1)*35,0)</f>
        <v>0</v>
      </c>
      <c r="BO61">
        <f ca="1">-OFFSET('IRP Approach 90% Local'!$DR$1,Reliabilty!$A61-2015+(Reliabilty!BO$2-1)*35,0)+OFFSET('IRP Approach 90% Local'!$DS$1,Reliabilty!$A61-2015+(Reliabilty!BO$2-1)*35,0)</f>
        <v>0</v>
      </c>
      <c r="BP61">
        <f ca="1">-OFFSET('IRP Approach 90% Local'!$DR$1,Reliabilty!$A61-2015+(Reliabilty!BP$2-1)*35,0)+OFFSET('IRP Approach 90% Local'!$DS$1,Reliabilty!$A61-2015+(Reliabilty!BP$2-1)*35,0)</f>
        <v>0</v>
      </c>
      <c r="BQ61">
        <f ca="1">-OFFSET('IRP Approach 90% Local'!$DR$1,Reliabilty!$A61-2015+(Reliabilty!BQ$2-1)*35,0)+OFFSET('IRP Approach 90% Local'!$DS$1,Reliabilty!$A61-2015+(Reliabilty!BQ$2-1)*35,0)</f>
        <v>0</v>
      </c>
      <c r="BR61">
        <f ca="1">-OFFSET('IRP Approach 90% Local'!$DR$1,Reliabilty!$A61-2015+(Reliabilty!BR$2-1)*35,0)+OFFSET('IRP Approach 90% Local'!$DS$1,Reliabilty!$A61-2015+(Reliabilty!BR$2-1)*35,0)</f>
        <v>0</v>
      </c>
      <c r="BS61">
        <f ca="1">-OFFSET('IRP Approach 90% Local'!$DR$1,Reliabilty!$A61-2015+(Reliabilty!BS$2-1)*35,0)+OFFSET('IRP Approach 90% Local'!$DS$1,Reliabilty!$A61-2015+(Reliabilty!BS$2-1)*35,0)</f>
        <v>0</v>
      </c>
      <c r="BT61">
        <f ca="1">-OFFSET('IRP Approach 90% Local'!$DR$1,Reliabilty!$A61-2015+(Reliabilty!BT$2-1)*35,0)+OFFSET('IRP Approach 90% Local'!$DS$1,Reliabilty!$A61-2015+(Reliabilty!BT$2-1)*35,0)</f>
        <v>0</v>
      </c>
      <c r="BU61">
        <f ca="1">-OFFSET('IRP Approach 90% Local'!$DR$1,Reliabilty!$A61-2015+(Reliabilty!BU$2-1)*35,0)+OFFSET('IRP Approach 90% Local'!$DS$1,Reliabilty!$A61-2015+(Reliabilty!BU$2-1)*35,0)</f>
        <v>0</v>
      </c>
      <c r="BV61">
        <f ca="1">-OFFSET('IRP Approach 90% Local'!$DR$1,Reliabilty!$A61-2015+(Reliabilty!BV$2-1)*35,0)+OFFSET('IRP Approach 90% Local'!$DS$1,Reliabilty!$A61-2015+(Reliabilty!BV$2-1)*35,0)</f>
        <v>0</v>
      </c>
      <c r="BW61">
        <f ca="1">-OFFSET('IRP Approach 90% Local'!$DR$1,Reliabilty!$A61-2015+(Reliabilty!BW$2-1)*35,0)+OFFSET('IRP Approach 90% Local'!$DS$1,Reliabilty!$A61-2015+(Reliabilty!BW$2-1)*35,0)</f>
        <v>0</v>
      </c>
      <c r="BX61">
        <f ca="1">-OFFSET('IRP Approach 90% Local'!$DR$1,Reliabilty!$A61-2015+(Reliabilty!BX$2-1)*35,0)+OFFSET('IRP Approach 90% Local'!$DS$1,Reliabilty!$A61-2015+(Reliabilty!BX$2-1)*35,0)</f>
        <v>0</v>
      </c>
      <c r="BY61">
        <f ca="1">-OFFSET('IRP Approach 90% Local'!$DR$1,Reliabilty!$A61-2015+(Reliabilty!BY$2-1)*35,0)+OFFSET('IRP Approach 90% Local'!$DS$1,Reliabilty!$A61-2015+(Reliabilty!BY$2-1)*35,0)</f>
        <v>0</v>
      </c>
      <c r="BZ61">
        <f ca="1">-OFFSET('IRP Approach 90% Local'!$DR$1,Reliabilty!$A61-2015+(Reliabilty!BZ$2-1)*35,0)+OFFSET('IRP Approach 90% Local'!$DS$1,Reliabilty!$A61-2015+(Reliabilty!BZ$2-1)*35,0)</f>
        <v>0</v>
      </c>
      <c r="CA61">
        <f ca="1">-OFFSET('IRP Approach 90% Local'!$DR$1,Reliabilty!$A61-2015+(Reliabilty!CA$2-1)*35,0)+OFFSET('IRP Approach 90% Local'!$DS$1,Reliabilty!$A61-2015+(Reliabilty!CA$2-1)*35,0)</f>
        <v>0</v>
      </c>
      <c r="CB61">
        <f ca="1">-OFFSET('IRP Approach 90% Local'!$DR$1,Reliabilty!$A61-2015+(Reliabilty!CB$2-1)*35,0)+OFFSET('IRP Approach 90% Local'!$DS$1,Reliabilty!$A61-2015+(Reliabilty!CB$2-1)*35,0)</f>
        <v>0</v>
      </c>
      <c r="CC61">
        <f ca="1">-OFFSET('IRP Approach 90% Local'!$DR$1,Reliabilty!$A61-2015+(Reliabilty!CC$2-1)*35,0)+OFFSET('IRP Approach 90% Local'!$DS$1,Reliabilty!$A61-2015+(Reliabilty!CC$2-1)*35,0)</f>
        <v>0</v>
      </c>
      <c r="CD61">
        <f ca="1">-OFFSET('IRP Approach 90% Local'!$DR$1,Reliabilty!$A61-2015+(Reliabilty!CD$2-1)*35,0)+OFFSET('IRP Approach 90% Local'!$DS$1,Reliabilty!$A61-2015+(Reliabilty!CD$2-1)*35,0)</f>
        <v>-339945</v>
      </c>
      <c r="CE61">
        <f ca="1">-OFFSET('IRP Approach 90% Local'!$DR$1,Reliabilty!$A61-2015+(Reliabilty!CE$2-1)*35,0)+OFFSET('IRP Approach 90% Local'!$DS$1,Reliabilty!$A61-2015+(Reliabilty!CE$2-1)*35,0)</f>
        <v>0</v>
      </c>
      <c r="CF61">
        <f ca="1">-OFFSET('IRP Approach 90% Local'!$DR$1,Reliabilty!$A61-2015+(Reliabilty!CF$2-1)*35,0)+OFFSET('IRP Approach 90% Local'!$DS$1,Reliabilty!$A61-2015+(Reliabilty!CF$2-1)*35,0)</f>
        <v>0</v>
      </c>
      <c r="CG61">
        <f ca="1">-OFFSET('IRP Approach 90% Local'!$DR$1,Reliabilty!$A61-2015+(Reliabilty!CG$2-1)*35,0)+OFFSET('IRP Approach 90% Local'!$DS$1,Reliabilty!$A61-2015+(Reliabilty!CG$2-1)*35,0)</f>
        <v>0</v>
      </c>
      <c r="CH61">
        <f ca="1">-OFFSET('IRP Approach 90% Local'!$DR$1,Reliabilty!$A61-2015+(Reliabilty!CH$2-1)*35,0)+OFFSET('IRP Approach 90% Local'!$DS$1,Reliabilty!$A61-2015+(Reliabilty!CH$2-1)*35,0)</f>
        <v>0</v>
      </c>
      <c r="CI61">
        <f ca="1">-OFFSET('IRP Approach 90% Local'!$DR$1,Reliabilty!$A61-2015+(Reliabilty!CI$2-1)*35,0)+OFFSET('IRP Approach 90% Local'!$DS$1,Reliabilty!$A61-2015+(Reliabilty!CI$2-1)*35,0)</f>
        <v>-755155</v>
      </c>
      <c r="CJ61">
        <f ca="1">-OFFSET('IRP Approach 90% Local'!$DR$1,Reliabilty!$A61-2015+(Reliabilty!CJ$2-1)*35,0)+OFFSET('IRP Approach 90% Local'!$DS$1,Reliabilty!$A61-2015+(Reliabilty!CJ$2-1)*35,0)</f>
        <v>57137</v>
      </c>
      <c r="CK61">
        <f ca="1">-OFFSET('IRP Approach 90% Local'!$DR$1,Reliabilty!$A61-2015+(Reliabilty!CK$2-1)*35,0)+OFFSET('IRP Approach 90% Local'!$DS$1,Reliabilty!$A61-2015+(Reliabilty!CK$2-1)*35,0)</f>
        <v>-421726</v>
      </c>
      <c r="CL61">
        <f ca="1">-OFFSET('IRP Approach 90% Local'!$DR$1,Reliabilty!$A61-2015+(Reliabilty!CL$2-1)*35,0)+OFFSET('IRP Approach 90% Local'!$DS$1,Reliabilty!$A61-2015+(Reliabilty!CL$2-1)*35,0)</f>
        <v>-231263</v>
      </c>
      <c r="CM61">
        <f ca="1">-OFFSET('IRP Approach 90% Local'!$DR$1,Reliabilty!$A61-2015+(Reliabilty!CM$2-1)*35,0)+OFFSET('IRP Approach 90% Local'!$DS$1,Reliabilty!$A61-2015+(Reliabilty!CM$2-1)*35,0)</f>
        <v>-150314</v>
      </c>
      <c r="CN61">
        <f ca="1">-OFFSET('IRP Approach 90% Local'!$DR$1,Reliabilty!$A61-2015+(Reliabilty!CN$2-1)*35,0)+OFFSET('IRP Approach 90% Local'!$DS$1,Reliabilty!$A61-2015+(Reliabilty!CN$2-1)*35,0)</f>
        <v>-708268</v>
      </c>
    </row>
    <row r="62" spans="1:92" x14ac:dyDescent="0.3">
      <c r="A62">
        <v>2030</v>
      </c>
      <c r="B62">
        <f ca="1">-OFFSET('IRP Approach 90% Local'!$DR$1,Reliabilty!$A62-2015+(Reliabilty!B$2-1)*35,0)+OFFSET('IRP Approach 90% Local'!$DS$1,Reliabilty!$A62-2015+(Reliabilty!B$2-1)*35,0)</f>
        <v>0</v>
      </c>
      <c r="C62">
        <f ca="1">-OFFSET('IRP Approach 90% Local'!$DR$1,Reliabilty!$A62-2015+(Reliabilty!C$2-1)*35,0)+OFFSET('IRP Approach 90% Local'!$DS$1,Reliabilty!$A62-2015+(Reliabilty!C$2-1)*35,0)</f>
        <v>0</v>
      </c>
      <c r="D62">
        <f ca="1">-OFFSET('IRP Approach 90% Local'!$DR$1,Reliabilty!$A62-2015+(Reliabilty!D$2-1)*35,0)+OFFSET('IRP Approach 90% Local'!$DS$1,Reliabilty!$A62-2015+(Reliabilty!D$2-1)*35,0)</f>
        <v>0</v>
      </c>
      <c r="E62">
        <f ca="1">-OFFSET('IRP Approach 90% Local'!$DR$1,Reliabilty!$A62-2015+(Reliabilty!E$2-1)*35,0)+OFFSET('IRP Approach 90% Local'!$DS$1,Reliabilty!$A62-2015+(Reliabilty!E$2-1)*35,0)</f>
        <v>0</v>
      </c>
      <c r="F62">
        <f ca="1">-OFFSET('IRP Approach 90% Local'!$DR$1,Reliabilty!$A62-2015+(Reliabilty!F$2-1)*35,0)+OFFSET('IRP Approach 90% Local'!$DS$1,Reliabilty!$A62-2015+(Reliabilty!F$2-1)*35,0)</f>
        <v>0</v>
      </c>
      <c r="G62">
        <f ca="1">-OFFSET('IRP Approach 90% Local'!$DR$1,Reliabilty!$A62-2015+(Reliabilty!G$2-1)*35,0)+OFFSET('IRP Approach 90% Local'!$DS$1,Reliabilty!$A62-2015+(Reliabilty!G$2-1)*35,0)</f>
        <v>0</v>
      </c>
      <c r="H62">
        <f ca="1">-OFFSET('IRP Approach 90% Local'!$DR$1,Reliabilty!$A62-2015+(Reliabilty!H$2-1)*35,0)+OFFSET('IRP Approach 90% Local'!$DS$1,Reliabilty!$A62-2015+(Reliabilty!H$2-1)*35,0)</f>
        <v>0</v>
      </c>
      <c r="I62">
        <f ca="1">-OFFSET('IRP Approach 90% Local'!$DR$1,Reliabilty!$A62-2015+(Reliabilty!I$2-1)*35,0)+OFFSET('IRP Approach 90% Local'!$DS$1,Reliabilty!$A62-2015+(Reliabilty!I$2-1)*35,0)</f>
        <v>0</v>
      </c>
      <c r="J62">
        <f ca="1">-OFFSET('IRP Approach 90% Local'!$DR$1,Reliabilty!$A62-2015+(Reliabilty!J$2-1)*35,0)+OFFSET('IRP Approach 90% Local'!$DS$1,Reliabilty!$A62-2015+(Reliabilty!J$2-1)*35,0)</f>
        <v>0</v>
      </c>
      <c r="K62">
        <f ca="1">-OFFSET('IRP Approach 90% Local'!$DR$1,Reliabilty!$A62-2015+(Reliabilty!K$2-1)*35,0)+OFFSET('IRP Approach 90% Local'!$DS$1,Reliabilty!$A62-2015+(Reliabilty!K$2-1)*35,0)</f>
        <v>0</v>
      </c>
      <c r="L62">
        <f ca="1">-OFFSET('IRP Approach 90% Local'!$DR$1,Reliabilty!$A62-2015+(Reliabilty!L$2-1)*35,0)+OFFSET('IRP Approach 90% Local'!$DS$1,Reliabilty!$A62-2015+(Reliabilty!L$2-1)*35,0)</f>
        <v>0</v>
      </c>
      <c r="M62">
        <f ca="1">-OFFSET('IRP Approach 90% Local'!$DR$1,Reliabilty!$A62-2015+(Reliabilty!M$2-1)*35,0)+OFFSET('IRP Approach 90% Local'!$DS$1,Reliabilty!$A62-2015+(Reliabilty!M$2-1)*35,0)</f>
        <v>0</v>
      </c>
      <c r="N62">
        <f ca="1">-OFFSET('IRP Approach 90% Local'!$DR$1,Reliabilty!$A62-2015+(Reliabilty!N$2-1)*35,0)+OFFSET('IRP Approach 90% Local'!$DS$1,Reliabilty!$A62-2015+(Reliabilty!N$2-1)*35,0)</f>
        <v>0</v>
      </c>
      <c r="O62">
        <f ca="1">-OFFSET('IRP Approach 90% Local'!$DR$1,Reliabilty!$A62-2015+(Reliabilty!O$2-1)*35,0)+OFFSET('IRP Approach 90% Local'!$DS$1,Reliabilty!$A62-2015+(Reliabilty!O$2-1)*35,0)</f>
        <v>0</v>
      </c>
      <c r="P62">
        <f ca="1">-OFFSET('IRP Approach 90% Local'!$DR$1,Reliabilty!$A62-2015+(Reliabilty!P$2-1)*35,0)+OFFSET('IRP Approach 90% Local'!$DS$1,Reliabilty!$A62-2015+(Reliabilty!P$2-1)*35,0)</f>
        <v>0</v>
      </c>
      <c r="Q62">
        <f ca="1">-OFFSET('IRP Approach 90% Local'!$DR$1,Reliabilty!$A62-2015+(Reliabilty!Q$2-1)*35,0)+OFFSET('IRP Approach 90% Local'!$DS$1,Reliabilty!$A62-2015+(Reliabilty!Q$2-1)*35,0)</f>
        <v>0</v>
      </c>
      <c r="R62">
        <f ca="1">-OFFSET('IRP Approach 90% Local'!$DR$1,Reliabilty!$A62-2015+(Reliabilty!R$2-1)*35,0)+OFFSET('IRP Approach 90% Local'!$DS$1,Reliabilty!$A62-2015+(Reliabilty!R$2-1)*35,0)</f>
        <v>0</v>
      </c>
      <c r="S62">
        <f ca="1">-OFFSET('IRP Approach 90% Local'!$DR$1,Reliabilty!$A62-2015+(Reliabilty!S$2-1)*35,0)+OFFSET('IRP Approach 90% Local'!$DS$1,Reliabilty!$A62-2015+(Reliabilty!S$2-1)*35,0)</f>
        <v>0</v>
      </c>
      <c r="T62">
        <f ca="1">-OFFSET('IRP Approach 90% Local'!$DR$1,Reliabilty!$A62-2015+(Reliabilty!T$2-1)*35,0)+OFFSET('IRP Approach 90% Local'!$DS$1,Reliabilty!$A62-2015+(Reliabilty!T$2-1)*35,0)</f>
        <v>0</v>
      </c>
      <c r="U62">
        <f ca="1">-OFFSET('IRP Approach 90% Local'!$DR$1,Reliabilty!$A62-2015+(Reliabilty!U$2-1)*35,0)+OFFSET('IRP Approach 90% Local'!$DS$1,Reliabilty!$A62-2015+(Reliabilty!U$2-1)*35,0)</f>
        <v>0</v>
      </c>
      <c r="V62">
        <f ca="1">-OFFSET('IRP Approach 90% Local'!$DR$1,Reliabilty!$A62-2015+(Reliabilty!V$2-1)*35,0)+OFFSET('IRP Approach 90% Local'!$DS$1,Reliabilty!$A62-2015+(Reliabilty!V$2-1)*35,0)</f>
        <v>0</v>
      </c>
      <c r="W62">
        <f ca="1">-OFFSET('IRP Approach 90% Local'!$DR$1,Reliabilty!$A62-2015+(Reliabilty!W$2-1)*35,0)+OFFSET('IRP Approach 90% Local'!$DS$1,Reliabilty!$A62-2015+(Reliabilty!W$2-1)*35,0)</f>
        <v>0</v>
      </c>
      <c r="X62">
        <f ca="1">-OFFSET('IRP Approach 90% Local'!$DR$1,Reliabilty!$A62-2015+(Reliabilty!X$2-1)*35,0)+OFFSET('IRP Approach 90% Local'!$DS$1,Reliabilty!$A62-2015+(Reliabilty!X$2-1)*35,0)</f>
        <v>0</v>
      </c>
      <c r="Y62">
        <f ca="1">-OFFSET('IRP Approach 90% Local'!$DR$1,Reliabilty!$A62-2015+(Reliabilty!Y$2-1)*35,0)+OFFSET('IRP Approach 90% Local'!$DS$1,Reliabilty!$A62-2015+(Reliabilty!Y$2-1)*35,0)</f>
        <v>0</v>
      </c>
      <c r="Z62">
        <f ca="1">-OFFSET('IRP Approach 90% Local'!$DR$1,Reliabilty!$A62-2015+(Reliabilty!Z$2-1)*35,0)+OFFSET('IRP Approach 90% Local'!$DS$1,Reliabilty!$A62-2015+(Reliabilty!Z$2-1)*35,0)</f>
        <v>0</v>
      </c>
      <c r="AA62">
        <f ca="1">-OFFSET('IRP Approach 90% Local'!$DR$1,Reliabilty!$A62-2015+(Reliabilty!AA$2-1)*35,0)+OFFSET('IRP Approach 90% Local'!$DS$1,Reliabilty!$A62-2015+(Reliabilty!AA$2-1)*35,0)</f>
        <v>-288091</v>
      </c>
      <c r="AB62">
        <f ca="1">-OFFSET('IRP Approach 90% Local'!$DR$1,Reliabilty!$A62-2015+(Reliabilty!AB$2-1)*35,0)+OFFSET('IRP Approach 90% Local'!$DS$1,Reliabilty!$A62-2015+(Reliabilty!AB$2-1)*35,0)</f>
        <v>0</v>
      </c>
      <c r="AC62">
        <f ca="1">-OFFSET('IRP Approach 90% Local'!$DR$1,Reliabilty!$A62-2015+(Reliabilty!AC$2-1)*35,0)+OFFSET('IRP Approach 90% Local'!$DS$1,Reliabilty!$A62-2015+(Reliabilty!AC$2-1)*35,0)</f>
        <v>0</v>
      </c>
      <c r="AD62">
        <f ca="1">-OFFSET('IRP Approach 90% Local'!$DR$1,Reliabilty!$A62-2015+(Reliabilty!AD$2-1)*35,0)+OFFSET('IRP Approach 90% Local'!$DS$1,Reliabilty!$A62-2015+(Reliabilty!AD$2-1)*35,0)</f>
        <v>0</v>
      </c>
      <c r="AE62">
        <f ca="1">-OFFSET('IRP Approach 90% Local'!$DR$1,Reliabilty!$A62-2015+(Reliabilty!AE$2-1)*35,0)+OFFSET('IRP Approach 90% Local'!$DS$1,Reliabilty!$A62-2015+(Reliabilty!AE$2-1)*35,0)</f>
        <v>0</v>
      </c>
      <c r="AF62">
        <f ca="1">-OFFSET('IRP Approach 90% Local'!$DR$1,Reliabilty!$A62-2015+(Reliabilty!AF$2-1)*35,0)+OFFSET('IRP Approach 90% Local'!$DS$1,Reliabilty!$A62-2015+(Reliabilty!AF$2-1)*35,0)</f>
        <v>0</v>
      </c>
      <c r="AG62">
        <f ca="1">-OFFSET('IRP Approach 90% Local'!$DR$1,Reliabilty!$A62-2015+(Reliabilty!AG$2-1)*35,0)+OFFSET('IRP Approach 90% Local'!$DS$1,Reliabilty!$A62-2015+(Reliabilty!AG$2-1)*35,0)</f>
        <v>0</v>
      </c>
      <c r="AH62">
        <f ca="1">-OFFSET('IRP Approach 90% Local'!$DR$1,Reliabilty!$A62-2015+(Reliabilty!AH$2-1)*35,0)+OFFSET('IRP Approach 90% Local'!$DS$1,Reliabilty!$A62-2015+(Reliabilty!AH$2-1)*35,0)</f>
        <v>0</v>
      </c>
      <c r="AI62">
        <f ca="1">-OFFSET('IRP Approach 90% Local'!$DR$1,Reliabilty!$A62-2015+(Reliabilty!AI$2-1)*35,0)+OFFSET('IRP Approach 90% Local'!$DS$1,Reliabilty!$A62-2015+(Reliabilty!AI$2-1)*35,0)</f>
        <v>0</v>
      </c>
      <c r="AJ62">
        <f ca="1">-OFFSET('IRP Approach 90% Local'!$DR$1,Reliabilty!$A62-2015+(Reliabilty!AJ$2-1)*35,0)+OFFSET('IRP Approach 90% Local'!$DS$1,Reliabilty!$A62-2015+(Reliabilty!AJ$2-1)*35,0)</f>
        <v>0</v>
      </c>
      <c r="AK62">
        <f ca="1">-OFFSET('IRP Approach 90% Local'!$DR$1,Reliabilty!$A62-2015+(Reliabilty!AK$2-1)*35,0)+OFFSET('IRP Approach 90% Local'!$DS$1,Reliabilty!$A62-2015+(Reliabilty!AK$2-1)*35,0)</f>
        <v>0</v>
      </c>
      <c r="AL62">
        <f ca="1">-OFFSET('IRP Approach 90% Local'!$DR$1,Reliabilty!$A62-2015+(Reliabilty!AL$2-1)*35,0)+OFFSET('IRP Approach 90% Local'!$DS$1,Reliabilty!$A62-2015+(Reliabilty!AL$2-1)*35,0)</f>
        <v>0</v>
      </c>
      <c r="AM62">
        <f ca="1">-OFFSET('IRP Approach 90% Local'!$DR$1,Reliabilty!$A62-2015+(Reliabilty!AM$2-1)*35,0)+OFFSET('IRP Approach 90% Local'!$DS$1,Reliabilty!$A62-2015+(Reliabilty!AM$2-1)*35,0)</f>
        <v>0</v>
      </c>
      <c r="AN62">
        <f ca="1">-OFFSET('IRP Approach 90% Local'!$DR$1,Reliabilty!$A62-2015+(Reliabilty!AN$2-1)*35,0)+OFFSET('IRP Approach 90% Local'!$DS$1,Reliabilty!$A62-2015+(Reliabilty!AN$2-1)*35,0)</f>
        <v>0</v>
      </c>
      <c r="AO62">
        <f ca="1">-OFFSET('IRP Approach 90% Local'!$DR$1,Reliabilty!$A62-2015+(Reliabilty!AO$2-1)*35,0)+OFFSET('IRP Approach 90% Local'!$DS$1,Reliabilty!$A62-2015+(Reliabilty!AO$2-1)*35,0)</f>
        <v>0</v>
      </c>
      <c r="AP62">
        <f ca="1">-OFFSET('IRP Approach 90% Local'!$DR$1,Reliabilty!$A62-2015+(Reliabilty!AP$2-1)*35,0)+OFFSET('IRP Approach 90% Local'!$DS$1,Reliabilty!$A62-2015+(Reliabilty!AP$2-1)*35,0)</f>
        <v>0</v>
      </c>
      <c r="AQ62">
        <f ca="1">-OFFSET('IRP Approach 90% Local'!$DR$1,Reliabilty!$A62-2015+(Reliabilty!AQ$2-1)*35,0)+OFFSET('IRP Approach 90% Local'!$DS$1,Reliabilty!$A62-2015+(Reliabilty!AQ$2-1)*35,0)</f>
        <v>-22406</v>
      </c>
      <c r="AR62">
        <f ca="1">-OFFSET('IRP Approach 90% Local'!$DR$1,Reliabilty!$A62-2015+(Reliabilty!AR$2-1)*35,0)+OFFSET('IRP Approach 90% Local'!$DS$1,Reliabilty!$A62-2015+(Reliabilty!AR$2-1)*35,0)</f>
        <v>0</v>
      </c>
      <c r="AS62">
        <f ca="1">-OFFSET('IRP Approach 90% Local'!$DR$1,Reliabilty!$A62-2015+(Reliabilty!AS$2-1)*35,0)+OFFSET('IRP Approach 90% Local'!$DS$1,Reliabilty!$A62-2015+(Reliabilty!AS$2-1)*35,0)</f>
        <v>0</v>
      </c>
      <c r="AT62">
        <f ca="1">-OFFSET('IRP Approach 90% Local'!$DR$1,Reliabilty!$A62-2015+(Reliabilty!AT$2-1)*35,0)+OFFSET('IRP Approach 90% Local'!$DS$1,Reliabilty!$A62-2015+(Reliabilty!AT$2-1)*35,0)</f>
        <v>0</v>
      </c>
      <c r="AU62">
        <f ca="1">-OFFSET('IRP Approach 90% Local'!$DR$1,Reliabilty!$A62-2015+(Reliabilty!AU$2-1)*35,0)+OFFSET('IRP Approach 90% Local'!$DS$1,Reliabilty!$A62-2015+(Reliabilty!AU$2-1)*35,0)</f>
        <v>0</v>
      </c>
      <c r="AV62">
        <f ca="1">-OFFSET('IRP Approach 90% Local'!$DR$1,Reliabilty!$A62-2015+(Reliabilty!AV$2-1)*35,0)+OFFSET('IRP Approach 90% Local'!$DS$1,Reliabilty!$A62-2015+(Reliabilty!AV$2-1)*35,0)</f>
        <v>0</v>
      </c>
      <c r="AW62">
        <f ca="1">-OFFSET('IRP Approach 90% Local'!$DR$1,Reliabilty!$A62-2015+(Reliabilty!AW$2-1)*35,0)+OFFSET('IRP Approach 90% Local'!$DS$1,Reliabilty!$A62-2015+(Reliabilty!AW$2-1)*35,0)</f>
        <v>226111</v>
      </c>
      <c r="AX62">
        <f ca="1">-OFFSET('IRP Approach 90% Local'!$DR$1,Reliabilty!$A62-2015+(Reliabilty!AX$2-1)*35,0)+OFFSET('IRP Approach 90% Local'!$DS$1,Reliabilty!$A62-2015+(Reliabilty!AX$2-1)*35,0)</f>
        <v>229469</v>
      </c>
      <c r="AY62">
        <f ca="1">-OFFSET('IRP Approach 90% Local'!$DR$1,Reliabilty!$A62-2015+(Reliabilty!AY$2-1)*35,0)+OFFSET('IRP Approach 90% Local'!$DS$1,Reliabilty!$A62-2015+(Reliabilty!AY$2-1)*35,0)</f>
        <v>92556</v>
      </c>
      <c r="AZ62">
        <f ca="1">-OFFSET('IRP Approach 90% Local'!$DR$1,Reliabilty!$A62-2015+(Reliabilty!AZ$2-1)*35,0)+OFFSET('IRP Approach 90% Local'!$DS$1,Reliabilty!$A62-2015+(Reliabilty!AZ$2-1)*35,0)</f>
        <v>569619</v>
      </c>
      <c r="BA62">
        <f ca="1">-OFFSET('IRP Approach 90% Local'!$DR$1,Reliabilty!$A62-2015+(Reliabilty!BA$2-1)*35,0)+OFFSET('IRP Approach 90% Local'!$DS$1,Reliabilty!$A62-2015+(Reliabilty!BA$2-1)*35,0)</f>
        <v>0</v>
      </c>
      <c r="BB62">
        <f ca="1">-OFFSET('IRP Approach 90% Local'!$DR$1,Reliabilty!$A62-2015+(Reliabilty!BB$2-1)*35,0)+OFFSET('IRP Approach 90% Local'!$DS$1,Reliabilty!$A62-2015+(Reliabilty!BB$2-1)*35,0)</f>
        <v>56948</v>
      </c>
      <c r="BC62">
        <f ca="1">-OFFSET('IRP Approach 90% Local'!$DR$1,Reliabilty!$A62-2015+(Reliabilty!BC$2-1)*35,0)+OFFSET('IRP Approach 90% Local'!$DS$1,Reliabilty!$A62-2015+(Reliabilty!BC$2-1)*35,0)</f>
        <v>56948</v>
      </c>
      <c r="BD62">
        <f ca="1">-OFFSET('IRP Approach 90% Local'!$DR$1,Reliabilty!$A62-2015+(Reliabilty!BD$2-1)*35,0)+OFFSET('IRP Approach 90% Local'!$DS$1,Reliabilty!$A62-2015+(Reliabilty!BD$2-1)*35,0)</f>
        <v>56948</v>
      </c>
      <c r="BE62">
        <f ca="1">-OFFSET('IRP Approach 90% Local'!$DR$1,Reliabilty!$A62-2015+(Reliabilty!BE$2-1)*35,0)+OFFSET('IRP Approach 90% Local'!$DS$1,Reliabilty!$A62-2015+(Reliabilty!BE$2-1)*35,0)</f>
        <v>-307647</v>
      </c>
      <c r="BF62">
        <f ca="1">-OFFSET('IRP Approach 90% Local'!$DR$1,Reliabilty!$A62-2015+(Reliabilty!BF$2-1)*35,0)+OFFSET('IRP Approach 90% Local'!$DS$1,Reliabilty!$A62-2015+(Reliabilty!BF$2-1)*35,0)</f>
        <v>-199991</v>
      </c>
      <c r="BG62">
        <f ca="1">-OFFSET('IRP Approach 90% Local'!$DR$1,Reliabilty!$A62-2015+(Reliabilty!BG$2-1)*35,0)+OFFSET('IRP Approach 90% Local'!$DS$1,Reliabilty!$A62-2015+(Reliabilty!BG$2-1)*35,0)</f>
        <v>0</v>
      </c>
      <c r="BH62">
        <f ca="1">-OFFSET('IRP Approach 90% Local'!$DR$1,Reliabilty!$A62-2015+(Reliabilty!BH$2-1)*35,0)+OFFSET('IRP Approach 90% Local'!$DS$1,Reliabilty!$A62-2015+(Reliabilty!BH$2-1)*35,0)</f>
        <v>0</v>
      </c>
      <c r="BI62">
        <f ca="1">-OFFSET('IRP Approach 90% Local'!$DR$1,Reliabilty!$A62-2015+(Reliabilty!BI$2-1)*35,0)+OFFSET('IRP Approach 90% Local'!$DS$1,Reliabilty!$A62-2015+(Reliabilty!BI$2-1)*35,0)</f>
        <v>0</v>
      </c>
      <c r="BJ62">
        <f ca="1">-OFFSET('IRP Approach 90% Local'!$DR$1,Reliabilty!$A62-2015+(Reliabilty!BJ$2-1)*35,0)+OFFSET('IRP Approach 90% Local'!$DS$1,Reliabilty!$A62-2015+(Reliabilty!BJ$2-1)*35,0)</f>
        <v>0</v>
      </c>
      <c r="BK62">
        <f ca="1">-OFFSET('IRP Approach 90% Local'!$DR$1,Reliabilty!$A62-2015+(Reliabilty!BK$2-1)*35,0)+OFFSET('IRP Approach 90% Local'!$DS$1,Reliabilty!$A62-2015+(Reliabilty!BK$2-1)*35,0)</f>
        <v>0</v>
      </c>
      <c r="BL62">
        <f ca="1">-OFFSET('IRP Approach 90% Local'!$DR$1,Reliabilty!$A62-2015+(Reliabilty!BL$2-1)*35,0)+OFFSET('IRP Approach 90% Local'!$DS$1,Reliabilty!$A62-2015+(Reliabilty!BL$2-1)*35,0)</f>
        <v>0</v>
      </c>
      <c r="BM62">
        <f ca="1">-OFFSET('IRP Approach 90% Local'!$DR$1,Reliabilty!$A62-2015+(Reliabilty!BM$2-1)*35,0)+OFFSET('IRP Approach 90% Local'!$DS$1,Reliabilty!$A62-2015+(Reliabilty!BM$2-1)*35,0)</f>
        <v>0</v>
      </c>
      <c r="BN62">
        <f ca="1">-OFFSET('IRP Approach 90% Local'!$DR$1,Reliabilty!$A62-2015+(Reliabilty!BN$2-1)*35,0)+OFFSET('IRP Approach 90% Local'!$DS$1,Reliabilty!$A62-2015+(Reliabilty!BN$2-1)*35,0)</f>
        <v>0</v>
      </c>
      <c r="BO62">
        <f ca="1">-OFFSET('IRP Approach 90% Local'!$DR$1,Reliabilty!$A62-2015+(Reliabilty!BO$2-1)*35,0)+OFFSET('IRP Approach 90% Local'!$DS$1,Reliabilty!$A62-2015+(Reliabilty!BO$2-1)*35,0)</f>
        <v>0</v>
      </c>
      <c r="BP62">
        <f ca="1">-OFFSET('IRP Approach 90% Local'!$DR$1,Reliabilty!$A62-2015+(Reliabilty!BP$2-1)*35,0)+OFFSET('IRP Approach 90% Local'!$DS$1,Reliabilty!$A62-2015+(Reliabilty!BP$2-1)*35,0)</f>
        <v>0</v>
      </c>
      <c r="BQ62">
        <f ca="1">-OFFSET('IRP Approach 90% Local'!$DR$1,Reliabilty!$A62-2015+(Reliabilty!BQ$2-1)*35,0)+OFFSET('IRP Approach 90% Local'!$DS$1,Reliabilty!$A62-2015+(Reliabilty!BQ$2-1)*35,0)</f>
        <v>0</v>
      </c>
      <c r="BR62">
        <f ca="1">-OFFSET('IRP Approach 90% Local'!$DR$1,Reliabilty!$A62-2015+(Reliabilty!BR$2-1)*35,0)+OFFSET('IRP Approach 90% Local'!$DS$1,Reliabilty!$A62-2015+(Reliabilty!BR$2-1)*35,0)</f>
        <v>0</v>
      </c>
      <c r="BS62">
        <f ca="1">-OFFSET('IRP Approach 90% Local'!$DR$1,Reliabilty!$A62-2015+(Reliabilty!BS$2-1)*35,0)+OFFSET('IRP Approach 90% Local'!$DS$1,Reliabilty!$A62-2015+(Reliabilty!BS$2-1)*35,0)</f>
        <v>0</v>
      </c>
      <c r="BT62">
        <f ca="1">-OFFSET('IRP Approach 90% Local'!$DR$1,Reliabilty!$A62-2015+(Reliabilty!BT$2-1)*35,0)+OFFSET('IRP Approach 90% Local'!$DS$1,Reliabilty!$A62-2015+(Reliabilty!BT$2-1)*35,0)</f>
        <v>0</v>
      </c>
      <c r="BU62">
        <f ca="1">-OFFSET('IRP Approach 90% Local'!$DR$1,Reliabilty!$A62-2015+(Reliabilty!BU$2-1)*35,0)+OFFSET('IRP Approach 90% Local'!$DS$1,Reliabilty!$A62-2015+(Reliabilty!BU$2-1)*35,0)</f>
        <v>0</v>
      </c>
      <c r="BV62">
        <f ca="1">-OFFSET('IRP Approach 90% Local'!$DR$1,Reliabilty!$A62-2015+(Reliabilty!BV$2-1)*35,0)+OFFSET('IRP Approach 90% Local'!$DS$1,Reliabilty!$A62-2015+(Reliabilty!BV$2-1)*35,0)</f>
        <v>0</v>
      </c>
      <c r="BW62">
        <f ca="1">-OFFSET('IRP Approach 90% Local'!$DR$1,Reliabilty!$A62-2015+(Reliabilty!BW$2-1)*35,0)+OFFSET('IRP Approach 90% Local'!$DS$1,Reliabilty!$A62-2015+(Reliabilty!BW$2-1)*35,0)</f>
        <v>0</v>
      </c>
      <c r="BX62">
        <f ca="1">-OFFSET('IRP Approach 90% Local'!$DR$1,Reliabilty!$A62-2015+(Reliabilty!BX$2-1)*35,0)+OFFSET('IRP Approach 90% Local'!$DS$1,Reliabilty!$A62-2015+(Reliabilty!BX$2-1)*35,0)</f>
        <v>0</v>
      </c>
      <c r="BY62">
        <f ca="1">-OFFSET('IRP Approach 90% Local'!$DR$1,Reliabilty!$A62-2015+(Reliabilty!BY$2-1)*35,0)+OFFSET('IRP Approach 90% Local'!$DS$1,Reliabilty!$A62-2015+(Reliabilty!BY$2-1)*35,0)</f>
        <v>0</v>
      </c>
      <c r="BZ62">
        <f ca="1">-OFFSET('IRP Approach 90% Local'!$DR$1,Reliabilty!$A62-2015+(Reliabilty!BZ$2-1)*35,0)+OFFSET('IRP Approach 90% Local'!$DS$1,Reliabilty!$A62-2015+(Reliabilty!BZ$2-1)*35,0)</f>
        <v>0</v>
      </c>
      <c r="CA62">
        <f ca="1">-OFFSET('IRP Approach 90% Local'!$DR$1,Reliabilty!$A62-2015+(Reliabilty!CA$2-1)*35,0)+OFFSET('IRP Approach 90% Local'!$DS$1,Reliabilty!$A62-2015+(Reliabilty!CA$2-1)*35,0)</f>
        <v>0</v>
      </c>
      <c r="CB62">
        <f ca="1">-OFFSET('IRP Approach 90% Local'!$DR$1,Reliabilty!$A62-2015+(Reliabilty!CB$2-1)*35,0)+OFFSET('IRP Approach 90% Local'!$DS$1,Reliabilty!$A62-2015+(Reliabilty!CB$2-1)*35,0)</f>
        <v>0</v>
      </c>
      <c r="CC62">
        <f ca="1">-OFFSET('IRP Approach 90% Local'!$DR$1,Reliabilty!$A62-2015+(Reliabilty!CC$2-1)*35,0)+OFFSET('IRP Approach 90% Local'!$DS$1,Reliabilty!$A62-2015+(Reliabilty!CC$2-1)*35,0)</f>
        <v>-188455</v>
      </c>
      <c r="CD62">
        <f ca="1">-OFFSET('IRP Approach 90% Local'!$DR$1,Reliabilty!$A62-2015+(Reliabilty!CD$2-1)*35,0)+OFFSET('IRP Approach 90% Local'!$DS$1,Reliabilty!$A62-2015+(Reliabilty!CD$2-1)*35,0)</f>
        <v>-217081</v>
      </c>
      <c r="CE62">
        <f ca="1">-OFFSET('IRP Approach 90% Local'!$DR$1,Reliabilty!$A62-2015+(Reliabilty!CE$2-1)*35,0)+OFFSET('IRP Approach 90% Local'!$DS$1,Reliabilty!$A62-2015+(Reliabilty!CE$2-1)*35,0)</f>
        <v>0</v>
      </c>
      <c r="CF62">
        <f ca="1">-OFFSET('IRP Approach 90% Local'!$DR$1,Reliabilty!$A62-2015+(Reliabilty!CF$2-1)*35,0)+OFFSET('IRP Approach 90% Local'!$DS$1,Reliabilty!$A62-2015+(Reliabilty!CF$2-1)*35,0)</f>
        <v>0</v>
      </c>
      <c r="CG62">
        <f ca="1">-OFFSET('IRP Approach 90% Local'!$DR$1,Reliabilty!$A62-2015+(Reliabilty!CG$2-1)*35,0)+OFFSET('IRP Approach 90% Local'!$DS$1,Reliabilty!$A62-2015+(Reliabilty!CG$2-1)*35,0)</f>
        <v>0</v>
      </c>
      <c r="CH62">
        <f ca="1">-OFFSET('IRP Approach 90% Local'!$DR$1,Reliabilty!$A62-2015+(Reliabilty!CH$2-1)*35,0)+OFFSET('IRP Approach 90% Local'!$DS$1,Reliabilty!$A62-2015+(Reliabilty!CH$2-1)*35,0)</f>
        <v>-85986</v>
      </c>
      <c r="CI62">
        <f ca="1">-OFFSET('IRP Approach 90% Local'!$DR$1,Reliabilty!$A62-2015+(Reliabilty!CI$2-1)*35,0)+OFFSET('IRP Approach 90% Local'!$DS$1,Reliabilty!$A62-2015+(Reliabilty!CI$2-1)*35,0)</f>
        <v>56948</v>
      </c>
      <c r="CJ62">
        <f ca="1">-OFFSET('IRP Approach 90% Local'!$DR$1,Reliabilty!$A62-2015+(Reliabilty!CJ$2-1)*35,0)+OFFSET('IRP Approach 90% Local'!$DS$1,Reliabilty!$A62-2015+(Reliabilty!CJ$2-1)*35,0)</f>
        <v>-420599</v>
      </c>
      <c r="CK62">
        <f ca="1">-OFFSET('IRP Approach 90% Local'!$DR$1,Reliabilty!$A62-2015+(Reliabilty!CK$2-1)*35,0)+OFFSET('IRP Approach 90% Local'!$DS$1,Reliabilty!$A62-2015+(Reliabilty!CK$2-1)*35,0)</f>
        <v>-89</v>
      </c>
      <c r="CL62">
        <f ca="1">-OFFSET('IRP Approach 90% Local'!$DR$1,Reliabilty!$A62-2015+(Reliabilty!CL$2-1)*35,0)+OFFSET('IRP Approach 90% Local'!$DS$1,Reliabilty!$A62-2015+(Reliabilty!CL$2-1)*35,0)</f>
        <v>-30531</v>
      </c>
      <c r="CM62">
        <f ca="1">-OFFSET('IRP Approach 90% Local'!$DR$1,Reliabilty!$A62-2015+(Reliabilty!CM$2-1)*35,0)+OFFSET('IRP Approach 90% Local'!$DS$1,Reliabilty!$A62-2015+(Reliabilty!CM$2-1)*35,0)</f>
        <v>-591801</v>
      </c>
      <c r="CN62">
        <f ca="1">-OFFSET('IRP Approach 90% Local'!$DR$1,Reliabilty!$A62-2015+(Reliabilty!CN$2-1)*35,0)+OFFSET('IRP Approach 90% Local'!$DS$1,Reliabilty!$A62-2015+(Reliabilty!CN$2-1)*35,0)</f>
        <v>0</v>
      </c>
    </row>
    <row r="63" spans="1:92" x14ac:dyDescent="0.3">
      <c r="A63">
        <v>2031</v>
      </c>
      <c r="B63">
        <f ca="1">-OFFSET('IRP Approach 90% Local'!$DR$1,Reliabilty!$A63-2015+(Reliabilty!B$2-1)*35,0)+OFFSET('IRP Approach 90% Local'!$DS$1,Reliabilty!$A63-2015+(Reliabilty!B$2-1)*35,0)</f>
        <v>0</v>
      </c>
      <c r="C63">
        <f ca="1">-OFFSET('IRP Approach 90% Local'!$DR$1,Reliabilty!$A63-2015+(Reliabilty!C$2-1)*35,0)+OFFSET('IRP Approach 90% Local'!$DS$1,Reliabilty!$A63-2015+(Reliabilty!C$2-1)*35,0)</f>
        <v>0</v>
      </c>
      <c r="D63">
        <f ca="1">-OFFSET('IRP Approach 90% Local'!$DR$1,Reliabilty!$A63-2015+(Reliabilty!D$2-1)*35,0)+OFFSET('IRP Approach 90% Local'!$DS$1,Reliabilty!$A63-2015+(Reliabilty!D$2-1)*35,0)</f>
        <v>0</v>
      </c>
      <c r="E63">
        <f ca="1">-OFFSET('IRP Approach 90% Local'!$DR$1,Reliabilty!$A63-2015+(Reliabilty!E$2-1)*35,0)+OFFSET('IRP Approach 90% Local'!$DS$1,Reliabilty!$A63-2015+(Reliabilty!E$2-1)*35,0)</f>
        <v>0</v>
      </c>
      <c r="F63">
        <f ca="1">-OFFSET('IRP Approach 90% Local'!$DR$1,Reliabilty!$A63-2015+(Reliabilty!F$2-1)*35,0)+OFFSET('IRP Approach 90% Local'!$DS$1,Reliabilty!$A63-2015+(Reliabilty!F$2-1)*35,0)</f>
        <v>0</v>
      </c>
      <c r="G63">
        <f ca="1">-OFFSET('IRP Approach 90% Local'!$DR$1,Reliabilty!$A63-2015+(Reliabilty!G$2-1)*35,0)+OFFSET('IRP Approach 90% Local'!$DS$1,Reliabilty!$A63-2015+(Reliabilty!G$2-1)*35,0)</f>
        <v>0</v>
      </c>
      <c r="H63">
        <f ca="1">-OFFSET('IRP Approach 90% Local'!$DR$1,Reliabilty!$A63-2015+(Reliabilty!H$2-1)*35,0)+OFFSET('IRP Approach 90% Local'!$DS$1,Reliabilty!$A63-2015+(Reliabilty!H$2-1)*35,0)</f>
        <v>0</v>
      </c>
      <c r="I63">
        <f ca="1">-OFFSET('IRP Approach 90% Local'!$DR$1,Reliabilty!$A63-2015+(Reliabilty!I$2-1)*35,0)+OFFSET('IRP Approach 90% Local'!$DS$1,Reliabilty!$A63-2015+(Reliabilty!I$2-1)*35,0)</f>
        <v>0</v>
      </c>
      <c r="J63">
        <f ca="1">-OFFSET('IRP Approach 90% Local'!$DR$1,Reliabilty!$A63-2015+(Reliabilty!J$2-1)*35,0)+OFFSET('IRP Approach 90% Local'!$DS$1,Reliabilty!$A63-2015+(Reliabilty!J$2-1)*35,0)</f>
        <v>0</v>
      </c>
      <c r="K63">
        <f ca="1">-OFFSET('IRP Approach 90% Local'!$DR$1,Reliabilty!$A63-2015+(Reliabilty!K$2-1)*35,0)+OFFSET('IRP Approach 90% Local'!$DS$1,Reliabilty!$A63-2015+(Reliabilty!K$2-1)*35,0)</f>
        <v>0</v>
      </c>
      <c r="L63">
        <f ca="1">-OFFSET('IRP Approach 90% Local'!$DR$1,Reliabilty!$A63-2015+(Reliabilty!L$2-1)*35,0)+OFFSET('IRP Approach 90% Local'!$DS$1,Reliabilty!$A63-2015+(Reliabilty!L$2-1)*35,0)</f>
        <v>0</v>
      </c>
      <c r="M63">
        <f ca="1">-OFFSET('IRP Approach 90% Local'!$DR$1,Reliabilty!$A63-2015+(Reliabilty!M$2-1)*35,0)+OFFSET('IRP Approach 90% Local'!$DS$1,Reliabilty!$A63-2015+(Reliabilty!M$2-1)*35,0)</f>
        <v>0</v>
      </c>
      <c r="N63">
        <f ca="1">-OFFSET('IRP Approach 90% Local'!$DR$1,Reliabilty!$A63-2015+(Reliabilty!N$2-1)*35,0)+OFFSET('IRP Approach 90% Local'!$DS$1,Reliabilty!$A63-2015+(Reliabilty!N$2-1)*35,0)</f>
        <v>0</v>
      </c>
      <c r="O63">
        <f ca="1">-OFFSET('IRP Approach 90% Local'!$DR$1,Reliabilty!$A63-2015+(Reliabilty!O$2-1)*35,0)+OFFSET('IRP Approach 90% Local'!$DS$1,Reliabilty!$A63-2015+(Reliabilty!O$2-1)*35,0)</f>
        <v>0</v>
      </c>
      <c r="P63">
        <f ca="1">-OFFSET('IRP Approach 90% Local'!$DR$1,Reliabilty!$A63-2015+(Reliabilty!P$2-1)*35,0)+OFFSET('IRP Approach 90% Local'!$DS$1,Reliabilty!$A63-2015+(Reliabilty!P$2-1)*35,0)</f>
        <v>0</v>
      </c>
      <c r="Q63">
        <f ca="1">-OFFSET('IRP Approach 90% Local'!$DR$1,Reliabilty!$A63-2015+(Reliabilty!Q$2-1)*35,0)+OFFSET('IRP Approach 90% Local'!$DS$1,Reliabilty!$A63-2015+(Reliabilty!Q$2-1)*35,0)</f>
        <v>83018</v>
      </c>
      <c r="R63">
        <f ca="1">-OFFSET('IRP Approach 90% Local'!$DR$1,Reliabilty!$A63-2015+(Reliabilty!R$2-1)*35,0)+OFFSET('IRP Approach 90% Local'!$DS$1,Reliabilty!$A63-2015+(Reliabilty!R$2-1)*35,0)</f>
        <v>8934</v>
      </c>
      <c r="S63">
        <f ca="1">-OFFSET('IRP Approach 90% Local'!$DR$1,Reliabilty!$A63-2015+(Reliabilty!S$2-1)*35,0)+OFFSET('IRP Approach 90% Local'!$DS$1,Reliabilty!$A63-2015+(Reliabilty!S$2-1)*35,0)</f>
        <v>0</v>
      </c>
      <c r="T63">
        <f ca="1">-OFFSET('IRP Approach 90% Local'!$DR$1,Reliabilty!$A63-2015+(Reliabilty!T$2-1)*35,0)+OFFSET('IRP Approach 90% Local'!$DS$1,Reliabilty!$A63-2015+(Reliabilty!T$2-1)*35,0)</f>
        <v>0</v>
      </c>
      <c r="U63">
        <f ca="1">-OFFSET('IRP Approach 90% Local'!$DR$1,Reliabilty!$A63-2015+(Reliabilty!U$2-1)*35,0)+OFFSET('IRP Approach 90% Local'!$DS$1,Reliabilty!$A63-2015+(Reliabilty!U$2-1)*35,0)</f>
        <v>0</v>
      </c>
      <c r="V63">
        <f ca="1">-OFFSET('IRP Approach 90% Local'!$DR$1,Reliabilty!$A63-2015+(Reliabilty!V$2-1)*35,0)+OFFSET('IRP Approach 90% Local'!$DS$1,Reliabilty!$A63-2015+(Reliabilty!V$2-1)*35,0)</f>
        <v>0</v>
      </c>
      <c r="W63">
        <f ca="1">-OFFSET('IRP Approach 90% Local'!$DR$1,Reliabilty!$A63-2015+(Reliabilty!W$2-1)*35,0)+OFFSET('IRP Approach 90% Local'!$DS$1,Reliabilty!$A63-2015+(Reliabilty!W$2-1)*35,0)</f>
        <v>0</v>
      </c>
      <c r="X63">
        <f ca="1">-OFFSET('IRP Approach 90% Local'!$DR$1,Reliabilty!$A63-2015+(Reliabilty!X$2-1)*35,0)+OFFSET('IRP Approach 90% Local'!$DS$1,Reliabilty!$A63-2015+(Reliabilty!X$2-1)*35,0)</f>
        <v>0</v>
      </c>
      <c r="Y63">
        <f ca="1">-OFFSET('IRP Approach 90% Local'!$DR$1,Reliabilty!$A63-2015+(Reliabilty!Y$2-1)*35,0)+OFFSET('IRP Approach 90% Local'!$DS$1,Reliabilty!$A63-2015+(Reliabilty!Y$2-1)*35,0)</f>
        <v>0</v>
      </c>
      <c r="Z63">
        <f ca="1">-OFFSET('IRP Approach 90% Local'!$DR$1,Reliabilty!$A63-2015+(Reliabilty!Z$2-1)*35,0)+OFFSET('IRP Approach 90% Local'!$DS$1,Reliabilty!$A63-2015+(Reliabilty!Z$2-1)*35,0)</f>
        <v>-13162</v>
      </c>
      <c r="AA63">
        <f ca="1">-OFFSET('IRP Approach 90% Local'!$DR$1,Reliabilty!$A63-2015+(Reliabilty!AA$2-1)*35,0)+OFFSET('IRP Approach 90% Local'!$DS$1,Reliabilty!$A63-2015+(Reliabilty!AA$2-1)*35,0)</f>
        <v>0</v>
      </c>
      <c r="AB63">
        <f ca="1">-OFFSET('IRP Approach 90% Local'!$DR$1,Reliabilty!$A63-2015+(Reliabilty!AB$2-1)*35,0)+OFFSET('IRP Approach 90% Local'!$DS$1,Reliabilty!$A63-2015+(Reliabilty!AB$2-1)*35,0)</f>
        <v>0</v>
      </c>
      <c r="AC63">
        <f ca="1">-OFFSET('IRP Approach 90% Local'!$DR$1,Reliabilty!$A63-2015+(Reliabilty!AC$2-1)*35,0)+OFFSET('IRP Approach 90% Local'!$DS$1,Reliabilty!$A63-2015+(Reliabilty!AC$2-1)*35,0)</f>
        <v>0</v>
      </c>
      <c r="AD63">
        <f ca="1">-OFFSET('IRP Approach 90% Local'!$DR$1,Reliabilty!$A63-2015+(Reliabilty!AD$2-1)*35,0)+OFFSET('IRP Approach 90% Local'!$DS$1,Reliabilty!$A63-2015+(Reliabilty!AD$2-1)*35,0)</f>
        <v>0</v>
      </c>
      <c r="AE63">
        <f ca="1">-OFFSET('IRP Approach 90% Local'!$DR$1,Reliabilty!$A63-2015+(Reliabilty!AE$2-1)*35,0)+OFFSET('IRP Approach 90% Local'!$DS$1,Reliabilty!$A63-2015+(Reliabilty!AE$2-1)*35,0)</f>
        <v>0</v>
      </c>
      <c r="AF63">
        <f ca="1">-OFFSET('IRP Approach 90% Local'!$DR$1,Reliabilty!$A63-2015+(Reliabilty!AF$2-1)*35,0)+OFFSET('IRP Approach 90% Local'!$DS$1,Reliabilty!$A63-2015+(Reliabilty!AF$2-1)*35,0)</f>
        <v>0</v>
      </c>
      <c r="AG63">
        <f ca="1">-OFFSET('IRP Approach 90% Local'!$DR$1,Reliabilty!$A63-2015+(Reliabilty!AG$2-1)*35,0)+OFFSET('IRP Approach 90% Local'!$DS$1,Reliabilty!$A63-2015+(Reliabilty!AG$2-1)*35,0)</f>
        <v>0</v>
      </c>
      <c r="AH63">
        <f ca="1">-OFFSET('IRP Approach 90% Local'!$DR$1,Reliabilty!$A63-2015+(Reliabilty!AH$2-1)*35,0)+OFFSET('IRP Approach 90% Local'!$DS$1,Reliabilty!$A63-2015+(Reliabilty!AH$2-1)*35,0)</f>
        <v>0</v>
      </c>
      <c r="AI63">
        <f ca="1">-OFFSET('IRP Approach 90% Local'!$DR$1,Reliabilty!$A63-2015+(Reliabilty!AI$2-1)*35,0)+OFFSET('IRP Approach 90% Local'!$DS$1,Reliabilty!$A63-2015+(Reliabilty!AI$2-1)*35,0)</f>
        <v>0</v>
      </c>
      <c r="AJ63">
        <f ca="1">-OFFSET('IRP Approach 90% Local'!$DR$1,Reliabilty!$A63-2015+(Reliabilty!AJ$2-1)*35,0)+OFFSET('IRP Approach 90% Local'!$DS$1,Reliabilty!$A63-2015+(Reliabilty!AJ$2-1)*35,0)</f>
        <v>0</v>
      </c>
      <c r="AK63">
        <f ca="1">-OFFSET('IRP Approach 90% Local'!$DR$1,Reliabilty!$A63-2015+(Reliabilty!AK$2-1)*35,0)+OFFSET('IRP Approach 90% Local'!$DS$1,Reliabilty!$A63-2015+(Reliabilty!AK$2-1)*35,0)</f>
        <v>0</v>
      </c>
      <c r="AL63">
        <f ca="1">-OFFSET('IRP Approach 90% Local'!$DR$1,Reliabilty!$A63-2015+(Reliabilty!AL$2-1)*35,0)+OFFSET('IRP Approach 90% Local'!$DS$1,Reliabilty!$A63-2015+(Reliabilty!AL$2-1)*35,0)</f>
        <v>0</v>
      </c>
      <c r="AM63">
        <f ca="1">-OFFSET('IRP Approach 90% Local'!$DR$1,Reliabilty!$A63-2015+(Reliabilty!AM$2-1)*35,0)+OFFSET('IRP Approach 90% Local'!$DS$1,Reliabilty!$A63-2015+(Reliabilty!AM$2-1)*35,0)</f>
        <v>0</v>
      </c>
      <c r="AN63">
        <f ca="1">-OFFSET('IRP Approach 90% Local'!$DR$1,Reliabilty!$A63-2015+(Reliabilty!AN$2-1)*35,0)+OFFSET('IRP Approach 90% Local'!$DS$1,Reliabilty!$A63-2015+(Reliabilty!AN$2-1)*35,0)</f>
        <v>0</v>
      </c>
      <c r="AO63">
        <f ca="1">-OFFSET('IRP Approach 90% Local'!$DR$1,Reliabilty!$A63-2015+(Reliabilty!AO$2-1)*35,0)+OFFSET('IRP Approach 90% Local'!$DS$1,Reliabilty!$A63-2015+(Reliabilty!AO$2-1)*35,0)</f>
        <v>0</v>
      </c>
      <c r="AP63">
        <f ca="1">-OFFSET('IRP Approach 90% Local'!$DR$1,Reliabilty!$A63-2015+(Reliabilty!AP$2-1)*35,0)+OFFSET('IRP Approach 90% Local'!$DS$1,Reliabilty!$A63-2015+(Reliabilty!AP$2-1)*35,0)</f>
        <v>-27173</v>
      </c>
      <c r="AQ63">
        <f ca="1">-OFFSET('IRP Approach 90% Local'!$DR$1,Reliabilty!$A63-2015+(Reliabilty!AQ$2-1)*35,0)+OFFSET('IRP Approach 90% Local'!$DS$1,Reliabilty!$A63-2015+(Reliabilty!AQ$2-1)*35,0)</f>
        <v>0</v>
      </c>
      <c r="AR63">
        <f ca="1">-OFFSET('IRP Approach 90% Local'!$DR$1,Reliabilty!$A63-2015+(Reliabilty!AR$2-1)*35,0)+OFFSET('IRP Approach 90% Local'!$DS$1,Reliabilty!$A63-2015+(Reliabilty!AR$2-1)*35,0)</f>
        <v>0</v>
      </c>
      <c r="AS63">
        <f ca="1">-OFFSET('IRP Approach 90% Local'!$DR$1,Reliabilty!$A63-2015+(Reliabilty!AS$2-1)*35,0)+OFFSET('IRP Approach 90% Local'!$DS$1,Reliabilty!$A63-2015+(Reliabilty!AS$2-1)*35,0)</f>
        <v>0</v>
      </c>
      <c r="AT63">
        <f ca="1">-OFFSET('IRP Approach 90% Local'!$DR$1,Reliabilty!$A63-2015+(Reliabilty!AT$2-1)*35,0)+OFFSET('IRP Approach 90% Local'!$DS$1,Reliabilty!$A63-2015+(Reliabilty!AT$2-1)*35,0)</f>
        <v>0</v>
      </c>
      <c r="AU63">
        <f ca="1">-OFFSET('IRP Approach 90% Local'!$DR$1,Reliabilty!$A63-2015+(Reliabilty!AU$2-1)*35,0)+OFFSET('IRP Approach 90% Local'!$DS$1,Reliabilty!$A63-2015+(Reliabilty!AU$2-1)*35,0)</f>
        <v>0</v>
      </c>
      <c r="AV63">
        <f ca="1">-OFFSET('IRP Approach 90% Local'!$DR$1,Reliabilty!$A63-2015+(Reliabilty!AV$2-1)*35,0)+OFFSET('IRP Approach 90% Local'!$DS$1,Reliabilty!$A63-2015+(Reliabilty!AV$2-1)*35,0)</f>
        <v>382959</v>
      </c>
      <c r="AW63">
        <f ca="1">-OFFSET('IRP Approach 90% Local'!$DR$1,Reliabilty!$A63-2015+(Reliabilty!AW$2-1)*35,0)+OFFSET('IRP Approach 90% Local'!$DS$1,Reliabilty!$A63-2015+(Reliabilty!AW$2-1)*35,0)</f>
        <v>169232</v>
      </c>
      <c r="AX63">
        <f ca="1">-OFFSET('IRP Approach 90% Local'!$DR$1,Reliabilty!$A63-2015+(Reliabilty!AX$2-1)*35,0)+OFFSET('IRP Approach 90% Local'!$DS$1,Reliabilty!$A63-2015+(Reliabilty!AX$2-1)*35,0)</f>
        <v>179607</v>
      </c>
      <c r="AY63">
        <f ca="1">-OFFSET('IRP Approach 90% Local'!$DR$1,Reliabilty!$A63-2015+(Reliabilty!AY$2-1)*35,0)+OFFSET('IRP Approach 90% Local'!$DS$1,Reliabilty!$A63-2015+(Reliabilty!AY$2-1)*35,0)</f>
        <v>667924</v>
      </c>
      <c r="AZ63">
        <f ca="1">-OFFSET('IRP Approach 90% Local'!$DR$1,Reliabilty!$A63-2015+(Reliabilty!AZ$2-1)*35,0)+OFFSET('IRP Approach 90% Local'!$DS$1,Reliabilty!$A63-2015+(Reliabilty!AZ$2-1)*35,0)</f>
        <v>36059</v>
      </c>
      <c r="BA63">
        <f ca="1">-OFFSET('IRP Approach 90% Local'!$DR$1,Reliabilty!$A63-2015+(Reliabilty!BA$2-1)*35,0)+OFFSET('IRP Approach 90% Local'!$DS$1,Reliabilty!$A63-2015+(Reliabilty!BA$2-1)*35,0)</f>
        <v>0</v>
      </c>
      <c r="BB63">
        <f ca="1">-OFFSET('IRP Approach 90% Local'!$DR$1,Reliabilty!$A63-2015+(Reliabilty!BB$2-1)*35,0)+OFFSET('IRP Approach 90% Local'!$DS$1,Reliabilty!$A63-2015+(Reliabilty!BB$2-1)*35,0)</f>
        <v>56759</v>
      </c>
      <c r="BC63">
        <f ca="1">-OFFSET('IRP Approach 90% Local'!$DR$1,Reliabilty!$A63-2015+(Reliabilty!BC$2-1)*35,0)+OFFSET('IRP Approach 90% Local'!$DS$1,Reliabilty!$A63-2015+(Reliabilty!BC$2-1)*35,0)</f>
        <v>31787</v>
      </c>
      <c r="BD63">
        <f ca="1">-OFFSET('IRP Approach 90% Local'!$DR$1,Reliabilty!$A63-2015+(Reliabilty!BD$2-1)*35,0)+OFFSET('IRP Approach 90% Local'!$DS$1,Reliabilty!$A63-2015+(Reliabilty!BD$2-1)*35,0)</f>
        <v>-312514</v>
      </c>
      <c r="BE63">
        <f ca="1">-OFFSET('IRP Approach 90% Local'!$DR$1,Reliabilty!$A63-2015+(Reliabilty!BE$2-1)*35,0)+OFFSET('IRP Approach 90% Local'!$DS$1,Reliabilty!$A63-2015+(Reliabilty!BE$2-1)*35,0)</f>
        <v>-204965</v>
      </c>
      <c r="BF63">
        <f ca="1">-OFFSET('IRP Approach 90% Local'!$DR$1,Reliabilty!$A63-2015+(Reliabilty!BF$2-1)*35,0)+OFFSET('IRP Approach 90% Local'!$DS$1,Reliabilty!$A63-2015+(Reliabilty!BF$2-1)*35,0)</f>
        <v>0</v>
      </c>
      <c r="BG63">
        <f ca="1">-OFFSET('IRP Approach 90% Local'!$DR$1,Reliabilty!$A63-2015+(Reliabilty!BG$2-1)*35,0)+OFFSET('IRP Approach 90% Local'!$DS$1,Reliabilty!$A63-2015+(Reliabilty!BG$2-1)*35,0)</f>
        <v>0</v>
      </c>
      <c r="BH63">
        <f ca="1">-OFFSET('IRP Approach 90% Local'!$DR$1,Reliabilty!$A63-2015+(Reliabilty!BH$2-1)*35,0)+OFFSET('IRP Approach 90% Local'!$DS$1,Reliabilty!$A63-2015+(Reliabilty!BH$2-1)*35,0)</f>
        <v>0</v>
      </c>
      <c r="BI63">
        <f ca="1">-OFFSET('IRP Approach 90% Local'!$DR$1,Reliabilty!$A63-2015+(Reliabilty!BI$2-1)*35,0)+OFFSET('IRP Approach 90% Local'!$DS$1,Reliabilty!$A63-2015+(Reliabilty!BI$2-1)*35,0)</f>
        <v>0</v>
      </c>
      <c r="BJ63">
        <f ca="1">-OFFSET('IRP Approach 90% Local'!$DR$1,Reliabilty!$A63-2015+(Reliabilty!BJ$2-1)*35,0)+OFFSET('IRP Approach 90% Local'!$DS$1,Reliabilty!$A63-2015+(Reliabilty!BJ$2-1)*35,0)</f>
        <v>0</v>
      </c>
      <c r="BK63">
        <f ca="1">-OFFSET('IRP Approach 90% Local'!$DR$1,Reliabilty!$A63-2015+(Reliabilty!BK$2-1)*35,0)+OFFSET('IRP Approach 90% Local'!$DS$1,Reliabilty!$A63-2015+(Reliabilty!BK$2-1)*35,0)</f>
        <v>0</v>
      </c>
      <c r="BL63">
        <f ca="1">-OFFSET('IRP Approach 90% Local'!$DR$1,Reliabilty!$A63-2015+(Reliabilty!BL$2-1)*35,0)+OFFSET('IRP Approach 90% Local'!$DS$1,Reliabilty!$A63-2015+(Reliabilty!BL$2-1)*35,0)</f>
        <v>0</v>
      </c>
      <c r="BM63">
        <f ca="1">-OFFSET('IRP Approach 90% Local'!$DR$1,Reliabilty!$A63-2015+(Reliabilty!BM$2-1)*35,0)+OFFSET('IRP Approach 90% Local'!$DS$1,Reliabilty!$A63-2015+(Reliabilty!BM$2-1)*35,0)</f>
        <v>0</v>
      </c>
      <c r="BN63">
        <f ca="1">-OFFSET('IRP Approach 90% Local'!$DR$1,Reliabilty!$A63-2015+(Reliabilty!BN$2-1)*35,0)+OFFSET('IRP Approach 90% Local'!$DS$1,Reliabilty!$A63-2015+(Reliabilty!BN$2-1)*35,0)</f>
        <v>0</v>
      </c>
      <c r="BO63">
        <f ca="1">-OFFSET('IRP Approach 90% Local'!$DR$1,Reliabilty!$A63-2015+(Reliabilty!BO$2-1)*35,0)+OFFSET('IRP Approach 90% Local'!$DS$1,Reliabilty!$A63-2015+(Reliabilty!BO$2-1)*35,0)</f>
        <v>0</v>
      </c>
      <c r="BP63">
        <f ca="1">-OFFSET('IRP Approach 90% Local'!$DR$1,Reliabilty!$A63-2015+(Reliabilty!BP$2-1)*35,0)+OFFSET('IRP Approach 90% Local'!$DS$1,Reliabilty!$A63-2015+(Reliabilty!BP$2-1)*35,0)</f>
        <v>0</v>
      </c>
      <c r="BQ63">
        <f ca="1">-OFFSET('IRP Approach 90% Local'!$DR$1,Reliabilty!$A63-2015+(Reliabilty!BQ$2-1)*35,0)+OFFSET('IRP Approach 90% Local'!$DS$1,Reliabilty!$A63-2015+(Reliabilty!BQ$2-1)*35,0)</f>
        <v>0</v>
      </c>
      <c r="BR63">
        <f ca="1">-OFFSET('IRP Approach 90% Local'!$DR$1,Reliabilty!$A63-2015+(Reliabilty!BR$2-1)*35,0)+OFFSET('IRP Approach 90% Local'!$DS$1,Reliabilty!$A63-2015+(Reliabilty!BR$2-1)*35,0)</f>
        <v>0</v>
      </c>
      <c r="BS63">
        <f ca="1">-OFFSET('IRP Approach 90% Local'!$DR$1,Reliabilty!$A63-2015+(Reliabilty!BS$2-1)*35,0)+OFFSET('IRP Approach 90% Local'!$DS$1,Reliabilty!$A63-2015+(Reliabilty!BS$2-1)*35,0)</f>
        <v>0</v>
      </c>
      <c r="BT63">
        <f ca="1">-OFFSET('IRP Approach 90% Local'!$DR$1,Reliabilty!$A63-2015+(Reliabilty!BT$2-1)*35,0)+OFFSET('IRP Approach 90% Local'!$DS$1,Reliabilty!$A63-2015+(Reliabilty!BT$2-1)*35,0)</f>
        <v>0</v>
      </c>
      <c r="BU63">
        <f ca="1">-OFFSET('IRP Approach 90% Local'!$DR$1,Reliabilty!$A63-2015+(Reliabilty!BU$2-1)*35,0)+OFFSET('IRP Approach 90% Local'!$DS$1,Reliabilty!$A63-2015+(Reliabilty!BU$2-1)*35,0)</f>
        <v>0</v>
      </c>
      <c r="BV63">
        <f ca="1">-OFFSET('IRP Approach 90% Local'!$DR$1,Reliabilty!$A63-2015+(Reliabilty!BV$2-1)*35,0)+OFFSET('IRP Approach 90% Local'!$DS$1,Reliabilty!$A63-2015+(Reliabilty!BV$2-1)*35,0)</f>
        <v>0</v>
      </c>
      <c r="BW63">
        <f ca="1">-OFFSET('IRP Approach 90% Local'!$DR$1,Reliabilty!$A63-2015+(Reliabilty!BW$2-1)*35,0)+OFFSET('IRP Approach 90% Local'!$DS$1,Reliabilty!$A63-2015+(Reliabilty!BW$2-1)*35,0)</f>
        <v>0</v>
      </c>
      <c r="BX63">
        <f ca="1">-OFFSET('IRP Approach 90% Local'!$DR$1,Reliabilty!$A63-2015+(Reliabilty!BX$2-1)*35,0)+OFFSET('IRP Approach 90% Local'!$DS$1,Reliabilty!$A63-2015+(Reliabilty!BX$2-1)*35,0)</f>
        <v>0</v>
      </c>
      <c r="BY63">
        <f ca="1">-OFFSET('IRP Approach 90% Local'!$DR$1,Reliabilty!$A63-2015+(Reliabilty!BY$2-1)*35,0)+OFFSET('IRP Approach 90% Local'!$DS$1,Reliabilty!$A63-2015+(Reliabilty!BY$2-1)*35,0)</f>
        <v>0</v>
      </c>
      <c r="BZ63">
        <f ca="1">-OFFSET('IRP Approach 90% Local'!$DR$1,Reliabilty!$A63-2015+(Reliabilty!BZ$2-1)*35,0)+OFFSET('IRP Approach 90% Local'!$DS$1,Reliabilty!$A63-2015+(Reliabilty!BZ$2-1)*35,0)</f>
        <v>0</v>
      </c>
      <c r="CA63">
        <f ca="1">-OFFSET('IRP Approach 90% Local'!$DR$1,Reliabilty!$A63-2015+(Reliabilty!CA$2-1)*35,0)+OFFSET('IRP Approach 90% Local'!$DS$1,Reliabilty!$A63-2015+(Reliabilty!CA$2-1)*35,0)</f>
        <v>0</v>
      </c>
      <c r="CB63">
        <f ca="1">-OFFSET('IRP Approach 90% Local'!$DR$1,Reliabilty!$A63-2015+(Reliabilty!CB$2-1)*35,0)+OFFSET('IRP Approach 90% Local'!$DS$1,Reliabilty!$A63-2015+(Reliabilty!CB$2-1)*35,0)</f>
        <v>-160767</v>
      </c>
      <c r="CC63">
        <f ca="1">-OFFSET('IRP Approach 90% Local'!$DR$1,Reliabilty!$A63-2015+(Reliabilty!CC$2-1)*35,0)+OFFSET('IRP Approach 90% Local'!$DS$1,Reliabilty!$A63-2015+(Reliabilty!CC$2-1)*35,0)</f>
        <v>-274020</v>
      </c>
      <c r="CD63">
        <f ca="1">-OFFSET('IRP Approach 90% Local'!$DR$1,Reliabilty!$A63-2015+(Reliabilty!CD$2-1)*35,0)+OFFSET('IRP Approach 90% Local'!$DS$1,Reliabilty!$A63-2015+(Reliabilty!CD$2-1)*35,0)</f>
        <v>0</v>
      </c>
      <c r="CE63">
        <f ca="1">-OFFSET('IRP Approach 90% Local'!$DR$1,Reliabilty!$A63-2015+(Reliabilty!CE$2-1)*35,0)+OFFSET('IRP Approach 90% Local'!$DS$1,Reliabilty!$A63-2015+(Reliabilty!CE$2-1)*35,0)</f>
        <v>0</v>
      </c>
      <c r="CF63">
        <f ca="1">-OFFSET('IRP Approach 90% Local'!$DR$1,Reliabilty!$A63-2015+(Reliabilty!CF$2-1)*35,0)+OFFSET('IRP Approach 90% Local'!$DS$1,Reliabilty!$A63-2015+(Reliabilty!CF$2-1)*35,0)</f>
        <v>0</v>
      </c>
      <c r="CG63">
        <f ca="1">-OFFSET('IRP Approach 90% Local'!$DR$1,Reliabilty!$A63-2015+(Reliabilty!CG$2-1)*35,0)+OFFSET('IRP Approach 90% Local'!$DS$1,Reliabilty!$A63-2015+(Reliabilty!CG$2-1)*35,0)</f>
        <v>-20716</v>
      </c>
      <c r="CH63">
        <f ca="1">-OFFSET('IRP Approach 90% Local'!$DR$1,Reliabilty!$A63-2015+(Reliabilty!CH$2-1)*35,0)+OFFSET('IRP Approach 90% Local'!$DS$1,Reliabilty!$A63-2015+(Reliabilty!CH$2-1)*35,0)</f>
        <v>56759</v>
      </c>
      <c r="CI63">
        <f ca="1">-OFFSET('IRP Approach 90% Local'!$DR$1,Reliabilty!$A63-2015+(Reliabilty!CI$2-1)*35,0)+OFFSET('IRP Approach 90% Local'!$DS$1,Reliabilty!$A63-2015+(Reliabilty!CI$2-1)*35,0)</f>
        <v>-534677</v>
      </c>
      <c r="CJ63">
        <f ca="1">-OFFSET('IRP Approach 90% Local'!$DR$1,Reliabilty!$A63-2015+(Reliabilty!CJ$2-1)*35,0)+OFFSET('IRP Approach 90% Local'!$DS$1,Reliabilty!$A63-2015+(Reliabilty!CJ$2-1)*35,0)</f>
        <v>-306792</v>
      </c>
      <c r="CK63">
        <f ca="1">-OFFSET('IRP Approach 90% Local'!$DR$1,Reliabilty!$A63-2015+(Reliabilty!CK$2-1)*35,0)+OFFSET('IRP Approach 90% Local'!$DS$1,Reliabilty!$A63-2015+(Reliabilty!CK$2-1)*35,0)</f>
        <v>-31876</v>
      </c>
      <c r="CL63">
        <f ca="1">-OFFSET('IRP Approach 90% Local'!$DR$1,Reliabilty!$A63-2015+(Reliabilty!CL$2-1)*35,0)+OFFSET('IRP Approach 90% Local'!$DS$1,Reliabilty!$A63-2015+(Reliabilty!CL$2-1)*35,0)</f>
        <v>-593966</v>
      </c>
      <c r="CM63">
        <f ca="1">-OFFSET('IRP Approach 90% Local'!$DR$1,Reliabilty!$A63-2015+(Reliabilty!CM$2-1)*35,0)+OFFSET('IRP Approach 90% Local'!$DS$1,Reliabilty!$A63-2015+(Reliabilty!CM$2-1)*35,0)</f>
        <v>0</v>
      </c>
      <c r="CN63">
        <f ca="1">-OFFSET('IRP Approach 90% Local'!$DR$1,Reliabilty!$A63-2015+(Reliabilty!CN$2-1)*35,0)+OFFSET('IRP Approach 90% Local'!$DS$1,Reliabilty!$A63-2015+(Reliabilty!CN$2-1)*35,0)</f>
        <v>0</v>
      </c>
    </row>
    <row r="64" spans="1:92" x14ac:dyDescent="0.3">
      <c r="A64">
        <v>2032</v>
      </c>
      <c r="B64">
        <f ca="1">-OFFSET('IRP Approach 90% Local'!$DR$1,Reliabilty!$A64-2015+(Reliabilty!B$2-1)*35,0)+OFFSET('IRP Approach 90% Local'!$DS$1,Reliabilty!$A64-2015+(Reliabilty!B$2-1)*35,0)</f>
        <v>0</v>
      </c>
      <c r="C64">
        <f ca="1">-OFFSET('IRP Approach 90% Local'!$DR$1,Reliabilty!$A64-2015+(Reliabilty!C$2-1)*35,0)+OFFSET('IRP Approach 90% Local'!$DS$1,Reliabilty!$A64-2015+(Reliabilty!C$2-1)*35,0)</f>
        <v>0</v>
      </c>
      <c r="D64">
        <f ca="1">-OFFSET('IRP Approach 90% Local'!$DR$1,Reliabilty!$A64-2015+(Reliabilty!D$2-1)*35,0)+OFFSET('IRP Approach 90% Local'!$DS$1,Reliabilty!$A64-2015+(Reliabilty!D$2-1)*35,0)</f>
        <v>0</v>
      </c>
      <c r="E64">
        <f ca="1">-OFFSET('IRP Approach 90% Local'!$DR$1,Reliabilty!$A64-2015+(Reliabilty!E$2-1)*35,0)+OFFSET('IRP Approach 90% Local'!$DS$1,Reliabilty!$A64-2015+(Reliabilty!E$2-1)*35,0)</f>
        <v>0</v>
      </c>
      <c r="F64">
        <f ca="1">-OFFSET('IRP Approach 90% Local'!$DR$1,Reliabilty!$A64-2015+(Reliabilty!F$2-1)*35,0)+OFFSET('IRP Approach 90% Local'!$DS$1,Reliabilty!$A64-2015+(Reliabilty!F$2-1)*35,0)</f>
        <v>0</v>
      </c>
      <c r="G64">
        <f ca="1">-OFFSET('IRP Approach 90% Local'!$DR$1,Reliabilty!$A64-2015+(Reliabilty!G$2-1)*35,0)+OFFSET('IRP Approach 90% Local'!$DS$1,Reliabilty!$A64-2015+(Reliabilty!G$2-1)*35,0)</f>
        <v>33727</v>
      </c>
      <c r="H64">
        <f ca="1">-OFFSET('IRP Approach 90% Local'!$DR$1,Reliabilty!$A64-2015+(Reliabilty!H$2-1)*35,0)+OFFSET('IRP Approach 90% Local'!$DS$1,Reliabilty!$A64-2015+(Reliabilty!H$2-1)*35,0)</f>
        <v>0</v>
      </c>
      <c r="I64">
        <f ca="1">-OFFSET('IRP Approach 90% Local'!$DR$1,Reliabilty!$A64-2015+(Reliabilty!I$2-1)*35,0)+OFFSET('IRP Approach 90% Local'!$DS$1,Reliabilty!$A64-2015+(Reliabilty!I$2-1)*35,0)</f>
        <v>0</v>
      </c>
      <c r="J64">
        <f ca="1">-OFFSET('IRP Approach 90% Local'!$DR$1,Reliabilty!$A64-2015+(Reliabilty!J$2-1)*35,0)+OFFSET('IRP Approach 90% Local'!$DS$1,Reliabilty!$A64-2015+(Reliabilty!J$2-1)*35,0)</f>
        <v>0</v>
      </c>
      <c r="K64">
        <f ca="1">-OFFSET('IRP Approach 90% Local'!$DR$1,Reliabilty!$A64-2015+(Reliabilty!K$2-1)*35,0)+OFFSET('IRP Approach 90% Local'!$DS$1,Reliabilty!$A64-2015+(Reliabilty!K$2-1)*35,0)</f>
        <v>0</v>
      </c>
      <c r="L64">
        <f ca="1">-OFFSET('IRP Approach 90% Local'!$DR$1,Reliabilty!$A64-2015+(Reliabilty!L$2-1)*35,0)+OFFSET('IRP Approach 90% Local'!$DS$1,Reliabilty!$A64-2015+(Reliabilty!L$2-1)*35,0)</f>
        <v>0</v>
      </c>
      <c r="M64">
        <f ca="1">-OFFSET('IRP Approach 90% Local'!$DR$1,Reliabilty!$A64-2015+(Reliabilty!M$2-1)*35,0)+OFFSET('IRP Approach 90% Local'!$DS$1,Reliabilty!$A64-2015+(Reliabilty!M$2-1)*35,0)</f>
        <v>0</v>
      </c>
      <c r="N64">
        <f ca="1">-OFFSET('IRP Approach 90% Local'!$DR$1,Reliabilty!$A64-2015+(Reliabilty!N$2-1)*35,0)+OFFSET('IRP Approach 90% Local'!$DS$1,Reliabilty!$A64-2015+(Reliabilty!N$2-1)*35,0)</f>
        <v>0</v>
      </c>
      <c r="O64">
        <f ca="1">-OFFSET('IRP Approach 90% Local'!$DR$1,Reliabilty!$A64-2015+(Reliabilty!O$2-1)*35,0)+OFFSET('IRP Approach 90% Local'!$DS$1,Reliabilty!$A64-2015+(Reliabilty!O$2-1)*35,0)</f>
        <v>0</v>
      </c>
      <c r="P64">
        <f ca="1">-OFFSET('IRP Approach 90% Local'!$DR$1,Reliabilty!$A64-2015+(Reliabilty!P$2-1)*35,0)+OFFSET('IRP Approach 90% Local'!$DS$1,Reliabilty!$A64-2015+(Reliabilty!P$2-1)*35,0)</f>
        <v>49285</v>
      </c>
      <c r="Q64">
        <f ca="1">-OFFSET('IRP Approach 90% Local'!$DR$1,Reliabilty!$A64-2015+(Reliabilty!Q$2-1)*35,0)+OFFSET('IRP Approach 90% Local'!$DS$1,Reliabilty!$A64-2015+(Reliabilty!Q$2-1)*35,0)</f>
        <v>9465</v>
      </c>
      <c r="R64">
        <f ca="1">-OFFSET('IRP Approach 90% Local'!$DR$1,Reliabilty!$A64-2015+(Reliabilty!R$2-1)*35,0)+OFFSET('IRP Approach 90% Local'!$DS$1,Reliabilty!$A64-2015+(Reliabilty!R$2-1)*35,0)</f>
        <v>0</v>
      </c>
      <c r="S64">
        <f ca="1">-OFFSET('IRP Approach 90% Local'!$DR$1,Reliabilty!$A64-2015+(Reliabilty!S$2-1)*35,0)+OFFSET('IRP Approach 90% Local'!$DS$1,Reliabilty!$A64-2015+(Reliabilty!S$2-1)*35,0)</f>
        <v>0</v>
      </c>
      <c r="T64">
        <f ca="1">-OFFSET('IRP Approach 90% Local'!$DR$1,Reliabilty!$A64-2015+(Reliabilty!T$2-1)*35,0)+OFFSET('IRP Approach 90% Local'!$DS$1,Reliabilty!$A64-2015+(Reliabilty!T$2-1)*35,0)</f>
        <v>0</v>
      </c>
      <c r="U64">
        <f ca="1">-OFFSET('IRP Approach 90% Local'!$DR$1,Reliabilty!$A64-2015+(Reliabilty!U$2-1)*35,0)+OFFSET('IRP Approach 90% Local'!$DS$1,Reliabilty!$A64-2015+(Reliabilty!U$2-1)*35,0)</f>
        <v>0</v>
      </c>
      <c r="V64">
        <f ca="1">-OFFSET('IRP Approach 90% Local'!$DR$1,Reliabilty!$A64-2015+(Reliabilty!V$2-1)*35,0)+OFFSET('IRP Approach 90% Local'!$DS$1,Reliabilty!$A64-2015+(Reliabilty!V$2-1)*35,0)</f>
        <v>0</v>
      </c>
      <c r="W64">
        <f ca="1">-OFFSET('IRP Approach 90% Local'!$DR$1,Reliabilty!$A64-2015+(Reliabilty!W$2-1)*35,0)+OFFSET('IRP Approach 90% Local'!$DS$1,Reliabilty!$A64-2015+(Reliabilty!W$2-1)*35,0)</f>
        <v>0</v>
      </c>
      <c r="X64">
        <f ca="1">-OFFSET('IRP Approach 90% Local'!$DR$1,Reliabilty!$A64-2015+(Reliabilty!X$2-1)*35,0)+OFFSET('IRP Approach 90% Local'!$DS$1,Reliabilty!$A64-2015+(Reliabilty!X$2-1)*35,0)</f>
        <v>0</v>
      </c>
      <c r="Y64">
        <f ca="1">-OFFSET('IRP Approach 90% Local'!$DR$1,Reliabilty!$A64-2015+(Reliabilty!Y$2-1)*35,0)+OFFSET('IRP Approach 90% Local'!$DS$1,Reliabilty!$A64-2015+(Reliabilty!Y$2-1)*35,0)</f>
        <v>0</v>
      </c>
      <c r="Z64">
        <f ca="1">-OFFSET('IRP Approach 90% Local'!$DR$1,Reliabilty!$A64-2015+(Reliabilty!Z$2-1)*35,0)+OFFSET('IRP Approach 90% Local'!$DS$1,Reliabilty!$A64-2015+(Reliabilty!Z$2-1)*35,0)</f>
        <v>0</v>
      </c>
      <c r="AA64">
        <f ca="1">-OFFSET('IRP Approach 90% Local'!$DR$1,Reliabilty!$A64-2015+(Reliabilty!AA$2-1)*35,0)+OFFSET('IRP Approach 90% Local'!$DS$1,Reliabilty!$A64-2015+(Reliabilty!AA$2-1)*35,0)</f>
        <v>0</v>
      </c>
      <c r="AB64">
        <f ca="1">-OFFSET('IRP Approach 90% Local'!$DR$1,Reliabilty!$A64-2015+(Reliabilty!AB$2-1)*35,0)+OFFSET('IRP Approach 90% Local'!$DS$1,Reliabilty!$A64-2015+(Reliabilty!AB$2-1)*35,0)</f>
        <v>0</v>
      </c>
      <c r="AC64">
        <f ca="1">-OFFSET('IRP Approach 90% Local'!$DR$1,Reliabilty!$A64-2015+(Reliabilty!AC$2-1)*35,0)+OFFSET('IRP Approach 90% Local'!$DS$1,Reliabilty!$A64-2015+(Reliabilty!AC$2-1)*35,0)</f>
        <v>0</v>
      </c>
      <c r="AD64">
        <f ca="1">-OFFSET('IRP Approach 90% Local'!$DR$1,Reliabilty!$A64-2015+(Reliabilty!AD$2-1)*35,0)+OFFSET('IRP Approach 90% Local'!$DS$1,Reliabilty!$A64-2015+(Reliabilty!AD$2-1)*35,0)</f>
        <v>0</v>
      </c>
      <c r="AE64">
        <f ca="1">-OFFSET('IRP Approach 90% Local'!$DR$1,Reliabilty!$A64-2015+(Reliabilty!AE$2-1)*35,0)+OFFSET('IRP Approach 90% Local'!$DS$1,Reliabilty!$A64-2015+(Reliabilty!AE$2-1)*35,0)</f>
        <v>0</v>
      </c>
      <c r="AF64">
        <f ca="1">-OFFSET('IRP Approach 90% Local'!$DR$1,Reliabilty!$A64-2015+(Reliabilty!AF$2-1)*35,0)+OFFSET('IRP Approach 90% Local'!$DS$1,Reliabilty!$A64-2015+(Reliabilty!AF$2-1)*35,0)</f>
        <v>0</v>
      </c>
      <c r="AG64">
        <f ca="1">-OFFSET('IRP Approach 90% Local'!$DR$1,Reliabilty!$A64-2015+(Reliabilty!AG$2-1)*35,0)+OFFSET('IRP Approach 90% Local'!$DS$1,Reliabilty!$A64-2015+(Reliabilty!AG$2-1)*35,0)</f>
        <v>0</v>
      </c>
      <c r="AH64">
        <f ca="1">-OFFSET('IRP Approach 90% Local'!$DR$1,Reliabilty!$A64-2015+(Reliabilty!AH$2-1)*35,0)+OFFSET('IRP Approach 90% Local'!$DS$1,Reliabilty!$A64-2015+(Reliabilty!AH$2-1)*35,0)</f>
        <v>0</v>
      </c>
      <c r="AI64">
        <f ca="1">-OFFSET('IRP Approach 90% Local'!$DR$1,Reliabilty!$A64-2015+(Reliabilty!AI$2-1)*35,0)+OFFSET('IRP Approach 90% Local'!$DS$1,Reliabilty!$A64-2015+(Reliabilty!AI$2-1)*35,0)</f>
        <v>0</v>
      </c>
      <c r="AJ64">
        <f ca="1">-OFFSET('IRP Approach 90% Local'!$DR$1,Reliabilty!$A64-2015+(Reliabilty!AJ$2-1)*35,0)+OFFSET('IRP Approach 90% Local'!$DS$1,Reliabilty!$A64-2015+(Reliabilty!AJ$2-1)*35,0)</f>
        <v>0</v>
      </c>
      <c r="AK64">
        <f ca="1">-OFFSET('IRP Approach 90% Local'!$DR$1,Reliabilty!$A64-2015+(Reliabilty!AK$2-1)*35,0)+OFFSET('IRP Approach 90% Local'!$DS$1,Reliabilty!$A64-2015+(Reliabilty!AK$2-1)*35,0)</f>
        <v>0</v>
      </c>
      <c r="AL64">
        <f ca="1">-OFFSET('IRP Approach 90% Local'!$DR$1,Reliabilty!$A64-2015+(Reliabilty!AL$2-1)*35,0)+OFFSET('IRP Approach 90% Local'!$DS$1,Reliabilty!$A64-2015+(Reliabilty!AL$2-1)*35,0)</f>
        <v>0</v>
      </c>
      <c r="AM64">
        <f ca="1">-OFFSET('IRP Approach 90% Local'!$DR$1,Reliabilty!$A64-2015+(Reliabilty!AM$2-1)*35,0)+OFFSET('IRP Approach 90% Local'!$DS$1,Reliabilty!$A64-2015+(Reliabilty!AM$2-1)*35,0)</f>
        <v>0</v>
      </c>
      <c r="AN64">
        <f ca="1">-OFFSET('IRP Approach 90% Local'!$DR$1,Reliabilty!$A64-2015+(Reliabilty!AN$2-1)*35,0)+OFFSET('IRP Approach 90% Local'!$DS$1,Reliabilty!$A64-2015+(Reliabilty!AN$2-1)*35,0)</f>
        <v>0</v>
      </c>
      <c r="AO64">
        <f ca="1">-OFFSET('IRP Approach 90% Local'!$DR$1,Reliabilty!$A64-2015+(Reliabilty!AO$2-1)*35,0)+OFFSET('IRP Approach 90% Local'!$DS$1,Reliabilty!$A64-2015+(Reliabilty!AO$2-1)*35,0)</f>
        <v>-32209</v>
      </c>
      <c r="AP64">
        <f ca="1">-OFFSET('IRP Approach 90% Local'!$DR$1,Reliabilty!$A64-2015+(Reliabilty!AP$2-1)*35,0)+OFFSET('IRP Approach 90% Local'!$DS$1,Reliabilty!$A64-2015+(Reliabilty!AP$2-1)*35,0)</f>
        <v>0</v>
      </c>
      <c r="AQ64">
        <f ca="1">-OFFSET('IRP Approach 90% Local'!$DR$1,Reliabilty!$A64-2015+(Reliabilty!AQ$2-1)*35,0)+OFFSET('IRP Approach 90% Local'!$DS$1,Reliabilty!$A64-2015+(Reliabilty!AQ$2-1)*35,0)</f>
        <v>0</v>
      </c>
      <c r="AR64">
        <f ca="1">-OFFSET('IRP Approach 90% Local'!$DR$1,Reliabilty!$A64-2015+(Reliabilty!AR$2-1)*35,0)+OFFSET('IRP Approach 90% Local'!$DS$1,Reliabilty!$A64-2015+(Reliabilty!AR$2-1)*35,0)</f>
        <v>0</v>
      </c>
      <c r="AS64">
        <f ca="1">-OFFSET('IRP Approach 90% Local'!$DR$1,Reliabilty!$A64-2015+(Reliabilty!AS$2-1)*35,0)+OFFSET('IRP Approach 90% Local'!$DS$1,Reliabilty!$A64-2015+(Reliabilty!AS$2-1)*35,0)</f>
        <v>0</v>
      </c>
      <c r="AT64">
        <f ca="1">-OFFSET('IRP Approach 90% Local'!$DR$1,Reliabilty!$A64-2015+(Reliabilty!AT$2-1)*35,0)+OFFSET('IRP Approach 90% Local'!$DS$1,Reliabilty!$A64-2015+(Reliabilty!AT$2-1)*35,0)</f>
        <v>0</v>
      </c>
      <c r="AU64">
        <f ca="1">-OFFSET('IRP Approach 90% Local'!$DR$1,Reliabilty!$A64-2015+(Reliabilty!AU$2-1)*35,0)+OFFSET('IRP Approach 90% Local'!$DS$1,Reliabilty!$A64-2015+(Reliabilty!AU$2-1)*35,0)</f>
        <v>433862</v>
      </c>
      <c r="AV64">
        <f ca="1">-OFFSET('IRP Approach 90% Local'!$DR$1,Reliabilty!$A64-2015+(Reliabilty!AV$2-1)*35,0)+OFFSET('IRP Approach 90% Local'!$DS$1,Reliabilty!$A64-2015+(Reliabilty!AV$2-1)*35,0)</f>
        <v>334681</v>
      </c>
      <c r="AW64">
        <f ca="1">-OFFSET('IRP Approach 90% Local'!$DR$1,Reliabilty!$A64-2015+(Reliabilty!AW$2-1)*35,0)+OFFSET('IRP Approach 90% Local'!$DS$1,Reliabilty!$A64-2015+(Reliabilty!AW$2-1)*35,0)</f>
        <v>0</v>
      </c>
      <c r="AX64">
        <f ca="1">-OFFSET('IRP Approach 90% Local'!$DR$1,Reliabilty!$A64-2015+(Reliabilty!AX$2-1)*35,0)+OFFSET('IRP Approach 90% Local'!$DS$1,Reliabilty!$A64-2015+(Reliabilty!AX$2-1)*35,0)</f>
        <v>670961</v>
      </c>
      <c r="AY64">
        <f ca="1">-OFFSET('IRP Approach 90% Local'!$DR$1,Reliabilty!$A64-2015+(Reliabilty!AY$2-1)*35,0)+OFFSET('IRP Approach 90% Local'!$DS$1,Reliabilty!$A64-2015+(Reliabilty!AY$2-1)*35,0)</f>
        <v>35871</v>
      </c>
      <c r="AZ64">
        <f ca="1">-OFFSET('IRP Approach 90% Local'!$DR$1,Reliabilty!$A64-2015+(Reliabilty!AZ$2-1)*35,0)+OFFSET('IRP Approach 90% Local'!$DS$1,Reliabilty!$A64-2015+(Reliabilty!AZ$2-1)*35,0)</f>
        <v>56571</v>
      </c>
      <c r="BA64">
        <f ca="1">-OFFSET('IRP Approach 90% Local'!$DR$1,Reliabilty!$A64-2015+(Reliabilty!BA$2-1)*35,0)+OFFSET('IRP Approach 90% Local'!$DS$1,Reliabilty!$A64-2015+(Reliabilty!BA$2-1)*35,0)</f>
        <v>56571</v>
      </c>
      <c r="BB64">
        <f ca="1">-OFFSET('IRP Approach 90% Local'!$DR$1,Reliabilty!$A64-2015+(Reliabilty!BB$2-1)*35,0)+OFFSET('IRP Approach 90% Local'!$DS$1,Reliabilty!$A64-2015+(Reliabilty!BB$2-1)*35,0)</f>
        <v>56571</v>
      </c>
      <c r="BC64">
        <f ca="1">-OFFSET('IRP Approach 90% Local'!$DR$1,Reliabilty!$A64-2015+(Reliabilty!BC$2-1)*35,0)+OFFSET('IRP Approach 90% Local'!$DS$1,Reliabilty!$A64-2015+(Reliabilty!BC$2-1)*35,0)</f>
        <v>-432437</v>
      </c>
      <c r="BD64">
        <f ca="1">-OFFSET('IRP Approach 90% Local'!$DR$1,Reliabilty!$A64-2015+(Reliabilty!BD$2-1)*35,0)+OFFSET('IRP Approach 90% Local'!$DS$1,Reliabilty!$A64-2015+(Reliabilty!BD$2-1)*35,0)</f>
        <v>-210207</v>
      </c>
      <c r="BE64">
        <f ca="1">-OFFSET('IRP Approach 90% Local'!$DR$1,Reliabilty!$A64-2015+(Reliabilty!BE$2-1)*35,0)+OFFSET('IRP Approach 90% Local'!$DS$1,Reliabilty!$A64-2015+(Reliabilty!BE$2-1)*35,0)</f>
        <v>0</v>
      </c>
      <c r="BF64">
        <f ca="1">-OFFSET('IRP Approach 90% Local'!$DR$1,Reliabilty!$A64-2015+(Reliabilty!BF$2-1)*35,0)+OFFSET('IRP Approach 90% Local'!$DS$1,Reliabilty!$A64-2015+(Reliabilty!BF$2-1)*35,0)</f>
        <v>0</v>
      </c>
      <c r="BG64">
        <f ca="1">-OFFSET('IRP Approach 90% Local'!$DR$1,Reliabilty!$A64-2015+(Reliabilty!BG$2-1)*35,0)+OFFSET('IRP Approach 90% Local'!$DS$1,Reliabilty!$A64-2015+(Reliabilty!BG$2-1)*35,0)</f>
        <v>0</v>
      </c>
      <c r="BH64">
        <f ca="1">-OFFSET('IRP Approach 90% Local'!$DR$1,Reliabilty!$A64-2015+(Reliabilty!BH$2-1)*35,0)+OFFSET('IRP Approach 90% Local'!$DS$1,Reliabilty!$A64-2015+(Reliabilty!BH$2-1)*35,0)</f>
        <v>0</v>
      </c>
      <c r="BI64">
        <f ca="1">-OFFSET('IRP Approach 90% Local'!$DR$1,Reliabilty!$A64-2015+(Reliabilty!BI$2-1)*35,0)+OFFSET('IRP Approach 90% Local'!$DS$1,Reliabilty!$A64-2015+(Reliabilty!BI$2-1)*35,0)</f>
        <v>0</v>
      </c>
      <c r="BJ64">
        <f ca="1">-OFFSET('IRP Approach 90% Local'!$DR$1,Reliabilty!$A64-2015+(Reliabilty!BJ$2-1)*35,0)+OFFSET('IRP Approach 90% Local'!$DS$1,Reliabilty!$A64-2015+(Reliabilty!BJ$2-1)*35,0)</f>
        <v>0</v>
      </c>
      <c r="BK64">
        <f ca="1">-OFFSET('IRP Approach 90% Local'!$DR$1,Reliabilty!$A64-2015+(Reliabilty!BK$2-1)*35,0)+OFFSET('IRP Approach 90% Local'!$DS$1,Reliabilty!$A64-2015+(Reliabilty!BK$2-1)*35,0)</f>
        <v>0</v>
      </c>
      <c r="BL64">
        <f ca="1">-OFFSET('IRP Approach 90% Local'!$DR$1,Reliabilty!$A64-2015+(Reliabilty!BL$2-1)*35,0)+OFFSET('IRP Approach 90% Local'!$DS$1,Reliabilty!$A64-2015+(Reliabilty!BL$2-1)*35,0)</f>
        <v>56571</v>
      </c>
      <c r="BM64">
        <f ca="1">-OFFSET('IRP Approach 90% Local'!$DR$1,Reliabilty!$A64-2015+(Reliabilty!BM$2-1)*35,0)+OFFSET('IRP Approach 90% Local'!$DS$1,Reliabilty!$A64-2015+(Reliabilty!BM$2-1)*35,0)</f>
        <v>0</v>
      </c>
      <c r="BN64">
        <f ca="1">-OFFSET('IRP Approach 90% Local'!$DR$1,Reliabilty!$A64-2015+(Reliabilty!BN$2-1)*35,0)+OFFSET('IRP Approach 90% Local'!$DS$1,Reliabilty!$A64-2015+(Reliabilty!BN$2-1)*35,0)</f>
        <v>0</v>
      </c>
      <c r="BO64">
        <f ca="1">-OFFSET('IRP Approach 90% Local'!$DR$1,Reliabilty!$A64-2015+(Reliabilty!BO$2-1)*35,0)+OFFSET('IRP Approach 90% Local'!$DS$1,Reliabilty!$A64-2015+(Reliabilty!BO$2-1)*35,0)</f>
        <v>0</v>
      </c>
      <c r="BP64">
        <f ca="1">-OFFSET('IRP Approach 90% Local'!$DR$1,Reliabilty!$A64-2015+(Reliabilty!BP$2-1)*35,0)+OFFSET('IRP Approach 90% Local'!$DS$1,Reliabilty!$A64-2015+(Reliabilty!BP$2-1)*35,0)</f>
        <v>0</v>
      </c>
      <c r="BQ64">
        <f ca="1">-OFFSET('IRP Approach 90% Local'!$DR$1,Reliabilty!$A64-2015+(Reliabilty!BQ$2-1)*35,0)+OFFSET('IRP Approach 90% Local'!$DS$1,Reliabilty!$A64-2015+(Reliabilty!BQ$2-1)*35,0)</f>
        <v>0</v>
      </c>
      <c r="BR64">
        <f ca="1">-OFFSET('IRP Approach 90% Local'!$DR$1,Reliabilty!$A64-2015+(Reliabilty!BR$2-1)*35,0)+OFFSET('IRP Approach 90% Local'!$DS$1,Reliabilty!$A64-2015+(Reliabilty!BR$2-1)*35,0)</f>
        <v>0</v>
      </c>
      <c r="BS64">
        <f ca="1">-OFFSET('IRP Approach 90% Local'!$DR$1,Reliabilty!$A64-2015+(Reliabilty!BS$2-1)*35,0)+OFFSET('IRP Approach 90% Local'!$DS$1,Reliabilty!$A64-2015+(Reliabilty!BS$2-1)*35,0)</f>
        <v>0</v>
      </c>
      <c r="BT64">
        <f ca="1">-OFFSET('IRP Approach 90% Local'!$DR$1,Reliabilty!$A64-2015+(Reliabilty!BT$2-1)*35,0)+OFFSET('IRP Approach 90% Local'!$DS$1,Reliabilty!$A64-2015+(Reliabilty!BT$2-1)*35,0)</f>
        <v>0</v>
      </c>
      <c r="BU64">
        <f ca="1">-OFFSET('IRP Approach 90% Local'!$DR$1,Reliabilty!$A64-2015+(Reliabilty!BU$2-1)*35,0)+OFFSET('IRP Approach 90% Local'!$DS$1,Reliabilty!$A64-2015+(Reliabilty!BU$2-1)*35,0)</f>
        <v>0</v>
      </c>
      <c r="BV64">
        <f ca="1">-OFFSET('IRP Approach 90% Local'!$DR$1,Reliabilty!$A64-2015+(Reliabilty!BV$2-1)*35,0)+OFFSET('IRP Approach 90% Local'!$DS$1,Reliabilty!$A64-2015+(Reliabilty!BV$2-1)*35,0)</f>
        <v>0</v>
      </c>
      <c r="BW64">
        <f ca="1">-OFFSET('IRP Approach 90% Local'!$DR$1,Reliabilty!$A64-2015+(Reliabilty!BW$2-1)*35,0)+OFFSET('IRP Approach 90% Local'!$DS$1,Reliabilty!$A64-2015+(Reliabilty!BW$2-1)*35,0)</f>
        <v>0</v>
      </c>
      <c r="BX64">
        <f ca="1">-OFFSET('IRP Approach 90% Local'!$DR$1,Reliabilty!$A64-2015+(Reliabilty!BX$2-1)*35,0)+OFFSET('IRP Approach 90% Local'!$DS$1,Reliabilty!$A64-2015+(Reliabilty!BX$2-1)*35,0)</f>
        <v>0</v>
      </c>
      <c r="BY64">
        <f ca="1">-OFFSET('IRP Approach 90% Local'!$DR$1,Reliabilty!$A64-2015+(Reliabilty!BY$2-1)*35,0)+OFFSET('IRP Approach 90% Local'!$DS$1,Reliabilty!$A64-2015+(Reliabilty!BY$2-1)*35,0)</f>
        <v>0</v>
      </c>
      <c r="BZ64">
        <f ca="1">-OFFSET('IRP Approach 90% Local'!$DR$1,Reliabilty!$A64-2015+(Reliabilty!BZ$2-1)*35,0)+OFFSET('IRP Approach 90% Local'!$DS$1,Reliabilty!$A64-2015+(Reliabilty!BZ$2-1)*35,0)</f>
        <v>0</v>
      </c>
      <c r="CA64">
        <f ca="1">-OFFSET('IRP Approach 90% Local'!$DR$1,Reliabilty!$A64-2015+(Reliabilty!CA$2-1)*35,0)+OFFSET('IRP Approach 90% Local'!$DS$1,Reliabilty!$A64-2015+(Reliabilty!CA$2-1)*35,0)</f>
        <v>0</v>
      </c>
      <c r="CB64">
        <f ca="1">-OFFSET('IRP Approach 90% Local'!$DR$1,Reliabilty!$A64-2015+(Reliabilty!CB$2-1)*35,0)+OFFSET('IRP Approach 90% Local'!$DS$1,Reliabilty!$A64-2015+(Reliabilty!CB$2-1)*35,0)</f>
        <v>-228826</v>
      </c>
      <c r="CC64">
        <f ca="1">-OFFSET('IRP Approach 90% Local'!$DR$1,Reliabilty!$A64-2015+(Reliabilty!CC$2-1)*35,0)+OFFSET('IRP Approach 90% Local'!$DS$1,Reliabilty!$A64-2015+(Reliabilty!CC$2-1)*35,0)</f>
        <v>0</v>
      </c>
      <c r="CD64">
        <f ca="1">-OFFSET('IRP Approach 90% Local'!$DR$1,Reliabilty!$A64-2015+(Reliabilty!CD$2-1)*35,0)+OFFSET('IRP Approach 90% Local'!$DS$1,Reliabilty!$A64-2015+(Reliabilty!CD$2-1)*35,0)</f>
        <v>0</v>
      </c>
      <c r="CE64">
        <f ca="1">-OFFSET('IRP Approach 90% Local'!$DR$1,Reliabilty!$A64-2015+(Reliabilty!CE$2-1)*35,0)+OFFSET('IRP Approach 90% Local'!$DS$1,Reliabilty!$A64-2015+(Reliabilty!CE$2-1)*35,0)</f>
        <v>0</v>
      </c>
      <c r="CF64">
        <f ca="1">-OFFSET('IRP Approach 90% Local'!$DR$1,Reliabilty!$A64-2015+(Reliabilty!CF$2-1)*35,0)+OFFSET('IRP Approach 90% Local'!$DS$1,Reliabilty!$A64-2015+(Reliabilty!CF$2-1)*35,0)</f>
        <v>0</v>
      </c>
      <c r="CG64">
        <f ca="1">-OFFSET('IRP Approach 90% Local'!$DR$1,Reliabilty!$A64-2015+(Reliabilty!CG$2-1)*35,0)+OFFSET('IRP Approach 90% Local'!$DS$1,Reliabilty!$A64-2015+(Reliabilty!CG$2-1)*35,0)</f>
        <v>56571</v>
      </c>
      <c r="CH64">
        <f ca="1">-OFFSET('IRP Approach 90% Local'!$DR$1,Reliabilty!$A64-2015+(Reliabilty!CH$2-1)*35,0)+OFFSET('IRP Approach 90% Local'!$DS$1,Reliabilty!$A64-2015+(Reliabilty!CH$2-1)*35,0)</f>
        <v>-90735</v>
      </c>
      <c r="CI64">
        <f ca="1">-OFFSET('IRP Approach 90% Local'!$DR$1,Reliabilty!$A64-2015+(Reliabilty!CI$2-1)*35,0)+OFFSET('IRP Approach 90% Local'!$DS$1,Reliabilty!$A64-2015+(Reliabilty!CI$2-1)*35,0)</f>
        <v>-342424</v>
      </c>
      <c r="CJ64">
        <f ca="1">-OFFSET('IRP Approach 90% Local'!$DR$1,Reliabilty!$A64-2015+(Reliabilty!CJ$2-1)*35,0)+OFFSET('IRP Approach 90% Local'!$DS$1,Reliabilty!$A64-2015+(Reliabilty!CJ$2-1)*35,0)</f>
        <v>-74882</v>
      </c>
      <c r="CK64">
        <f ca="1">-OFFSET('IRP Approach 90% Local'!$DR$1,Reliabilty!$A64-2015+(Reliabilty!CK$2-1)*35,0)+OFFSET('IRP Approach 90% Local'!$DS$1,Reliabilty!$A64-2015+(Reliabilty!CK$2-1)*35,0)</f>
        <v>-616698</v>
      </c>
      <c r="CL64">
        <f ca="1">-OFFSET('IRP Approach 90% Local'!$DR$1,Reliabilty!$A64-2015+(Reliabilty!CL$2-1)*35,0)+OFFSET('IRP Approach 90% Local'!$DS$1,Reliabilty!$A64-2015+(Reliabilty!CL$2-1)*35,0)</f>
        <v>0</v>
      </c>
      <c r="CM64">
        <f ca="1">-OFFSET('IRP Approach 90% Local'!$DR$1,Reliabilty!$A64-2015+(Reliabilty!CM$2-1)*35,0)+OFFSET('IRP Approach 90% Local'!$DS$1,Reliabilty!$A64-2015+(Reliabilty!CM$2-1)*35,0)</f>
        <v>0</v>
      </c>
      <c r="CN64">
        <f ca="1">-OFFSET('IRP Approach 90% Local'!$DR$1,Reliabilty!$A64-2015+(Reliabilty!CN$2-1)*35,0)+OFFSET('IRP Approach 90% Local'!$DS$1,Reliabilty!$A64-2015+(Reliabilty!CN$2-1)*35,0)</f>
        <v>0</v>
      </c>
    </row>
    <row r="65" spans="1:92" x14ac:dyDescent="0.3">
      <c r="A65">
        <v>2033</v>
      </c>
      <c r="B65">
        <f ca="1">-OFFSET('IRP Approach 90% Local'!$DR$1,Reliabilty!$A65-2015+(Reliabilty!B$2-1)*35,0)+OFFSET('IRP Approach 90% Local'!$DS$1,Reliabilty!$A65-2015+(Reliabilty!B$2-1)*35,0)</f>
        <v>0</v>
      </c>
      <c r="C65">
        <f ca="1">-OFFSET('IRP Approach 90% Local'!$DR$1,Reliabilty!$A65-2015+(Reliabilty!C$2-1)*35,0)+OFFSET('IRP Approach 90% Local'!$DS$1,Reliabilty!$A65-2015+(Reliabilty!C$2-1)*35,0)</f>
        <v>0</v>
      </c>
      <c r="D65">
        <f ca="1">-OFFSET('IRP Approach 90% Local'!$DR$1,Reliabilty!$A65-2015+(Reliabilty!D$2-1)*35,0)+OFFSET('IRP Approach 90% Local'!$DS$1,Reliabilty!$A65-2015+(Reliabilty!D$2-1)*35,0)</f>
        <v>0</v>
      </c>
      <c r="E65">
        <f ca="1">-OFFSET('IRP Approach 90% Local'!$DR$1,Reliabilty!$A65-2015+(Reliabilty!E$2-1)*35,0)+OFFSET('IRP Approach 90% Local'!$DS$1,Reliabilty!$A65-2015+(Reliabilty!E$2-1)*35,0)</f>
        <v>0</v>
      </c>
      <c r="F65">
        <f ca="1">-OFFSET('IRP Approach 90% Local'!$DR$1,Reliabilty!$A65-2015+(Reliabilty!F$2-1)*35,0)+OFFSET('IRP Approach 90% Local'!$DS$1,Reliabilty!$A65-2015+(Reliabilty!F$2-1)*35,0)</f>
        <v>59223</v>
      </c>
      <c r="G65">
        <f ca="1">-OFFSET('IRP Approach 90% Local'!$DR$1,Reliabilty!$A65-2015+(Reliabilty!G$2-1)*35,0)+OFFSET('IRP Approach 90% Local'!$DS$1,Reliabilty!$A65-2015+(Reliabilty!G$2-1)*35,0)</f>
        <v>0</v>
      </c>
      <c r="H65">
        <f ca="1">-OFFSET('IRP Approach 90% Local'!$DR$1,Reliabilty!$A65-2015+(Reliabilty!H$2-1)*35,0)+OFFSET('IRP Approach 90% Local'!$DS$1,Reliabilty!$A65-2015+(Reliabilty!H$2-1)*35,0)</f>
        <v>0</v>
      </c>
      <c r="I65">
        <f ca="1">-OFFSET('IRP Approach 90% Local'!$DR$1,Reliabilty!$A65-2015+(Reliabilty!I$2-1)*35,0)+OFFSET('IRP Approach 90% Local'!$DS$1,Reliabilty!$A65-2015+(Reliabilty!I$2-1)*35,0)</f>
        <v>0</v>
      </c>
      <c r="J65">
        <f ca="1">-OFFSET('IRP Approach 90% Local'!$DR$1,Reliabilty!$A65-2015+(Reliabilty!J$2-1)*35,0)+OFFSET('IRP Approach 90% Local'!$DS$1,Reliabilty!$A65-2015+(Reliabilty!J$2-1)*35,0)</f>
        <v>0</v>
      </c>
      <c r="K65">
        <f ca="1">-OFFSET('IRP Approach 90% Local'!$DR$1,Reliabilty!$A65-2015+(Reliabilty!K$2-1)*35,0)+OFFSET('IRP Approach 90% Local'!$DS$1,Reliabilty!$A65-2015+(Reliabilty!K$2-1)*35,0)</f>
        <v>0</v>
      </c>
      <c r="L65">
        <f ca="1">-OFFSET('IRP Approach 90% Local'!$DR$1,Reliabilty!$A65-2015+(Reliabilty!L$2-1)*35,0)+OFFSET('IRP Approach 90% Local'!$DS$1,Reliabilty!$A65-2015+(Reliabilty!L$2-1)*35,0)</f>
        <v>0</v>
      </c>
      <c r="M65">
        <f ca="1">-OFFSET('IRP Approach 90% Local'!$DR$1,Reliabilty!$A65-2015+(Reliabilty!M$2-1)*35,0)+OFFSET('IRP Approach 90% Local'!$DS$1,Reliabilty!$A65-2015+(Reliabilty!M$2-1)*35,0)</f>
        <v>0</v>
      </c>
      <c r="N65">
        <f ca="1">-OFFSET('IRP Approach 90% Local'!$DR$1,Reliabilty!$A65-2015+(Reliabilty!N$2-1)*35,0)+OFFSET('IRP Approach 90% Local'!$DS$1,Reliabilty!$A65-2015+(Reliabilty!N$2-1)*35,0)</f>
        <v>0</v>
      </c>
      <c r="O65">
        <f ca="1">-OFFSET('IRP Approach 90% Local'!$DR$1,Reliabilty!$A65-2015+(Reliabilty!O$2-1)*35,0)+OFFSET('IRP Approach 90% Local'!$DS$1,Reliabilty!$A65-2015+(Reliabilty!O$2-1)*35,0)</f>
        <v>69028</v>
      </c>
      <c r="P65">
        <f ca="1">-OFFSET('IRP Approach 90% Local'!$DR$1,Reliabilty!$A65-2015+(Reliabilty!P$2-1)*35,0)+OFFSET('IRP Approach 90% Local'!$DS$1,Reliabilty!$A65-2015+(Reliabilty!P$2-1)*35,0)</f>
        <v>7170</v>
      </c>
      <c r="Q65">
        <f ca="1">-OFFSET('IRP Approach 90% Local'!$DR$1,Reliabilty!$A65-2015+(Reliabilty!Q$2-1)*35,0)+OFFSET('IRP Approach 90% Local'!$DS$1,Reliabilty!$A65-2015+(Reliabilty!Q$2-1)*35,0)</f>
        <v>0</v>
      </c>
      <c r="R65">
        <f ca="1">-OFFSET('IRP Approach 90% Local'!$DR$1,Reliabilty!$A65-2015+(Reliabilty!R$2-1)*35,0)+OFFSET('IRP Approach 90% Local'!$DS$1,Reliabilty!$A65-2015+(Reliabilty!R$2-1)*35,0)</f>
        <v>0</v>
      </c>
      <c r="S65">
        <f ca="1">-OFFSET('IRP Approach 90% Local'!$DR$1,Reliabilty!$A65-2015+(Reliabilty!S$2-1)*35,0)+OFFSET('IRP Approach 90% Local'!$DS$1,Reliabilty!$A65-2015+(Reliabilty!S$2-1)*35,0)</f>
        <v>0</v>
      </c>
      <c r="T65">
        <f ca="1">-OFFSET('IRP Approach 90% Local'!$DR$1,Reliabilty!$A65-2015+(Reliabilty!T$2-1)*35,0)+OFFSET('IRP Approach 90% Local'!$DS$1,Reliabilty!$A65-2015+(Reliabilty!T$2-1)*35,0)</f>
        <v>0</v>
      </c>
      <c r="U65">
        <f ca="1">-OFFSET('IRP Approach 90% Local'!$DR$1,Reliabilty!$A65-2015+(Reliabilty!U$2-1)*35,0)+OFFSET('IRP Approach 90% Local'!$DS$1,Reliabilty!$A65-2015+(Reliabilty!U$2-1)*35,0)</f>
        <v>0</v>
      </c>
      <c r="V65">
        <f ca="1">-OFFSET('IRP Approach 90% Local'!$DR$1,Reliabilty!$A65-2015+(Reliabilty!V$2-1)*35,0)+OFFSET('IRP Approach 90% Local'!$DS$1,Reliabilty!$A65-2015+(Reliabilty!V$2-1)*35,0)</f>
        <v>0</v>
      </c>
      <c r="W65">
        <f ca="1">-OFFSET('IRP Approach 90% Local'!$DR$1,Reliabilty!$A65-2015+(Reliabilty!W$2-1)*35,0)+OFFSET('IRP Approach 90% Local'!$DS$1,Reliabilty!$A65-2015+(Reliabilty!W$2-1)*35,0)</f>
        <v>0</v>
      </c>
      <c r="X65">
        <f ca="1">-OFFSET('IRP Approach 90% Local'!$DR$1,Reliabilty!$A65-2015+(Reliabilty!X$2-1)*35,0)+OFFSET('IRP Approach 90% Local'!$DS$1,Reliabilty!$A65-2015+(Reliabilty!X$2-1)*35,0)</f>
        <v>0</v>
      </c>
      <c r="Y65">
        <f ca="1">-OFFSET('IRP Approach 90% Local'!$DR$1,Reliabilty!$A65-2015+(Reliabilty!Y$2-1)*35,0)+OFFSET('IRP Approach 90% Local'!$DS$1,Reliabilty!$A65-2015+(Reliabilty!Y$2-1)*35,0)</f>
        <v>0</v>
      </c>
      <c r="Z65">
        <f ca="1">-OFFSET('IRP Approach 90% Local'!$DR$1,Reliabilty!$A65-2015+(Reliabilty!Z$2-1)*35,0)+OFFSET('IRP Approach 90% Local'!$DS$1,Reliabilty!$A65-2015+(Reliabilty!Z$2-1)*35,0)</f>
        <v>0</v>
      </c>
      <c r="AA65">
        <f ca="1">-OFFSET('IRP Approach 90% Local'!$DR$1,Reliabilty!$A65-2015+(Reliabilty!AA$2-1)*35,0)+OFFSET('IRP Approach 90% Local'!$DS$1,Reliabilty!$A65-2015+(Reliabilty!AA$2-1)*35,0)</f>
        <v>0</v>
      </c>
      <c r="AB65">
        <f ca="1">-OFFSET('IRP Approach 90% Local'!$DR$1,Reliabilty!$A65-2015+(Reliabilty!AB$2-1)*35,0)+OFFSET('IRP Approach 90% Local'!$DS$1,Reliabilty!$A65-2015+(Reliabilty!AB$2-1)*35,0)</f>
        <v>0</v>
      </c>
      <c r="AC65">
        <f ca="1">-OFFSET('IRP Approach 90% Local'!$DR$1,Reliabilty!$A65-2015+(Reliabilty!AC$2-1)*35,0)+OFFSET('IRP Approach 90% Local'!$DS$1,Reliabilty!$A65-2015+(Reliabilty!AC$2-1)*35,0)</f>
        <v>0</v>
      </c>
      <c r="AD65">
        <f ca="1">-OFFSET('IRP Approach 90% Local'!$DR$1,Reliabilty!$A65-2015+(Reliabilty!AD$2-1)*35,0)+OFFSET('IRP Approach 90% Local'!$DS$1,Reliabilty!$A65-2015+(Reliabilty!AD$2-1)*35,0)</f>
        <v>0</v>
      </c>
      <c r="AE65">
        <f ca="1">-OFFSET('IRP Approach 90% Local'!$DR$1,Reliabilty!$A65-2015+(Reliabilty!AE$2-1)*35,0)+OFFSET('IRP Approach 90% Local'!$DS$1,Reliabilty!$A65-2015+(Reliabilty!AE$2-1)*35,0)</f>
        <v>0</v>
      </c>
      <c r="AF65">
        <f ca="1">-OFFSET('IRP Approach 90% Local'!$DR$1,Reliabilty!$A65-2015+(Reliabilty!AF$2-1)*35,0)+OFFSET('IRP Approach 90% Local'!$DS$1,Reliabilty!$A65-2015+(Reliabilty!AF$2-1)*35,0)</f>
        <v>0</v>
      </c>
      <c r="AG65">
        <f ca="1">-OFFSET('IRP Approach 90% Local'!$DR$1,Reliabilty!$A65-2015+(Reliabilty!AG$2-1)*35,0)+OFFSET('IRP Approach 90% Local'!$DS$1,Reliabilty!$A65-2015+(Reliabilty!AG$2-1)*35,0)</f>
        <v>0</v>
      </c>
      <c r="AH65">
        <f ca="1">-OFFSET('IRP Approach 90% Local'!$DR$1,Reliabilty!$A65-2015+(Reliabilty!AH$2-1)*35,0)+OFFSET('IRP Approach 90% Local'!$DS$1,Reliabilty!$A65-2015+(Reliabilty!AH$2-1)*35,0)</f>
        <v>0</v>
      </c>
      <c r="AI65">
        <f ca="1">-OFFSET('IRP Approach 90% Local'!$DR$1,Reliabilty!$A65-2015+(Reliabilty!AI$2-1)*35,0)+OFFSET('IRP Approach 90% Local'!$DS$1,Reliabilty!$A65-2015+(Reliabilty!AI$2-1)*35,0)</f>
        <v>0</v>
      </c>
      <c r="AJ65">
        <f ca="1">-OFFSET('IRP Approach 90% Local'!$DR$1,Reliabilty!$A65-2015+(Reliabilty!AJ$2-1)*35,0)+OFFSET('IRP Approach 90% Local'!$DS$1,Reliabilty!$A65-2015+(Reliabilty!AJ$2-1)*35,0)</f>
        <v>0</v>
      </c>
      <c r="AK65">
        <f ca="1">-OFFSET('IRP Approach 90% Local'!$DR$1,Reliabilty!$A65-2015+(Reliabilty!AK$2-1)*35,0)+OFFSET('IRP Approach 90% Local'!$DS$1,Reliabilty!$A65-2015+(Reliabilty!AK$2-1)*35,0)</f>
        <v>0</v>
      </c>
      <c r="AL65">
        <f ca="1">-OFFSET('IRP Approach 90% Local'!$DR$1,Reliabilty!$A65-2015+(Reliabilty!AL$2-1)*35,0)+OFFSET('IRP Approach 90% Local'!$DS$1,Reliabilty!$A65-2015+(Reliabilty!AL$2-1)*35,0)</f>
        <v>0</v>
      </c>
      <c r="AM65">
        <f ca="1">-OFFSET('IRP Approach 90% Local'!$DR$1,Reliabilty!$A65-2015+(Reliabilty!AM$2-1)*35,0)+OFFSET('IRP Approach 90% Local'!$DS$1,Reliabilty!$A65-2015+(Reliabilty!AM$2-1)*35,0)</f>
        <v>0</v>
      </c>
      <c r="AN65">
        <f ca="1">-OFFSET('IRP Approach 90% Local'!$DR$1,Reliabilty!$A65-2015+(Reliabilty!AN$2-1)*35,0)+OFFSET('IRP Approach 90% Local'!$DS$1,Reliabilty!$A65-2015+(Reliabilty!AN$2-1)*35,0)</f>
        <v>-40047</v>
      </c>
      <c r="AO65">
        <f ca="1">-OFFSET('IRP Approach 90% Local'!$DR$1,Reliabilty!$A65-2015+(Reliabilty!AO$2-1)*35,0)+OFFSET('IRP Approach 90% Local'!$DS$1,Reliabilty!$A65-2015+(Reliabilty!AO$2-1)*35,0)</f>
        <v>0</v>
      </c>
      <c r="AP65">
        <f ca="1">-OFFSET('IRP Approach 90% Local'!$DR$1,Reliabilty!$A65-2015+(Reliabilty!AP$2-1)*35,0)+OFFSET('IRP Approach 90% Local'!$DS$1,Reliabilty!$A65-2015+(Reliabilty!AP$2-1)*35,0)</f>
        <v>0</v>
      </c>
      <c r="AQ65">
        <f ca="1">-OFFSET('IRP Approach 90% Local'!$DR$1,Reliabilty!$A65-2015+(Reliabilty!AQ$2-1)*35,0)+OFFSET('IRP Approach 90% Local'!$DS$1,Reliabilty!$A65-2015+(Reliabilty!AQ$2-1)*35,0)</f>
        <v>0</v>
      </c>
      <c r="AR65">
        <f ca="1">-OFFSET('IRP Approach 90% Local'!$DR$1,Reliabilty!$A65-2015+(Reliabilty!AR$2-1)*35,0)+OFFSET('IRP Approach 90% Local'!$DS$1,Reliabilty!$A65-2015+(Reliabilty!AR$2-1)*35,0)</f>
        <v>0</v>
      </c>
      <c r="AS65">
        <f ca="1">-OFFSET('IRP Approach 90% Local'!$DR$1,Reliabilty!$A65-2015+(Reliabilty!AS$2-1)*35,0)+OFFSET('IRP Approach 90% Local'!$DS$1,Reliabilty!$A65-2015+(Reliabilty!AS$2-1)*35,0)</f>
        <v>0</v>
      </c>
      <c r="AT65">
        <f ca="1">-OFFSET('IRP Approach 90% Local'!$DR$1,Reliabilty!$A65-2015+(Reliabilty!AT$2-1)*35,0)+OFFSET('IRP Approach 90% Local'!$DS$1,Reliabilty!$A65-2015+(Reliabilty!AT$2-1)*35,0)</f>
        <v>601070</v>
      </c>
      <c r="AU65">
        <f ca="1">-OFFSET('IRP Approach 90% Local'!$DR$1,Reliabilty!$A65-2015+(Reliabilty!AU$2-1)*35,0)+OFFSET('IRP Approach 90% Local'!$DS$1,Reliabilty!$A65-2015+(Reliabilty!AU$2-1)*35,0)</f>
        <v>430072</v>
      </c>
      <c r="AV65">
        <f ca="1">-OFFSET('IRP Approach 90% Local'!$DR$1,Reliabilty!$A65-2015+(Reliabilty!AV$2-1)*35,0)+OFFSET('IRP Approach 90% Local'!$DS$1,Reliabilty!$A65-2015+(Reliabilty!AV$2-1)*35,0)</f>
        <v>0</v>
      </c>
      <c r="AW65">
        <f ca="1">-OFFSET('IRP Approach 90% Local'!$DR$1,Reliabilty!$A65-2015+(Reliabilty!AW$2-1)*35,0)+OFFSET('IRP Approach 90% Local'!$DS$1,Reliabilty!$A65-2015+(Reliabilty!AW$2-1)*35,0)</f>
        <v>561819</v>
      </c>
      <c r="AX65">
        <f ca="1">-OFFSET('IRP Approach 90% Local'!$DR$1,Reliabilty!$A65-2015+(Reliabilty!AX$2-1)*35,0)+OFFSET('IRP Approach 90% Local'!$DS$1,Reliabilty!$A65-2015+(Reliabilty!AX$2-1)*35,0)</f>
        <v>20135</v>
      </c>
      <c r="AY65">
        <f ca="1">-OFFSET('IRP Approach 90% Local'!$DR$1,Reliabilty!$A65-2015+(Reliabilty!AY$2-1)*35,0)+OFFSET('IRP Approach 90% Local'!$DS$1,Reliabilty!$A65-2015+(Reliabilty!AY$2-1)*35,0)</f>
        <v>56382</v>
      </c>
      <c r="AZ65">
        <f ca="1">-OFFSET('IRP Approach 90% Local'!$DR$1,Reliabilty!$A65-2015+(Reliabilty!AZ$2-1)*35,0)+OFFSET('IRP Approach 90% Local'!$DS$1,Reliabilty!$A65-2015+(Reliabilty!AZ$2-1)*35,0)</f>
        <v>56382</v>
      </c>
      <c r="BA65">
        <f ca="1">-OFFSET('IRP Approach 90% Local'!$DR$1,Reliabilty!$A65-2015+(Reliabilty!BA$2-1)*35,0)+OFFSET('IRP Approach 90% Local'!$DS$1,Reliabilty!$A65-2015+(Reliabilty!BA$2-1)*35,0)</f>
        <v>56382</v>
      </c>
      <c r="BB65">
        <f ca="1">-OFFSET('IRP Approach 90% Local'!$DR$1,Reliabilty!$A65-2015+(Reliabilty!BB$2-1)*35,0)+OFFSET('IRP Approach 90% Local'!$DS$1,Reliabilty!$A65-2015+(Reliabilty!BB$2-1)*35,0)</f>
        <v>-283850</v>
      </c>
      <c r="BC65">
        <f ca="1">-OFFSET('IRP Approach 90% Local'!$DR$1,Reliabilty!$A65-2015+(Reliabilty!BC$2-1)*35,0)+OFFSET('IRP Approach 90% Local'!$DS$1,Reliabilty!$A65-2015+(Reliabilty!BC$2-1)*35,0)</f>
        <v>-347701</v>
      </c>
      <c r="BD65">
        <f ca="1">-OFFSET('IRP Approach 90% Local'!$DR$1,Reliabilty!$A65-2015+(Reliabilty!BD$2-1)*35,0)+OFFSET('IRP Approach 90% Local'!$DS$1,Reliabilty!$A65-2015+(Reliabilty!BD$2-1)*35,0)</f>
        <v>0</v>
      </c>
      <c r="BE65">
        <f ca="1">-OFFSET('IRP Approach 90% Local'!$DR$1,Reliabilty!$A65-2015+(Reliabilty!BE$2-1)*35,0)+OFFSET('IRP Approach 90% Local'!$DS$1,Reliabilty!$A65-2015+(Reliabilty!BE$2-1)*35,0)</f>
        <v>0</v>
      </c>
      <c r="BF65">
        <f ca="1">-OFFSET('IRP Approach 90% Local'!$DR$1,Reliabilty!$A65-2015+(Reliabilty!BF$2-1)*35,0)+OFFSET('IRP Approach 90% Local'!$DS$1,Reliabilty!$A65-2015+(Reliabilty!BF$2-1)*35,0)</f>
        <v>0</v>
      </c>
      <c r="BG65">
        <f ca="1">-OFFSET('IRP Approach 90% Local'!$DR$1,Reliabilty!$A65-2015+(Reliabilty!BG$2-1)*35,0)+OFFSET('IRP Approach 90% Local'!$DS$1,Reliabilty!$A65-2015+(Reliabilty!BG$2-1)*35,0)</f>
        <v>0</v>
      </c>
      <c r="BH65">
        <f ca="1">-OFFSET('IRP Approach 90% Local'!$DR$1,Reliabilty!$A65-2015+(Reliabilty!BH$2-1)*35,0)+OFFSET('IRP Approach 90% Local'!$DS$1,Reliabilty!$A65-2015+(Reliabilty!BH$2-1)*35,0)</f>
        <v>0</v>
      </c>
      <c r="BI65">
        <f ca="1">-OFFSET('IRP Approach 90% Local'!$DR$1,Reliabilty!$A65-2015+(Reliabilty!BI$2-1)*35,0)+OFFSET('IRP Approach 90% Local'!$DS$1,Reliabilty!$A65-2015+(Reliabilty!BI$2-1)*35,0)</f>
        <v>0</v>
      </c>
      <c r="BJ65">
        <f ca="1">-OFFSET('IRP Approach 90% Local'!$DR$1,Reliabilty!$A65-2015+(Reliabilty!BJ$2-1)*35,0)+OFFSET('IRP Approach 90% Local'!$DS$1,Reliabilty!$A65-2015+(Reliabilty!BJ$2-1)*35,0)</f>
        <v>17013</v>
      </c>
      <c r="BK65">
        <f ca="1">-OFFSET('IRP Approach 90% Local'!$DR$1,Reliabilty!$A65-2015+(Reliabilty!BK$2-1)*35,0)+OFFSET('IRP Approach 90% Local'!$DS$1,Reliabilty!$A65-2015+(Reliabilty!BK$2-1)*35,0)</f>
        <v>0</v>
      </c>
      <c r="BL65">
        <f ca="1">-OFFSET('IRP Approach 90% Local'!$DR$1,Reliabilty!$A65-2015+(Reliabilty!BL$2-1)*35,0)+OFFSET('IRP Approach 90% Local'!$DS$1,Reliabilty!$A65-2015+(Reliabilty!BL$2-1)*35,0)</f>
        <v>0</v>
      </c>
      <c r="BM65">
        <f ca="1">-OFFSET('IRP Approach 90% Local'!$DR$1,Reliabilty!$A65-2015+(Reliabilty!BM$2-1)*35,0)+OFFSET('IRP Approach 90% Local'!$DS$1,Reliabilty!$A65-2015+(Reliabilty!BM$2-1)*35,0)</f>
        <v>0</v>
      </c>
      <c r="BN65">
        <f ca="1">-OFFSET('IRP Approach 90% Local'!$DR$1,Reliabilty!$A65-2015+(Reliabilty!BN$2-1)*35,0)+OFFSET('IRP Approach 90% Local'!$DS$1,Reliabilty!$A65-2015+(Reliabilty!BN$2-1)*35,0)</f>
        <v>0</v>
      </c>
      <c r="BO65">
        <f ca="1">-OFFSET('IRP Approach 90% Local'!$DR$1,Reliabilty!$A65-2015+(Reliabilty!BO$2-1)*35,0)+OFFSET('IRP Approach 90% Local'!$DS$1,Reliabilty!$A65-2015+(Reliabilty!BO$2-1)*35,0)</f>
        <v>0</v>
      </c>
      <c r="BP65">
        <f ca="1">-OFFSET('IRP Approach 90% Local'!$DR$1,Reliabilty!$A65-2015+(Reliabilty!BP$2-1)*35,0)+OFFSET('IRP Approach 90% Local'!$DS$1,Reliabilty!$A65-2015+(Reliabilty!BP$2-1)*35,0)</f>
        <v>0</v>
      </c>
      <c r="BQ65">
        <f ca="1">-OFFSET('IRP Approach 90% Local'!$DR$1,Reliabilty!$A65-2015+(Reliabilty!BQ$2-1)*35,0)+OFFSET('IRP Approach 90% Local'!$DS$1,Reliabilty!$A65-2015+(Reliabilty!BQ$2-1)*35,0)</f>
        <v>0</v>
      </c>
      <c r="BR65">
        <f ca="1">-OFFSET('IRP Approach 90% Local'!$DR$1,Reliabilty!$A65-2015+(Reliabilty!BR$2-1)*35,0)+OFFSET('IRP Approach 90% Local'!$DS$1,Reliabilty!$A65-2015+(Reliabilty!BR$2-1)*35,0)</f>
        <v>0</v>
      </c>
      <c r="BS65">
        <f ca="1">-OFFSET('IRP Approach 90% Local'!$DR$1,Reliabilty!$A65-2015+(Reliabilty!BS$2-1)*35,0)+OFFSET('IRP Approach 90% Local'!$DS$1,Reliabilty!$A65-2015+(Reliabilty!BS$2-1)*35,0)</f>
        <v>0</v>
      </c>
      <c r="BT65">
        <f ca="1">-OFFSET('IRP Approach 90% Local'!$DR$1,Reliabilty!$A65-2015+(Reliabilty!BT$2-1)*35,0)+OFFSET('IRP Approach 90% Local'!$DS$1,Reliabilty!$A65-2015+(Reliabilty!BT$2-1)*35,0)</f>
        <v>0</v>
      </c>
      <c r="BU65">
        <f ca="1">-OFFSET('IRP Approach 90% Local'!$DR$1,Reliabilty!$A65-2015+(Reliabilty!BU$2-1)*35,0)+OFFSET('IRP Approach 90% Local'!$DS$1,Reliabilty!$A65-2015+(Reliabilty!BU$2-1)*35,0)</f>
        <v>0</v>
      </c>
      <c r="BV65">
        <f ca="1">-OFFSET('IRP Approach 90% Local'!$DR$1,Reliabilty!$A65-2015+(Reliabilty!BV$2-1)*35,0)+OFFSET('IRP Approach 90% Local'!$DS$1,Reliabilty!$A65-2015+(Reliabilty!BV$2-1)*35,0)</f>
        <v>0</v>
      </c>
      <c r="BW65">
        <f ca="1">-OFFSET('IRP Approach 90% Local'!$DR$1,Reliabilty!$A65-2015+(Reliabilty!BW$2-1)*35,0)+OFFSET('IRP Approach 90% Local'!$DS$1,Reliabilty!$A65-2015+(Reliabilty!BW$2-1)*35,0)</f>
        <v>0</v>
      </c>
      <c r="BX65">
        <f ca="1">-OFFSET('IRP Approach 90% Local'!$DR$1,Reliabilty!$A65-2015+(Reliabilty!BX$2-1)*35,0)+OFFSET('IRP Approach 90% Local'!$DS$1,Reliabilty!$A65-2015+(Reliabilty!BX$2-1)*35,0)</f>
        <v>0</v>
      </c>
      <c r="BY65">
        <f ca="1">-OFFSET('IRP Approach 90% Local'!$DR$1,Reliabilty!$A65-2015+(Reliabilty!BY$2-1)*35,0)+OFFSET('IRP Approach 90% Local'!$DS$1,Reliabilty!$A65-2015+(Reliabilty!BY$2-1)*35,0)</f>
        <v>0</v>
      </c>
      <c r="BZ65">
        <f ca="1">-OFFSET('IRP Approach 90% Local'!$DR$1,Reliabilty!$A65-2015+(Reliabilty!BZ$2-1)*35,0)+OFFSET('IRP Approach 90% Local'!$DS$1,Reliabilty!$A65-2015+(Reliabilty!BZ$2-1)*35,0)</f>
        <v>0</v>
      </c>
      <c r="CA65">
        <f ca="1">-OFFSET('IRP Approach 90% Local'!$DR$1,Reliabilty!$A65-2015+(Reliabilty!CA$2-1)*35,0)+OFFSET('IRP Approach 90% Local'!$DS$1,Reliabilty!$A65-2015+(Reliabilty!CA$2-1)*35,0)</f>
        <v>-11867</v>
      </c>
      <c r="CB65">
        <f ca="1">-OFFSET('IRP Approach 90% Local'!$DR$1,Reliabilty!$A65-2015+(Reliabilty!CB$2-1)*35,0)+OFFSET('IRP Approach 90% Local'!$DS$1,Reliabilty!$A65-2015+(Reliabilty!CB$2-1)*35,0)</f>
        <v>0</v>
      </c>
      <c r="CC65">
        <f ca="1">-OFFSET('IRP Approach 90% Local'!$DR$1,Reliabilty!$A65-2015+(Reliabilty!CC$2-1)*35,0)+OFFSET('IRP Approach 90% Local'!$DS$1,Reliabilty!$A65-2015+(Reliabilty!CC$2-1)*35,0)</f>
        <v>0</v>
      </c>
      <c r="CD65">
        <f ca="1">-OFFSET('IRP Approach 90% Local'!$DR$1,Reliabilty!$A65-2015+(Reliabilty!CD$2-1)*35,0)+OFFSET('IRP Approach 90% Local'!$DS$1,Reliabilty!$A65-2015+(Reliabilty!CD$2-1)*35,0)</f>
        <v>0</v>
      </c>
      <c r="CE65">
        <f ca="1">-OFFSET('IRP Approach 90% Local'!$DR$1,Reliabilty!$A65-2015+(Reliabilty!CE$2-1)*35,0)+OFFSET('IRP Approach 90% Local'!$DS$1,Reliabilty!$A65-2015+(Reliabilty!CE$2-1)*35,0)</f>
        <v>0</v>
      </c>
      <c r="CF65">
        <f ca="1">-OFFSET('IRP Approach 90% Local'!$DR$1,Reliabilty!$A65-2015+(Reliabilty!CF$2-1)*35,0)+OFFSET('IRP Approach 90% Local'!$DS$1,Reliabilty!$A65-2015+(Reliabilty!CF$2-1)*35,0)</f>
        <v>0</v>
      </c>
      <c r="CG65">
        <f ca="1">-OFFSET('IRP Approach 90% Local'!$DR$1,Reliabilty!$A65-2015+(Reliabilty!CG$2-1)*35,0)+OFFSET('IRP Approach 90% Local'!$DS$1,Reliabilty!$A65-2015+(Reliabilty!CG$2-1)*35,0)</f>
        <v>-234563</v>
      </c>
      <c r="CH65">
        <f ca="1">-OFFSET('IRP Approach 90% Local'!$DR$1,Reliabilty!$A65-2015+(Reliabilty!CH$2-1)*35,0)+OFFSET('IRP Approach 90% Local'!$DS$1,Reliabilty!$A65-2015+(Reliabilty!CH$2-1)*35,0)</f>
        <v>-301969</v>
      </c>
      <c r="CI65">
        <f ca="1">-OFFSET('IRP Approach 90% Local'!$DR$1,Reliabilty!$A65-2015+(Reliabilty!CI$2-1)*35,0)+OFFSET('IRP Approach 90% Local'!$DS$1,Reliabilty!$A65-2015+(Reliabilty!CI$2-1)*35,0)</f>
        <v>-104471</v>
      </c>
      <c r="CJ65">
        <f ca="1">-OFFSET('IRP Approach 90% Local'!$DR$1,Reliabilty!$A65-2015+(Reliabilty!CJ$2-1)*35,0)+OFFSET('IRP Approach 90% Local'!$DS$1,Reliabilty!$A65-2015+(Reliabilty!CJ$2-1)*35,0)</f>
        <v>-624780</v>
      </c>
      <c r="CK65">
        <f ca="1">-OFFSET('IRP Approach 90% Local'!$DR$1,Reliabilty!$A65-2015+(Reliabilty!CK$2-1)*35,0)+OFFSET('IRP Approach 90% Local'!$DS$1,Reliabilty!$A65-2015+(Reliabilty!CK$2-1)*35,0)</f>
        <v>0</v>
      </c>
      <c r="CL65">
        <f ca="1">-OFFSET('IRP Approach 90% Local'!$DR$1,Reliabilty!$A65-2015+(Reliabilty!CL$2-1)*35,0)+OFFSET('IRP Approach 90% Local'!$DS$1,Reliabilty!$A65-2015+(Reliabilty!CL$2-1)*35,0)</f>
        <v>0</v>
      </c>
      <c r="CM65">
        <f ca="1">-OFFSET('IRP Approach 90% Local'!$DR$1,Reliabilty!$A65-2015+(Reliabilty!CM$2-1)*35,0)+OFFSET('IRP Approach 90% Local'!$DS$1,Reliabilty!$A65-2015+(Reliabilty!CM$2-1)*35,0)</f>
        <v>0</v>
      </c>
      <c r="CN65">
        <f ca="1">-OFFSET('IRP Approach 90% Local'!$DR$1,Reliabilty!$A65-2015+(Reliabilty!CN$2-1)*35,0)+OFFSET('IRP Approach 90% Local'!$DS$1,Reliabilty!$A65-2015+(Reliabilty!CN$2-1)*35,0)</f>
        <v>0</v>
      </c>
    </row>
    <row r="66" spans="1:92" x14ac:dyDescent="0.3">
      <c r="A66">
        <v>2034</v>
      </c>
      <c r="B66">
        <f ca="1">-OFFSET('IRP Approach 90% Local'!$DR$1,Reliabilty!$A66-2015+(Reliabilty!B$2-1)*35,0)+OFFSET('IRP Approach 90% Local'!$DS$1,Reliabilty!$A66-2015+(Reliabilty!B$2-1)*35,0)</f>
        <v>0</v>
      </c>
      <c r="C66">
        <f ca="1">-OFFSET('IRP Approach 90% Local'!$DR$1,Reliabilty!$A66-2015+(Reliabilty!C$2-1)*35,0)+OFFSET('IRP Approach 90% Local'!$DS$1,Reliabilty!$A66-2015+(Reliabilty!C$2-1)*35,0)</f>
        <v>0</v>
      </c>
      <c r="D66">
        <f ca="1">-OFFSET('IRP Approach 90% Local'!$DR$1,Reliabilty!$A66-2015+(Reliabilty!D$2-1)*35,0)+OFFSET('IRP Approach 90% Local'!$DS$1,Reliabilty!$A66-2015+(Reliabilty!D$2-1)*35,0)</f>
        <v>0</v>
      </c>
      <c r="E66">
        <f ca="1">-OFFSET('IRP Approach 90% Local'!$DR$1,Reliabilty!$A66-2015+(Reliabilty!E$2-1)*35,0)+OFFSET('IRP Approach 90% Local'!$DS$1,Reliabilty!$A66-2015+(Reliabilty!E$2-1)*35,0)</f>
        <v>21379</v>
      </c>
      <c r="F66">
        <f ca="1">-OFFSET('IRP Approach 90% Local'!$DR$1,Reliabilty!$A66-2015+(Reliabilty!F$2-1)*35,0)+OFFSET('IRP Approach 90% Local'!$DS$1,Reliabilty!$A66-2015+(Reliabilty!F$2-1)*35,0)</f>
        <v>0</v>
      </c>
      <c r="G66">
        <f ca="1">-OFFSET('IRP Approach 90% Local'!$DR$1,Reliabilty!$A66-2015+(Reliabilty!G$2-1)*35,0)+OFFSET('IRP Approach 90% Local'!$DS$1,Reliabilty!$A66-2015+(Reliabilty!G$2-1)*35,0)</f>
        <v>0</v>
      </c>
      <c r="H66">
        <f ca="1">-OFFSET('IRP Approach 90% Local'!$DR$1,Reliabilty!$A66-2015+(Reliabilty!H$2-1)*35,0)+OFFSET('IRP Approach 90% Local'!$DS$1,Reliabilty!$A66-2015+(Reliabilty!H$2-1)*35,0)</f>
        <v>0</v>
      </c>
      <c r="I66">
        <f ca="1">-OFFSET('IRP Approach 90% Local'!$DR$1,Reliabilty!$A66-2015+(Reliabilty!I$2-1)*35,0)+OFFSET('IRP Approach 90% Local'!$DS$1,Reliabilty!$A66-2015+(Reliabilty!I$2-1)*35,0)</f>
        <v>0</v>
      </c>
      <c r="J66">
        <f ca="1">-OFFSET('IRP Approach 90% Local'!$DR$1,Reliabilty!$A66-2015+(Reliabilty!J$2-1)*35,0)+OFFSET('IRP Approach 90% Local'!$DS$1,Reliabilty!$A66-2015+(Reliabilty!J$2-1)*35,0)</f>
        <v>0</v>
      </c>
      <c r="K66">
        <f ca="1">-OFFSET('IRP Approach 90% Local'!$DR$1,Reliabilty!$A66-2015+(Reliabilty!K$2-1)*35,0)+OFFSET('IRP Approach 90% Local'!$DS$1,Reliabilty!$A66-2015+(Reliabilty!K$2-1)*35,0)</f>
        <v>0</v>
      </c>
      <c r="L66">
        <f ca="1">-OFFSET('IRP Approach 90% Local'!$DR$1,Reliabilty!$A66-2015+(Reliabilty!L$2-1)*35,0)+OFFSET('IRP Approach 90% Local'!$DS$1,Reliabilty!$A66-2015+(Reliabilty!L$2-1)*35,0)</f>
        <v>0</v>
      </c>
      <c r="M66">
        <f ca="1">-OFFSET('IRP Approach 90% Local'!$DR$1,Reliabilty!$A66-2015+(Reliabilty!M$2-1)*35,0)+OFFSET('IRP Approach 90% Local'!$DS$1,Reliabilty!$A66-2015+(Reliabilty!M$2-1)*35,0)</f>
        <v>0</v>
      </c>
      <c r="N66">
        <f ca="1">-OFFSET('IRP Approach 90% Local'!$DR$1,Reliabilty!$A66-2015+(Reliabilty!N$2-1)*35,0)+OFFSET('IRP Approach 90% Local'!$DS$1,Reliabilty!$A66-2015+(Reliabilty!N$2-1)*35,0)</f>
        <v>0</v>
      </c>
      <c r="O66">
        <f ca="1">-OFFSET('IRP Approach 90% Local'!$DR$1,Reliabilty!$A66-2015+(Reliabilty!O$2-1)*35,0)+OFFSET('IRP Approach 90% Local'!$DS$1,Reliabilty!$A66-2015+(Reliabilty!O$2-1)*35,0)</f>
        <v>0</v>
      </c>
      <c r="P66">
        <f ca="1">-OFFSET('IRP Approach 90% Local'!$DR$1,Reliabilty!$A66-2015+(Reliabilty!P$2-1)*35,0)+OFFSET('IRP Approach 90% Local'!$DS$1,Reliabilty!$A66-2015+(Reliabilty!P$2-1)*35,0)</f>
        <v>0</v>
      </c>
      <c r="Q66">
        <f ca="1">-OFFSET('IRP Approach 90% Local'!$DR$1,Reliabilty!$A66-2015+(Reliabilty!Q$2-1)*35,0)+OFFSET('IRP Approach 90% Local'!$DS$1,Reliabilty!$A66-2015+(Reliabilty!Q$2-1)*35,0)</f>
        <v>0</v>
      </c>
      <c r="R66">
        <f ca="1">-OFFSET('IRP Approach 90% Local'!$DR$1,Reliabilty!$A66-2015+(Reliabilty!R$2-1)*35,0)+OFFSET('IRP Approach 90% Local'!$DS$1,Reliabilty!$A66-2015+(Reliabilty!R$2-1)*35,0)</f>
        <v>0</v>
      </c>
      <c r="S66">
        <f ca="1">-OFFSET('IRP Approach 90% Local'!$DR$1,Reliabilty!$A66-2015+(Reliabilty!S$2-1)*35,0)+OFFSET('IRP Approach 90% Local'!$DS$1,Reliabilty!$A66-2015+(Reliabilty!S$2-1)*35,0)</f>
        <v>0</v>
      </c>
      <c r="T66">
        <f ca="1">-OFFSET('IRP Approach 90% Local'!$DR$1,Reliabilty!$A66-2015+(Reliabilty!T$2-1)*35,0)+OFFSET('IRP Approach 90% Local'!$DS$1,Reliabilty!$A66-2015+(Reliabilty!T$2-1)*35,0)</f>
        <v>0</v>
      </c>
      <c r="U66">
        <f ca="1">-OFFSET('IRP Approach 90% Local'!$DR$1,Reliabilty!$A66-2015+(Reliabilty!U$2-1)*35,0)+OFFSET('IRP Approach 90% Local'!$DS$1,Reliabilty!$A66-2015+(Reliabilty!U$2-1)*35,0)</f>
        <v>0</v>
      </c>
      <c r="V66">
        <f ca="1">-OFFSET('IRP Approach 90% Local'!$DR$1,Reliabilty!$A66-2015+(Reliabilty!V$2-1)*35,0)+OFFSET('IRP Approach 90% Local'!$DS$1,Reliabilty!$A66-2015+(Reliabilty!V$2-1)*35,0)</f>
        <v>0</v>
      </c>
      <c r="W66">
        <f ca="1">-OFFSET('IRP Approach 90% Local'!$DR$1,Reliabilty!$A66-2015+(Reliabilty!W$2-1)*35,0)+OFFSET('IRP Approach 90% Local'!$DS$1,Reliabilty!$A66-2015+(Reliabilty!W$2-1)*35,0)</f>
        <v>0</v>
      </c>
      <c r="X66">
        <f ca="1">-OFFSET('IRP Approach 90% Local'!$DR$1,Reliabilty!$A66-2015+(Reliabilty!X$2-1)*35,0)+OFFSET('IRP Approach 90% Local'!$DS$1,Reliabilty!$A66-2015+(Reliabilty!X$2-1)*35,0)</f>
        <v>0</v>
      </c>
      <c r="Y66">
        <f ca="1">-OFFSET('IRP Approach 90% Local'!$DR$1,Reliabilty!$A66-2015+(Reliabilty!Y$2-1)*35,0)+OFFSET('IRP Approach 90% Local'!$DS$1,Reliabilty!$A66-2015+(Reliabilty!Y$2-1)*35,0)</f>
        <v>0</v>
      </c>
      <c r="Z66">
        <f ca="1">-OFFSET('IRP Approach 90% Local'!$DR$1,Reliabilty!$A66-2015+(Reliabilty!Z$2-1)*35,0)+OFFSET('IRP Approach 90% Local'!$DS$1,Reliabilty!$A66-2015+(Reliabilty!Z$2-1)*35,0)</f>
        <v>0</v>
      </c>
      <c r="AA66">
        <f ca="1">-OFFSET('IRP Approach 90% Local'!$DR$1,Reliabilty!$A66-2015+(Reliabilty!AA$2-1)*35,0)+OFFSET('IRP Approach 90% Local'!$DS$1,Reliabilty!$A66-2015+(Reliabilty!AA$2-1)*35,0)</f>
        <v>0</v>
      </c>
      <c r="AB66">
        <f ca="1">-OFFSET('IRP Approach 90% Local'!$DR$1,Reliabilty!$A66-2015+(Reliabilty!AB$2-1)*35,0)+OFFSET('IRP Approach 90% Local'!$DS$1,Reliabilty!$A66-2015+(Reliabilty!AB$2-1)*35,0)</f>
        <v>0</v>
      </c>
      <c r="AC66">
        <f ca="1">-OFFSET('IRP Approach 90% Local'!$DR$1,Reliabilty!$A66-2015+(Reliabilty!AC$2-1)*35,0)+OFFSET('IRP Approach 90% Local'!$DS$1,Reliabilty!$A66-2015+(Reliabilty!AC$2-1)*35,0)</f>
        <v>0</v>
      </c>
      <c r="AD66">
        <f ca="1">-OFFSET('IRP Approach 90% Local'!$DR$1,Reliabilty!$A66-2015+(Reliabilty!AD$2-1)*35,0)+OFFSET('IRP Approach 90% Local'!$DS$1,Reliabilty!$A66-2015+(Reliabilty!AD$2-1)*35,0)</f>
        <v>0</v>
      </c>
      <c r="AE66">
        <f ca="1">-OFFSET('IRP Approach 90% Local'!$DR$1,Reliabilty!$A66-2015+(Reliabilty!AE$2-1)*35,0)+OFFSET('IRP Approach 90% Local'!$DS$1,Reliabilty!$A66-2015+(Reliabilty!AE$2-1)*35,0)</f>
        <v>90626</v>
      </c>
      <c r="AF66">
        <f ca="1">-OFFSET('IRP Approach 90% Local'!$DR$1,Reliabilty!$A66-2015+(Reliabilty!AF$2-1)*35,0)+OFFSET('IRP Approach 90% Local'!$DS$1,Reliabilty!$A66-2015+(Reliabilty!AF$2-1)*35,0)</f>
        <v>0</v>
      </c>
      <c r="AG66">
        <f ca="1">-OFFSET('IRP Approach 90% Local'!$DR$1,Reliabilty!$A66-2015+(Reliabilty!AG$2-1)*35,0)+OFFSET('IRP Approach 90% Local'!$DS$1,Reliabilty!$A66-2015+(Reliabilty!AG$2-1)*35,0)</f>
        <v>0</v>
      </c>
      <c r="AH66">
        <f ca="1">-OFFSET('IRP Approach 90% Local'!$DR$1,Reliabilty!$A66-2015+(Reliabilty!AH$2-1)*35,0)+OFFSET('IRP Approach 90% Local'!$DS$1,Reliabilty!$A66-2015+(Reliabilty!AH$2-1)*35,0)</f>
        <v>0</v>
      </c>
      <c r="AI66">
        <f ca="1">-OFFSET('IRP Approach 90% Local'!$DR$1,Reliabilty!$A66-2015+(Reliabilty!AI$2-1)*35,0)+OFFSET('IRP Approach 90% Local'!$DS$1,Reliabilty!$A66-2015+(Reliabilty!AI$2-1)*35,0)</f>
        <v>0</v>
      </c>
      <c r="AJ66">
        <f ca="1">-OFFSET('IRP Approach 90% Local'!$DR$1,Reliabilty!$A66-2015+(Reliabilty!AJ$2-1)*35,0)+OFFSET('IRP Approach 90% Local'!$DS$1,Reliabilty!$A66-2015+(Reliabilty!AJ$2-1)*35,0)</f>
        <v>0</v>
      </c>
      <c r="AK66">
        <f ca="1">-OFFSET('IRP Approach 90% Local'!$DR$1,Reliabilty!$A66-2015+(Reliabilty!AK$2-1)*35,0)+OFFSET('IRP Approach 90% Local'!$DS$1,Reliabilty!$A66-2015+(Reliabilty!AK$2-1)*35,0)</f>
        <v>0</v>
      </c>
      <c r="AL66">
        <f ca="1">-OFFSET('IRP Approach 90% Local'!$DR$1,Reliabilty!$A66-2015+(Reliabilty!AL$2-1)*35,0)+OFFSET('IRP Approach 90% Local'!$DS$1,Reliabilty!$A66-2015+(Reliabilty!AL$2-1)*35,0)</f>
        <v>0</v>
      </c>
      <c r="AM66">
        <f ca="1">-OFFSET('IRP Approach 90% Local'!$DR$1,Reliabilty!$A66-2015+(Reliabilty!AM$2-1)*35,0)+OFFSET('IRP Approach 90% Local'!$DS$1,Reliabilty!$A66-2015+(Reliabilty!AM$2-1)*35,0)</f>
        <v>-40968</v>
      </c>
      <c r="AN66">
        <f ca="1">-OFFSET('IRP Approach 90% Local'!$DR$1,Reliabilty!$A66-2015+(Reliabilty!AN$2-1)*35,0)+OFFSET('IRP Approach 90% Local'!$DS$1,Reliabilty!$A66-2015+(Reliabilty!AN$2-1)*35,0)</f>
        <v>0</v>
      </c>
      <c r="AO66">
        <f ca="1">-OFFSET('IRP Approach 90% Local'!$DR$1,Reliabilty!$A66-2015+(Reliabilty!AO$2-1)*35,0)+OFFSET('IRP Approach 90% Local'!$DS$1,Reliabilty!$A66-2015+(Reliabilty!AO$2-1)*35,0)</f>
        <v>0</v>
      </c>
      <c r="AP66">
        <f ca="1">-OFFSET('IRP Approach 90% Local'!$DR$1,Reliabilty!$A66-2015+(Reliabilty!AP$2-1)*35,0)+OFFSET('IRP Approach 90% Local'!$DS$1,Reliabilty!$A66-2015+(Reliabilty!AP$2-1)*35,0)</f>
        <v>0</v>
      </c>
      <c r="AQ66">
        <f ca="1">-OFFSET('IRP Approach 90% Local'!$DR$1,Reliabilty!$A66-2015+(Reliabilty!AQ$2-1)*35,0)+OFFSET('IRP Approach 90% Local'!$DS$1,Reliabilty!$A66-2015+(Reliabilty!AQ$2-1)*35,0)</f>
        <v>0</v>
      </c>
      <c r="AR66">
        <f ca="1">-OFFSET('IRP Approach 90% Local'!$DR$1,Reliabilty!$A66-2015+(Reliabilty!AR$2-1)*35,0)+OFFSET('IRP Approach 90% Local'!$DS$1,Reliabilty!$A66-2015+(Reliabilty!AR$2-1)*35,0)</f>
        <v>0</v>
      </c>
      <c r="AS66">
        <f ca="1">-OFFSET('IRP Approach 90% Local'!$DR$1,Reliabilty!$A66-2015+(Reliabilty!AS$2-1)*35,0)+OFFSET('IRP Approach 90% Local'!$DS$1,Reliabilty!$A66-2015+(Reliabilty!AS$2-1)*35,0)</f>
        <v>552138</v>
      </c>
      <c r="AT66">
        <f ca="1">-OFFSET('IRP Approach 90% Local'!$DR$1,Reliabilty!$A66-2015+(Reliabilty!AT$2-1)*35,0)+OFFSET('IRP Approach 90% Local'!$DS$1,Reliabilty!$A66-2015+(Reliabilty!AT$2-1)*35,0)</f>
        <v>391099</v>
      </c>
      <c r="AU66">
        <f ca="1">-OFFSET('IRP Approach 90% Local'!$DR$1,Reliabilty!$A66-2015+(Reliabilty!AU$2-1)*35,0)+OFFSET('IRP Approach 90% Local'!$DS$1,Reliabilty!$A66-2015+(Reliabilty!AU$2-1)*35,0)</f>
        <v>0</v>
      </c>
      <c r="AV66">
        <f ca="1">-OFFSET('IRP Approach 90% Local'!$DR$1,Reliabilty!$A66-2015+(Reliabilty!AV$2-1)*35,0)+OFFSET('IRP Approach 90% Local'!$DS$1,Reliabilty!$A66-2015+(Reliabilty!AV$2-1)*35,0)</f>
        <v>478697</v>
      </c>
      <c r="AW66">
        <f ca="1">-OFFSET('IRP Approach 90% Local'!$DR$1,Reliabilty!$A66-2015+(Reliabilty!AW$2-1)*35,0)+OFFSET('IRP Approach 90% Local'!$DS$1,Reliabilty!$A66-2015+(Reliabilty!AW$2-1)*35,0)</f>
        <v>35494</v>
      </c>
      <c r="AX66">
        <f ca="1">-OFFSET('IRP Approach 90% Local'!$DR$1,Reliabilty!$A66-2015+(Reliabilty!AX$2-1)*35,0)+OFFSET('IRP Approach 90% Local'!$DS$1,Reliabilty!$A66-2015+(Reliabilty!AX$2-1)*35,0)</f>
        <v>56194</v>
      </c>
      <c r="AY66">
        <f ca="1">-OFFSET('IRP Approach 90% Local'!$DR$1,Reliabilty!$A66-2015+(Reliabilty!AY$2-1)*35,0)+OFFSET('IRP Approach 90% Local'!$DS$1,Reliabilty!$A66-2015+(Reliabilty!AY$2-1)*35,0)</f>
        <v>56194</v>
      </c>
      <c r="AZ66">
        <f ca="1">-OFFSET('IRP Approach 90% Local'!$DR$1,Reliabilty!$A66-2015+(Reliabilty!AZ$2-1)*35,0)+OFFSET('IRP Approach 90% Local'!$DS$1,Reliabilty!$A66-2015+(Reliabilty!AZ$2-1)*35,0)</f>
        <v>56194</v>
      </c>
      <c r="BA66">
        <f ca="1">-OFFSET('IRP Approach 90% Local'!$DR$1,Reliabilty!$A66-2015+(Reliabilty!BA$2-1)*35,0)+OFFSET('IRP Approach 90% Local'!$DS$1,Reliabilty!$A66-2015+(Reliabilty!BA$2-1)*35,0)</f>
        <v>-264741</v>
      </c>
      <c r="BB66">
        <f ca="1">-OFFSET('IRP Approach 90% Local'!$DR$1,Reliabilty!$A66-2015+(Reliabilty!BB$2-1)*35,0)+OFFSET('IRP Approach 90% Local'!$DS$1,Reliabilty!$A66-2015+(Reliabilty!BB$2-1)*35,0)</f>
        <v>-349633</v>
      </c>
      <c r="BC66">
        <f ca="1">-OFFSET('IRP Approach 90% Local'!$DR$1,Reliabilty!$A66-2015+(Reliabilty!BC$2-1)*35,0)+OFFSET('IRP Approach 90% Local'!$DS$1,Reliabilty!$A66-2015+(Reliabilty!BC$2-1)*35,0)</f>
        <v>0</v>
      </c>
      <c r="BD66">
        <f ca="1">-OFFSET('IRP Approach 90% Local'!$DR$1,Reliabilty!$A66-2015+(Reliabilty!BD$2-1)*35,0)+OFFSET('IRP Approach 90% Local'!$DS$1,Reliabilty!$A66-2015+(Reliabilty!BD$2-1)*35,0)</f>
        <v>0</v>
      </c>
      <c r="BE66">
        <f ca="1">-OFFSET('IRP Approach 90% Local'!$DR$1,Reliabilty!$A66-2015+(Reliabilty!BE$2-1)*35,0)+OFFSET('IRP Approach 90% Local'!$DS$1,Reliabilty!$A66-2015+(Reliabilty!BE$2-1)*35,0)</f>
        <v>0</v>
      </c>
      <c r="BF66">
        <f ca="1">-OFFSET('IRP Approach 90% Local'!$DR$1,Reliabilty!$A66-2015+(Reliabilty!BF$2-1)*35,0)+OFFSET('IRP Approach 90% Local'!$DS$1,Reliabilty!$A66-2015+(Reliabilty!BF$2-1)*35,0)</f>
        <v>0</v>
      </c>
      <c r="BG66">
        <f ca="1">-OFFSET('IRP Approach 90% Local'!$DR$1,Reliabilty!$A66-2015+(Reliabilty!BG$2-1)*35,0)+OFFSET('IRP Approach 90% Local'!$DS$1,Reliabilty!$A66-2015+(Reliabilty!BG$2-1)*35,0)</f>
        <v>0</v>
      </c>
      <c r="BH66">
        <f ca="1">-OFFSET('IRP Approach 90% Local'!$DR$1,Reliabilty!$A66-2015+(Reliabilty!BH$2-1)*35,0)+OFFSET('IRP Approach 90% Local'!$DS$1,Reliabilty!$A66-2015+(Reliabilty!BH$2-1)*35,0)</f>
        <v>0</v>
      </c>
      <c r="BI66">
        <f ca="1">-OFFSET('IRP Approach 90% Local'!$DR$1,Reliabilty!$A66-2015+(Reliabilty!BI$2-1)*35,0)+OFFSET('IRP Approach 90% Local'!$DS$1,Reliabilty!$A66-2015+(Reliabilty!BI$2-1)*35,0)</f>
        <v>0</v>
      </c>
      <c r="BJ66">
        <f ca="1">-OFFSET('IRP Approach 90% Local'!$DR$1,Reliabilty!$A66-2015+(Reliabilty!BJ$2-1)*35,0)+OFFSET('IRP Approach 90% Local'!$DS$1,Reliabilty!$A66-2015+(Reliabilty!BJ$2-1)*35,0)</f>
        <v>0</v>
      </c>
      <c r="BK66">
        <f ca="1">-OFFSET('IRP Approach 90% Local'!$DR$1,Reliabilty!$A66-2015+(Reliabilty!BK$2-1)*35,0)+OFFSET('IRP Approach 90% Local'!$DS$1,Reliabilty!$A66-2015+(Reliabilty!BK$2-1)*35,0)</f>
        <v>0</v>
      </c>
      <c r="BL66">
        <f ca="1">-OFFSET('IRP Approach 90% Local'!$DR$1,Reliabilty!$A66-2015+(Reliabilty!BL$2-1)*35,0)+OFFSET('IRP Approach 90% Local'!$DS$1,Reliabilty!$A66-2015+(Reliabilty!BL$2-1)*35,0)</f>
        <v>0</v>
      </c>
      <c r="BM66">
        <f ca="1">-OFFSET('IRP Approach 90% Local'!$DR$1,Reliabilty!$A66-2015+(Reliabilty!BM$2-1)*35,0)+OFFSET('IRP Approach 90% Local'!$DS$1,Reliabilty!$A66-2015+(Reliabilty!BM$2-1)*35,0)</f>
        <v>0</v>
      </c>
      <c r="BN66">
        <f ca="1">-OFFSET('IRP Approach 90% Local'!$DR$1,Reliabilty!$A66-2015+(Reliabilty!BN$2-1)*35,0)+OFFSET('IRP Approach 90% Local'!$DS$1,Reliabilty!$A66-2015+(Reliabilty!BN$2-1)*35,0)</f>
        <v>0</v>
      </c>
      <c r="BO66">
        <f ca="1">-OFFSET('IRP Approach 90% Local'!$DR$1,Reliabilty!$A66-2015+(Reliabilty!BO$2-1)*35,0)+OFFSET('IRP Approach 90% Local'!$DS$1,Reliabilty!$A66-2015+(Reliabilty!BO$2-1)*35,0)</f>
        <v>0</v>
      </c>
      <c r="BP66">
        <f ca="1">-OFFSET('IRP Approach 90% Local'!$DR$1,Reliabilty!$A66-2015+(Reliabilty!BP$2-1)*35,0)+OFFSET('IRP Approach 90% Local'!$DS$1,Reliabilty!$A66-2015+(Reliabilty!BP$2-1)*35,0)</f>
        <v>0</v>
      </c>
      <c r="BQ66">
        <f ca="1">-OFFSET('IRP Approach 90% Local'!$DR$1,Reliabilty!$A66-2015+(Reliabilty!BQ$2-1)*35,0)+OFFSET('IRP Approach 90% Local'!$DS$1,Reliabilty!$A66-2015+(Reliabilty!BQ$2-1)*35,0)</f>
        <v>0</v>
      </c>
      <c r="BR66">
        <f ca="1">-OFFSET('IRP Approach 90% Local'!$DR$1,Reliabilty!$A66-2015+(Reliabilty!BR$2-1)*35,0)+OFFSET('IRP Approach 90% Local'!$DS$1,Reliabilty!$A66-2015+(Reliabilty!BR$2-1)*35,0)</f>
        <v>0</v>
      </c>
      <c r="BS66">
        <f ca="1">-OFFSET('IRP Approach 90% Local'!$DR$1,Reliabilty!$A66-2015+(Reliabilty!BS$2-1)*35,0)+OFFSET('IRP Approach 90% Local'!$DS$1,Reliabilty!$A66-2015+(Reliabilty!BS$2-1)*35,0)</f>
        <v>0</v>
      </c>
      <c r="BT66">
        <f ca="1">-OFFSET('IRP Approach 90% Local'!$DR$1,Reliabilty!$A66-2015+(Reliabilty!BT$2-1)*35,0)+OFFSET('IRP Approach 90% Local'!$DS$1,Reliabilty!$A66-2015+(Reliabilty!BT$2-1)*35,0)</f>
        <v>0</v>
      </c>
      <c r="BU66">
        <f ca="1">-OFFSET('IRP Approach 90% Local'!$DR$1,Reliabilty!$A66-2015+(Reliabilty!BU$2-1)*35,0)+OFFSET('IRP Approach 90% Local'!$DS$1,Reliabilty!$A66-2015+(Reliabilty!BU$2-1)*35,0)</f>
        <v>0</v>
      </c>
      <c r="BV66">
        <f ca="1">-OFFSET('IRP Approach 90% Local'!$DR$1,Reliabilty!$A66-2015+(Reliabilty!BV$2-1)*35,0)+OFFSET('IRP Approach 90% Local'!$DS$1,Reliabilty!$A66-2015+(Reliabilty!BV$2-1)*35,0)</f>
        <v>0</v>
      </c>
      <c r="BW66">
        <f ca="1">-OFFSET('IRP Approach 90% Local'!$DR$1,Reliabilty!$A66-2015+(Reliabilty!BW$2-1)*35,0)+OFFSET('IRP Approach 90% Local'!$DS$1,Reliabilty!$A66-2015+(Reliabilty!BW$2-1)*35,0)</f>
        <v>0</v>
      </c>
      <c r="BX66">
        <f ca="1">-OFFSET('IRP Approach 90% Local'!$DR$1,Reliabilty!$A66-2015+(Reliabilty!BX$2-1)*35,0)+OFFSET('IRP Approach 90% Local'!$DS$1,Reliabilty!$A66-2015+(Reliabilty!BX$2-1)*35,0)</f>
        <v>0</v>
      </c>
      <c r="BY66">
        <f ca="1">-OFFSET('IRP Approach 90% Local'!$DR$1,Reliabilty!$A66-2015+(Reliabilty!BY$2-1)*35,0)+OFFSET('IRP Approach 90% Local'!$DS$1,Reliabilty!$A66-2015+(Reliabilty!BY$2-1)*35,0)</f>
        <v>0</v>
      </c>
      <c r="BZ66">
        <f ca="1">-OFFSET('IRP Approach 90% Local'!$DR$1,Reliabilty!$A66-2015+(Reliabilty!BZ$2-1)*35,0)+OFFSET('IRP Approach 90% Local'!$DS$1,Reliabilty!$A66-2015+(Reliabilty!BZ$2-1)*35,0)</f>
        <v>0</v>
      </c>
      <c r="CA66">
        <f ca="1">-OFFSET('IRP Approach 90% Local'!$DR$1,Reliabilty!$A66-2015+(Reliabilty!CA$2-1)*35,0)+OFFSET('IRP Approach 90% Local'!$DS$1,Reliabilty!$A66-2015+(Reliabilty!CA$2-1)*35,0)</f>
        <v>0</v>
      </c>
      <c r="CB66">
        <f ca="1">-OFFSET('IRP Approach 90% Local'!$DR$1,Reliabilty!$A66-2015+(Reliabilty!CB$2-1)*35,0)+OFFSET('IRP Approach 90% Local'!$DS$1,Reliabilty!$A66-2015+(Reliabilty!CB$2-1)*35,0)</f>
        <v>0</v>
      </c>
      <c r="CC66">
        <f ca="1">-OFFSET('IRP Approach 90% Local'!$DR$1,Reliabilty!$A66-2015+(Reliabilty!CC$2-1)*35,0)+OFFSET('IRP Approach 90% Local'!$DS$1,Reliabilty!$A66-2015+(Reliabilty!CC$2-1)*35,0)</f>
        <v>0</v>
      </c>
      <c r="CD66">
        <f ca="1">-OFFSET('IRP Approach 90% Local'!$DR$1,Reliabilty!$A66-2015+(Reliabilty!CD$2-1)*35,0)+OFFSET('IRP Approach 90% Local'!$DS$1,Reliabilty!$A66-2015+(Reliabilty!CD$2-1)*35,0)</f>
        <v>0</v>
      </c>
      <c r="CE66">
        <f ca="1">-OFFSET('IRP Approach 90% Local'!$DR$1,Reliabilty!$A66-2015+(Reliabilty!CE$2-1)*35,0)+OFFSET('IRP Approach 90% Local'!$DS$1,Reliabilty!$A66-2015+(Reliabilty!CE$2-1)*35,0)</f>
        <v>0</v>
      </c>
      <c r="CF66">
        <f ca="1">-OFFSET('IRP Approach 90% Local'!$DR$1,Reliabilty!$A66-2015+(Reliabilty!CF$2-1)*35,0)+OFFSET('IRP Approach 90% Local'!$DS$1,Reliabilty!$A66-2015+(Reliabilty!CF$2-1)*35,0)</f>
        <v>-128583</v>
      </c>
      <c r="CG66">
        <f ca="1">-OFFSET('IRP Approach 90% Local'!$DR$1,Reliabilty!$A66-2015+(Reliabilty!CG$2-1)*35,0)+OFFSET('IRP Approach 90% Local'!$DS$1,Reliabilty!$A66-2015+(Reliabilty!CG$2-1)*35,0)</f>
        <v>-254942</v>
      </c>
      <c r="CH66">
        <f ca="1">-OFFSET('IRP Approach 90% Local'!$DR$1,Reliabilty!$A66-2015+(Reliabilty!CH$2-1)*35,0)+OFFSET('IRP Approach 90% Local'!$DS$1,Reliabilty!$A66-2015+(Reliabilty!CH$2-1)*35,0)</f>
        <v>-77525</v>
      </c>
      <c r="CI66">
        <f ca="1">-OFFSET('IRP Approach 90% Local'!$DR$1,Reliabilty!$A66-2015+(Reliabilty!CI$2-1)*35,0)+OFFSET('IRP Approach 90% Local'!$DS$1,Reliabilty!$A66-2015+(Reliabilty!CI$2-1)*35,0)</f>
        <v>-646041</v>
      </c>
      <c r="CJ66">
        <f ca="1">-OFFSET('IRP Approach 90% Local'!$DR$1,Reliabilty!$A66-2015+(Reliabilty!CJ$2-1)*35,0)+OFFSET('IRP Approach 90% Local'!$DS$1,Reliabilty!$A66-2015+(Reliabilty!CJ$2-1)*35,0)</f>
        <v>0</v>
      </c>
      <c r="CK66">
        <f ca="1">-OFFSET('IRP Approach 90% Local'!$DR$1,Reliabilty!$A66-2015+(Reliabilty!CK$2-1)*35,0)+OFFSET('IRP Approach 90% Local'!$DS$1,Reliabilty!$A66-2015+(Reliabilty!CK$2-1)*35,0)</f>
        <v>0</v>
      </c>
      <c r="CL66">
        <f ca="1">-OFFSET('IRP Approach 90% Local'!$DR$1,Reliabilty!$A66-2015+(Reliabilty!CL$2-1)*35,0)+OFFSET('IRP Approach 90% Local'!$DS$1,Reliabilty!$A66-2015+(Reliabilty!CL$2-1)*35,0)</f>
        <v>0</v>
      </c>
      <c r="CM66">
        <f ca="1">-OFFSET('IRP Approach 90% Local'!$DR$1,Reliabilty!$A66-2015+(Reliabilty!CM$2-1)*35,0)+OFFSET('IRP Approach 90% Local'!$DS$1,Reliabilty!$A66-2015+(Reliabilty!CM$2-1)*35,0)</f>
        <v>0</v>
      </c>
      <c r="CN66">
        <f ca="1">-OFFSET('IRP Approach 90% Local'!$DR$1,Reliabilty!$A66-2015+(Reliabilty!CN$2-1)*35,0)+OFFSET('IRP Approach 90% Local'!$DS$1,Reliabilty!$A66-2015+(Reliabilty!CN$2-1)*35,0)</f>
        <v>0</v>
      </c>
    </row>
    <row r="67" spans="1:92" x14ac:dyDescent="0.3">
      <c r="A67">
        <v>2035</v>
      </c>
      <c r="B67">
        <f ca="1">-OFFSET('IRP Approach 90% Local'!$DR$1,Reliabilty!$A67-2015+(Reliabilty!B$2-1)*35,0)+OFFSET('IRP Approach 90% Local'!$DS$1,Reliabilty!$A67-2015+(Reliabilty!B$2-1)*35,0)</f>
        <v>0</v>
      </c>
      <c r="C67">
        <f ca="1">-OFFSET('IRP Approach 90% Local'!$DR$1,Reliabilty!$A67-2015+(Reliabilty!C$2-1)*35,0)+OFFSET('IRP Approach 90% Local'!$DS$1,Reliabilty!$A67-2015+(Reliabilty!C$2-1)*35,0)</f>
        <v>0</v>
      </c>
      <c r="D67">
        <f ca="1">-OFFSET('IRP Approach 90% Local'!$DR$1,Reliabilty!$A67-2015+(Reliabilty!D$2-1)*35,0)+OFFSET('IRP Approach 90% Local'!$DS$1,Reliabilty!$A67-2015+(Reliabilty!D$2-1)*35,0)</f>
        <v>55122</v>
      </c>
      <c r="E67">
        <f ca="1">-OFFSET('IRP Approach 90% Local'!$DR$1,Reliabilty!$A67-2015+(Reliabilty!E$2-1)*35,0)+OFFSET('IRP Approach 90% Local'!$DS$1,Reliabilty!$A67-2015+(Reliabilty!E$2-1)*35,0)</f>
        <v>0</v>
      </c>
      <c r="F67">
        <f ca="1">-OFFSET('IRP Approach 90% Local'!$DR$1,Reliabilty!$A67-2015+(Reliabilty!F$2-1)*35,0)+OFFSET('IRP Approach 90% Local'!$DS$1,Reliabilty!$A67-2015+(Reliabilty!F$2-1)*35,0)</f>
        <v>0</v>
      </c>
      <c r="G67">
        <f ca="1">-OFFSET('IRP Approach 90% Local'!$DR$1,Reliabilty!$A67-2015+(Reliabilty!G$2-1)*35,0)+OFFSET('IRP Approach 90% Local'!$DS$1,Reliabilty!$A67-2015+(Reliabilty!G$2-1)*35,0)</f>
        <v>0</v>
      </c>
      <c r="H67">
        <f ca="1">-OFFSET('IRP Approach 90% Local'!$DR$1,Reliabilty!$A67-2015+(Reliabilty!H$2-1)*35,0)+OFFSET('IRP Approach 90% Local'!$DS$1,Reliabilty!$A67-2015+(Reliabilty!H$2-1)*35,0)</f>
        <v>0</v>
      </c>
      <c r="I67">
        <f ca="1">-OFFSET('IRP Approach 90% Local'!$DR$1,Reliabilty!$A67-2015+(Reliabilty!I$2-1)*35,0)+OFFSET('IRP Approach 90% Local'!$DS$1,Reliabilty!$A67-2015+(Reliabilty!I$2-1)*35,0)</f>
        <v>0</v>
      </c>
      <c r="J67">
        <f ca="1">-OFFSET('IRP Approach 90% Local'!$DR$1,Reliabilty!$A67-2015+(Reliabilty!J$2-1)*35,0)+OFFSET('IRP Approach 90% Local'!$DS$1,Reliabilty!$A67-2015+(Reliabilty!J$2-1)*35,0)</f>
        <v>0</v>
      </c>
      <c r="K67">
        <f ca="1">-OFFSET('IRP Approach 90% Local'!$DR$1,Reliabilty!$A67-2015+(Reliabilty!K$2-1)*35,0)+OFFSET('IRP Approach 90% Local'!$DS$1,Reliabilty!$A67-2015+(Reliabilty!K$2-1)*35,0)</f>
        <v>0</v>
      </c>
      <c r="L67">
        <f ca="1">-OFFSET('IRP Approach 90% Local'!$DR$1,Reliabilty!$A67-2015+(Reliabilty!L$2-1)*35,0)+OFFSET('IRP Approach 90% Local'!$DS$1,Reliabilty!$A67-2015+(Reliabilty!L$2-1)*35,0)</f>
        <v>0</v>
      </c>
      <c r="M67">
        <f ca="1">-OFFSET('IRP Approach 90% Local'!$DR$1,Reliabilty!$A67-2015+(Reliabilty!M$2-1)*35,0)+OFFSET('IRP Approach 90% Local'!$DS$1,Reliabilty!$A67-2015+(Reliabilty!M$2-1)*35,0)</f>
        <v>0</v>
      </c>
      <c r="N67">
        <f ca="1">-OFFSET('IRP Approach 90% Local'!$DR$1,Reliabilty!$A67-2015+(Reliabilty!N$2-1)*35,0)+OFFSET('IRP Approach 90% Local'!$DS$1,Reliabilty!$A67-2015+(Reliabilty!N$2-1)*35,0)</f>
        <v>0</v>
      </c>
      <c r="O67">
        <f ca="1">-OFFSET('IRP Approach 90% Local'!$DR$1,Reliabilty!$A67-2015+(Reliabilty!O$2-1)*35,0)+OFFSET('IRP Approach 90% Local'!$DS$1,Reliabilty!$A67-2015+(Reliabilty!O$2-1)*35,0)</f>
        <v>0</v>
      </c>
      <c r="P67">
        <f ca="1">-OFFSET('IRP Approach 90% Local'!$DR$1,Reliabilty!$A67-2015+(Reliabilty!P$2-1)*35,0)+OFFSET('IRP Approach 90% Local'!$DS$1,Reliabilty!$A67-2015+(Reliabilty!P$2-1)*35,0)</f>
        <v>0</v>
      </c>
      <c r="Q67">
        <f ca="1">-OFFSET('IRP Approach 90% Local'!$DR$1,Reliabilty!$A67-2015+(Reliabilty!Q$2-1)*35,0)+OFFSET('IRP Approach 90% Local'!$DS$1,Reliabilty!$A67-2015+(Reliabilty!Q$2-1)*35,0)</f>
        <v>0</v>
      </c>
      <c r="R67">
        <f ca="1">-OFFSET('IRP Approach 90% Local'!$DR$1,Reliabilty!$A67-2015+(Reliabilty!R$2-1)*35,0)+OFFSET('IRP Approach 90% Local'!$DS$1,Reliabilty!$A67-2015+(Reliabilty!R$2-1)*35,0)</f>
        <v>0</v>
      </c>
      <c r="S67">
        <f ca="1">-OFFSET('IRP Approach 90% Local'!$DR$1,Reliabilty!$A67-2015+(Reliabilty!S$2-1)*35,0)+OFFSET('IRP Approach 90% Local'!$DS$1,Reliabilty!$A67-2015+(Reliabilty!S$2-1)*35,0)</f>
        <v>0</v>
      </c>
      <c r="T67">
        <f ca="1">-OFFSET('IRP Approach 90% Local'!$DR$1,Reliabilty!$A67-2015+(Reliabilty!T$2-1)*35,0)+OFFSET('IRP Approach 90% Local'!$DS$1,Reliabilty!$A67-2015+(Reliabilty!T$2-1)*35,0)</f>
        <v>0</v>
      </c>
      <c r="U67">
        <f ca="1">-OFFSET('IRP Approach 90% Local'!$DR$1,Reliabilty!$A67-2015+(Reliabilty!U$2-1)*35,0)+OFFSET('IRP Approach 90% Local'!$DS$1,Reliabilty!$A67-2015+(Reliabilty!U$2-1)*35,0)</f>
        <v>0</v>
      </c>
      <c r="V67">
        <f ca="1">-OFFSET('IRP Approach 90% Local'!$DR$1,Reliabilty!$A67-2015+(Reliabilty!V$2-1)*35,0)+OFFSET('IRP Approach 90% Local'!$DS$1,Reliabilty!$A67-2015+(Reliabilty!V$2-1)*35,0)</f>
        <v>0</v>
      </c>
      <c r="W67">
        <f ca="1">-OFFSET('IRP Approach 90% Local'!$DR$1,Reliabilty!$A67-2015+(Reliabilty!W$2-1)*35,0)+OFFSET('IRP Approach 90% Local'!$DS$1,Reliabilty!$A67-2015+(Reliabilty!W$2-1)*35,0)</f>
        <v>0</v>
      </c>
      <c r="X67">
        <f ca="1">-OFFSET('IRP Approach 90% Local'!$DR$1,Reliabilty!$A67-2015+(Reliabilty!X$2-1)*35,0)+OFFSET('IRP Approach 90% Local'!$DS$1,Reliabilty!$A67-2015+(Reliabilty!X$2-1)*35,0)</f>
        <v>0</v>
      </c>
      <c r="Y67">
        <f ca="1">-OFFSET('IRP Approach 90% Local'!$DR$1,Reliabilty!$A67-2015+(Reliabilty!Y$2-1)*35,0)+OFFSET('IRP Approach 90% Local'!$DS$1,Reliabilty!$A67-2015+(Reliabilty!Y$2-1)*35,0)</f>
        <v>0</v>
      </c>
      <c r="Z67">
        <f ca="1">-OFFSET('IRP Approach 90% Local'!$DR$1,Reliabilty!$A67-2015+(Reliabilty!Z$2-1)*35,0)+OFFSET('IRP Approach 90% Local'!$DS$1,Reliabilty!$A67-2015+(Reliabilty!Z$2-1)*35,0)</f>
        <v>0</v>
      </c>
      <c r="AA67">
        <f ca="1">-OFFSET('IRP Approach 90% Local'!$DR$1,Reliabilty!$A67-2015+(Reliabilty!AA$2-1)*35,0)+OFFSET('IRP Approach 90% Local'!$DS$1,Reliabilty!$A67-2015+(Reliabilty!AA$2-1)*35,0)</f>
        <v>0</v>
      </c>
      <c r="AB67">
        <f ca="1">-OFFSET('IRP Approach 90% Local'!$DR$1,Reliabilty!$A67-2015+(Reliabilty!AB$2-1)*35,0)+OFFSET('IRP Approach 90% Local'!$DS$1,Reliabilty!$A67-2015+(Reliabilty!AB$2-1)*35,0)</f>
        <v>0</v>
      </c>
      <c r="AC67">
        <f ca="1">-OFFSET('IRP Approach 90% Local'!$DR$1,Reliabilty!$A67-2015+(Reliabilty!AC$2-1)*35,0)+OFFSET('IRP Approach 90% Local'!$DS$1,Reliabilty!$A67-2015+(Reliabilty!AC$2-1)*35,0)</f>
        <v>0</v>
      </c>
      <c r="AD67">
        <f ca="1">-OFFSET('IRP Approach 90% Local'!$DR$1,Reliabilty!$A67-2015+(Reliabilty!AD$2-1)*35,0)+OFFSET('IRP Approach 90% Local'!$DS$1,Reliabilty!$A67-2015+(Reliabilty!AD$2-1)*35,0)</f>
        <v>0</v>
      </c>
      <c r="AE67">
        <f ca="1">-OFFSET('IRP Approach 90% Local'!$DR$1,Reliabilty!$A67-2015+(Reliabilty!AE$2-1)*35,0)+OFFSET('IRP Approach 90% Local'!$DS$1,Reliabilty!$A67-2015+(Reliabilty!AE$2-1)*35,0)</f>
        <v>172325</v>
      </c>
      <c r="AF67">
        <f ca="1">-OFFSET('IRP Approach 90% Local'!$DR$1,Reliabilty!$A67-2015+(Reliabilty!AF$2-1)*35,0)+OFFSET('IRP Approach 90% Local'!$DS$1,Reliabilty!$A67-2015+(Reliabilty!AF$2-1)*35,0)</f>
        <v>0</v>
      </c>
      <c r="AG67">
        <f ca="1">-OFFSET('IRP Approach 90% Local'!$DR$1,Reliabilty!$A67-2015+(Reliabilty!AG$2-1)*35,0)+OFFSET('IRP Approach 90% Local'!$DS$1,Reliabilty!$A67-2015+(Reliabilty!AG$2-1)*35,0)</f>
        <v>0</v>
      </c>
      <c r="AH67">
        <f ca="1">-OFFSET('IRP Approach 90% Local'!$DR$1,Reliabilty!$A67-2015+(Reliabilty!AH$2-1)*35,0)+OFFSET('IRP Approach 90% Local'!$DS$1,Reliabilty!$A67-2015+(Reliabilty!AH$2-1)*35,0)</f>
        <v>0</v>
      </c>
      <c r="AI67">
        <f ca="1">-OFFSET('IRP Approach 90% Local'!$DR$1,Reliabilty!$A67-2015+(Reliabilty!AI$2-1)*35,0)+OFFSET('IRP Approach 90% Local'!$DS$1,Reliabilty!$A67-2015+(Reliabilty!AI$2-1)*35,0)</f>
        <v>0</v>
      </c>
      <c r="AJ67">
        <f ca="1">-OFFSET('IRP Approach 90% Local'!$DR$1,Reliabilty!$A67-2015+(Reliabilty!AJ$2-1)*35,0)+OFFSET('IRP Approach 90% Local'!$DS$1,Reliabilty!$A67-2015+(Reliabilty!AJ$2-1)*35,0)</f>
        <v>0</v>
      </c>
      <c r="AK67">
        <f ca="1">-OFFSET('IRP Approach 90% Local'!$DR$1,Reliabilty!$A67-2015+(Reliabilty!AK$2-1)*35,0)+OFFSET('IRP Approach 90% Local'!$DS$1,Reliabilty!$A67-2015+(Reliabilty!AK$2-1)*35,0)</f>
        <v>0</v>
      </c>
      <c r="AL67">
        <f ca="1">-OFFSET('IRP Approach 90% Local'!$DR$1,Reliabilty!$A67-2015+(Reliabilty!AL$2-1)*35,0)+OFFSET('IRP Approach 90% Local'!$DS$1,Reliabilty!$A67-2015+(Reliabilty!AL$2-1)*35,0)</f>
        <v>-25782</v>
      </c>
      <c r="AM67">
        <f ca="1">-OFFSET('IRP Approach 90% Local'!$DR$1,Reliabilty!$A67-2015+(Reliabilty!AM$2-1)*35,0)+OFFSET('IRP Approach 90% Local'!$DS$1,Reliabilty!$A67-2015+(Reliabilty!AM$2-1)*35,0)</f>
        <v>0</v>
      </c>
      <c r="AN67">
        <f ca="1">-OFFSET('IRP Approach 90% Local'!$DR$1,Reliabilty!$A67-2015+(Reliabilty!AN$2-1)*35,0)+OFFSET('IRP Approach 90% Local'!$DS$1,Reliabilty!$A67-2015+(Reliabilty!AN$2-1)*35,0)</f>
        <v>0</v>
      </c>
      <c r="AO67">
        <f ca="1">-OFFSET('IRP Approach 90% Local'!$DR$1,Reliabilty!$A67-2015+(Reliabilty!AO$2-1)*35,0)+OFFSET('IRP Approach 90% Local'!$DS$1,Reliabilty!$A67-2015+(Reliabilty!AO$2-1)*35,0)</f>
        <v>0</v>
      </c>
      <c r="AP67">
        <f ca="1">-OFFSET('IRP Approach 90% Local'!$DR$1,Reliabilty!$A67-2015+(Reliabilty!AP$2-1)*35,0)+OFFSET('IRP Approach 90% Local'!$DS$1,Reliabilty!$A67-2015+(Reliabilty!AP$2-1)*35,0)</f>
        <v>0</v>
      </c>
      <c r="AQ67">
        <f ca="1">-OFFSET('IRP Approach 90% Local'!$DR$1,Reliabilty!$A67-2015+(Reliabilty!AQ$2-1)*35,0)+OFFSET('IRP Approach 90% Local'!$DS$1,Reliabilty!$A67-2015+(Reliabilty!AQ$2-1)*35,0)</f>
        <v>0</v>
      </c>
      <c r="AR67">
        <f ca="1">-OFFSET('IRP Approach 90% Local'!$DR$1,Reliabilty!$A67-2015+(Reliabilty!AR$2-1)*35,0)+OFFSET('IRP Approach 90% Local'!$DS$1,Reliabilty!$A67-2015+(Reliabilty!AR$2-1)*35,0)</f>
        <v>549512</v>
      </c>
      <c r="AS67">
        <f ca="1">-OFFSET('IRP Approach 90% Local'!$DR$1,Reliabilty!$A67-2015+(Reliabilty!AS$2-1)*35,0)+OFFSET('IRP Approach 90% Local'!$DS$1,Reliabilty!$A67-2015+(Reliabilty!AS$2-1)*35,0)</f>
        <v>429618</v>
      </c>
      <c r="AT67">
        <f ca="1">-OFFSET('IRP Approach 90% Local'!$DR$1,Reliabilty!$A67-2015+(Reliabilty!AT$2-1)*35,0)+OFFSET('IRP Approach 90% Local'!$DS$1,Reliabilty!$A67-2015+(Reliabilty!AT$2-1)*35,0)</f>
        <v>0</v>
      </c>
      <c r="AU67">
        <f ca="1">-OFFSET('IRP Approach 90% Local'!$DR$1,Reliabilty!$A67-2015+(Reliabilty!AU$2-1)*35,0)+OFFSET('IRP Approach 90% Local'!$DS$1,Reliabilty!$A67-2015+(Reliabilty!AU$2-1)*35,0)</f>
        <v>545487</v>
      </c>
      <c r="AV67">
        <f ca="1">-OFFSET('IRP Approach 90% Local'!$DR$1,Reliabilty!$A67-2015+(Reliabilty!AV$2-1)*35,0)+OFFSET('IRP Approach 90% Local'!$DS$1,Reliabilty!$A67-2015+(Reliabilty!AV$2-1)*35,0)</f>
        <v>136628</v>
      </c>
      <c r="AW67">
        <f ca="1">-OFFSET('IRP Approach 90% Local'!$DR$1,Reliabilty!$A67-2015+(Reliabilty!AW$2-1)*35,0)+OFFSET('IRP Approach 90% Local'!$DS$1,Reliabilty!$A67-2015+(Reliabilty!AW$2-1)*35,0)</f>
        <v>0</v>
      </c>
      <c r="AX67">
        <f ca="1">-OFFSET('IRP Approach 90% Local'!$DR$1,Reliabilty!$A67-2015+(Reliabilty!AX$2-1)*35,0)+OFFSET('IRP Approach 90% Local'!$DS$1,Reliabilty!$A67-2015+(Reliabilty!AX$2-1)*35,0)</f>
        <v>51005</v>
      </c>
      <c r="AY67">
        <f ca="1">-OFFSET('IRP Approach 90% Local'!$DR$1,Reliabilty!$A67-2015+(Reliabilty!AY$2-1)*35,0)+OFFSET('IRP Approach 90% Local'!$DS$1,Reliabilty!$A67-2015+(Reliabilty!AY$2-1)*35,0)</f>
        <v>51005</v>
      </c>
      <c r="AZ67">
        <f ca="1">-OFFSET('IRP Approach 90% Local'!$DR$1,Reliabilty!$A67-2015+(Reliabilty!AZ$2-1)*35,0)+OFFSET('IRP Approach 90% Local'!$DS$1,Reliabilty!$A67-2015+(Reliabilty!AZ$2-1)*35,0)</f>
        <v>-305060</v>
      </c>
      <c r="BA67">
        <f ca="1">-OFFSET('IRP Approach 90% Local'!$DR$1,Reliabilty!$A67-2015+(Reliabilty!BA$2-1)*35,0)+OFFSET('IRP Approach 90% Local'!$DS$1,Reliabilty!$A67-2015+(Reliabilty!BA$2-1)*35,0)</f>
        <v>-310731</v>
      </c>
      <c r="BB67">
        <f ca="1">-OFFSET('IRP Approach 90% Local'!$DR$1,Reliabilty!$A67-2015+(Reliabilty!BB$2-1)*35,0)+OFFSET('IRP Approach 90% Local'!$DS$1,Reliabilty!$A67-2015+(Reliabilty!BB$2-1)*35,0)</f>
        <v>0</v>
      </c>
      <c r="BC67">
        <f ca="1">-OFFSET('IRP Approach 90% Local'!$DR$1,Reliabilty!$A67-2015+(Reliabilty!BC$2-1)*35,0)+OFFSET('IRP Approach 90% Local'!$DS$1,Reliabilty!$A67-2015+(Reliabilty!BC$2-1)*35,0)</f>
        <v>0</v>
      </c>
      <c r="BD67">
        <f ca="1">-OFFSET('IRP Approach 90% Local'!$DR$1,Reliabilty!$A67-2015+(Reliabilty!BD$2-1)*35,0)+OFFSET('IRP Approach 90% Local'!$DS$1,Reliabilty!$A67-2015+(Reliabilty!BD$2-1)*35,0)</f>
        <v>0</v>
      </c>
      <c r="BE67">
        <f ca="1">-OFFSET('IRP Approach 90% Local'!$DR$1,Reliabilty!$A67-2015+(Reliabilty!BE$2-1)*35,0)+OFFSET('IRP Approach 90% Local'!$DS$1,Reliabilty!$A67-2015+(Reliabilty!BE$2-1)*35,0)</f>
        <v>0</v>
      </c>
      <c r="BF67">
        <f ca="1">-OFFSET('IRP Approach 90% Local'!$DR$1,Reliabilty!$A67-2015+(Reliabilty!BF$2-1)*35,0)+OFFSET('IRP Approach 90% Local'!$DS$1,Reliabilty!$A67-2015+(Reliabilty!BF$2-1)*35,0)</f>
        <v>0</v>
      </c>
      <c r="BG67">
        <f ca="1">-OFFSET('IRP Approach 90% Local'!$DR$1,Reliabilty!$A67-2015+(Reliabilty!BG$2-1)*35,0)+OFFSET('IRP Approach 90% Local'!$DS$1,Reliabilty!$A67-2015+(Reliabilty!BG$2-1)*35,0)</f>
        <v>0</v>
      </c>
      <c r="BH67">
        <f ca="1">-OFFSET('IRP Approach 90% Local'!$DR$1,Reliabilty!$A67-2015+(Reliabilty!BH$2-1)*35,0)+OFFSET('IRP Approach 90% Local'!$DS$1,Reliabilty!$A67-2015+(Reliabilty!BH$2-1)*35,0)</f>
        <v>26152</v>
      </c>
      <c r="BI67">
        <f ca="1">-OFFSET('IRP Approach 90% Local'!$DR$1,Reliabilty!$A67-2015+(Reliabilty!BI$2-1)*35,0)+OFFSET('IRP Approach 90% Local'!$DS$1,Reliabilty!$A67-2015+(Reliabilty!BI$2-1)*35,0)</f>
        <v>0</v>
      </c>
      <c r="BJ67">
        <f ca="1">-OFFSET('IRP Approach 90% Local'!$DR$1,Reliabilty!$A67-2015+(Reliabilty!BJ$2-1)*35,0)+OFFSET('IRP Approach 90% Local'!$DS$1,Reliabilty!$A67-2015+(Reliabilty!BJ$2-1)*35,0)</f>
        <v>0</v>
      </c>
      <c r="BK67">
        <f ca="1">-OFFSET('IRP Approach 90% Local'!$DR$1,Reliabilty!$A67-2015+(Reliabilty!BK$2-1)*35,0)+OFFSET('IRP Approach 90% Local'!$DS$1,Reliabilty!$A67-2015+(Reliabilty!BK$2-1)*35,0)</f>
        <v>0</v>
      </c>
      <c r="BL67">
        <f ca="1">-OFFSET('IRP Approach 90% Local'!$DR$1,Reliabilty!$A67-2015+(Reliabilty!BL$2-1)*35,0)+OFFSET('IRP Approach 90% Local'!$DS$1,Reliabilty!$A67-2015+(Reliabilty!BL$2-1)*35,0)</f>
        <v>0</v>
      </c>
      <c r="BM67">
        <f ca="1">-OFFSET('IRP Approach 90% Local'!$DR$1,Reliabilty!$A67-2015+(Reliabilty!BM$2-1)*35,0)+OFFSET('IRP Approach 90% Local'!$DS$1,Reliabilty!$A67-2015+(Reliabilty!BM$2-1)*35,0)</f>
        <v>0</v>
      </c>
      <c r="BN67">
        <f ca="1">-OFFSET('IRP Approach 90% Local'!$DR$1,Reliabilty!$A67-2015+(Reliabilty!BN$2-1)*35,0)+OFFSET('IRP Approach 90% Local'!$DS$1,Reliabilty!$A67-2015+(Reliabilty!BN$2-1)*35,0)</f>
        <v>0</v>
      </c>
      <c r="BO67">
        <f ca="1">-OFFSET('IRP Approach 90% Local'!$DR$1,Reliabilty!$A67-2015+(Reliabilty!BO$2-1)*35,0)+OFFSET('IRP Approach 90% Local'!$DS$1,Reliabilty!$A67-2015+(Reliabilty!BO$2-1)*35,0)</f>
        <v>0</v>
      </c>
      <c r="BP67">
        <f ca="1">-OFFSET('IRP Approach 90% Local'!$DR$1,Reliabilty!$A67-2015+(Reliabilty!BP$2-1)*35,0)+OFFSET('IRP Approach 90% Local'!$DS$1,Reliabilty!$A67-2015+(Reliabilty!BP$2-1)*35,0)</f>
        <v>0</v>
      </c>
      <c r="BQ67">
        <f ca="1">-OFFSET('IRP Approach 90% Local'!$DR$1,Reliabilty!$A67-2015+(Reliabilty!BQ$2-1)*35,0)+OFFSET('IRP Approach 90% Local'!$DS$1,Reliabilty!$A67-2015+(Reliabilty!BQ$2-1)*35,0)</f>
        <v>0</v>
      </c>
      <c r="BR67">
        <f ca="1">-OFFSET('IRP Approach 90% Local'!$DR$1,Reliabilty!$A67-2015+(Reliabilty!BR$2-1)*35,0)+OFFSET('IRP Approach 90% Local'!$DS$1,Reliabilty!$A67-2015+(Reliabilty!BR$2-1)*35,0)</f>
        <v>0</v>
      </c>
      <c r="BS67">
        <f ca="1">-OFFSET('IRP Approach 90% Local'!$DR$1,Reliabilty!$A67-2015+(Reliabilty!BS$2-1)*35,0)+OFFSET('IRP Approach 90% Local'!$DS$1,Reliabilty!$A67-2015+(Reliabilty!BS$2-1)*35,0)</f>
        <v>0</v>
      </c>
      <c r="BT67">
        <f ca="1">-OFFSET('IRP Approach 90% Local'!$DR$1,Reliabilty!$A67-2015+(Reliabilty!BT$2-1)*35,0)+OFFSET('IRP Approach 90% Local'!$DS$1,Reliabilty!$A67-2015+(Reliabilty!BT$2-1)*35,0)</f>
        <v>0</v>
      </c>
      <c r="BU67">
        <f ca="1">-OFFSET('IRP Approach 90% Local'!$DR$1,Reliabilty!$A67-2015+(Reliabilty!BU$2-1)*35,0)+OFFSET('IRP Approach 90% Local'!$DS$1,Reliabilty!$A67-2015+(Reliabilty!BU$2-1)*35,0)</f>
        <v>0</v>
      </c>
      <c r="BV67">
        <f ca="1">-OFFSET('IRP Approach 90% Local'!$DR$1,Reliabilty!$A67-2015+(Reliabilty!BV$2-1)*35,0)+OFFSET('IRP Approach 90% Local'!$DS$1,Reliabilty!$A67-2015+(Reliabilty!BV$2-1)*35,0)</f>
        <v>0</v>
      </c>
      <c r="BW67">
        <f ca="1">-OFFSET('IRP Approach 90% Local'!$DR$1,Reliabilty!$A67-2015+(Reliabilty!BW$2-1)*35,0)+OFFSET('IRP Approach 90% Local'!$DS$1,Reliabilty!$A67-2015+(Reliabilty!BW$2-1)*35,0)</f>
        <v>0</v>
      </c>
      <c r="BX67">
        <f ca="1">-OFFSET('IRP Approach 90% Local'!$DR$1,Reliabilty!$A67-2015+(Reliabilty!BX$2-1)*35,0)+OFFSET('IRP Approach 90% Local'!$DS$1,Reliabilty!$A67-2015+(Reliabilty!BX$2-1)*35,0)</f>
        <v>0</v>
      </c>
      <c r="BY67">
        <f ca="1">-OFFSET('IRP Approach 90% Local'!$DR$1,Reliabilty!$A67-2015+(Reliabilty!BY$2-1)*35,0)+OFFSET('IRP Approach 90% Local'!$DS$1,Reliabilty!$A67-2015+(Reliabilty!BY$2-1)*35,0)</f>
        <v>0</v>
      </c>
      <c r="BZ67">
        <f ca="1">-OFFSET('IRP Approach 90% Local'!$DR$1,Reliabilty!$A67-2015+(Reliabilty!BZ$2-1)*35,0)+OFFSET('IRP Approach 90% Local'!$DS$1,Reliabilty!$A67-2015+(Reliabilty!BZ$2-1)*35,0)</f>
        <v>0</v>
      </c>
      <c r="CA67">
        <f ca="1">-OFFSET('IRP Approach 90% Local'!$DR$1,Reliabilty!$A67-2015+(Reliabilty!CA$2-1)*35,0)+OFFSET('IRP Approach 90% Local'!$DS$1,Reliabilty!$A67-2015+(Reliabilty!CA$2-1)*35,0)</f>
        <v>0</v>
      </c>
      <c r="CB67">
        <f ca="1">-OFFSET('IRP Approach 90% Local'!$DR$1,Reliabilty!$A67-2015+(Reliabilty!CB$2-1)*35,0)+OFFSET('IRP Approach 90% Local'!$DS$1,Reliabilty!$A67-2015+(Reliabilty!CB$2-1)*35,0)</f>
        <v>0</v>
      </c>
      <c r="CC67">
        <f ca="1">-OFFSET('IRP Approach 90% Local'!$DR$1,Reliabilty!$A67-2015+(Reliabilty!CC$2-1)*35,0)+OFFSET('IRP Approach 90% Local'!$DS$1,Reliabilty!$A67-2015+(Reliabilty!CC$2-1)*35,0)</f>
        <v>-16242</v>
      </c>
      <c r="CD67">
        <f ca="1">-OFFSET('IRP Approach 90% Local'!$DR$1,Reliabilty!$A67-2015+(Reliabilty!CD$2-1)*35,0)+OFFSET('IRP Approach 90% Local'!$DS$1,Reliabilty!$A67-2015+(Reliabilty!CD$2-1)*35,0)</f>
        <v>-7346</v>
      </c>
      <c r="CE67">
        <f ca="1">-OFFSET('IRP Approach 90% Local'!$DR$1,Reliabilty!$A67-2015+(Reliabilty!CE$2-1)*35,0)+OFFSET('IRP Approach 90% Local'!$DS$1,Reliabilty!$A67-2015+(Reliabilty!CE$2-1)*35,0)</f>
        <v>-216011</v>
      </c>
      <c r="CF67">
        <f ca="1">-OFFSET('IRP Approach 90% Local'!$DR$1,Reliabilty!$A67-2015+(Reliabilty!CF$2-1)*35,0)+OFFSET('IRP Approach 90% Local'!$DS$1,Reliabilty!$A67-2015+(Reliabilty!CF$2-1)*35,0)</f>
        <v>-258745</v>
      </c>
      <c r="CG67">
        <f ca="1">-OFFSET('IRP Approach 90% Local'!$DR$1,Reliabilty!$A67-2015+(Reliabilty!CG$2-1)*35,0)+OFFSET('IRP Approach 90% Local'!$DS$1,Reliabilty!$A67-2015+(Reliabilty!CG$2-1)*35,0)</f>
        <v>-85304</v>
      </c>
      <c r="CH67">
        <f ca="1">-OFFSET('IRP Approach 90% Local'!$DR$1,Reliabilty!$A67-2015+(Reliabilty!CH$2-1)*35,0)+OFFSET('IRP Approach 90% Local'!$DS$1,Reliabilty!$A67-2015+(Reliabilty!CH$2-1)*35,0)</f>
        <v>-590393</v>
      </c>
      <c r="CI67">
        <f ca="1">-OFFSET('IRP Approach 90% Local'!$DR$1,Reliabilty!$A67-2015+(Reliabilty!CI$2-1)*35,0)+OFFSET('IRP Approach 90% Local'!$DS$1,Reliabilty!$A67-2015+(Reliabilty!CI$2-1)*35,0)</f>
        <v>0</v>
      </c>
      <c r="CJ67">
        <f ca="1">-OFFSET('IRP Approach 90% Local'!$DR$1,Reliabilty!$A67-2015+(Reliabilty!CJ$2-1)*35,0)+OFFSET('IRP Approach 90% Local'!$DS$1,Reliabilty!$A67-2015+(Reliabilty!CJ$2-1)*35,0)</f>
        <v>0</v>
      </c>
      <c r="CK67">
        <f ca="1">-OFFSET('IRP Approach 90% Local'!$DR$1,Reliabilty!$A67-2015+(Reliabilty!CK$2-1)*35,0)+OFFSET('IRP Approach 90% Local'!$DS$1,Reliabilty!$A67-2015+(Reliabilty!CK$2-1)*35,0)</f>
        <v>0</v>
      </c>
      <c r="CL67">
        <f ca="1">-OFFSET('IRP Approach 90% Local'!$DR$1,Reliabilty!$A67-2015+(Reliabilty!CL$2-1)*35,0)+OFFSET('IRP Approach 90% Local'!$DS$1,Reliabilty!$A67-2015+(Reliabilty!CL$2-1)*35,0)</f>
        <v>0</v>
      </c>
      <c r="CM67">
        <f ca="1">-OFFSET('IRP Approach 90% Local'!$DR$1,Reliabilty!$A67-2015+(Reliabilty!CM$2-1)*35,0)+OFFSET('IRP Approach 90% Local'!$DS$1,Reliabilty!$A67-2015+(Reliabilty!CM$2-1)*35,0)</f>
        <v>0</v>
      </c>
      <c r="CN67">
        <f ca="1">-OFFSET('IRP Approach 90% Local'!$DR$1,Reliabilty!$A67-2015+(Reliabilty!CN$2-1)*35,0)+OFFSET('IRP Approach 90% Local'!$DS$1,Reliabilty!$A67-2015+(Reliabilty!CN$2-1)*35,0)</f>
        <v>0</v>
      </c>
    </row>
    <row r="68" spans="1:92" x14ac:dyDescent="0.3">
      <c r="A68">
        <v>2036</v>
      </c>
      <c r="B68">
        <f ca="1">-OFFSET('IRP Approach 90% Local'!$DR$1,Reliabilty!$A68-2015+(Reliabilty!B$2-1)*35,0)+OFFSET('IRP Approach 90% Local'!$DS$1,Reliabilty!$A68-2015+(Reliabilty!B$2-1)*35,0)</f>
        <v>0</v>
      </c>
      <c r="C68">
        <f ca="1">-OFFSET('IRP Approach 90% Local'!$DR$1,Reliabilty!$A68-2015+(Reliabilty!C$2-1)*35,0)+OFFSET('IRP Approach 90% Local'!$DS$1,Reliabilty!$A68-2015+(Reliabilty!C$2-1)*35,0)</f>
        <v>155162</v>
      </c>
      <c r="D68">
        <f ca="1">-OFFSET('IRP Approach 90% Local'!$DR$1,Reliabilty!$A68-2015+(Reliabilty!D$2-1)*35,0)+OFFSET('IRP Approach 90% Local'!$DS$1,Reliabilty!$A68-2015+(Reliabilty!D$2-1)*35,0)</f>
        <v>0</v>
      </c>
      <c r="E68">
        <f ca="1">-OFFSET('IRP Approach 90% Local'!$DR$1,Reliabilty!$A68-2015+(Reliabilty!E$2-1)*35,0)+OFFSET('IRP Approach 90% Local'!$DS$1,Reliabilty!$A68-2015+(Reliabilty!E$2-1)*35,0)</f>
        <v>0</v>
      </c>
      <c r="F68">
        <f ca="1">-OFFSET('IRP Approach 90% Local'!$DR$1,Reliabilty!$A68-2015+(Reliabilty!F$2-1)*35,0)+OFFSET('IRP Approach 90% Local'!$DS$1,Reliabilty!$A68-2015+(Reliabilty!F$2-1)*35,0)</f>
        <v>0</v>
      </c>
      <c r="G68">
        <f ca="1">-OFFSET('IRP Approach 90% Local'!$DR$1,Reliabilty!$A68-2015+(Reliabilty!G$2-1)*35,0)+OFFSET('IRP Approach 90% Local'!$DS$1,Reliabilty!$A68-2015+(Reliabilty!G$2-1)*35,0)</f>
        <v>0</v>
      </c>
      <c r="H68">
        <f ca="1">-OFFSET('IRP Approach 90% Local'!$DR$1,Reliabilty!$A68-2015+(Reliabilty!H$2-1)*35,0)+OFFSET('IRP Approach 90% Local'!$DS$1,Reliabilty!$A68-2015+(Reliabilty!H$2-1)*35,0)</f>
        <v>0</v>
      </c>
      <c r="I68">
        <f ca="1">-OFFSET('IRP Approach 90% Local'!$DR$1,Reliabilty!$A68-2015+(Reliabilty!I$2-1)*35,0)+OFFSET('IRP Approach 90% Local'!$DS$1,Reliabilty!$A68-2015+(Reliabilty!I$2-1)*35,0)</f>
        <v>0</v>
      </c>
      <c r="J68">
        <f ca="1">-OFFSET('IRP Approach 90% Local'!$DR$1,Reliabilty!$A68-2015+(Reliabilty!J$2-1)*35,0)+OFFSET('IRP Approach 90% Local'!$DS$1,Reliabilty!$A68-2015+(Reliabilty!J$2-1)*35,0)</f>
        <v>0</v>
      </c>
      <c r="K68">
        <f ca="1">-OFFSET('IRP Approach 90% Local'!$DR$1,Reliabilty!$A68-2015+(Reliabilty!K$2-1)*35,0)+OFFSET('IRP Approach 90% Local'!$DS$1,Reliabilty!$A68-2015+(Reliabilty!K$2-1)*35,0)</f>
        <v>0</v>
      </c>
      <c r="L68">
        <f ca="1">-OFFSET('IRP Approach 90% Local'!$DR$1,Reliabilty!$A68-2015+(Reliabilty!L$2-1)*35,0)+OFFSET('IRP Approach 90% Local'!$DS$1,Reliabilty!$A68-2015+(Reliabilty!L$2-1)*35,0)</f>
        <v>0</v>
      </c>
      <c r="M68">
        <f ca="1">-OFFSET('IRP Approach 90% Local'!$DR$1,Reliabilty!$A68-2015+(Reliabilty!M$2-1)*35,0)+OFFSET('IRP Approach 90% Local'!$DS$1,Reliabilty!$A68-2015+(Reliabilty!M$2-1)*35,0)</f>
        <v>0</v>
      </c>
      <c r="N68">
        <f ca="1">-OFFSET('IRP Approach 90% Local'!$DR$1,Reliabilty!$A68-2015+(Reliabilty!N$2-1)*35,0)+OFFSET('IRP Approach 90% Local'!$DS$1,Reliabilty!$A68-2015+(Reliabilty!N$2-1)*35,0)</f>
        <v>0</v>
      </c>
      <c r="O68">
        <f ca="1">-OFFSET('IRP Approach 90% Local'!$DR$1,Reliabilty!$A68-2015+(Reliabilty!O$2-1)*35,0)+OFFSET('IRP Approach 90% Local'!$DS$1,Reliabilty!$A68-2015+(Reliabilty!O$2-1)*35,0)</f>
        <v>0</v>
      </c>
      <c r="P68">
        <f ca="1">-OFFSET('IRP Approach 90% Local'!$DR$1,Reliabilty!$A68-2015+(Reliabilty!P$2-1)*35,0)+OFFSET('IRP Approach 90% Local'!$DS$1,Reliabilty!$A68-2015+(Reliabilty!P$2-1)*35,0)</f>
        <v>0</v>
      </c>
      <c r="Q68">
        <f ca="1">-OFFSET('IRP Approach 90% Local'!$DR$1,Reliabilty!$A68-2015+(Reliabilty!Q$2-1)*35,0)+OFFSET('IRP Approach 90% Local'!$DS$1,Reliabilty!$A68-2015+(Reliabilty!Q$2-1)*35,0)</f>
        <v>0</v>
      </c>
      <c r="R68">
        <f ca="1">-OFFSET('IRP Approach 90% Local'!$DR$1,Reliabilty!$A68-2015+(Reliabilty!R$2-1)*35,0)+OFFSET('IRP Approach 90% Local'!$DS$1,Reliabilty!$A68-2015+(Reliabilty!R$2-1)*35,0)</f>
        <v>0</v>
      </c>
      <c r="S68">
        <f ca="1">-OFFSET('IRP Approach 90% Local'!$DR$1,Reliabilty!$A68-2015+(Reliabilty!S$2-1)*35,0)+OFFSET('IRP Approach 90% Local'!$DS$1,Reliabilty!$A68-2015+(Reliabilty!S$2-1)*35,0)</f>
        <v>0</v>
      </c>
      <c r="T68">
        <f ca="1">-OFFSET('IRP Approach 90% Local'!$DR$1,Reliabilty!$A68-2015+(Reliabilty!T$2-1)*35,0)+OFFSET('IRP Approach 90% Local'!$DS$1,Reliabilty!$A68-2015+(Reliabilty!T$2-1)*35,0)</f>
        <v>0</v>
      </c>
      <c r="U68">
        <f ca="1">-OFFSET('IRP Approach 90% Local'!$DR$1,Reliabilty!$A68-2015+(Reliabilty!U$2-1)*35,0)+OFFSET('IRP Approach 90% Local'!$DS$1,Reliabilty!$A68-2015+(Reliabilty!U$2-1)*35,0)</f>
        <v>0</v>
      </c>
      <c r="V68">
        <f ca="1">-OFFSET('IRP Approach 90% Local'!$DR$1,Reliabilty!$A68-2015+(Reliabilty!V$2-1)*35,0)+OFFSET('IRP Approach 90% Local'!$DS$1,Reliabilty!$A68-2015+(Reliabilty!V$2-1)*35,0)</f>
        <v>0</v>
      </c>
      <c r="W68">
        <f ca="1">-OFFSET('IRP Approach 90% Local'!$DR$1,Reliabilty!$A68-2015+(Reliabilty!W$2-1)*35,0)+OFFSET('IRP Approach 90% Local'!$DS$1,Reliabilty!$A68-2015+(Reliabilty!W$2-1)*35,0)</f>
        <v>0</v>
      </c>
      <c r="X68">
        <f ca="1">-OFFSET('IRP Approach 90% Local'!$DR$1,Reliabilty!$A68-2015+(Reliabilty!X$2-1)*35,0)+OFFSET('IRP Approach 90% Local'!$DS$1,Reliabilty!$A68-2015+(Reliabilty!X$2-1)*35,0)</f>
        <v>0</v>
      </c>
      <c r="Y68">
        <f ca="1">-OFFSET('IRP Approach 90% Local'!$DR$1,Reliabilty!$A68-2015+(Reliabilty!Y$2-1)*35,0)+OFFSET('IRP Approach 90% Local'!$DS$1,Reliabilty!$A68-2015+(Reliabilty!Y$2-1)*35,0)</f>
        <v>0</v>
      </c>
      <c r="Z68">
        <f ca="1">-OFFSET('IRP Approach 90% Local'!$DR$1,Reliabilty!$A68-2015+(Reliabilty!Z$2-1)*35,0)+OFFSET('IRP Approach 90% Local'!$DS$1,Reliabilty!$A68-2015+(Reliabilty!Z$2-1)*35,0)</f>
        <v>0</v>
      </c>
      <c r="AA68">
        <f ca="1">-OFFSET('IRP Approach 90% Local'!$DR$1,Reliabilty!$A68-2015+(Reliabilty!AA$2-1)*35,0)+OFFSET('IRP Approach 90% Local'!$DS$1,Reliabilty!$A68-2015+(Reliabilty!AA$2-1)*35,0)</f>
        <v>0</v>
      </c>
      <c r="AB68">
        <f ca="1">-OFFSET('IRP Approach 90% Local'!$DR$1,Reliabilty!$A68-2015+(Reliabilty!AB$2-1)*35,0)+OFFSET('IRP Approach 90% Local'!$DS$1,Reliabilty!$A68-2015+(Reliabilty!AB$2-1)*35,0)</f>
        <v>0</v>
      </c>
      <c r="AC68">
        <f ca="1">-OFFSET('IRP Approach 90% Local'!$DR$1,Reliabilty!$A68-2015+(Reliabilty!AC$2-1)*35,0)+OFFSET('IRP Approach 90% Local'!$DS$1,Reliabilty!$A68-2015+(Reliabilty!AC$2-1)*35,0)</f>
        <v>0</v>
      </c>
      <c r="AD68">
        <f ca="1">-OFFSET('IRP Approach 90% Local'!$DR$1,Reliabilty!$A68-2015+(Reliabilty!AD$2-1)*35,0)+OFFSET('IRP Approach 90% Local'!$DS$1,Reliabilty!$A68-2015+(Reliabilty!AD$2-1)*35,0)</f>
        <v>101831</v>
      </c>
      <c r="AE68">
        <f ca="1">-OFFSET('IRP Approach 90% Local'!$DR$1,Reliabilty!$A68-2015+(Reliabilty!AE$2-1)*35,0)+OFFSET('IRP Approach 90% Local'!$DS$1,Reliabilty!$A68-2015+(Reliabilty!AE$2-1)*35,0)</f>
        <v>0</v>
      </c>
      <c r="AF68">
        <f ca="1">-OFFSET('IRP Approach 90% Local'!$DR$1,Reliabilty!$A68-2015+(Reliabilty!AF$2-1)*35,0)+OFFSET('IRP Approach 90% Local'!$DS$1,Reliabilty!$A68-2015+(Reliabilty!AF$2-1)*35,0)</f>
        <v>0</v>
      </c>
      <c r="AG68">
        <f ca="1">-OFFSET('IRP Approach 90% Local'!$DR$1,Reliabilty!$A68-2015+(Reliabilty!AG$2-1)*35,0)+OFFSET('IRP Approach 90% Local'!$DS$1,Reliabilty!$A68-2015+(Reliabilty!AG$2-1)*35,0)</f>
        <v>0</v>
      </c>
      <c r="AH68">
        <f ca="1">-OFFSET('IRP Approach 90% Local'!$DR$1,Reliabilty!$A68-2015+(Reliabilty!AH$2-1)*35,0)+OFFSET('IRP Approach 90% Local'!$DS$1,Reliabilty!$A68-2015+(Reliabilty!AH$2-1)*35,0)</f>
        <v>0</v>
      </c>
      <c r="AI68">
        <f ca="1">-OFFSET('IRP Approach 90% Local'!$DR$1,Reliabilty!$A68-2015+(Reliabilty!AI$2-1)*35,0)+OFFSET('IRP Approach 90% Local'!$DS$1,Reliabilty!$A68-2015+(Reliabilty!AI$2-1)*35,0)</f>
        <v>0</v>
      </c>
      <c r="AJ68">
        <f ca="1">-OFFSET('IRP Approach 90% Local'!$DR$1,Reliabilty!$A68-2015+(Reliabilty!AJ$2-1)*35,0)+OFFSET('IRP Approach 90% Local'!$DS$1,Reliabilty!$A68-2015+(Reliabilty!AJ$2-1)*35,0)</f>
        <v>0</v>
      </c>
      <c r="AK68">
        <f ca="1">-OFFSET('IRP Approach 90% Local'!$DR$1,Reliabilty!$A68-2015+(Reliabilty!AK$2-1)*35,0)+OFFSET('IRP Approach 90% Local'!$DS$1,Reliabilty!$A68-2015+(Reliabilty!AK$2-1)*35,0)</f>
        <v>-47640</v>
      </c>
      <c r="AL68">
        <f ca="1">-OFFSET('IRP Approach 90% Local'!$DR$1,Reliabilty!$A68-2015+(Reliabilty!AL$2-1)*35,0)+OFFSET('IRP Approach 90% Local'!$DS$1,Reliabilty!$A68-2015+(Reliabilty!AL$2-1)*35,0)</f>
        <v>0</v>
      </c>
      <c r="AM68">
        <f ca="1">-OFFSET('IRP Approach 90% Local'!$DR$1,Reliabilty!$A68-2015+(Reliabilty!AM$2-1)*35,0)+OFFSET('IRP Approach 90% Local'!$DS$1,Reliabilty!$A68-2015+(Reliabilty!AM$2-1)*35,0)</f>
        <v>0</v>
      </c>
      <c r="AN68">
        <f ca="1">-OFFSET('IRP Approach 90% Local'!$DR$1,Reliabilty!$A68-2015+(Reliabilty!AN$2-1)*35,0)+OFFSET('IRP Approach 90% Local'!$DS$1,Reliabilty!$A68-2015+(Reliabilty!AN$2-1)*35,0)</f>
        <v>0</v>
      </c>
      <c r="AO68">
        <f ca="1">-OFFSET('IRP Approach 90% Local'!$DR$1,Reliabilty!$A68-2015+(Reliabilty!AO$2-1)*35,0)+OFFSET('IRP Approach 90% Local'!$DS$1,Reliabilty!$A68-2015+(Reliabilty!AO$2-1)*35,0)</f>
        <v>0</v>
      </c>
      <c r="AP68">
        <f ca="1">-OFFSET('IRP Approach 90% Local'!$DR$1,Reliabilty!$A68-2015+(Reliabilty!AP$2-1)*35,0)+OFFSET('IRP Approach 90% Local'!$DS$1,Reliabilty!$A68-2015+(Reliabilty!AP$2-1)*35,0)</f>
        <v>0</v>
      </c>
      <c r="AQ68">
        <f ca="1">-OFFSET('IRP Approach 90% Local'!$DR$1,Reliabilty!$A68-2015+(Reliabilty!AQ$2-1)*35,0)+OFFSET('IRP Approach 90% Local'!$DS$1,Reliabilty!$A68-2015+(Reliabilty!AQ$2-1)*35,0)</f>
        <v>344833</v>
      </c>
      <c r="AR68">
        <f ca="1">-OFFSET('IRP Approach 90% Local'!$DR$1,Reliabilty!$A68-2015+(Reliabilty!AR$2-1)*35,0)+OFFSET('IRP Approach 90% Local'!$DS$1,Reliabilty!$A68-2015+(Reliabilty!AR$2-1)*35,0)</f>
        <v>449607</v>
      </c>
      <c r="AS68">
        <f ca="1">-OFFSET('IRP Approach 90% Local'!$DR$1,Reliabilty!$A68-2015+(Reliabilty!AS$2-1)*35,0)+OFFSET('IRP Approach 90% Local'!$DS$1,Reliabilty!$A68-2015+(Reliabilty!AS$2-1)*35,0)</f>
        <v>0</v>
      </c>
      <c r="AT68">
        <f ca="1">-OFFSET('IRP Approach 90% Local'!$DR$1,Reliabilty!$A68-2015+(Reliabilty!AT$2-1)*35,0)+OFFSET('IRP Approach 90% Local'!$DS$1,Reliabilty!$A68-2015+(Reliabilty!AT$2-1)*35,0)</f>
        <v>610785</v>
      </c>
      <c r="AU68">
        <f ca="1">-OFFSET('IRP Approach 90% Local'!$DR$1,Reliabilty!$A68-2015+(Reliabilty!AU$2-1)*35,0)+OFFSET('IRP Approach 90% Local'!$DS$1,Reliabilty!$A68-2015+(Reliabilty!AU$2-1)*35,0)</f>
        <v>0</v>
      </c>
      <c r="AV68">
        <f ca="1">-OFFSET('IRP Approach 90% Local'!$DR$1,Reliabilty!$A68-2015+(Reliabilty!AV$2-1)*35,0)+OFFSET('IRP Approach 90% Local'!$DS$1,Reliabilty!$A68-2015+(Reliabilty!AV$2-1)*35,0)</f>
        <v>0</v>
      </c>
      <c r="AW68">
        <f ca="1">-OFFSET('IRP Approach 90% Local'!$DR$1,Reliabilty!$A68-2015+(Reliabilty!AW$2-1)*35,0)+OFFSET('IRP Approach 90% Local'!$DS$1,Reliabilty!$A68-2015+(Reliabilty!AW$2-1)*35,0)</f>
        <v>50791</v>
      </c>
      <c r="AX68">
        <f ca="1">-OFFSET('IRP Approach 90% Local'!$DR$1,Reliabilty!$A68-2015+(Reliabilty!AX$2-1)*35,0)+OFFSET('IRP Approach 90% Local'!$DS$1,Reliabilty!$A68-2015+(Reliabilty!AX$2-1)*35,0)</f>
        <v>50791</v>
      </c>
      <c r="AY68">
        <f ca="1">-OFFSET('IRP Approach 90% Local'!$DR$1,Reliabilty!$A68-2015+(Reliabilty!AY$2-1)*35,0)+OFFSET('IRP Approach 90% Local'!$DS$1,Reliabilty!$A68-2015+(Reliabilty!AY$2-1)*35,0)</f>
        <v>-314280</v>
      </c>
      <c r="AZ68">
        <f ca="1">-OFFSET('IRP Approach 90% Local'!$DR$1,Reliabilty!$A68-2015+(Reliabilty!AZ$2-1)*35,0)+OFFSET('IRP Approach 90% Local'!$DS$1,Reliabilty!$A68-2015+(Reliabilty!AZ$2-1)*35,0)</f>
        <v>-362706</v>
      </c>
      <c r="BA68">
        <f ca="1">-OFFSET('IRP Approach 90% Local'!$DR$1,Reliabilty!$A68-2015+(Reliabilty!BA$2-1)*35,0)+OFFSET('IRP Approach 90% Local'!$DS$1,Reliabilty!$A68-2015+(Reliabilty!BA$2-1)*35,0)</f>
        <v>50791</v>
      </c>
      <c r="BB68">
        <f ca="1">-OFFSET('IRP Approach 90% Local'!$DR$1,Reliabilty!$A68-2015+(Reliabilty!BB$2-1)*35,0)+OFFSET('IRP Approach 90% Local'!$DS$1,Reliabilty!$A68-2015+(Reliabilty!BB$2-1)*35,0)</f>
        <v>0</v>
      </c>
      <c r="BC68">
        <f ca="1">-OFFSET('IRP Approach 90% Local'!$DR$1,Reliabilty!$A68-2015+(Reliabilty!BC$2-1)*35,0)+OFFSET('IRP Approach 90% Local'!$DS$1,Reliabilty!$A68-2015+(Reliabilty!BC$2-1)*35,0)</f>
        <v>0</v>
      </c>
      <c r="BD68">
        <f ca="1">-OFFSET('IRP Approach 90% Local'!$DR$1,Reliabilty!$A68-2015+(Reliabilty!BD$2-1)*35,0)+OFFSET('IRP Approach 90% Local'!$DS$1,Reliabilty!$A68-2015+(Reliabilty!BD$2-1)*35,0)</f>
        <v>0</v>
      </c>
      <c r="BE68">
        <f ca="1">-OFFSET('IRP Approach 90% Local'!$DR$1,Reliabilty!$A68-2015+(Reliabilty!BE$2-1)*35,0)+OFFSET('IRP Approach 90% Local'!$DS$1,Reliabilty!$A68-2015+(Reliabilty!BE$2-1)*35,0)</f>
        <v>0</v>
      </c>
      <c r="BF68">
        <f ca="1">-OFFSET('IRP Approach 90% Local'!$DR$1,Reliabilty!$A68-2015+(Reliabilty!BF$2-1)*35,0)+OFFSET('IRP Approach 90% Local'!$DS$1,Reliabilty!$A68-2015+(Reliabilty!BF$2-1)*35,0)</f>
        <v>0</v>
      </c>
      <c r="BG68">
        <f ca="1">-OFFSET('IRP Approach 90% Local'!$DR$1,Reliabilty!$A68-2015+(Reliabilty!BG$2-1)*35,0)+OFFSET('IRP Approach 90% Local'!$DS$1,Reliabilty!$A68-2015+(Reliabilty!BG$2-1)*35,0)</f>
        <v>13947</v>
      </c>
      <c r="BH68">
        <f ca="1">-OFFSET('IRP Approach 90% Local'!$DR$1,Reliabilty!$A68-2015+(Reliabilty!BH$2-1)*35,0)+OFFSET('IRP Approach 90% Local'!$DS$1,Reliabilty!$A68-2015+(Reliabilty!BH$2-1)*35,0)</f>
        <v>0</v>
      </c>
      <c r="BI68">
        <f ca="1">-OFFSET('IRP Approach 90% Local'!$DR$1,Reliabilty!$A68-2015+(Reliabilty!BI$2-1)*35,0)+OFFSET('IRP Approach 90% Local'!$DS$1,Reliabilty!$A68-2015+(Reliabilty!BI$2-1)*35,0)</f>
        <v>0</v>
      </c>
      <c r="BJ68">
        <f ca="1">-OFFSET('IRP Approach 90% Local'!$DR$1,Reliabilty!$A68-2015+(Reliabilty!BJ$2-1)*35,0)+OFFSET('IRP Approach 90% Local'!$DS$1,Reliabilty!$A68-2015+(Reliabilty!BJ$2-1)*35,0)</f>
        <v>0</v>
      </c>
      <c r="BK68">
        <f ca="1">-OFFSET('IRP Approach 90% Local'!$DR$1,Reliabilty!$A68-2015+(Reliabilty!BK$2-1)*35,0)+OFFSET('IRP Approach 90% Local'!$DS$1,Reliabilty!$A68-2015+(Reliabilty!BK$2-1)*35,0)</f>
        <v>0</v>
      </c>
      <c r="BL68">
        <f ca="1">-OFFSET('IRP Approach 90% Local'!$DR$1,Reliabilty!$A68-2015+(Reliabilty!BL$2-1)*35,0)+OFFSET('IRP Approach 90% Local'!$DS$1,Reliabilty!$A68-2015+(Reliabilty!BL$2-1)*35,0)</f>
        <v>0</v>
      </c>
      <c r="BM68">
        <f ca="1">-OFFSET('IRP Approach 90% Local'!$DR$1,Reliabilty!$A68-2015+(Reliabilty!BM$2-1)*35,0)+OFFSET('IRP Approach 90% Local'!$DS$1,Reliabilty!$A68-2015+(Reliabilty!BM$2-1)*35,0)</f>
        <v>0</v>
      </c>
      <c r="BN68">
        <f ca="1">-OFFSET('IRP Approach 90% Local'!$DR$1,Reliabilty!$A68-2015+(Reliabilty!BN$2-1)*35,0)+OFFSET('IRP Approach 90% Local'!$DS$1,Reliabilty!$A68-2015+(Reliabilty!BN$2-1)*35,0)</f>
        <v>0</v>
      </c>
      <c r="BO68">
        <f ca="1">-OFFSET('IRP Approach 90% Local'!$DR$1,Reliabilty!$A68-2015+(Reliabilty!BO$2-1)*35,0)+OFFSET('IRP Approach 90% Local'!$DS$1,Reliabilty!$A68-2015+(Reliabilty!BO$2-1)*35,0)</f>
        <v>0</v>
      </c>
      <c r="BP68">
        <f ca="1">-OFFSET('IRP Approach 90% Local'!$DR$1,Reliabilty!$A68-2015+(Reliabilty!BP$2-1)*35,0)+OFFSET('IRP Approach 90% Local'!$DS$1,Reliabilty!$A68-2015+(Reliabilty!BP$2-1)*35,0)</f>
        <v>0</v>
      </c>
      <c r="BQ68">
        <f ca="1">-OFFSET('IRP Approach 90% Local'!$DR$1,Reliabilty!$A68-2015+(Reliabilty!BQ$2-1)*35,0)+OFFSET('IRP Approach 90% Local'!$DS$1,Reliabilty!$A68-2015+(Reliabilty!BQ$2-1)*35,0)</f>
        <v>0</v>
      </c>
      <c r="BR68">
        <f ca="1">-OFFSET('IRP Approach 90% Local'!$DR$1,Reliabilty!$A68-2015+(Reliabilty!BR$2-1)*35,0)+OFFSET('IRP Approach 90% Local'!$DS$1,Reliabilty!$A68-2015+(Reliabilty!BR$2-1)*35,0)</f>
        <v>0</v>
      </c>
      <c r="BS68">
        <f ca="1">-OFFSET('IRP Approach 90% Local'!$DR$1,Reliabilty!$A68-2015+(Reliabilty!BS$2-1)*35,0)+OFFSET('IRP Approach 90% Local'!$DS$1,Reliabilty!$A68-2015+(Reliabilty!BS$2-1)*35,0)</f>
        <v>0</v>
      </c>
      <c r="BT68">
        <f ca="1">-OFFSET('IRP Approach 90% Local'!$DR$1,Reliabilty!$A68-2015+(Reliabilty!BT$2-1)*35,0)+OFFSET('IRP Approach 90% Local'!$DS$1,Reliabilty!$A68-2015+(Reliabilty!BT$2-1)*35,0)</f>
        <v>0</v>
      </c>
      <c r="BU68">
        <f ca="1">-OFFSET('IRP Approach 90% Local'!$DR$1,Reliabilty!$A68-2015+(Reliabilty!BU$2-1)*35,0)+OFFSET('IRP Approach 90% Local'!$DS$1,Reliabilty!$A68-2015+(Reliabilty!BU$2-1)*35,0)</f>
        <v>0</v>
      </c>
      <c r="BV68">
        <f ca="1">-OFFSET('IRP Approach 90% Local'!$DR$1,Reliabilty!$A68-2015+(Reliabilty!BV$2-1)*35,0)+OFFSET('IRP Approach 90% Local'!$DS$1,Reliabilty!$A68-2015+(Reliabilty!BV$2-1)*35,0)</f>
        <v>0</v>
      </c>
      <c r="BW68">
        <f ca="1">-OFFSET('IRP Approach 90% Local'!$DR$1,Reliabilty!$A68-2015+(Reliabilty!BW$2-1)*35,0)+OFFSET('IRP Approach 90% Local'!$DS$1,Reliabilty!$A68-2015+(Reliabilty!BW$2-1)*35,0)</f>
        <v>0</v>
      </c>
      <c r="BX68">
        <f ca="1">-OFFSET('IRP Approach 90% Local'!$DR$1,Reliabilty!$A68-2015+(Reliabilty!BX$2-1)*35,0)+OFFSET('IRP Approach 90% Local'!$DS$1,Reliabilty!$A68-2015+(Reliabilty!BX$2-1)*35,0)</f>
        <v>0</v>
      </c>
      <c r="BY68">
        <f ca="1">-OFFSET('IRP Approach 90% Local'!$DR$1,Reliabilty!$A68-2015+(Reliabilty!BY$2-1)*35,0)+OFFSET('IRP Approach 90% Local'!$DS$1,Reliabilty!$A68-2015+(Reliabilty!BY$2-1)*35,0)</f>
        <v>0</v>
      </c>
      <c r="BZ68">
        <f ca="1">-OFFSET('IRP Approach 90% Local'!$DR$1,Reliabilty!$A68-2015+(Reliabilty!BZ$2-1)*35,0)+OFFSET('IRP Approach 90% Local'!$DS$1,Reliabilty!$A68-2015+(Reliabilty!BZ$2-1)*35,0)</f>
        <v>0</v>
      </c>
      <c r="CA68">
        <f ca="1">-OFFSET('IRP Approach 90% Local'!$DR$1,Reliabilty!$A68-2015+(Reliabilty!CA$2-1)*35,0)+OFFSET('IRP Approach 90% Local'!$DS$1,Reliabilty!$A68-2015+(Reliabilty!CA$2-1)*35,0)</f>
        <v>0</v>
      </c>
      <c r="CB68">
        <f ca="1">-OFFSET('IRP Approach 90% Local'!$DR$1,Reliabilty!$A68-2015+(Reliabilty!CB$2-1)*35,0)+OFFSET('IRP Approach 90% Local'!$DS$1,Reliabilty!$A68-2015+(Reliabilty!CB$2-1)*35,0)</f>
        <v>0</v>
      </c>
      <c r="CC68">
        <f ca="1">-OFFSET('IRP Approach 90% Local'!$DR$1,Reliabilty!$A68-2015+(Reliabilty!CC$2-1)*35,0)+OFFSET('IRP Approach 90% Local'!$DS$1,Reliabilty!$A68-2015+(Reliabilty!CC$2-1)*35,0)</f>
        <v>-80519</v>
      </c>
      <c r="CD68">
        <f ca="1">-OFFSET('IRP Approach 90% Local'!$DR$1,Reliabilty!$A68-2015+(Reliabilty!CD$2-1)*35,0)+OFFSET('IRP Approach 90% Local'!$DS$1,Reliabilty!$A68-2015+(Reliabilty!CD$2-1)*35,0)</f>
        <v>-373560</v>
      </c>
      <c r="CE68">
        <f ca="1">-OFFSET('IRP Approach 90% Local'!$DR$1,Reliabilty!$A68-2015+(Reliabilty!CE$2-1)*35,0)+OFFSET('IRP Approach 90% Local'!$DS$1,Reliabilty!$A68-2015+(Reliabilty!CE$2-1)*35,0)</f>
        <v>-260585</v>
      </c>
      <c r="CF68">
        <f ca="1">-OFFSET('IRP Approach 90% Local'!$DR$1,Reliabilty!$A68-2015+(Reliabilty!CF$2-1)*35,0)+OFFSET('IRP Approach 90% Local'!$DS$1,Reliabilty!$A68-2015+(Reliabilty!CF$2-1)*35,0)</f>
        <v>-84790</v>
      </c>
      <c r="CG68">
        <f ca="1">-OFFSET('IRP Approach 90% Local'!$DR$1,Reliabilty!$A68-2015+(Reliabilty!CG$2-1)*35,0)+OFFSET('IRP Approach 90% Local'!$DS$1,Reliabilty!$A68-2015+(Reliabilty!CG$2-1)*35,0)</f>
        <v>-597211</v>
      </c>
      <c r="CH68">
        <f ca="1">-OFFSET('IRP Approach 90% Local'!$DR$1,Reliabilty!$A68-2015+(Reliabilty!CH$2-1)*35,0)+OFFSET('IRP Approach 90% Local'!$DS$1,Reliabilty!$A68-2015+(Reliabilty!CH$2-1)*35,0)</f>
        <v>0</v>
      </c>
      <c r="CI68">
        <f ca="1">-OFFSET('IRP Approach 90% Local'!$DR$1,Reliabilty!$A68-2015+(Reliabilty!CI$2-1)*35,0)+OFFSET('IRP Approach 90% Local'!$DS$1,Reliabilty!$A68-2015+(Reliabilty!CI$2-1)*35,0)</f>
        <v>0</v>
      </c>
      <c r="CJ68">
        <f ca="1">-OFFSET('IRP Approach 90% Local'!$DR$1,Reliabilty!$A68-2015+(Reliabilty!CJ$2-1)*35,0)+OFFSET('IRP Approach 90% Local'!$DS$1,Reliabilty!$A68-2015+(Reliabilty!CJ$2-1)*35,0)</f>
        <v>0</v>
      </c>
      <c r="CK68">
        <f ca="1">-OFFSET('IRP Approach 90% Local'!$DR$1,Reliabilty!$A68-2015+(Reliabilty!CK$2-1)*35,0)+OFFSET('IRP Approach 90% Local'!$DS$1,Reliabilty!$A68-2015+(Reliabilty!CK$2-1)*35,0)</f>
        <v>0</v>
      </c>
      <c r="CL68">
        <f ca="1">-OFFSET('IRP Approach 90% Local'!$DR$1,Reliabilty!$A68-2015+(Reliabilty!CL$2-1)*35,0)+OFFSET('IRP Approach 90% Local'!$DS$1,Reliabilty!$A68-2015+(Reliabilty!CL$2-1)*35,0)</f>
        <v>0</v>
      </c>
      <c r="CM68">
        <f ca="1">-OFFSET('IRP Approach 90% Local'!$DR$1,Reliabilty!$A68-2015+(Reliabilty!CM$2-1)*35,0)+OFFSET('IRP Approach 90% Local'!$DS$1,Reliabilty!$A68-2015+(Reliabilty!CM$2-1)*35,0)</f>
        <v>0</v>
      </c>
      <c r="CN68">
        <f ca="1">-OFFSET('IRP Approach 90% Local'!$DR$1,Reliabilty!$A68-2015+(Reliabilty!CN$2-1)*35,0)+OFFSET('IRP Approach 90% Local'!$DS$1,Reliabilty!$A68-2015+(Reliabilty!CN$2-1)*35,0)</f>
        <v>0</v>
      </c>
    </row>
    <row r="69" spans="1:92" x14ac:dyDescent="0.3">
      <c r="A69">
        <v>2037</v>
      </c>
      <c r="B69">
        <f ca="1">-OFFSET('IRP Approach 90% Local'!$DR$1,Reliabilty!$A69-2015+(Reliabilty!B$2-1)*35,0)+OFFSET('IRP Approach 90% Local'!$DS$1,Reliabilty!$A69-2015+(Reliabilty!B$2-1)*35,0)</f>
        <v>342594</v>
      </c>
      <c r="C69">
        <f ca="1">-OFFSET('IRP Approach 90% Local'!$DR$1,Reliabilty!$A69-2015+(Reliabilty!C$2-1)*35,0)+OFFSET('IRP Approach 90% Local'!$DS$1,Reliabilty!$A69-2015+(Reliabilty!C$2-1)*35,0)</f>
        <v>0</v>
      </c>
      <c r="D69">
        <f ca="1">-OFFSET('IRP Approach 90% Local'!$DR$1,Reliabilty!$A69-2015+(Reliabilty!D$2-1)*35,0)+OFFSET('IRP Approach 90% Local'!$DS$1,Reliabilty!$A69-2015+(Reliabilty!D$2-1)*35,0)</f>
        <v>0</v>
      </c>
      <c r="E69">
        <f ca="1">-OFFSET('IRP Approach 90% Local'!$DR$1,Reliabilty!$A69-2015+(Reliabilty!E$2-1)*35,0)+OFFSET('IRP Approach 90% Local'!$DS$1,Reliabilty!$A69-2015+(Reliabilty!E$2-1)*35,0)</f>
        <v>0</v>
      </c>
      <c r="F69">
        <f ca="1">-OFFSET('IRP Approach 90% Local'!$DR$1,Reliabilty!$A69-2015+(Reliabilty!F$2-1)*35,0)+OFFSET('IRP Approach 90% Local'!$DS$1,Reliabilty!$A69-2015+(Reliabilty!F$2-1)*35,0)</f>
        <v>0</v>
      </c>
      <c r="G69">
        <f ca="1">-OFFSET('IRP Approach 90% Local'!$DR$1,Reliabilty!$A69-2015+(Reliabilty!G$2-1)*35,0)+OFFSET('IRP Approach 90% Local'!$DS$1,Reliabilty!$A69-2015+(Reliabilty!G$2-1)*35,0)</f>
        <v>0</v>
      </c>
      <c r="H69">
        <f ca="1">-OFFSET('IRP Approach 90% Local'!$DR$1,Reliabilty!$A69-2015+(Reliabilty!H$2-1)*35,0)+OFFSET('IRP Approach 90% Local'!$DS$1,Reliabilty!$A69-2015+(Reliabilty!H$2-1)*35,0)</f>
        <v>0</v>
      </c>
      <c r="I69">
        <f ca="1">-OFFSET('IRP Approach 90% Local'!$DR$1,Reliabilty!$A69-2015+(Reliabilty!I$2-1)*35,0)+OFFSET('IRP Approach 90% Local'!$DS$1,Reliabilty!$A69-2015+(Reliabilty!I$2-1)*35,0)</f>
        <v>0</v>
      </c>
      <c r="J69">
        <f ca="1">-OFFSET('IRP Approach 90% Local'!$DR$1,Reliabilty!$A69-2015+(Reliabilty!J$2-1)*35,0)+OFFSET('IRP Approach 90% Local'!$DS$1,Reliabilty!$A69-2015+(Reliabilty!J$2-1)*35,0)</f>
        <v>0</v>
      </c>
      <c r="K69">
        <f ca="1">-OFFSET('IRP Approach 90% Local'!$DR$1,Reliabilty!$A69-2015+(Reliabilty!K$2-1)*35,0)+OFFSET('IRP Approach 90% Local'!$DS$1,Reliabilty!$A69-2015+(Reliabilty!K$2-1)*35,0)</f>
        <v>0</v>
      </c>
      <c r="L69">
        <f ca="1">-OFFSET('IRP Approach 90% Local'!$DR$1,Reliabilty!$A69-2015+(Reliabilty!L$2-1)*35,0)+OFFSET('IRP Approach 90% Local'!$DS$1,Reliabilty!$A69-2015+(Reliabilty!L$2-1)*35,0)</f>
        <v>0</v>
      </c>
      <c r="M69">
        <f ca="1">-OFFSET('IRP Approach 90% Local'!$DR$1,Reliabilty!$A69-2015+(Reliabilty!M$2-1)*35,0)+OFFSET('IRP Approach 90% Local'!$DS$1,Reliabilty!$A69-2015+(Reliabilty!M$2-1)*35,0)</f>
        <v>0</v>
      </c>
      <c r="N69">
        <f ca="1">-OFFSET('IRP Approach 90% Local'!$DR$1,Reliabilty!$A69-2015+(Reliabilty!N$2-1)*35,0)+OFFSET('IRP Approach 90% Local'!$DS$1,Reliabilty!$A69-2015+(Reliabilty!N$2-1)*35,0)</f>
        <v>0</v>
      </c>
      <c r="O69">
        <f ca="1">-OFFSET('IRP Approach 90% Local'!$DR$1,Reliabilty!$A69-2015+(Reliabilty!O$2-1)*35,0)+OFFSET('IRP Approach 90% Local'!$DS$1,Reliabilty!$A69-2015+(Reliabilty!O$2-1)*35,0)</f>
        <v>0</v>
      </c>
      <c r="P69">
        <f ca="1">-OFFSET('IRP Approach 90% Local'!$DR$1,Reliabilty!$A69-2015+(Reliabilty!P$2-1)*35,0)+OFFSET('IRP Approach 90% Local'!$DS$1,Reliabilty!$A69-2015+(Reliabilty!P$2-1)*35,0)</f>
        <v>0</v>
      </c>
      <c r="Q69">
        <f ca="1">-OFFSET('IRP Approach 90% Local'!$DR$1,Reliabilty!$A69-2015+(Reliabilty!Q$2-1)*35,0)+OFFSET('IRP Approach 90% Local'!$DS$1,Reliabilty!$A69-2015+(Reliabilty!Q$2-1)*35,0)</f>
        <v>46331</v>
      </c>
      <c r="R69">
        <f ca="1">-OFFSET('IRP Approach 90% Local'!$DR$1,Reliabilty!$A69-2015+(Reliabilty!R$2-1)*35,0)+OFFSET('IRP Approach 90% Local'!$DS$1,Reliabilty!$A69-2015+(Reliabilty!R$2-1)*35,0)</f>
        <v>0</v>
      </c>
      <c r="S69">
        <f ca="1">-OFFSET('IRP Approach 90% Local'!$DR$1,Reliabilty!$A69-2015+(Reliabilty!S$2-1)*35,0)+OFFSET('IRP Approach 90% Local'!$DS$1,Reliabilty!$A69-2015+(Reliabilty!S$2-1)*35,0)</f>
        <v>0</v>
      </c>
      <c r="T69">
        <f ca="1">-OFFSET('IRP Approach 90% Local'!$DR$1,Reliabilty!$A69-2015+(Reliabilty!T$2-1)*35,0)+OFFSET('IRP Approach 90% Local'!$DS$1,Reliabilty!$A69-2015+(Reliabilty!T$2-1)*35,0)</f>
        <v>0</v>
      </c>
      <c r="U69">
        <f ca="1">-OFFSET('IRP Approach 90% Local'!$DR$1,Reliabilty!$A69-2015+(Reliabilty!U$2-1)*35,0)+OFFSET('IRP Approach 90% Local'!$DS$1,Reliabilty!$A69-2015+(Reliabilty!U$2-1)*35,0)</f>
        <v>0</v>
      </c>
      <c r="V69">
        <f ca="1">-OFFSET('IRP Approach 90% Local'!$DR$1,Reliabilty!$A69-2015+(Reliabilty!V$2-1)*35,0)+OFFSET('IRP Approach 90% Local'!$DS$1,Reliabilty!$A69-2015+(Reliabilty!V$2-1)*35,0)</f>
        <v>0</v>
      </c>
      <c r="W69">
        <f ca="1">-OFFSET('IRP Approach 90% Local'!$DR$1,Reliabilty!$A69-2015+(Reliabilty!W$2-1)*35,0)+OFFSET('IRP Approach 90% Local'!$DS$1,Reliabilty!$A69-2015+(Reliabilty!W$2-1)*35,0)</f>
        <v>0</v>
      </c>
      <c r="X69">
        <f ca="1">-OFFSET('IRP Approach 90% Local'!$DR$1,Reliabilty!$A69-2015+(Reliabilty!X$2-1)*35,0)+OFFSET('IRP Approach 90% Local'!$DS$1,Reliabilty!$A69-2015+(Reliabilty!X$2-1)*35,0)</f>
        <v>0</v>
      </c>
      <c r="Y69">
        <f ca="1">-OFFSET('IRP Approach 90% Local'!$DR$1,Reliabilty!$A69-2015+(Reliabilty!Y$2-1)*35,0)+OFFSET('IRP Approach 90% Local'!$DS$1,Reliabilty!$A69-2015+(Reliabilty!Y$2-1)*35,0)</f>
        <v>0</v>
      </c>
      <c r="Z69">
        <f ca="1">-OFFSET('IRP Approach 90% Local'!$DR$1,Reliabilty!$A69-2015+(Reliabilty!Z$2-1)*35,0)+OFFSET('IRP Approach 90% Local'!$DS$1,Reliabilty!$A69-2015+(Reliabilty!Z$2-1)*35,0)</f>
        <v>0</v>
      </c>
      <c r="AA69">
        <f ca="1">-OFFSET('IRP Approach 90% Local'!$DR$1,Reliabilty!$A69-2015+(Reliabilty!AA$2-1)*35,0)+OFFSET('IRP Approach 90% Local'!$DS$1,Reliabilty!$A69-2015+(Reliabilty!AA$2-1)*35,0)</f>
        <v>0</v>
      </c>
      <c r="AB69">
        <f ca="1">-OFFSET('IRP Approach 90% Local'!$DR$1,Reliabilty!$A69-2015+(Reliabilty!AB$2-1)*35,0)+OFFSET('IRP Approach 90% Local'!$DS$1,Reliabilty!$A69-2015+(Reliabilty!AB$2-1)*35,0)</f>
        <v>0</v>
      </c>
      <c r="AC69">
        <f ca="1">-OFFSET('IRP Approach 90% Local'!$DR$1,Reliabilty!$A69-2015+(Reliabilty!AC$2-1)*35,0)+OFFSET('IRP Approach 90% Local'!$DS$1,Reliabilty!$A69-2015+(Reliabilty!AC$2-1)*35,0)</f>
        <v>115835</v>
      </c>
      <c r="AD69">
        <f ca="1">-OFFSET('IRP Approach 90% Local'!$DR$1,Reliabilty!$A69-2015+(Reliabilty!AD$2-1)*35,0)+OFFSET('IRP Approach 90% Local'!$DS$1,Reliabilty!$A69-2015+(Reliabilty!AD$2-1)*35,0)</f>
        <v>0</v>
      </c>
      <c r="AE69">
        <f ca="1">-OFFSET('IRP Approach 90% Local'!$DR$1,Reliabilty!$A69-2015+(Reliabilty!AE$2-1)*35,0)+OFFSET('IRP Approach 90% Local'!$DS$1,Reliabilty!$A69-2015+(Reliabilty!AE$2-1)*35,0)</f>
        <v>0</v>
      </c>
      <c r="AF69">
        <f ca="1">-OFFSET('IRP Approach 90% Local'!$DR$1,Reliabilty!$A69-2015+(Reliabilty!AF$2-1)*35,0)+OFFSET('IRP Approach 90% Local'!$DS$1,Reliabilty!$A69-2015+(Reliabilty!AF$2-1)*35,0)</f>
        <v>0</v>
      </c>
      <c r="AG69">
        <f ca="1">-OFFSET('IRP Approach 90% Local'!$DR$1,Reliabilty!$A69-2015+(Reliabilty!AG$2-1)*35,0)+OFFSET('IRP Approach 90% Local'!$DS$1,Reliabilty!$A69-2015+(Reliabilty!AG$2-1)*35,0)</f>
        <v>0</v>
      </c>
      <c r="AH69">
        <f ca="1">-OFFSET('IRP Approach 90% Local'!$DR$1,Reliabilty!$A69-2015+(Reliabilty!AH$2-1)*35,0)+OFFSET('IRP Approach 90% Local'!$DS$1,Reliabilty!$A69-2015+(Reliabilty!AH$2-1)*35,0)</f>
        <v>0</v>
      </c>
      <c r="AI69">
        <f ca="1">-OFFSET('IRP Approach 90% Local'!$DR$1,Reliabilty!$A69-2015+(Reliabilty!AI$2-1)*35,0)+OFFSET('IRP Approach 90% Local'!$DS$1,Reliabilty!$A69-2015+(Reliabilty!AI$2-1)*35,0)</f>
        <v>0</v>
      </c>
      <c r="AJ69">
        <f ca="1">-OFFSET('IRP Approach 90% Local'!$DR$1,Reliabilty!$A69-2015+(Reliabilty!AJ$2-1)*35,0)+OFFSET('IRP Approach 90% Local'!$DS$1,Reliabilty!$A69-2015+(Reliabilty!AJ$2-1)*35,0)</f>
        <v>-27683</v>
      </c>
      <c r="AK69">
        <f ca="1">-OFFSET('IRP Approach 90% Local'!$DR$1,Reliabilty!$A69-2015+(Reliabilty!AK$2-1)*35,0)+OFFSET('IRP Approach 90% Local'!$DS$1,Reliabilty!$A69-2015+(Reliabilty!AK$2-1)*35,0)</f>
        <v>0</v>
      </c>
      <c r="AL69">
        <f ca="1">-OFFSET('IRP Approach 90% Local'!$DR$1,Reliabilty!$A69-2015+(Reliabilty!AL$2-1)*35,0)+OFFSET('IRP Approach 90% Local'!$DS$1,Reliabilty!$A69-2015+(Reliabilty!AL$2-1)*35,0)</f>
        <v>0</v>
      </c>
      <c r="AM69">
        <f ca="1">-OFFSET('IRP Approach 90% Local'!$DR$1,Reliabilty!$A69-2015+(Reliabilty!AM$2-1)*35,0)+OFFSET('IRP Approach 90% Local'!$DS$1,Reliabilty!$A69-2015+(Reliabilty!AM$2-1)*35,0)</f>
        <v>0</v>
      </c>
      <c r="AN69">
        <f ca="1">-OFFSET('IRP Approach 90% Local'!$DR$1,Reliabilty!$A69-2015+(Reliabilty!AN$2-1)*35,0)+OFFSET('IRP Approach 90% Local'!$DS$1,Reliabilty!$A69-2015+(Reliabilty!AN$2-1)*35,0)</f>
        <v>0</v>
      </c>
      <c r="AO69">
        <f ca="1">-OFFSET('IRP Approach 90% Local'!$DR$1,Reliabilty!$A69-2015+(Reliabilty!AO$2-1)*35,0)+OFFSET('IRP Approach 90% Local'!$DS$1,Reliabilty!$A69-2015+(Reliabilty!AO$2-1)*35,0)</f>
        <v>0</v>
      </c>
      <c r="AP69">
        <f ca="1">-OFFSET('IRP Approach 90% Local'!$DR$1,Reliabilty!$A69-2015+(Reliabilty!AP$2-1)*35,0)+OFFSET('IRP Approach 90% Local'!$DS$1,Reliabilty!$A69-2015+(Reliabilty!AP$2-1)*35,0)</f>
        <v>305801</v>
      </c>
      <c r="AQ69">
        <f ca="1">-OFFSET('IRP Approach 90% Local'!$DR$1,Reliabilty!$A69-2015+(Reliabilty!AQ$2-1)*35,0)+OFFSET('IRP Approach 90% Local'!$DS$1,Reliabilty!$A69-2015+(Reliabilty!AQ$2-1)*35,0)</f>
        <v>432110</v>
      </c>
      <c r="AR69">
        <f ca="1">-OFFSET('IRP Approach 90% Local'!$DR$1,Reliabilty!$A69-2015+(Reliabilty!AR$2-1)*35,0)+OFFSET('IRP Approach 90% Local'!$DS$1,Reliabilty!$A69-2015+(Reliabilty!AR$2-1)*35,0)</f>
        <v>0</v>
      </c>
      <c r="AS69">
        <f ca="1">-OFFSET('IRP Approach 90% Local'!$DR$1,Reliabilty!$A69-2015+(Reliabilty!AS$2-1)*35,0)+OFFSET('IRP Approach 90% Local'!$DS$1,Reliabilty!$A69-2015+(Reliabilty!AS$2-1)*35,0)</f>
        <v>508005</v>
      </c>
      <c r="AT69">
        <f ca="1">-OFFSET('IRP Approach 90% Local'!$DR$1,Reliabilty!$A69-2015+(Reliabilty!AT$2-1)*35,0)+OFFSET('IRP Approach 90% Local'!$DS$1,Reliabilty!$A69-2015+(Reliabilty!AT$2-1)*35,0)</f>
        <v>136201</v>
      </c>
      <c r="AU69">
        <f ca="1">-OFFSET('IRP Approach 90% Local'!$DR$1,Reliabilty!$A69-2015+(Reliabilty!AU$2-1)*35,0)+OFFSET('IRP Approach 90% Local'!$DS$1,Reliabilty!$A69-2015+(Reliabilty!AU$2-1)*35,0)</f>
        <v>0</v>
      </c>
      <c r="AV69">
        <f ca="1">-OFFSET('IRP Approach 90% Local'!$DR$1,Reliabilty!$A69-2015+(Reliabilty!AV$2-1)*35,0)+OFFSET('IRP Approach 90% Local'!$DS$1,Reliabilty!$A69-2015+(Reliabilty!AV$2-1)*35,0)</f>
        <v>50578</v>
      </c>
      <c r="AW69">
        <f ca="1">-OFFSET('IRP Approach 90% Local'!$DR$1,Reliabilty!$A69-2015+(Reliabilty!AW$2-1)*35,0)+OFFSET('IRP Approach 90% Local'!$DS$1,Reliabilty!$A69-2015+(Reliabilty!AW$2-1)*35,0)</f>
        <v>50578</v>
      </c>
      <c r="AX69">
        <f ca="1">-OFFSET('IRP Approach 90% Local'!$DR$1,Reliabilty!$A69-2015+(Reliabilty!AX$2-1)*35,0)+OFFSET('IRP Approach 90% Local'!$DS$1,Reliabilty!$A69-2015+(Reliabilty!AX$2-1)*35,0)</f>
        <v>-339458</v>
      </c>
      <c r="AY69">
        <f ca="1">-OFFSET('IRP Approach 90% Local'!$DR$1,Reliabilty!$A69-2015+(Reliabilty!AY$2-1)*35,0)+OFFSET('IRP Approach 90% Local'!$DS$1,Reliabilty!$A69-2015+(Reliabilty!AY$2-1)*35,0)</f>
        <v>-362958</v>
      </c>
      <c r="AZ69">
        <f ca="1">-OFFSET('IRP Approach 90% Local'!$DR$1,Reliabilty!$A69-2015+(Reliabilty!AZ$2-1)*35,0)+OFFSET('IRP Approach 90% Local'!$DS$1,Reliabilty!$A69-2015+(Reliabilty!AZ$2-1)*35,0)</f>
        <v>0</v>
      </c>
      <c r="BA69">
        <f ca="1">-OFFSET('IRP Approach 90% Local'!$DR$1,Reliabilty!$A69-2015+(Reliabilty!BA$2-1)*35,0)+OFFSET('IRP Approach 90% Local'!$DS$1,Reliabilty!$A69-2015+(Reliabilty!BA$2-1)*35,0)</f>
        <v>0</v>
      </c>
      <c r="BB69">
        <f ca="1">-OFFSET('IRP Approach 90% Local'!$DR$1,Reliabilty!$A69-2015+(Reliabilty!BB$2-1)*35,0)+OFFSET('IRP Approach 90% Local'!$DS$1,Reliabilty!$A69-2015+(Reliabilty!BB$2-1)*35,0)</f>
        <v>0</v>
      </c>
      <c r="BC69">
        <f ca="1">-OFFSET('IRP Approach 90% Local'!$DR$1,Reliabilty!$A69-2015+(Reliabilty!BC$2-1)*35,0)+OFFSET('IRP Approach 90% Local'!$DS$1,Reliabilty!$A69-2015+(Reliabilty!BC$2-1)*35,0)</f>
        <v>0</v>
      </c>
      <c r="BD69">
        <f ca="1">-OFFSET('IRP Approach 90% Local'!$DR$1,Reliabilty!$A69-2015+(Reliabilty!BD$2-1)*35,0)+OFFSET('IRP Approach 90% Local'!$DS$1,Reliabilty!$A69-2015+(Reliabilty!BD$2-1)*35,0)</f>
        <v>0</v>
      </c>
      <c r="BE69">
        <f ca="1">-OFFSET('IRP Approach 90% Local'!$DR$1,Reliabilty!$A69-2015+(Reliabilty!BE$2-1)*35,0)+OFFSET('IRP Approach 90% Local'!$DS$1,Reliabilty!$A69-2015+(Reliabilty!BE$2-1)*35,0)</f>
        <v>0</v>
      </c>
      <c r="BF69">
        <f ca="1">-OFFSET('IRP Approach 90% Local'!$DR$1,Reliabilty!$A69-2015+(Reliabilty!BF$2-1)*35,0)+OFFSET('IRP Approach 90% Local'!$DS$1,Reliabilty!$A69-2015+(Reliabilty!BF$2-1)*35,0)</f>
        <v>62062</v>
      </c>
      <c r="BG69">
        <f ca="1">-OFFSET('IRP Approach 90% Local'!$DR$1,Reliabilty!$A69-2015+(Reliabilty!BG$2-1)*35,0)+OFFSET('IRP Approach 90% Local'!$DS$1,Reliabilty!$A69-2015+(Reliabilty!BG$2-1)*35,0)</f>
        <v>0</v>
      </c>
      <c r="BH69">
        <f ca="1">-OFFSET('IRP Approach 90% Local'!$DR$1,Reliabilty!$A69-2015+(Reliabilty!BH$2-1)*35,0)+OFFSET('IRP Approach 90% Local'!$DS$1,Reliabilty!$A69-2015+(Reliabilty!BH$2-1)*35,0)</f>
        <v>0</v>
      </c>
      <c r="BI69">
        <f ca="1">-OFFSET('IRP Approach 90% Local'!$DR$1,Reliabilty!$A69-2015+(Reliabilty!BI$2-1)*35,0)+OFFSET('IRP Approach 90% Local'!$DS$1,Reliabilty!$A69-2015+(Reliabilty!BI$2-1)*35,0)</f>
        <v>0</v>
      </c>
      <c r="BJ69">
        <f ca="1">-OFFSET('IRP Approach 90% Local'!$DR$1,Reliabilty!$A69-2015+(Reliabilty!BJ$2-1)*35,0)+OFFSET('IRP Approach 90% Local'!$DS$1,Reliabilty!$A69-2015+(Reliabilty!BJ$2-1)*35,0)</f>
        <v>0</v>
      </c>
      <c r="BK69">
        <f ca="1">-OFFSET('IRP Approach 90% Local'!$DR$1,Reliabilty!$A69-2015+(Reliabilty!BK$2-1)*35,0)+OFFSET('IRP Approach 90% Local'!$DS$1,Reliabilty!$A69-2015+(Reliabilty!BK$2-1)*35,0)</f>
        <v>0</v>
      </c>
      <c r="BL69">
        <f ca="1">-OFFSET('IRP Approach 90% Local'!$DR$1,Reliabilty!$A69-2015+(Reliabilty!BL$2-1)*35,0)+OFFSET('IRP Approach 90% Local'!$DS$1,Reliabilty!$A69-2015+(Reliabilty!BL$2-1)*35,0)</f>
        <v>0</v>
      </c>
      <c r="BM69">
        <f ca="1">-OFFSET('IRP Approach 90% Local'!$DR$1,Reliabilty!$A69-2015+(Reliabilty!BM$2-1)*35,0)+OFFSET('IRP Approach 90% Local'!$DS$1,Reliabilty!$A69-2015+(Reliabilty!BM$2-1)*35,0)</f>
        <v>0</v>
      </c>
      <c r="BN69">
        <f ca="1">-OFFSET('IRP Approach 90% Local'!$DR$1,Reliabilty!$A69-2015+(Reliabilty!BN$2-1)*35,0)+OFFSET('IRP Approach 90% Local'!$DS$1,Reliabilty!$A69-2015+(Reliabilty!BN$2-1)*35,0)</f>
        <v>0</v>
      </c>
      <c r="BO69">
        <f ca="1">-OFFSET('IRP Approach 90% Local'!$DR$1,Reliabilty!$A69-2015+(Reliabilty!BO$2-1)*35,0)+OFFSET('IRP Approach 90% Local'!$DS$1,Reliabilty!$A69-2015+(Reliabilty!BO$2-1)*35,0)</f>
        <v>0</v>
      </c>
      <c r="BP69">
        <f ca="1">-OFFSET('IRP Approach 90% Local'!$DR$1,Reliabilty!$A69-2015+(Reliabilty!BP$2-1)*35,0)+OFFSET('IRP Approach 90% Local'!$DS$1,Reliabilty!$A69-2015+(Reliabilty!BP$2-1)*35,0)</f>
        <v>0</v>
      </c>
      <c r="BQ69">
        <f ca="1">-OFFSET('IRP Approach 90% Local'!$DR$1,Reliabilty!$A69-2015+(Reliabilty!BQ$2-1)*35,0)+OFFSET('IRP Approach 90% Local'!$DS$1,Reliabilty!$A69-2015+(Reliabilty!BQ$2-1)*35,0)</f>
        <v>0</v>
      </c>
      <c r="BR69">
        <f ca="1">-OFFSET('IRP Approach 90% Local'!$DR$1,Reliabilty!$A69-2015+(Reliabilty!BR$2-1)*35,0)+OFFSET('IRP Approach 90% Local'!$DS$1,Reliabilty!$A69-2015+(Reliabilty!BR$2-1)*35,0)</f>
        <v>0</v>
      </c>
      <c r="BS69">
        <f ca="1">-OFFSET('IRP Approach 90% Local'!$DR$1,Reliabilty!$A69-2015+(Reliabilty!BS$2-1)*35,0)+OFFSET('IRP Approach 90% Local'!$DS$1,Reliabilty!$A69-2015+(Reliabilty!BS$2-1)*35,0)</f>
        <v>0</v>
      </c>
      <c r="BT69">
        <f ca="1">-OFFSET('IRP Approach 90% Local'!$DR$1,Reliabilty!$A69-2015+(Reliabilty!BT$2-1)*35,0)+OFFSET('IRP Approach 90% Local'!$DS$1,Reliabilty!$A69-2015+(Reliabilty!BT$2-1)*35,0)</f>
        <v>0</v>
      </c>
      <c r="BU69">
        <f ca="1">-OFFSET('IRP Approach 90% Local'!$DR$1,Reliabilty!$A69-2015+(Reliabilty!BU$2-1)*35,0)+OFFSET('IRP Approach 90% Local'!$DS$1,Reliabilty!$A69-2015+(Reliabilty!BU$2-1)*35,0)</f>
        <v>0</v>
      </c>
      <c r="BV69">
        <f ca="1">-OFFSET('IRP Approach 90% Local'!$DR$1,Reliabilty!$A69-2015+(Reliabilty!BV$2-1)*35,0)+OFFSET('IRP Approach 90% Local'!$DS$1,Reliabilty!$A69-2015+(Reliabilty!BV$2-1)*35,0)</f>
        <v>0</v>
      </c>
      <c r="BW69">
        <f ca="1">-OFFSET('IRP Approach 90% Local'!$DR$1,Reliabilty!$A69-2015+(Reliabilty!BW$2-1)*35,0)+OFFSET('IRP Approach 90% Local'!$DS$1,Reliabilty!$A69-2015+(Reliabilty!BW$2-1)*35,0)</f>
        <v>0</v>
      </c>
      <c r="BX69">
        <f ca="1">-OFFSET('IRP Approach 90% Local'!$DR$1,Reliabilty!$A69-2015+(Reliabilty!BX$2-1)*35,0)+OFFSET('IRP Approach 90% Local'!$DS$1,Reliabilty!$A69-2015+(Reliabilty!BX$2-1)*35,0)</f>
        <v>0</v>
      </c>
      <c r="BY69">
        <f ca="1">-OFFSET('IRP Approach 90% Local'!$DR$1,Reliabilty!$A69-2015+(Reliabilty!BY$2-1)*35,0)+OFFSET('IRP Approach 90% Local'!$DS$1,Reliabilty!$A69-2015+(Reliabilty!BY$2-1)*35,0)</f>
        <v>0</v>
      </c>
      <c r="BZ69">
        <f ca="1">-OFFSET('IRP Approach 90% Local'!$DR$1,Reliabilty!$A69-2015+(Reliabilty!BZ$2-1)*35,0)+OFFSET('IRP Approach 90% Local'!$DS$1,Reliabilty!$A69-2015+(Reliabilty!BZ$2-1)*35,0)</f>
        <v>0</v>
      </c>
      <c r="CA69">
        <f ca="1">-OFFSET('IRP Approach 90% Local'!$DR$1,Reliabilty!$A69-2015+(Reliabilty!CA$2-1)*35,0)+OFFSET('IRP Approach 90% Local'!$DS$1,Reliabilty!$A69-2015+(Reliabilty!CA$2-1)*35,0)</f>
        <v>0</v>
      </c>
      <c r="CB69">
        <f ca="1">-OFFSET('IRP Approach 90% Local'!$DR$1,Reliabilty!$A69-2015+(Reliabilty!CB$2-1)*35,0)+OFFSET('IRP Approach 90% Local'!$DS$1,Reliabilty!$A69-2015+(Reliabilty!CB$2-1)*35,0)</f>
        <v>-62172</v>
      </c>
      <c r="CC69">
        <f ca="1">-OFFSET('IRP Approach 90% Local'!$DR$1,Reliabilty!$A69-2015+(Reliabilty!CC$2-1)*35,0)+OFFSET('IRP Approach 90% Local'!$DS$1,Reliabilty!$A69-2015+(Reliabilty!CC$2-1)*35,0)</f>
        <v>-336018</v>
      </c>
      <c r="CD69">
        <f ca="1">-OFFSET('IRP Approach 90% Local'!$DR$1,Reliabilty!$A69-2015+(Reliabilty!CD$2-1)*35,0)+OFFSET('IRP Approach 90% Local'!$DS$1,Reliabilty!$A69-2015+(Reliabilty!CD$2-1)*35,0)</f>
        <v>-309441</v>
      </c>
      <c r="CE69">
        <f ca="1">-OFFSET('IRP Approach 90% Local'!$DR$1,Reliabilty!$A69-2015+(Reliabilty!CE$2-1)*35,0)+OFFSET('IRP Approach 90% Local'!$DS$1,Reliabilty!$A69-2015+(Reliabilty!CE$2-1)*35,0)</f>
        <v>-84710</v>
      </c>
      <c r="CF69">
        <f ca="1">-OFFSET('IRP Approach 90% Local'!$DR$1,Reliabilty!$A69-2015+(Reliabilty!CF$2-1)*35,0)+OFFSET('IRP Approach 90% Local'!$DS$1,Reliabilty!$A69-2015+(Reliabilty!CF$2-1)*35,0)</f>
        <v>-642682</v>
      </c>
      <c r="CG69">
        <f ca="1">-OFFSET('IRP Approach 90% Local'!$DR$1,Reliabilty!$A69-2015+(Reliabilty!CG$2-1)*35,0)+OFFSET('IRP Approach 90% Local'!$DS$1,Reliabilty!$A69-2015+(Reliabilty!CG$2-1)*35,0)</f>
        <v>0</v>
      </c>
      <c r="CH69">
        <f ca="1">-OFFSET('IRP Approach 90% Local'!$DR$1,Reliabilty!$A69-2015+(Reliabilty!CH$2-1)*35,0)+OFFSET('IRP Approach 90% Local'!$DS$1,Reliabilty!$A69-2015+(Reliabilty!CH$2-1)*35,0)</f>
        <v>0</v>
      </c>
      <c r="CI69">
        <f ca="1">-OFFSET('IRP Approach 90% Local'!$DR$1,Reliabilty!$A69-2015+(Reliabilty!CI$2-1)*35,0)+OFFSET('IRP Approach 90% Local'!$DS$1,Reliabilty!$A69-2015+(Reliabilty!CI$2-1)*35,0)</f>
        <v>0</v>
      </c>
      <c r="CJ69">
        <f ca="1">-OFFSET('IRP Approach 90% Local'!$DR$1,Reliabilty!$A69-2015+(Reliabilty!CJ$2-1)*35,0)+OFFSET('IRP Approach 90% Local'!$DS$1,Reliabilty!$A69-2015+(Reliabilty!CJ$2-1)*35,0)</f>
        <v>0</v>
      </c>
      <c r="CK69">
        <f ca="1">-OFFSET('IRP Approach 90% Local'!$DR$1,Reliabilty!$A69-2015+(Reliabilty!CK$2-1)*35,0)+OFFSET('IRP Approach 90% Local'!$DS$1,Reliabilty!$A69-2015+(Reliabilty!CK$2-1)*35,0)</f>
        <v>0</v>
      </c>
      <c r="CL69">
        <f ca="1">-OFFSET('IRP Approach 90% Local'!$DR$1,Reliabilty!$A69-2015+(Reliabilty!CL$2-1)*35,0)+OFFSET('IRP Approach 90% Local'!$DS$1,Reliabilty!$A69-2015+(Reliabilty!CL$2-1)*35,0)</f>
        <v>0</v>
      </c>
      <c r="CM69">
        <f ca="1">-OFFSET('IRP Approach 90% Local'!$DR$1,Reliabilty!$A69-2015+(Reliabilty!CM$2-1)*35,0)+OFFSET('IRP Approach 90% Local'!$DS$1,Reliabilty!$A69-2015+(Reliabilty!CM$2-1)*35,0)</f>
        <v>0</v>
      </c>
      <c r="CN69">
        <f ca="1">-OFFSET('IRP Approach 90% Local'!$DR$1,Reliabilty!$A69-2015+(Reliabilty!CN$2-1)*35,0)+OFFSET('IRP Approach 90% Local'!$DS$1,Reliabilty!$A69-2015+(Reliabilty!CN$2-1)*35,0)</f>
        <v>0</v>
      </c>
    </row>
    <row r="70" spans="1:92" x14ac:dyDescent="0.3">
      <c r="A70">
        <v>2038</v>
      </c>
      <c r="B70">
        <f ca="1">-OFFSET('IRP Approach 90% Local'!$DR$1,Reliabilty!$A70-2015+(Reliabilty!B$2-1)*35,0)+OFFSET('IRP Approach 90% Local'!$DS$1,Reliabilty!$A70-2015+(Reliabilty!B$2-1)*35,0)</f>
        <v>0</v>
      </c>
      <c r="C70">
        <f ca="1">-OFFSET('IRP Approach 90% Local'!$DR$1,Reliabilty!$A70-2015+(Reliabilty!C$2-1)*35,0)+OFFSET('IRP Approach 90% Local'!$DS$1,Reliabilty!$A70-2015+(Reliabilty!C$2-1)*35,0)</f>
        <v>0</v>
      </c>
      <c r="D70">
        <f ca="1">-OFFSET('IRP Approach 90% Local'!$DR$1,Reliabilty!$A70-2015+(Reliabilty!D$2-1)*35,0)+OFFSET('IRP Approach 90% Local'!$DS$1,Reliabilty!$A70-2015+(Reliabilty!D$2-1)*35,0)</f>
        <v>0</v>
      </c>
      <c r="E70">
        <f ca="1">-OFFSET('IRP Approach 90% Local'!$DR$1,Reliabilty!$A70-2015+(Reliabilty!E$2-1)*35,0)+OFFSET('IRP Approach 90% Local'!$DS$1,Reliabilty!$A70-2015+(Reliabilty!E$2-1)*35,0)</f>
        <v>0</v>
      </c>
      <c r="F70">
        <f ca="1">-OFFSET('IRP Approach 90% Local'!$DR$1,Reliabilty!$A70-2015+(Reliabilty!F$2-1)*35,0)+OFFSET('IRP Approach 90% Local'!$DS$1,Reliabilty!$A70-2015+(Reliabilty!F$2-1)*35,0)</f>
        <v>0</v>
      </c>
      <c r="G70">
        <f ca="1">-OFFSET('IRP Approach 90% Local'!$DR$1,Reliabilty!$A70-2015+(Reliabilty!G$2-1)*35,0)+OFFSET('IRP Approach 90% Local'!$DS$1,Reliabilty!$A70-2015+(Reliabilty!G$2-1)*35,0)</f>
        <v>0</v>
      </c>
      <c r="H70">
        <f ca="1">-OFFSET('IRP Approach 90% Local'!$DR$1,Reliabilty!$A70-2015+(Reliabilty!H$2-1)*35,0)+OFFSET('IRP Approach 90% Local'!$DS$1,Reliabilty!$A70-2015+(Reliabilty!H$2-1)*35,0)</f>
        <v>0</v>
      </c>
      <c r="I70">
        <f ca="1">-OFFSET('IRP Approach 90% Local'!$DR$1,Reliabilty!$A70-2015+(Reliabilty!I$2-1)*35,0)+OFFSET('IRP Approach 90% Local'!$DS$1,Reliabilty!$A70-2015+(Reliabilty!I$2-1)*35,0)</f>
        <v>0</v>
      </c>
      <c r="J70">
        <f ca="1">-OFFSET('IRP Approach 90% Local'!$DR$1,Reliabilty!$A70-2015+(Reliabilty!J$2-1)*35,0)+OFFSET('IRP Approach 90% Local'!$DS$1,Reliabilty!$A70-2015+(Reliabilty!J$2-1)*35,0)</f>
        <v>0</v>
      </c>
      <c r="K70">
        <f ca="1">-OFFSET('IRP Approach 90% Local'!$DR$1,Reliabilty!$A70-2015+(Reliabilty!K$2-1)*35,0)+OFFSET('IRP Approach 90% Local'!$DS$1,Reliabilty!$A70-2015+(Reliabilty!K$2-1)*35,0)</f>
        <v>0</v>
      </c>
      <c r="L70">
        <f ca="1">-OFFSET('IRP Approach 90% Local'!$DR$1,Reliabilty!$A70-2015+(Reliabilty!L$2-1)*35,0)+OFFSET('IRP Approach 90% Local'!$DS$1,Reliabilty!$A70-2015+(Reliabilty!L$2-1)*35,0)</f>
        <v>0</v>
      </c>
      <c r="M70">
        <f ca="1">-OFFSET('IRP Approach 90% Local'!$DR$1,Reliabilty!$A70-2015+(Reliabilty!M$2-1)*35,0)+OFFSET('IRP Approach 90% Local'!$DS$1,Reliabilty!$A70-2015+(Reliabilty!M$2-1)*35,0)</f>
        <v>0</v>
      </c>
      <c r="N70">
        <f ca="1">-OFFSET('IRP Approach 90% Local'!$DR$1,Reliabilty!$A70-2015+(Reliabilty!N$2-1)*35,0)+OFFSET('IRP Approach 90% Local'!$DS$1,Reliabilty!$A70-2015+(Reliabilty!N$2-1)*35,0)</f>
        <v>0</v>
      </c>
      <c r="O70">
        <f ca="1">-OFFSET('IRP Approach 90% Local'!$DR$1,Reliabilty!$A70-2015+(Reliabilty!O$2-1)*35,0)+OFFSET('IRP Approach 90% Local'!$DS$1,Reliabilty!$A70-2015+(Reliabilty!O$2-1)*35,0)</f>
        <v>0</v>
      </c>
      <c r="P70">
        <f ca="1">-OFFSET('IRP Approach 90% Local'!$DR$1,Reliabilty!$A70-2015+(Reliabilty!P$2-1)*35,0)+OFFSET('IRP Approach 90% Local'!$DS$1,Reliabilty!$A70-2015+(Reliabilty!P$2-1)*35,0)</f>
        <v>17044</v>
      </c>
      <c r="Q70">
        <f ca="1">-OFFSET('IRP Approach 90% Local'!$DR$1,Reliabilty!$A70-2015+(Reliabilty!Q$2-1)*35,0)+OFFSET('IRP Approach 90% Local'!$DS$1,Reliabilty!$A70-2015+(Reliabilty!Q$2-1)*35,0)</f>
        <v>0</v>
      </c>
      <c r="R70">
        <f ca="1">-OFFSET('IRP Approach 90% Local'!$DR$1,Reliabilty!$A70-2015+(Reliabilty!R$2-1)*35,0)+OFFSET('IRP Approach 90% Local'!$DS$1,Reliabilty!$A70-2015+(Reliabilty!R$2-1)*35,0)</f>
        <v>0</v>
      </c>
      <c r="S70">
        <f ca="1">-OFFSET('IRP Approach 90% Local'!$DR$1,Reliabilty!$A70-2015+(Reliabilty!S$2-1)*35,0)+OFFSET('IRP Approach 90% Local'!$DS$1,Reliabilty!$A70-2015+(Reliabilty!S$2-1)*35,0)</f>
        <v>0</v>
      </c>
      <c r="T70">
        <f ca="1">-OFFSET('IRP Approach 90% Local'!$DR$1,Reliabilty!$A70-2015+(Reliabilty!T$2-1)*35,0)+OFFSET('IRP Approach 90% Local'!$DS$1,Reliabilty!$A70-2015+(Reliabilty!T$2-1)*35,0)</f>
        <v>0</v>
      </c>
      <c r="U70">
        <f ca="1">-OFFSET('IRP Approach 90% Local'!$DR$1,Reliabilty!$A70-2015+(Reliabilty!U$2-1)*35,0)+OFFSET('IRP Approach 90% Local'!$DS$1,Reliabilty!$A70-2015+(Reliabilty!U$2-1)*35,0)</f>
        <v>0</v>
      </c>
      <c r="V70">
        <f ca="1">-OFFSET('IRP Approach 90% Local'!$DR$1,Reliabilty!$A70-2015+(Reliabilty!V$2-1)*35,0)+OFFSET('IRP Approach 90% Local'!$DS$1,Reliabilty!$A70-2015+(Reliabilty!V$2-1)*35,0)</f>
        <v>0</v>
      </c>
      <c r="W70">
        <f ca="1">-OFFSET('IRP Approach 90% Local'!$DR$1,Reliabilty!$A70-2015+(Reliabilty!W$2-1)*35,0)+OFFSET('IRP Approach 90% Local'!$DS$1,Reliabilty!$A70-2015+(Reliabilty!W$2-1)*35,0)</f>
        <v>0</v>
      </c>
      <c r="X70">
        <f ca="1">-OFFSET('IRP Approach 90% Local'!$DR$1,Reliabilty!$A70-2015+(Reliabilty!X$2-1)*35,0)+OFFSET('IRP Approach 90% Local'!$DS$1,Reliabilty!$A70-2015+(Reliabilty!X$2-1)*35,0)</f>
        <v>0</v>
      </c>
      <c r="Y70">
        <f ca="1">-OFFSET('IRP Approach 90% Local'!$DR$1,Reliabilty!$A70-2015+(Reliabilty!Y$2-1)*35,0)+OFFSET('IRP Approach 90% Local'!$DS$1,Reliabilty!$A70-2015+(Reliabilty!Y$2-1)*35,0)</f>
        <v>0</v>
      </c>
      <c r="Z70">
        <f ca="1">-OFFSET('IRP Approach 90% Local'!$DR$1,Reliabilty!$A70-2015+(Reliabilty!Z$2-1)*35,0)+OFFSET('IRP Approach 90% Local'!$DS$1,Reliabilty!$A70-2015+(Reliabilty!Z$2-1)*35,0)</f>
        <v>0</v>
      </c>
      <c r="AA70">
        <f ca="1">-OFFSET('IRP Approach 90% Local'!$DR$1,Reliabilty!$A70-2015+(Reliabilty!AA$2-1)*35,0)+OFFSET('IRP Approach 90% Local'!$DS$1,Reliabilty!$A70-2015+(Reliabilty!AA$2-1)*35,0)</f>
        <v>0</v>
      </c>
      <c r="AB70">
        <f ca="1">-OFFSET('IRP Approach 90% Local'!$DR$1,Reliabilty!$A70-2015+(Reliabilty!AB$2-1)*35,0)+OFFSET('IRP Approach 90% Local'!$DS$1,Reliabilty!$A70-2015+(Reliabilty!AB$2-1)*35,0)</f>
        <v>0</v>
      </c>
      <c r="AC70">
        <f ca="1">-OFFSET('IRP Approach 90% Local'!$DR$1,Reliabilty!$A70-2015+(Reliabilty!AC$2-1)*35,0)+OFFSET('IRP Approach 90% Local'!$DS$1,Reliabilty!$A70-2015+(Reliabilty!AC$2-1)*35,0)</f>
        <v>15926</v>
      </c>
      <c r="AD70">
        <f ca="1">-OFFSET('IRP Approach 90% Local'!$DR$1,Reliabilty!$A70-2015+(Reliabilty!AD$2-1)*35,0)+OFFSET('IRP Approach 90% Local'!$DS$1,Reliabilty!$A70-2015+(Reliabilty!AD$2-1)*35,0)</f>
        <v>0</v>
      </c>
      <c r="AE70">
        <f ca="1">-OFFSET('IRP Approach 90% Local'!$DR$1,Reliabilty!$A70-2015+(Reliabilty!AE$2-1)*35,0)+OFFSET('IRP Approach 90% Local'!$DS$1,Reliabilty!$A70-2015+(Reliabilty!AE$2-1)*35,0)</f>
        <v>0</v>
      </c>
      <c r="AF70">
        <f ca="1">-OFFSET('IRP Approach 90% Local'!$DR$1,Reliabilty!$A70-2015+(Reliabilty!AF$2-1)*35,0)+OFFSET('IRP Approach 90% Local'!$DS$1,Reliabilty!$A70-2015+(Reliabilty!AF$2-1)*35,0)</f>
        <v>0</v>
      </c>
      <c r="AG70">
        <f ca="1">-OFFSET('IRP Approach 90% Local'!$DR$1,Reliabilty!$A70-2015+(Reliabilty!AG$2-1)*35,0)+OFFSET('IRP Approach 90% Local'!$DS$1,Reliabilty!$A70-2015+(Reliabilty!AG$2-1)*35,0)</f>
        <v>0</v>
      </c>
      <c r="AH70">
        <f ca="1">-OFFSET('IRP Approach 90% Local'!$DR$1,Reliabilty!$A70-2015+(Reliabilty!AH$2-1)*35,0)+OFFSET('IRP Approach 90% Local'!$DS$1,Reliabilty!$A70-2015+(Reliabilty!AH$2-1)*35,0)</f>
        <v>0</v>
      </c>
      <c r="AI70">
        <f ca="1">-OFFSET('IRP Approach 90% Local'!$DR$1,Reliabilty!$A70-2015+(Reliabilty!AI$2-1)*35,0)+OFFSET('IRP Approach 90% Local'!$DS$1,Reliabilty!$A70-2015+(Reliabilty!AI$2-1)*35,0)</f>
        <v>-29998</v>
      </c>
      <c r="AJ70">
        <f ca="1">-OFFSET('IRP Approach 90% Local'!$DR$1,Reliabilty!$A70-2015+(Reliabilty!AJ$2-1)*35,0)+OFFSET('IRP Approach 90% Local'!$DS$1,Reliabilty!$A70-2015+(Reliabilty!AJ$2-1)*35,0)</f>
        <v>0</v>
      </c>
      <c r="AK70">
        <f ca="1">-OFFSET('IRP Approach 90% Local'!$DR$1,Reliabilty!$A70-2015+(Reliabilty!AK$2-1)*35,0)+OFFSET('IRP Approach 90% Local'!$DS$1,Reliabilty!$A70-2015+(Reliabilty!AK$2-1)*35,0)</f>
        <v>0</v>
      </c>
      <c r="AL70">
        <f ca="1">-OFFSET('IRP Approach 90% Local'!$DR$1,Reliabilty!$A70-2015+(Reliabilty!AL$2-1)*35,0)+OFFSET('IRP Approach 90% Local'!$DS$1,Reliabilty!$A70-2015+(Reliabilty!AL$2-1)*35,0)</f>
        <v>0</v>
      </c>
      <c r="AM70">
        <f ca="1">-OFFSET('IRP Approach 90% Local'!$DR$1,Reliabilty!$A70-2015+(Reliabilty!AM$2-1)*35,0)+OFFSET('IRP Approach 90% Local'!$DS$1,Reliabilty!$A70-2015+(Reliabilty!AM$2-1)*35,0)</f>
        <v>0</v>
      </c>
      <c r="AN70">
        <f ca="1">-OFFSET('IRP Approach 90% Local'!$DR$1,Reliabilty!$A70-2015+(Reliabilty!AN$2-1)*35,0)+OFFSET('IRP Approach 90% Local'!$DS$1,Reliabilty!$A70-2015+(Reliabilty!AN$2-1)*35,0)</f>
        <v>0</v>
      </c>
      <c r="AO70">
        <f ca="1">-OFFSET('IRP Approach 90% Local'!$DR$1,Reliabilty!$A70-2015+(Reliabilty!AO$2-1)*35,0)+OFFSET('IRP Approach 90% Local'!$DS$1,Reliabilty!$A70-2015+(Reliabilty!AO$2-1)*35,0)</f>
        <v>246700</v>
      </c>
      <c r="AP70">
        <f ca="1">-OFFSET('IRP Approach 90% Local'!$DR$1,Reliabilty!$A70-2015+(Reliabilty!AP$2-1)*35,0)+OFFSET('IRP Approach 90% Local'!$DS$1,Reliabilty!$A70-2015+(Reliabilty!AP$2-1)*35,0)</f>
        <v>256131</v>
      </c>
      <c r="AQ70">
        <f ca="1">-OFFSET('IRP Approach 90% Local'!$DR$1,Reliabilty!$A70-2015+(Reliabilty!AQ$2-1)*35,0)+OFFSET('IRP Approach 90% Local'!$DS$1,Reliabilty!$A70-2015+(Reliabilty!AQ$2-1)*35,0)</f>
        <v>0</v>
      </c>
      <c r="AR70">
        <f ca="1">-OFFSET('IRP Approach 90% Local'!$DR$1,Reliabilty!$A70-2015+(Reliabilty!AR$2-1)*35,0)+OFFSET('IRP Approach 90% Local'!$DS$1,Reliabilty!$A70-2015+(Reliabilty!AR$2-1)*35,0)</f>
        <v>225617</v>
      </c>
      <c r="AS70">
        <f ca="1">-OFFSET('IRP Approach 90% Local'!$DR$1,Reliabilty!$A70-2015+(Reliabilty!AS$2-1)*35,0)+OFFSET('IRP Approach 90% Local'!$DS$1,Reliabilty!$A70-2015+(Reliabilty!AS$2-1)*35,0)</f>
        <v>0</v>
      </c>
      <c r="AT70">
        <f ca="1">-OFFSET('IRP Approach 90% Local'!$DR$1,Reliabilty!$A70-2015+(Reliabilty!AT$2-1)*35,0)+OFFSET('IRP Approach 90% Local'!$DS$1,Reliabilty!$A70-2015+(Reliabilty!AT$2-1)*35,0)</f>
        <v>105987</v>
      </c>
      <c r="AU70">
        <f ca="1">-OFFSET('IRP Approach 90% Local'!$DR$1,Reliabilty!$A70-2015+(Reliabilty!AU$2-1)*35,0)+OFFSET('IRP Approach 90% Local'!$DS$1,Reliabilty!$A70-2015+(Reliabilty!AU$2-1)*35,0)</f>
        <v>0</v>
      </c>
      <c r="AV70">
        <f ca="1">-OFFSET('IRP Approach 90% Local'!$DR$1,Reliabilty!$A70-2015+(Reliabilty!AV$2-1)*35,0)+OFFSET('IRP Approach 90% Local'!$DS$1,Reliabilty!$A70-2015+(Reliabilty!AV$2-1)*35,0)</f>
        <v>20364</v>
      </c>
      <c r="AW70">
        <f ca="1">-OFFSET('IRP Approach 90% Local'!$DR$1,Reliabilty!$A70-2015+(Reliabilty!AW$2-1)*35,0)+OFFSET('IRP Approach 90% Local'!$DS$1,Reliabilty!$A70-2015+(Reliabilty!AW$2-1)*35,0)</f>
        <v>-409903</v>
      </c>
      <c r="AX70">
        <f ca="1">-OFFSET('IRP Approach 90% Local'!$DR$1,Reliabilty!$A70-2015+(Reliabilty!AX$2-1)*35,0)+OFFSET('IRP Approach 90% Local'!$DS$1,Reliabilty!$A70-2015+(Reliabilty!AX$2-1)*35,0)</f>
        <v>-375400</v>
      </c>
      <c r="AY70">
        <f ca="1">-OFFSET('IRP Approach 90% Local'!$DR$1,Reliabilty!$A70-2015+(Reliabilty!AY$2-1)*35,0)+OFFSET('IRP Approach 90% Local'!$DS$1,Reliabilty!$A70-2015+(Reliabilty!AY$2-1)*35,0)</f>
        <v>0</v>
      </c>
      <c r="AZ70">
        <f ca="1">-OFFSET('IRP Approach 90% Local'!$DR$1,Reliabilty!$A70-2015+(Reliabilty!AZ$2-1)*35,0)+OFFSET('IRP Approach 90% Local'!$DS$1,Reliabilty!$A70-2015+(Reliabilty!AZ$2-1)*35,0)</f>
        <v>0</v>
      </c>
      <c r="BA70">
        <f ca="1">-OFFSET('IRP Approach 90% Local'!$DR$1,Reliabilty!$A70-2015+(Reliabilty!BA$2-1)*35,0)+OFFSET('IRP Approach 90% Local'!$DS$1,Reliabilty!$A70-2015+(Reliabilty!BA$2-1)*35,0)</f>
        <v>0</v>
      </c>
      <c r="BB70">
        <f ca="1">-OFFSET('IRP Approach 90% Local'!$DR$1,Reliabilty!$A70-2015+(Reliabilty!BB$2-1)*35,0)+OFFSET('IRP Approach 90% Local'!$DS$1,Reliabilty!$A70-2015+(Reliabilty!BB$2-1)*35,0)</f>
        <v>0</v>
      </c>
      <c r="BC70">
        <f ca="1">-OFFSET('IRP Approach 90% Local'!$DR$1,Reliabilty!$A70-2015+(Reliabilty!BC$2-1)*35,0)+OFFSET('IRP Approach 90% Local'!$DS$1,Reliabilty!$A70-2015+(Reliabilty!BC$2-1)*35,0)</f>
        <v>0</v>
      </c>
      <c r="BD70">
        <f ca="1">-OFFSET('IRP Approach 90% Local'!$DR$1,Reliabilty!$A70-2015+(Reliabilty!BD$2-1)*35,0)+OFFSET('IRP Approach 90% Local'!$DS$1,Reliabilty!$A70-2015+(Reliabilty!BD$2-1)*35,0)</f>
        <v>0</v>
      </c>
      <c r="BE70">
        <f ca="1">-OFFSET('IRP Approach 90% Local'!$DR$1,Reliabilty!$A70-2015+(Reliabilty!BE$2-1)*35,0)+OFFSET('IRP Approach 90% Local'!$DS$1,Reliabilty!$A70-2015+(Reliabilty!BE$2-1)*35,0)</f>
        <v>6702</v>
      </c>
      <c r="BF70">
        <f ca="1">-OFFSET('IRP Approach 90% Local'!$DR$1,Reliabilty!$A70-2015+(Reliabilty!BF$2-1)*35,0)+OFFSET('IRP Approach 90% Local'!$DS$1,Reliabilty!$A70-2015+(Reliabilty!BF$2-1)*35,0)</f>
        <v>0</v>
      </c>
      <c r="BG70">
        <f ca="1">-OFFSET('IRP Approach 90% Local'!$DR$1,Reliabilty!$A70-2015+(Reliabilty!BG$2-1)*35,0)+OFFSET('IRP Approach 90% Local'!$DS$1,Reliabilty!$A70-2015+(Reliabilty!BG$2-1)*35,0)</f>
        <v>0</v>
      </c>
      <c r="BH70">
        <f ca="1">-OFFSET('IRP Approach 90% Local'!$DR$1,Reliabilty!$A70-2015+(Reliabilty!BH$2-1)*35,0)+OFFSET('IRP Approach 90% Local'!$DS$1,Reliabilty!$A70-2015+(Reliabilty!BH$2-1)*35,0)</f>
        <v>0</v>
      </c>
      <c r="BI70">
        <f ca="1">-OFFSET('IRP Approach 90% Local'!$DR$1,Reliabilty!$A70-2015+(Reliabilty!BI$2-1)*35,0)+OFFSET('IRP Approach 90% Local'!$DS$1,Reliabilty!$A70-2015+(Reliabilty!BI$2-1)*35,0)</f>
        <v>0</v>
      </c>
      <c r="BJ70">
        <f ca="1">-OFFSET('IRP Approach 90% Local'!$DR$1,Reliabilty!$A70-2015+(Reliabilty!BJ$2-1)*35,0)+OFFSET('IRP Approach 90% Local'!$DS$1,Reliabilty!$A70-2015+(Reliabilty!BJ$2-1)*35,0)</f>
        <v>0</v>
      </c>
      <c r="BK70">
        <f ca="1">-OFFSET('IRP Approach 90% Local'!$DR$1,Reliabilty!$A70-2015+(Reliabilty!BK$2-1)*35,0)+OFFSET('IRP Approach 90% Local'!$DS$1,Reliabilty!$A70-2015+(Reliabilty!BK$2-1)*35,0)</f>
        <v>0</v>
      </c>
      <c r="BL70">
        <f ca="1">-OFFSET('IRP Approach 90% Local'!$DR$1,Reliabilty!$A70-2015+(Reliabilty!BL$2-1)*35,0)+OFFSET('IRP Approach 90% Local'!$DS$1,Reliabilty!$A70-2015+(Reliabilty!BL$2-1)*35,0)</f>
        <v>0</v>
      </c>
      <c r="BM70">
        <f ca="1">-OFFSET('IRP Approach 90% Local'!$DR$1,Reliabilty!$A70-2015+(Reliabilty!BM$2-1)*35,0)+OFFSET('IRP Approach 90% Local'!$DS$1,Reliabilty!$A70-2015+(Reliabilty!BM$2-1)*35,0)</f>
        <v>0</v>
      </c>
      <c r="BN70">
        <f ca="1">-OFFSET('IRP Approach 90% Local'!$DR$1,Reliabilty!$A70-2015+(Reliabilty!BN$2-1)*35,0)+OFFSET('IRP Approach 90% Local'!$DS$1,Reliabilty!$A70-2015+(Reliabilty!BN$2-1)*35,0)</f>
        <v>0</v>
      </c>
      <c r="BO70">
        <f ca="1">-OFFSET('IRP Approach 90% Local'!$DR$1,Reliabilty!$A70-2015+(Reliabilty!BO$2-1)*35,0)+OFFSET('IRP Approach 90% Local'!$DS$1,Reliabilty!$A70-2015+(Reliabilty!BO$2-1)*35,0)</f>
        <v>0</v>
      </c>
      <c r="BP70">
        <f ca="1">-OFFSET('IRP Approach 90% Local'!$DR$1,Reliabilty!$A70-2015+(Reliabilty!BP$2-1)*35,0)+OFFSET('IRP Approach 90% Local'!$DS$1,Reliabilty!$A70-2015+(Reliabilty!BP$2-1)*35,0)</f>
        <v>0</v>
      </c>
      <c r="BQ70">
        <f ca="1">-OFFSET('IRP Approach 90% Local'!$DR$1,Reliabilty!$A70-2015+(Reliabilty!BQ$2-1)*35,0)+OFFSET('IRP Approach 90% Local'!$DS$1,Reliabilty!$A70-2015+(Reliabilty!BQ$2-1)*35,0)</f>
        <v>0</v>
      </c>
      <c r="BR70">
        <f ca="1">-OFFSET('IRP Approach 90% Local'!$DR$1,Reliabilty!$A70-2015+(Reliabilty!BR$2-1)*35,0)+OFFSET('IRP Approach 90% Local'!$DS$1,Reliabilty!$A70-2015+(Reliabilty!BR$2-1)*35,0)</f>
        <v>0</v>
      </c>
      <c r="BS70">
        <f ca="1">-OFFSET('IRP Approach 90% Local'!$DR$1,Reliabilty!$A70-2015+(Reliabilty!BS$2-1)*35,0)+OFFSET('IRP Approach 90% Local'!$DS$1,Reliabilty!$A70-2015+(Reliabilty!BS$2-1)*35,0)</f>
        <v>0</v>
      </c>
      <c r="BT70">
        <f ca="1">-OFFSET('IRP Approach 90% Local'!$DR$1,Reliabilty!$A70-2015+(Reliabilty!BT$2-1)*35,0)+OFFSET('IRP Approach 90% Local'!$DS$1,Reliabilty!$A70-2015+(Reliabilty!BT$2-1)*35,0)</f>
        <v>0</v>
      </c>
      <c r="BU70">
        <f ca="1">-OFFSET('IRP Approach 90% Local'!$DR$1,Reliabilty!$A70-2015+(Reliabilty!BU$2-1)*35,0)+OFFSET('IRP Approach 90% Local'!$DS$1,Reliabilty!$A70-2015+(Reliabilty!BU$2-1)*35,0)</f>
        <v>0</v>
      </c>
      <c r="BV70">
        <f ca="1">-OFFSET('IRP Approach 90% Local'!$DR$1,Reliabilty!$A70-2015+(Reliabilty!BV$2-1)*35,0)+OFFSET('IRP Approach 90% Local'!$DS$1,Reliabilty!$A70-2015+(Reliabilty!BV$2-1)*35,0)</f>
        <v>0</v>
      </c>
      <c r="BW70">
        <f ca="1">-OFFSET('IRP Approach 90% Local'!$DR$1,Reliabilty!$A70-2015+(Reliabilty!BW$2-1)*35,0)+OFFSET('IRP Approach 90% Local'!$DS$1,Reliabilty!$A70-2015+(Reliabilty!BW$2-1)*35,0)</f>
        <v>0</v>
      </c>
      <c r="BX70">
        <f ca="1">-OFFSET('IRP Approach 90% Local'!$DR$1,Reliabilty!$A70-2015+(Reliabilty!BX$2-1)*35,0)+OFFSET('IRP Approach 90% Local'!$DS$1,Reliabilty!$A70-2015+(Reliabilty!BX$2-1)*35,0)</f>
        <v>0</v>
      </c>
      <c r="BY70">
        <f ca="1">-OFFSET('IRP Approach 90% Local'!$DR$1,Reliabilty!$A70-2015+(Reliabilty!BY$2-1)*35,0)+OFFSET('IRP Approach 90% Local'!$DS$1,Reliabilty!$A70-2015+(Reliabilty!BY$2-1)*35,0)</f>
        <v>0</v>
      </c>
      <c r="BZ70">
        <f ca="1">-OFFSET('IRP Approach 90% Local'!$DR$1,Reliabilty!$A70-2015+(Reliabilty!BZ$2-1)*35,0)+OFFSET('IRP Approach 90% Local'!$DS$1,Reliabilty!$A70-2015+(Reliabilty!BZ$2-1)*35,0)</f>
        <v>0</v>
      </c>
      <c r="CA70">
        <f ca="1">-OFFSET('IRP Approach 90% Local'!$DR$1,Reliabilty!$A70-2015+(Reliabilty!CA$2-1)*35,0)+OFFSET('IRP Approach 90% Local'!$DS$1,Reliabilty!$A70-2015+(Reliabilty!CA$2-1)*35,0)</f>
        <v>-51421</v>
      </c>
      <c r="CB70">
        <f ca="1">-OFFSET('IRP Approach 90% Local'!$DR$1,Reliabilty!$A70-2015+(Reliabilty!CB$2-1)*35,0)+OFFSET('IRP Approach 90% Local'!$DS$1,Reliabilty!$A70-2015+(Reliabilty!CB$2-1)*35,0)</f>
        <v>-366742</v>
      </c>
      <c r="CC70">
        <f ca="1">-OFFSET('IRP Approach 90% Local'!$DR$1,Reliabilty!$A70-2015+(Reliabilty!CC$2-1)*35,0)+OFFSET('IRP Approach 90% Local'!$DS$1,Reliabilty!$A70-2015+(Reliabilty!CC$2-1)*35,0)</f>
        <v>-327419</v>
      </c>
      <c r="CD70">
        <f ca="1">-OFFSET('IRP Approach 90% Local'!$DR$1,Reliabilty!$A70-2015+(Reliabilty!CD$2-1)*35,0)+OFFSET('IRP Approach 90% Local'!$DS$1,Reliabilty!$A70-2015+(Reliabilty!CD$2-1)*35,0)</f>
        <v>-152103</v>
      </c>
      <c r="CE70">
        <f ca="1">-OFFSET('IRP Approach 90% Local'!$DR$1,Reliabilty!$A70-2015+(Reliabilty!CE$2-1)*35,0)+OFFSET('IRP Approach 90% Local'!$DS$1,Reliabilty!$A70-2015+(Reliabilty!CE$2-1)*35,0)</f>
        <v>-673390</v>
      </c>
      <c r="CF70">
        <f ca="1">-OFFSET('IRP Approach 90% Local'!$DR$1,Reliabilty!$A70-2015+(Reliabilty!CF$2-1)*35,0)+OFFSET('IRP Approach 90% Local'!$DS$1,Reliabilty!$A70-2015+(Reliabilty!CF$2-1)*35,0)</f>
        <v>0</v>
      </c>
      <c r="CG70">
        <f ca="1">-OFFSET('IRP Approach 90% Local'!$DR$1,Reliabilty!$A70-2015+(Reliabilty!CG$2-1)*35,0)+OFFSET('IRP Approach 90% Local'!$DS$1,Reliabilty!$A70-2015+(Reliabilty!CG$2-1)*35,0)</f>
        <v>0</v>
      </c>
      <c r="CH70">
        <f ca="1">-OFFSET('IRP Approach 90% Local'!$DR$1,Reliabilty!$A70-2015+(Reliabilty!CH$2-1)*35,0)+OFFSET('IRP Approach 90% Local'!$DS$1,Reliabilty!$A70-2015+(Reliabilty!CH$2-1)*35,0)</f>
        <v>0</v>
      </c>
      <c r="CI70">
        <f ca="1">-OFFSET('IRP Approach 90% Local'!$DR$1,Reliabilty!$A70-2015+(Reliabilty!CI$2-1)*35,0)+OFFSET('IRP Approach 90% Local'!$DS$1,Reliabilty!$A70-2015+(Reliabilty!CI$2-1)*35,0)</f>
        <v>0</v>
      </c>
      <c r="CJ70">
        <f ca="1">-OFFSET('IRP Approach 90% Local'!$DR$1,Reliabilty!$A70-2015+(Reliabilty!CJ$2-1)*35,0)+OFFSET('IRP Approach 90% Local'!$DS$1,Reliabilty!$A70-2015+(Reliabilty!CJ$2-1)*35,0)</f>
        <v>0</v>
      </c>
      <c r="CK70">
        <f ca="1">-OFFSET('IRP Approach 90% Local'!$DR$1,Reliabilty!$A70-2015+(Reliabilty!CK$2-1)*35,0)+OFFSET('IRP Approach 90% Local'!$DS$1,Reliabilty!$A70-2015+(Reliabilty!CK$2-1)*35,0)</f>
        <v>0</v>
      </c>
      <c r="CL70">
        <f ca="1">-OFFSET('IRP Approach 90% Local'!$DR$1,Reliabilty!$A70-2015+(Reliabilty!CL$2-1)*35,0)+OFFSET('IRP Approach 90% Local'!$DS$1,Reliabilty!$A70-2015+(Reliabilty!CL$2-1)*35,0)</f>
        <v>0</v>
      </c>
      <c r="CM70">
        <f ca="1">-OFFSET('IRP Approach 90% Local'!$DR$1,Reliabilty!$A70-2015+(Reliabilty!CM$2-1)*35,0)+OFFSET('IRP Approach 90% Local'!$DS$1,Reliabilty!$A70-2015+(Reliabilty!CM$2-1)*35,0)</f>
        <v>0</v>
      </c>
      <c r="CN70">
        <f ca="1">-OFFSET('IRP Approach 90% Local'!$DR$1,Reliabilty!$A70-2015+(Reliabilty!CN$2-1)*35,0)+OFFSET('IRP Approach 90% Local'!$DS$1,Reliabilty!$A70-2015+(Reliabilty!CN$2-1)*35,0)</f>
        <v>245367</v>
      </c>
    </row>
    <row r="71" spans="1:92" x14ac:dyDescent="0.3">
      <c r="A71">
        <v>2039</v>
      </c>
      <c r="B71">
        <f ca="1">-OFFSET('IRP Approach 90% Local'!$DR$1,Reliabilty!$A71-2015+(Reliabilty!B$2-1)*35,0)+OFFSET('IRP Approach 90% Local'!$DS$1,Reliabilty!$A71-2015+(Reliabilty!B$2-1)*35,0)</f>
        <v>0</v>
      </c>
      <c r="C71">
        <f ca="1">-OFFSET('IRP Approach 90% Local'!$DR$1,Reliabilty!$A71-2015+(Reliabilty!C$2-1)*35,0)+OFFSET('IRP Approach 90% Local'!$DS$1,Reliabilty!$A71-2015+(Reliabilty!C$2-1)*35,0)</f>
        <v>0</v>
      </c>
      <c r="D71">
        <f ca="1">-OFFSET('IRP Approach 90% Local'!$DR$1,Reliabilty!$A71-2015+(Reliabilty!D$2-1)*35,0)+OFFSET('IRP Approach 90% Local'!$DS$1,Reliabilty!$A71-2015+(Reliabilty!D$2-1)*35,0)</f>
        <v>0</v>
      </c>
      <c r="E71">
        <f ca="1">-OFFSET('IRP Approach 90% Local'!$DR$1,Reliabilty!$A71-2015+(Reliabilty!E$2-1)*35,0)+OFFSET('IRP Approach 90% Local'!$DS$1,Reliabilty!$A71-2015+(Reliabilty!E$2-1)*35,0)</f>
        <v>0</v>
      </c>
      <c r="F71">
        <f ca="1">-OFFSET('IRP Approach 90% Local'!$DR$1,Reliabilty!$A71-2015+(Reliabilty!F$2-1)*35,0)+OFFSET('IRP Approach 90% Local'!$DS$1,Reliabilty!$A71-2015+(Reliabilty!F$2-1)*35,0)</f>
        <v>0</v>
      </c>
      <c r="G71">
        <f ca="1">-OFFSET('IRP Approach 90% Local'!$DR$1,Reliabilty!$A71-2015+(Reliabilty!G$2-1)*35,0)+OFFSET('IRP Approach 90% Local'!$DS$1,Reliabilty!$A71-2015+(Reliabilty!G$2-1)*35,0)</f>
        <v>0</v>
      </c>
      <c r="H71">
        <f ca="1">-OFFSET('IRP Approach 90% Local'!$DR$1,Reliabilty!$A71-2015+(Reliabilty!H$2-1)*35,0)+OFFSET('IRP Approach 90% Local'!$DS$1,Reliabilty!$A71-2015+(Reliabilty!H$2-1)*35,0)</f>
        <v>0</v>
      </c>
      <c r="I71">
        <f ca="1">-OFFSET('IRP Approach 90% Local'!$DR$1,Reliabilty!$A71-2015+(Reliabilty!I$2-1)*35,0)+OFFSET('IRP Approach 90% Local'!$DS$1,Reliabilty!$A71-2015+(Reliabilty!I$2-1)*35,0)</f>
        <v>0</v>
      </c>
      <c r="J71">
        <f ca="1">-OFFSET('IRP Approach 90% Local'!$DR$1,Reliabilty!$A71-2015+(Reliabilty!J$2-1)*35,0)+OFFSET('IRP Approach 90% Local'!$DS$1,Reliabilty!$A71-2015+(Reliabilty!J$2-1)*35,0)</f>
        <v>0</v>
      </c>
      <c r="K71">
        <f ca="1">-OFFSET('IRP Approach 90% Local'!$DR$1,Reliabilty!$A71-2015+(Reliabilty!K$2-1)*35,0)+OFFSET('IRP Approach 90% Local'!$DS$1,Reliabilty!$A71-2015+(Reliabilty!K$2-1)*35,0)</f>
        <v>0</v>
      </c>
      <c r="L71">
        <f ca="1">-OFFSET('IRP Approach 90% Local'!$DR$1,Reliabilty!$A71-2015+(Reliabilty!L$2-1)*35,0)+OFFSET('IRP Approach 90% Local'!$DS$1,Reliabilty!$A71-2015+(Reliabilty!L$2-1)*35,0)</f>
        <v>0</v>
      </c>
      <c r="M71">
        <f ca="1">-OFFSET('IRP Approach 90% Local'!$DR$1,Reliabilty!$A71-2015+(Reliabilty!M$2-1)*35,0)+OFFSET('IRP Approach 90% Local'!$DS$1,Reliabilty!$A71-2015+(Reliabilty!M$2-1)*35,0)</f>
        <v>0</v>
      </c>
      <c r="N71">
        <f ca="1">-OFFSET('IRP Approach 90% Local'!$DR$1,Reliabilty!$A71-2015+(Reliabilty!N$2-1)*35,0)+OFFSET('IRP Approach 90% Local'!$DS$1,Reliabilty!$A71-2015+(Reliabilty!N$2-1)*35,0)</f>
        <v>0</v>
      </c>
      <c r="O71">
        <f ca="1">-OFFSET('IRP Approach 90% Local'!$DR$1,Reliabilty!$A71-2015+(Reliabilty!O$2-1)*35,0)+OFFSET('IRP Approach 90% Local'!$DS$1,Reliabilty!$A71-2015+(Reliabilty!O$2-1)*35,0)</f>
        <v>45858</v>
      </c>
      <c r="P71">
        <f ca="1">-OFFSET('IRP Approach 90% Local'!$DR$1,Reliabilty!$A71-2015+(Reliabilty!P$2-1)*35,0)+OFFSET('IRP Approach 90% Local'!$DS$1,Reliabilty!$A71-2015+(Reliabilty!P$2-1)*35,0)</f>
        <v>0</v>
      </c>
      <c r="Q71">
        <f ca="1">-OFFSET('IRP Approach 90% Local'!$DR$1,Reliabilty!$A71-2015+(Reliabilty!Q$2-1)*35,0)+OFFSET('IRP Approach 90% Local'!$DS$1,Reliabilty!$A71-2015+(Reliabilty!Q$2-1)*35,0)</f>
        <v>0</v>
      </c>
      <c r="R71">
        <f ca="1">-OFFSET('IRP Approach 90% Local'!$DR$1,Reliabilty!$A71-2015+(Reliabilty!R$2-1)*35,0)+OFFSET('IRP Approach 90% Local'!$DS$1,Reliabilty!$A71-2015+(Reliabilty!R$2-1)*35,0)</f>
        <v>0</v>
      </c>
      <c r="S71">
        <f ca="1">-OFFSET('IRP Approach 90% Local'!$DR$1,Reliabilty!$A71-2015+(Reliabilty!S$2-1)*35,0)+OFFSET('IRP Approach 90% Local'!$DS$1,Reliabilty!$A71-2015+(Reliabilty!S$2-1)*35,0)</f>
        <v>0</v>
      </c>
      <c r="T71">
        <f ca="1">-OFFSET('IRP Approach 90% Local'!$DR$1,Reliabilty!$A71-2015+(Reliabilty!T$2-1)*35,0)+OFFSET('IRP Approach 90% Local'!$DS$1,Reliabilty!$A71-2015+(Reliabilty!T$2-1)*35,0)</f>
        <v>0</v>
      </c>
      <c r="U71">
        <f ca="1">-OFFSET('IRP Approach 90% Local'!$DR$1,Reliabilty!$A71-2015+(Reliabilty!U$2-1)*35,0)+OFFSET('IRP Approach 90% Local'!$DS$1,Reliabilty!$A71-2015+(Reliabilty!U$2-1)*35,0)</f>
        <v>0</v>
      </c>
      <c r="V71">
        <f ca="1">-OFFSET('IRP Approach 90% Local'!$DR$1,Reliabilty!$A71-2015+(Reliabilty!V$2-1)*35,0)+OFFSET('IRP Approach 90% Local'!$DS$1,Reliabilty!$A71-2015+(Reliabilty!V$2-1)*35,0)</f>
        <v>0</v>
      </c>
      <c r="W71">
        <f ca="1">-OFFSET('IRP Approach 90% Local'!$DR$1,Reliabilty!$A71-2015+(Reliabilty!W$2-1)*35,0)+OFFSET('IRP Approach 90% Local'!$DS$1,Reliabilty!$A71-2015+(Reliabilty!W$2-1)*35,0)</f>
        <v>0</v>
      </c>
      <c r="X71">
        <f ca="1">-OFFSET('IRP Approach 90% Local'!$DR$1,Reliabilty!$A71-2015+(Reliabilty!X$2-1)*35,0)+OFFSET('IRP Approach 90% Local'!$DS$1,Reliabilty!$A71-2015+(Reliabilty!X$2-1)*35,0)</f>
        <v>0</v>
      </c>
      <c r="Y71">
        <f ca="1">-OFFSET('IRP Approach 90% Local'!$DR$1,Reliabilty!$A71-2015+(Reliabilty!Y$2-1)*35,0)+OFFSET('IRP Approach 90% Local'!$DS$1,Reliabilty!$A71-2015+(Reliabilty!Y$2-1)*35,0)</f>
        <v>0</v>
      </c>
      <c r="Z71">
        <f ca="1">-OFFSET('IRP Approach 90% Local'!$DR$1,Reliabilty!$A71-2015+(Reliabilty!Z$2-1)*35,0)+OFFSET('IRP Approach 90% Local'!$DS$1,Reliabilty!$A71-2015+(Reliabilty!Z$2-1)*35,0)</f>
        <v>0</v>
      </c>
      <c r="AA71">
        <f ca="1">-OFFSET('IRP Approach 90% Local'!$DR$1,Reliabilty!$A71-2015+(Reliabilty!AA$2-1)*35,0)+OFFSET('IRP Approach 90% Local'!$DS$1,Reliabilty!$A71-2015+(Reliabilty!AA$2-1)*35,0)</f>
        <v>0</v>
      </c>
      <c r="AB71">
        <f ca="1">-OFFSET('IRP Approach 90% Local'!$DR$1,Reliabilty!$A71-2015+(Reliabilty!AB$2-1)*35,0)+OFFSET('IRP Approach 90% Local'!$DS$1,Reliabilty!$A71-2015+(Reliabilty!AB$2-1)*35,0)</f>
        <v>0</v>
      </c>
      <c r="AC71">
        <f ca="1">-OFFSET('IRP Approach 90% Local'!$DR$1,Reliabilty!$A71-2015+(Reliabilty!AC$2-1)*35,0)+OFFSET('IRP Approach 90% Local'!$DS$1,Reliabilty!$A71-2015+(Reliabilty!AC$2-1)*35,0)</f>
        <v>0</v>
      </c>
      <c r="AD71">
        <f ca="1">-OFFSET('IRP Approach 90% Local'!$DR$1,Reliabilty!$A71-2015+(Reliabilty!AD$2-1)*35,0)+OFFSET('IRP Approach 90% Local'!$DS$1,Reliabilty!$A71-2015+(Reliabilty!AD$2-1)*35,0)</f>
        <v>0</v>
      </c>
      <c r="AE71">
        <f ca="1">-OFFSET('IRP Approach 90% Local'!$DR$1,Reliabilty!$A71-2015+(Reliabilty!AE$2-1)*35,0)+OFFSET('IRP Approach 90% Local'!$DS$1,Reliabilty!$A71-2015+(Reliabilty!AE$2-1)*35,0)</f>
        <v>70304</v>
      </c>
      <c r="AF71">
        <f ca="1">-OFFSET('IRP Approach 90% Local'!$DR$1,Reliabilty!$A71-2015+(Reliabilty!AF$2-1)*35,0)+OFFSET('IRP Approach 90% Local'!$DS$1,Reliabilty!$A71-2015+(Reliabilty!AF$2-1)*35,0)</f>
        <v>0</v>
      </c>
      <c r="AG71">
        <f ca="1">-OFFSET('IRP Approach 90% Local'!$DR$1,Reliabilty!$A71-2015+(Reliabilty!AG$2-1)*35,0)+OFFSET('IRP Approach 90% Local'!$DS$1,Reliabilty!$A71-2015+(Reliabilty!AG$2-1)*35,0)</f>
        <v>0</v>
      </c>
      <c r="AH71">
        <f ca="1">-OFFSET('IRP Approach 90% Local'!$DR$1,Reliabilty!$A71-2015+(Reliabilty!AH$2-1)*35,0)+OFFSET('IRP Approach 90% Local'!$DS$1,Reliabilty!$A71-2015+(Reliabilty!AH$2-1)*35,0)</f>
        <v>-41484</v>
      </c>
      <c r="AI71">
        <f ca="1">-OFFSET('IRP Approach 90% Local'!$DR$1,Reliabilty!$A71-2015+(Reliabilty!AI$2-1)*35,0)+OFFSET('IRP Approach 90% Local'!$DS$1,Reliabilty!$A71-2015+(Reliabilty!AI$2-1)*35,0)</f>
        <v>0</v>
      </c>
      <c r="AJ71">
        <f ca="1">-OFFSET('IRP Approach 90% Local'!$DR$1,Reliabilty!$A71-2015+(Reliabilty!AJ$2-1)*35,0)+OFFSET('IRP Approach 90% Local'!$DS$1,Reliabilty!$A71-2015+(Reliabilty!AJ$2-1)*35,0)</f>
        <v>0</v>
      </c>
      <c r="AK71">
        <f ca="1">-OFFSET('IRP Approach 90% Local'!$DR$1,Reliabilty!$A71-2015+(Reliabilty!AK$2-1)*35,0)+OFFSET('IRP Approach 90% Local'!$DS$1,Reliabilty!$A71-2015+(Reliabilty!AK$2-1)*35,0)</f>
        <v>0</v>
      </c>
      <c r="AL71">
        <f ca="1">-OFFSET('IRP Approach 90% Local'!$DR$1,Reliabilty!$A71-2015+(Reliabilty!AL$2-1)*35,0)+OFFSET('IRP Approach 90% Local'!$DS$1,Reliabilty!$A71-2015+(Reliabilty!AL$2-1)*35,0)</f>
        <v>0</v>
      </c>
      <c r="AM71">
        <f ca="1">-OFFSET('IRP Approach 90% Local'!$DR$1,Reliabilty!$A71-2015+(Reliabilty!AM$2-1)*35,0)+OFFSET('IRP Approach 90% Local'!$DS$1,Reliabilty!$A71-2015+(Reliabilty!AM$2-1)*35,0)</f>
        <v>0</v>
      </c>
      <c r="AN71">
        <f ca="1">-OFFSET('IRP Approach 90% Local'!$DR$1,Reliabilty!$A71-2015+(Reliabilty!AN$2-1)*35,0)+OFFSET('IRP Approach 90% Local'!$DS$1,Reliabilty!$A71-2015+(Reliabilty!AN$2-1)*35,0)</f>
        <v>232969</v>
      </c>
      <c r="AO71">
        <f ca="1">-OFFSET('IRP Approach 90% Local'!$DR$1,Reliabilty!$A71-2015+(Reliabilty!AO$2-1)*35,0)+OFFSET('IRP Approach 90% Local'!$DS$1,Reliabilty!$A71-2015+(Reliabilty!AO$2-1)*35,0)</f>
        <v>206513</v>
      </c>
      <c r="AP71">
        <f ca="1">-OFFSET('IRP Approach 90% Local'!$DR$1,Reliabilty!$A71-2015+(Reliabilty!AP$2-1)*35,0)+OFFSET('IRP Approach 90% Local'!$DS$1,Reliabilty!$A71-2015+(Reliabilty!AP$2-1)*35,0)</f>
        <v>0</v>
      </c>
      <c r="AQ71">
        <f ca="1">-OFFSET('IRP Approach 90% Local'!$DR$1,Reliabilty!$A71-2015+(Reliabilty!AQ$2-1)*35,0)+OFFSET('IRP Approach 90% Local'!$DS$1,Reliabilty!$A71-2015+(Reliabilty!AQ$2-1)*35,0)</f>
        <v>386099</v>
      </c>
      <c r="AR71">
        <f ca="1">-OFFSET('IRP Approach 90% Local'!$DR$1,Reliabilty!$A71-2015+(Reliabilty!AR$2-1)*35,0)+OFFSET('IRP Approach 90% Local'!$DS$1,Reliabilty!$A71-2015+(Reliabilty!AR$2-1)*35,0)</f>
        <v>0</v>
      </c>
      <c r="AS71">
        <f ca="1">-OFFSET('IRP Approach 90% Local'!$DR$1,Reliabilty!$A71-2015+(Reliabilty!AS$2-1)*35,0)+OFFSET('IRP Approach 90% Local'!$DS$1,Reliabilty!$A71-2015+(Reliabilty!AS$2-1)*35,0)</f>
        <v>0</v>
      </c>
      <c r="AT71">
        <f ca="1">-OFFSET('IRP Approach 90% Local'!$DR$1,Reliabilty!$A71-2015+(Reliabilty!AT$2-1)*35,0)+OFFSET('IRP Approach 90% Local'!$DS$1,Reliabilty!$A71-2015+(Reliabilty!AT$2-1)*35,0)</f>
        <v>20151</v>
      </c>
      <c r="AU71">
        <f ca="1">-OFFSET('IRP Approach 90% Local'!$DR$1,Reliabilty!$A71-2015+(Reliabilty!AU$2-1)*35,0)+OFFSET('IRP Approach 90% Local'!$DS$1,Reliabilty!$A71-2015+(Reliabilty!AU$2-1)*35,0)</f>
        <v>0</v>
      </c>
      <c r="AV71">
        <f ca="1">-OFFSET('IRP Approach 90% Local'!$DR$1,Reliabilty!$A71-2015+(Reliabilty!AV$2-1)*35,0)+OFFSET('IRP Approach 90% Local'!$DS$1,Reliabilty!$A71-2015+(Reliabilty!AV$2-1)*35,0)</f>
        <v>-472739</v>
      </c>
      <c r="AW71">
        <f ca="1">-OFFSET('IRP Approach 90% Local'!$DR$1,Reliabilty!$A71-2015+(Reliabilty!AW$2-1)*35,0)+OFFSET('IRP Approach 90% Local'!$DS$1,Reliabilty!$A71-2015+(Reliabilty!AW$2-1)*35,0)</f>
        <v>-389379</v>
      </c>
      <c r="AX71">
        <f ca="1">-OFFSET('IRP Approach 90% Local'!$DR$1,Reliabilty!$A71-2015+(Reliabilty!AX$2-1)*35,0)+OFFSET('IRP Approach 90% Local'!$DS$1,Reliabilty!$A71-2015+(Reliabilty!AX$2-1)*35,0)</f>
        <v>0</v>
      </c>
      <c r="AY71">
        <f ca="1">-OFFSET('IRP Approach 90% Local'!$DR$1,Reliabilty!$A71-2015+(Reliabilty!AY$2-1)*35,0)+OFFSET('IRP Approach 90% Local'!$DS$1,Reliabilty!$A71-2015+(Reliabilty!AY$2-1)*35,0)</f>
        <v>-30927</v>
      </c>
      <c r="AZ71">
        <f ca="1">-OFFSET('IRP Approach 90% Local'!$DR$1,Reliabilty!$A71-2015+(Reliabilty!AZ$2-1)*35,0)+OFFSET('IRP Approach 90% Local'!$DS$1,Reliabilty!$A71-2015+(Reliabilty!AZ$2-1)*35,0)</f>
        <v>0</v>
      </c>
      <c r="BA71">
        <f ca="1">-OFFSET('IRP Approach 90% Local'!$DR$1,Reliabilty!$A71-2015+(Reliabilty!BA$2-1)*35,0)+OFFSET('IRP Approach 90% Local'!$DS$1,Reliabilty!$A71-2015+(Reliabilty!BA$2-1)*35,0)</f>
        <v>0</v>
      </c>
      <c r="BB71">
        <f ca="1">-OFFSET('IRP Approach 90% Local'!$DR$1,Reliabilty!$A71-2015+(Reliabilty!BB$2-1)*35,0)+OFFSET('IRP Approach 90% Local'!$DS$1,Reliabilty!$A71-2015+(Reliabilty!BB$2-1)*35,0)</f>
        <v>0</v>
      </c>
      <c r="BC71">
        <f ca="1">-OFFSET('IRP Approach 90% Local'!$DR$1,Reliabilty!$A71-2015+(Reliabilty!BC$2-1)*35,0)+OFFSET('IRP Approach 90% Local'!$DS$1,Reliabilty!$A71-2015+(Reliabilty!BC$2-1)*35,0)</f>
        <v>0</v>
      </c>
      <c r="BD71">
        <f ca="1">-OFFSET('IRP Approach 90% Local'!$DR$1,Reliabilty!$A71-2015+(Reliabilty!BD$2-1)*35,0)+OFFSET('IRP Approach 90% Local'!$DS$1,Reliabilty!$A71-2015+(Reliabilty!BD$2-1)*35,0)</f>
        <v>0</v>
      </c>
      <c r="BE71">
        <f ca="1">-OFFSET('IRP Approach 90% Local'!$DR$1,Reliabilty!$A71-2015+(Reliabilty!BE$2-1)*35,0)+OFFSET('IRP Approach 90% Local'!$DS$1,Reliabilty!$A71-2015+(Reliabilty!BE$2-1)*35,0)</f>
        <v>0</v>
      </c>
      <c r="BF71">
        <f ca="1">-OFFSET('IRP Approach 90% Local'!$DR$1,Reliabilty!$A71-2015+(Reliabilty!BF$2-1)*35,0)+OFFSET('IRP Approach 90% Local'!$DS$1,Reliabilty!$A71-2015+(Reliabilty!BF$2-1)*35,0)</f>
        <v>0</v>
      </c>
      <c r="BG71">
        <f ca="1">-OFFSET('IRP Approach 90% Local'!$DR$1,Reliabilty!$A71-2015+(Reliabilty!BG$2-1)*35,0)+OFFSET('IRP Approach 90% Local'!$DS$1,Reliabilty!$A71-2015+(Reliabilty!BG$2-1)*35,0)</f>
        <v>0</v>
      </c>
      <c r="BH71">
        <f ca="1">-OFFSET('IRP Approach 90% Local'!$DR$1,Reliabilty!$A71-2015+(Reliabilty!BH$2-1)*35,0)+OFFSET('IRP Approach 90% Local'!$DS$1,Reliabilty!$A71-2015+(Reliabilty!BH$2-1)*35,0)</f>
        <v>0</v>
      </c>
      <c r="BI71">
        <f ca="1">-OFFSET('IRP Approach 90% Local'!$DR$1,Reliabilty!$A71-2015+(Reliabilty!BI$2-1)*35,0)+OFFSET('IRP Approach 90% Local'!$DS$1,Reliabilty!$A71-2015+(Reliabilty!BI$2-1)*35,0)</f>
        <v>0</v>
      </c>
      <c r="BJ71">
        <f ca="1">-OFFSET('IRP Approach 90% Local'!$DR$1,Reliabilty!$A71-2015+(Reliabilty!BJ$2-1)*35,0)+OFFSET('IRP Approach 90% Local'!$DS$1,Reliabilty!$A71-2015+(Reliabilty!BJ$2-1)*35,0)</f>
        <v>0</v>
      </c>
      <c r="BK71">
        <f ca="1">-OFFSET('IRP Approach 90% Local'!$DR$1,Reliabilty!$A71-2015+(Reliabilty!BK$2-1)*35,0)+OFFSET('IRP Approach 90% Local'!$DS$1,Reliabilty!$A71-2015+(Reliabilty!BK$2-1)*35,0)</f>
        <v>0</v>
      </c>
      <c r="BL71">
        <f ca="1">-OFFSET('IRP Approach 90% Local'!$DR$1,Reliabilty!$A71-2015+(Reliabilty!BL$2-1)*35,0)+OFFSET('IRP Approach 90% Local'!$DS$1,Reliabilty!$A71-2015+(Reliabilty!BL$2-1)*35,0)</f>
        <v>0</v>
      </c>
      <c r="BM71">
        <f ca="1">-OFFSET('IRP Approach 90% Local'!$DR$1,Reliabilty!$A71-2015+(Reliabilty!BM$2-1)*35,0)+OFFSET('IRP Approach 90% Local'!$DS$1,Reliabilty!$A71-2015+(Reliabilty!BM$2-1)*35,0)</f>
        <v>0</v>
      </c>
      <c r="BN71">
        <f ca="1">-OFFSET('IRP Approach 90% Local'!$DR$1,Reliabilty!$A71-2015+(Reliabilty!BN$2-1)*35,0)+OFFSET('IRP Approach 90% Local'!$DS$1,Reliabilty!$A71-2015+(Reliabilty!BN$2-1)*35,0)</f>
        <v>0</v>
      </c>
      <c r="BO71">
        <f ca="1">-OFFSET('IRP Approach 90% Local'!$DR$1,Reliabilty!$A71-2015+(Reliabilty!BO$2-1)*35,0)+OFFSET('IRP Approach 90% Local'!$DS$1,Reliabilty!$A71-2015+(Reliabilty!BO$2-1)*35,0)</f>
        <v>0</v>
      </c>
      <c r="BP71">
        <f ca="1">-OFFSET('IRP Approach 90% Local'!$DR$1,Reliabilty!$A71-2015+(Reliabilty!BP$2-1)*35,0)+OFFSET('IRP Approach 90% Local'!$DS$1,Reliabilty!$A71-2015+(Reliabilty!BP$2-1)*35,0)</f>
        <v>0</v>
      </c>
      <c r="BQ71">
        <f ca="1">-OFFSET('IRP Approach 90% Local'!$DR$1,Reliabilty!$A71-2015+(Reliabilty!BQ$2-1)*35,0)+OFFSET('IRP Approach 90% Local'!$DS$1,Reliabilty!$A71-2015+(Reliabilty!BQ$2-1)*35,0)</f>
        <v>0</v>
      </c>
      <c r="BR71">
        <f ca="1">-OFFSET('IRP Approach 90% Local'!$DR$1,Reliabilty!$A71-2015+(Reliabilty!BR$2-1)*35,0)+OFFSET('IRP Approach 90% Local'!$DS$1,Reliabilty!$A71-2015+(Reliabilty!BR$2-1)*35,0)</f>
        <v>0</v>
      </c>
      <c r="BS71">
        <f ca="1">-OFFSET('IRP Approach 90% Local'!$DR$1,Reliabilty!$A71-2015+(Reliabilty!BS$2-1)*35,0)+OFFSET('IRP Approach 90% Local'!$DS$1,Reliabilty!$A71-2015+(Reliabilty!BS$2-1)*35,0)</f>
        <v>0</v>
      </c>
      <c r="BT71">
        <f ca="1">-OFFSET('IRP Approach 90% Local'!$DR$1,Reliabilty!$A71-2015+(Reliabilty!BT$2-1)*35,0)+OFFSET('IRP Approach 90% Local'!$DS$1,Reliabilty!$A71-2015+(Reliabilty!BT$2-1)*35,0)</f>
        <v>0</v>
      </c>
      <c r="BU71">
        <f ca="1">-OFFSET('IRP Approach 90% Local'!$DR$1,Reliabilty!$A71-2015+(Reliabilty!BU$2-1)*35,0)+OFFSET('IRP Approach 90% Local'!$DS$1,Reliabilty!$A71-2015+(Reliabilty!BU$2-1)*35,0)</f>
        <v>0</v>
      </c>
      <c r="BV71">
        <f ca="1">-OFFSET('IRP Approach 90% Local'!$DR$1,Reliabilty!$A71-2015+(Reliabilty!BV$2-1)*35,0)+OFFSET('IRP Approach 90% Local'!$DS$1,Reliabilty!$A71-2015+(Reliabilty!BV$2-1)*35,0)</f>
        <v>0</v>
      </c>
      <c r="BW71">
        <f ca="1">-OFFSET('IRP Approach 90% Local'!$DR$1,Reliabilty!$A71-2015+(Reliabilty!BW$2-1)*35,0)+OFFSET('IRP Approach 90% Local'!$DS$1,Reliabilty!$A71-2015+(Reliabilty!BW$2-1)*35,0)</f>
        <v>0</v>
      </c>
      <c r="BX71">
        <f ca="1">-OFFSET('IRP Approach 90% Local'!$DR$1,Reliabilty!$A71-2015+(Reliabilty!BX$2-1)*35,0)+OFFSET('IRP Approach 90% Local'!$DS$1,Reliabilty!$A71-2015+(Reliabilty!BX$2-1)*35,0)</f>
        <v>0</v>
      </c>
      <c r="BY71">
        <f ca="1">-OFFSET('IRP Approach 90% Local'!$DR$1,Reliabilty!$A71-2015+(Reliabilty!BY$2-1)*35,0)+OFFSET('IRP Approach 90% Local'!$DS$1,Reliabilty!$A71-2015+(Reliabilty!BY$2-1)*35,0)</f>
        <v>0</v>
      </c>
      <c r="BZ71">
        <f ca="1">-OFFSET('IRP Approach 90% Local'!$DR$1,Reliabilty!$A71-2015+(Reliabilty!BZ$2-1)*35,0)+OFFSET('IRP Approach 90% Local'!$DS$1,Reliabilty!$A71-2015+(Reliabilty!BZ$2-1)*35,0)</f>
        <v>0</v>
      </c>
      <c r="CA71">
        <f ca="1">-OFFSET('IRP Approach 90% Local'!$DR$1,Reliabilty!$A71-2015+(Reliabilty!CA$2-1)*35,0)+OFFSET('IRP Approach 90% Local'!$DS$1,Reliabilty!$A71-2015+(Reliabilty!CA$2-1)*35,0)</f>
        <v>-342824</v>
      </c>
      <c r="CB71">
        <f ca="1">-OFFSET('IRP Approach 90% Local'!$DR$1,Reliabilty!$A71-2015+(Reliabilty!CB$2-1)*35,0)+OFFSET('IRP Approach 90% Local'!$DS$1,Reliabilty!$A71-2015+(Reliabilty!CB$2-1)*35,0)</f>
        <v>-325711</v>
      </c>
      <c r="CC71">
        <f ca="1">-OFFSET('IRP Approach 90% Local'!$DR$1,Reliabilty!$A71-2015+(Reliabilty!CC$2-1)*35,0)+OFFSET('IRP Approach 90% Local'!$DS$1,Reliabilty!$A71-2015+(Reliabilty!CC$2-1)*35,0)</f>
        <v>-152814</v>
      </c>
      <c r="CD71">
        <f ca="1">-OFFSET('IRP Approach 90% Local'!$DR$1,Reliabilty!$A71-2015+(Reliabilty!CD$2-1)*35,0)+OFFSET('IRP Approach 90% Local'!$DS$1,Reliabilty!$A71-2015+(Reliabilty!CD$2-1)*35,0)</f>
        <v>-701242</v>
      </c>
      <c r="CE71">
        <f ca="1">-OFFSET('IRP Approach 90% Local'!$DR$1,Reliabilty!$A71-2015+(Reliabilty!CE$2-1)*35,0)+OFFSET('IRP Approach 90% Local'!$DS$1,Reliabilty!$A71-2015+(Reliabilty!CE$2-1)*35,0)</f>
        <v>0</v>
      </c>
      <c r="CF71">
        <f ca="1">-OFFSET('IRP Approach 90% Local'!$DR$1,Reliabilty!$A71-2015+(Reliabilty!CF$2-1)*35,0)+OFFSET('IRP Approach 90% Local'!$DS$1,Reliabilty!$A71-2015+(Reliabilty!CF$2-1)*35,0)</f>
        <v>0</v>
      </c>
      <c r="CG71">
        <f ca="1">-OFFSET('IRP Approach 90% Local'!$DR$1,Reliabilty!$A71-2015+(Reliabilty!CG$2-1)*35,0)+OFFSET('IRP Approach 90% Local'!$DS$1,Reliabilty!$A71-2015+(Reliabilty!CG$2-1)*35,0)</f>
        <v>0</v>
      </c>
      <c r="CH71">
        <f ca="1">-OFFSET('IRP Approach 90% Local'!$DR$1,Reliabilty!$A71-2015+(Reliabilty!CH$2-1)*35,0)+OFFSET('IRP Approach 90% Local'!$DS$1,Reliabilty!$A71-2015+(Reliabilty!CH$2-1)*35,0)</f>
        <v>0</v>
      </c>
      <c r="CI71">
        <f ca="1">-OFFSET('IRP Approach 90% Local'!$DR$1,Reliabilty!$A71-2015+(Reliabilty!CI$2-1)*35,0)+OFFSET('IRP Approach 90% Local'!$DS$1,Reliabilty!$A71-2015+(Reliabilty!CI$2-1)*35,0)</f>
        <v>0</v>
      </c>
      <c r="CJ71">
        <f ca="1">-OFFSET('IRP Approach 90% Local'!$DR$1,Reliabilty!$A71-2015+(Reliabilty!CJ$2-1)*35,0)+OFFSET('IRP Approach 90% Local'!$DS$1,Reliabilty!$A71-2015+(Reliabilty!CJ$2-1)*35,0)</f>
        <v>0</v>
      </c>
      <c r="CK71">
        <f ca="1">-OFFSET('IRP Approach 90% Local'!$DR$1,Reliabilty!$A71-2015+(Reliabilty!CK$2-1)*35,0)+OFFSET('IRP Approach 90% Local'!$DS$1,Reliabilty!$A71-2015+(Reliabilty!CK$2-1)*35,0)</f>
        <v>0</v>
      </c>
      <c r="CL71">
        <f ca="1">-OFFSET('IRP Approach 90% Local'!$DR$1,Reliabilty!$A71-2015+(Reliabilty!CL$2-1)*35,0)+OFFSET('IRP Approach 90% Local'!$DS$1,Reliabilty!$A71-2015+(Reliabilty!CL$2-1)*35,0)</f>
        <v>0</v>
      </c>
      <c r="CM71">
        <f ca="1">-OFFSET('IRP Approach 90% Local'!$DR$1,Reliabilty!$A71-2015+(Reliabilty!CM$2-1)*35,0)+OFFSET('IRP Approach 90% Local'!$DS$1,Reliabilty!$A71-2015+(Reliabilty!CM$2-1)*35,0)</f>
        <v>205159</v>
      </c>
      <c r="CN71">
        <f ca="1">-OFFSET('IRP Approach 90% Local'!$DR$1,Reliabilty!$A71-2015+(Reliabilty!CN$2-1)*35,0)+OFFSET('IRP Approach 90% Local'!$DS$1,Reliabilty!$A71-2015+(Reliabilty!CN$2-1)*35,0)</f>
        <v>0</v>
      </c>
    </row>
    <row r="72" spans="1:92" x14ac:dyDescent="0.3">
      <c r="A72">
        <v>2040</v>
      </c>
      <c r="B72">
        <f ca="1">-OFFSET('IRP Approach 90% Local'!$DR$1,Reliabilty!$A72-2015+(Reliabilty!B$2-1)*35,0)+OFFSET('IRP Approach 90% Local'!$DS$1,Reliabilty!$A72-2015+(Reliabilty!B$2-1)*35,0)</f>
        <v>0</v>
      </c>
      <c r="C72">
        <f ca="1">-OFFSET('IRP Approach 90% Local'!$DR$1,Reliabilty!$A72-2015+(Reliabilty!C$2-1)*35,0)+OFFSET('IRP Approach 90% Local'!$DS$1,Reliabilty!$A72-2015+(Reliabilty!C$2-1)*35,0)</f>
        <v>0</v>
      </c>
      <c r="D72">
        <f ca="1">-OFFSET('IRP Approach 90% Local'!$DR$1,Reliabilty!$A72-2015+(Reliabilty!D$2-1)*35,0)+OFFSET('IRP Approach 90% Local'!$DS$1,Reliabilty!$A72-2015+(Reliabilty!D$2-1)*35,0)</f>
        <v>0</v>
      </c>
      <c r="E72">
        <f ca="1">-OFFSET('IRP Approach 90% Local'!$DR$1,Reliabilty!$A72-2015+(Reliabilty!E$2-1)*35,0)+OFFSET('IRP Approach 90% Local'!$DS$1,Reliabilty!$A72-2015+(Reliabilty!E$2-1)*35,0)</f>
        <v>0</v>
      </c>
      <c r="F72">
        <f ca="1">-OFFSET('IRP Approach 90% Local'!$DR$1,Reliabilty!$A72-2015+(Reliabilty!F$2-1)*35,0)+OFFSET('IRP Approach 90% Local'!$DS$1,Reliabilty!$A72-2015+(Reliabilty!F$2-1)*35,0)</f>
        <v>0</v>
      </c>
      <c r="G72">
        <f ca="1">-OFFSET('IRP Approach 90% Local'!$DR$1,Reliabilty!$A72-2015+(Reliabilty!G$2-1)*35,0)+OFFSET('IRP Approach 90% Local'!$DS$1,Reliabilty!$A72-2015+(Reliabilty!G$2-1)*35,0)</f>
        <v>0</v>
      </c>
      <c r="H72">
        <f ca="1">-OFFSET('IRP Approach 90% Local'!$DR$1,Reliabilty!$A72-2015+(Reliabilty!H$2-1)*35,0)+OFFSET('IRP Approach 90% Local'!$DS$1,Reliabilty!$A72-2015+(Reliabilty!H$2-1)*35,0)</f>
        <v>0</v>
      </c>
      <c r="I72">
        <f ca="1">-OFFSET('IRP Approach 90% Local'!$DR$1,Reliabilty!$A72-2015+(Reliabilty!I$2-1)*35,0)+OFFSET('IRP Approach 90% Local'!$DS$1,Reliabilty!$A72-2015+(Reliabilty!I$2-1)*35,0)</f>
        <v>0</v>
      </c>
      <c r="J72">
        <f ca="1">-OFFSET('IRP Approach 90% Local'!$DR$1,Reliabilty!$A72-2015+(Reliabilty!J$2-1)*35,0)+OFFSET('IRP Approach 90% Local'!$DS$1,Reliabilty!$A72-2015+(Reliabilty!J$2-1)*35,0)</f>
        <v>0</v>
      </c>
      <c r="K72">
        <f ca="1">-OFFSET('IRP Approach 90% Local'!$DR$1,Reliabilty!$A72-2015+(Reliabilty!K$2-1)*35,0)+OFFSET('IRP Approach 90% Local'!$DS$1,Reliabilty!$A72-2015+(Reliabilty!K$2-1)*35,0)</f>
        <v>0</v>
      </c>
      <c r="L72">
        <f ca="1">-OFFSET('IRP Approach 90% Local'!$DR$1,Reliabilty!$A72-2015+(Reliabilty!L$2-1)*35,0)+OFFSET('IRP Approach 90% Local'!$DS$1,Reliabilty!$A72-2015+(Reliabilty!L$2-1)*35,0)</f>
        <v>0</v>
      </c>
      <c r="M72">
        <f ca="1">-OFFSET('IRP Approach 90% Local'!$DR$1,Reliabilty!$A72-2015+(Reliabilty!M$2-1)*35,0)+OFFSET('IRP Approach 90% Local'!$DS$1,Reliabilty!$A72-2015+(Reliabilty!M$2-1)*35,0)</f>
        <v>0</v>
      </c>
      <c r="N72">
        <f ca="1">-OFFSET('IRP Approach 90% Local'!$DR$1,Reliabilty!$A72-2015+(Reliabilty!N$2-1)*35,0)+OFFSET('IRP Approach 90% Local'!$DS$1,Reliabilty!$A72-2015+(Reliabilty!N$2-1)*35,0)</f>
        <v>0</v>
      </c>
      <c r="O72">
        <f ca="1">-OFFSET('IRP Approach 90% Local'!$DR$1,Reliabilty!$A72-2015+(Reliabilty!O$2-1)*35,0)+OFFSET('IRP Approach 90% Local'!$DS$1,Reliabilty!$A72-2015+(Reliabilty!O$2-1)*35,0)</f>
        <v>0</v>
      </c>
      <c r="P72">
        <f ca="1">-OFFSET('IRP Approach 90% Local'!$DR$1,Reliabilty!$A72-2015+(Reliabilty!P$2-1)*35,0)+OFFSET('IRP Approach 90% Local'!$DS$1,Reliabilty!$A72-2015+(Reliabilty!P$2-1)*35,0)</f>
        <v>0</v>
      </c>
      <c r="Q72">
        <f ca="1">-OFFSET('IRP Approach 90% Local'!$DR$1,Reliabilty!$A72-2015+(Reliabilty!Q$2-1)*35,0)+OFFSET('IRP Approach 90% Local'!$DS$1,Reliabilty!$A72-2015+(Reliabilty!Q$2-1)*35,0)</f>
        <v>0</v>
      </c>
      <c r="R72">
        <f ca="1">-OFFSET('IRP Approach 90% Local'!$DR$1,Reliabilty!$A72-2015+(Reliabilty!R$2-1)*35,0)+OFFSET('IRP Approach 90% Local'!$DS$1,Reliabilty!$A72-2015+(Reliabilty!R$2-1)*35,0)</f>
        <v>0</v>
      </c>
      <c r="S72">
        <f ca="1">-OFFSET('IRP Approach 90% Local'!$DR$1,Reliabilty!$A72-2015+(Reliabilty!S$2-1)*35,0)+OFFSET('IRP Approach 90% Local'!$DS$1,Reliabilty!$A72-2015+(Reliabilty!S$2-1)*35,0)</f>
        <v>0</v>
      </c>
      <c r="T72">
        <f ca="1">-OFFSET('IRP Approach 90% Local'!$DR$1,Reliabilty!$A72-2015+(Reliabilty!T$2-1)*35,0)+OFFSET('IRP Approach 90% Local'!$DS$1,Reliabilty!$A72-2015+(Reliabilty!T$2-1)*35,0)</f>
        <v>0</v>
      </c>
      <c r="U72">
        <f ca="1">-OFFSET('IRP Approach 90% Local'!$DR$1,Reliabilty!$A72-2015+(Reliabilty!U$2-1)*35,0)+OFFSET('IRP Approach 90% Local'!$DS$1,Reliabilty!$A72-2015+(Reliabilty!U$2-1)*35,0)</f>
        <v>0</v>
      </c>
      <c r="V72">
        <f ca="1">-OFFSET('IRP Approach 90% Local'!$DR$1,Reliabilty!$A72-2015+(Reliabilty!V$2-1)*35,0)+OFFSET('IRP Approach 90% Local'!$DS$1,Reliabilty!$A72-2015+(Reliabilty!V$2-1)*35,0)</f>
        <v>0</v>
      </c>
      <c r="W72">
        <f ca="1">-OFFSET('IRP Approach 90% Local'!$DR$1,Reliabilty!$A72-2015+(Reliabilty!W$2-1)*35,0)+OFFSET('IRP Approach 90% Local'!$DS$1,Reliabilty!$A72-2015+(Reliabilty!W$2-1)*35,0)</f>
        <v>0</v>
      </c>
      <c r="X72">
        <f ca="1">-OFFSET('IRP Approach 90% Local'!$DR$1,Reliabilty!$A72-2015+(Reliabilty!X$2-1)*35,0)+OFFSET('IRP Approach 90% Local'!$DS$1,Reliabilty!$A72-2015+(Reliabilty!X$2-1)*35,0)</f>
        <v>0</v>
      </c>
      <c r="Y72">
        <f ca="1">-OFFSET('IRP Approach 90% Local'!$DR$1,Reliabilty!$A72-2015+(Reliabilty!Y$2-1)*35,0)+OFFSET('IRP Approach 90% Local'!$DS$1,Reliabilty!$A72-2015+(Reliabilty!Y$2-1)*35,0)</f>
        <v>0</v>
      </c>
      <c r="Z72">
        <f ca="1">-OFFSET('IRP Approach 90% Local'!$DR$1,Reliabilty!$A72-2015+(Reliabilty!Z$2-1)*35,0)+OFFSET('IRP Approach 90% Local'!$DS$1,Reliabilty!$A72-2015+(Reliabilty!Z$2-1)*35,0)</f>
        <v>0</v>
      </c>
      <c r="AA72">
        <f ca="1">-OFFSET('IRP Approach 90% Local'!$DR$1,Reliabilty!$A72-2015+(Reliabilty!AA$2-1)*35,0)+OFFSET('IRP Approach 90% Local'!$DS$1,Reliabilty!$A72-2015+(Reliabilty!AA$2-1)*35,0)</f>
        <v>0</v>
      </c>
      <c r="AB72">
        <f ca="1">-OFFSET('IRP Approach 90% Local'!$DR$1,Reliabilty!$A72-2015+(Reliabilty!AB$2-1)*35,0)+OFFSET('IRP Approach 90% Local'!$DS$1,Reliabilty!$A72-2015+(Reliabilty!AB$2-1)*35,0)</f>
        <v>0</v>
      </c>
      <c r="AC72">
        <f ca="1">-OFFSET('IRP Approach 90% Local'!$DR$1,Reliabilty!$A72-2015+(Reliabilty!AC$2-1)*35,0)+OFFSET('IRP Approach 90% Local'!$DS$1,Reliabilty!$A72-2015+(Reliabilty!AC$2-1)*35,0)</f>
        <v>0</v>
      </c>
      <c r="AD72">
        <f ca="1">-OFFSET('IRP Approach 90% Local'!$DR$1,Reliabilty!$A72-2015+(Reliabilty!AD$2-1)*35,0)+OFFSET('IRP Approach 90% Local'!$DS$1,Reliabilty!$A72-2015+(Reliabilty!AD$2-1)*35,0)</f>
        <v>0</v>
      </c>
      <c r="AE72">
        <f ca="1">-OFFSET('IRP Approach 90% Local'!$DR$1,Reliabilty!$A72-2015+(Reliabilty!AE$2-1)*35,0)+OFFSET('IRP Approach 90% Local'!$DS$1,Reliabilty!$A72-2015+(Reliabilty!AE$2-1)*35,0)</f>
        <v>56088</v>
      </c>
      <c r="AF72">
        <f ca="1">-OFFSET('IRP Approach 90% Local'!$DR$1,Reliabilty!$A72-2015+(Reliabilty!AF$2-1)*35,0)+OFFSET('IRP Approach 90% Local'!$DS$1,Reliabilty!$A72-2015+(Reliabilty!AF$2-1)*35,0)</f>
        <v>0</v>
      </c>
      <c r="AG72">
        <f ca="1">-OFFSET('IRP Approach 90% Local'!$DR$1,Reliabilty!$A72-2015+(Reliabilty!AG$2-1)*35,0)+OFFSET('IRP Approach 90% Local'!$DS$1,Reliabilty!$A72-2015+(Reliabilty!AG$2-1)*35,0)</f>
        <v>-37674</v>
      </c>
      <c r="AH72">
        <f ca="1">-OFFSET('IRP Approach 90% Local'!$DR$1,Reliabilty!$A72-2015+(Reliabilty!AH$2-1)*35,0)+OFFSET('IRP Approach 90% Local'!$DS$1,Reliabilty!$A72-2015+(Reliabilty!AH$2-1)*35,0)</f>
        <v>0</v>
      </c>
      <c r="AI72">
        <f ca="1">-OFFSET('IRP Approach 90% Local'!$DR$1,Reliabilty!$A72-2015+(Reliabilty!AI$2-1)*35,0)+OFFSET('IRP Approach 90% Local'!$DS$1,Reliabilty!$A72-2015+(Reliabilty!AI$2-1)*35,0)</f>
        <v>0</v>
      </c>
      <c r="AJ72">
        <f ca="1">-OFFSET('IRP Approach 90% Local'!$DR$1,Reliabilty!$A72-2015+(Reliabilty!AJ$2-1)*35,0)+OFFSET('IRP Approach 90% Local'!$DS$1,Reliabilty!$A72-2015+(Reliabilty!AJ$2-1)*35,0)</f>
        <v>0</v>
      </c>
      <c r="AK72">
        <f ca="1">-OFFSET('IRP Approach 90% Local'!$DR$1,Reliabilty!$A72-2015+(Reliabilty!AK$2-1)*35,0)+OFFSET('IRP Approach 90% Local'!$DS$1,Reliabilty!$A72-2015+(Reliabilty!AK$2-1)*35,0)</f>
        <v>0</v>
      </c>
      <c r="AL72">
        <f ca="1">-OFFSET('IRP Approach 90% Local'!$DR$1,Reliabilty!$A72-2015+(Reliabilty!AL$2-1)*35,0)+OFFSET('IRP Approach 90% Local'!$DS$1,Reliabilty!$A72-2015+(Reliabilty!AL$2-1)*35,0)</f>
        <v>0</v>
      </c>
      <c r="AM72">
        <f ca="1">-OFFSET('IRP Approach 90% Local'!$DR$1,Reliabilty!$A72-2015+(Reliabilty!AM$2-1)*35,0)+OFFSET('IRP Approach 90% Local'!$DS$1,Reliabilty!$A72-2015+(Reliabilty!AM$2-1)*35,0)</f>
        <v>379470</v>
      </c>
      <c r="AN72">
        <f ca="1">-OFFSET('IRP Approach 90% Local'!$DR$1,Reliabilty!$A72-2015+(Reliabilty!AN$2-1)*35,0)+OFFSET('IRP Approach 90% Local'!$DS$1,Reliabilty!$A72-2015+(Reliabilty!AN$2-1)*35,0)</f>
        <v>303474</v>
      </c>
      <c r="AO72">
        <f ca="1">-OFFSET('IRP Approach 90% Local'!$DR$1,Reliabilty!$A72-2015+(Reliabilty!AO$2-1)*35,0)+OFFSET('IRP Approach 90% Local'!$DS$1,Reliabilty!$A72-2015+(Reliabilty!AO$2-1)*35,0)</f>
        <v>0</v>
      </c>
      <c r="AP72">
        <f ca="1">-OFFSET('IRP Approach 90% Local'!$DR$1,Reliabilty!$A72-2015+(Reliabilty!AP$2-1)*35,0)+OFFSET('IRP Approach 90% Local'!$DS$1,Reliabilty!$A72-2015+(Reliabilty!AP$2-1)*35,0)</f>
        <v>150267</v>
      </c>
      <c r="AQ72">
        <f ca="1">-OFFSET('IRP Approach 90% Local'!$DR$1,Reliabilty!$A72-2015+(Reliabilty!AQ$2-1)*35,0)+OFFSET('IRP Approach 90% Local'!$DS$1,Reliabilty!$A72-2015+(Reliabilty!AQ$2-1)*35,0)</f>
        <v>0</v>
      </c>
      <c r="AR72">
        <f ca="1">-OFFSET('IRP Approach 90% Local'!$DR$1,Reliabilty!$A72-2015+(Reliabilty!AR$2-1)*35,0)+OFFSET('IRP Approach 90% Local'!$DS$1,Reliabilty!$A72-2015+(Reliabilty!AR$2-1)*35,0)</f>
        <v>0</v>
      </c>
      <c r="AS72">
        <f ca="1">-OFFSET('IRP Approach 90% Local'!$DR$1,Reliabilty!$A72-2015+(Reliabilty!AS$2-1)*35,0)+OFFSET('IRP Approach 90% Local'!$DS$1,Reliabilty!$A72-2015+(Reliabilty!AS$2-1)*35,0)</f>
        <v>0</v>
      </c>
      <c r="AT72">
        <f ca="1">-OFFSET('IRP Approach 90% Local'!$DR$1,Reliabilty!$A72-2015+(Reliabilty!AT$2-1)*35,0)+OFFSET('IRP Approach 90% Local'!$DS$1,Reliabilty!$A72-2015+(Reliabilty!AT$2-1)*35,0)</f>
        <v>14937</v>
      </c>
      <c r="AU72">
        <f ca="1">-OFFSET('IRP Approach 90% Local'!$DR$1,Reliabilty!$A72-2015+(Reliabilty!AU$2-1)*35,0)+OFFSET('IRP Approach 90% Local'!$DS$1,Reliabilty!$A72-2015+(Reliabilty!AU$2-1)*35,0)</f>
        <v>-404238</v>
      </c>
      <c r="AV72">
        <f ca="1">-OFFSET('IRP Approach 90% Local'!$DR$1,Reliabilty!$A72-2015+(Reliabilty!AV$2-1)*35,0)+OFFSET('IRP Approach 90% Local'!$DS$1,Reliabilty!$A72-2015+(Reliabilty!AV$2-1)*35,0)</f>
        <v>-646465</v>
      </c>
      <c r="AW72">
        <f ca="1">-OFFSET('IRP Approach 90% Local'!$DR$1,Reliabilty!$A72-2015+(Reliabilty!AW$2-1)*35,0)+OFFSET('IRP Approach 90% Local'!$DS$1,Reliabilty!$A72-2015+(Reliabilty!AW$2-1)*35,0)</f>
        <v>0</v>
      </c>
      <c r="AX72">
        <f ca="1">-OFFSET('IRP Approach 90% Local'!$DR$1,Reliabilty!$A72-2015+(Reliabilty!AX$2-1)*35,0)+OFFSET('IRP Approach 90% Local'!$DS$1,Reliabilty!$A72-2015+(Reliabilty!AX$2-1)*35,0)</f>
        <v>14937</v>
      </c>
      <c r="AY72">
        <f ca="1">-OFFSET('IRP Approach 90% Local'!$DR$1,Reliabilty!$A72-2015+(Reliabilty!AY$2-1)*35,0)+OFFSET('IRP Approach 90% Local'!$DS$1,Reliabilty!$A72-2015+(Reliabilty!AY$2-1)*35,0)</f>
        <v>0</v>
      </c>
      <c r="AZ72">
        <f ca="1">-OFFSET('IRP Approach 90% Local'!$DR$1,Reliabilty!$A72-2015+(Reliabilty!AZ$2-1)*35,0)+OFFSET('IRP Approach 90% Local'!$DS$1,Reliabilty!$A72-2015+(Reliabilty!AZ$2-1)*35,0)</f>
        <v>0</v>
      </c>
      <c r="BA72">
        <f ca="1">-OFFSET('IRP Approach 90% Local'!$DR$1,Reliabilty!$A72-2015+(Reliabilty!BA$2-1)*35,0)+OFFSET('IRP Approach 90% Local'!$DS$1,Reliabilty!$A72-2015+(Reliabilty!BA$2-1)*35,0)</f>
        <v>0</v>
      </c>
      <c r="BB72">
        <f ca="1">-OFFSET('IRP Approach 90% Local'!$DR$1,Reliabilty!$A72-2015+(Reliabilty!BB$2-1)*35,0)+OFFSET('IRP Approach 90% Local'!$DS$1,Reliabilty!$A72-2015+(Reliabilty!BB$2-1)*35,0)</f>
        <v>0</v>
      </c>
      <c r="BC72">
        <f ca="1">-OFFSET('IRP Approach 90% Local'!$DR$1,Reliabilty!$A72-2015+(Reliabilty!BC$2-1)*35,0)+OFFSET('IRP Approach 90% Local'!$DS$1,Reliabilty!$A72-2015+(Reliabilty!BC$2-1)*35,0)</f>
        <v>0</v>
      </c>
      <c r="BD72">
        <f ca="1">-OFFSET('IRP Approach 90% Local'!$DR$1,Reliabilty!$A72-2015+(Reliabilty!BD$2-1)*35,0)+OFFSET('IRP Approach 90% Local'!$DS$1,Reliabilty!$A72-2015+(Reliabilty!BD$2-1)*35,0)</f>
        <v>0</v>
      </c>
      <c r="BE72">
        <f ca="1">-OFFSET('IRP Approach 90% Local'!$DR$1,Reliabilty!$A72-2015+(Reliabilty!BE$2-1)*35,0)+OFFSET('IRP Approach 90% Local'!$DS$1,Reliabilty!$A72-2015+(Reliabilty!BE$2-1)*35,0)</f>
        <v>0</v>
      </c>
      <c r="BF72">
        <f ca="1">-OFFSET('IRP Approach 90% Local'!$DR$1,Reliabilty!$A72-2015+(Reliabilty!BF$2-1)*35,0)+OFFSET('IRP Approach 90% Local'!$DS$1,Reliabilty!$A72-2015+(Reliabilty!BF$2-1)*35,0)</f>
        <v>0</v>
      </c>
      <c r="BG72">
        <f ca="1">-OFFSET('IRP Approach 90% Local'!$DR$1,Reliabilty!$A72-2015+(Reliabilty!BG$2-1)*35,0)+OFFSET('IRP Approach 90% Local'!$DS$1,Reliabilty!$A72-2015+(Reliabilty!BG$2-1)*35,0)</f>
        <v>0</v>
      </c>
      <c r="BH72">
        <f ca="1">-OFFSET('IRP Approach 90% Local'!$DR$1,Reliabilty!$A72-2015+(Reliabilty!BH$2-1)*35,0)+OFFSET('IRP Approach 90% Local'!$DS$1,Reliabilty!$A72-2015+(Reliabilty!BH$2-1)*35,0)</f>
        <v>0</v>
      </c>
      <c r="BI72">
        <f ca="1">-OFFSET('IRP Approach 90% Local'!$DR$1,Reliabilty!$A72-2015+(Reliabilty!BI$2-1)*35,0)+OFFSET('IRP Approach 90% Local'!$DS$1,Reliabilty!$A72-2015+(Reliabilty!BI$2-1)*35,0)</f>
        <v>0</v>
      </c>
      <c r="BJ72">
        <f ca="1">-OFFSET('IRP Approach 90% Local'!$DR$1,Reliabilty!$A72-2015+(Reliabilty!BJ$2-1)*35,0)+OFFSET('IRP Approach 90% Local'!$DS$1,Reliabilty!$A72-2015+(Reliabilty!BJ$2-1)*35,0)</f>
        <v>0</v>
      </c>
      <c r="BK72">
        <f ca="1">-OFFSET('IRP Approach 90% Local'!$DR$1,Reliabilty!$A72-2015+(Reliabilty!BK$2-1)*35,0)+OFFSET('IRP Approach 90% Local'!$DS$1,Reliabilty!$A72-2015+(Reliabilty!BK$2-1)*35,0)</f>
        <v>0</v>
      </c>
      <c r="BL72">
        <f ca="1">-OFFSET('IRP Approach 90% Local'!$DR$1,Reliabilty!$A72-2015+(Reliabilty!BL$2-1)*35,0)+OFFSET('IRP Approach 90% Local'!$DS$1,Reliabilty!$A72-2015+(Reliabilty!BL$2-1)*35,0)</f>
        <v>0</v>
      </c>
      <c r="BM72">
        <f ca="1">-OFFSET('IRP Approach 90% Local'!$DR$1,Reliabilty!$A72-2015+(Reliabilty!BM$2-1)*35,0)+OFFSET('IRP Approach 90% Local'!$DS$1,Reliabilty!$A72-2015+(Reliabilty!BM$2-1)*35,0)</f>
        <v>0</v>
      </c>
      <c r="BN72">
        <f ca="1">-OFFSET('IRP Approach 90% Local'!$DR$1,Reliabilty!$A72-2015+(Reliabilty!BN$2-1)*35,0)+OFFSET('IRP Approach 90% Local'!$DS$1,Reliabilty!$A72-2015+(Reliabilty!BN$2-1)*35,0)</f>
        <v>0</v>
      </c>
      <c r="BO72">
        <f ca="1">-OFFSET('IRP Approach 90% Local'!$DR$1,Reliabilty!$A72-2015+(Reliabilty!BO$2-1)*35,0)+OFFSET('IRP Approach 90% Local'!$DS$1,Reliabilty!$A72-2015+(Reliabilty!BO$2-1)*35,0)</f>
        <v>0</v>
      </c>
      <c r="BP72">
        <f ca="1">-OFFSET('IRP Approach 90% Local'!$DR$1,Reliabilty!$A72-2015+(Reliabilty!BP$2-1)*35,0)+OFFSET('IRP Approach 90% Local'!$DS$1,Reliabilty!$A72-2015+(Reliabilty!BP$2-1)*35,0)</f>
        <v>0</v>
      </c>
      <c r="BQ72">
        <f ca="1">-OFFSET('IRP Approach 90% Local'!$DR$1,Reliabilty!$A72-2015+(Reliabilty!BQ$2-1)*35,0)+OFFSET('IRP Approach 90% Local'!$DS$1,Reliabilty!$A72-2015+(Reliabilty!BQ$2-1)*35,0)</f>
        <v>0</v>
      </c>
      <c r="BR72">
        <f ca="1">-OFFSET('IRP Approach 90% Local'!$DR$1,Reliabilty!$A72-2015+(Reliabilty!BR$2-1)*35,0)+OFFSET('IRP Approach 90% Local'!$DS$1,Reliabilty!$A72-2015+(Reliabilty!BR$2-1)*35,0)</f>
        <v>0</v>
      </c>
      <c r="BS72">
        <f ca="1">-OFFSET('IRP Approach 90% Local'!$DR$1,Reliabilty!$A72-2015+(Reliabilty!BS$2-1)*35,0)+OFFSET('IRP Approach 90% Local'!$DS$1,Reliabilty!$A72-2015+(Reliabilty!BS$2-1)*35,0)</f>
        <v>0</v>
      </c>
      <c r="BT72">
        <f ca="1">-OFFSET('IRP Approach 90% Local'!$DR$1,Reliabilty!$A72-2015+(Reliabilty!BT$2-1)*35,0)+OFFSET('IRP Approach 90% Local'!$DS$1,Reliabilty!$A72-2015+(Reliabilty!BT$2-1)*35,0)</f>
        <v>0</v>
      </c>
      <c r="BU72">
        <f ca="1">-OFFSET('IRP Approach 90% Local'!$DR$1,Reliabilty!$A72-2015+(Reliabilty!BU$2-1)*35,0)+OFFSET('IRP Approach 90% Local'!$DS$1,Reliabilty!$A72-2015+(Reliabilty!BU$2-1)*35,0)</f>
        <v>0</v>
      </c>
      <c r="BV72">
        <f ca="1">-OFFSET('IRP Approach 90% Local'!$DR$1,Reliabilty!$A72-2015+(Reliabilty!BV$2-1)*35,0)+OFFSET('IRP Approach 90% Local'!$DS$1,Reliabilty!$A72-2015+(Reliabilty!BV$2-1)*35,0)</f>
        <v>0</v>
      </c>
      <c r="BW72">
        <f ca="1">-OFFSET('IRP Approach 90% Local'!$DR$1,Reliabilty!$A72-2015+(Reliabilty!BW$2-1)*35,0)+OFFSET('IRP Approach 90% Local'!$DS$1,Reliabilty!$A72-2015+(Reliabilty!BW$2-1)*35,0)</f>
        <v>0</v>
      </c>
      <c r="BX72">
        <f ca="1">-OFFSET('IRP Approach 90% Local'!$DR$1,Reliabilty!$A72-2015+(Reliabilty!BX$2-1)*35,0)+OFFSET('IRP Approach 90% Local'!$DS$1,Reliabilty!$A72-2015+(Reliabilty!BX$2-1)*35,0)</f>
        <v>0</v>
      </c>
      <c r="BY72">
        <f ca="1">-OFFSET('IRP Approach 90% Local'!$DR$1,Reliabilty!$A72-2015+(Reliabilty!BY$2-1)*35,0)+OFFSET('IRP Approach 90% Local'!$DS$1,Reliabilty!$A72-2015+(Reliabilty!BY$2-1)*35,0)</f>
        <v>0</v>
      </c>
      <c r="BZ72">
        <f ca="1">-OFFSET('IRP Approach 90% Local'!$DR$1,Reliabilty!$A72-2015+(Reliabilty!BZ$2-1)*35,0)+OFFSET('IRP Approach 90% Local'!$DS$1,Reliabilty!$A72-2015+(Reliabilty!BZ$2-1)*35,0)</f>
        <v>-83049</v>
      </c>
      <c r="CA72">
        <f ca="1">-OFFSET('IRP Approach 90% Local'!$DR$1,Reliabilty!$A72-2015+(Reliabilty!CA$2-1)*35,0)+OFFSET('IRP Approach 90% Local'!$DS$1,Reliabilty!$A72-2015+(Reliabilty!CA$2-1)*35,0)</f>
        <v>-305585</v>
      </c>
      <c r="CB72">
        <f ca="1">-OFFSET('IRP Approach 90% Local'!$DR$1,Reliabilty!$A72-2015+(Reliabilty!CB$2-1)*35,0)+OFFSET('IRP Approach 90% Local'!$DS$1,Reliabilty!$A72-2015+(Reliabilty!CB$2-1)*35,0)</f>
        <v>-159569</v>
      </c>
      <c r="CC72">
        <f ca="1">-OFFSET('IRP Approach 90% Local'!$DR$1,Reliabilty!$A72-2015+(Reliabilty!CC$2-1)*35,0)+OFFSET('IRP Approach 90% Local'!$DS$1,Reliabilty!$A72-2015+(Reliabilty!CC$2-1)*35,0)</f>
        <v>-689588</v>
      </c>
      <c r="CD72">
        <f ca="1">-OFFSET('IRP Approach 90% Local'!$DR$1,Reliabilty!$A72-2015+(Reliabilty!CD$2-1)*35,0)+OFFSET('IRP Approach 90% Local'!$DS$1,Reliabilty!$A72-2015+(Reliabilty!CD$2-1)*35,0)</f>
        <v>0</v>
      </c>
      <c r="CE72">
        <f ca="1">-OFFSET('IRP Approach 90% Local'!$DR$1,Reliabilty!$A72-2015+(Reliabilty!CE$2-1)*35,0)+OFFSET('IRP Approach 90% Local'!$DS$1,Reliabilty!$A72-2015+(Reliabilty!CE$2-1)*35,0)</f>
        <v>0</v>
      </c>
      <c r="CF72">
        <f ca="1">-OFFSET('IRP Approach 90% Local'!$DR$1,Reliabilty!$A72-2015+(Reliabilty!CF$2-1)*35,0)+OFFSET('IRP Approach 90% Local'!$DS$1,Reliabilty!$A72-2015+(Reliabilty!CF$2-1)*35,0)</f>
        <v>0</v>
      </c>
      <c r="CG72">
        <f ca="1">-OFFSET('IRP Approach 90% Local'!$DR$1,Reliabilty!$A72-2015+(Reliabilty!CG$2-1)*35,0)+OFFSET('IRP Approach 90% Local'!$DS$1,Reliabilty!$A72-2015+(Reliabilty!CG$2-1)*35,0)</f>
        <v>0</v>
      </c>
      <c r="CH72">
        <f ca="1">-OFFSET('IRP Approach 90% Local'!$DR$1,Reliabilty!$A72-2015+(Reliabilty!CH$2-1)*35,0)+OFFSET('IRP Approach 90% Local'!$DS$1,Reliabilty!$A72-2015+(Reliabilty!CH$2-1)*35,0)</f>
        <v>0</v>
      </c>
      <c r="CI72">
        <f ca="1">-OFFSET('IRP Approach 90% Local'!$DR$1,Reliabilty!$A72-2015+(Reliabilty!CI$2-1)*35,0)+OFFSET('IRP Approach 90% Local'!$DS$1,Reliabilty!$A72-2015+(Reliabilty!CI$2-1)*35,0)</f>
        <v>0</v>
      </c>
      <c r="CJ72">
        <f ca="1">-OFFSET('IRP Approach 90% Local'!$DR$1,Reliabilty!$A72-2015+(Reliabilty!CJ$2-1)*35,0)+OFFSET('IRP Approach 90% Local'!$DS$1,Reliabilty!$A72-2015+(Reliabilty!CJ$2-1)*35,0)</f>
        <v>0</v>
      </c>
      <c r="CK72">
        <f ca="1">-OFFSET('IRP Approach 90% Local'!$DR$1,Reliabilty!$A72-2015+(Reliabilty!CK$2-1)*35,0)+OFFSET('IRP Approach 90% Local'!$DS$1,Reliabilty!$A72-2015+(Reliabilty!CK$2-1)*35,0)</f>
        <v>0</v>
      </c>
      <c r="CL72">
        <f ca="1">-OFFSET('IRP Approach 90% Local'!$DR$1,Reliabilty!$A72-2015+(Reliabilty!CL$2-1)*35,0)+OFFSET('IRP Approach 90% Local'!$DS$1,Reliabilty!$A72-2015+(Reliabilty!CL$2-1)*35,0)</f>
        <v>191191</v>
      </c>
      <c r="CM72">
        <f ca="1">-OFFSET('IRP Approach 90% Local'!$DR$1,Reliabilty!$A72-2015+(Reliabilty!CM$2-1)*35,0)+OFFSET('IRP Approach 90% Local'!$DS$1,Reliabilty!$A72-2015+(Reliabilty!CM$2-1)*35,0)</f>
        <v>0</v>
      </c>
      <c r="CN72">
        <f ca="1">-OFFSET('IRP Approach 90% Local'!$DR$1,Reliabilty!$A72-2015+(Reliabilty!CN$2-1)*35,0)+OFFSET('IRP Approach 90% Local'!$DS$1,Reliabilty!$A72-2015+(Reliabilty!CN$2-1)*35,0)</f>
        <v>0</v>
      </c>
    </row>
    <row r="73" spans="1:92" x14ac:dyDescent="0.3">
      <c r="A73">
        <v>2041</v>
      </c>
      <c r="B73">
        <f ca="1">-OFFSET('IRP Approach 90% Local'!$DR$1,Reliabilty!$A73-2015+(Reliabilty!B$2-1)*35,0)+OFFSET('IRP Approach 90% Local'!$DS$1,Reliabilty!$A73-2015+(Reliabilty!B$2-1)*35,0)</f>
        <v>0</v>
      </c>
      <c r="C73">
        <f ca="1">-OFFSET('IRP Approach 90% Local'!$DR$1,Reliabilty!$A73-2015+(Reliabilty!C$2-1)*35,0)+OFFSET('IRP Approach 90% Local'!$DS$1,Reliabilty!$A73-2015+(Reliabilty!C$2-1)*35,0)</f>
        <v>0</v>
      </c>
      <c r="D73">
        <f ca="1">-OFFSET('IRP Approach 90% Local'!$DR$1,Reliabilty!$A73-2015+(Reliabilty!D$2-1)*35,0)+OFFSET('IRP Approach 90% Local'!$DS$1,Reliabilty!$A73-2015+(Reliabilty!D$2-1)*35,0)</f>
        <v>0</v>
      </c>
      <c r="E73">
        <f ca="1">-OFFSET('IRP Approach 90% Local'!$DR$1,Reliabilty!$A73-2015+(Reliabilty!E$2-1)*35,0)+OFFSET('IRP Approach 90% Local'!$DS$1,Reliabilty!$A73-2015+(Reliabilty!E$2-1)*35,0)</f>
        <v>0</v>
      </c>
      <c r="F73">
        <f ca="1">-OFFSET('IRP Approach 90% Local'!$DR$1,Reliabilty!$A73-2015+(Reliabilty!F$2-1)*35,0)+OFFSET('IRP Approach 90% Local'!$DS$1,Reliabilty!$A73-2015+(Reliabilty!F$2-1)*35,0)</f>
        <v>0</v>
      </c>
      <c r="G73">
        <f ca="1">-OFFSET('IRP Approach 90% Local'!$DR$1,Reliabilty!$A73-2015+(Reliabilty!G$2-1)*35,0)+OFFSET('IRP Approach 90% Local'!$DS$1,Reliabilty!$A73-2015+(Reliabilty!G$2-1)*35,0)</f>
        <v>0</v>
      </c>
      <c r="H73">
        <f ca="1">-OFFSET('IRP Approach 90% Local'!$DR$1,Reliabilty!$A73-2015+(Reliabilty!H$2-1)*35,0)+OFFSET('IRP Approach 90% Local'!$DS$1,Reliabilty!$A73-2015+(Reliabilty!H$2-1)*35,0)</f>
        <v>0</v>
      </c>
      <c r="I73">
        <f ca="1">-OFFSET('IRP Approach 90% Local'!$DR$1,Reliabilty!$A73-2015+(Reliabilty!I$2-1)*35,0)+OFFSET('IRP Approach 90% Local'!$DS$1,Reliabilty!$A73-2015+(Reliabilty!I$2-1)*35,0)</f>
        <v>0</v>
      </c>
      <c r="J73">
        <f ca="1">-OFFSET('IRP Approach 90% Local'!$DR$1,Reliabilty!$A73-2015+(Reliabilty!J$2-1)*35,0)+OFFSET('IRP Approach 90% Local'!$DS$1,Reliabilty!$A73-2015+(Reliabilty!J$2-1)*35,0)</f>
        <v>0</v>
      </c>
      <c r="K73">
        <f ca="1">-OFFSET('IRP Approach 90% Local'!$DR$1,Reliabilty!$A73-2015+(Reliabilty!K$2-1)*35,0)+OFFSET('IRP Approach 90% Local'!$DS$1,Reliabilty!$A73-2015+(Reliabilty!K$2-1)*35,0)</f>
        <v>0</v>
      </c>
      <c r="L73">
        <f ca="1">-OFFSET('IRP Approach 90% Local'!$DR$1,Reliabilty!$A73-2015+(Reliabilty!L$2-1)*35,0)+OFFSET('IRP Approach 90% Local'!$DS$1,Reliabilty!$A73-2015+(Reliabilty!L$2-1)*35,0)</f>
        <v>0</v>
      </c>
      <c r="M73">
        <f ca="1">-OFFSET('IRP Approach 90% Local'!$DR$1,Reliabilty!$A73-2015+(Reliabilty!M$2-1)*35,0)+OFFSET('IRP Approach 90% Local'!$DS$1,Reliabilty!$A73-2015+(Reliabilty!M$2-1)*35,0)</f>
        <v>0</v>
      </c>
      <c r="N73">
        <f ca="1">-OFFSET('IRP Approach 90% Local'!$DR$1,Reliabilty!$A73-2015+(Reliabilty!N$2-1)*35,0)+OFFSET('IRP Approach 90% Local'!$DS$1,Reliabilty!$A73-2015+(Reliabilty!N$2-1)*35,0)</f>
        <v>0</v>
      </c>
      <c r="O73">
        <f ca="1">-OFFSET('IRP Approach 90% Local'!$DR$1,Reliabilty!$A73-2015+(Reliabilty!O$2-1)*35,0)+OFFSET('IRP Approach 90% Local'!$DS$1,Reliabilty!$A73-2015+(Reliabilty!O$2-1)*35,0)</f>
        <v>0</v>
      </c>
      <c r="P73">
        <f ca="1">-OFFSET('IRP Approach 90% Local'!$DR$1,Reliabilty!$A73-2015+(Reliabilty!P$2-1)*35,0)+OFFSET('IRP Approach 90% Local'!$DS$1,Reliabilty!$A73-2015+(Reliabilty!P$2-1)*35,0)</f>
        <v>0</v>
      </c>
      <c r="Q73">
        <f ca="1">-OFFSET('IRP Approach 90% Local'!$DR$1,Reliabilty!$A73-2015+(Reliabilty!Q$2-1)*35,0)+OFFSET('IRP Approach 90% Local'!$DS$1,Reliabilty!$A73-2015+(Reliabilty!Q$2-1)*35,0)</f>
        <v>0</v>
      </c>
      <c r="R73">
        <f ca="1">-OFFSET('IRP Approach 90% Local'!$DR$1,Reliabilty!$A73-2015+(Reliabilty!R$2-1)*35,0)+OFFSET('IRP Approach 90% Local'!$DS$1,Reliabilty!$A73-2015+(Reliabilty!R$2-1)*35,0)</f>
        <v>0</v>
      </c>
      <c r="S73">
        <f ca="1">-OFFSET('IRP Approach 90% Local'!$DR$1,Reliabilty!$A73-2015+(Reliabilty!S$2-1)*35,0)+OFFSET('IRP Approach 90% Local'!$DS$1,Reliabilty!$A73-2015+(Reliabilty!S$2-1)*35,0)</f>
        <v>0</v>
      </c>
      <c r="T73">
        <f ca="1">-OFFSET('IRP Approach 90% Local'!$DR$1,Reliabilty!$A73-2015+(Reliabilty!T$2-1)*35,0)+OFFSET('IRP Approach 90% Local'!$DS$1,Reliabilty!$A73-2015+(Reliabilty!T$2-1)*35,0)</f>
        <v>0</v>
      </c>
      <c r="U73">
        <f ca="1">-OFFSET('IRP Approach 90% Local'!$DR$1,Reliabilty!$A73-2015+(Reliabilty!U$2-1)*35,0)+OFFSET('IRP Approach 90% Local'!$DS$1,Reliabilty!$A73-2015+(Reliabilty!U$2-1)*35,0)</f>
        <v>0</v>
      </c>
      <c r="V73">
        <f ca="1">-OFFSET('IRP Approach 90% Local'!$DR$1,Reliabilty!$A73-2015+(Reliabilty!V$2-1)*35,0)+OFFSET('IRP Approach 90% Local'!$DS$1,Reliabilty!$A73-2015+(Reliabilty!V$2-1)*35,0)</f>
        <v>0</v>
      </c>
      <c r="W73">
        <f ca="1">-OFFSET('IRP Approach 90% Local'!$DR$1,Reliabilty!$A73-2015+(Reliabilty!W$2-1)*35,0)+OFFSET('IRP Approach 90% Local'!$DS$1,Reliabilty!$A73-2015+(Reliabilty!W$2-1)*35,0)</f>
        <v>0</v>
      </c>
      <c r="X73">
        <f ca="1">-OFFSET('IRP Approach 90% Local'!$DR$1,Reliabilty!$A73-2015+(Reliabilty!X$2-1)*35,0)+OFFSET('IRP Approach 90% Local'!$DS$1,Reliabilty!$A73-2015+(Reliabilty!X$2-1)*35,0)</f>
        <v>0</v>
      </c>
      <c r="Y73">
        <f ca="1">-OFFSET('IRP Approach 90% Local'!$DR$1,Reliabilty!$A73-2015+(Reliabilty!Y$2-1)*35,0)+OFFSET('IRP Approach 90% Local'!$DS$1,Reliabilty!$A73-2015+(Reliabilty!Y$2-1)*35,0)</f>
        <v>0</v>
      </c>
      <c r="Z73">
        <f ca="1">-OFFSET('IRP Approach 90% Local'!$DR$1,Reliabilty!$A73-2015+(Reliabilty!Z$2-1)*35,0)+OFFSET('IRP Approach 90% Local'!$DS$1,Reliabilty!$A73-2015+(Reliabilty!Z$2-1)*35,0)</f>
        <v>0</v>
      </c>
      <c r="AA73">
        <f ca="1">-OFFSET('IRP Approach 90% Local'!$DR$1,Reliabilty!$A73-2015+(Reliabilty!AA$2-1)*35,0)+OFFSET('IRP Approach 90% Local'!$DS$1,Reliabilty!$A73-2015+(Reliabilty!AA$2-1)*35,0)</f>
        <v>0</v>
      </c>
      <c r="AB73">
        <f ca="1">-OFFSET('IRP Approach 90% Local'!$DR$1,Reliabilty!$A73-2015+(Reliabilty!AB$2-1)*35,0)+OFFSET('IRP Approach 90% Local'!$DS$1,Reliabilty!$A73-2015+(Reliabilty!AB$2-1)*35,0)</f>
        <v>0</v>
      </c>
      <c r="AC73">
        <f ca="1">-OFFSET('IRP Approach 90% Local'!$DR$1,Reliabilty!$A73-2015+(Reliabilty!AC$2-1)*35,0)+OFFSET('IRP Approach 90% Local'!$DS$1,Reliabilty!$A73-2015+(Reliabilty!AC$2-1)*35,0)</f>
        <v>35164</v>
      </c>
      <c r="AD73">
        <f ca="1">-OFFSET('IRP Approach 90% Local'!$DR$1,Reliabilty!$A73-2015+(Reliabilty!AD$2-1)*35,0)+OFFSET('IRP Approach 90% Local'!$DS$1,Reliabilty!$A73-2015+(Reliabilty!AD$2-1)*35,0)</f>
        <v>0</v>
      </c>
      <c r="AE73">
        <f ca="1">-OFFSET('IRP Approach 90% Local'!$DR$1,Reliabilty!$A73-2015+(Reliabilty!AE$2-1)*35,0)+OFFSET('IRP Approach 90% Local'!$DS$1,Reliabilty!$A73-2015+(Reliabilty!AE$2-1)*35,0)</f>
        <v>0</v>
      </c>
      <c r="AF73">
        <f ca="1">-OFFSET('IRP Approach 90% Local'!$DR$1,Reliabilty!$A73-2015+(Reliabilty!AF$2-1)*35,0)+OFFSET('IRP Approach 90% Local'!$DS$1,Reliabilty!$A73-2015+(Reliabilty!AF$2-1)*35,0)</f>
        <v>-54807</v>
      </c>
      <c r="AG73">
        <f ca="1">-OFFSET('IRP Approach 90% Local'!$DR$1,Reliabilty!$A73-2015+(Reliabilty!AG$2-1)*35,0)+OFFSET('IRP Approach 90% Local'!$DS$1,Reliabilty!$A73-2015+(Reliabilty!AG$2-1)*35,0)</f>
        <v>0</v>
      </c>
      <c r="AH73">
        <f ca="1">-OFFSET('IRP Approach 90% Local'!$DR$1,Reliabilty!$A73-2015+(Reliabilty!AH$2-1)*35,0)+OFFSET('IRP Approach 90% Local'!$DS$1,Reliabilty!$A73-2015+(Reliabilty!AH$2-1)*35,0)</f>
        <v>0</v>
      </c>
      <c r="AI73">
        <f ca="1">-OFFSET('IRP Approach 90% Local'!$DR$1,Reliabilty!$A73-2015+(Reliabilty!AI$2-1)*35,0)+OFFSET('IRP Approach 90% Local'!$DS$1,Reliabilty!$A73-2015+(Reliabilty!AI$2-1)*35,0)</f>
        <v>0</v>
      </c>
      <c r="AJ73">
        <f ca="1">-OFFSET('IRP Approach 90% Local'!$DR$1,Reliabilty!$A73-2015+(Reliabilty!AJ$2-1)*35,0)+OFFSET('IRP Approach 90% Local'!$DS$1,Reliabilty!$A73-2015+(Reliabilty!AJ$2-1)*35,0)</f>
        <v>0</v>
      </c>
      <c r="AK73">
        <f ca="1">-OFFSET('IRP Approach 90% Local'!$DR$1,Reliabilty!$A73-2015+(Reliabilty!AK$2-1)*35,0)+OFFSET('IRP Approach 90% Local'!$DS$1,Reliabilty!$A73-2015+(Reliabilty!AK$2-1)*35,0)</f>
        <v>0</v>
      </c>
      <c r="AL73">
        <f ca="1">-OFFSET('IRP Approach 90% Local'!$DR$1,Reliabilty!$A73-2015+(Reliabilty!AL$2-1)*35,0)+OFFSET('IRP Approach 90% Local'!$DS$1,Reliabilty!$A73-2015+(Reliabilty!AL$2-1)*35,0)</f>
        <v>517418</v>
      </c>
      <c r="AM73">
        <f ca="1">-OFFSET('IRP Approach 90% Local'!$DR$1,Reliabilty!$A73-2015+(Reliabilty!AM$2-1)*35,0)+OFFSET('IRP Approach 90% Local'!$DS$1,Reliabilty!$A73-2015+(Reliabilty!AM$2-1)*35,0)</f>
        <v>281329</v>
      </c>
      <c r="AN73">
        <f ca="1">-OFFSET('IRP Approach 90% Local'!$DR$1,Reliabilty!$A73-2015+(Reliabilty!AN$2-1)*35,0)+OFFSET('IRP Approach 90% Local'!$DS$1,Reliabilty!$A73-2015+(Reliabilty!AN$2-1)*35,0)</f>
        <v>0</v>
      </c>
      <c r="AO73">
        <f ca="1">-OFFSET('IRP Approach 90% Local'!$DR$1,Reliabilty!$A73-2015+(Reliabilty!AO$2-1)*35,0)+OFFSET('IRP Approach 90% Local'!$DS$1,Reliabilty!$A73-2015+(Reliabilty!AO$2-1)*35,0)</f>
        <v>109101</v>
      </c>
      <c r="AP73">
        <f ca="1">-OFFSET('IRP Approach 90% Local'!$DR$1,Reliabilty!$A73-2015+(Reliabilty!AP$2-1)*35,0)+OFFSET('IRP Approach 90% Local'!$DS$1,Reliabilty!$A73-2015+(Reliabilty!AP$2-1)*35,0)</f>
        <v>0</v>
      </c>
      <c r="AQ73">
        <f ca="1">-OFFSET('IRP Approach 90% Local'!$DR$1,Reliabilty!$A73-2015+(Reliabilty!AQ$2-1)*35,0)+OFFSET('IRP Approach 90% Local'!$DS$1,Reliabilty!$A73-2015+(Reliabilty!AQ$2-1)*35,0)</f>
        <v>0</v>
      </c>
      <c r="AR73">
        <f ca="1">-OFFSET('IRP Approach 90% Local'!$DR$1,Reliabilty!$A73-2015+(Reliabilty!AR$2-1)*35,0)+OFFSET('IRP Approach 90% Local'!$DS$1,Reliabilty!$A73-2015+(Reliabilty!AR$2-1)*35,0)</f>
        <v>0</v>
      </c>
      <c r="AS73">
        <f ca="1">-OFFSET('IRP Approach 90% Local'!$DR$1,Reliabilty!$A73-2015+(Reliabilty!AS$2-1)*35,0)+OFFSET('IRP Approach 90% Local'!$DS$1,Reliabilty!$A73-2015+(Reliabilty!AS$2-1)*35,0)</f>
        <v>0</v>
      </c>
      <c r="AT73">
        <f ca="1">-OFFSET('IRP Approach 90% Local'!$DR$1,Reliabilty!$A73-2015+(Reliabilty!AT$2-1)*35,0)+OFFSET('IRP Approach 90% Local'!$DS$1,Reliabilty!$A73-2015+(Reliabilty!AT$2-1)*35,0)</f>
        <v>-591459</v>
      </c>
      <c r="AU73">
        <f ca="1">-OFFSET('IRP Approach 90% Local'!$DR$1,Reliabilty!$A73-2015+(Reliabilty!AU$2-1)*35,0)+OFFSET('IRP Approach 90% Local'!$DS$1,Reliabilty!$A73-2015+(Reliabilty!AU$2-1)*35,0)</f>
        <v>-412911</v>
      </c>
      <c r="AV73">
        <f ca="1">-OFFSET('IRP Approach 90% Local'!$DR$1,Reliabilty!$A73-2015+(Reliabilty!AV$2-1)*35,0)+OFFSET('IRP Approach 90% Local'!$DS$1,Reliabilty!$A73-2015+(Reliabilty!AV$2-1)*35,0)</f>
        <v>0</v>
      </c>
      <c r="AW73">
        <f ca="1">-OFFSET('IRP Approach 90% Local'!$DR$1,Reliabilty!$A73-2015+(Reliabilty!AW$2-1)*35,0)+OFFSET('IRP Approach 90% Local'!$DS$1,Reliabilty!$A73-2015+(Reliabilty!AW$2-1)*35,0)</f>
        <v>-143264</v>
      </c>
      <c r="AX73">
        <f ca="1">-OFFSET('IRP Approach 90% Local'!$DR$1,Reliabilty!$A73-2015+(Reliabilty!AX$2-1)*35,0)+OFFSET('IRP Approach 90% Local'!$DS$1,Reliabilty!$A73-2015+(Reliabilty!AX$2-1)*35,0)</f>
        <v>0</v>
      </c>
      <c r="AY73">
        <f ca="1">-OFFSET('IRP Approach 90% Local'!$DR$1,Reliabilty!$A73-2015+(Reliabilty!AY$2-1)*35,0)+OFFSET('IRP Approach 90% Local'!$DS$1,Reliabilty!$A73-2015+(Reliabilty!AY$2-1)*35,0)</f>
        <v>0</v>
      </c>
      <c r="AZ73">
        <f ca="1">-OFFSET('IRP Approach 90% Local'!$DR$1,Reliabilty!$A73-2015+(Reliabilty!AZ$2-1)*35,0)+OFFSET('IRP Approach 90% Local'!$DS$1,Reliabilty!$A73-2015+(Reliabilty!AZ$2-1)*35,0)</f>
        <v>0</v>
      </c>
      <c r="BA73">
        <f ca="1">-OFFSET('IRP Approach 90% Local'!$DR$1,Reliabilty!$A73-2015+(Reliabilty!BA$2-1)*35,0)+OFFSET('IRP Approach 90% Local'!$DS$1,Reliabilty!$A73-2015+(Reliabilty!BA$2-1)*35,0)</f>
        <v>0</v>
      </c>
      <c r="BB73">
        <f ca="1">-OFFSET('IRP Approach 90% Local'!$DR$1,Reliabilty!$A73-2015+(Reliabilty!BB$2-1)*35,0)+OFFSET('IRP Approach 90% Local'!$DS$1,Reliabilty!$A73-2015+(Reliabilty!BB$2-1)*35,0)</f>
        <v>0</v>
      </c>
      <c r="BC73">
        <f ca="1">-OFFSET('IRP Approach 90% Local'!$DR$1,Reliabilty!$A73-2015+(Reliabilty!BC$2-1)*35,0)+OFFSET('IRP Approach 90% Local'!$DS$1,Reliabilty!$A73-2015+(Reliabilty!BC$2-1)*35,0)</f>
        <v>0</v>
      </c>
      <c r="BD73">
        <f ca="1">-OFFSET('IRP Approach 90% Local'!$DR$1,Reliabilty!$A73-2015+(Reliabilty!BD$2-1)*35,0)+OFFSET('IRP Approach 90% Local'!$DS$1,Reliabilty!$A73-2015+(Reliabilty!BD$2-1)*35,0)</f>
        <v>0</v>
      </c>
      <c r="BE73">
        <f ca="1">-OFFSET('IRP Approach 90% Local'!$DR$1,Reliabilty!$A73-2015+(Reliabilty!BE$2-1)*35,0)+OFFSET('IRP Approach 90% Local'!$DS$1,Reliabilty!$A73-2015+(Reliabilty!BE$2-1)*35,0)</f>
        <v>0</v>
      </c>
      <c r="BF73">
        <f ca="1">-OFFSET('IRP Approach 90% Local'!$DR$1,Reliabilty!$A73-2015+(Reliabilty!BF$2-1)*35,0)+OFFSET('IRP Approach 90% Local'!$DS$1,Reliabilty!$A73-2015+(Reliabilty!BF$2-1)*35,0)</f>
        <v>0</v>
      </c>
      <c r="BG73">
        <f ca="1">-OFFSET('IRP Approach 90% Local'!$DR$1,Reliabilty!$A73-2015+(Reliabilty!BG$2-1)*35,0)+OFFSET('IRP Approach 90% Local'!$DS$1,Reliabilty!$A73-2015+(Reliabilty!BG$2-1)*35,0)</f>
        <v>0</v>
      </c>
      <c r="BH73">
        <f ca="1">-OFFSET('IRP Approach 90% Local'!$DR$1,Reliabilty!$A73-2015+(Reliabilty!BH$2-1)*35,0)+OFFSET('IRP Approach 90% Local'!$DS$1,Reliabilty!$A73-2015+(Reliabilty!BH$2-1)*35,0)</f>
        <v>0</v>
      </c>
      <c r="BI73">
        <f ca="1">-OFFSET('IRP Approach 90% Local'!$DR$1,Reliabilty!$A73-2015+(Reliabilty!BI$2-1)*35,0)+OFFSET('IRP Approach 90% Local'!$DS$1,Reliabilty!$A73-2015+(Reliabilty!BI$2-1)*35,0)</f>
        <v>0</v>
      </c>
      <c r="BJ73">
        <f ca="1">-OFFSET('IRP Approach 90% Local'!$DR$1,Reliabilty!$A73-2015+(Reliabilty!BJ$2-1)*35,0)+OFFSET('IRP Approach 90% Local'!$DS$1,Reliabilty!$A73-2015+(Reliabilty!BJ$2-1)*35,0)</f>
        <v>0</v>
      </c>
      <c r="BK73">
        <f ca="1">-OFFSET('IRP Approach 90% Local'!$DR$1,Reliabilty!$A73-2015+(Reliabilty!BK$2-1)*35,0)+OFFSET('IRP Approach 90% Local'!$DS$1,Reliabilty!$A73-2015+(Reliabilty!BK$2-1)*35,0)</f>
        <v>0</v>
      </c>
      <c r="BL73">
        <f ca="1">-OFFSET('IRP Approach 90% Local'!$DR$1,Reliabilty!$A73-2015+(Reliabilty!BL$2-1)*35,0)+OFFSET('IRP Approach 90% Local'!$DS$1,Reliabilty!$A73-2015+(Reliabilty!BL$2-1)*35,0)</f>
        <v>0</v>
      </c>
      <c r="BM73">
        <f ca="1">-OFFSET('IRP Approach 90% Local'!$DR$1,Reliabilty!$A73-2015+(Reliabilty!BM$2-1)*35,0)+OFFSET('IRP Approach 90% Local'!$DS$1,Reliabilty!$A73-2015+(Reliabilty!BM$2-1)*35,0)</f>
        <v>0</v>
      </c>
      <c r="BN73">
        <f ca="1">-OFFSET('IRP Approach 90% Local'!$DR$1,Reliabilty!$A73-2015+(Reliabilty!BN$2-1)*35,0)+OFFSET('IRP Approach 90% Local'!$DS$1,Reliabilty!$A73-2015+(Reliabilty!BN$2-1)*35,0)</f>
        <v>0</v>
      </c>
      <c r="BO73">
        <f ca="1">-OFFSET('IRP Approach 90% Local'!$DR$1,Reliabilty!$A73-2015+(Reliabilty!BO$2-1)*35,0)+OFFSET('IRP Approach 90% Local'!$DS$1,Reliabilty!$A73-2015+(Reliabilty!BO$2-1)*35,0)</f>
        <v>0</v>
      </c>
      <c r="BP73">
        <f ca="1">-OFFSET('IRP Approach 90% Local'!$DR$1,Reliabilty!$A73-2015+(Reliabilty!BP$2-1)*35,0)+OFFSET('IRP Approach 90% Local'!$DS$1,Reliabilty!$A73-2015+(Reliabilty!BP$2-1)*35,0)</f>
        <v>0</v>
      </c>
      <c r="BQ73">
        <f ca="1">-OFFSET('IRP Approach 90% Local'!$DR$1,Reliabilty!$A73-2015+(Reliabilty!BQ$2-1)*35,0)+OFFSET('IRP Approach 90% Local'!$DS$1,Reliabilty!$A73-2015+(Reliabilty!BQ$2-1)*35,0)</f>
        <v>0</v>
      </c>
      <c r="BR73">
        <f ca="1">-OFFSET('IRP Approach 90% Local'!$DR$1,Reliabilty!$A73-2015+(Reliabilty!BR$2-1)*35,0)+OFFSET('IRP Approach 90% Local'!$DS$1,Reliabilty!$A73-2015+(Reliabilty!BR$2-1)*35,0)</f>
        <v>0</v>
      </c>
      <c r="BS73">
        <f ca="1">-OFFSET('IRP Approach 90% Local'!$DR$1,Reliabilty!$A73-2015+(Reliabilty!BS$2-1)*35,0)+OFFSET('IRP Approach 90% Local'!$DS$1,Reliabilty!$A73-2015+(Reliabilty!BS$2-1)*35,0)</f>
        <v>0</v>
      </c>
      <c r="BT73">
        <f ca="1">-OFFSET('IRP Approach 90% Local'!$DR$1,Reliabilty!$A73-2015+(Reliabilty!BT$2-1)*35,0)+OFFSET('IRP Approach 90% Local'!$DS$1,Reliabilty!$A73-2015+(Reliabilty!BT$2-1)*35,0)</f>
        <v>0</v>
      </c>
      <c r="BU73">
        <f ca="1">-OFFSET('IRP Approach 90% Local'!$DR$1,Reliabilty!$A73-2015+(Reliabilty!BU$2-1)*35,0)+OFFSET('IRP Approach 90% Local'!$DS$1,Reliabilty!$A73-2015+(Reliabilty!BU$2-1)*35,0)</f>
        <v>0</v>
      </c>
      <c r="BV73">
        <f ca="1">-OFFSET('IRP Approach 90% Local'!$DR$1,Reliabilty!$A73-2015+(Reliabilty!BV$2-1)*35,0)+OFFSET('IRP Approach 90% Local'!$DS$1,Reliabilty!$A73-2015+(Reliabilty!BV$2-1)*35,0)</f>
        <v>0</v>
      </c>
      <c r="BW73">
        <f ca="1">-OFFSET('IRP Approach 90% Local'!$DR$1,Reliabilty!$A73-2015+(Reliabilty!BW$2-1)*35,0)+OFFSET('IRP Approach 90% Local'!$DS$1,Reliabilty!$A73-2015+(Reliabilty!BW$2-1)*35,0)</f>
        <v>0</v>
      </c>
      <c r="BX73">
        <f ca="1">-OFFSET('IRP Approach 90% Local'!$DR$1,Reliabilty!$A73-2015+(Reliabilty!BX$2-1)*35,0)+OFFSET('IRP Approach 90% Local'!$DS$1,Reliabilty!$A73-2015+(Reliabilty!BX$2-1)*35,0)</f>
        <v>0</v>
      </c>
      <c r="BY73">
        <f ca="1">-OFFSET('IRP Approach 90% Local'!$DR$1,Reliabilty!$A73-2015+(Reliabilty!BY$2-1)*35,0)+OFFSET('IRP Approach 90% Local'!$DS$1,Reliabilty!$A73-2015+(Reliabilty!BY$2-1)*35,0)</f>
        <v>-84463</v>
      </c>
      <c r="BZ73">
        <f ca="1">-OFFSET('IRP Approach 90% Local'!$DR$1,Reliabilty!$A73-2015+(Reliabilty!BZ$2-1)*35,0)+OFFSET('IRP Approach 90% Local'!$DS$1,Reliabilty!$A73-2015+(Reliabilty!BZ$2-1)*35,0)</f>
        <v>-390786</v>
      </c>
      <c r="CA73">
        <f ca="1">-OFFSET('IRP Approach 90% Local'!$DR$1,Reliabilty!$A73-2015+(Reliabilty!CA$2-1)*35,0)+OFFSET('IRP Approach 90% Local'!$DS$1,Reliabilty!$A73-2015+(Reliabilty!CA$2-1)*35,0)</f>
        <v>-250961</v>
      </c>
      <c r="CB73">
        <f ca="1">-OFFSET('IRP Approach 90% Local'!$DR$1,Reliabilty!$A73-2015+(Reliabilty!CB$2-1)*35,0)+OFFSET('IRP Approach 90% Local'!$DS$1,Reliabilty!$A73-2015+(Reliabilty!CB$2-1)*35,0)</f>
        <v>-783692</v>
      </c>
      <c r="CC73">
        <f ca="1">-OFFSET('IRP Approach 90% Local'!$DR$1,Reliabilty!$A73-2015+(Reliabilty!CC$2-1)*35,0)+OFFSET('IRP Approach 90% Local'!$DS$1,Reliabilty!$A73-2015+(Reliabilty!CC$2-1)*35,0)</f>
        <v>-74515</v>
      </c>
      <c r="CD73">
        <f ca="1">-OFFSET('IRP Approach 90% Local'!$DR$1,Reliabilty!$A73-2015+(Reliabilty!CD$2-1)*35,0)+OFFSET('IRP Approach 90% Local'!$DS$1,Reliabilty!$A73-2015+(Reliabilty!CD$2-1)*35,0)</f>
        <v>0</v>
      </c>
      <c r="CE73">
        <f ca="1">-OFFSET('IRP Approach 90% Local'!$DR$1,Reliabilty!$A73-2015+(Reliabilty!CE$2-1)*35,0)+OFFSET('IRP Approach 90% Local'!$DS$1,Reliabilty!$A73-2015+(Reliabilty!CE$2-1)*35,0)</f>
        <v>0</v>
      </c>
      <c r="CF73">
        <f ca="1">-OFFSET('IRP Approach 90% Local'!$DR$1,Reliabilty!$A73-2015+(Reliabilty!CF$2-1)*35,0)+OFFSET('IRP Approach 90% Local'!$DS$1,Reliabilty!$A73-2015+(Reliabilty!CF$2-1)*35,0)</f>
        <v>0</v>
      </c>
      <c r="CG73">
        <f ca="1">-OFFSET('IRP Approach 90% Local'!$DR$1,Reliabilty!$A73-2015+(Reliabilty!CG$2-1)*35,0)+OFFSET('IRP Approach 90% Local'!$DS$1,Reliabilty!$A73-2015+(Reliabilty!CG$2-1)*35,0)</f>
        <v>0</v>
      </c>
      <c r="CH73">
        <f ca="1">-OFFSET('IRP Approach 90% Local'!$DR$1,Reliabilty!$A73-2015+(Reliabilty!CH$2-1)*35,0)+OFFSET('IRP Approach 90% Local'!$DS$1,Reliabilty!$A73-2015+(Reliabilty!CH$2-1)*35,0)</f>
        <v>0</v>
      </c>
      <c r="CI73">
        <f ca="1">-OFFSET('IRP Approach 90% Local'!$DR$1,Reliabilty!$A73-2015+(Reliabilty!CI$2-1)*35,0)+OFFSET('IRP Approach 90% Local'!$DS$1,Reliabilty!$A73-2015+(Reliabilty!CI$2-1)*35,0)</f>
        <v>0</v>
      </c>
      <c r="CJ73">
        <f ca="1">-OFFSET('IRP Approach 90% Local'!$DR$1,Reliabilty!$A73-2015+(Reliabilty!CJ$2-1)*35,0)+OFFSET('IRP Approach 90% Local'!$DS$1,Reliabilty!$A73-2015+(Reliabilty!CJ$2-1)*35,0)</f>
        <v>0</v>
      </c>
      <c r="CK73">
        <f ca="1">-OFFSET('IRP Approach 90% Local'!$DR$1,Reliabilty!$A73-2015+(Reliabilty!CK$2-1)*35,0)+OFFSET('IRP Approach 90% Local'!$DS$1,Reliabilty!$A73-2015+(Reliabilty!CK$2-1)*35,0)</f>
        <v>116339</v>
      </c>
      <c r="CL73">
        <f ca="1">-OFFSET('IRP Approach 90% Local'!$DR$1,Reliabilty!$A73-2015+(Reliabilty!CL$2-1)*35,0)+OFFSET('IRP Approach 90% Local'!$DS$1,Reliabilty!$A73-2015+(Reliabilty!CL$2-1)*35,0)</f>
        <v>0</v>
      </c>
      <c r="CM73">
        <f ca="1">-OFFSET('IRP Approach 90% Local'!$DR$1,Reliabilty!$A73-2015+(Reliabilty!CM$2-1)*35,0)+OFFSET('IRP Approach 90% Local'!$DS$1,Reliabilty!$A73-2015+(Reliabilty!CM$2-1)*35,0)</f>
        <v>0</v>
      </c>
      <c r="CN73">
        <f ca="1">-OFFSET('IRP Approach 90% Local'!$DR$1,Reliabilty!$A73-2015+(Reliabilty!CN$2-1)*35,0)+OFFSET('IRP Approach 90% Local'!$DS$1,Reliabilty!$A73-2015+(Reliabilty!CN$2-1)*35,0)</f>
        <v>0</v>
      </c>
    </row>
    <row r="74" spans="1:92" x14ac:dyDescent="0.3">
      <c r="A74">
        <v>2042</v>
      </c>
      <c r="B74">
        <f ca="1">-OFFSET('IRP Approach 90% Local'!$DR$1,Reliabilty!$A74-2015+(Reliabilty!B$2-1)*35,0)+OFFSET('IRP Approach 90% Local'!$DS$1,Reliabilty!$A74-2015+(Reliabilty!B$2-1)*35,0)</f>
        <v>0</v>
      </c>
      <c r="C74">
        <f ca="1">-OFFSET('IRP Approach 90% Local'!$DR$1,Reliabilty!$A74-2015+(Reliabilty!C$2-1)*35,0)+OFFSET('IRP Approach 90% Local'!$DS$1,Reliabilty!$A74-2015+(Reliabilty!C$2-1)*35,0)</f>
        <v>0</v>
      </c>
      <c r="D74">
        <f ca="1">-OFFSET('IRP Approach 90% Local'!$DR$1,Reliabilty!$A74-2015+(Reliabilty!D$2-1)*35,0)+OFFSET('IRP Approach 90% Local'!$DS$1,Reliabilty!$A74-2015+(Reliabilty!D$2-1)*35,0)</f>
        <v>0</v>
      </c>
      <c r="E74">
        <f ca="1">-OFFSET('IRP Approach 90% Local'!$DR$1,Reliabilty!$A74-2015+(Reliabilty!E$2-1)*35,0)+OFFSET('IRP Approach 90% Local'!$DS$1,Reliabilty!$A74-2015+(Reliabilty!E$2-1)*35,0)</f>
        <v>0</v>
      </c>
      <c r="F74">
        <f ca="1">-OFFSET('IRP Approach 90% Local'!$DR$1,Reliabilty!$A74-2015+(Reliabilty!F$2-1)*35,0)+OFFSET('IRP Approach 90% Local'!$DS$1,Reliabilty!$A74-2015+(Reliabilty!F$2-1)*35,0)</f>
        <v>0</v>
      </c>
      <c r="G74">
        <f ca="1">-OFFSET('IRP Approach 90% Local'!$DR$1,Reliabilty!$A74-2015+(Reliabilty!G$2-1)*35,0)+OFFSET('IRP Approach 90% Local'!$DS$1,Reliabilty!$A74-2015+(Reliabilty!G$2-1)*35,0)</f>
        <v>0</v>
      </c>
      <c r="H74">
        <f ca="1">-OFFSET('IRP Approach 90% Local'!$DR$1,Reliabilty!$A74-2015+(Reliabilty!H$2-1)*35,0)+OFFSET('IRP Approach 90% Local'!$DS$1,Reliabilty!$A74-2015+(Reliabilty!H$2-1)*35,0)</f>
        <v>0</v>
      </c>
      <c r="I74">
        <f ca="1">-OFFSET('IRP Approach 90% Local'!$DR$1,Reliabilty!$A74-2015+(Reliabilty!I$2-1)*35,0)+OFFSET('IRP Approach 90% Local'!$DS$1,Reliabilty!$A74-2015+(Reliabilty!I$2-1)*35,0)</f>
        <v>0</v>
      </c>
      <c r="J74">
        <f ca="1">-OFFSET('IRP Approach 90% Local'!$DR$1,Reliabilty!$A74-2015+(Reliabilty!J$2-1)*35,0)+OFFSET('IRP Approach 90% Local'!$DS$1,Reliabilty!$A74-2015+(Reliabilty!J$2-1)*35,0)</f>
        <v>0</v>
      </c>
      <c r="K74">
        <f ca="1">-OFFSET('IRP Approach 90% Local'!$DR$1,Reliabilty!$A74-2015+(Reliabilty!K$2-1)*35,0)+OFFSET('IRP Approach 90% Local'!$DS$1,Reliabilty!$A74-2015+(Reliabilty!K$2-1)*35,0)</f>
        <v>0</v>
      </c>
      <c r="L74">
        <f ca="1">-OFFSET('IRP Approach 90% Local'!$DR$1,Reliabilty!$A74-2015+(Reliabilty!L$2-1)*35,0)+OFFSET('IRP Approach 90% Local'!$DS$1,Reliabilty!$A74-2015+(Reliabilty!L$2-1)*35,0)</f>
        <v>0</v>
      </c>
      <c r="M74">
        <f ca="1">-OFFSET('IRP Approach 90% Local'!$DR$1,Reliabilty!$A74-2015+(Reliabilty!M$2-1)*35,0)+OFFSET('IRP Approach 90% Local'!$DS$1,Reliabilty!$A74-2015+(Reliabilty!M$2-1)*35,0)</f>
        <v>0</v>
      </c>
      <c r="N74">
        <f ca="1">-OFFSET('IRP Approach 90% Local'!$DR$1,Reliabilty!$A74-2015+(Reliabilty!N$2-1)*35,0)+OFFSET('IRP Approach 90% Local'!$DS$1,Reliabilty!$A74-2015+(Reliabilty!N$2-1)*35,0)</f>
        <v>0</v>
      </c>
      <c r="O74">
        <f ca="1">-OFFSET('IRP Approach 90% Local'!$DR$1,Reliabilty!$A74-2015+(Reliabilty!O$2-1)*35,0)+OFFSET('IRP Approach 90% Local'!$DS$1,Reliabilty!$A74-2015+(Reliabilty!O$2-1)*35,0)</f>
        <v>0</v>
      </c>
      <c r="P74">
        <f ca="1">-OFFSET('IRP Approach 90% Local'!$DR$1,Reliabilty!$A74-2015+(Reliabilty!P$2-1)*35,0)+OFFSET('IRP Approach 90% Local'!$DS$1,Reliabilty!$A74-2015+(Reliabilty!P$2-1)*35,0)</f>
        <v>0</v>
      </c>
      <c r="Q74">
        <f ca="1">-OFFSET('IRP Approach 90% Local'!$DR$1,Reliabilty!$A74-2015+(Reliabilty!Q$2-1)*35,0)+OFFSET('IRP Approach 90% Local'!$DS$1,Reliabilty!$A74-2015+(Reliabilty!Q$2-1)*35,0)</f>
        <v>0</v>
      </c>
      <c r="R74">
        <f ca="1">-OFFSET('IRP Approach 90% Local'!$DR$1,Reliabilty!$A74-2015+(Reliabilty!R$2-1)*35,0)+OFFSET('IRP Approach 90% Local'!$DS$1,Reliabilty!$A74-2015+(Reliabilty!R$2-1)*35,0)</f>
        <v>0</v>
      </c>
      <c r="S74">
        <f ca="1">-OFFSET('IRP Approach 90% Local'!$DR$1,Reliabilty!$A74-2015+(Reliabilty!S$2-1)*35,0)+OFFSET('IRP Approach 90% Local'!$DS$1,Reliabilty!$A74-2015+(Reliabilty!S$2-1)*35,0)</f>
        <v>0</v>
      </c>
      <c r="T74">
        <f ca="1">-OFFSET('IRP Approach 90% Local'!$DR$1,Reliabilty!$A74-2015+(Reliabilty!T$2-1)*35,0)+OFFSET('IRP Approach 90% Local'!$DS$1,Reliabilty!$A74-2015+(Reliabilty!T$2-1)*35,0)</f>
        <v>0</v>
      </c>
      <c r="U74">
        <f ca="1">-OFFSET('IRP Approach 90% Local'!$DR$1,Reliabilty!$A74-2015+(Reliabilty!U$2-1)*35,0)+OFFSET('IRP Approach 90% Local'!$DS$1,Reliabilty!$A74-2015+(Reliabilty!U$2-1)*35,0)</f>
        <v>0</v>
      </c>
      <c r="V74">
        <f ca="1">-OFFSET('IRP Approach 90% Local'!$DR$1,Reliabilty!$A74-2015+(Reliabilty!V$2-1)*35,0)+OFFSET('IRP Approach 90% Local'!$DS$1,Reliabilty!$A74-2015+(Reliabilty!V$2-1)*35,0)</f>
        <v>0</v>
      </c>
      <c r="W74">
        <f ca="1">-OFFSET('IRP Approach 90% Local'!$DR$1,Reliabilty!$A74-2015+(Reliabilty!W$2-1)*35,0)+OFFSET('IRP Approach 90% Local'!$DS$1,Reliabilty!$A74-2015+(Reliabilty!W$2-1)*35,0)</f>
        <v>0</v>
      </c>
      <c r="X74">
        <f ca="1">-OFFSET('IRP Approach 90% Local'!$DR$1,Reliabilty!$A74-2015+(Reliabilty!X$2-1)*35,0)+OFFSET('IRP Approach 90% Local'!$DS$1,Reliabilty!$A74-2015+(Reliabilty!X$2-1)*35,0)</f>
        <v>0</v>
      </c>
      <c r="Y74">
        <f ca="1">-OFFSET('IRP Approach 90% Local'!$DR$1,Reliabilty!$A74-2015+(Reliabilty!Y$2-1)*35,0)+OFFSET('IRP Approach 90% Local'!$DS$1,Reliabilty!$A74-2015+(Reliabilty!Y$2-1)*35,0)</f>
        <v>0</v>
      </c>
      <c r="Z74">
        <f ca="1">-OFFSET('IRP Approach 90% Local'!$DR$1,Reliabilty!$A74-2015+(Reliabilty!Z$2-1)*35,0)+OFFSET('IRP Approach 90% Local'!$DS$1,Reliabilty!$A74-2015+(Reliabilty!Z$2-1)*35,0)</f>
        <v>0</v>
      </c>
      <c r="AA74">
        <f ca="1">-OFFSET('IRP Approach 90% Local'!$DR$1,Reliabilty!$A74-2015+(Reliabilty!AA$2-1)*35,0)+OFFSET('IRP Approach 90% Local'!$DS$1,Reliabilty!$A74-2015+(Reliabilty!AA$2-1)*35,0)</f>
        <v>0</v>
      </c>
      <c r="AB74">
        <f ca="1">-OFFSET('IRP Approach 90% Local'!$DR$1,Reliabilty!$A74-2015+(Reliabilty!AB$2-1)*35,0)+OFFSET('IRP Approach 90% Local'!$DS$1,Reliabilty!$A74-2015+(Reliabilty!AB$2-1)*35,0)</f>
        <v>0</v>
      </c>
      <c r="AC74">
        <f ca="1">-OFFSET('IRP Approach 90% Local'!$DR$1,Reliabilty!$A74-2015+(Reliabilty!AC$2-1)*35,0)+OFFSET('IRP Approach 90% Local'!$DS$1,Reliabilty!$A74-2015+(Reliabilty!AC$2-1)*35,0)</f>
        <v>0</v>
      </c>
      <c r="AD74">
        <f ca="1">-OFFSET('IRP Approach 90% Local'!$DR$1,Reliabilty!$A74-2015+(Reliabilty!AD$2-1)*35,0)+OFFSET('IRP Approach 90% Local'!$DS$1,Reliabilty!$A74-2015+(Reliabilty!AD$2-1)*35,0)</f>
        <v>0</v>
      </c>
      <c r="AE74">
        <f ca="1">-OFFSET('IRP Approach 90% Local'!$DR$1,Reliabilty!$A74-2015+(Reliabilty!AE$2-1)*35,0)+OFFSET('IRP Approach 90% Local'!$DS$1,Reliabilty!$A74-2015+(Reliabilty!AE$2-1)*35,0)</f>
        <v>-38305</v>
      </c>
      <c r="AF74">
        <f ca="1">-OFFSET('IRP Approach 90% Local'!$DR$1,Reliabilty!$A74-2015+(Reliabilty!AF$2-1)*35,0)+OFFSET('IRP Approach 90% Local'!$DS$1,Reliabilty!$A74-2015+(Reliabilty!AF$2-1)*35,0)</f>
        <v>0</v>
      </c>
      <c r="AG74">
        <f ca="1">-OFFSET('IRP Approach 90% Local'!$DR$1,Reliabilty!$A74-2015+(Reliabilty!AG$2-1)*35,0)+OFFSET('IRP Approach 90% Local'!$DS$1,Reliabilty!$A74-2015+(Reliabilty!AG$2-1)*35,0)</f>
        <v>0</v>
      </c>
      <c r="AH74">
        <f ca="1">-OFFSET('IRP Approach 90% Local'!$DR$1,Reliabilty!$A74-2015+(Reliabilty!AH$2-1)*35,0)+OFFSET('IRP Approach 90% Local'!$DS$1,Reliabilty!$A74-2015+(Reliabilty!AH$2-1)*35,0)</f>
        <v>0</v>
      </c>
      <c r="AI74">
        <f ca="1">-OFFSET('IRP Approach 90% Local'!$DR$1,Reliabilty!$A74-2015+(Reliabilty!AI$2-1)*35,0)+OFFSET('IRP Approach 90% Local'!$DS$1,Reliabilty!$A74-2015+(Reliabilty!AI$2-1)*35,0)</f>
        <v>0</v>
      </c>
      <c r="AJ74">
        <f ca="1">-OFFSET('IRP Approach 90% Local'!$DR$1,Reliabilty!$A74-2015+(Reliabilty!AJ$2-1)*35,0)+OFFSET('IRP Approach 90% Local'!$DS$1,Reliabilty!$A74-2015+(Reliabilty!AJ$2-1)*35,0)</f>
        <v>0</v>
      </c>
      <c r="AK74">
        <f ca="1">-OFFSET('IRP Approach 90% Local'!$DR$1,Reliabilty!$A74-2015+(Reliabilty!AK$2-1)*35,0)+OFFSET('IRP Approach 90% Local'!$DS$1,Reliabilty!$A74-2015+(Reliabilty!AK$2-1)*35,0)</f>
        <v>589503</v>
      </c>
      <c r="AL74">
        <f ca="1">-OFFSET('IRP Approach 90% Local'!$DR$1,Reliabilty!$A74-2015+(Reliabilty!AL$2-1)*35,0)+OFFSET('IRP Approach 90% Local'!$DS$1,Reliabilty!$A74-2015+(Reliabilty!AL$2-1)*35,0)</f>
        <v>369886</v>
      </c>
      <c r="AM74">
        <f ca="1">-OFFSET('IRP Approach 90% Local'!$DR$1,Reliabilty!$A74-2015+(Reliabilty!AM$2-1)*35,0)+OFFSET('IRP Approach 90% Local'!$DS$1,Reliabilty!$A74-2015+(Reliabilty!AM$2-1)*35,0)</f>
        <v>0</v>
      </c>
      <c r="AN74">
        <f ca="1">-OFFSET('IRP Approach 90% Local'!$DR$1,Reliabilty!$A74-2015+(Reliabilty!AN$2-1)*35,0)+OFFSET('IRP Approach 90% Local'!$DS$1,Reliabilty!$A74-2015+(Reliabilty!AN$2-1)*35,0)</f>
        <v>22613</v>
      </c>
      <c r="AO74">
        <f ca="1">-OFFSET('IRP Approach 90% Local'!$DR$1,Reliabilty!$A74-2015+(Reliabilty!AO$2-1)*35,0)+OFFSET('IRP Approach 90% Local'!$DS$1,Reliabilty!$A74-2015+(Reliabilty!AO$2-1)*35,0)</f>
        <v>0</v>
      </c>
      <c r="AP74">
        <f ca="1">-OFFSET('IRP Approach 90% Local'!$DR$1,Reliabilty!$A74-2015+(Reliabilty!AP$2-1)*35,0)+OFFSET('IRP Approach 90% Local'!$DS$1,Reliabilty!$A74-2015+(Reliabilty!AP$2-1)*35,0)</f>
        <v>0</v>
      </c>
      <c r="AQ74">
        <f ca="1">-OFFSET('IRP Approach 90% Local'!$DR$1,Reliabilty!$A74-2015+(Reliabilty!AQ$2-1)*35,0)+OFFSET('IRP Approach 90% Local'!$DS$1,Reliabilty!$A74-2015+(Reliabilty!AQ$2-1)*35,0)</f>
        <v>0</v>
      </c>
      <c r="AR74">
        <f ca="1">-OFFSET('IRP Approach 90% Local'!$DR$1,Reliabilty!$A74-2015+(Reliabilty!AR$2-1)*35,0)+OFFSET('IRP Approach 90% Local'!$DS$1,Reliabilty!$A74-2015+(Reliabilty!AR$2-1)*35,0)</f>
        <v>0</v>
      </c>
      <c r="AS74">
        <f ca="1">-OFFSET('IRP Approach 90% Local'!$DR$1,Reliabilty!$A74-2015+(Reliabilty!AS$2-1)*35,0)+OFFSET('IRP Approach 90% Local'!$DS$1,Reliabilty!$A74-2015+(Reliabilty!AS$2-1)*35,0)</f>
        <v>-406114</v>
      </c>
      <c r="AT74">
        <f ca="1">-OFFSET('IRP Approach 90% Local'!$DR$1,Reliabilty!$A74-2015+(Reliabilty!AT$2-1)*35,0)+OFFSET('IRP Approach 90% Local'!$DS$1,Reliabilty!$A74-2015+(Reliabilty!AT$2-1)*35,0)</f>
        <v>-739942</v>
      </c>
      <c r="AU74">
        <f ca="1">-OFFSET('IRP Approach 90% Local'!$DR$1,Reliabilty!$A74-2015+(Reliabilty!AU$2-1)*35,0)+OFFSET('IRP Approach 90% Local'!$DS$1,Reliabilty!$A74-2015+(Reliabilty!AU$2-1)*35,0)</f>
        <v>0</v>
      </c>
      <c r="AV74">
        <f ca="1">-OFFSET('IRP Approach 90% Local'!$DR$1,Reliabilty!$A74-2015+(Reliabilty!AV$2-1)*35,0)+OFFSET('IRP Approach 90% Local'!$DS$1,Reliabilty!$A74-2015+(Reliabilty!AV$2-1)*35,0)</f>
        <v>-150453</v>
      </c>
      <c r="AW74">
        <f ca="1">-OFFSET('IRP Approach 90% Local'!$DR$1,Reliabilty!$A74-2015+(Reliabilty!AW$2-1)*35,0)+OFFSET('IRP Approach 90% Local'!$DS$1,Reliabilty!$A74-2015+(Reliabilty!AW$2-1)*35,0)</f>
        <v>0</v>
      </c>
      <c r="AX74">
        <f ca="1">-OFFSET('IRP Approach 90% Local'!$DR$1,Reliabilty!$A74-2015+(Reliabilty!AX$2-1)*35,0)+OFFSET('IRP Approach 90% Local'!$DS$1,Reliabilty!$A74-2015+(Reliabilty!AX$2-1)*35,0)</f>
        <v>0</v>
      </c>
      <c r="AY74">
        <f ca="1">-OFFSET('IRP Approach 90% Local'!$DR$1,Reliabilty!$A74-2015+(Reliabilty!AY$2-1)*35,0)+OFFSET('IRP Approach 90% Local'!$DS$1,Reliabilty!$A74-2015+(Reliabilty!AY$2-1)*35,0)</f>
        <v>0</v>
      </c>
      <c r="AZ74">
        <f ca="1">-OFFSET('IRP Approach 90% Local'!$DR$1,Reliabilty!$A74-2015+(Reliabilty!AZ$2-1)*35,0)+OFFSET('IRP Approach 90% Local'!$DS$1,Reliabilty!$A74-2015+(Reliabilty!AZ$2-1)*35,0)</f>
        <v>0</v>
      </c>
      <c r="BA74">
        <f ca="1">-OFFSET('IRP Approach 90% Local'!$DR$1,Reliabilty!$A74-2015+(Reliabilty!BA$2-1)*35,0)+OFFSET('IRP Approach 90% Local'!$DS$1,Reliabilty!$A74-2015+(Reliabilty!BA$2-1)*35,0)</f>
        <v>0</v>
      </c>
      <c r="BB74">
        <f ca="1">-OFFSET('IRP Approach 90% Local'!$DR$1,Reliabilty!$A74-2015+(Reliabilty!BB$2-1)*35,0)+OFFSET('IRP Approach 90% Local'!$DS$1,Reliabilty!$A74-2015+(Reliabilty!BB$2-1)*35,0)</f>
        <v>0</v>
      </c>
      <c r="BC74">
        <f ca="1">-OFFSET('IRP Approach 90% Local'!$DR$1,Reliabilty!$A74-2015+(Reliabilty!BC$2-1)*35,0)+OFFSET('IRP Approach 90% Local'!$DS$1,Reliabilty!$A74-2015+(Reliabilty!BC$2-1)*35,0)</f>
        <v>0</v>
      </c>
      <c r="BD74">
        <f ca="1">-OFFSET('IRP Approach 90% Local'!$DR$1,Reliabilty!$A74-2015+(Reliabilty!BD$2-1)*35,0)+OFFSET('IRP Approach 90% Local'!$DS$1,Reliabilty!$A74-2015+(Reliabilty!BD$2-1)*35,0)</f>
        <v>0</v>
      </c>
      <c r="BE74">
        <f ca="1">-OFFSET('IRP Approach 90% Local'!$DR$1,Reliabilty!$A74-2015+(Reliabilty!BE$2-1)*35,0)+OFFSET('IRP Approach 90% Local'!$DS$1,Reliabilty!$A74-2015+(Reliabilty!BE$2-1)*35,0)</f>
        <v>0</v>
      </c>
      <c r="BF74">
        <f ca="1">-OFFSET('IRP Approach 90% Local'!$DR$1,Reliabilty!$A74-2015+(Reliabilty!BF$2-1)*35,0)+OFFSET('IRP Approach 90% Local'!$DS$1,Reliabilty!$A74-2015+(Reliabilty!BF$2-1)*35,0)</f>
        <v>0</v>
      </c>
      <c r="BG74">
        <f ca="1">-OFFSET('IRP Approach 90% Local'!$DR$1,Reliabilty!$A74-2015+(Reliabilty!BG$2-1)*35,0)+OFFSET('IRP Approach 90% Local'!$DS$1,Reliabilty!$A74-2015+(Reliabilty!BG$2-1)*35,0)</f>
        <v>0</v>
      </c>
      <c r="BH74">
        <f ca="1">-OFFSET('IRP Approach 90% Local'!$DR$1,Reliabilty!$A74-2015+(Reliabilty!BH$2-1)*35,0)+OFFSET('IRP Approach 90% Local'!$DS$1,Reliabilty!$A74-2015+(Reliabilty!BH$2-1)*35,0)</f>
        <v>0</v>
      </c>
      <c r="BI74">
        <f ca="1">-OFFSET('IRP Approach 90% Local'!$DR$1,Reliabilty!$A74-2015+(Reliabilty!BI$2-1)*35,0)+OFFSET('IRP Approach 90% Local'!$DS$1,Reliabilty!$A74-2015+(Reliabilty!BI$2-1)*35,0)</f>
        <v>0</v>
      </c>
      <c r="BJ74">
        <f ca="1">-OFFSET('IRP Approach 90% Local'!$DR$1,Reliabilty!$A74-2015+(Reliabilty!BJ$2-1)*35,0)+OFFSET('IRP Approach 90% Local'!$DS$1,Reliabilty!$A74-2015+(Reliabilty!BJ$2-1)*35,0)</f>
        <v>0</v>
      </c>
      <c r="BK74">
        <f ca="1">-OFFSET('IRP Approach 90% Local'!$DR$1,Reliabilty!$A74-2015+(Reliabilty!BK$2-1)*35,0)+OFFSET('IRP Approach 90% Local'!$DS$1,Reliabilty!$A74-2015+(Reliabilty!BK$2-1)*35,0)</f>
        <v>0</v>
      </c>
      <c r="BL74">
        <f ca="1">-OFFSET('IRP Approach 90% Local'!$DR$1,Reliabilty!$A74-2015+(Reliabilty!BL$2-1)*35,0)+OFFSET('IRP Approach 90% Local'!$DS$1,Reliabilty!$A74-2015+(Reliabilty!BL$2-1)*35,0)</f>
        <v>0</v>
      </c>
      <c r="BM74">
        <f ca="1">-OFFSET('IRP Approach 90% Local'!$DR$1,Reliabilty!$A74-2015+(Reliabilty!BM$2-1)*35,0)+OFFSET('IRP Approach 90% Local'!$DS$1,Reliabilty!$A74-2015+(Reliabilty!BM$2-1)*35,0)</f>
        <v>0</v>
      </c>
      <c r="BN74">
        <f ca="1">-OFFSET('IRP Approach 90% Local'!$DR$1,Reliabilty!$A74-2015+(Reliabilty!BN$2-1)*35,0)+OFFSET('IRP Approach 90% Local'!$DS$1,Reliabilty!$A74-2015+(Reliabilty!BN$2-1)*35,0)</f>
        <v>0</v>
      </c>
      <c r="BO74">
        <f ca="1">-OFFSET('IRP Approach 90% Local'!$DR$1,Reliabilty!$A74-2015+(Reliabilty!BO$2-1)*35,0)+OFFSET('IRP Approach 90% Local'!$DS$1,Reliabilty!$A74-2015+(Reliabilty!BO$2-1)*35,0)</f>
        <v>0</v>
      </c>
      <c r="BP74">
        <f ca="1">-OFFSET('IRP Approach 90% Local'!$DR$1,Reliabilty!$A74-2015+(Reliabilty!BP$2-1)*35,0)+OFFSET('IRP Approach 90% Local'!$DS$1,Reliabilty!$A74-2015+(Reliabilty!BP$2-1)*35,0)</f>
        <v>0</v>
      </c>
      <c r="BQ74">
        <f ca="1">-OFFSET('IRP Approach 90% Local'!$DR$1,Reliabilty!$A74-2015+(Reliabilty!BQ$2-1)*35,0)+OFFSET('IRP Approach 90% Local'!$DS$1,Reliabilty!$A74-2015+(Reliabilty!BQ$2-1)*35,0)</f>
        <v>0</v>
      </c>
      <c r="BR74">
        <f ca="1">-OFFSET('IRP Approach 90% Local'!$DR$1,Reliabilty!$A74-2015+(Reliabilty!BR$2-1)*35,0)+OFFSET('IRP Approach 90% Local'!$DS$1,Reliabilty!$A74-2015+(Reliabilty!BR$2-1)*35,0)</f>
        <v>0</v>
      </c>
      <c r="BS74">
        <f ca="1">-OFFSET('IRP Approach 90% Local'!$DR$1,Reliabilty!$A74-2015+(Reliabilty!BS$2-1)*35,0)+OFFSET('IRP Approach 90% Local'!$DS$1,Reliabilty!$A74-2015+(Reliabilty!BS$2-1)*35,0)</f>
        <v>0</v>
      </c>
      <c r="BT74">
        <f ca="1">-OFFSET('IRP Approach 90% Local'!$DR$1,Reliabilty!$A74-2015+(Reliabilty!BT$2-1)*35,0)+OFFSET('IRP Approach 90% Local'!$DS$1,Reliabilty!$A74-2015+(Reliabilty!BT$2-1)*35,0)</f>
        <v>0</v>
      </c>
      <c r="BU74">
        <f ca="1">-OFFSET('IRP Approach 90% Local'!$DR$1,Reliabilty!$A74-2015+(Reliabilty!BU$2-1)*35,0)+OFFSET('IRP Approach 90% Local'!$DS$1,Reliabilty!$A74-2015+(Reliabilty!BU$2-1)*35,0)</f>
        <v>0</v>
      </c>
      <c r="BV74">
        <f ca="1">-OFFSET('IRP Approach 90% Local'!$DR$1,Reliabilty!$A74-2015+(Reliabilty!BV$2-1)*35,0)+OFFSET('IRP Approach 90% Local'!$DS$1,Reliabilty!$A74-2015+(Reliabilty!BV$2-1)*35,0)</f>
        <v>0</v>
      </c>
      <c r="BW74">
        <f ca="1">-OFFSET('IRP Approach 90% Local'!$DR$1,Reliabilty!$A74-2015+(Reliabilty!BW$2-1)*35,0)+OFFSET('IRP Approach 90% Local'!$DS$1,Reliabilty!$A74-2015+(Reliabilty!BW$2-1)*35,0)</f>
        <v>0</v>
      </c>
      <c r="BX74">
        <f ca="1">-OFFSET('IRP Approach 90% Local'!$DR$1,Reliabilty!$A74-2015+(Reliabilty!BX$2-1)*35,0)+OFFSET('IRP Approach 90% Local'!$DS$1,Reliabilty!$A74-2015+(Reliabilty!BX$2-1)*35,0)</f>
        <v>-14200</v>
      </c>
      <c r="BY74">
        <f ca="1">-OFFSET('IRP Approach 90% Local'!$DR$1,Reliabilty!$A74-2015+(Reliabilty!BY$2-1)*35,0)+OFFSET('IRP Approach 90% Local'!$DS$1,Reliabilty!$A74-2015+(Reliabilty!BY$2-1)*35,0)</f>
        <v>-312361</v>
      </c>
      <c r="BZ74">
        <f ca="1">-OFFSET('IRP Approach 90% Local'!$DR$1,Reliabilty!$A74-2015+(Reliabilty!BZ$2-1)*35,0)+OFFSET('IRP Approach 90% Local'!$DS$1,Reliabilty!$A74-2015+(Reliabilty!BZ$2-1)*35,0)</f>
        <v>-215344</v>
      </c>
      <c r="CA74">
        <f ca="1">-OFFSET('IRP Approach 90% Local'!$DR$1,Reliabilty!$A74-2015+(Reliabilty!CA$2-1)*35,0)+OFFSET('IRP Approach 90% Local'!$DS$1,Reliabilty!$A74-2015+(Reliabilty!CA$2-1)*35,0)</f>
        <v>-789209</v>
      </c>
      <c r="CB74">
        <f ca="1">-OFFSET('IRP Approach 90% Local'!$DR$1,Reliabilty!$A74-2015+(Reliabilty!CB$2-1)*35,0)+OFFSET('IRP Approach 90% Local'!$DS$1,Reliabilty!$A74-2015+(Reliabilty!CB$2-1)*35,0)</f>
        <v>-75800</v>
      </c>
      <c r="CC74">
        <f ca="1">-OFFSET('IRP Approach 90% Local'!$DR$1,Reliabilty!$A74-2015+(Reliabilty!CC$2-1)*35,0)+OFFSET('IRP Approach 90% Local'!$DS$1,Reliabilty!$A74-2015+(Reliabilty!CC$2-1)*35,0)</f>
        <v>0</v>
      </c>
      <c r="CD74">
        <f ca="1">-OFFSET('IRP Approach 90% Local'!$DR$1,Reliabilty!$A74-2015+(Reliabilty!CD$2-1)*35,0)+OFFSET('IRP Approach 90% Local'!$DS$1,Reliabilty!$A74-2015+(Reliabilty!CD$2-1)*35,0)</f>
        <v>0</v>
      </c>
      <c r="CE74">
        <f ca="1">-OFFSET('IRP Approach 90% Local'!$DR$1,Reliabilty!$A74-2015+(Reliabilty!CE$2-1)*35,0)+OFFSET('IRP Approach 90% Local'!$DS$1,Reliabilty!$A74-2015+(Reliabilty!CE$2-1)*35,0)</f>
        <v>0</v>
      </c>
      <c r="CF74">
        <f ca="1">-OFFSET('IRP Approach 90% Local'!$DR$1,Reliabilty!$A74-2015+(Reliabilty!CF$2-1)*35,0)+OFFSET('IRP Approach 90% Local'!$DS$1,Reliabilty!$A74-2015+(Reliabilty!CF$2-1)*35,0)</f>
        <v>0</v>
      </c>
      <c r="CG74">
        <f ca="1">-OFFSET('IRP Approach 90% Local'!$DR$1,Reliabilty!$A74-2015+(Reliabilty!CG$2-1)*35,0)+OFFSET('IRP Approach 90% Local'!$DS$1,Reliabilty!$A74-2015+(Reliabilty!CG$2-1)*35,0)</f>
        <v>0</v>
      </c>
      <c r="CH74">
        <f ca="1">-OFFSET('IRP Approach 90% Local'!$DR$1,Reliabilty!$A74-2015+(Reliabilty!CH$2-1)*35,0)+OFFSET('IRP Approach 90% Local'!$DS$1,Reliabilty!$A74-2015+(Reliabilty!CH$2-1)*35,0)</f>
        <v>0</v>
      </c>
      <c r="CI74">
        <f ca="1">-OFFSET('IRP Approach 90% Local'!$DR$1,Reliabilty!$A74-2015+(Reliabilty!CI$2-1)*35,0)+OFFSET('IRP Approach 90% Local'!$DS$1,Reliabilty!$A74-2015+(Reliabilty!CI$2-1)*35,0)</f>
        <v>0</v>
      </c>
      <c r="CJ74">
        <f ca="1">-OFFSET('IRP Approach 90% Local'!$DR$1,Reliabilty!$A74-2015+(Reliabilty!CJ$2-1)*35,0)+OFFSET('IRP Approach 90% Local'!$DS$1,Reliabilty!$A74-2015+(Reliabilty!CJ$2-1)*35,0)</f>
        <v>0</v>
      </c>
      <c r="CK74">
        <f ca="1">-OFFSET('IRP Approach 90% Local'!$DR$1,Reliabilty!$A74-2015+(Reliabilty!CK$2-1)*35,0)+OFFSET('IRP Approach 90% Local'!$DS$1,Reliabilty!$A74-2015+(Reliabilty!CK$2-1)*35,0)</f>
        <v>0</v>
      </c>
      <c r="CL74">
        <f ca="1">-OFFSET('IRP Approach 90% Local'!$DR$1,Reliabilty!$A74-2015+(Reliabilty!CL$2-1)*35,0)+OFFSET('IRP Approach 90% Local'!$DS$1,Reliabilty!$A74-2015+(Reliabilty!CL$2-1)*35,0)</f>
        <v>0</v>
      </c>
      <c r="CM74">
        <f ca="1">-OFFSET('IRP Approach 90% Local'!$DR$1,Reliabilty!$A74-2015+(Reliabilty!CM$2-1)*35,0)+OFFSET('IRP Approach 90% Local'!$DS$1,Reliabilty!$A74-2015+(Reliabilty!CM$2-1)*35,0)</f>
        <v>0</v>
      </c>
      <c r="CN74">
        <f ca="1">-OFFSET('IRP Approach 90% Local'!$DR$1,Reliabilty!$A74-2015+(Reliabilty!CN$2-1)*35,0)+OFFSET('IRP Approach 90% Local'!$DS$1,Reliabilty!$A74-2015+(Reliabilty!CN$2-1)*35,0)</f>
        <v>0</v>
      </c>
    </row>
    <row r="75" spans="1:92" x14ac:dyDescent="0.3">
      <c r="A75">
        <v>2043</v>
      </c>
      <c r="B75">
        <f ca="1">-OFFSET('IRP Approach 90% Local'!$DR$1,Reliabilty!$A75-2015+(Reliabilty!B$2-1)*35,0)+OFFSET('IRP Approach 90% Local'!$DS$1,Reliabilty!$A75-2015+(Reliabilty!B$2-1)*35,0)</f>
        <v>0</v>
      </c>
      <c r="C75">
        <f ca="1">-OFFSET('IRP Approach 90% Local'!$DR$1,Reliabilty!$A75-2015+(Reliabilty!C$2-1)*35,0)+OFFSET('IRP Approach 90% Local'!$DS$1,Reliabilty!$A75-2015+(Reliabilty!C$2-1)*35,0)</f>
        <v>0</v>
      </c>
      <c r="D75">
        <f ca="1">-OFFSET('IRP Approach 90% Local'!$DR$1,Reliabilty!$A75-2015+(Reliabilty!D$2-1)*35,0)+OFFSET('IRP Approach 90% Local'!$DS$1,Reliabilty!$A75-2015+(Reliabilty!D$2-1)*35,0)</f>
        <v>0</v>
      </c>
      <c r="E75">
        <f ca="1">-OFFSET('IRP Approach 90% Local'!$DR$1,Reliabilty!$A75-2015+(Reliabilty!E$2-1)*35,0)+OFFSET('IRP Approach 90% Local'!$DS$1,Reliabilty!$A75-2015+(Reliabilty!E$2-1)*35,0)</f>
        <v>0</v>
      </c>
      <c r="F75">
        <f ca="1">-OFFSET('IRP Approach 90% Local'!$DR$1,Reliabilty!$A75-2015+(Reliabilty!F$2-1)*35,0)+OFFSET('IRP Approach 90% Local'!$DS$1,Reliabilty!$A75-2015+(Reliabilty!F$2-1)*35,0)</f>
        <v>0</v>
      </c>
      <c r="G75">
        <f ca="1">-OFFSET('IRP Approach 90% Local'!$DR$1,Reliabilty!$A75-2015+(Reliabilty!G$2-1)*35,0)+OFFSET('IRP Approach 90% Local'!$DS$1,Reliabilty!$A75-2015+(Reliabilty!G$2-1)*35,0)</f>
        <v>0</v>
      </c>
      <c r="H75">
        <f ca="1">-OFFSET('IRP Approach 90% Local'!$DR$1,Reliabilty!$A75-2015+(Reliabilty!H$2-1)*35,0)+OFFSET('IRP Approach 90% Local'!$DS$1,Reliabilty!$A75-2015+(Reliabilty!H$2-1)*35,0)</f>
        <v>0</v>
      </c>
      <c r="I75">
        <f ca="1">-OFFSET('IRP Approach 90% Local'!$DR$1,Reliabilty!$A75-2015+(Reliabilty!I$2-1)*35,0)+OFFSET('IRP Approach 90% Local'!$DS$1,Reliabilty!$A75-2015+(Reliabilty!I$2-1)*35,0)</f>
        <v>0</v>
      </c>
      <c r="J75">
        <f ca="1">-OFFSET('IRP Approach 90% Local'!$DR$1,Reliabilty!$A75-2015+(Reliabilty!J$2-1)*35,0)+OFFSET('IRP Approach 90% Local'!$DS$1,Reliabilty!$A75-2015+(Reliabilty!J$2-1)*35,0)</f>
        <v>0</v>
      </c>
      <c r="K75">
        <f ca="1">-OFFSET('IRP Approach 90% Local'!$DR$1,Reliabilty!$A75-2015+(Reliabilty!K$2-1)*35,0)+OFFSET('IRP Approach 90% Local'!$DS$1,Reliabilty!$A75-2015+(Reliabilty!K$2-1)*35,0)</f>
        <v>0</v>
      </c>
      <c r="L75">
        <f ca="1">-OFFSET('IRP Approach 90% Local'!$DR$1,Reliabilty!$A75-2015+(Reliabilty!L$2-1)*35,0)+OFFSET('IRP Approach 90% Local'!$DS$1,Reliabilty!$A75-2015+(Reliabilty!L$2-1)*35,0)</f>
        <v>0</v>
      </c>
      <c r="M75">
        <f ca="1">-OFFSET('IRP Approach 90% Local'!$DR$1,Reliabilty!$A75-2015+(Reliabilty!M$2-1)*35,0)+OFFSET('IRP Approach 90% Local'!$DS$1,Reliabilty!$A75-2015+(Reliabilty!M$2-1)*35,0)</f>
        <v>0</v>
      </c>
      <c r="N75">
        <f ca="1">-OFFSET('IRP Approach 90% Local'!$DR$1,Reliabilty!$A75-2015+(Reliabilty!N$2-1)*35,0)+OFFSET('IRP Approach 90% Local'!$DS$1,Reliabilty!$A75-2015+(Reliabilty!N$2-1)*35,0)</f>
        <v>0</v>
      </c>
      <c r="O75">
        <f ca="1">-OFFSET('IRP Approach 90% Local'!$DR$1,Reliabilty!$A75-2015+(Reliabilty!O$2-1)*35,0)+OFFSET('IRP Approach 90% Local'!$DS$1,Reliabilty!$A75-2015+(Reliabilty!O$2-1)*35,0)</f>
        <v>0</v>
      </c>
      <c r="P75">
        <f ca="1">-OFFSET('IRP Approach 90% Local'!$DR$1,Reliabilty!$A75-2015+(Reliabilty!P$2-1)*35,0)+OFFSET('IRP Approach 90% Local'!$DS$1,Reliabilty!$A75-2015+(Reliabilty!P$2-1)*35,0)</f>
        <v>0</v>
      </c>
      <c r="Q75">
        <f ca="1">-OFFSET('IRP Approach 90% Local'!$DR$1,Reliabilty!$A75-2015+(Reliabilty!Q$2-1)*35,0)+OFFSET('IRP Approach 90% Local'!$DS$1,Reliabilty!$A75-2015+(Reliabilty!Q$2-1)*35,0)</f>
        <v>0</v>
      </c>
      <c r="R75">
        <f ca="1">-OFFSET('IRP Approach 90% Local'!$DR$1,Reliabilty!$A75-2015+(Reliabilty!R$2-1)*35,0)+OFFSET('IRP Approach 90% Local'!$DS$1,Reliabilty!$A75-2015+(Reliabilty!R$2-1)*35,0)</f>
        <v>0</v>
      </c>
      <c r="S75">
        <f ca="1">-OFFSET('IRP Approach 90% Local'!$DR$1,Reliabilty!$A75-2015+(Reliabilty!S$2-1)*35,0)+OFFSET('IRP Approach 90% Local'!$DS$1,Reliabilty!$A75-2015+(Reliabilty!S$2-1)*35,0)</f>
        <v>0</v>
      </c>
      <c r="T75">
        <f ca="1">-OFFSET('IRP Approach 90% Local'!$DR$1,Reliabilty!$A75-2015+(Reliabilty!T$2-1)*35,0)+OFFSET('IRP Approach 90% Local'!$DS$1,Reliabilty!$A75-2015+(Reliabilty!T$2-1)*35,0)</f>
        <v>0</v>
      </c>
      <c r="U75">
        <f ca="1">-OFFSET('IRP Approach 90% Local'!$DR$1,Reliabilty!$A75-2015+(Reliabilty!U$2-1)*35,0)+OFFSET('IRP Approach 90% Local'!$DS$1,Reliabilty!$A75-2015+(Reliabilty!U$2-1)*35,0)</f>
        <v>0</v>
      </c>
      <c r="V75">
        <f ca="1">-OFFSET('IRP Approach 90% Local'!$DR$1,Reliabilty!$A75-2015+(Reliabilty!V$2-1)*35,0)+OFFSET('IRP Approach 90% Local'!$DS$1,Reliabilty!$A75-2015+(Reliabilty!V$2-1)*35,0)</f>
        <v>0</v>
      </c>
      <c r="W75">
        <f ca="1">-OFFSET('IRP Approach 90% Local'!$DR$1,Reliabilty!$A75-2015+(Reliabilty!W$2-1)*35,0)+OFFSET('IRP Approach 90% Local'!$DS$1,Reliabilty!$A75-2015+(Reliabilty!W$2-1)*35,0)</f>
        <v>0</v>
      </c>
      <c r="X75">
        <f ca="1">-OFFSET('IRP Approach 90% Local'!$DR$1,Reliabilty!$A75-2015+(Reliabilty!X$2-1)*35,0)+OFFSET('IRP Approach 90% Local'!$DS$1,Reliabilty!$A75-2015+(Reliabilty!X$2-1)*35,0)</f>
        <v>0</v>
      </c>
      <c r="Y75">
        <f ca="1">-OFFSET('IRP Approach 90% Local'!$DR$1,Reliabilty!$A75-2015+(Reliabilty!Y$2-1)*35,0)+OFFSET('IRP Approach 90% Local'!$DS$1,Reliabilty!$A75-2015+(Reliabilty!Y$2-1)*35,0)</f>
        <v>0</v>
      </c>
      <c r="Z75">
        <f ca="1">-OFFSET('IRP Approach 90% Local'!$DR$1,Reliabilty!$A75-2015+(Reliabilty!Z$2-1)*35,0)+OFFSET('IRP Approach 90% Local'!$DS$1,Reliabilty!$A75-2015+(Reliabilty!Z$2-1)*35,0)</f>
        <v>0</v>
      </c>
      <c r="AA75">
        <f ca="1">-OFFSET('IRP Approach 90% Local'!$DR$1,Reliabilty!$A75-2015+(Reliabilty!AA$2-1)*35,0)+OFFSET('IRP Approach 90% Local'!$DS$1,Reliabilty!$A75-2015+(Reliabilty!AA$2-1)*35,0)</f>
        <v>0</v>
      </c>
      <c r="AB75">
        <f ca="1">-OFFSET('IRP Approach 90% Local'!$DR$1,Reliabilty!$A75-2015+(Reliabilty!AB$2-1)*35,0)+OFFSET('IRP Approach 90% Local'!$DS$1,Reliabilty!$A75-2015+(Reliabilty!AB$2-1)*35,0)</f>
        <v>0</v>
      </c>
      <c r="AC75">
        <f ca="1">-OFFSET('IRP Approach 90% Local'!$DR$1,Reliabilty!$A75-2015+(Reliabilty!AC$2-1)*35,0)+OFFSET('IRP Approach 90% Local'!$DS$1,Reliabilty!$A75-2015+(Reliabilty!AC$2-1)*35,0)</f>
        <v>0</v>
      </c>
      <c r="AD75">
        <f ca="1">-OFFSET('IRP Approach 90% Local'!$DR$1,Reliabilty!$A75-2015+(Reliabilty!AD$2-1)*35,0)+OFFSET('IRP Approach 90% Local'!$DS$1,Reliabilty!$A75-2015+(Reliabilty!AD$2-1)*35,0)</f>
        <v>-41317</v>
      </c>
      <c r="AE75">
        <f ca="1">-OFFSET('IRP Approach 90% Local'!$DR$1,Reliabilty!$A75-2015+(Reliabilty!AE$2-1)*35,0)+OFFSET('IRP Approach 90% Local'!$DS$1,Reliabilty!$A75-2015+(Reliabilty!AE$2-1)*35,0)</f>
        <v>0</v>
      </c>
      <c r="AF75">
        <f ca="1">-OFFSET('IRP Approach 90% Local'!$DR$1,Reliabilty!$A75-2015+(Reliabilty!AF$2-1)*35,0)+OFFSET('IRP Approach 90% Local'!$DS$1,Reliabilty!$A75-2015+(Reliabilty!AF$2-1)*35,0)</f>
        <v>0</v>
      </c>
      <c r="AG75">
        <f ca="1">-OFFSET('IRP Approach 90% Local'!$DR$1,Reliabilty!$A75-2015+(Reliabilty!AG$2-1)*35,0)+OFFSET('IRP Approach 90% Local'!$DS$1,Reliabilty!$A75-2015+(Reliabilty!AG$2-1)*35,0)</f>
        <v>0</v>
      </c>
      <c r="AH75">
        <f ca="1">-OFFSET('IRP Approach 90% Local'!$DR$1,Reliabilty!$A75-2015+(Reliabilty!AH$2-1)*35,0)+OFFSET('IRP Approach 90% Local'!$DS$1,Reliabilty!$A75-2015+(Reliabilty!AH$2-1)*35,0)</f>
        <v>0</v>
      </c>
      <c r="AI75">
        <f ca="1">-OFFSET('IRP Approach 90% Local'!$DR$1,Reliabilty!$A75-2015+(Reliabilty!AI$2-1)*35,0)+OFFSET('IRP Approach 90% Local'!$DS$1,Reliabilty!$A75-2015+(Reliabilty!AI$2-1)*35,0)</f>
        <v>0</v>
      </c>
      <c r="AJ75">
        <f ca="1">-OFFSET('IRP Approach 90% Local'!$DR$1,Reliabilty!$A75-2015+(Reliabilty!AJ$2-1)*35,0)+OFFSET('IRP Approach 90% Local'!$DS$1,Reliabilty!$A75-2015+(Reliabilty!AJ$2-1)*35,0)</f>
        <v>864060</v>
      </c>
      <c r="AK75">
        <f ca="1">-OFFSET('IRP Approach 90% Local'!$DR$1,Reliabilty!$A75-2015+(Reliabilty!AK$2-1)*35,0)+OFFSET('IRP Approach 90% Local'!$DS$1,Reliabilty!$A75-2015+(Reliabilty!AK$2-1)*35,0)</f>
        <v>320255</v>
      </c>
      <c r="AL75">
        <f ca="1">-OFFSET('IRP Approach 90% Local'!$DR$1,Reliabilty!$A75-2015+(Reliabilty!AL$2-1)*35,0)+OFFSET('IRP Approach 90% Local'!$DS$1,Reliabilty!$A75-2015+(Reliabilty!AL$2-1)*35,0)</f>
        <v>0</v>
      </c>
      <c r="AM75">
        <f ca="1">-OFFSET('IRP Approach 90% Local'!$DR$1,Reliabilty!$A75-2015+(Reliabilty!AM$2-1)*35,0)+OFFSET('IRP Approach 90% Local'!$DS$1,Reliabilty!$A75-2015+(Reliabilty!AM$2-1)*35,0)</f>
        <v>37515</v>
      </c>
      <c r="AN75">
        <f ca="1">-OFFSET('IRP Approach 90% Local'!$DR$1,Reliabilty!$A75-2015+(Reliabilty!AN$2-1)*35,0)+OFFSET('IRP Approach 90% Local'!$DS$1,Reliabilty!$A75-2015+(Reliabilty!AN$2-1)*35,0)</f>
        <v>0</v>
      </c>
      <c r="AO75">
        <f ca="1">-OFFSET('IRP Approach 90% Local'!$DR$1,Reliabilty!$A75-2015+(Reliabilty!AO$2-1)*35,0)+OFFSET('IRP Approach 90% Local'!$DS$1,Reliabilty!$A75-2015+(Reliabilty!AO$2-1)*35,0)</f>
        <v>0</v>
      </c>
      <c r="AP75">
        <f ca="1">-OFFSET('IRP Approach 90% Local'!$DR$1,Reliabilty!$A75-2015+(Reliabilty!AP$2-1)*35,0)+OFFSET('IRP Approach 90% Local'!$DS$1,Reliabilty!$A75-2015+(Reliabilty!AP$2-1)*35,0)</f>
        <v>0</v>
      </c>
      <c r="AQ75">
        <f ca="1">-OFFSET('IRP Approach 90% Local'!$DR$1,Reliabilty!$A75-2015+(Reliabilty!AQ$2-1)*35,0)+OFFSET('IRP Approach 90% Local'!$DS$1,Reliabilty!$A75-2015+(Reliabilty!AQ$2-1)*35,0)</f>
        <v>0</v>
      </c>
      <c r="AR75">
        <f ca="1">-OFFSET('IRP Approach 90% Local'!$DR$1,Reliabilty!$A75-2015+(Reliabilty!AR$2-1)*35,0)+OFFSET('IRP Approach 90% Local'!$DS$1,Reliabilty!$A75-2015+(Reliabilty!AR$2-1)*35,0)</f>
        <v>-412547</v>
      </c>
      <c r="AS75">
        <f ca="1">-OFFSET('IRP Approach 90% Local'!$DR$1,Reliabilty!$A75-2015+(Reliabilty!AS$2-1)*35,0)+OFFSET('IRP Approach 90% Local'!$DS$1,Reliabilty!$A75-2015+(Reliabilty!AS$2-1)*35,0)</f>
        <v>-416642</v>
      </c>
      <c r="AT75">
        <f ca="1">-OFFSET('IRP Approach 90% Local'!$DR$1,Reliabilty!$A75-2015+(Reliabilty!AT$2-1)*35,0)+OFFSET('IRP Approach 90% Local'!$DS$1,Reliabilty!$A75-2015+(Reliabilty!AT$2-1)*35,0)</f>
        <v>0</v>
      </c>
      <c r="AU75">
        <f ca="1">-OFFSET('IRP Approach 90% Local'!$DR$1,Reliabilty!$A75-2015+(Reliabilty!AU$2-1)*35,0)+OFFSET('IRP Approach 90% Local'!$DS$1,Reliabilty!$A75-2015+(Reliabilty!AU$2-1)*35,0)</f>
        <v>0</v>
      </c>
      <c r="AV75">
        <f ca="1">-OFFSET('IRP Approach 90% Local'!$DR$1,Reliabilty!$A75-2015+(Reliabilty!AV$2-1)*35,0)+OFFSET('IRP Approach 90% Local'!$DS$1,Reliabilty!$A75-2015+(Reliabilty!AV$2-1)*35,0)</f>
        <v>0</v>
      </c>
      <c r="AW75">
        <f ca="1">-OFFSET('IRP Approach 90% Local'!$DR$1,Reliabilty!$A75-2015+(Reliabilty!AW$2-1)*35,0)+OFFSET('IRP Approach 90% Local'!$DS$1,Reliabilty!$A75-2015+(Reliabilty!AW$2-1)*35,0)</f>
        <v>0</v>
      </c>
      <c r="AX75">
        <f ca="1">-OFFSET('IRP Approach 90% Local'!$DR$1,Reliabilty!$A75-2015+(Reliabilty!AX$2-1)*35,0)+OFFSET('IRP Approach 90% Local'!$DS$1,Reliabilty!$A75-2015+(Reliabilty!AX$2-1)*35,0)</f>
        <v>0</v>
      </c>
      <c r="AY75">
        <f ca="1">-OFFSET('IRP Approach 90% Local'!$DR$1,Reliabilty!$A75-2015+(Reliabilty!AY$2-1)*35,0)+OFFSET('IRP Approach 90% Local'!$DS$1,Reliabilty!$A75-2015+(Reliabilty!AY$2-1)*35,0)</f>
        <v>0</v>
      </c>
      <c r="AZ75">
        <f ca="1">-OFFSET('IRP Approach 90% Local'!$DR$1,Reliabilty!$A75-2015+(Reliabilty!AZ$2-1)*35,0)+OFFSET('IRP Approach 90% Local'!$DS$1,Reliabilty!$A75-2015+(Reliabilty!AZ$2-1)*35,0)</f>
        <v>0</v>
      </c>
      <c r="BA75">
        <f ca="1">-OFFSET('IRP Approach 90% Local'!$DR$1,Reliabilty!$A75-2015+(Reliabilty!BA$2-1)*35,0)+OFFSET('IRP Approach 90% Local'!$DS$1,Reliabilty!$A75-2015+(Reliabilty!BA$2-1)*35,0)</f>
        <v>0</v>
      </c>
      <c r="BB75">
        <f ca="1">-OFFSET('IRP Approach 90% Local'!$DR$1,Reliabilty!$A75-2015+(Reliabilty!BB$2-1)*35,0)+OFFSET('IRP Approach 90% Local'!$DS$1,Reliabilty!$A75-2015+(Reliabilty!BB$2-1)*35,0)</f>
        <v>0</v>
      </c>
      <c r="BC75">
        <f ca="1">-OFFSET('IRP Approach 90% Local'!$DR$1,Reliabilty!$A75-2015+(Reliabilty!BC$2-1)*35,0)+OFFSET('IRP Approach 90% Local'!$DS$1,Reliabilty!$A75-2015+(Reliabilty!BC$2-1)*35,0)</f>
        <v>0</v>
      </c>
      <c r="BD75">
        <f ca="1">-OFFSET('IRP Approach 90% Local'!$DR$1,Reliabilty!$A75-2015+(Reliabilty!BD$2-1)*35,0)+OFFSET('IRP Approach 90% Local'!$DS$1,Reliabilty!$A75-2015+(Reliabilty!BD$2-1)*35,0)</f>
        <v>0</v>
      </c>
      <c r="BE75">
        <f ca="1">-OFFSET('IRP Approach 90% Local'!$DR$1,Reliabilty!$A75-2015+(Reliabilty!BE$2-1)*35,0)+OFFSET('IRP Approach 90% Local'!$DS$1,Reliabilty!$A75-2015+(Reliabilty!BE$2-1)*35,0)</f>
        <v>0</v>
      </c>
      <c r="BF75">
        <f ca="1">-OFFSET('IRP Approach 90% Local'!$DR$1,Reliabilty!$A75-2015+(Reliabilty!BF$2-1)*35,0)+OFFSET('IRP Approach 90% Local'!$DS$1,Reliabilty!$A75-2015+(Reliabilty!BF$2-1)*35,0)</f>
        <v>0</v>
      </c>
      <c r="BG75">
        <f ca="1">-OFFSET('IRP Approach 90% Local'!$DR$1,Reliabilty!$A75-2015+(Reliabilty!BG$2-1)*35,0)+OFFSET('IRP Approach 90% Local'!$DS$1,Reliabilty!$A75-2015+(Reliabilty!BG$2-1)*35,0)</f>
        <v>0</v>
      </c>
      <c r="BH75">
        <f ca="1">-OFFSET('IRP Approach 90% Local'!$DR$1,Reliabilty!$A75-2015+(Reliabilty!BH$2-1)*35,0)+OFFSET('IRP Approach 90% Local'!$DS$1,Reliabilty!$A75-2015+(Reliabilty!BH$2-1)*35,0)</f>
        <v>0</v>
      </c>
      <c r="BI75">
        <f ca="1">-OFFSET('IRP Approach 90% Local'!$DR$1,Reliabilty!$A75-2015+(Reliabilty!BI$2-1)*35,0)+OFFSET('IRP Approach 90% Local'!$DS$1,Reliabilty!$A75-2015+(Reliabilty!BI$2-1)*35,0)</f>
        <v>0</v>
      </c>
      <c r="BJ75">
        <f ca="1">-OFFSET('IRP Approach 90% Local'!$DR$1,Reliabilty!$A75-2015+(Reliabilty!BJ$2-1)*35,0)+OFFSET('IRP Approach 90% Local'!$DS$1,Reliabilty!$A75-2015+(Reliabilty!BJ$2-1)*35,0)</f>
        <v>0</v>
      </c>
      <c r="BK75">
        <f ca="1">-OFFSET('IRP Approach 90% Local'!$DR$1,Reliabilty!$A75-2015+(Reliabilty!BK$2-1)*35,0)+OFFSET('IRP Approach 90% Local'!$DS$1,Reliabilty!$A75-2015+(Reliabilty!BK$2-1)*35,0)</f>
        <v>0</v>
      </c>
      <c r="BL75">
        <f ca="1">-OFFSET('IRP Approach 90% Local'!$DR$1,Reliabilty!$A75-2015+(Reliabilty!BL$2-1)*35,0)+OFFSET('IRP Approach 90% Local'!$DS$1,Reliabilty!$A75-2015+(Reliabilty!BL$2-1)*35,0)</f>
        <v>0</v>
      </c>
      <c r="BM75">
        <f ca="1">-OFFSET('IRP Approach 90% Local'!$DR$1,Reliabilty!$A75-2015+(Reliabilty!BM$2-1)*35,0)+OFFSET('IRP Approach 90% Local'!$DS$1,Reliabilty!$A75-2015+(Reliabilty!BM$2-1)*35,0)</f>
        <v>0</v>
      </c>
      <c r="BN75">
        <f ca="1">-OFFSET('IRP Approach 90% Local'!$DR$1,Reliabilty!$A75-2015+(Reliabilty!BN$2-1)*35,0)+OFFSET('IRP Approach 90% Local'!$DS$1,Reliabilty!$A75-2015+(Reliabilty!BN$2-1)*35,0)</f>
        <v>0</v>
      </c>
      <c r="BO75">
        <f ca="1">-OFFSET('IRP Approach 90% Local'!$DR$1,Reliabilty!$A75-2015+(Reliabilty!BO$2-1)*35,0)+OFFSET('IRP Approach 90% Local'!$DS$1,Reliabilty!$A75-2015+(Reliabilty!BO$2-1)*35,0)</f>
        <v>0</v>
      </c>
      <c r="BP75">
        <f ca="1">-OFFSET('IRP Approach 90% Local'!$DR$1,Reliabilty!$A75-2015+(Reliabilty!BP$2-1)*35,0)+OFFSET('IRP Approach 90% Local'!$DS$1,Reliabilty!$A75-2015+(Reliabilty!BP$2-1)*35,0)</f>
        <v>0</v>
      </c>
      <c r="BQ75">
        <f ca="1">-OFFSET('IRP Approach 90% Local'!$DR$1,Reliabilty!$A75-2015+(Reliabilty!BQ$2-1)*35,0)+OFFSET('IRP Approach 90% Local'!$DS$1,Reliabilty!$A75-2015+(Reliabilty!BQ$2-1)*35,0)</f>
        <v>-65860</v>
      </c>
      <c r="BR75">
        <f ca="1">-OFFSET('IRP Approach 90% Local'!$DR$1,Reliabilty!$A75-2015+(Reliabilty!BR$2-1)*35,0)+OFFSET('IRP Approach 90% Local'!$DS$1,Reliabilty!$A75-2015+(Reliabilty!BR$2-1)*35,0)</f>
        <v>-19697</v>
      </c>
      <c r="BS75">
        <f ca="1">-OFFSET('IRP Approach 90% Local'!$DR$1,Reliabilty!$A75-2015+(Reliabilty!BS$2-1)*35,0)+OFFSET('IRP Approach 90% Local'!$DS$1,Reliabilty!$A75-2015+(Reliabilty!BS$2-1)*35,0)</f>
        <v>0</v>
      </c>
      <c r="BT75">
        <f ca="1">-OFFSET('IRP Approach 90% Local'!$DR$1,Reliabilty!$A75-2015+(Reliabilty!BT$2-1)*35,0)+OFFSET('IRP Approach 90% Local'!$DS$1,Reliabilty!$A75-2015+(Reliabilty!BT$2-1)*35,0)</f>
        <v>0</v>
      </c>
      <c r="BU75">
        <f ca="1">-OFFSET('IRP Approach 90% Local'!$DR$1,Reliabilty!$A75-2015+(Reliabilty!BU$2-1)*35,0)+OFFSET('IRP Approach 90% Local'!$DS$1,Reliabilty!$A75-2015+(Reliabilty!BU$2-1)*35,0)</f>
        <v>0</v>
      </c>
      <c r="BV75">
        <f ca="1">-OFFSET('IRP Approach 90% Local'!$DR$1,Reliabilty!$A75-2015+(Reliabilty!BV$2-1)*35,0)+OFFSET('IRP Approach 90% Local'!$DS$1,Reliabilty!$A75-2015+(Reliabilty!BV$2-1)*35,0)</f>
        <v>0</v>
      </c>
      <c r="BW75">
        <f ca="1">-OFFSET('IRP Approach 90% Local'!$DR$1,Reliabilty!$A75-2015+(Reliabilty!BW$2-1)*35,0)+OFFSET('IRP Approach 90% Local'!$DS$1,Reliabilty!$A75-2015+(Reliabilty!BW$2-1)*35,0)</f>
        <v>-38646</v>
      </c>
      <c r="BX75">
        <f ca="1">-OFFSET('IRP Approach 90% Local'!$DR$1,Reliabilty!$A75-2015+(Reliabilty!BX$2-1)*35,0)+OFFSET('IRP Approach 90% Local'!$DS$1,Reliabilty!$A75-2015+(Reliabilty!BX$2-1)*35,0)</f>
        <v>-215706</v>
      </c>
      <c r="BY75">
        <f ca="1">-OFFSET('IRP Approach 90% Local'!$DR$1,Reliabilty!$A75-2015+(Reliabilty!BY$2-1)*35,0)+OFFSET('IRP Approach 90% Local'!$DS$1,Reliabilty!$A75-2015+(Reliabilty!BY$2-1)*35,0)</f>
        <v>-149123</v>
      </c>
      <c r="BZ75">
        <f ca="1">-OFFSET('IRP Approach 90% Local'!$DR$1,Reliabilty!$A75-2015+(Reliabilty!BZ$2-1)*35,0)+OFFSET('IRP Approach 90% Local'!$DS$1,Reliabilty!$A75-2015+(Reliabilty!BZ$2-1)*35,0)</f>
        <v>-777514</v>
      </c>
      <c r="CA75">
        <f ca="1">-OFFSET('IRP Approach 90% Local'!$DR$1,Reliabilty!$A75-2015+(Reliabilty!CA$2-1)*35,0)+OFFSET('IRP Approach 90% Local'!$DS$1,Reliabilty!$A75-2015+(Reliabilty!CA$2-1)*35,0)</f>
        <v>-77735</v>
      </c>
      <c r="CB75">
        <f ca="1">-OFFSET('IRP Approach 90% Local'!$DR$1,Reliabilty!$A75-2015+(Reliabilty!CB$2-1)*35,0)+OFFSET('IRP Approach 90% Local'!$DS$1,Reliabilty!$A75-2015+(Reliabilty!CB$2-1)*35,0)</f>
        <v>0</v>
      </c>
      <c r="CC75">
        <f ca="1">-OFFSET('IRP Approach 90% Local'!$DR$1,Reliabilty!$A75-2015+(Reliabilty!CC$2-1)*35,0)+OFFSET('IRP Approach 90% Local'!$DS$1,Reliabilty!$A75-2015+(Reliabilty!CC$2-1)*35,0)</f>
        <v>0</v>
      </c>
      <c r="CD75">
        <f ca="1">-OFFSET('IRP Approach 90% Local'!$DR$1,Reliabilty!$A75-2015+(Reliabilty!CD$2-1)*35,0)+OFFSET('IRP Approach 90% Local'!$DS$1,Reliabilty!$A75-2015+(Reliabilty!CD$2-1)*35,0)</f>
        <v>0</v>
      </c>
      <c r="CE75">
        <f ca="1">-OFFSET('IRP Approach 90% Local'!$DR$1,Reliabilty!$A75-2015+(Reliabilty!CE$2-1)*35,0)+OFFSET('IRP Approach 90% Local'!$DS$1,Reliabilty!$A75-2015+(Reliabilty!CE$2-1)*35,0)</f>
        <v>0</v>
      </c>
      <c r="CF75">
        <f ca="1">-OFFSET('IRP Approach 90% Local'!$DR$1,Reliabilty!$A75-2015+(Reliabilty!CF$2-1)*35,0)+OFFSET('IRP Approach 90% Local'!$DS$1,Reliabilty!$A75-2015+(Reliabilty!CF$2-1)*35,0)</f>
        <v>0</v>
      </c>
      <c r="CG75">
        <f ca="1">-OFFSET('IRP Approach 90% Local'!$DR$1,Reliabilty!$A75-2015+(Reliabilty!CG$2-1)*35,0)+OFFSET('IRP Approach 90% Local'!$DS$1,Reliabilty!$A75-2015+(Reliabilty!CG$2-1)*35,0)</f>
        <v>0</v>
      </c>
      <c r="CH75">
        <f ca="1">-OFFSET('IRP Approach 90% Local'!$DR$1,Reliabilty!$A75-2015+(Reliabilty!CH$2-1)*35,0)+OFFSET('IRP Approach 90% Local'!$DS$1,Reliabilty!$A75-2015+(Reliabilty!CH$2-1)*35,0)</f>
        <v>0</v>
      </c>
      <c r="CI75">
        <f ca="1">-OFFSET('IRP Approach 90% Local'!$DR$1,Reliabilty!$A75-2015+(Reliabilty!CI$2-1)*35,0)+OFFSET('IRP Approach 90% Local'!$DS$1,Reliabilty!$A75-2015+(Reliabilty!CI$2-1)*35,0)</f>
        <v>0</v>
      </c>
      <c r="CJ75">
        <f ca="1">-OFFSET('IRP Approach 90% Local'!$DR$1,Reliabilty!$A75-2015+(Reliabilty!CJ$2-1)*35,0)+OFFSET('IRP Approach 90% Local'!$DS$1,Reliabilty!$A75-2015+(Reliabilty!CJ$2-1)*35,0)</f>
        <v>0</v>
      </c>
      <c r="CK75">
        <f ca="1">-OFFSET('IRP Approach 90% Local'!$DR$1,Reliabilty!$A75-2015+(Reliabilty!CK$2-1)*35,0)+OFFSET('IRP Approach 90% Local'!$DS$1,Reliabilty!$A75-2015+(Reliabilty!CK$2-1)*35,0)</f>
        <v>0</v>
      </c>
      <c r="CL75">
        <f ca="1">-OFFSET('IRP Approach 90% Local'!$DR$1,Reliabilty!$A75-2015+(Reliabilty!CL$2-1)*35,0)+OFFSET('IRP Approach 90% Local'!$DS$1,Reliabilty!$A75-2015+(Reliabilty!CL$2-1)*35,0)</f>
        <v>0</v>
      </c>
      <c r="CM75">
        <f ca="1">-OFFSET('IRP Approach 90% Local'!$DR$1,Reliabilty!$A75-2015+(Reliabilty!CM$2-1)*35,0)+OFFSET('IRP Approach 90% Local'!$DS$1,Reliabilty!$A75-2015+(Reliabilty!CM$2-1)*35,0)</f>
        <v>0</v>
      </c>
      <c r="CN75">
        <f ca="1">-OFFSET('IRP Approach 90% Local'!$DR$1,Reliabilty!$A75-2015+(Reliabilty!CN$2-1)*35,0)+OFFSET('IRP Approach 90% Local'!$DS$1,Reliabilty!$A75-2015+(Reliabilty!CN$2-1)*35,0)</f>
        <v>0</v>
      </c>
    </row>
    <row r="76" spans="1:92" x14ac:dyDescent="0.3">
      <c r="A76">
        <v>2044</v>
      </c>
      <c r="B76">
        <f ca="1">-OFFSET('IRP Approach 90% Local'!$DR$1,Reliabilty!$A76-2015+(Reliabilty!B$2-1)*35,0)+OFFSET('IRP Approach 90% Local'!$DS$1,Reliabilty!$A76-2015+(Reliabilty!B$2-1)*35,0)</f>
        <v>0</v>
      </c>
      <c r="C76">
        <f ca="1">-OFFSET('IRP Approach 90% Local'!$DR$1,Reliabilty!$A76-2015+(Reliabilty!C$2-1)*35,0)+OFFSET('IRP Approach 90% Local'!$DS$1,Reliabilty!$A76-2015+(Reliabilty!C$2-1)*35,0)</f>
        <v>0</v>
      </c>
      <c r="D76">
        <f ca="1">-OFFSET('IRP Approach 90% Local'!$DR$1,Reliabilty!$A76-2015+(Reliabilty!D$2-1)*35,0)+OFFSET('IRP Approach 90% Local'!$DS$1,Reliabilty!$A76-2015+(Reliabilty!D$2-1)*35,0)</f>
        <v>0</v>
      </c>
      <c r="E76">
        <f ca="1">-OFFSET('IRP Approach 90% Local'!$DR$1,Reliabilty!$A76-2015+(Reliabilty!E$2-1)*35,0)+OFFSET('IRP Approach 90% Local'!$DS$1,Reliabilty!$A76-2015+(Reliabilty!E$2-1)*35,0)</f>
        <v>0</v>
      </c>
      <c r="F76">
        <f ca="1">-OFFSET('IRP Approach 90% Local'!$DR$1,Reliabilty!$A76-2015+(Reliabilty!F$2-1)*35,0)+OFFSET('IRP Approach 90% Local'!$DS$1,Reliabilty!$A76-2015+(Reliabilty!F$2-1)*35,0)</f>
        <v>0</v>
      </c>
      <c r="G76">
        <f ca="1">-OFFSET('IRP Approach 90% Local'!$DR$1,Reliabilty!$A76-2015+(Reliabilty!G$2-1)*35,0)+OFFSET('IRP Approach 90% Local'!$DS$1,Reliabilty!$A76-2015+(Reliabilty!G$2-1)*35,0)</f>
        <v>0</v>
      </c>
      <c r="H76">
        <f ca="1">-OFFSET('IRP Approach 90% Local'!$DR$1,Reliabilty!$A76-2015+(Reliabilty!H$2-1)*35,0)+OFFSET('IRP Approach 90% Local'!$DS$1,Reliabilty!$A76-2015+(Reliabilty!H$2-1)*35,0)</f>
        <v>0</v>
      </c>
      <c r="I76">
        <f ca="1">-OFFSET('IRP Approach 90% Local'!$DR$1,Reliabilty!$A76-2015+(Reliabilty!I$2-1)*35,0)+OFFSET('IRP Approach 90% Local'!$DS$1,Reliabilty!$A76-2015+(Reliabilty!I$2-1)*35,0)</f>
        <v>0</v>
      </c>
      <c r="J76">
        <f ca="1">-OFFSET('IRP Approach 90% Local'!$DR$1,Reliabilty!$A76-2015+(Reliabilty!J$2-1)*35,0)+OFFSET('IRP Approach 90% Local'!$DS$1,Reliabilty!$A76-2015+(Reliabilty!J$2-1)*35,0)</f>
        <v>0</v>
      </c>
      <c r="K76">
        <f ca="1">-OFFSET('IRP Approach 90% Local'!$DR$1,Reliabilty!$A76-2015+(Reliabilty!K$2-1)*35,0)+OFFSET('IRP Approach 90% Local'!$DS$1,Reliabilty!$A76-2015+(Reliabilty!K$2-1)*35,0)</f>
        <v>0</v>
      </c>
      <c r="L76">
        <f ca="1">-OFFSET('IRP Approach 90% Local'!$DR$1,Reliabilty!$A76-2015+(Reliabilty!L$2-1)*35,0)+OFFSET('IRP Approach 90% Local'!$DS$1,Reliabilty!$A76-2015+(Reliabilty!L$2-1)*35,0)</f>
        <v>0</v>
      </c>
      <c r="M76">
        <f ca="1">-OFFSET('IRP Approach 90% Local'!$DR$1,Reliabilty!$A76-2015+(Reliabilty!M$2-1)*35,0)+OFFSET('IRP Approach 90% Local'!$DS$1,Reliabilty!$A76-2015+(Reliabilty!M$2-1)*35,0)</f>
        <v>0</v>
      </c>
      <c r="N76">
        <f ca="1">-OFFSET('IRP Approach 90% Local'!$DR$1,Reliabilty!$A76-2015+(Reliabilty!N$2-1)*35,0)+OFFSET('IRP Approach 90% Local'!$DS$1,Reliabilty!$A76-2015+(Reliabilty!N$2-1)*35,0)</f>
        <v>0</v>
      </c>
      <c r="O76">
        <f ca="1">-OFFSET('IRP Approach 90% Local'!$DR$1,Reliabilty!$A76-2015+(Reliabilty!O$2-1)*35,0)+OFFSET('IRP Approach 90% Local'!$DS$1,Reliabilty!$A76-2015+(Reliabilty!O$2-1)*35,0)</f>
        <v>0</v>
      </c>
      <c r="P76">
        <f ca="1">-OFFSET('IRP Approach 90% Local'!$DR$1,Reliabilty!$A76-2015+(Reliabilty!P$2-1)*35,0)+OFFSET('IRP Approach 90% Local'!$DS$1,Reliabilty!$A76-2015+(Reliabilty!P$2-1)*35,0)</f>
        <v>0</v>
      </c>
      <c r="Q76">
        <f ca="1">-OFFSET('IRP Approach 90% Local'!$DR$1,Reliabilty!$A76-2015+(Reliabilty!Q$2-1)*35,0)+OFFSET('IRP Approach 90% Local'!$DS$1,Reliabilty!$A76-2015+(Reliabilty!Q$2-1)*35,0)</f>
        <v>0</v>
      </c>
      <c r="R76">
        <f ca="1">-OFFSET('IRP Approach 90% Local'!$DR$1,Reliabilty!$A76-2015+(Reliabilty!R$2-1)*35,0)+OFFSET('IRP Approach 90% Local'!$DS$1,Reliabilty!$A76-2015+(Reliabilty!R$2-1)*35,0)</f>
        <v>0</v>
      </c>
      <c r="S76">
        <f ca="1">-OFFSET('IRP Approach 90% Local'!$DR$1,Reliabilty!$A76-2015+(Reliabilty!S$2-1)*35,0)+OFFSET('IRP Approach 90% Local'!$DS$1,Reliabilty!$A76-2015+(Reliabilty!S$2-1)*35,0)</f>
        <v>0</v>
      </c>
      <c r="T76">
        <f ca="1">-OFFSET('IRP Approach 90% Local'!$DR$1,Reliabilty!$A76-2015+(Reliabilty!T$2-1)*35,0)+OFFSET('IRP Approach 90% Local'!$DS$1,Reliabilty!$A76-2015+(Reliabilty!T$2-1)*35,0)</f>
        <v>0</v>
      </c>
      <c r="U76">
        <f ca="1">-OFFSET('IRP Approach 90% Local'!$DR$1,Reliabilty!$A76-2015+(Reliabilty!U$2-1)*35,0)+OFFSET('IRP Approach 90% Local'!$DS$1,Reliabilty!$A76-2015+(Reliabilty!U$2-1)*35,0)</f>
        <v>0</v>
      </c>
      <c r="V76">
        <f ca="1">-OFFSET('IRP Approach 90% Local'!$DR$1,Reliabilty!$A76-2015+(Reliabilty!V$2-1)*35,0)+OFFSET('IRP Approach 90% Local'!$DS$1,Reliabilty!$A76-2015+(Reliabilty!V$2-1)*35,0)</f>
        <v>0</v>
      </c>
      <c r="W76">
        <f ca="1">-OFFSET('IRP Approach 90% Local'!$DR$1,Reliabilty!$A76-2015+(Reliabilty!W$2-1)*35,0)+OFFSET('IRP Approach 90% Local'!$DS$1,Reliabilty!$A76-2015+(Reliabilty!W$2-1)*35,0)</f>
        <v>0</v>
      </c>
      <c r="X76">
        <f ca="1">-OFFSET('IRP Approach 90% Local'!$DR$1,Reliabilty!$A76-2015+(Reliabilty!X$2-1)*35,0)+OFFSET('IRP Approach 90% Local'!$DS$1,Reliabilty!$A76-2015+(Reliabilty!X$2-1)*35,0)</f>
        <v>0</v>
      </c>
      <c r="Y76">
        <f ca="1">-OFFSET('IRP Approach 90% Local'!$DR$1,Reliabilty!$A76-2015+(Reliabilty!Y$2-1)*35,0)+OFFSET('IRP Approach 90% Local'!$DS$1,Reliabilty!$A76-2015+(Reliabilty!Y$2-1)*35,0)</f>
        <v>0</v>
      </c>
      <c r="Z76">
        <f ca="1">-OFFSET('IRP Approach 90% Local'!$DR$1,Reliabilty!$A76-2015+(Reliabilty!Z$2-1)*35,0)+OFFSET('IRP Approach 90% Local'!$DS$1,Reliabilty!$A76-2015+(Reliabilty!Z$2-1)*35,0)</f>
        <v>0</v>
      </c>
      <c r="AA76">
        <f ca="1">-OFFSET('IRP Approach 90% Local'!$DR$1,Reliabilty!$A76-2015+(Reliabilty!AA$2-1)*35,0)+OFFSET('IRP Approach 90% Local'!$DS$1,Reliabilty!$A76-2015+(Reliabilty!AA$2-1)*35,0)</f>
        <v>0</v>
      </c>
      <c r="AB76">
        <f ca="1">-OFFSET('IRP Approach 90% Local'!$DR$1,Reliabilty!$A76-2015+(Reliabilty!AB$2-1)*35,0)+OFFSET('IRP Approach 90% Local'!$DS$1,Reliabilty!$A76-2015+(Reliabilty!AB$2-1)*35,0)</f>
        <v>0</v>
      </c>
      <c r="AC76">
        <f ca="1">-OFFSET('IRP Approach 90% Local'!$DR$1,Reliabilty!$A76-2015+(Reliabilty!AC$2-1)*35,0)+OFFSET('IRP Approach 90% Local'!$DS$1,Reliabilty!$A76-2015+(Reliabilty!AC$2-1)*35,0)</f>
        <v>-43388</v>
      </c>
      <c r="AD76">
        <f ca="1">-OFFSET('IRP Approach 90% Local'!$DR$1,Reliabilty!$A76-2015+(Reliabilty!AD$2-1)*35,0)+OFFSET('IRP Approach 90% Local'!$DS$1,Reliabilty!$A76-2015+(Reliabilty!AD$2-1)*35,0)</f>
        <v>0</v>
      </c>
      <c r="AE76">
        <f ca="1">-OFFSET('IRP Approach 90% Local'!$DR$1,Reliabilty!$A76-2015+(Reliabilty!AE$2-1)*35,0)+OFFSET('IRP Approach 90% Local'!$DS$1,Reliabilty!$A76-2015+(Reliabilty!AE$2-1)*35,0)</f>
        <v>0</v>
      </c>
      <c r="AF76">
        <f ca="1">-OFFSET('IRP Approach 90% Local'!$DR$1,Reliabilty!$A76-2015+(Reliabilty!AF$2-1)*35,0)+OFFSET('IRP Approach 90% Local'!$DS$1,Reliabilty!$A76-2015+(Reliabilty!AF$2-1)*35,0)</f>
        <v>0</v>
      </c>
      <c r="AG76">
        <f ca="1">-OFFSET('IRP Approach 90% Local'!$DR$1,Reliabilty!$A76-2015+(Reliabilty!AG$2-1)*35,0)+OFFSET('IRP Approach 90% Local'!$DS$1,Reliabilty!$A76-2015+(Reliabilty!AG$2-1)*35,0)</f>
        <v>0</v>
      </c>
      <c r="AH76">
        <f ca="1">-OFFSET('IRP Approach 90% Local'!$DR$1,Reliabilty!$A76-2015+(Reliabilty!AH$2-1)*35,0)+OFFSET('IRP Approach 90% Local'!$DS$1,Reliabilty!$A76-2015+(Reliabilty!AH$2-1)*35,0)</f>
        <v>0</v>
      </c>
      <c r="AI76">
        <f ca="1">-OFFSET('IRP Approach 90% Local'!$DR$1,Reliabilty!$A76-2015+(Reliabilty!AI$2-1)*35,0)+OFFSET('IRP Approach 90% Local'!$DS$1,Reliabilty!$A76-2015+(Reliabilty!AI$2-1)*35,0)</f>
        <v>835284</v>
      </c>
      <c r="AJ76">
        <f ca="1">-OFFSET('IRP Approach 90% Local'!$DR$1,Reliabilty!$A76-2015+(Reliabilty!AJ$2-1)*35,0)+OFFSET('IRP Approach 90% Local'!$DS$1,Reliabilty!$A76-2015+(Reliabilty!AJ$2-1)*35,0)</f>
        <v>421650</v>
      </c>
      <c r="AK76">
        <f ca="1">-OFFSET('IRP Approach 90% Local'!$DR$1,Reliabilty!$A76-2015+(Reliabilty!AK$2-1)*35,0)+OFFSET('IRP Approach 90% Local'!$DS$1,Reliabilty!$A76-2015+(Reliabilty!AK$2-1)*35,0)</f>
        <v>0</v>
      </c>
      <c r="AL76">
        <f ca="1">-OFFSET('IRP Approach 90% Local'!$DR$1,Reliabilty!$A76-2015+(Reliabilty!AL$2-1)*35,0)+OFFSET('IRP Approach 90% Local'!$DS$1,Reliabilty!$A76-2015+(Reliabilty!AL$2-1)*35,0)</f>
        <v>89052</v>
      </c>
      <c r="AM76">
        <f ca="1">-OFFSET('IRP Approach 90% Local'!$DR$1,Reliabilty!$A76-2015+(Reliabilty!AM$2-1)*35,0)+OFFSET('IRP Approach 90% Local'!$DS$1,Reliabilty!$A76-2015+(Reliabilty!AM$2-1)*35,0)</f>
        <v>0</v>
      </c>
      <c r="AN76">
        <f ca="1">-OFFSET('IRP Approach 90% Local'!$DR$1,Reliabilty!$A76-2015+(Reliabilty!AN$2-1)*35,0)+OFFSET('IRP Approach 90% Local'!$DS$1,Reliabilty!$A76-2015+(Reliabilty!AN$2-1)*35,0)</f>
        <v>0</v>
      </c>
      <c r="AO76">
        <f ca="1">-OFFSET('IRP Approach 90% Local'!$DR$1,Reliabilty!$A76-2015+(Reliabilty!AO$2-1)*35,0)+OFFSET('IRP Approach 90% Local'!$DS$1,Reliabilty!$A76-2015+(Reliabilty!AO$2-1)*35,0)</f>
        <v>0</v>
      </c>
      <c r="AP76">
        <f ca="1">-OFFSET('IRP Approach 90% Local'!$DR$1,Reliabilty!$A76-2015+(Reliabilty!AP$2-1)*35,0)+OFFSET('IRP Approach 90% Local'!$DS$1,Reliabilty!$A76-2015+(Reliabilty!AP$2-1)*35,0)</f>
        <v>-30916</v>
      </c>
      <c r="AQ76">
        <f ca="1">-OFFSET('IRP Approach 90% Local'!$DR$1,Reliabilty!$A76-2015+(Reliabilty!AQ$2-1)*35,0)+OFFSET('IRP Approach 90% Local'!$DS$1,Reliabilty!$A76-2015+(Reliabilty!AQ$2-1)*35,0)</f>
        <v>-467616</v>
      </c>
      <c r="AR76">
        <f ca="1">-OFFSET('IRP Approach 90% Local'!$DR$1,Reliabilty!$A76-2015+(Reliabilty!AR$2-1)*35,0)+OFFSET('IRP Approach 90% Local'!$DS$1,Reliabilty!$A76-2015+(Reliabilty!AR$2-1)*35,0)</f>
        <v>-417995</v>
      </c>
      <c r="AS76">
        <f ca="1">-OFFSET('IRP Approach 90% Local'!$DR$1,Reliabilty!$A76-2015+(Reliabilty!AS$2-1)*35,0)+OFFSET('IRP Approach 90% Local'!$DS$1,Reliabilty!$A76-2015+(Reliabilty!AS$2-1)*35,0)</f>
        <v>0</v>
      </c>
      <c r="AT76">
        <f ca="1">-OFFSET('IRP Approach 90% Local'!$DR$1,Reliabilty!$A76-2015+(Reliabilty!AT$2-1)*35,0)+OFFSET('IRP Approach 90% Local'!$DS$1,Reliabilty!$A76-2015+(Reliabilty!AT$2-1)*35,0)</f>
        <v>-154937</v>
      </c>
      <c r="AU76">
        <f ca="1">-OFFSET('IRP Approach 90% Local'!$DR$1,Reliabilty!$A76-2015+(Reliabilty!AU$2-1)*35,0)+OFFSET('IRP Approach 90% Local'!$DS$1,Reliabilty!$A76-2015+(Reliabilty!AU$2-1)*35,0)</f>
        <v>0</v>
      </c>
      <c r="AV76">
        <f ca="1">-OFFSET('IRP Approach 90% Local'!$DR$1,Reliabilty!$A76-2015+(Reliabilty!AV$2-1)*35,0)+OFFSET('IRP Approach 90% Local'!$DS$1,Reliabilty!$A76-2015+(Reliabilty!AV$2-1)*35,0)</f>
        <v>0</v>
      </c>
      <c r="AW76">
        <f ca="1">-OFFSET('IRP Approach 90% Local'!$DR$1,Reliabilty!$A76-2015+(Reliabilty!AW$2-1)*35,0)+OFFSET('IRP Approach 90% Local'!$DS$1,Reliabilty!$A76-2015+(Reliabilty!AW$2-1)*35,0)</f>
        <v>0</v>
      </c>
      <c r="AX76">
        <f ca="1">-OFFSET('IRP Approach 90% Local'!$DR$1,Reliabilty!$A76-2015+(Reliabilty!AX$2-1)*35,0)+OFFSET('IRP Approach 90% Local'!$DS$1,Reliabilty!$A76-2015+(Reliabilty!AX$2-1)*35,0)</f>
        <v>0</v>
      </c>
      <c r="AY76">
        <f ca="1">-OFFSET('IRP Approach 90% Local'!$DR$1,Reliabilty!$A76-2015+(Reliabilty!AY$2-1)*35,0)+OFFSET('IRP Approach 90% Local'!$DS$1,Reliabilty!$A76-2015+(Reliabilty!AY$2-1)*35,0)</f>
        <v>0</v>
      </c>
      <c r="AZ76">
        <f ca="1">-OFFSET('IRP Approach 90% Local'!$DR$1,Reliabilty!$A76-2015+(Reliabilty!AZ$2-1)*35,0)+OFFSET('IRP Approach 90% Local'!$DS$1,Reliabilty!$A76-2015+(Reliabilty!AZ$2-1)*35,0)</f>
        <v>0</v>
      </c>
      <c r="BA76">
        <f ca="1">-OFFSET('IRP Approach 90% Local'!$DR$1,Reliabilty!$A76-2015+(Reliabilty!BA$2-1)*35,0)+OFFSET('IRP Approach 90% Local'!$DS$1,Reliabilty!$A76-2015+(Reliabilty!BA$2-1)*35,0)</f>
        <v>0</v>
      </c>
      <c r="BB76">
        <f ca="1">-OFFSET('IRP Approach 90% Local'!$DR$1,Reliabilty!$A76-2015+(Reliabilty!BB$2-1)*35,0)+OFFSET('IRP Approach 90% Local'!$DS$1,Reliabilty!$A76-2015+(Reliabilty!BB$2-1)*35,0)</f>
        <v>0</v>
      </c>
      <c r="BC76">
        <f ca="1">-OFFSET('IRP Approach 90% Local'!$DR$1,Reliabilty!$A76-2015+(Reliabilty!BC$2-1)*35,0)+OFFSET('IRP Approach 90% Local'!$DS$1,Reliabilty!$A76-2015+(Reliabilty!BC$2-1)*35,0)</f>
        <v>0</v>
      </c>
      <c r="BD76">
        <f ca="1">-OFFSET('IRP Approach 90% Local'!$DR$1,Reliabilty!$A76-2015+(Reliabilty!BD$2-1)*35,0)+OFFSET('IRP Approach 90% Local'!$DS$1,Reliabilty!$A76-2015+(Reliabilty!BD$2-1)*35,0)</f>
        <v>0</v>
      </c>
      <c r="BE76">
        <f ca="1">-OFFSET('IRP Approach 90% Local'!$DR$1,Reliabilty!$A76-2015+(Reliabilty!BE$2-1)*35,0)+OFFSET('IRP Approach 90% Local'!$DS$1,Reliabilty!$A76-2015+(Reliabilty!BE$2-1)*35,0)</f>
        <v>0</v>
      </c>
      <c r="BF76">
        <f ca="1">-OFFSET('IRP Approach 90% Local'!$DR$1,Reliabilty!$A76-2015+(Reliabilty!BF$2-1)*35,0)+OFFSET('IRP Approach 90% Local'!$DS$1,Reliabilty!$A76-2015+(Reliabilty!BF$2-1)*35,0)</f>
        <v>0</v>
      </c>
      <c r="BG76">
        <f ca="1">-OFFSET('IRP Approach 90% Local'!$DR$1,Reliabilty!$A76-2015+(Reliabilty!BG$2-1)*35,0)+OFFSET('IRP Approach 90% Local'!$DS$1,Reliabilty!$A76-2015+(Reliabilty!BG$2-1)*35,0)</f>
        <v>0</v>
      </c>
      <c r="BH76">
        <f ca="1">-OFFSET('IRP Approach 90% Local'!$DR$1,Reliabilty!$A76-2015+(Reliabilty!BH$2-1)*35,0)+OFFSET('IRP Approach 90% Local'!$DS$1,Reliabilty!$A76-2015+(Reliabilty!BH$2-1)*35,0)</f>
        <v>0</v>
      </c>
      <c r="BI76">
        <f ca="1">-OFFSET('IRP Approach 90% Local'!$DR$1,Reliabilty!$A76-2015+(Reliabilty!BI$2-1)*35,0)+OFFSET('IRP Approach 90% Local'!$DS$1,Reliabilty!$A76-2015+(Reliabilty!BI$2-1)*35,0)</f>
        <v>0</v>
      </c>
      <c r="BJ76">
        <f ca="1">-OFFSET('IRP Approach 90% Local'!$DR$1,Reliabilty!$A76-2015+(Reliabilty!BJ$2-1)*35,0)+OFFSET('IRP Approach 90% Local'!$DS$1,Reliabilty!$A76-2015+(Reliabilty!BJ$2-1)*35,0)</f>
        <v>0</v>
      </c>
      <c r="BK76">
        <f ca="1">-OFFSET('IRP Approach 90% Local'!$DR$1,Reliabilty!$A76-2015+(Reliabilty!BK$2-1)*35,0)+OFFSET('IRP Approach 90% Local'!$DS$1,Reliabilty!$A76-2015+(Reliabilty!BK$2-1)*35,0)</f>
        <v>0</v>
      </c>
      <c r="BL76">
        <f ca="1">-OFFSET('IRP Approach 90% Local'!$DR$1,Reliabilty!$A76-2015+(Reliabilty!BL$2-1)*35,0)+OFFSET('IRP Approach 90% Local'!$DS$1,Reliabilty!$A76-2015+(Reliabilty!BL$2-1)*35,0)</f>
        <v>0</v>
      </c>
      <c r="BM76">
        <f ca="1">-OFFSET('IRP Approach 90% Local'!$DR$1,Reliabilty!$A76-2015+(Reliabilty!BM$2-1)*35,0)+OFFSET('IRP Approach 90% Local'!$DS$1,Reliabilty!$A76-2015+(Reliabilty!BM$2-1)*35,0)</f>
        <v>0</v>
      </c>
      <c r="BN76">
        <f ca="1">-OFFSET('IRP Approach 90% Local'!$DR$1,Reliabilty!$A76-2015+(Reliabilty!BN$2-1)*35,0)+OFFSET('IRP Approach 90% Local'!$DS$1,Reliabilty!$A76-2015+(Reliabilty!BN$2-1)*35,0)</f>
        <v>0</v>
      </c>
      <c r="BO76">
        <f ca="1">-OFFSET('IRP Approach 90% Local'!$DR$1,Reliabilty!$A76-2015+(Reliabilty!BO$2-1)*35,0)+OFFSET('IRP Approach 90% Local'!$DS$1,Reliabilty!$A76-2015+(Reliabilty!BO$2-1)*35,0)</f>
        <v>0</v>
      </c>
      <c r="BP76">
        <f ca="1">-OFFSET('IRP Approach 90% Local'!$DR$1,Reliabilty!$A76-2015+(Reliabilty!BP$2-1)*35,0)+OFFSET('IRP Approach 90% Local'!$DS$1,Reliabilty!$A76-2015+(Reliabilty!BP$2-1)*35,0)</f>
        <v>-49865</v>
      </c>
      <c r="BQ76">
        <f ca="1">-OFFSET('IRP Approach 90% Local'!$DR$1,Reliabilty!$A76-2015+(Reliabilty!BQ$2-1)*35,0)+OFFSET('IRP Approach 90% Local'!$DS$1,Reliabilty!$A76-2015+(Reliabilty!BQ$2-1)*35,0)</f>
        <v>-43305</v>
      </c>
      <c r="BR76">
        <f ca="1">-OFFSET('IRP Approach 90% Local'!$DR$1,Reliabilty!$A76-2015+(Reliabilty!BR$2-1)*35,0)+OFFSET('IRP Approach 90% Local'!$DS$1,Reliabilty!$A76-2015+(Reliabilty!BR$2-1)*35,0)</f>
        <v>0</v>
      </c>
      <c r="BS76">
        <f ca="1">-OFFSET('IRP Approach 90% Local'!$DR$1,Reliabilty!$A76-2015+(Reliabilty!BS$2-1)*35,0)+OFFSET('IRP Approach 90% Local'!$DS$1,Reliabilty!$A76-2015+(Reliabilty!BS$2-1)*35,0)</f>
        <v>0</v>
      </c>
      <c r="BT76">
        <f ca="1">-OFFSET('IRP Approach 90% Local'!$DR$1,Reliabilty!$A76-2015+(Reliabilty!BT$2-1)*35,0)+OFFSET('IRP Approach 90% Local'!$DS$1,Reliabilty!$A76-2015+(Reliabilty!BT$2-1)*35,0)</f>
        <v>-33448</v>
      </c>
      <c r="BU76">
        <f ca="1">-OFFSET('IRP Approach 90% Local'!$DR$1,Reliabilty!$A76-2015+(Reliabilty!BU$2-1)*35,0)+OFFSET('IRP Approach 90% Local'!$DS$1,Reliabilty!$A76-2015+(Reliabilty!BU$2-1)*35,0)</f>
        <v>-26813</v>
      </c>
      <c r="BV76">
        <f ca="1">-OFFSET('IRP Approach 90% Local'!$DR$1,Reliabilty!$A76-2015+(Reliabilty!BV$2-1)*35,0)+OFFSET('IRP Approach 90% Local'!$DS$1,Reliabilty!$A76-2015+(Reliabilty!BV$2-1)*35,0)</f>
        <v>-182811</v>
      </c>
      <c r="BW76">
        <f ca="1">-OFFSET('IRP Approach 90% Local'!$DR$1,Reliabilty!$A76-2015+(Reliabilty!BW$2-1)*35,0)+OFFSET('IRP Approach 90% Local'!$DS$1,Reliabilty!$A76-2015+(Reliabilty!BW$2-1)*35,0)</f>
        <v>-345290</v>
      </c>
      <c r="BX76">
        <f ca="1">-OFFSET('IRP Approach 90% Local'!$DR$1,Reliabilty!$A76-2015+(Reliabilty!BX$2-1)*35,0)+OFFSET('IRP Approach 90% Local'!$DS$1,Reliabilty!$A76-2015+(Reliabilty!BX$2-1)*35,0)</f>
        <v>-139885</v>
      </c>
      <c r="BY76">
        <f ca="1">-OFFSET('IRP Approach 90% Local'!$DR$1,Reliabilty!$A76-2015+(Reliabilty!BY$2-1)*35,0)+OFFSET('IRP Approach 90% Local'!$DS$1,Reliabilty!$A76-2015+(Reliabilty!BY$2-1)*35,0)</f>
        <v>-727264</v>
      </c>
      <c r="BZ76">
        <f ca="1">-OFFSET('IRP Approach 90% Local'!$DR$1,Reliabilty!$A76-2015+(Reliabilty!BZ$2-1)*35,0)+OFFSET('IRP Approach 90% Local'!$DS$1,Reliabilty!$A76-2015+(Reliabilty!BZ$2-1)*35,0)</f>
        <v>-34279</v>
      </c>
      <c r="CA76">
        <f ca="1">-OFFSET('IRP Approach 90% Local'!$DR$1,Reliabilty!$A76-2015+(Reliabilty!CA$2-1)*35,0)+OFFSET('IRP Approach 90% Local'!$DS$1,Reliabilty!$A76-2015+(Reliabilty!CA$2-1)*35,0)</f>
        <v>0</v>
      </c>
      <c r="CB76">
        <f ca="1">-OFFSET('IRP Approach 90% Local'!$DR$1,Reliabilty!$A76-2015+(Reliabilty!CB$2-1)*35,0)+OFFSET('IRP Approach 90% Local'!$DS$1,Reliabilty!$A76-2015+(Reliabilty!CB$2-1)*35,0)</f>
        <v>0</v>
      </c>
      <c r="CC76">
        <f ca="1">-OFFSET('IRP Approach 90% Local'!$DR$1,Reliabilty!$A76-2015+(Reliabilty!CC$2-1)*35,0)+OFFSET('IRP Approach 90% Local'!$DS$1,Reliabilty!$A76-2015+(Reliabilty!CC$2-1)*35,0)</f>
        <v>0</v>
      </c>
      <c r="CD76">
        <f ca="1">-OFFSET('IRP Approach 90% Local'!$DR$1,Reliabilty!$A76-2015+(Reliabilty!CD$2-1)*35,0)+OFFSET('IRP Approach 90% Local'!$DS$1,Reliabilty!$A76-2015+(Reliabilty!CD$2-1)*35,0)</f>
        <v>0</v>
      </c>
      <c r="CE76">
        <f ca="1">-OFFSET('IRP Approach 90% Local'!$DR$1,Reliabilty!$A76-2015+(Reliabilty!CE$2-1)*35,0)+OFFSET('IRP Approach 90% Local'!$DS$1,Reliabilty!$A76-2015+(Reliabilty!CE$2-1)*35,0)</f>
        <v>0</v>
      </c>
      <c r="CF76">
        <f ca="1">-OFFSET('IRP Approach 90% Local'!$DR$1,Reliabilty!$A76-2015+(Reliabilty!CF$2-1)*35,0)+OFFSET('IRP Approach 90% Local'!$DS$1,Reliabilty!$A76-2015+(Reliabilty!CF$2-1)*35,0)</f>
        <v>0</v>
      </c>
      <c r="CG76">
        <f ca="1">-OFFSET('IRP Approach 90% Local'!$DR$1,Reliabilty!$A76-2015+(Reliabilty!CG$2-1)*35,0)+OFFSET('IRP Approach 90% Local'!$DS$1,Reliabilty!$A76-2015+(Reliabilty!CG$2-1)*35,0)</f>
        <v>0</v>
      </c>
      <c r="CH76">
        <f ca="1">-OFFSET('IRP Approach 90% Local'!$DR$1,Reliabilty!$A76-2015+(Reliabilty!CH$2-1)*35,0)+OFFSET('IRP Approach 90% Local'!$DS$1,Reliabilty!$A76-2015+(Reliabilty!CH$2-1)*35,0)</f>
        <v>0</v>
      </c>
      <c r="CI76">
        <f ca="1">-OFFSET('IRP Approach 90% Local'!$DR$1,Reliabilty!$A76-2015+(Reliabilty!CI$2-1)*35,0)+OFFSET('IRP Approach 90% Local'!$DS$1,Reliabilty!$A76-2015+(Reliabilty!CI$2-1)*35,0)</f>
        <v>0</v>
      </c>
      <c r="CJ76">
        <f ca="1">-OFFSET('IRP Approach 90% Local'!$DR$1,Reliabilty!$A76-2015+(Reliabilty!CJ$2-1)*35,0)+OFFSET('IRP Approach 90% Local'!$DS$1,Reliabilty!$A76-2015+(Reliabilty!CJ$2-1)*35,0)</f>
        <v>0</v>
      </c>
      <c r="CK76">
        <f ca="1">-OFFSET('IRP Approach 90% Local'!$DR$1,Reliabilty!$A76-2015+(Reliabilty!CK$2-1)*35,0)+OFFSET('IRP Approach 90% Local'!$DS$1,Reliabilty!$A76-2015+(Reliabilty!CK$2-1)*35,0)</f>
        <v>0</v>
      </c>
      <c r="CL76">
        <f ca="1">-OFFSET('IRP Approach 90% Local'!$DR$1,Reliabilty!$A76-2015+(Reliabilty!CL$2-1)*35,0)+OFFSET('IRP Approach 90% Local'!$DS$1,Reliabilty!$A76-2015+(Reliabilty!CL$2-1)*35,0)</f>
        <v>0</v>
      </c>
      <c r="CM76">
        <f ca="1">-OFFSET('IRP Approach 90% Local'!$DR$1,Reliabilty!$A76-2015+(Reliabilty!CM$2-1)*35,0)+OFFSET('IRP Approach 90% Local'!$DS$1,Reliabilty!$A76-2015+(Reliabilty!CM$2-1)*35,0)</f>
        <v>0</v>
      </c>
      <c r="CN76">
        <f ca="1">-OFFSET('IRP Approach 90% Local'!$DR$1,Reliabilty!$A76-2015+(Reliabilty!CN$2-1)*35,0)+OFFSET('IRP Approach 90% Local'!$DS$1,Reliabilty!$A76-2015+(Reliabilty!CN$2-1)*35,0)</f>
        <v>0</v>
      </c>
    </row>
    <row r="77" spans="1:92" x14ac:dyDescent="0.3">
      <c r="A77">
        <v>2045</v>
      </c>
      <c r="B77">
        <f ca="1">-OFFSET('IRP Approach 90% Local'!$DR$1,Reliabilty!$A77-2015+(Reliabilty!B$2-1)*35,0)+OFFSET('IRP Approach 90% Local'!$DS$1,Reliabilty!$A77-2015+(Reliabilty!B$2-1)*35,0)</f>
        <v>0</v>
      </c>
      <c r="C77">
        <f ca="1">-OFFSET('IRP Approach 90% Local'!$DR$1,Reliabilty!$A77-2015+(Reliabilty!C$2-1)*35,0)+OFFSET('IRP Approach 90% Local'!$DS$1,Reliabilty!$A77-2015+(Reliabilty!C$2-1)*35,0)</f>
        <v>0</v>
      </c>
      <c r="D77">
        <f ca="1">-OFFSET('IRP Approach 90% Local'!$DR$1,Reliabilty!$A77-2015+(Reliabilty!D$2-1)*35,0)+OFFSET('IRP Approach 90% Local'!$DS$1,Reliabilty!$A77-2015+(Reliabilty!D$2-1)*35,0)</f>
        <v>83691</v>
      </c>
      <c r="E77">
        <f ca="1">-OFFSET('IRP Approach 90% Local'!$DR$1,Reliabilty!$A77-2015+(Reliabilty!E$2-1)*35,0)+OFFSET('IRP Approach 90% Local'!$DS$1,Reliabilty!$A77-2015+(Reliabilty!E$2-1)*35,0)</f>
        <v>0</v>
      </c>
      <c r="F77">
        <f ca="1">-OFFSET('IRP Approach 90% Local'!$DR$1,Reliabilty!$A77-2015+(Reliabilty!F$2-1)*35,0)+OFFSET('IRP Approach 90% Local'!$DS$1,Reliabilty!$A77-2015+(Reliabilty!F$2-1)*35,0)</f>
        <v>0</v>
      </c>
      <c r="G77">
        <f ca="1">-OFFSET('IRP Approach 90% Local'!$DR$1,Reliabilty!$A77-2015+(Reliabilty!G$2-1)*35,0)+OFFSET('IRP Approach 90% Local'!$DS$1,Reliabilty!$A77-2015+(Reliabilty!G$2-1)*35,0)</f>
        <v>0</v>
      </c>
      <c r="H77">
        <f ca="1">-OFFSET('IRP Approach 90% Local'!$DR$1,Reliabilty!$A77-2015+(Reliabilty!H$2-1)*35,0)+OFFSET('IRP Approach 90% Local'!$DS$1,Reliabilty!$A77-2015+(Reliabilty!H$2-1)*35,0)</f>
        <v>0</v>
      </c>
      <c r="I77">
        <f ca="1">-OFFSET('IRP Approach 90% Local'!$DR$1,Reliabilty!$A77-2015+(Reliabilty!I$2-1)*35,0)+OFFSET('IRP Approach 90% Local'!$DS$1,Reliabilty!$A77-2015+(Reliabilty!I$2-1)*35,0)</f>
        <v>0</v>
      </c>
      <c r="J77">
        <f ca="1">-OFFSET('IRP Approach 90% Local'!$DR$1,Reliabilty!$A77-2015+(Reliabilty!J$2-1)*35,0)+OFFSET('IRP Approach 90% Local'!$DS$1,Reliabilty!$A77-2015+(Reliabilty!J$2-1)*35,0)</f>
        <v>0</v>
      </c>
      <c r="K77">
        <f ca="1">-OFFSET('IRP Approach 90% Local'!$DR$1,Reliabilty!$A77-2015+(Reliabilty!K$2-1)*35,0)+OFFSET('IRP Approach 90% Local'!$DS$1,Reliabilty!$A77-2015+(Reliabilty!K$2-1)*35,0)</f>
        <v>0</v>
      </c>
      <c r="L77">
        <f ca="1">-OFFSET('IRP Approach 90% Local'!$DR$1,Reliabilty!$A77-2015+(Reliabilty!L$2-1)*35,0)+OFFSET('IRP Approach 90% Local'!$DS$1,Reliabilty!$A77-2015+(Reliabilty!L$2-1)*35,0)</f>
        <v>0</v>
      </c>
      <c r="M77">
        <f ca="1">-OFFSET('IRP Approach 90% Local'!$DR$1,Reliabilty!$A77-2015+(Reliabilty!M$2-1)*35,0)+OFFSET('IRP Approach 90% Local'!$DS$1,Reliabilty!$A77-2015+(Reliabilty!M$2-1)*35,0)</f>
        <v>0</v>
      </c>
      <c r="N77">
        <f ca="1">-OFFSET('IRP Approach 90% Local'!$DR$1,Reliabilty!$A77-2015+(Reliabilty!N$2-1)*35,0)+OFFSET('IRP Approach 90% Local'!$DS$1,Reliabilty!$A77-2015+(Reliabilty!N$2-1)*35,0)</f>
        <v>0</v>
      </c>
      <c r="O77">
        <f ca="1">-OFFSET('IRP Approach 90% Local'!$DR$1,Reliabilty!$A77-2015+(Reliabilty!O$2-1)*35,0)+OFFSET('IRP Approach 90% Local'!$DS$1,Reliabilty!$A77-2015+(Reliabilty!O$2-1)*35,0)</f>
        <v>0</v>
      </c>
      <c r="P77">
        <f ca="1">-OFFSET('IRP Approach 90% Local'!$DR$1,Reliabilty!$A77-2015+(Reliabilty!P$2-1)*35,0)+OFFSET('IRP Approach 90% Local'!$DS$1,Reliabilty!$A77-2015+(Reliabilty!P$2-1)*35,0)</f>
        <v>0</v>
      </c>
      <c r="Q77">
        <f ca="1">-OFFSET('IRP Approach 90% Local'!$DR$1,Reliabilty!$A77-2015+(Reliabilty!Q$2-1)*35,0)+OFFSET('IRP Approach 90% Local'!$DS$1,Reliabilty!$A77-2015+(Reliabilty!Q$2-1)*35,0)</f>
        <v>0</v>
      </c>
      <c r="R77">
        <f ca="1">-OFFSET('IRP Approach 90% Local'!$DR$1,Reliabilty!$A77-2015+(Reliabilty!R$2-1)*35,0)+OFFSET('IRP Approach 90% Local'!$DS$1,Reliabilty!$A77-2015+(Reliabilty!R$2-1)*35,0)</f>
        <v>0</v>
      </c>
      <c r="S77">
        <f ca="1">-OFFSET('IRP Approach 90% Local'!$DR$1,Reliabilty!$A77-2015+(Reliabilty!S$2-1)*35,0)+OFFSET('IRP Approach 90% Local'!$DS$1,Reliabilty!$A77-2015+(Reliabilty!S$2-1)*35,0)</f>
        <v>0</v>
      </c>
      <c r="T77">
        <f ca="1">-OFFSET('IRP Approach 90% Local'!$DR$1,Reliabilty!$A77-2015+(Reliabilty!T$2-1)*35,0)+OFFSET('IRP Approach 90% Local'!$DS$1,Reliabilty!$A77-2015+(Reliabilty!T$2-1)*35,0)</f>
        <v>0</v>
      </c>
      <c r="U77">
        <f ca="1">-OFFSET('IRP Approach 90% Local'!$DR$1,Reliabilty!$A77-2015+(Reliabilty!U$2-1)*35,0)+OFFSET('IRP Approach 90% Local'!$DS$1,Reliabilty!$A77-2015+(Reliabilty!U$2-1)*35,0)</f>
        <v>12861</v>
      </c>
      <c r="V77">
        <f ca="1">-OFFSET('IRP Approach 90% Local'!$DR$1,Reliabilty!$A77-2015+(Reliabilty!V$2-1)*35,0)+OFFSET('IRP Approach 90% Local'!$DS$1,Reliabilty!$A77-2015+(Reliabilty!V$2-1)*35,0)</f>
        <v>0</v>
      </c>
      <c r="W77">
        <f ca="1">-OFFSET('IRP Approach 90% Local'!$DR$1,Reliabilty!$A77-2015+(Reliabilty!W$2-1)*35,0)+OFFSET('IRP Approach 90% Local'!$DS$1,Reliabilty!$A77-2015+(Reliabilty!W$2-1)*35,0)</f>
        <v>0</v>
      </c>
      <c r="X77">
        <f ca="1">-OFFSET('IRP Approach 90% Local'!$DR$1,Reliabilty!$A77-2015+(Reliabilty!X$2-1)*35,0)+OFFSET('IRP Approach 90% Local'!$DS$1,Reliabilty!$A77-2015+(Reliabilty!X$2-1)*35,0)</f>
        <v>0</v>
      </c>
      <c r="Y77">
        <f ca="1">-OFFSET('IRP Approach 90% Local'!$DR$1,Reliabilty!$A77-2015+(Reliabilty!Y$2-1)*35,0)+OFFSET('IRP Approach 90% Local'!$DS$1,Reliabilty!$A77-2015+(Reliabilty!Y$2-1)*35,0)</f>
        <v>0</v>
      </c>
      <c r="Z77">
        <f ca="1">-OFFSET('IRP Approach 90% Local'!$DR$1,Reliabilty!$A77-2015+(Reliabilty!Z$2-1)*35,0)+OFFSET('IRP Approach 90% Local'!$DS$1,Reliabilty!$A77-2015+(Reliabilty!Z$2-1)*35,0)</f>
        <v>0</v>
      </c>
      <c r="AA77">
        <f ca="1">-OFFSET('IRP Approach 90% Local'!$DR$1,Reliabilty!$A77-2015+(Reliabilty!AA$2-1)*35,0)+OFFSET('IRP Approach 90% Local'!$DS$1,Reliabilty!$A77-2015+(Reliabilty!AA$2-1)*35,0)</f>
        <v>0</v>
      </c>
      <c r="AB77">
        <f ca="1">-OFFSET('IRP Approach 90% Local'!$DR$1,Reliabilty!$A77-2015+(Reliabilty!AB$2-1)*35,0)+OFFSET('IRP Approach 90% Local'!$DS$1,Reliabilty!$A77-2015+(Reliabilty!AB$2-1)*35,0)</f>
        <v>-84529</v>
      </c>
      <c r="AC77">
        <f ca="1">-OFFSET('IRP Approach 90% Local'!$DR$1,Reliabilty!$A77-2015+(Reliabilty!AC$2-1)*35,0)+OFFSET('IRP Approach 90% Local'!$DS$1,Reliabilty!$A77-2015+(Reliabilty!AC$2-1)*35,0)</f>
        <v>0</v>
      </c>
      <c r="AD77">
        <f ca="1">-OFFSET('IRP Approach 90% Local'!$DR$1,Reliabilty!$A77-2015+(Reliabilty!AD$2-1)*35,0)+OFFSET('IRP Approach 90% Local'!$DS$1,Reliabilty!$A77-2015+(Reliabilty!AD$2-1)*35,0)</f>
        <v>0</v>
      </c>
      <c r="AE77">
        <f ca="1">-OFFSET('IRP Approach 90% Local'!$DR$1,Reliabilty!$A77-2015+(Reliabilty!AE$2-1)*35,0)+OFFSET('IRP Approach 90% Local'!$DS$1,Reliabilty!$A77-2015+(Reliabilty!AE$2-1)*35,0)</f>
        <v>0</v>
      </c>
      <c r="AF77">
        <f ca="1">-OFFSET('IRP Approach 90% Local'!$DR$1,Reliabilty!$A77-2015+(Reliabilty!AF$2-1)*35,0)+OFFSET('IRP Approach 90% Local'!$DS$1,Reliabilty!$A77-2015+(Reliabilty!AF$2-1)*35,0)</f>
        <v>0</v>
      </c>
      <c r="AG77">
        <f ca="1">-OFFSET('IRP Approach 90% Local'!$DR$1,Reliabilty!$A77-2015+(Reliabilty!AG$2-1)*35,0)+OFFSET('IRP Approach 90% Local'!$DS$1,Reliabilty!$A77-2015+(Reliabilty!AG$2-1)*35,0)</f>
        <v>0</v>
      </c>
      <c r="AH77">
        <f ca="1">-OFFSET('IRP Approach 90% Local'!$DR$1,Reliabilty!$A77-2015+(Reliabilty!AH$2-1)*35,0)+OFFSET('IRP Approach 90% Local'!$DS$1,Reliabilty!$A77-2015+(Reliabilty!AH$2-1)*35,0)</f>
        <v>730618</v>
      </c>
      <c r="AI77">
        <f ca="1">-OFFSET('IRP Approach 90% Local'!$DR$1,Reliabilty!$A77-2015+(Reliabilty!AI$2-1)*35,0)+OFFSET('IRP Approach 90% Local'!$DS$1,Reliabilty!$A77-2015+(Reliabilty!AI$2-1)*35,0)</f>
        <v>430150</v>
      </c>
      <c r="AJ77">
        <f ca="1">-OFFSET('IRP Approach 90% Local'!$DR$1,Reliabilty!$A77-2015+(Reliabilty!AJ$2-1)*35,0)+OFFSET('IRP Approach 90% Local'!$DS$1,Reliabilty!$A77-2015+(Reliabilty!AJ$2-1)*35,0)</f>
        <v>0</v>
      </c>
      <c r="AK77">
        <f ca="1">-OFFSET('IRP Approach 90% Local'!$DR$1,Reliabilty!$A77-2015+(Reliabilty!AK$2-1)*35,0)+OFFSET('IRP Approach 90% Local'!$DS$1,Reliabilty!$A77-2015+(Reliabilty!AK$2-1)*35,0)</f>
        <v>35455</v>
      </c>
      <c r="AL77">
        <f ca="1">-OFFSET('IRP Approach 90% Local'!$DR$1,Reliabilty!$A77-2015+(Reliabilty!AL$2-1)*35,0)+OFFSET('IRP Approach 90% Local'!$DS$1,Reliabilty!$A77-2015+(Reliabilty!AL$2-1)*35,0)</f>
        <v>0</v>
      </c>
      <c r="AM77">
        <f ca="1">-OFFSET('IRP Approach 90% Local'!$DR$1,Reliabilty!$A77-2015+(Reliabilty!AM$2-1)*35,0)+OFFSET('IRP Approach 90% Local'!$DS$1,Reliabilty!$A77-2015+(Reliabilty!AM$2-1)*35,0)</f>
        <v>0</v>
      </c>
      <c r="AN77">
        <f ca="1">-OFFSET('IRP Approach 90% Local'!$DR$1,Reliabilty!$A77-2015+(Reliabilty!AN$2-1)*35,0)+OFFSET('IRP Approach 90% Local'!$DS$1,Reliabilty!$A77-2015+(Reliabilty!AN$2-1)*35,0)</f>
        <v>0</v>
      </c>
      <c r="AO77">
        <f ca="1">-OFFSET('IRP Approach 90% Local'!$DR$1,Reliabilty!$A77-2015+(Reliabilty!AO$2-1)*35,0)+OFFSET('IRP Approach 90% Local'!$DS$1,Reliabilty!$A77-2015+(Reliabilty!AO$2-1)*35,0)</f>
        <v>-29915</v>
      </c>
      <c r="AP77">
        <f ca="1">-OFFSET('IRP Approach 90% Local'!$DR$1,Reliabilty!$A77-2015+(Reliabilty!AP$2-1)*35,0)+OFFSET('IRP Approach 90% Local'!$DS$1,Reliabilty!$A77-2015+(Reliabilty!AP$2-1)*35,0)</f>
        <v>-498919</v>
      </c>
      <c r="AQ77">
        <f ca="1">-OFFSET('IRP Approach 90% Local'!$DR$1,Reliabilty!$A77-2015+(Reliabilty!AQ$2-1)*35,0)+OFFSET('IRP Approach 90% Local'!$DS$1,Reliabilty!$A77-2015+(Reliabilty!AQ$2-1)*35,0)</f>
        <v>-420667</v>
      </c>
      <c r="AR77">
        <f ca="1">-OFFSET('IRP Approach 90% Local'!$DR$1,Reliabilty!$A77-2015+(Reliabilty!AR$2-1)*35,0)+OFFSET('IRP Approach 90% Local'!$DS$1,Reliabilty!$A77-2015+(Reliabilty!AR$2-1)*35,0)</f>
        <v>0</v>
      </c>
      <c r="AS77">
        <f ca="1">-OFFSET('IRP Approach 90% Local'!$DR$1,Reliabilty!$A77-2015+(Reliabilty!AS$2-1)*35,0)+OFFSET('IRP Approach 90% Local'!$DS$1,Reliabilty!$A77-2015+(Reliabilty!AS$2-1)*35,0)</f>
        <v>0</v>
      </c>
      <c r="AT77">
        <f ca="1">-OFFSET('IRP Approach 90% Local'!$DR$1,Reliabilty!$A77-2015+(Reliabilty!AT$2-1)*35,0)+OFFSET('IRP Approach 90% Local'!$DS$1,Reliabilty!$A77-2015+(Reliabilty!AT$2-1)*35,0)</f>
        <v>0</v>
      </c>
      <c r="AU77">
        <f ca="1">-OFFSET('IRP Approach 90% Local'!$DR$1,Reliabilty!$A77-2015+(Reliabilty!AU$2-1)*35,0)+OFFSET('IRP Approach 90% Local'!$DS$1,Reliabilty!$A77-2015+(Reliabilty!AU$2-1)*35,0)</f>
        <v>0</v>
      </c>
      <c r="AV77">
        <f ca="1">-OFFSET('IRP Approach 90% Local'!$DR$1,Reliabilty!$A77-2015+(Reliabilty!AV$2-1)*35,0)+OFFSET('IRP Approach 90% Local'!$DS$1,Reliabilty!$A77-2015+(Reliabilty!AV$2-1)*35,0)</f>
        <v>0</v>
      </c>
      <c r="AW77">
        <f ca="1">-OFFSET('IRP Approach 90% Local'!$DR$1,Reliabilty!$A77-2015+(Reliabilty!AW$2-1)*35,0)+OFFSET('IRP Approach 90% Local'!$DS$1,Reliabilty!$A77-2015+(Reliabilty!AW$2-1)*35,0)</f>
        <v>0</v>
      </c>
      <c r="AX77">
        <f ca="1">-OFFSET('IRP Approach 90% Local'!$DR$1,Reliabilty!$A77-2015+(Reliabilty!AX$2-1)*35,0)+OFFSET('IRP Approach 90% Local'!$DS$1,Reliabilty!$A77-2015+(Reliabilty!AX$2-1)*35,0)</f>
        <v>0</v>
      </c>
      <c r="AY77">
        <f ca="1">-OFFSET('IRP Approach 90% Local'!$DR$1,Reliabilty!$A77-2015+(Reliabilty!AY$2-1)*35,0)+OFFSET('IRP Approach 90% Local'!$DS$1,Reliabilty!$A77-2015+(Reliabilty!AY$2-1)*35,0)</f>
        <v>0</v>
      </c>
      <c r="AZ77">
        <f ca="1">-OFFSET('IRP Approach 90% Local'!$DR$1,Reliabilty!$A77-2015+(Reliabilty!AZ$2-1)*35,0)+OFFSET('IRP Approach 90% Local'!$DS$1,Reliabilty!$A77-2015+(Reliabilty!AZ$2-1)*35,0)</f>
        <v>0</v>
      </c>
      <c r="BA77">
        <f ca="1">-OFFSET('IRP Approach 90% Local'!$DR$1,Reliabilty!$A77-2015+(Reliabilty!BA$2-1)*35,0)+OFFSET('IRP Approach 90% Local'!$DS$1,Reliabilty!$A77-2015+(Reliabilty!BA$2-1)*35,0)</f>
        <v>0</v>
      </c>
      <c r="BB77">
        <f ca="1">-OFFSET('IRP Approach 90% Local'!$DR$1,Reliabilty!$A77-2015+(Reliabilty!BB$2-1)*35,0)+OFFSET('IRP Approach 90% Local'!$DS$1,Reliabilty!$A77-2015+(Reliabilty!BB$2-1)*35,0)</f>
        <v>0</v>
      </c>
      <c r="BC77">
        <f ca="1">-OFFSET('IRP Approach 90% Local'!$DR$1,Reliabilty!$A77-2015+(Reliabilty!BC$2-1)*35,0)+OFFSET('IRP Approach 90% Local'!$DS$1,Reliabilty!$A77-2015+(Reliabilty!BC$2-1)*35,0)</f>
        <v>0</v>
      </c>
      <c r="BD77">
        <f ca="1">-OFFSET('IRP Approach 90% Local'!$DR$1,Reliabilty!$A77-2015+(Reliabilty!BD$2-1)*35,0)+OFFSET('IRP Approach 90% Local'!$DS$1,Reliabilty!$A77-2015+(Reliabilty!BD$2-1)*35,0)</f>
        <v>0</v>
      </c>
      <c r="BE77">
        <f ca="1">-OFFSET('IRP Approach 90% Local'!$DR$1,Reliabilty!$A77-2015+(Reliabilty!BE$2-1)*35,0)+OFFSET('IRP Approach 90% Local'!$DS$1,Reliabilty!$A77-2015+(Reliabilty!BE$2-1)*35,0)</f>
        <v>0</v>
      </c>
      <c r="BF77">
        <f ca="1">-OFFSET('IRP Approach 90% Local'!$DR$1,Reliabilty!$A77-2015+(Reliabilty!BF$2-1)*35,0)+OFFSET('IRP Approach 90% Local'!$DS$1,Reliabilty!$A77-2015+(Reliabilty!BF$2-1)*35,0)</f>
        <v>0</v>
      </c>
      <c r="BG77">
        <f ca="1">-OFFSET('IRP Approach 90% Local'!$DR$1,Reliabilty!$A77-2015+(Reliabilty!BG$2-1)*35,0)+OFFSET('IRP Approach 90% Local'!$DS$1,Reliabilty!$A77-2015+(Reliabilty!BG$2-1)*35,0)</f>
        <v>0</v>
      </c>
      <c r="BH77">
        <f ca="1">-OFFSET('IRP Approach 90% Local'!$DR$1,Reliabilty!$A77-2015+(Reliabilty!BH$2-1)*35,0)+OFFSET('IRP Approach 90% Local'!$DS$1,Reliabilty!$A77-2015+(Reliabilty!BH$2-1)*35,0)</f>
        <v>0</v>
      </c>
      <c r="BI77">
        <f ca="1">-OFFSET('IRP Approach 90% Local'!$DR$1,Reliabilty!$A77-2015+(Reliabilty!BI$2-1)*35,0)+OFFSET('IRP Approach 90% Local'!$DS$1,Reliabilty!$A77-2015+(Reliabilty!BI$2-1)*35,0)</f>
        <v>0</v>
      </c>
      <c r="BJ77">
        <f ca="1">-OFFSET('IRP Approach 90% Local'!$DR$1,Reliabilty!$A77-2015+(Reliabilty!BJ$2-1)*35,0)+OFFSET('IRP Approach 90% Local'!$DS$1,Reliabilty!$A77-2015+(Reliabilty!BJ$2-1)*35,0)</f>
        <v>0</v>
      </c>
      <c r="BK77">
        <f ca="1">-OFFSET('IRP Approach 90% Local'!$DR$1,Reliabilty!$A77-2015+(Reliabilty!BK$2-1)*35,0)+OFFSET('IRP Approach 90% Local'!$DS$1,Reliabilty!$A77-2015+(Reliabilty!BK$2-1)*35,0)</f>
        <v>0</v>
      </c>
      <c r="BL77">
        <f ca="1">-OFFSET('IRP Approach 90% Local'!$DR$1,Reliabilty!$A77-2015+(Reliabilty!BL$2-1)*35,0)+OFFSET('IRP Approach 90% Local'!$DS$1,Reliabilty!$A77-2015+(Reliabilty!BL$2-1)*35,0)</f>
        <v>0</v>
      </c>
      <c r="BM77">
        <f ca="1">-OFFSET('IRP Approach 90% Local'!$DR$1,Reliabilty!$A77-2015+(Reliabilty!BM$2-1)*35,0)+OFFSET('IRP Approach 90% Local'!$DS$1,Reliabilty!$A77-2015+(Reliabilty!BM$2-1)*35,0)</f>
        <v>0</v>
      </c>
      <c r="BN77">
        <f ca="1">-OFFSET('IRP Approach 90% Local'!$DR$1,Reliabilty!$A77-2015+(Reliabilty!BN$2-1)*35,0)+OFFSET('IRP Approach 90% Local'!$DS$1,Reliabilty!$A77-2015+(Reliabilty!BN$2-1)*35,0)</f>
        <v>0</v>
      </c>
      <c r="BO77">
        <f ca="1">-OFFSET('IRP Approach 90% Local'!$DR$1,Reliabilty!$A77-2015+(Reliabilty!BO$2-1)*35,0)+OFFSET('IRP Approach 90% Local'!$DS$1,Reliabilty!$A77-2015+(Reliabilty!BO$2-1)*35,0)</f>
        <v>-64259</v>
      </c>
      <c r="BP77">
        <f ca="1">-OFFSET('IRP Approach 90% Local'!$DR$1,Reliabilty!$A77-2015+(Reliabilty!BP$2-1)*35,0)+OFFSET('IRP Approach 90% Local'!$DS$1,Reliabilty!$A77-2015+(Reliabilty!BP$2-1)*35,0)</f>
        <v>-10232</v>
      </c>
      <c r="BQ77">
        <f ca="1">-OFFSET('IRP Approach 90% Local'!$DR$1,Reliabilty!$A77-2015+(Reliabilty!BQ$2-1)*35,0)+OFFSET('IRP Approach 90% Local'!$DS$1,Reliabilty!$A77-2015+(Reliabilty!BQ$2-1)*35,0)</f>
        <v>0</v>
      </c>
      <c r="BR77">
        <f ca="1">-OFFSET('IRP Approach 90% Local'!$DR$1,Reliabilty!$A77-2015+(Reliabilty!BR$2-1)*35,0)+OFFSET('IRP Approach 90% Local'!$DS$1,Reliabilty!$A77-2015+(Reliabilty!BR$2-1)*35,0)</f>
        <v>0</v>
      </c>
      <c r="BS77">
        <f ca="1">-OFFSET('IRP Approach 90% Local'!$DR$1,Reliabilty!$A77-2015+(Reliabilty!BS$2-1)*35,0)+OFFSET('IRP Approach 90% Local'!$DS$1,Reliabilty!$A77-2015+(Reliabilty!BS$2-1)*35,0)</f>
        <v>-320338</v>
      </c>
      <c r="BT77">
        <f ca="1">-OFFSET('IRP Approach 90% Local'!$DR$1,Reliabilty!$A77-2015+(Reliabilty!BT$2-1)*35,0)+OFFSET('IRP Approach 90% Local'!$DS$1,Reliabilty!$A77-2015+(Reliabilty!BT$2-1)*35,0)</f>
        <v>-127339</v>
      </c>
      <c r="BU77">
        <f ca="1">-OFFSET('IRP Approach 90% Local'!$DR$1,Reliabilty!$A77-2015+(Reliabilty!BU$2-1)*35,0)+OFFSET('IRP Approach 90% Local'!$DS$1,Reliabilty!$A77-2015+(Reliabilty!BU$2-1)*35,0)</f>
        <v>-437122</v>
      </c>
      <c r="BV77">
        <f ca="1">-OFFSET('IRP Approach 90% Local'!$DR$1,Reliabilty!$A77-2015+(Reliabilty!BV$2-1)*35,0)+OFFSET('IRP Approach 90% Local'!$DS$1,Reliabilty!$A77-2015+(Reliabilty!BV$2-1)*35,0)</f>
        <v>-348855</v>
      </c>
      <c r="BW77">
        <f ca="1">-OFFSET('IRP Approach 90% Local'!$DR$1,Reliabilty!$A77-2015+(Reliabilty!BW$2-1)*35,0)+OFFSET('IRP Approach 90% Local'!$DS$1,Reliabilty!$A77-2015+(Reliabilty!BW$2-1)*35,0)</f>
        <v>-226213</v>
      </c>
      <c r="BX77">
        <f ca="1">-OFFSET('IRP Approach 90% Local'!$DR$1,Reliabilty!$A77-2015+(Reliabilty!BX$2-1)*35,0)+OFFSET('IRP Approach 90% Local'!$DS$1,Reliabilty!$A77-2015+(Reliabilty!BX$2-1)*35,0)</f>
        <v>-749356</v>
      </c>
      <c r="BY77">
        <f ca="1">-OFFSET('IRP Approach 90% Local'!$DR$1,Reliabilty!$A77-2015+(Reliabilty!BY$2-1)*35,0)+OFFSET('IRP Approach 90% Local'!$DS$1,Reliabilty!$A77-2015+(Reliabilty!BY$2-1)*35,0)</f>
        <v>-40733</v>
      </c>
      <c r="BZ77">
        <f ca="1">-OFFSET('IRP Approach 90% Local'!$DR$1,Reliabilty!$A77-2015+(Reliabilty!BZ$2-1)*35,0)+OFFSET('IRP Approach 90% Local'!$DS$1,Reliabilty!$A77-2015+(Reliabilty!BZ$2-1)*35,0)</f>
        <v>0</v>
      </c>
      <c r="CA77">
        <f ca="1">-OFFSET('IRP Approach 90% Local'!$DR$1,Reliabilty!$A77-2015+(Reliabilty!CA$2-1)*35,0)+OFFSET('IRP Approach 90% Local'!$DS$1,Reliabilty!$A77-2015+(Reliabilty!CA$2-1)*35,0)</f>
        <v>0</v>
      </c>
      <c r="CB77">
        <f ca="1">-OFFSET('IRP Approach 90% Local'!$DR$1,Reliabilty!$A77-2015+(Reliabilty!CB$2-1)*35,0)+OFFSET('IRP Approach 90% Local'!$DS$1,Reliabilty!$A77-2015+(Reliabilty!CB$2-1)*35,0)</f>
        <v>0</v>
      </c>
      <c r="CC77">
        <f ca="1">-OFFSET('IRP Approach 90% Local'!$DR$1,Reliabilty!$A77-2015+(Reliabilty!CC$2-1)*35,0)+OFFSET('IRP Approach 90% Local'!$DS$1,Reliabilty!$A77-2015+(Reliabilty!CC$2-1)*35,0)</f>
        <v>0</v>
      </c>
      <c r="CD77">
        <f ca="1">-OFFSET('IRP Approach 90% Local'!$DR$1,Reliabilty!$A77-2015+(Reliabilty!CD$2-1)*35,0)+OFFSET('IRP Approach 90% Local'!$DS$1,Reliabilty!$A77-2015+(Reliabilty!CD$2-1)*35,0)</f>
        <v>0</v>
      </c>
      <c r="CE77">
        <f ca="1">-OFFSET('IRP Approach 90% Local'!$DR$1,Reliabilty!$A77-2015+(Reliabilty!CE$2-1)*35,0)+OFFSET('IRP Approach 90% Local'!$DS$1,Reliabilty!$A77-2015+(Reliabilty!CE$2-1)*35,0)</f>
        <v>0</v>
      </c>
      <c r="CF77">
        <f ca="1">-OFFSET('IRP Approach 90% Local'!$DR$1,Reliabilty!$A77-2015+(Reliabilty!CF$2-1)*35,0)+OFFSET('IRP Approach 90% Local'!$DS$1,Reliabilty!$A77-2015+(Reliabilty!CF$2-1)*35,0)</f>
        <v>0</v>
      </c>
      <c r="CG77">
        <f ca="1">-OFFSET('IRP Approach 90% Local'!$DR$1,Reliabilty!$A77-2015+(Reliabilty!CG$2-1)*35,0)+OFFSET('IRP Approach 90% Local'!$DS$1,Reliabilty!$A77-2015+(Reliabilty!CG$2-1)*35,0)</f>
        <v>0</v>
      </c>
      <c r="CH77">
        <f ca="1">-OFFSET('IRP Approach 90% Local'!$DR$1,Reliabilty!$A77-2015+(Reliabilty!CH$2-1)*35,0)+OFFSET('IRP Approach 90% Local'!$DS$1,Reliabilty!$A77-2015+(Reliabilty!CH$2-1)*35,0)</f>
        <v>0</v>
      </c>
      <c r="CI77">
        <f ca="1">-OFFSET('IRP Approach 90% Local'!$DR$1,Reliabilty!$A77-2015+(Reliabilty!CI$2-1)*35,0)+OFFSET('IRP Approach 90% Local'!$DS$1,Reliabilty!$A77-2015+(Reliabilty!CI$2-1)*35,0)</f>
        <v>0</v>
      </c>
      <c r="CJ77">
        <f ca="1">-OFFSET('IRP Approach 90% Local'!$DR$1,Reliabilty!$A77-2015+(Reliabilty!CJ$2-1)*35,0)+OFFSET('IRP Approach 90% Local'!$DS$1,Reliabilty!$A77-2015+(Reliabilty!CJ$2-1)*35,0)</f>
        <v>0</v>
      </c>
      <c r="CK77">
        <f ca="1">-OFFSET('IRP Approach 90% Local'!$DR$1,Reliabilty!$A77-2015+(Reliabilty!CK$2-1)*35,0)+OFFSET('IRP Approach 90% Local'!$DS$1,Reliabilty!$A77-2015+(Reliabilty!CK$2-1)*35,0)</f>
        <v>0</v>
      </c>
      <c r="CL77">
        <f ca="1">-OFFSET('IRP Approach 90% Local'!$DR$1,Reliabilty!$A77-2015+(Reliabilty!CL$2-1)*35,0)+OFFSET('IRP Approach 90% Local'!$DS$1,Reliabilty!$A77-2015+(Reliabilty!CL$2-1)*35,0)</f>
        <v>0</v>
      </c>
      <c r="CM77">
        <f ca="1">-OFFSET('IRP Approach 90% Local'!$DR$1,Reliabilty!$A77-2015+(Reliabilty!CM$2-1)*35,0)+OFFSET('IRP Approach 90% Local'!$DS$1,Reliabilty!$A77-2015+(Reliabilty!CM$2-1)*35,0)</f>
        <v>0</v>
      </c>
      <c r="CN77">
        <f ca="1">-OFFSET('IRP Approach 90% Local'!$DR$1,Reliabilty!$A77-2015+(Reliabilty!CN$2-1)*35,0)+OFFSET('IRP Approach 90% Local'!$DS$1,Reliabilty!$A77-2015+(Reliabilty!CN$2-1)*35,0)</f>
        <v>0</v>
      </c>
    </row>
    <row r="78" spans="1:92" x14ac:dyDescent="0.3">
      <c r="A78">
        <v>2046</v>
      </c>
      <c r="B78">
        <f ca="1">-OFFSET('IRP Approach 90% Local'!$DR$1,Reliabilty!$A78-2015+(Reliabilty!B$2-1)*35,0)+OFFSET('IRP Approach 90% Local'!$DS$1,Reliabilty!$A78-2015+(Reliabilty!B$2-1)*35,0)</f>
        <v>0</v>
      </c>
      <c r="C78">
        <f ca="1">-OFFSET('IRP Approach 90% Local'!$DR$1,Reliabilty!$A78-2015+(Reliabilty!C$2-1)*35,0)+OFFSET('IRP Approach 90% Local'!$DS$1,Reliabilty!$A78-2015+(Reliabilty!C$2-1)*35,0)</f>
        <v>35081</v>
      </c>
      <c r="D78">
        <f ca="1">-OFFSET('IRP Approach 90% Local'!$DR$1,Reliabilty!$A78-2015+(Reliabilty!D$2-1)*35,0)+OFFSET('IRP Approach 90% Local'!$DS$1,Reliabilty!$A78-2015+(Reliabilty!D$2-1)*35,0)</f>
        <v>0</v>
      </c>
      <c r="E78">
        <f ca="1">-OFFSET('IRP Approach 90% Local'!$DR$1,Reliabilty!$A78-2015+(Reliabilty!E$2-1)*35,0)+OFFSET('IRP Approach 90% Local'!$DS$1,Reliabilty!$A78-2015+(Reliabilty!E$2-1)*35,0)</f>
        <v>0</v>
      </c>
      <c r="F78">
        <f ca="1">-OFFSET('IRP Approach 90% Local'!$DR$1,Reliabilty!$A78-2015+(Reliabilty!F$2-1)*35,0)+OFFSET('IRP Approach 90% Local'!$DS$1,Reliabilty!$A78-2015+(Reliabilty!F$2-1)*35,0)</f>
        <v>0</v>
      </c>
      <c r="G78">
        <f ca="1">-OFFSET('IRP Approach 90% Local'!$DR$1,Reliabilty!$A78-2015+(Reliabilty!G$2-1)*35,0)+OFFSET('IRP Approach 90% Local'!$DS$1,Reliabilty!$A78-2015+(Reliabilty!G$2-1)*35,0)</f>
        <v>0</v>
      </c>
      <c r="H78">
        <f ca="1">-OFFSET('IRP Approach 90% Local'!$DR$1,Reliabilty!$A78-2015+(Reliabilty!H$2-1)*35,0)+OFFSET('IRP Approach 90% Local'!$DS$1,Reliabilty!$A78-2015+(Reliabilty!H$2-1)*35,0)</f>
        <v>0</v>
      </c>
      <c r="I78">
        <f ca="1">-OFFSET('IRP Approach 90% Local'!$DR$1,Reliabilty!$A78-2015+(Reliabilty!I$2-1)*35,0)+OFFSET('IRP Approach 90% Local'!$DS$1,Reliabilty!$A78-2015+(Reliabilty!I$2-1)*35,0)</f>
        <v>0</v>
      </c>
      <c r="J78">
        <f ca="1">-OFFSET('IRP Approach 90% Local'!$DR$1,Reliabilty!$A78-2015+(Reliabilty!J$2-1)*35,0)+OFFSET('IRP Approach 90% Local'!$DS$1,Reliabilty!$A78-2015+(Reliabilty!J$2-1)*35,0)</f>
        <v>0</v>
      </c>
      <c r="K78">
        <f ca="1">-OFFSET('IRP Approach 90% Local'!$DR$1,Reliabilty!$A78-2015+(Reliabilty!K$2-1)*35,0)+OFFSET('IRP Approach 90% Local'!$DS$1,Reliabilty!$A78-2015+(Reliabilty!K$2-1)*35,0)</f>
        <v>0</v>
      </c>
      <c r="L78">
        <f ca="1">-OFFSET('IRP Approach 90% Local'!$DR$1,Reliabilty!$A78-2015+(Reliabilty!L$2-1)*35,0)+OFFSET('IRP Approach 90% Local'!$DS$1,Reliabilty!$A78-2015+(Reliabilty!L$2-1)*35,0)</f>
        <v>0</v>
      </c>
      <c r="M78">
        <f ca="1">-OFFSET('IRP Approach 90% Local'!$DR$1,Reliabilty!$A78-2015+(Reliabilty!M$2-1)*35,0)+OFFSET('IRP Approach 90% Local'!$DS$1,Reliabilty!$A78-2015+(Reliabilty!M$2-1)*35,0)</f>
        <v>0</v>
      </c>
      <c r="N78">
        <f ca="1">-OFFSET('IRP Approach 90% Local'!$DR$1,Reliabilty!$A78-2015+(Reliabilty!N$2-1)*35,0)+OFFSET('IRP Approach 90% Local'!$DS$1,Reliabilty!$A78-2015+(Reliabilty!N$2-1)*35,0)</f>
        <v>0</v>
      </c>
      <c r="O78">
        <f ca="1">-OFFSET('IRP Approach 90% Local'!$DR$1,Reliabilty!$A78-2015+(Reliabilty!O$2-1)*35,0)+OFFSET('IRP Approach 90% Local'!$DS$1,Reliabilty!$A78-2015+(Reliabilty!O$2-1)*35,0)</f>
        <v>0</v>
      </c>
      <c r="P78">
        <f ca="1">-OFFSET('IRP Approach 90% Local'!$DR$1,Reliabilty!$A78-2015+(Reliabilty!P$2-1)*35,0)+OFFSET('IRP Approach 90% Local'!$DS$1,Reliabilty!$A78-2015+(Reliabilty!P$2-1)*35,0)</f>
        <v>0</v>
      </c>
      <c r="Q78">
        <f ca="1">-OFFSET('IRP Approach 90% Local'!$DR$1,Reliabilty!$A78-2015+(Reliabilty!Q$2-1)*35,0)+OFFSET('IRP Approach 90% Local'!$DS$1,Reliabilty!$A78-2015+(Reliabilty!Q$2-1)*35,0)</f>
        <v>0</v>
      </c>
      <c r="R78">
        <f ca="1">-OFFSET('IRP Approach 90% Local'!$DR$1,Reliabilty!$A78-2015+(Reliabilty!R$2-1)*35,0)+OFFSET('IRP Approach 90% Local'!$DS$1,Reliabilty!$A78-2015+(Reliabilty!R$2-1)*35,0)</f>
        <v>0</v>
      </c>
      <c r="S78">
        <f ca="1">-OFFSET('IRP Approach 90% Local'!$DR$1,Reliabilty!$A78-2015+(Reliabilty!S$2-1)*35,0)+OFFSET('IRP Approach 90% Local'!$DS$1,Reliabilty!$A78-2015+(Reliabilty!S$2-1)*35,0)</f>
        <v>0</v>
      </c>
      <c r="T78">
        <f ca="1">-OFFSET('IRP Approach 90% Local'!$DR$1,Reliabilty!$A78-2015+(Reliabilty!T$2-1)*35,0)+OFFSET('IRP Approach 90% Local'!$DS$1,Reliabilty!$A78-2015+(Reliabilty!T$2-1)*35,0)</f>
        <v>0</v>
      </c>
      <c r="U78">
        <f ca="1">-OFFSET('IRP Approach 90% Local'!$DR$1,Reliabilty!$A78-2015+(Reliabilty!U$2-1)*35,0)+OFFSET('IRP Approach 90% Local'!$DS$1,Reliabilty!$A78-2015+(Reliabilty!U$2-1)*35,0)</f>
        <v>0</v>
      </c>
      <c r="V78">
        <f ca="1">-OFFSET('IRP Approach 90% Local'!$DR$1,Reliabilty!$A78-2015+(Reliabilty!V$2-1)*35,0)+OFFSET('IRP Approach 90% Local'!$DS$1,Reliabilty!$A78-2015+(Reliabilty!V$2-1)*35,0)</f>
        <v>0</v>
      </c>
      <c r="W78">
        <f ca="1">-OFFSET('IRP Approach 90% Local'!$DR$1,Reliabilty!$A78-2015+(Reliabilty!W$2-1)*35,0)+OFFSET('IRP Approach 90% Local'!$DS$1,Reliabilty!$A78-2015+(Reliabilty!W$2-1)*35,0)</f>
        <v>0</v>
      </c>
      <c r="X78">
        <f ca="1">-OFFSET('IRP Approach 90% Local'!$DR$1,Reliabilty!$A78-2015+(Reliabilty!X$2-1)*35,0)+OFFSET('IRP Approach 90% Local'!$DS$1,Reliabilty!$A78-2015+(Reliabilty!X$2-1)*35,0)</f>
        <v>0</v>
      </c>
      <c r="Y78">
        <f ca="1">-OFFSET('IRP Approach 90% Local'!$DR$1,Reliabilty!$A78-2015+(Reliabilty!Y$2-1)*35,0)+OFFSET('IRP Approach 90% Local'!$DS$1,Reliabilty!$A78-2015+(Reliabilty!Y$2-1)*35,0)</f>
        <v>0</v>
      </c>
      <c r="Z78">
        <f ca="1">-OFFSET('IRP Approach 90% Local'!$DR$1,Reliabilty!$A78-2015+(Reliabilty!Z$2-1)*35,0)+OFFSET('IRP Approach 90% Local'!$DS$1,Reliabilty!$A78-2015+(Reliabilty!Z$2-1)*35,0)</f>
        <v>0</v>
      </c>
      <c r="AA78">
        <f ca="1">-OFFSET('IRP Approach 90% Local'!$DR$1,Reliabilty!$A78-2015+(Reliabilty!AA$2-1)*35,0)+OFFSET('IRP Approach 90% Local'!$DS$1,Reliabilty!$A78-2015+(Reliabilty!AA$2-1)*35,0)</f>
        <v>-52155</v>
      </c>
      <c r="AB78">
        <f ca="1">-OFFSET('IRP Approach 90% Local'!$DR$1,Reliabilty!$A78-2015+(Reliabilty!AB$2-1)*35,0)+OFFSET('IRP Approach 90% Local'!$DS$1,Reliabilty!$A78-2015+(Reliabilty!AB$2-1)*35,0)</f>
        <v>0</v>
      </c>
      <c r="AC78">
        <f ca="1">-OFFSET('IRP Approach 90% Local'!$DR$1,Reliabilty!$A78-2015+(Reliabilty!AC$2-1)*35,0)+OFFSET('IRP Approach 90% Local'!$DS$1,Reliabilty!$A78-2015+(Reliabilty!AC$2-1)*35,0)</f>
        <v>0</v>
      </c>
      <c r="AD78">
        <f ca="1">-OFFSET('IRP Approach 90% Local'!$DR$1,Reliabilty!$A78-2015+(Reliabilty!AD$2-1)*35,0)+OFFSET('IRP Approach 90% Local'!$DS$1,Reliabilty!$A78-2015+(Reliabilty!AD$2-1)*35,0)</f>
        <v>0</v>
      </c>
      <c r="AE78">
        <f ca="1">-OFFSET('IRP Approach 90% Local'!$DR$1,Reliabilty!$A78-2015+(Reliabilty!AE$2-1)*35,0)+OFFSET('IRP Approach 90% Local'!$DS$1,Reliabilty!$A78-2015+(Reliabilty!AE$2-1)*35,0)</f>
        <v>0</v>
      </c>
      <c r="AF78">
        <f ca="1">-OFFSET('IRP Approach 90% Local'!$DR$1,Reliabilty!$A78-2015+(Reliabilty!AF$2-1)*35,0)+OFFSET('IRP Approach 90% Local'!$DS$1,Reliabilty!$A78-2015+(Reliabilty!AF$2-1)*35,0)</f>
        <v>0</v>
      </c>
      <c r="AG78">
        <f ca="1">-OFFSET('IRP Approach 90% Local'!$DR$1,Reliabilty!$A78-2015+(Reliabilty!AG$2-1)*35,0)+OFFSET('IRP Approach 90% Local'!$DS$1,Reliabilty!$A78-2015+(Reliabilty!AG$2-1)*35,0)</f>
        <v>879001</v>
      </c>
      <c r="AH78">
        <f ca="1">-OFFSET('IRP Approach 90% Local'!$DR$1,Reliabilty!$A78-2015+(Reliabilty!AH$2-1)*35,0)+OFFSET('IRP Approach 90% Local'!$DS$1,Reliabilty!$A78-2015+(Reliabilty!AH$2-1)*35,0)</f>
        <v>368790</v>
      </c>
      <c r="AI78">
        <f ca="1">-OFFSET('IRP Approach 90% Local'!$DR$1,Reliabilty!$A78-2015+(Reliabilty!AI$2-1)*35,0)+OFFSET('IRP Approach 90% Local'!$DS$1,Reliabilty!$A78-2015+(Reliabilty!AI$2-1)*35,0)</f>
        <v>0</v>
      </c>
      <c r="AJ78">
        <f ca="1">-OFFSET('IRP Approach 90% Local'!$DR$1,Reliabilty!$A78-2015+(Reliabilty!AJ$2-1)*35,0)+OFFSET('IRP Approach 90% Local'!$DS$1,Reliabilty!$A78-2015+(Reliabilty!AJ$2-1)*35,0)</f>
        <v>209961</v>
      </c>
      <c r="AK78">
        <f ca="1">-OFFSET('IRP Approach 90% Local'!$DR$1,Reliabilty!$A78-2015+(Reliabilty!AK$2-1)*35,0)+OFFSET('IRP Approach 90% Local'!$DS$1,Reliabilty!$A78-2015+(Reliabilty!AK$2-1)*35,0)</f>
        <v>0</v>
      </c>
      <c r="AL78">
        <f ca="1">-OFFSET('IRP Approach 90% Local'!$DR$1,Reliabilty!$A78-2015+(Reliabilty!AL$2-1)*35,0)+OFFSET('IRP Approach 90% Local'!$DS$1,Reliabilty!$A78-2015+(Reliabilty!AL$2-1)*35,0)</f>
        <v>0</v>
      </c>
      <c r="AM78">
        <f ca="1">-OFFSET('IRP Approach 90% Local'!$DR$1,Reliabilty!$A78-2015+(Reliabilty!AM$2-1)*35,0)+OFFSET('IRP Approach 90% Local'!$DS$1,Reliabilty!$A78-2015+(Reliabilty!AM$2-1)*35,0)</f>
        <v>0</v>
      </c>
      <c r="AN78">
        <f ca="1">-OFFSET('IRP Approach 90% Local'!$DR$1,Reliabilty!$A78-2015+(Reliabilty!AN$2-1)*35,0)+OFFSET('IRP Approach 90% Local'!$DS$1,Reliabilty!$A78-2015+(Reliabilty!AN$2-1)*35,0)</f>
        <v>-57072</v>
      </c>
      <c r="AO78">
        <f ca="1">-OFFSET('IRP Approach 90% Local'!$DR$1,Reliabilty!$A78-2015+(Reliabilty!AO$2-1)*35,0)+OFFSET('IRP Approach 90% Local'!$DS$1,Reliabilty!$A78-2015+(Reliabilty!AO$2-1)*35,0)</f>
        <v>-506534</v>
      </c>
      <c r="AP78">
        <f ca="1">-OFFSET('IRP Approach 90% Local'!$DR$1,Reliabilty!$A78-2015+(Reliabilty!AP$2-1)*35,0)+OFFSET('IRP Approach 90% Local'!$DS$1,Reliabilty!$A78-2015+(Reliabilty!AP$2-1)*35,0)</f>
        <v>-428964</v>
      </c>
      <c r="AQ78">
        <f ca="1">-OFFSET('IRP Approach 90% Local'!$DR$1,Reliabilty!$A78-2015+(Reliabilty!AQ$2-1)*35,0)+OFFSET('IRP Approach 90% Local'!$DS$1,Reliabilty!$A78-2015+(Reliabilty!AQ$2-1)*35,0)</f>
        <v>0</v>
      </c>
      <c r="AR78">
        <f ca="1">-OFFSET('IRP Approach 90% Local'!$DR$1,Reliabilty!$A78-2015+(Reliabilty!AR$2-1)*35,0)+OFFSET('IRP Approach 90% Local'!$DS$1,Reliabilty!$A78-2015+(Reliabilty!AR$2-1)*35,0)</f>
        <v>0</v>
      </c>
      <c r="AS78">
        <f ca="1">-OFFSET('IRP Approach 90% Local'!$DR$1,Reliabilty!$A78-2015+(Reliabilty!AS$2-1)*35,0)+OFFSET('IRP Approach 90% Local'!$DS$1,Reliabilty!$A78-2015+(Reliabilty!AS$2-1)*35,0)</f>
        <v>0</v>
      </c>
      <c r="AT78">
        <f ca="1">-OFFSET('IRP Approach 90% Local'!$DR$1,Reliabilty!$A78-2015+(Reliabilty!AT$2-1)*35,0)+OFFSET('IRP Approach 90% Local'!$DS$1,Reliabilty!$A78-2015+(Reliabilty!AT$2-1)*35,0)</f>
        <v>0</v>
      </c>
      <c r="AU78">
        <f ca="1">-OFFSET('IRP Approach 90% Local'!$DR$1,Reliabilty!$A78-2015+(Reliabilty!AU$2-1)*35,0)+OFFSET('IRP Approach 90% Local'!$DS$1,Reliabilty!$A78-2015+(Reliabilty!AU$2-1)*35,0)</f>
        <v>0</v>
      </c>
      <c r="AV78">
        <f ca="1">-OFFSET('IRP Approach 90% Local'!$DR$1,Reliabilty!$A78-2015+(Reliabilty!AV$2-1)*35,0)+OFFSET('IRP Approach 90% Local'!$DS$1,Reliabilty!$A78-2015+(Reliabilty!AV$2-1)*35,0)</f>
        <v>0</v>
      </c>
      <c r="AW78">
        <f ca="1">-OFFSET('IRP Approach 90% Local'!$DR$1,Reliabilty!$A78-2015+(Reliabilty!AW$2-1)*35,0)+OFFSET('IRP Approach 90% Local'!$DS$1,Reliabilty!$A78-2015+(Reliabilty!AW$2-1)*35,0)</f>
        <v>0</v>
      </c>
      <c r="AX78">
        <f ca="1">-OFFSET('IRP Approach 90% Local'!$DR$1,Reliabilty!$A78-2015+(Reliabilty!AX$2-1)*35,0)+OFFSET('IRP Approach 90% Local'!$DS$1,Reliabilty!$A78-2015+(Reliabilty!AX$2-1)*35,0)</f>
        <v>0</v>
      </c>
      <c r="AY78">
        <f ca="1">-OFFSET('IRP Approach 90% Local'!$DR$1,Reliabilty!$A78-2015+(Reliabilty!AY$2-1)*35,0)+OFFSET('IRP Approach 90% Local'!$DS$1,Reliabilty!$A78-2015+(Reliabilty!AY$2-1)*35,0)</f>
        <v>0</v>
      </c>
      <c r="AZ78">
        <f ca="1">-OFFSET('IRP Approach 90% Local'!$DR$1,Reliabilty!$A78-2015+(Reliabilty!AZ$2-1)*35,0)+OFFSET('IRP Approach 90% Local'!$DS$1,Reliabilty!$A78-2015+(Reliabilty!AZ$2-1)*35,0)</f>
        <v>0</v>
      </c>
      <c r="BA78">
        <f ca="1">-OFFSET('IRP Approach 90% Local'!$DR$1,Reliabilty!$A78-2015+(Reliabilty!BA$2-1)*35,0)+OFFSET('IRP Approach 90% Local'!$DS$1,Reliabilty!$A78-2015+(Reliabilty!BA$2-1)*35,0)</f>
        <v>0</v>
      </c>
      <c r="BB78">
        <f ca="1">-OFFSET('IRP Approach 90% Local'!$DR$1,Reliabilty!$A78-2015+(Reliabilty!BB$2-1)*35,0)+OFFSET('IRP Approach 90% Local'!$DS$1,Reliabilty!$A78-2015+(Reliabilty!BB$2-1)*35,0)</f>
        <v>0</v>
      </c>
      <c r="BC78">
        <f ca="1">-OFFSET('IRP Approach 90% Local'!$DR$1,Reliabilty!$A78-2015+(Reliabilty!BC$2-1)*35,0)+OFFSET('IRP Approach 90% Local'!$DS$1,Reliabilty!$A78-2015+(Reliabilty!BC$2-1)*35,0)</f>
        <v>0</v>
      </c>
      <c r="BD78">
        <f ca="1">-OFFSET('IRP Approach 90% Local'!$DR$1,Reliabilty!$A78-2015+(Reliabilty!BD$2-1)*35,0)+OFFSET('IRP Approach 90% Local'!$DS$1,Reliabilty!$A78-2015+(Reliabilty!BD$2-1)*35,0)</f>
        <v>0</v>
      </c>
      <c r="BE78">
        <f ca="1">-OFFSET('IRP Approach 90% Local'!$DR$1,Reliabilty!$A78-2015+(Reliabilty!BE$2-1)*35,0)+OFFSET('IRP Approach 90% Local'!$DS$1,Reliabilty!$A78-2015+(Reliabilty!BE$2-1)*35,0)</f>
        <v>0</v>
      </c>
      <c r="BF78">
        <f ca="1">-OFFSET('IRP Approach 90% Local'!$DR$1,Reliabilty!$A78-2015+(Reliabilty!BF$2-1)*35,0)+OFFSET('IRP Approach 90% Local'!$DS$1,Reliabilty!$A78-2015+(Reliabilty!BF$2-1)*35,0)</f>
        <v>0</v>
      </c>
      <c r="BG78">
        <f ca="1">-OFFSET('IRP Approach 90% Local'!$DR$1,Reliabilty!$A78-2015+(Reliabilty!BG$2-1)*35,0)+OFFSET('IRP Approach 90% Local'!$DS$1,Reliabilty!$A78-2015+(Reliabilty!BG$2-1)*35,0)</f>
        <v>0</v>
      </c>
      <c r="BH78">
        <f ca="1">-OFFSET('IRP Approach 90% Local'!$DR$1,Reliabilty!$A78-2015+(Reliabilty!BH$2-1)*35,0)+OFFSET('IRP Approach 90% Local'!$DS$1,Reliabilty!$A78-2015+(Reliabilty!BH$2-1)*35,0)</f>
        <v>0</v>
      </c>
      <c r="BI78">
        <f ca="1">-OFFSET('IRP Approach 90% Local'!$DR$1,Reliabilty!$A78-2015+(Reliabilty!BI$2-1)*35,0)+OFFSET('IRP Approach 90% Local'!$DS$1,Reliabilty!$A78-2015+(Reliabilty!BI$2-1)*35,0)</f>
        <v>0</v>
      </c>
      <c r="BJ78">
        <f ca="1">-OFFSET('IRP Approach 90% Local'!$DR$1,Reliabilty!$A78-2015+(Reliabilty!BJ$2-1)*35,0)+OFFSET('IRP Approach 90% Local'!$DS$1,Reliabilty!$A78-2015+(Reliabilty!BJ$2-1)*35,0)</f>
        <v>0</v>
      </c>
      <c r="BK78">
        <f ca="1">-OFFSET('IRP Approach 90% Local'!$DR$1,Reliabilty!$A78-2015+(Reliabilty!BK$2-1)*35,0)+OFFSET('IRP Approach 90% Local'!$DS$1,Reliabilty!$A78-2015+(Reliabilty!BK$2-1)*35,0)</f>
        <v>0</v>
      </c>
      <c r="BL78">
        <f ca="1">-OFFSET('IRP Approach 90% Local'!$DR$1,Reliabilty!$A78-2015+(Reliabilty!BL$2-1)*35,0)+OFFSET('IRP Approach 90% Local'!$DS$1,Reliabilty!$A78-2015+(Reliabilty!BL$2-1)*35,0)</f>
        <v>0</v>
      </c>
      <c r="BM78">
        <f ca="1">-OFFSET('IRP Approach 90% Local'!$DR$1,Reliabilty!$A78-2015+(Reliabilty!BM$2-1)*35,0)+OFFSET('IRP Approach 90% Local'!$DS$1,Reliabilty!$A78-2015+(Reliabilty!BM$2-1)*35,0)</f>
        <v>0</v>
      </c>
      <c r="BN78">
        <f ca="1">-OFFSET('IRP Approach 90% Local'!$DR$1,Reliabilty!$A78-2015+(Reliabilty!BN$2-1)*35,0)+OFFSET('IRP Approach 90% Local'!$DS$1,Reliabilty!$A78-2015+(Reliabilty!BN$2-1)*35,0)</f>
        <v>-99711</v>
      </c>
      <c r="BO78">
        <f ca="1">-OFFSET('IRP Approach 90% Local'!$DR$1,Reliabilty!$A78-2015+(Reliabilty!BO$2-1)*35,0)+OFFSET('IRP Approach 90% Local'!$DS$1,Reliabilty!$A78-2015+(Reliabilty!BO$2-1)*35,0)</f>
        <v>-23963</v>
      </c>
      <c r="BP78">
        <f ca="1">-OFFSET('IRP Approach 90% Local'!$DR$1,Reliabilty!$A78-2015+(Reliabilty!BP$2-1)*35,0)+OFFSET('IRP Approach 90% Local'!$DS$1,Reliabilty!$A78-2015+(Reliabilty!BP$2-1)*35,0)</f>
        <v>0</v>
      </c>
      <c r="BQ78">
        <f ca="1">-OFFSET('IRP Approach 90% Local'!$DR$1,Reliabilty!$A78-2015+(Reliabilty!BQ$2-1)*35,0)+OFFSET('IRP Approach 90% Local'!$DS$1,Reliabilty!$A78-2015+(Reliabilty!BQ$2-1)*35,0)</f>
        <v>0</v>
      </c>
      <c r="BR78">
        <f ca="1">-OFFSET('IRP Approach 90% Local'!$DR$1,Reliabilty!$A78-2015+(Reliabilty!BR$2-1)*35,0)+OFFSET('IRP Approach 90% Local'!$DS$1,Reliabilty!$A78-2015+(Reliabilty!BR$2-1)*35,0)</f>
        <v>-407735</v>
      </c>
      <c r="BS78">
        <f ca="1">-OFFSET('IRP Approach 90% Local'!$DR$1,Reliabilty!$A78-2015+(Reliabilty!BS$2-1)*35,0)+OFFSET('IRP Approach 90% Local'!$DS$1,Reliabilty!$A78-2015+(Reliabilty!BS$2-1)*35,0)</f>
        <v>-240106</v>
      </c>
      <c r="BT78">
        <f ca="1">-OFFSET('IRP Approach 90% Local'!$DR$1,Reliabilty!$A78-2015+(Reliabilty!BT$2-1)*35,0)+OFFSET('IRP Approach 90% Local'!$DS$1,Reliabilty!$A78-2015+(Reliabilty!BT$2-1)*35,0)</f>
        <v>-472597</v>
      </c>
      <c r="BU78">
        <f ca="1">-OFFSET('IRP Approach 90% Local'!$DR$1,Reliabilty!$A78-2015+(Reliabilty!BU$2-1)*35,0)+OFFSET('IRP Approach 90% Local'!$DS$1,Reliabilty!$A78-2015+(Reliabilty!BU$2-1)*35,0)</f>
        <v>-408809</v>
      </c>
      <c r="BV78">
        <f ca="1">-OFFSET('IRP Approach 90% Local'!$DR$1,Reliabilty!$A78-2015+(Reliabilty!BV$2-1)*35,0)+OFFSET('IRP Approach 90% Local'!$DS$1,Reliabilty!$A78-2015+(Reliabilty!BV$2-1)*35,0)</f>
        <v>-250501</v>
      </c>
      <c r="BW78">
        <f ca="1">-OFFSET('IRP Approach 90% Local'!$DR$1,Reliabilty!$A78-2015+(Reliabilty!BW$2-1)*35,0)+OFFSET('IRP Approach 90% Local'!$DS$1,Reliabilty!$A78-2015+(Reliabilty!BW$2-1)*35,0)</f>
        <v>-777378</v>
      </c>
      <c r="BX78">
        <f ca="1">-OFFSET('IRP Approach 90% Local'!$DR$1,Reliabilty!$A78-2015+(Reliabilty!BX$2-1)*35,0)+OFFSET('IRP Approach 90% Local'!$DS$1,Reliabilty!$A78-2015+(Reliabilty!BX$2-1)*35,0)</f>
        <v>-48542</v>
      </c>
      <c r="BY78">
        <f ca="1">-OFFSET('IRP Approach 90% Local'!$DR$1,Reliabilty!$A78-2015+(Reliabilty!BY$2-1)*35,0)+OFFSET('IRP Approach 90% Local'!$DS$1,Reliabilty!$A78-2015+(Reliabilty!BY$2-1)*35,0)</f>
        <v>0</v>
      </c>
      <c r="BZ78">
        <f ca="1">-OFFSET('IRP Approach 90% Local'!$DR$1,Reliabilty!$A78-2015+(Reliabilty!BZ$2-1)*35,0)+OFFSET('IRP Approach 90% Local'!$DS$1,Reliabilty!$A78-2015+(Reliabilty!BZ$2-1)*35,0)</f>
        <v>0</v>
      </c>
      <c r="CA78">
        <f ca="1">-OFFSET('IRP Approach 90% Local'!$DR$1,Reliabilty!$A78-2015+(Reliabilty!CA$2-1)*35,0)+OFFSET('IRP Approach 90% Local'!$DS$1,Reliabilty!$A78-2015+(Reliabilty!CA$2-1)*35,0)</f>
        <v>0</v>
      </c>
      <c r="CB78">
        <f ca="1">-OFFSET('IRP Approach 90% Local'!$DR$1,Reliabilty!$A78-2015+(Reliabilty!CB$2-1)*35,0)+OFFSET('IRP Approach 90% Local'!$DS$1,Reliabilty!$A78-2015+(Reliabilty!CB$2-1)*35,0)</f>
        <v>0</v>
      </c>
      <c r="CC78">
        <f ca="1">-OFFSET('IRP Approach 90% Local'!$DR$1,Reliabilty!$A78-2015+(Reliabilty!CC$2-1)*35,0)+OFFSET('IRP Approach 90% Local'!$DS$1,Reliabilty!$A78-2015+(Reliabilty!CC$2-1)*35,0)</f>
        <v>0</v>
      </c>
      <c r="CD78">
        <f ca="1">-OFFSET('IRP Approach 90% Local'!$DR$1,Reliabilty!$A78-2015+(Reliabilty!CD$2-1)*35,0)+OFFSET('IRP Approach 90% Local'!$DS$1,Reliabilty!$A78-2015+(Reliabilty!CD$2-1)*35,0)</f>
        <v>0</v>
      </c>
      <c r="CE78">
        <f ca="1">-OFFSET('IRP Approach 90% Local'!$DR$1,Reliabilty!$A78-2015+(Reliabilty!CE$2-1)*35,0)+OFFSET('IRP Approach 90% Local'!$DS$1,Reliabilty!$A78-2015+(Reliabilty!CE$2-1)*35,0)</f>
        <v>0</v>
      </c>
      <c r="CF78">
        <f ca="1">-OFFSET('IRP Approach 90% Local'!$DR$1,Reliabilty!$A78-2015+(Reliabilty!CF$2-1)*35,0)+OFFSET('IRP Approach 90% Local'!$DS$1,Reliabilty!$A78-2015+(Reliabilty!CF$2-1)*35,0)</f>
        <v>0</v>
      </c>
      <c r="CG78">
        <f ca="1">-OFFSET('IRP Approach 90% Local'!$DR$1,Reliabilty!$A78-2015+(Reliabilty!CG$2-1)*35,0)+OFFSET('IRP Approach 90% Local'!$DS$1,Reliabilty!$A78-2015+(Reliabilty!CG$2-1)*35,0)</f>
        <v>0</v>
      </c>
      <c r="CH78">
        <f ca="1">-OFFSET('IRP Approach 90% Local'!$DR$1,Reliabilty!$A78-2015+(Reliabilty!CH$2-1)*35,0)+OFFSET('IRP Approach 90% Local'!$DS$1,Reliabilty!$A78-2015+(Reliabilty!CH$2-1)*35,0)</f>
        <v>0</v>
      </c>
      <c r="CI78">
        <f ca="1">-OFFSET('IRP Approach 90% Local'!$DR$1,Reliabilty!$A78-2015+(Reliabilty!CI$2-1)*35,0)+OFFSET('IRP Approach 90% Local'!$DS$1,Reliabilty!$A78-2015+(Reliabilty!CI$2-1)*35,0)</f>
        <v>0</v>
      </c>
      <c r="CJ78">
        <f ca="1">-OFFSET('IRP Approach 90% Local'!$DR$1,Reliabilty!$A78-2015+(Reliabilty!CJ$2-1)*35,0)+OFFSET('IRP Approach 90% Local'!$DS$1,Reliabilty!$A78-2015+(Reliabilty!CJ$2-1)*35,0)</f>
        <v>0</v>
      </c>
      <c r="CK78">
        <f ca="1">-OFFSET('IRP Approach 90% Local'!$DR$1,Reliabilty!$A78-2015+(Reliabilty!CK$2-1)*35,0)+OFFSET('IRP Approach 90% Local'!$DS$1,Reliabilty!$A78-2015+(Reliabilty!CK$2-1)*35,0)</f>
        <v>0</v>
      </c>
      <c r="CL78">
        <f ca="1">-OFFSET('IRP Approach 90% Local'!$DR$1,Reliabilty!$A78-2015+(Reliabilty!CL$2-1)*35,0)+OFFSET('IRP Approach 90% Local'!$DS$1,Reliabilty!$A78-2015+(Reliabilty!CL$2-1)*35,0)</f>
        <v>0</v>
      </c>
      <c r="CM78">
        <f ca="1">-OFFSET('IRP Approach 90% Local'!$DR$1,Reliabilty!$A78-2015+(Reliabilty!CM$2-1)*35,0)+OFFSET('IRP Approach 90% Local'!$DS$1,Reliabilty!$A78-2015+(Reliabilty!CM$2-1)*35,0)</f>
        <v>0</v>
      </c>
      <c r="CN78">
        <f ca="1">-OFFSET('IRP Approach 90% Local'!$DR$1,Reliabilty!$A78-2015+(Reliabilty!CN$2-1)*35,0)+OFFSET('IRP Approach 90% Local'!$DS$1,Reliabilty!$A78-2015+(Reliabilty!CN$2-1)*35,0)</f>
        <v>0</v>
      </c>
    </row>
    <row r="79" spans="1:92" x14ac:dyDescent="0.3">
      <c r="A79">
        <v>2047</v>
      </c>
      <c r="B79">
        <f ca="1">-OFFSET('IRP Approach 90% Local'!$DR$1,Reliabilty!$A79-2015+(Reliabilty!B$2-1)*35,0)+OFFSET('IRP Approach 90% Local'!$DS$1,Reliabilty!$A79-2015+(Reliabilty!B$2-1)*35,0)</f>
        <v>0</v>
      </c>
      <c r="C79">
        <f ca="1">-OFFSET('IRP Approach 90% Local'!$DR$1,Reliabilty!$A79-2015+(Reliabilty!C$2-1)*35,0)+OFFSET('IRP Approach 90% Local'!$DS$1,Reliabilty!$A79-2015+(Reliabilty!C$2-1)*35,0)</f>
        <v>0</v>
      </c>
      <c r="D79">
        <f ca="1">-OFFSET('IRP Approach 90% Local'!$DR$1,Reliabilty!$A79-2015+(Reliabilty!D$2-1)*35,0)+OFFSET('IRP Approach 90% Local'!$DS$1,Reliabilty!$A79-2015+(Reliabilty!D$2-1)*35,0)</f>
        <v>0</v>
      </c>
      <c r="E79">
        <f ca="1">-OFFSET('IRP Approach 90% Local'!$DR$1,Reliabilty!$A79-2015+(Reliabilty!E$2-1)*35,0)+OFFSET('IRP Approach 90% Local'!$DS$1,Reliabilty!$A79-2015+(Reliabilty!E$2-1)*35,0)</f>
        <v>0</v>
      </c>
      <c r="F79">
        <f ca="1">-OFFSET('IRP Approach 90% Local'!$DR$1,Reliabilty!$A79-2015+(Reliabilty!F$2-1)*35,0)+OFFSET('IRP Approach 90% Local'!$DS$1,Reliabilty!$A79-2015+(Reliabilty!F$2-1)*35,0)</f>
        <v>0</v>
      </c>
      <c r="G79">
        <f ca="1">-OFFSET('IRP Approach 90% Local'!$DR$1,Reliabilty!$A79-2015+(Reliabilty!G$2-1)*35,0)+OFFSET('IRP Approach 90% Local'!$DS$1,Reliabilty!$A79-2015+(Reliabilty!G$2-1)*35,0)</f>
        <v>0</v>
      </c>
      <c r="H79">
        <f ca="1">-OFFSET('IRP Approach 90% Local'!$DR$1,Reliabilty!$A79-2015+(Reliabilty!H$2-1)*35,0)+OFFSET('IRP Approach 90% Local'!$DS$1,Reliabilty!$A79-2015+(Reliabilty!H$2-1)*35,0)</f>
        <v>0</v>
      </c>
      <c r="I79">
        <f ca="1">-OFFSET('IRP Approach 90% Local'!$DR$1,Reliabilty!$A79-2015+(Reliabilty!I$2-1)*35,0)+OFFSET('IRP Approach 90% Local'!$DS$1,Reliabilty!$A79-2015+(Reliabilty!I$2-1)*35,0)</f>
        <v>0</v>
      </c>
      <c r="J79">
        <f ca="1">-OFFSET('IRP Approach 90% Local'!$DR$1,Reliabilty!$A79-2015+(Reliabilty!J$2-1)*35,0)+OFFSET('IRP Approach 90% Local'!$DS$1,Reliabilty!$A79-2015+(Reliabilty!J$2-1)*35,0)</f>
        <v>0</v>
      </c>
      <c r="K79">
        <f ca="1">-OFFSET('IRP Approach 90% Local'!$DR$1,Reliabilty!$A79-2015+(Reliabilty!K$2-1)*35,0)+OFFSET('IRP Approach 90% Local'!$DS$1,Reliabilty!$A79-2015+(Reliabilty!K$2-1)*35,0)</f>
        <v>0</v>
      </c>
      <c r="L79">
        <f ca="1">-OFFSET('IRP Approach 90% Local'!$DR$1,Reliabilty!$A79-2015+(Reliabilty!L$2-1)*35,0)+OFFSET('IRP Approach 90% Local'!$DS$1,Reliabilty!$A79-2015+(Reliabilty!L$2-1)*35,0)</f>
        <v>0</v>
      </c>
      <c r="M79">
        <f ca="1">-OFFSET('IRP Approach 90% Local'!$DR$1,Reliabilty!$A79-2015+(Reliabilty!M$2-1)*35,0)+OFFSET('IRP Approach 90% Local'!$DS$1,Reliabilty!$A79-2015+(Reliabilty!M$2-1)*35,0)</f>
        <v>0</v>
      </c>
      <c r="N79">
        <f ca="1">-OFFSET('IRP Approach 90% Local'!$DR$1,Reliabilty!$A79-2015+(Reliabilty!N$2-1)*35,0)+OFFSET('IRP Approach 90% Local'!$DS$1,Reliabilty!$A79-2015+(Reliabilty!N$2-1)*35,0)</f>
        <v>0</v>
      </c>
      <c r="O79">
        <f ca="1">-OFFSET('IRP Approach 90% Local'!$DR$1,Reliabilty!$A79-2015+(Reliabilty!O$2-1)*35,0)+OFFSET('IRP Approach 90% Local'!$DS$1,Reliabilty!$A79-2015+(Reliabilty!O$2-1)*35,0)</f>
        <v>0</v>
      </c>
      <c r="P79">
        <f ca="1">-OFFSET('IRP Approach 90% Local'!$DR$1,Reliabilty!$A79-2015+(Reliabilty!P$2-1)*35,0)+OFFSET('IRP Approach 90% Local'!$DS$1,Reliabilty!$A79-2015+(Reliabilty!P$2-1)*35,0)</f>
        <v>0</v>
      </c>
      <c r="Q79">
        <f ca="1">-OFFSET('IRP Approach 90% Local'!$DR$1,Reliabilty!$A79-2015+(Reliabilty!Q$2-1)*35,0)+OFFSET('IRP Approach 90% Local'!$DS$1,Reliabilty!$A79-2015+(Reliabilty!Q$2-1)*35,0)</f>
        <v>0</v>
      </c>
      <c r="R79">
        <f ca="1">-OFFSET('IRP Approach 90% Local'!$DR$1,Reliabilty!$A79-2015+(Reliabilty!R$2-1)*35,0)+OFFSET('IRP Approach 90% Local'!$DS$1,Reliabilty!$A79-2015+(Reliabilty!R$2-1)*35,0)</f>
        <v>56055</v>
      </c>
      <c r="S79">
        <f ca="1">-OFFSET('IRP Approach 90% Local'!$DR$1,Reliabilty!$A79-2015+(Reliabilty!S$2-1)*35,0)+OFFSET('IRP Approach 90% Local'!$DS$1,Reliabilty!$A79-2015+(Reliabilty!S$2-1)*35,0)</f>
        <v>0</v>
      </c>
      <c r="T79">
        <f ca="1">-OFFSET('IRP Approach 90% Local'!$DR$1,Reliabilty!$A79-2015+(Reliabilty!T$2-1)*35,0)+OFFSET('IRP Approach 90% Local'!$DS$1,Reliabilty!$A79-2015+(Reliabilty!T$2-1)*35,0)</f>
        <v>0</v>
      </c>
      <c r="U79">
        <f ca="1">-OFFSET('IRP Approach 90% Local'!$DR$1,Reliabilty!$A79-2015+(Reliabilty!U$2-1)*35,0)+OFFSET('IRP Approach 90% Local'!$DS$1,Reliabilty!$A79-2015+(Reliabilty!U$2-1)*35,0)</f>
        <v>0</v>
      </c>
      <c r="V79">
        <f ca="1">-OFFSET('IRP Approach 90% Local'!$DR$1,Reliabilty!$A79-2015+(Reliabilty!V$2-1)*35,0)+OFFSET('IRP Approach 90% Local'!$DS$1,Reliabilty!$A79-2015+(Reliabilty!V$2-1)*35,0)</f>
        <v>0</v>
      </c>
      <c r="W79">
        <f ca="1">-OFFSET('IRP Approach 90% Local'!$DR$1,Reliabilty!$A79-2015+(Reliabilty!W$2-1)*35,0)+OFFSET('IRP Approach 90% Local'!$DS$1,Reliabilty!$A79-2015+(Reliabilty!W$2-1)*35,0)</f>
        <v>0</v>
      </c>
      <c r="X79">
        <f ca="1">-OFFSET('IRP Approach 90% Local'!$DR$1,Reliabilty!$A79-2015+(Reliabilty!X$2-1)*35,0)+OFFSET('IRP Approach 90% Local'!$DS$1,Reliabilty!$A79-2015+(Reliabilty!X$2-1)*35,0)</f>
        <v>0</v>
      </c>
      <c r="Y79">
        <f ca="1">-OFFSET('IRP Approach 90% Local'!$DR$1,Reliabilty!$A79-2015+(Reliabilty!Y$2-1)*35,0)+OFFSET('IRP Approach 90% Local'!$DS$1,Reliabilty!$A79-2015+(Reliabilty!Y$2-1)*35,0)</f>
        <v>0</v>
      </c>
      <c r="Z79">
        <f ca="1">-OFFSET('IRP Approach 90% Local'!$DR$1,Reliabilty!$A79-2015+(Reliabilty!Z$2-1)*35,0)+OFFSET('IRP Approach 90% Local'!$DS$1,Reliabilty!$A79-2015+(Reliabilty!Z$2-1)*35,0)</f>
        <v>-56956</v>
      </c>
      <c r="AA79">
        <f ca="1">-OFFSET('IRP Approach 90% Local'!$DR$1,Reliabilty!$A79-2015+(Reliabilty!AA$2-1)*35,0)+OFFSET('IRP Approach 90% Local'!$DS$1,Reliabilty!$A79-2015+(Reliabilty!AA$2-1)*35,0)</f>
        <v>0</v>
      </c>
      <c r="AB79">
        <f ca="1">-OFFSET('IRP Approach 90% Local'!$DR$1,Reliabilty!$A79-2015+(Reliabilty!AB$2-1)*35,0)+OFFSET('IRP Approach 90% Local'!$DS$1,Reliabilty!$A79-2015+(Reliabilty!AB$2-1)*35,0)</f>
        <v>0</v>
      </c>
      <c r="AC79">
        <f ca="1">-OFFSET('IRP Approach 90% Local'!$DR$1,Reliabilty!$A79-2015+(Reliabilty!AC$2-1)*35,0)+OFFSET('IRP Approach 90% Local'!$DS$1,Reliabilty!$A79-2015+(Reliabilty!AC$2-1)*35,0)</f>
        <v>0</v>
      </c>
      <c r="AD79">
        <f ca="1">-OFFSET('IRP Approach 90% Local'!$DR$1,Reliabilty!$A79-2015+(Reliabilty!AD$2-1)*35,0)+OFFSET('IRP Approach 90% Local'!$DS$1,Reliabilty!$A79-2015+(Reliabilty!AD$2-1)*35,0)</f>
        <v>0</v>
      </c>
      <c r="AE79">
        <f ca="1">-OFFSET('IRP Approach 90% Local'!$DR$1,Reliabilty!$A79-2015+(Reliabilty!AE$2-1)*35,0)+OFFSET('IRP Approach 90% Local'!$DS$1,Reliabilty!$A79-2015+(Reliabilty!AE$2-1)*35,0)</f>
        <v>0</v>
      </c>
      <c r="AF79">
        <f ca="1">-OFFSET('IRP Approach 90% Local'!$DR$1,Reliabilty!$A79-2015+(Reliabilty!AF$2-1)*35,0)+OFFSET('IRP Approach 90% Local'!$DS$1,Reliabilty!$A79-2015+(Reliabilty!AF$2-1)*35,0)</f>
        <v>759719</v>
      </c>
      <c r="AG79">
        <f ca="1">-OFFSET('IRP Approach 90% Local'!$DR$1,Reliabilty!$A79-2015+(Reliabilty!AG$2-1)*35,0)+OFFSET('IRP Approach 90% Local'!$DS$1,Reliabilty!$A79-2015+(Reliabilty!AG$2-1)*35,0)</f>
        <v>392248</v>
      </c>
      <c r="AH79">
        <f ca="1">-OFFSET('IRP Approach 90% Local'!$DR$1,Reliabilty!$A79-2015+(Reliabilty!AH$2-1)*35,0)+OFFSET('IRP Approach 90% Local'!$DS$1,Reliabilty!$A79-2015+(Reliabilty!AH$2-1)*35,0)</f>
        <v>0</v>
      </c>
      <c r="AI79">
        <f ca="1">-OFFSET('IRP Approach 90% Local'!$DR$1,Reliabilty!$A79-2015+(Reliabilty!AI$2-1)*35,0)+OFFSET('IRP Approach 90% Local'!$DS$1,Reliabilty!$A79-2015+(Reliabilty!AI$2-1)*35,0)</f>
        <v>132027</v>
      </c>
      <c r="AJ79">
        <f ca="1">-OFFSET('IRP Approach 90% Local'!$DR$1,Reliabilty!$A79-2015+(Reliabilty!AJ$2-1)*35,0)+OFFSET('IRP Approach 90% Local'!$DS$1,Reliabilty!$A79-2015+(Reliabilty!AJ$2-1)*35,0)</f>
        <v>0</v>
      </c>
      <c r="AK79">
        <f ca="1">-OFFSET('IRP Approach 90% Local'!$DR$1,Reliabilty!$A79-2015+(Reliabilty!AK$2-1)*35,0)+OFFSET('IRP Approach 90% Local'!$DS$1,Reliabilty!$A79-2015+(Reliabilty!AK$2-1)*35,0)</f>
        <v>0</v>
      </c>
      <c r="AL79">
        <f ca="1">-OFFSET('IRP Approach 90% Local'!$DR$1,Reliabilty!$A79-2015+(Reliabilty!AL$2-1)*35,0)+OFFSET('IRP Approach 90% Local'!$DS$1,Reliabilty!$A79-2015+(Reliabilty!AL$2-1)*35,0)</f>
        <v>0</v>
      </c>
      <c r="AM79">
        <f ca="1">-OFFSET('IRP Approach 90% Local'!$DR$1,Reliabilty!$A79-2015+(Reliabilty!AM$2-1)*35,0)+OFFSET('IRP Approach 90% Local'!$DS$1,Reliabilty!$A79-2015+(Reliabilty!AM$2-1)*35,0)</f>
        <v>-96225</v>
      </c>
      <c r="AN79">
        <f ca="1">-OFFSET('IRP Approach 90% Local'!$DR$1,Reliabilty!$A79-2015+(Reliabilty!AN$2-1)*35,0)+OFFSET('IRP Approach 90% Local'!$DS$1,Reliabilty!$A79-2015+(Reliabilty!AN$2-1)*35,0)</f>
        <v>-514075</v>
      </c>
      <c r="AO79">
        <f ca="1">-OFFSET('IRP Approach 90% Local'!$DR$1,Reliabilty!$A79-2015+(Reliabilty!AO$2-1)*35,0)+OFFSET('IRP Approach 90% Local'!$DS$1,Reliabilty!$A79-2015+(Reliabilty!AO$2-1)*35,0)</f>
        <v>-436631</v>
      </c>
      <c r="AP79">
        <f ca="1">-OFFSET('IRP Approach 90% Local'!$DR$1,Reliabilty!$A79-2015+(Reliabilty!AP$2-1)*35,0)+OFFSET('IRP Approach 90% Local'!$DS$1,Reliabilty!$A79-2015+(Reliabilty!AP$2-1)*35,0)</f>
        <v>0</v>
      </c>
      <c r="AQ79">
        <f ca="1">-OFFSET('IRP Approach 90% Local'!$DR$1,Reliabilty!$A79-2015+(Reliabilty!AQ$2-1)*35,0)+OFFSET('IRP Approach 90% Local'!$DS$1,Reliabilty!$A79-2015+(Reliabilty!AQ$2-1)*35,0)</f>
        <v>0</v>
      </c>
      <c r="AR79">
        <f ca="1">-OFFSET('IRP Approach 90% Local'!$DR$1,Reliabilty!$A79-2015+(Reliabilty!AR$2-1)*35,0)+OFFSET('IRP Approach 90% Local'!$DS$1,Reliabilty!$A79-2015+(Reliabilty!AR$2-1)*35,0)</f>
        <v>0</v>
      </c>
      <c r="AS79">
        <f ca="1">-OFFSET('IRP Approach 90% Local'!$DR$1,Reliabilty!$A79-2015+(Reliabilty!AS$2-1)*35,0)+OFFSET('IRP Approach 90% Local'!$DS$1,Reliabilty!$A79-2015+(Reliabilty!AS$2-1)*35,0)</f>
        <v>0</v>
      </c>
      <c r="AT79">
        <f ca="1">-OFFSET('IRP Approach 90% Local'!$DR$1,Reliabilty!$A79-2015+(Reliabilty!AT$2-1)*35,0)+OFFSET('IRP Approach 90% Local'!$DS$1,Reliabilty!$A79-2015+(Reliabilty!AT$2-1)*35,0)</f>
        <v>0</v>
      </c>
      <c r="AU79">
        <f ca="1">-OFFSET('IRP Approach 90% Local'!$DR$1,Reliabilty!$A79-2015+(Reliabilty!AU$2-1)*35,0)+OFFSET('IRP Approach 90% Local'!$DS$1,Reliabilty!$A79-2015+(Reliabilty!AU$2-1)*35,0)</f>
        <v>0</v>
      </c>
      <c r="AV79">
        <f ca="1">-OFFSET('IRP Approach 90% Local'!$DR$1,Reliabilty!$A79-2015+(Reliabilty!AV$2-1)*35,0)+OFFSET('IRP Approach 90% Local'!$DS$1,Reliabilty!$A79-2015+(Reliabilty!AV$2-1)*35,0)</f>
        <v>0</v>
      </c>
      <c r="AW79">
        <f ca="1">-OFFSET('IRP Approach 90% Local'!$DR$1,Reliabilty!$A79-2015+(Reliabilty!AW$2-1)*35,0)+OFFSET('IRP Approach 90% Local'!$DS$1,Reliabilty!$A79-2015+(Reliabilty!AW$2-1)*35,0)</f>
        <v>0</v>
      </c>
      <c r="AX79">
        <f ca="1">-OFFSET('IRP Approach 90% Local'!$DR$1,Reliabilty!$A79-2015+(Reliabilty!AX$2-1)*35,0)+OFFSET('IRP Approach 90% Local'!$DS$1,Reliabilty!$A79-2015+(Reliabilty!AX$2-1)*35,0)</f>
        <v>0</v>
      </c>
      <c r="AY79">
        <f ca="1">-OFFSET('IRP Approach 90% Local'!$DR$1,Reliabilty!$A79-2015+(Reliabilty!AY$2-1)*35,0)+OFFSET('IRP Approach 90% Local'!$DS$1,Reliabilty!$A79-2015+(Reliabilty!AY$2-1)*35,0)</f>
        <v>0</v>
      </c>
      <c r="AZ79">
        <f ca="1">-OFFSET('IRP Approach 90% Local'!$DR$1,Reliabilty!$A79-2015+(Reliabilty!AZ$2-1)*35,0)+OFFSET('IRP Approach 90% Local'!$DS$1,Reliabilty!$A79-2015+(Reliabilty!AZ$2-1)*35,0)</f>
        <v>0</v>
      </c>
      <c r="BA79">
        <f ca="1">-OFFSET('IRP Approach 90% Local'!$DR$1,Reliabilty!$A79-2015+(Reliabilty!BA$2-1)*35,0)+OFFSET('IRP Approach 90% Local'!$DS$1,Reliabilty!$A79-2015+(Reliabilty!BA$2-1)*35,0)</f>
        <v>0</v>
      </c>
      <c r="BB79">
        <f ca="1">-OFFSET('IRP Approach 90% Local'!$DR$1,Reliabilty!$A79-2015+(Reliabilty!BB$2-1)*35,0)+OFFSET('IRP Approach 90% Local'!$DS$1,Reliabilty!$A79-2015+(Reliabilty!BB$2-1)*35,0)</f>
        <v>0</v>
      </c>
      <c r="BC79">
        <f ca="1">-OFFSET('IRP Approach 90% Local'!$DR$1,Reliabilty!$A79-2015+(Reliabilty!BC$2-1)*35,0)+OFFSET('IRP Approach 90% Local'!$DS$1,Reliabilty!$A79-2015+(Reliabilty!BC$2-1)*35,0)</f>
        <v>0</v>
      </c>
      <c r="BD79">
        <f ca="1">-OFFSET('IRP Approach 90% Local'!$DR$1,Reliabilty!$A79-2015+(Reliabilty!BD$2-1)*35,0)+OFFSET('IRP Approach 90% Local'!$DS$1,Reliabilty!$A79-2015+(Reliabilty!BD$2-1)*35,0)</f>
        <v>0</v>
      </c>
      <c r="BE79">
        <f ca="1">-OFFSET('IRP Approach 90% Local'!$DR$1,Reliabilty!$A79-2015+(Reliabilty!BE$2-1)*35,0)+OFFSET('IRP Approach 90% Local'!$DS$1,Reliabilty!$A79-2015+(Reliabilty!BE$2-1)*35,0)</f>
        <v>0</v>
      </c>
      <c r="BF79">
        <f ca="1">-OFFSET('IRP Approach 90% Local'!$DR$1,Reliabilty!$A79-2015+(Reliabilty!BF$2-1)*35,0)+OFFSET('IRP Approach 90% Local'!$DS$1,Reliabilty!$A79-2015+(Reliabilty!BF$2-1)*35,0)</f>
        <v>0</v>
      </c>
      <c r="BG79">
        <f ca="1">-OFFSET('IRP Approach 90% Local'!$DR$1,Reliabilty!$A79-2015+(Reliabilty!BG$2-1)*35,0)+OFFSET('IRP Approach 90% Local'!$DS$1,Reliabilty!$A79-2015+(Reliabilty!BG$2-1)*35,0)</f>
        <v>0</v>
      </c>
      <c r="BH79">
        <f ca="1">-OFFSET('IRP Approach 90% Local'!$DR$1,Reliabilty!$A79-2015+(Reliabilty!BH$2-1)*35,0)+OFFSET('IRP Approach 90% Local'!$DS$1,Reliabilty!$A79-2015+(Reliabilty!BH$2-1)*35,0)</f>
        <v>0</v>
      </c>
      <c r="BI79">
        <f ca="1">-OFFSET('IRP Approach 90% Local'!$DR$1,Reliabilty!$A79-2015+(Reliabilty!BI$2-1)*35,0)+OFFSET('IRP Approach 90% Local'!$DS$1,Reliabilty!$A79-2015+(Reliabilty!BI$2-1)*35,0)</f>
        <v>0</v>
      </c>
      <c r="BJ79">
        <f ca="1">-OFFSET('IRP Approach 90% Local'!$DR$1,Reliabilty!$A79-2015+(Reliabilty!BJ$2-1)*35,0)+OFFSET('IRP Approach 90% Local'!$DS$1,Reliabilty!$A79-2015+(Reliabilty!BJ$2-1)*35,0)</f>
        <v>0</v>
      </c>
      <c r="BK79">
        <f ca="1">-OFFSET('IRP Approach 90% Local'!$DR$1,Reliabilty!$A79-2015+(Reliabilty!BK$2-1)*35,0)+OFFSET('IRP Approach 90% Local'!$DS$1,Reliabilty!$A79-2015+(Reliabilty!BK$2-1)*35,0)</f>
        <v>0</v>
      </c>
      <c r="BL79">
        <f ca="1">-OFFSET('IRP Approach 90% Local'!$DR$1,Reliabilty!$A79-2015+(Reliabilty!BL$2-1)*35,0)+OFFSET('IRP Approach 90% Local'!$DS$1,Reliabilty!$A79-2015+(Reliabilty!BL$2-1)*35,0)</f>
        <v>0</v>
      </c>
      <c r="BM79">
        <f ca="1">-OFFSET('IRP Approach 90% Local'!$DR$1,Reliabilty!$A79-2015+(Reliabilty!BM$2-1)*35,0)+OFFSET('IRP Approach 90% Local'!$DS$1,Reliabilty!$A79-2015+(Reliabilty!BM$2-1)*35,0)</f>
        <v>-950</v>
      </c>
      <c r="BN79">
        <f ca="1">-OFFSET('IRP Approach 90% Local'!$DR$1,Reliabilty!$A79-2015+(Reliabilty!BN$2-1)*35,0)+OFFSET('IRP Approach 90% Local'!$DS$1,Reliabilty!$A79-2015+(Reliabilty!BN$2-1)*35,0)</f>
        <v>-13482</v>
      </c>
      <c r="BO79">
        <f ca="1">-OFFSET('IRP Approach 90% Local'!$DR$1,Reliabilty!$A79-2015+(Reliabilty!BO$2-1)*35,0)+OFFSET('IRP Approach 90% Local'!$DS$1,Reliabilty!$A79-2015+(Reliabilty!BO$2-1)*35,0)</f>
        <v>0</v>
      </c>
      <c r="BP79">
        <f ca="1">-OFFSET('IRP Approach 90% Local'!$DR$1,Reliabilty!$A79-2015+(Reliabilty!BP$2-1)*35,0)+OFFSET('IRP Approach 90% Local'!$DS$1,Reliabilty!$A79-2015+(Reliabilty!BP$2-1)*35,0)</f>
        <v>0</v>
      </c>
      <c r="BQ79">
        <f ca="1">-OFFSET('IRP Approach 90% Local'!$DR$1,Reliabilty!$A79-2015+(Reliabilty!BQ$2-1)*35,0)+OFFSET('IRP Approach 90% Local'!$DS$1,Reliabilty!$A79-2015+(Reliabilty!BQ$2-1)*35,0)</f>
        <v>-426991</v>
      </c>
      <c r="BR79">
        <f ca="1">-OFFSET('IRP Approach 90% Local'!$DR$1,Reliabilty!$A79-2015+(Reliabilty!BR$2-1)*35,0)+OFFSET('IRP Approach 90% Local'!$DS$1,Reliabilty!$A79-2015+(Reliabilty!BR$2-1)*35,0)</f>
        <v>-247168</v>
      </c>
      <c r="BS79">
        <f ca="1">-OFFSET('IRP Approach 90% Local'!$DR$1,Reliabilty!$A79-2015+(Reliabilty!BS$2-1)*35,0)+OFFSET('IRP Approach 90% Local'!$DS$1,Reliabilty!$A79-2015+(Reliabilty!BS$2-1)*35,0)</f>
        <v>-510823</v>
      </c>
      <c r="BT79">
        <f ca="1">-OFFSET('IRP Approach 90% Local'!$DR$1,Reliabilty!$A79-2015+(Reliabilty!BT$2-1)*35,0)+OFFSET('IRP Approach 90% Local'!$DS$1,Reliabilty!$A79-2015+(Reliabilty!BT$2-1)*35,0)</f>
        <v>-421204</v>
      </c>
      <c r="BU79">
        <f ca="1">-OFFSET('IRP Approach 90% Local'!$DR$1,Reliabilty!$A79-2015+(Reliabilty!BU$2-1)*35,0)+OFFSET('IRP Approach 90% Local'!$DS$1,Reliabilty!$A79-2015+(Reliabilty!BU$2-1)*35,0)</f>
        <v>-288002</v>
      </c>
      <c r="BV79">
        <f ca="1">-OFFSET('IRP Approach 90% Local'!$DR$1,Reliabilty!$A79-2015+(Reliabilty!BV$2-1)*35,0)+OFFSET('IRP Approach 90% Local'!$DS$1,Reliabilty!$A79-2015+(Reliabilty!BV$2-1)*35,0)</f>
        <v>-809709</v>
      </c>
      <c r="BW79">
        <f ca="1">-OFFSET('IRP Approach 90% Local'!$DR$1,Reliabilty!$A79-2015+(Reliabilty!BW$2-1)*35,0)+OFFSET('IRP Approach 90% Local'!$DS$1,Reliabilty!$A79-2015+(Reliabilty!BW$2-1)*35,0)</f>
        <v>-55719</v>
      </c>
      <c r="BX79">
        <f ca="1">-OFFSET('IRP Approach 90% Local'!$DR$1,Reliabilty!$A79-2015+(Reliabilty!BX$2-1)*35,0)+OFFSET('IRP Approach 90% Local'!$DS$1,Reliabilty!$A79-2015+(Reliabilty!BX$2-1)*35,0)</f>
        <v>0</v>
      </c>
      <c r="BY79">
        <f ca="1">-OFFSET('IRP Approach 90% Local'!$DR$1,Reliabilty!$A79-2015+(Reliabilty!BY$2-1)*35,0)+OFFSET('IRP Approach 90% Local'!$DS$1,Reliabilty!$A79-2015+(Reliabilty!BY$2-1)*35,0)</f>
        <v>0</v>
      </c>
      <c r="BZ79">
        <f ca="1">-OFFSET('IRP Approach 90% Local'!$DR$1,Reliabilty!$A79-2015+(Reliabilty!BZ$2-1)*35,0)+OFFSET('IRP Approach 90% Local'!$DS$1,Reliabilty!$A79-2015+(Reliabilty!BZ$2-1)*35,0)</f>
        <v>0</v>
      </c>
      <c r="CA79">
        <f ca="1">-OFFSET('IRP Approach 90% Local'!$DR$1,Reliabilty!$A79-2015+(Reliabilty!CA$2-1)*35,0)+OFFSET('IRP Approach 90% Local'!$DS$1,Reliabilty!$A79-2015+(Reliabilty!CA$2-1)*35,0)</f>
        <v>0</v>
      </c>
      <c r="CB79">
        <f ca="1">-OFFSET('IRP Approach 90% Local'!$DR$1,Reliabilty!$A79-2015+(Reliabilty!CB$2-1)*35,0)+OFFSET('IRP Approach 90% Local'!$DS$1,Reliabilty!$A79-2015+(Reliabilty!CB$2-1)*35,0)</f>
        <v>0</v>
      </c>
      <c r="CC79">
        <f ca="1">-OFFSET('IRP Approach 90% Local'!$DR$1,Reliabilty!$A79-2015+(Reliabilty!CC$2-1)*35,0)+OFFSET('IRP Approach 90% Local'!$DS$1,Reliabilty!$A79-2015+(Reliabilty!CC$2-1)*35,0)</f>
        <v>0</v>
      </c>
      <c r="CD79">
        <f ca="1">-OFFSET('IRP Approach 90% Local'!$DR$1,Reliabilty!$A79-2015+(Reliabilty!CD$2-1)*35,0)+OFFSET('IRP Approach 90% Local'!$DS$1,Reliabilty!$A79-2015+(Reliabilty!CD$2-1)*35,0)</f>
        <v>0</v>
      </c>
      <c r="CE79">
        <f ca="1">-OFFSET('IRP Approach 90% Local'!$DR$1,Reliabilty!$A79-2015+(Reliabilty!CE$2-1)*35,0)+OFFSET('IRP Approach 90% Local'!$DS$1,Reliabilty!$A79-2015+(Reliabilty!CE$2-1)*35,0)</f>
        <v>0</v>
      </c>
      <c r="CF79">
        <f ca="1">-OFFSET('IRP Approach 90% Local'!$DR$1,Reliabilty!$A79-2015+(Reliabilty!CF$2-1)*35,0)+OFFSET('IRP Approach 90% Local'!$DS$1,Reliabilty!$A79-2015+(Reliabilty!CF$2-1)*35,0)</f>
        <v>0</v>
      </c>
      <c r="CG79">
        <f ca="1">-OFFSET('IRP Approach 90% Local'!$DR$1,Reliabilty!$A79-2015+(Reliabilty!CG$2-1)*35,0)+OFFSET('IRP Approach 90% Local'!$DS$1,Reliabilty!$A79-2015+(Reliabilty!CG$2-1)*35,0)</f>
        <v>0</v>
      </c>
      <c r="CH79">
        <f ca="1">-OFFSET('IRP Approach 90% Local'!$DR$1,Reliabilty!$A79-2015+(Reliabilty!CH$2-1)*35,0)+OFFSET('IRP Approach 90% Local'!$DS$1,Reliabilty!$A79-2015+(Reliabilty!CH$2-1)*35,0)</f>
        <v>0</v>
      </c>
      <c r="CI79">
        <f ca="1">-OFFSET('IRP Approach 90% Local'!$DR$1,Reliabilty!$A79-2015+(Reliabilty!CI$2-1)*35,0)+OFFSET('IRP Approach 90% Local'!$DS$1,Reliabilty!$A79-2015+(Reliabilty!CI$2-1)*35,0)</f>
        <v>0</v>
      </c>
      <c r="CJ79">
        <f ca="1">-OFFSET('IRP Approach 90% Local'!$DR$1,Reliabilty!$A79-2015+(Reliabilty!CJ$2-1)*35,0)+OFFSET('IRP Approach 90% Local'!$DS$1,Reliabilty!$A79-2015+(Reliabilty!CJ$2-1)*35,0)</f>
        <v>0</v>
      </c>
      <c r="CK79">
        <f ca="1">-OFFSET('IRP Approach 90% Local'!$DR$1,Reliabilty!$A79-2015+(Reliabilty!CK$2-1)*35,0)+OFFSET('IRP Approach 90% Local'!$DS$1,Reliabilty!$A79-2015+(Reliabilty!CK$2-1)*35,0)</f>
        <v>0</v>
      </c>
      <c r="CL79">
        <f ca="1">-OFFSET('IRP Approach 90% Local'!$DR$1,Reliabilty!$A79-2015+(Reliabilty!CL$2-1)*35,0)+OFFSET('IRP Approach 90% Local'!$DS$1,Reliabilty!$A79-2015+(Reliabilty!CL$2-1)*35,0)</f>
        <v>0</v>
      </c>
      <c r="CM79">
        <f ca="1">-OFFSET('IRP Approach 90% Local'!$DR$1,Reliabilty!$A79-2015+(Reliabilty!CM$2-1)*35,0)+OFFSET('IRP Approach 90% Local'!$DS$1,Reliabilty!$A79-2015+(Reliabilty!CM$2-1)*35,0)</f>
        <v>0</v>
      </c>
      <c r="CN79">
        <f ca="1">-OFFSET('IRP Approach 90% Local'!$DR$1,Reliabilty!$A79-2015+(Reliabilty!CN$2-1)*35,0)+OFFSET('IRP Approach 90% Local'!$DS$1,Reliabilty!$A79-2015+(Reliabilty!CN$2-1)*35,0)</f>
        <v>0</v>
      </c>
    </row>
    <row r="80" spans="1:92" x14ac:dyDescent="0.3">
      <c r="A80">
        <v>2048</v>
      </c>
      <c r="B80">
        <f ca="1">-OFFSET('IRP Approach 90% Local'!$DR$1,Reliabilty!$A80-2015+(Reliabilty!B$2-1)*35,0)+OFFSET('IRP Approach 90% Local'!$DS$1,Reliabilty!$A80-2015+(Reliabilty!B$2-1)*35,0)</f>
        <v>0</v>
      </c>
      <c r="C80">
        <f ca="1">-OFFSET('IRP Approach 90% Local'!$DR$1,Reliabilty!$A80-2015+(Reliabilty!C$2-1)*35,0)+OFFSET('IRP Approach 90% Local'!$DS$1,Reliabilty!$A80-2015+(Reliabilty!C$2-1)*35,0)</f>
        <v>0</v>
      </c>
      <c r="D80">
        <f ca="1">-OFFSET('IRP Approach 90% Local'!$DR$1,Reliabilty!$A80-2015+(Reliabilty!D$2-1)*35,0)+OFFSET('IRP Approach 90% Local'!$DS$1,Reliabilty!$A80-2015+(Reliabilty!D$2-1)*35,0)</f>
        <v>0</v>
      </c>
      <c r="E80">
        <f ca="1">-OFFSET('IRP Approach 90% Local'!$DR$1,Reliabilty!$A80-2015+(Reliabilty!E$2-1)*35,0)+OFFSET('IRP Approach 90% Local'!$DS$1,Reliabilty!$A80-2015+(Reliabilty!E$2-1)*35,0)</f>
        <v>0</v>
      </c>
      <c r="F80">
        <f ca="1">-OFFSET('IRP Approach 90% Local'!$DR$1,Reliabilty!$A80-2015+(Reliabilty!F$2-1)*35,0)+OFFSET('IRP Approach 90% Local'!$DS$1,Reliabilty!$A80-2015+(Reliabilty!F$2-1)*35,0)</f>
        <v>0</v>
      </c>
      <c r="G80">
        <f ca="1">-OFFSET('IRP Approach 90% Local'!$DR$1,Reliabilty!$A80-2015+(Reliabilty!G$2-1)*35,0)+OFFSET('IRP Approach 90% Local'!$DS$1,Reliabilty!$A80-2015+(Reliabilty!G$2-1)*35,0)</f>
        <v>0</v>
      </c>
      <c r="H80">
        <f ca="1">-OFFSET('IRP Approach 90% Local'!$DR$1,Reliabilty!$A80-2015+(Reliabilty!H$2-1)*35,0)+OFFSET('IRP Approach 90% Local'!$DS$1,Reliabilty!$A80-2015+(Reliabilty!H$2-1)*35,0)</f>
        <v>0</v>
      </c>
      <c r="I80">
        <f ca="1">-OFFSET('IRP Approach 90% Local'!$DR$1,Reliabilty!$A80-2015+(Reliabilty!I$2-1)*35,0)+OFFSET('IRP Approach 90% Local'!$DS$1,Reliabilty!$A80-2015+(Reliabilty!I$2-1)*35,0)</f>
        <v>0</v>
      </c>
      <c r="J80">
        <f ca="1">-OFFSET('IRP Approach 90% Local'!$DR$1,Reliabilty!$A80-2015+(Reliabilty!J$2-1)*35,0)+OFFSET('IRP Approach 90% Local'!$DS$1,Reliabilty!$A80-2015+(Reliabilty!J$2-1)*35,0)</f>
        <v>0</v>
      </c>
      <c r="K80">
        <f ca="1">-OFFSET('IRP Approach 90% Local'!$DR$1,Reliabilty!$A80-2015+(Reliabilty!K$2-1)*35,0)+OFFSET('IRP Approach 90% Local'!$DS$1,Reliabilty!$A80-2015+(Reliabilty!K$2-1)*35,0)</f>
        <v>0</v>
      </c>
      <c r="L80">
        <f ca="1">-OFFSET('IRP Approach 90% Local'!$DR$1,Reliabilty!$A80-2015+(Reliabilty!L$2-1)*35,0)+OFFSET('IRP Approach 90% Local'!$DS$1,Reliabilty!$A80-2015+(Reliabilty!L$2-1)*35,0)</f>
        <v>0</v>
      </c>
      <c r="M80">
        <f ca="1">-OFFSET('IRP Approach 90% Local'!$DR$1,Reliabilty!$A80-2015+(Reliabilty!M$2-1)*35,0)+OFFSET('IRP Approach 90% Local'!$DS$1,Reliabilty!$A80-2015+(Reliabilty!M$2-1)*35,0)</f>
        <v>0</v>
      </c>
      <c r="N80">
        <f ca="1">-OFFSET('IRP Approach 90% Local'!$DR$1,Reliabilty!$A80-2015+(Reliabilty!N$2-1)*35,0)+OFFSET('IRP Approach 90% Local'!$DS$1,Reliabilty!$A80-2015+(Reliabilty!N$2-1)*35,0)</f>
        <v>0</v>
      </c>
      <c r="O80">
        <f ca="1">-OFFSET('IRP Approach 90% Local'!$DR$1,Reliabilty!$A80-2015+(Reliabilty!O$2-1)*35,0)+OFFSET('IRP Approach 90% Local'!$DS$1,Reliabilty!$A80-2015+(Reliabilty!O$2-1)*35,0)</f>
        <v>0</v>
      </c>
      <c r="P80">
        <f ca="1">-OFFSET('IRP Approach 90% Local'!$DR$1,Reliabilty!$A80-2015+(Reliabilty!P$2-1)*35,0)+OFFSET('IRP Approach 90% Local'!$DS$1,Reliabilty!$A80-2015+(Reliabilty!P$2-1)*35,0)</f>
        <v>0</v>
      </c>
      <c r="Q80">
        <f ca="1">-OFFSET('IRP Approach 90% Local'!$DR$1,Reliabilty!$A80-2015+(Reliabilty!Q$2-1)*35,0)+OFFSET('IRP Approach 90% Local'!$DS$1,Reliabilty!$A80-2015+(Reliabilty!Q$2-1)*35,0)</f>
        <v>67257</v>
      </c>
      <c r="R80">
        <f ca="1">-OFFSET('IRP Approach 90% Local'!$DR$1,Reliabilty!$A80-2015+(Reliabilty!R$2-1)*35,0)+OFFSET('IRP Approach 90% Local'!$DS$1,Reliabilty!$A80-2015+(Reliabilty!R$2-1)*35,0)</f>
        <v>281082</v>
      </c>
      <c r="S80">
        <f ca="1">-OFFSET('IRP Approach 90% Local'!$DR$1,Reliabilty!$A80-2015+(Reliabilty!S$2-1)*35,0)+OFFSET('IRP Approach 90% Local'!$DS$1,Reliabilty!$A80-2015+(Reliabilty!S$2-1)*35,0)</f>
        <v>0</v>
      </c>
      <c r="T80">
        <f ca="1">-OFFSET('IRP Approach 90% Local'!$DR$1,Reliabilty!$A80-2015+(Reliabilty!T$2-1)*35,0)+OFFSET('IRP Approach 90% Local'!$DS$1,Reliabilty!$A80-2015+(Reliabilty!T$2-1)*35,0)</f>
        <v>0</v>
      </c>
      <c r="U80">
        <f ca="1">-OFFSET('IRP Approach 90% Local'!$DR$1,Reliabilty!$A80-2015+(Reliabilty!U$2-1)*35,0)+OFFSET('IRP Approach 90% Local'!$DS$1,Reliabilty!$A80-2015+(Reliabilty!U$2-1)*35,0)</f>
        <v>0</v>
      </c>
      <c r="V80">
        <f ca="1">-OFFSET('IRP Approach 90% Local'!$DR$1,Reliabilty!$A80-2015+(Reliabilty!V$2-1)*35,0)+OFFSET('IRP Approach 90% Local'!$DS$1,Reliabilty!$A80-2015+(Reliabilty!V$2-1)*35,0)</f>
        <v>0</v>
      </c>
      <c r="W80">
        <f ca="1">-OFFSET('IRP Approach 90% Local'!$DR$1,Reliabilty!$A80-2015+(Reliabilty!W$2-1)*35,0)+OFFSET('IRP Approach 90% Local'!$DS$1,Reliabilty!$A80-2015+(Reliabilty!W$2-1)*35,0)</f>
        <v>0</v>
      </c>
      <c r="X80">
        <f ca="1">-OFFSET('IRP Approach 90% Local'!$DR$1,Reliabilty!$A80-2015+(Reliabilty!X$2-1)*35,0)+OFFSET('IRP Approach 90% Local'!$DS$1,Reliabilty!$A80-2015+(Reliabilty!X$2-1)*35,0)</f>
        <v>0</v>
      </c>
      <c r="Y80">
        <f ca="1">-OFFSET('IRP Approach 90% Local'!$DR$1,Reliabilty!$A80-2015+(Reliabilty!Y$2-1)*35,0)+OFFSET('IRP Approach 90% Local'!$DS$1,Reliabilty!$A80-2015+(Reliabilty!Y$2-1)*35,0)</f>
        <v>-62068</v>
      </c>
      <c r="Z80">
        <f ca="1">-OFFSET('IRP Approach 90% Local'!$DR$1,Reliabilty!$A80-2015+(Reliabilty!Z$2-1)*35,0)+OFFSET('IRP Approach 90% Local'!$DS$1,Reliabilty!$A80-2015+(Reliabilty!Z$2-1)*35,0)</f>
        <v>0</v>
      </c>
      <c r="AA80">
        <f ca="1">-OFFSET('IRP Approach 90% Local'!$DR$1,Reliabilty!$A80-2015+(Reliabilty!AA$2-1)*35,0)+OFFSET('IRP Approach 90% Local'!$DS$1,Reliabilty!$A80-2015+(Reliabilty!AA$2-1)*35,0)</f>
        <v>0</v>
      </c>
      <c r="AB80">
        <f ca="1">-OFFSET('IRP Approach 90% Local'!$DR$1,Reliabilty!$A80-2015+(Reliabilty!AB$2-1)*35,0)+OFFSET('IRP Approach 90% Local'!$DS$1,Reliabilty!$A80-2015+(Reliabilty!AB$2-1)*35,0)</f>
        <v>0</v>
      </c>
      <c r="AC80">
        <f ca="1">-OFFSET('IRP Approach 90% Local'!$DR$1,Reliabilty!$A80-2015+(Reliabilty!AC$2-1)*35,0)+OFFSET('IRP Approach 90% Local'!$DS$1,Reliabilty!$A80-2015+(Reliabilty!AC$2-1)*35,0)</f>
        <v>0</v>
      </c>
      <c r="AD80">
        <f ca="1">-OFFSET('IRP Approach 90% Local'!$DR$1,Reliabilty!$A80-2015+(Reliabilty!AD$2-1)*35,0)+OFFSET('IRP Approach 90% Local'!$DS$1,Reliabilty!$A80-2015+(Reliabilty!AD$2-1)*35,0)</f>
        <v>0</v>
      </c>
      <c r="AE80">
        <f ca="1">-OFFSET('IRP Approach 90% Local'!$DR$1,Reliabilty!$A80-2015+(Reliabilty!AE$2-1)*35,0)+OFFSET('IRP Approach 90% Local'!$DS$1,Reliabilty!$A80-2015+(Reliabilty!AE$2-1)*35,0)</f>
        <v>1150866</v>
      </c>
      <c r="AF80">
        <f ca="1">-OFFSET('IRP Approach 90% Local'!$DR$1,Reliabilty!$A80-2015+(Reliabilty!AF$2-1)*35,0)+OFFSET('IRP Approach 90% Local'!$DS$1,Reliabilty!$A80-2015+(Reliabilty!AF$2-1)*35,0)</f>
        <v>382789</v>
      </c>
      <c r="AG80">
        <f ca="1">-OFFSET('IRP Approach 90% Local'!$DR$1,Reliabilty!$A80-2015+(Reliabilty!AG$2-1)*35,0)+OFFSET('IRP Approach 90% Local'!$DS$1,Reliabilty!$A80-2015+(Reliabilty!AG$2-1)*35,0)</f>
        <v>0</v>
      </c>
      <c r="AH80">
        <f ca="1">-OFFSET('IRP Approach 90% Local'!$DR$1,Reliabilty!$A80-2015+(Reliabilty!AH$2-1)*35,0)+OFFSET('IRP Approach 90% Local'!$DS$1,Reliabilty!$A80-2015+(Reliabilty!AH$2-1)*35,0)</f>
        <v>112012</v>
      </c>
      <c r="AI80">
        <f ca="1">-OFFSET('IRP Approach 90% Local'!$DR$1,Reliabilty!$A80-2015+(Reliabilty!AI$2-1)*35,0)+OFFSET('IRP Approach 90% Local'!$DS$1,Reliabilty!$A80-2015+(Reliabilty!AI$2-1)*35,0)</f>
        <v>0</v>
      </c>
      <c r="AJ80">
        <f ca="1">-OFFSET('IRP Approach 90% Local'!$DR$1,Reliabilty!$A80-2015+(Reliabilty!AJ$2-1)*35,0)+OFFSET('IRP Approach 90% Local'!$DS$1,Reliabilty!$A80-2015+(Reliabilty!AJ$2-1)*35,0)</f>
        <v>0</v>
      </c>
      <c r="AK80">
        <f ca="1">-OFFSET('IRP Approach 90% Local'!$DR$1,Reliabilty!$A80-2015+(Reliabilty!AK$2-1)*35,0)+OFFSET('IRP Approach 90% Local'!$DS$1,Reliabilty!$A80-2015+(Reliabilty!AK$2-1)*35,0)</f>
        <v>0</v>
      </c>
      <c r="AL80">
        <f ca="1">-OFFSET('IRP Approach 90% Local'!$DR$1,Reliabilty!$A80-2015+(Reliabilty!AL$2-1)*35,0)+OFFSET('IRP Approach 90% Local'!$DS$1,Reliabilty!$A80-2015+(Reliabilty!AL$2-1)*35,0)</f>
        <v>-122812</v>
      </c>
      <c r="AM80">
        <f ca="1">-OFFSET('IRP Approach 90% Local'!$DR$1,Reliabilty!$A80-2015+(Reliabilty!AM$2-1)*35,0)+OFFSET('IRP Approach 90% Local'!$DS$1,Reliabilty!$A80-2015+(Reliabilty!AM$2-1)*35,0)</f>
        <v>-522985</v>
      </c>
      <c r="AN80">
        <f ca="1">-OFFSET('IRP Approach 90% Local'!$DR$1,Reliabilty!$A80-2015+(Reliabilty!AN$2-1)*35,0)+OFFSET('IRP Approach 90% Local'!$DS$1,Reliabilty!$A80-2015+(Reliabilty!AN$2-1)*35,0)</f>
        <v>-532514</v>
      </c>
      <c r="AO80">
        <f ca="1">-OFFSET('IRP Approach 90% Local'!$DR$1,Reliabilty!$A80-2015+(Reliabilty!AO$2-1)*35,0)+OFFSET('IRP Approach 90% Local'!$DS$1,Reliabilty!$A80-2015+(Reliabilty!AO$2-1)*35,0)</f>
        <v>0</v>
      </c>
      <c r="AP80">
        <f ca="1">-OFFSET('IRP Approach 90% Local'!$DR$1,Reliabilty!$A80-2015+(Reliabilty!AP$2-1)*35,0)+OFFSET('IRP Approach 90% Local'!$DS$1,Reliabilty!$A80-2015+(Reliabilty!AP$2-1)*35,0)</f>
        <v>0</v>
      </c>
      <c r="AQ80">
        <f ca="1">-OFFSET('IRP Approach 90% Local'!$DR$1,Reliabilty!$A80-2015+(Reliabilty!AQ$2-1)*35,0)+OFFSET('IRP Approach 90% Local'!$DS$1,Reliabilty!$A80-2015+(Reliabilty!AQ$2-1)*35,0)</f>
        <v>0</v>
      </c>
      <c r="AR80">
        <f ca="1">-OFFSET('IRP Approach 90% Local'!$DR$1,Reliabilty!$A80-2015+(Reliabilty!AR$2-1)*35,0)+OFFSET('IRP Approach 90% Local'!$DS$1,Reliabilty!$A80-2015+(Reliabilty!AR$2-1)*35,0)</f>
        <v>0</v>
      </c>
      <c r="AS80">
        <f ca="1">-OFFSET('IRP Approach 90% Local'!$DR$1,Reliabilty!$A80-2015+(Reliabilty!AS$2-1)*35,0)+OFFSET('IRP Approach 90% Local'!$DS$1,Reliabilty!$A80-2015+(Reliabilty!AS$2-1)*35,0)</f>
        <v>0</v>
      </c>
      <c r="AT80">
        <f ca="1">-OFFSET('IRP Approach 90% Local'!$DR$1,Reliabilty!$A80-2015+(Reliabilty!AT$2-1)*35,0)+OFFSET('IRP Approach 90% Local'!$DS$1,Reliabilty!$A80-2015+(Reliabilty!AT$2-1)*35,0)</f>
        <v>0</v>
      </c>
      <c r="AU80">
        <f ca="1">-OFFSET('IRP Approach 90% Local'!$DR$1,Reliabilty!$A80-2015+(Reliabilty!AU$2-1)*35,0)+OFFSET('IRP Approach 90% Local'!$DS$1,Reliabilty!$A80-2015+(Reliabilty!AU$2-1)*35,0)</f>
        <v>0</v>
      </c>
      <c r="AV80">
        <f ca="1">-OFFSET('IRP Approach 90% Local'!$DR$1,Reliabilty!$A80-2015+(Reliabilty!AV$2-1)*35,0)+OFFSET('IRP Approach 90% Local'!$DS$1,Reliabilty!$A80-2015+(Reliabilty!AV$2-1)*35,0)</f>
        <v>0</v>
      </c>
      <c r="AW80">
        <f ca="1">-OFFSET('IRP Approach 90% Local'!$DR$1,Reliabilty!$A80-2015+(Reliabilty!AW$2-1)*35,0)+OFFSET('IRP Approach 90% Local'!$DS$1,Reliabilty!$A80-2015+(Reliabilty!AW$2-1)*35,0)</f>
        <v>0</v>
      </c>
      <c r="AX80">
        <f ca="1">-OFFSET('IRP Approach 90% Local'!$DR$1,Reliabilty!$A80-2015+(Reliabilty!AX$2-1)*35,0)+OFFSET('IRP Approach 90% Local'!$DS$1,Reliabilty!$A80-2015+(Reliabilty!AX$2-1)*35,0)</f>
        <v>0</v>
      </c>
      <c r="AY80">
        <f ca="1">-OFFSET('IRP Approach 90% Local'!$DR$1,Reliabilty!$A80-2015+(Reliabilty!AY$2-1)*35,0)+OFFSET('IRP Approach 90% Local'!$DS$1,Reliabilty!$A80-2015+(Reliabilty!AY$2-1)*35,0)</f>
        <v>0</v>
      </c>
      <c r="AZ80">
        <f ca="1">-OFFSET('IRP Approach 90% Local'!$DR$1,Reliabilty!$A80-2015+(Reliabilty!AZ$2-1)*35,0)+OFFSET('IRP Approach 90% Local'!$DS$1,Reliabilty!$A80-2015+(Reliabilty!AZ$2-1)*35,0)</f>
        <v>0</v>
      </c>
      <c r="BA80">
        <f ca="1">-OFFSET('IRP Approach 90% Local'!$DR$1,Reliabilty!$A80-2015+(Reliabilty!BA$2-1)*35,0)+OFFSET('IRP Approach 90% Local'!$DS$1,Reliabilty!$A80-2015+(Reliabilty!BA$2-1)*35,0)</f>
        <v>0</v>
      </c>
      <c r="BB80">
        <f ca="1">-OFFSET('IRP Approach 90% Local'!$DR$1,Reliabilty!$A80-2015+(Reliabilty!BB$2-1)*35,0)+OFFSET('IRP Approach 90% Local'!$DS$1,Reliabilty!$A80-2015+(Reliabilty!BB$2-1)*35,0)</f>
        <v>0</v>
      </c>
      <c r="BC80">
        <f ca="1">-OFFSET('IRP Approach 90% Local'!$DR$1,Reliabilty!$A80-2015+(Reliabilty!BC$2-1)*35,0)+OFFSET('IRP Approach 90% Local'!$DS$1,Reliabilty!$A80-2015+(Reliabilty!BC$2-1)*35,0)</f>
        <v>0</v>
      </c>
      <c r="BD80">
        <f ca="1">-OFFSET('IRP Approach 90% Local'!$DR$1,Reliabilty!$A80-2015+(Reliabilty!BD$2-1)*35,0)+OFFSET('IRP Approach 90% Local'!$DS$1,Reliabilty!$A80-2015+(Reliabilty!BD$2-1)*35,0)</f>
        <v>0</v>
      </c>
      <c r="BE80">
        <f ca="1">-OFFSET('IRP Approach 90% Local'!$DR$1,Reliabilty!$A80-2015+(Reliabilty!BE$2-1)*35,0)+OFFSET('IRP Approach 90% Local'!$DS$1,Reliabilty!$A80-2015+(Reliabilty!BE$2-1)*35,0)</f>
        <v>0</v>
      </c>
      <c r="BF80">
        <f ca="1">-OFFSET('IRP Approach 90% Local'!$DR$1,Reliabilty!$A80-2015+(Reliabilty!BF$2-1)*35,0)+OFFSET('IRP Approach 90% Local'!$DS$1,Reliabilty!$A80-2015+(Reliabilty!BF$2-1)*35,0)</f>
        <v>0</v>
      </c>
      <c r="BG80">
        <f ca="1">-OFFSET('IRP Approach 90% Local'!$DR$1,Reliabilty!$A80-2015+(Reliabilty!BG$2-1)*35,0)+OFFSET('IRP Approach 90% Local'!$DS$1,Reliabilty!$A80-2015+(Reliabilty!BG$2-1)*35,0)</f>
        <v>0</v>
      </c>
      <c r="BH80">
        <f ca="1">-OFFSET('IRP Approach 90% Local'!$DR$1,Reliabilty!$A80-2015+(Reliabilty!BH$2-1)*35,0)+OFFSET('IRP Approach 90% Local'!$DS$1,Reliabilty!$A80-2015+(Reliabilty!BH$2-1)*35,0)</f>
        <v>0</v>
      </c>
      <c r="BI80">
        <f ca="1">-OFFSET('IRP Approach 90% Local'!$DR$1,Reliabilty!$A80-2015+(Reliabilty!BI$2-1)*35,0)+OFFSET('IRP Approach 90% Local'!$DS$1,Reliabilty!$A80-2015+(Reliabilty!BI$2-1)*35,0)</f>
        <v>0</v>
      </c>
      <c r="BJ80">
        <f ca="1">-OFFSET('IRP Approach 90% Local'!$DR$1,Reliabilty!$A80-2015+(Reliabilty!BJ$2-1)*35,0)+OFFSET('IRP Approach 90% Local'!$DS$1,Reliabilty!$A80-2015+(Reliabilty!BJ$2-1)*35,0)</f>
        <v>0</v>
      </c>
      <c r="BK80">
        <f ca="1">-OFFSET('IRP Approach 90% Local'!$DR$1,Reliabilty!$A80-2015+(Reliabilty!BK$2-1)*35,0)+OFFSET('IRP Approach 90% Local'!$DS$1,Reliabilty!$A80-2015+(Reliabilty!BK$2-1)*35,0)</f>
        <v>0</v>
      </c>
      <c r="BL80">
        <f ca="1">-OFFSET('IRP Approach 90% Local'!$DR$1,Reliabilty!$A80-2015+(Reliabilty!BL$2-1)*35,0)+OFFSET('IRP Approach 90% Local'!$DS$1,Reliabilty!$A80-2015+(Reliabilty!BL$2-1)*35,0)</f>
        <v>0</v>
      </c>
      <c r="BM80">
        <f ca="1">-OFFSET('IRP Approach 90% Local'!$DR$1,Reliabilty!$A80-2015+(Reliabilty!BM$2-1)*35,0)+OFFSET('IRP Approach 90% Local'!$DS$1,Reliabilty!$A80-2015+(Reliabilty!BM$2-1)*35,0)</f>
        <v>0</v>
      </c>
      <c r="BN80">
        <f ca="1">-OFFSET('IRP Approach 90% Local'!$DR$1,Reliabilty!$A80-2015+(Reliabilty!BN$2-1)*35,0)+OFFSET('IRP Approach 90% Local'!$DS$1,Reliabilty!$A80-2015+(Reliabilty!BN$2-1)*35,0)</f>
        <v>0</v>
      </c>
      <c r="BO80">
        <f ca="1">-OFFSET('IRP Approach 90% Local'!$DR$1,Reliabilty!$A80-2015+(Reliabilty!BO$2-1)*35,0)+OFFSET('IRP Approach 90% Local'!$DS$1,Reliabilty!$A80-2015+(Reliabilty!BO$2-1)*35,0)</f>
        <v>0</v>
      </c>
      <c r="BP80">
        <f ca="1">-OFFSET('IRP Approach 90% Local'!$DR$1,Reliabilty!$A80-2015+(Reliabilty!BP$2-1)*35,0)+OFFSET('IRP Approach 90% Local'!$DS$1,Reliabilty!$A80-2015+(Reliabilty!BP$2-1)*35,0)</f>
        <v>-430056</v>
      </c>
      <c r="BQ80">
        <f ca="1">-OFFSET('IRP Approach 90% Local'!$DR$1,Reliabilty!$A80-2015+(Reliabilty!BQ$2-1)*35,0)+OFFSET('IRP Approach 90% Local'!$DS$1,Reliabilty!$A80-2015+(Reliabilty!BQ$2-1)*35,0)</f>
        <v>-254536</v>
      </c>
      <c r="BR80">
        <f ca="1">-OFFSET('IRP Approach 90% Local'!$DR$1,Reliabilty!$A80-2015+(Reliabilty!BR$2-1)*35,0)+OFFSET('IRP Approach 90% Local'!$DS$1,Reliabilty!$A80-2015+(Reliabilty!BR$2-1)*35,0)</f>
        <v>-524942</v>
      </c>
      <c r="BS80">
        <f ca="1">-OFFSET('IRP Approach 90% Local'!$DR$1,Reliabilty!$A80-2015+(Reliabilty!BS$2-1)*35,0)+OFFSET('IRP Approach 90% Local'!$DS$1,Reliabilty!$A80-2015+(Reliabilty!BS$2-1)*35,0)</f>
        <v>-497480</v>
      </c>
      <c r="BT80">
        <f ca="1">-OFFSET('IRP Approach 90% Local'!$DR$1,Reliabilty!$A80-2015+(Reliabilty!BT$2-1)*35,0)+OFFSET('IRP Approach 90% Local'!$DS$1,Reliabilty!$A80-2015+(Reliabilty!BT$2-1)*35,0)</f>
        <v>-250359</v>
      </c>
      <c r="BU80">
        <f ca="1">-OFFSET('IRP Approach 90% Local'!$DR$1,Reliabilty!$A80-2015+(Reliabilty!BU$2-1)*35,0)+OFFSET('IRP Approach 90% Local'!$DS$1,Reliabilty!$A80-2015+(Reliabilty!BU$2-1)*35,0)</f>
        <v>-843208</v>
      </c>
      <c r="BV80">
        <f ca="1">-OFFSET('IRP Approach 90% Local'!$DR$1,Reliabilty!$A80-2015+(Reliabilty!BV$2-1)*35,0)+OFFSET('IRP Approach 90% Local'!$DS$1,Reliabilty!$A80-2015+(Reliabilty!BV$2-1)*35,0)</f>
        <v>-93810</v>
      </c>
      <c r="BW80">
        <f ca="1">-OFFSET('IRP Approach 90% Local'!$DR$1,Reliabilty!$A80-2015+(Reliabilty!BW$2-1)*35,0)+OFFSET('IRP Approach 90% Local'!$DS$1,Reliabilty!$A80-2015+(Reliabilty!BW$2-1)*35,0)</f>
        <v>0</v>
      </c>
      <c r="BX80">
        <f ca="1">-OFFSET('IRP Approach 90% Local'!$DR$1,Reliabilty!$A80-2015+(Reliabilty!BX$2-1)*35,0)+OFFSET('IRP Approach 90% Local'!$DS$1,Reliabilty!$A80-2015+(Reliabilty!BX$2-1)*35,0)</f>
        <v>0</v>
      </c>
      <c r="BY80">
        <f ca="1">-OFFSET('IRP Approach 90% Local'!$DR$1,Reliabilty!$A80-2015+(Reliabilty!BY$2-1)*35,0)+OFFSET('IRP Approach 90% Local'!$DS$1,Reliabilty!$A80-2015+(Reliabilty!BY$2-1)*35,0)</f>
        <v>0</v>
      </c>
      <c r="BZ80">
        <f ca="1">-OFFSET('IRP Approach 90% Local'!$DR$1,Reliabilty!$A80-2015+(Reliabilty!BZ$2-1)*35,0)+OFFSET('IRP Approach 90% Local'!$DS$1,Reliabilty!$A80-2015+(Reliabilty!BZ$2-1)*35,0)</f>
        <v>0</v>
      </c>
      <c r="CA80">
        <f ca="1">-OFFSET('IRP Approach 90% Local'!$DR$1,Reliabilty!$A80-2015+(Reliabilty!CA$2-1)*35,0)+OFFSET('IRP Approach 90% Local'!$DS$1,Reliabilty!$A80-2015+(Reliabilty!CA$2-1)*35,0)</f>
        <v>0</v>
      </c>
      <c r="CB80">
        <f ca="1">-OFFSET('IRP Approach 90% Local'!$DR$1,Reliabilty!$A80-2015+(Reliabilty!CB$2-1)*35,0)+OFFSET('IRP Approach 90% Local'!$DS$1,Reliabilty!$A80-2015+(Reliabilty!CB$2-1)*35,0)</f>
        <v>0</v>
      </c>
      <c r="CC80">
        <f ca="1">-OFFSET('IRP Approach 90% Local'!$DR$1,Reliabilty!$A80-2015+(Reliabilty!CC$2-1)*35,0)+OFFSET('IRP Approach 90% Local'!$DS$1,Reliabilty!$A80-2015+(Reliabilty!CC$2-1)*35,0)</f>
        <v>0</v>
      </c>
      <c r="CD80">
        <f ca="1">-OFFSET('IRP Approach 90% Local'!$DR$1,Reliabilty!$A80-2015+(Reliabilty!CD$2-1)*35,0)+OFFSET('IRP Approach 90% Local'!$DS$1,Reliabilty!$A80-2015+(Reliabilty!CD$2-1)*35,0)</f>
        <v>0</v>
      </c>
      <c r="CE80">
        <f ca="1">-OFFSET('IRP Approach 90% Local'!$DR$1,Reliabilty!$A80-2015+(Reliabilty!CE$2-1)*35,0)+OFFSET('IRP Approach 90% Local'!$DS$1,Reliabilty!$A80-2015+(Reliabilty!CE$2-1)*35,0)</f>
        <v>0</v>
      </c>
      <c r="CF80">
        <f ca="1">-OFFSET('IRP Approach 90% Local'!$DR$1,Reliabilty!$A80-2015+(Reliabilty!CF$2-1)*35,0)+OFFSET('IRP Approach 90% Local'!$DS$1,Reliabilty!$A80-2015+(Reliabilty!CF$2-1)*35,0)</f>
        <v>0</v>
      </c>
      <c r="CG80">
        <f ca="1">-OFFSET('IRP Approach 90% Local'!$DR$1,Reliabilty!$A80-2015+(Reliabilty!CG$2-1)*35,0)+OFFSET('IRP Approach 90% Local'!$DS$1,Reliabilty!$A80-2015+(Reliabilty!CG$2-1)*35,0)</f>
        <v>0</v>
      </c>
      <c r="CH80">
        <f ca="1">-OFFSET('IRP Approach 90% Local'!$DR$1,Reliabilty!$A80-2015+(Reliabilty!CH$2-1)*35,0)+OFFSET('IRP Approach 90% Local'!$DS$1,Reliabilty!$A80-2015+(Reliabilty!CH$2-1)*35,0)</f>
        <v>0</v>
      </c>
      <c r="CI80">
        <f ca="1">-OFFSET('IRP Approach 90% Local'!$DR$1,Reliabilty!$A80-2015+(Reliabilty!CI$2-1)*35,0)+OFFSET('IRP Approach 90% Local'!$DS$1,Reliabilty!$A80-2015+(Reliabilty!CI$2-1)*35,0)</f>
        <v>0</v>
      </c>
      <c r="CJ80">
        <f ca="1">-OFFSET('IRP Approach 90% Local'!$DR$1,Reliabilty!$A80-2015+(Reliabilty!CJ$2-1)*35,0)+OFFSET('IRP Approach 90% Local'!$DS$1,Reliabilty!$A80-2015+(Reliabilty!CJ$2-1)*35,0)</f>
        <v>0</v>
      </c>
      <c r="CK80">
        <f ca="1">-OFFSET('IRP Approach 90% Local'!$DR$1,Reliabilty!$A80-2015+(Reliabilty!CK$2-1)*35,0)+OFFSET('IRP Approach 90% Local'!$DS$1,Reliabilty!$A80-2015+(Reliabilty!CK$2-1)*35,0)</f>
        <v>0</v>
      </c>
      <c r="CL80">
        <f ca="1">-OFFSET('IRP Approach 90% Local'!$DR$1,Reliabilty!$A80-2015+(Reliabilty!CL$2-1)*35,0)+OFFSET('IRP Approach 90% Local'!$DS$1,Reliabilty!$A80-2015+(Reliabilty!CL$2-1)*35,0)</f>
        <v>0</v>
      </c>
      <c r="CM80">
        <f ca="1">-OFFSET('IRP Approach 90% Local'!$DR$1,Reliabilty!$A80-2015+(Reliabilty!CM$2-1)*35,0)+OFFSET('IRP Approach 90% Local'!$DS$1,Reliabilty!$A80-2015+(Reliabilty!CM$2-1)*35,0)</f>
        <v>0</v>
      </c>
      <c r="CN80">
        <f ca="1">-OFFSET('IRP Approach 90% Local'!$DR$1,Reliabilty!$A80-2015+(Reliabilty!CN$2-1)*35,0)+OFFSET('IRP Approach 90% Local'!$DS$1,Reliabilty!$A80-2015+(Reliabilty!CN$2-1)*35,0)</f>
        <v>0</v>
      </c>
    </row>
    <row r="81" spans="1:102" x14ac:dyDescent="0.3">
      <c r="A81">
        <v>2049</v>
      </c>
      <c r="B81">
        <f ca="1">-OFFSET('IRP Approach 90% Local'!$DR$1,Reliabilty!$A81-2015+(Reliabilty!B$2-1)*35,0)+OFFSET('IRP Approach 90% Local'!$DS$1,Reliabilty!$A81-2015+(Reliabilty!B$2-1)*35,0)</f>
        <v>0</v>
      </c>
      <c r="C81">
        <f ca="1">-OFFSET('IRP Approach 90% Local'!$DR$1,Reliabilty!$A81-2015+(Reliabilty!C$2-1)*35,0)+OFFSET('IRP Approach 90% Local'!$DS$1,Reliabilty!$A81-2015+(Reliabilty!C$2-1)*35,0)</f>
        <v>0</v>
      </c>
      <c r="D81">
        <f ca="1">-OFFSET('IRP Approach 90% Local'!$DR$1,Reliabilty!$A81-2015+(Reliabilty!D$2-1)*35,0)+OFFSET('IRP Approach 90% Local'!$DS$1,Reliabilty!$A81-2015+(Reliabilty!D$2-1)*35,0)</f>
        <v>0</v>
      </c>
      <c r="E81">
        <f ca="1">-OFFSET('IRP Approach 90% Local'!$DR$1,Reliabilty!$A81-2015+(Reliabilty!E$2-1)*35,0)+OFFSET('IRP Approach 90% Local'!$DS$1,Reliabilty!$A81-2015+(Reliabilty!E$2-1)*35,0)</f>
        <v>0</v>
      </c>
      <c r="F81">
        <f ca="1">-OFFSET('IRP Approach 90% Local'!$DR$1,Reliabilty!$A81-2015+(Reliabilty!F$2-1)*35,0)+OFFSET('IRP Approach 90% Local'!$DS$1,Reliabilty!$A81-2015+(Reliabilty!F$2-1)*35,0)</f>
        <v>0</v>
      </c>
      <c r="G81">
        <f ca="1">-OFFSET('IRP Approach 90% Local'!$DR$1,Reliabilty!$A81-2015+(Reliabilty!G$2-1)*35,0)+OFFSET('IRP Approach 90% Local'!$DS$1,Reliabilty!$A81-2015+(Reliabilty!G$2-1)*35,0)</f>
        <v>0</v>
      </c>
      <c r="H81">
        <f ca="1">-OFFSET('IRP Approach 90% Local'!$DR$1,Reliabilty!$A81-2015+(Reliabilty!H$2-1)*35,0)+OFFSET('IRP Approach 90% Local'!$DS$1,Reliabilty!$A81-2015+(Reliabilty!H$2-1)*35,0)</f>
        <v>0</v>
      </c>
      <c r="I81">
        <f ca="1">-OFFSET('IRP Approach 90% Local'!$DR$1,Reliabilty!$A81-2015+(Reliabilty!I$2-1)*35,0)+OFFSET('IRP Approach 90% Local'!$DS$1,Reliabilty!$A81-2015+(Reliabilty!I$2-1)*35,0)</f>
        <v>0</v>
      </c>
      <c r="J81">
        <f ca="1">-OFFSET('IRP Approach 90% Local'!$DR$1,Reliabilty!$A81-2015+(Reliabilty!J$2-1)*35,0)+OFFSET('IRP Approach 90% Local'!$DS$1,Reliabilty!$A81-2015+(Reliabilty!J$2-1)*35,0)</f>
        <v>0</v>
      </c>
      <c r="K81">
        <f ca="1">-OFFSET('IRP Approach 90% Local'!$DR$1,Reliabilty!$A81-2015+(Reliabilty!K$2-1)*35,0)+OFFSET('IRP Approach 90% Local'!$DS$1,Reliabilty!$A81-2015+(Reliabilty!K$2-1)*35,0)</f>
        <v>0</v>
      </c>
      <c r="L81">
        <f ca="1">-OFFSET('IRP Approach 90% Local'!$DR$1,Reliabilty!$A81-2015+(Reliabilty!L$2-1)*35,0)+OFFSET('IRP Approach 90% Local'!$DS$1,Reliabilty!$A81-2015+(Reliabilty!L$2-1)*35,0)</f>
        <v>0</v>
      </c>
      <c r="M81">
        <f ca="1">-OFFSET('IRP Approach 90% Local'!$DR$1,Reliabilty!$A81-2015+(Reliabilty!M$2-1)*35,0)+OFFSET('IRP Approach 90% Local'!$DS$1,Reliabilty!$A81-2015+(Reliabilty!M$2-1)*35,0)</f>
        <v>0</v>
      </c>
      <c r="N81">
        <f ca="1">-OFFSET('IRP Approach 90% Local'!$DR$1,Reliabilty!$A81-2015+(Reliabilty!N$2-1)*35,0)+OFFSET('IRP Approach 90% Local'!$DS$1,Reliabilty!$A81-2015+(Reliabilty!N$2-1)*35,0)</f>
        <v>0</v>
      </c>
      <c r="O81">
        <f ca="1">-OFFSET('IRP Approach 90% Local'!$DR$1,Reliabilty!$A81-2015+(Reliabilty!O$2-1)*35,0)+OFFSET('IRP Approach 90% Local'!$DS$1,Reliabilty!$A81-2015+(Reliabilty!O$2-1)*35,0)</f>
        <v>0</v>
      </c>
      <c r="P81">
        <f ca="1">-OFFSET('IRP Approach 90% Local'!$DR$1,Reliabilty!$A81-2015+(Reliabilty!P$2-1)*35,0)+OFFSET('IRP Approach 90% Local'!$DS$1,Reliabilty!$A81-2015+(Reliabilty!P$2-1)*35,0)</f>
        <v>59722</v>
      </c>
      <c r="Q81">
        <f ca="1">-OFFSET('IRP Approach 90% Local'!$DR$1,Reliabilty!$A81-2015+(Reliabilty!Q$2-1)*35,0)+OFFSET('IRP Approach 90% Local'!$DS$1,Reliabilty!$A81-2015+(Reliabilty!Q$2-1)*35,0)</f>
        <v>376918</v>
      </c>
      <c r="R81">
        <f ca="1">-OFFSET('IRP Approach 90% Local'!$DR$1,Reliabilty!$A81-2015+(Reliabilty!R$2-1)*35,0)+OFFSET('IRP Approach 90% Local'!$DS$1,Reliabilty!$A81-2015+(Reliabilty!R$2-1)*35,0)</f>
        <v>21885</v>
      </c>
      <c r="S81">
        <f ca="1">-OFFSET('IRP Approach 90% Local'!$DR$1,Reliabilty!$A81-2015+(Reliabilty!S$2-1)*35,0)+OFFSET('IRP Approach 90% Local'!$DS$1,Reliabilty!$A81-2015+(Reliabilty!S$2-1)*35,0)</f>
        <v>0</v>
      </c>
      <c r="T81">
        <f ca="1">-OFFSET('IRP Approach 90% Local'!$DR$1,Reliabilty!$A81-2015+(Reliabilty!T$2-1)*35,0)+OFFSET('IRP Approach 90% Local'!$DS$1,Reliabilty!$A81-2015+(Reliabilty!T$2-1)*35,0)</f>
        <v>0</v>
      </c>
      <c r="U81">
        <f ca="1">-OFFSET('IRP Approach 90% Local'!$DR$1,Reliabilty!$A81-2015+(Reliabilty!U$2-1)*35,0)+OFFSET('IRP Approach 90% Local'!$DS$1,Reliabilty!$A81-2015+(Reliabilty!U$2-1)*35,0)</f>
        <v>0</v>
      </c>
      <c r="V81">
        <f ca="1">-OFFSET('IRP Approach 90% Local'!$DR$1,Reliabilty!$A81-2015+(Reliabilty!V$2-1)*35,0)+OFFSET('IRP Approach 90% Local'!$DS$1,Reliabilty!$A81-2015+(Reliabilty!V$2-1)*35,0)</f>
        <v>0</v>
      </c>
      <c r="W81">
        <f ca="1">-OFFSET('IRP Approach 90% Local'!$DR$1,Reliabilty!$A81-2015+(Reliabilty!W$2-1)*35,0)+OFFSET('IRP Approach 90% Local'!$DS$1,Reliabilty!$A81-2015+(Reliabilty!W$2-1)*35,0)</f>
        <v>0</v>
      </c>
      <c r="X81">
        <f ca="1">-OFFSET('IRP Approach 90% Local'!$DR$1,Reliabilty!$A81-2015+(Reliabilty!X$2-1)*35,0)+OFFSET('IRP Approach 90% Local'!$DS$1,Reliabilty!$A81-2015+(Reliabilty!X$2-1)*35,0)</f>
        <v>-65946</v>
      </c>
      <c r="Y81">
        <f ca="1">-OFFSET('IRP Approach 90% Local'!$DR$1,Reliabilty!$A81-2015+(Reliabilty!Y$2-1)*35,0)+OFFSET('IRP Approach 90% Local'!$DS$1,Reliabilty!$A81-2015+(Reliabilty!Y$2-1)*35,0)</f>
        <v>0</v>
      </c>
      <c r="Z81">
        <f ca="1">-OFFSET('IRP Approach 90% Local'!$DR$1,Reliabilty!$A81-2015+(Reliabilty!Z$2-1)*35,0)+OFFSET('IRP Approach 90% Local'!$DS$1,Reliabilty!$A81-2015+(Reliabilty!Z$2-1)*35,0)</f>
        <v>0</v>
      </c>
      <c r="AA81">
        <f ca="1">-OFFSET('IRP Approach 90% Local'!$DR$1,Reliabilty!$A81-2015+(Reliabilty!AA$2-1)*35,0)+OFFSET('IRP Approach 90% Local'!$DS$1,Reliabilty!$A81-2015+(Reliabilty!AA$2-1)*35,0)</f>
        <v>0</v>
      </c>
      <c r="AB81">
        <f ca="1">-OFFSET('IRP Approach 90% Local'!$DR$1,Reliabilty!$A81-2015+(Reliabilty!AB$2-1)*35,0)+OFFSET('IRP Approach 90% Local'!$DS$1,Reliabilty!$A81-2015+(Reliabilty!AB$2-1)*35,0)</f>
        <v>0</v>
      </c>
      <c r="AC81">
        <f ca="1">-OFFSET('IRP Approach 90% Local'!$DR$1,Reliabilty!$A81-2015+(Reliabilty!AC$2-1)*35,0)+OFFSET('IRP Approach 90% Local'!$DS$1,Reliabilty!$A81-2015+(Reliabilty!AC$2-1)*35,0)</f>
        <v>0</v>
      </c>
      <c r="AD81">
        <f ca="1">-OFFSET('IRP Approach 90% Local'!$DR$1,Reliabilty!$A81-2015+(Reliabilty!AD$2-1)*35,0)+OFFSET('IRP Approach 90% Local'!$DS$1,Reliabilty!$A81-2015+(Reliabilty!AD$2-1)*35,0)</f>
        <v>1103414</v>
      </c>
      <c r="AE81">
        <f ca="1">-OFFSET('IRP Approach 90% Local'!$DR$1,Reliabilty!$A81-2015+(Reliabilty!AE$2-1)*35,0)+OFFSET('IRP Approach 90% Local'!$DS$1,Reliabilty!$A81-2015+(Reliabilty!AE$2-1)*35,0)</f>
        <v>436109</v>
      </c>
      <c r="AF81">
        <f ca="1">-OFFSET('IRP Approach 90% Local'!$DR$1,Reliabilty!$A81-2015+(Reliabilty!AF$2-1)*35,0)+OFFSET('IRP Approach 90% Local'!$DS$1,Reliabilty!$A81-2015+(Reliabilty!AF$2-1)*35,0)</f>
        <v>0</v>
      </c>
      <c r="AG81">
        <f ca="1">-OFFSET('IRP Approach 90% Local'!$DR$1,Reliabilty!$A81-2015+(Reliabilty!AG$2-1)*35,0)+OFFSET('IRP Approach 90% Local'!$DS$1,Reliabilty!$A81-2015+(Reliabilty!AG$2-1)*35,0)</f>
        <v>123311</v>
      </c>
      <c r="AH81">
        <f ca="1">-OFFSET('IRP Approach 90% Local'!$DR$1,Reliabilty!$A81-2015+(Reliabilty!AH$2-1)*35,0)+OFFSET('IRP Approach 90% Local'!$DS$1,Reliabilty!$A81-2015+(Reliabilty!AH$2-1)*35,0)</f>
        <v>0</v>
      </c>
      <c r="AI81">
        <f ca="1">-OFFSET('IRP Approach 90% Local'!$DR$1,Reliabilty!$A81-2015+(Reliabilty!AI$2-1)*35,0)+OFFSET('IRP Approach 90% Local'!$DS$1,Reliabilty!$A81-2015+(Reliabilty!AI$2-1)*35,0)</f>
        <v>-1055</v>
      </c>
      <c r="AJ81">
        <f ca="1">-OFFSET('IRP Approach 90% Local'!$DR$1,Reliabilty!$A81-2015+(Reliabilty!AJ$2-1)*35,0)+OFFSET('IRP Approach 90% Local'!$DS$1,Reliabilty!$A81-2015+(Reliabilty!AJ$2-1)*35,0)</f>
        <v>0</v>
      </c>
      <c r="AK81">
        <f ca="1">-OFFSET('IRP Approach 90% Local'!$DR$1,Reliabilty!$A81-2015+(Reliabilty!AK$2-1)*35,0)+OFFSET('IRP Approach 90% Local'!$DS$1,Reliabilty!$A81-2015+(Reliabilty!AK$2-1)*35,0)</f>
        <v>-135596</v>
      </c>
      <c r="AL81">
        <f ca="1">-OFFSET('IRP Approach 90% Local'!$DR$1,Reliabilty!$A81-2015+(Reliabilty!AL$2-1)*35,0)+OFFSET('IRP Approach 90% Local'!$DS$1,Reliabilty!$A81-2015+(Reliabilty!AL$2-1)*35,0)</f>
        <v>-536105</v>
      </c>
      <c r="AM81">
        <f ca="1">-OFFSET('IRP Approach 90% Local'!$DR$1,Reliabilty!$A81-2015+(Reliabilty!AM$2-1)*35,0)+OFFSET('IRP Approach 90% Local'!$DS$1,Reliabilty!$A81-2015+(Reliabilty!AM$2-1)*35,0)</f>
        <v>-546272</v>
      </c>
      <c r="AN81">
        <f ca="1">-OFFSET('IRP Approach 90% Local'!$DR$1,Reliabilty!$A81-2015+(Reliabilty!AN$2-1)*35,0)+OFFSET('IRP Approach 90% Local'!$DS$1,Reliabilty!$A81-2015+(Reliabilty!AN$2-1)*35,0)</f>
        <v>0</v>
      </c>
      <c r="AO81">
        <f ca="1">-OFFSET('IRP Approach 90% Local'!$DR$1,Reliabilty!$A81-2015+(Reliabilty!AO$2-1)*35,0)+OFFSET('IRP Approach 90% Local'!$DS$1,Reliabilty!$A81-2015+(Reliabilty!AO$2-1)*35,0)</f>
        <v>-60475</v>
      </c>
      <c r="AP81">
        <f ca="1">-OFFSET('IRP Approach 90% Local'!$DR$1,Reliabilty!$A81-2015+(Reliabilty!AP$2-1)*35,0)+OFFSET('IRP Approach 90% Local'!$DS$1,Reliabilty!$A81-2015+(Reliabilty!AP$2-1)*35,0)</f>
        <v>0</v>
      </c>
      <c r="AQ81">
        <f ca="1">-OFFSET('IRP Approach 90% Local'!$DR$1,Reliabilty!$A81-2015+(Reliabilty!AQ$2-1)*35,0)+OFFSET('IRP Approach 90% Local'!$DS$1,Reliabilty!$A81-2015+(Reliabilty!AQ$2-1)*35,0)</f>
        <v>0</v>
      </c>
      <c r="AR81">
        <f ca="1">-OFFSET('IRP Approach 90% Local'!$DR$1,Reliabilty!$A81-2015+(Reliabilty!AR$2-1)*35,0)+OFFSET('IRP Approach 90% Local'!$DS$1,Reliabilty!$A81-2015+(Reliabilty!AR$2-1)*35,0)</f>
        <v>0</v>
      </c>
      <c r="AS81">
        <f ca="1">-OFFSET('IRP Approach 90% Local'!$DR$1,Reliabilty!$A81-2015+(Reliabilty!AS$2-1)*35,0)+OFFSET('IRP Approach 90% Local'!$DS$1,Reliabilty!$A81-2015+(Reliabilty!AS$2-1)*35,0)</f>
        <v>0</v>
      </c>
      <c r="AT81">
        <f ca="1">-OFFSET('IRP Approach 90% Local'!$DR$1,Reliabilty!$A81-2015+(Reliabilty!AT$2-1)*35,0)+OFFSET('IRP Approach 90% Local'!$DS$1,Reliabilty!$A81-2015+(Reliabilty!AT$2-1)*35,0)</f>
        <v>0</v>
      </c>
      <c r="AU81">
        <f ca="1">-OFFSET('IRP Approach 90% Local'!$DR$1,Reliabilty!$A81-2015+(Reliabilty!AU$2-1)*35,0)+OFFSET('IRP Approach 90% Local'!$DS$1,Reliabilty!$A81-2015+(Reliabilty!AU$2-1)*35,0)</f>
        <v>0</v>
      </c>
      <c r="AV81">
        <f ca="1">-OFFSET('IRP Approach 90% Local'!$DR$1,Reliabilty!$A81-2015+(Reliabilty!AV$2-1)*35,0)+OFFSET('IRP Approach 90% Local'!$DS$1,Reliabilty!$A81-2015+(Reliabilty!AV$2-1)*35,0)</f>
        <v>0</v>
      </c>
      <c r="AW81">
        <f ca="1">-OFFSET('IRP Approach 90% Local'!$DR$1,Reliabilty!$A81-2015+(Reliabilty!AW$2-1)*35,0)+OFFSET('IRP Approach 90% Local'!$DS$1,Reliabilty!$A81-2015+(Reliabilty!AW$2-1)*35,0)</f>
        <v>0</v>
      </c>
      <c r="AX81">
        <f ca="1">-OFFSET('IRP Approach 90% Local'!$DR$1,Reliabilty!$A81-2015+(Reliabilty!AX$2-1)*35,0)+OFFSET('IRP Approach 90% Local'!$DS$1,Reliabilty!$A81-2015+(Reliabilty!AX$2-1)*35,0)</f>
        <v>0</v>
      </c>
      <c r="AY81">
        <f ca="1">-OFFSET('IRP Approach 90% Local'!$DR$1,Reliabilty!$A81-2015+(Reliabilty!AY$2-1)*35,0)+OFFSET('IRP Approach 90% Local'!$DS$1,Reliabilty!$A81-2015+(Reliabilty!AY$2-1)*35,0)</f>
        <v>0</v>
      </c>
      <c r="AZ81">
        <f ca="1">-OFFSET('IRP Approach 90% Local'!$DR$1,Reliabilty!$A81-2015+(Reliabilty!AZ$2-1)*35,0)+OFFSET('IRP Approach 90% Local'!$DS$1,Reliabilty!$A81-2015+(Reliabilty!AZ$2-1)*35,0)</f>
        <v>0</v>
      </c>
      <c r="BA81">
        <f ca="1">-OFFSET('IRP Approach 90% Local'!$DR$1,Reliabilty!$A81-2015+(Reliabilty!BA$2-1)*35,0)+OFFSET('IRP Approach 90% Local'!$DS$1,Reliabilty!$A81-2015+(Reliabilty!BA$2-1)*35,0)</f>
        <v>0</v>
      </c>
      <c r="BB81">
        <f ca="1">-OFFSET('IRP Approach 90% Local'!$DR$1,Reliabilty!$A81-2015+(Reliabilty!BB$2-1)*35,0)+OFFSET('IRP Approach 90% Local'!$DS$1,Reliabilty!$A81-2015+(Reliabilty!BB$2-1)*35,0)</f>
        <v>0</v>
      </c>
      <c r="BC81">
        <f ca="1">-OFFSET('IRP Approach 90% Local'!$DR$1,Reliabilty!$A81-2015+(Reliabilty!BC$2-1)*35,0)+OFFSET('IRP Approach 90% Local'!$DS$1,Reliabilty!$A81-2015+(Reliabilty!BC$2-1)*35,0)</f>
        <v>0</v>
      </c>
      <c r="BD81">
        <f ca="1">-OFFSET('IRP Approach 90% Local'!$DR$1,Reliabilty!$A81-2015+(Reliabilty!BD$2-1)*35,0)+OFFSET('IRP Approach 90% Local'!$DS$1,Reliabilty!$A81-2015+(Reliabilty!BD$2-1)*35,0)</f>
        <v>0</v>
      </c>
      <c r="BE81">
        <f ca="1">-OFFSET('IRP Approach 90% Local'!$DR$1,Reliabilty!$A81-2015+(Reliabilty!BE$2-1)*35,0)+OFFSET('IRP Approach 90% Local'!$DS$1,Reliabilty!$A81-2015+(Reliabilty!BE$2-1)*35,0)</f>
        <v>0</v>
      </c>
      <c r="BF81">
        <f ca="1">-OFFSET('IRP Approach 90% Local'!$DR$1,Reliabilty!$A81-2015+(Reliabilty!BF$2-1)*35,0)+OFFSET('IRP Approach 90% Local'!$DS$1,Reliabilty!$A81-2015+(Reliabilty!BF$2-1)*35,0)</f>
        <v>0</v>
      </c>
      <c r="BG81">
        <f ca="1">-OFFSET('IRP Approach 90% Local'!$DR$1,Reliabilty!$A81-2015+(Reliabilty!BG$2-1)*35,0)+OFFSET('IRP Approach 90% Local'!$DS$1,Reliabilty!$A81-2015+(Reliabilty!BG$2-1)*35,0)</f>
        <v>0</v>
      </c>
      <c r="BH81">
        <f ca="1">-OFFSET('IRP Approach 90% Local'!$DR$1,Reliabilty!$A81-2015+(Reliabilty!BH$2-1)*35,0)+OFFSET('IRP Approach 90% Local'!$DS$1,Reliabilty!$A81-2015+(Reliabilty!BH$2-1)*35,0)</f>
        <v>0</v>
      </c>
      <c r="BI81">
        <f ca="1">-OFFSET('IRP Approach 90% Local'!$DR$1,Reliabilty!$A81-2015+(Reliabilty!BI$2-1)*35,0)+OFFSET('IRP Approach 90% Local'!$DS$1,Reliabilty!$A81-2015+(Reliabilty!BI$2-1)*35,0)</f>
        <v>0</v>
      </c>
      <c r="BJ81">
        <f ca="1">-OFFSET('IRP Approach 90% Local'!$DR$1,Reliabilty!$A81-2015+(Reliabilty!BJ$2-1)*35,0)+OFFSET('IRP Approach 90% Local'!$DS$1,Reliabilty!$A81-2015+(Reliabilty!BJ$2-1)*35,0)</f>
        <v>0</v>
      </c>
      <c r="BK81">
        <f ca="1">-OFFSET('IRP Approach 90% Local'!$DR$1,Reliabilty!$A81-2015+(Reliabilty!BK$2-1)*35,0)+OFFSET('IRP Approach 90% Local'!$DS$1,Reliabilty!$A81-2015+(Reliabilty!BK$2-1)*35,0)</f>
        <v>0</v>
      </c>
      <c r="BL81">
        <f ca="1">-OFFSET('IRP Approach 90% Local'!$DR$1,Reliabilty!$A81-2015+(Reliabilty!BL$2-1)*35,0)+OFFSET('IRP Approach 90% Local'!$DS$1,Reliabilty!$A81-2015+(Reliabilty!BL$2-1)*35,0)</f>
        <v>0</v>
      </c>
      <c r="BM81">
        <f ca="1">-OFFSET('IRP Approach 90% Local'!$DR$1,Reliabilty!$A81-2015+(Reliabilty!BM$2-1)*35,0)+OFFSET('IRP Approach 90% Local'!$DS$1,Reliabilty!$A81-2015+(Reliabilty!BM$2-1)*35,0)</f>
        <v>0</v>
      </c>
      <c r="BN81">
        <f ca="1">-OFFSET('IRP Approach 90% Local'!$DR$1,Reliabilty!$A81-2015+(Reliabilty!BN$2-1)*35,0)+OFFSET('IRP Approach 90% Local'!$DS$1,Reliabilty!$A81-2015+(Reliabilty!BN$2-1)*35,0)</f>
        <v>0</v>
      </c>
      <c r="BO81">
        <f ca="1">-OFFSET('IRP Approach 90% Local'!$DR$1,Reliabilty!$A81-2015+(Reliabilty!BO$2-1)*35,0)+OFFSET('IRP Approach 90% Local'!$DS$1,Reliabilty!$A81-2015+(Reliabilty!BO$2-1)*35,0)</f>
        <v>-454388</v>
      </c>
      <c r="BP81">
        <f ca="1">-OFFSET('IRP Approach 90% Local'!$DR$1,Reliabilty!$A81-2015+(Reliabilty!BP$2-1)*35,0)+OFFSET('IRP Approach 90% Local'!$DS$1,Reliabilty!$A81-2015+(Reliabilty!BP$2-1)*35,0)</f>
        <v>-268034</v>
      </c>
      <c r="BQ81">
        <f ca="1">-OFFSET('IRP Approach 90% Local'!$DR$1,Reliabilty!$A81-2015+(Reliabilty!BQ$2-1)*35,0)+OFFSET('IRP Approach 90% Local'!$DS$1,Reliabilty!$A81-2015+(Reliabilty!BQ$2-1)*35,0)</f>
        <v>-550274</v>
      </c>
      <c r="BR81">
        <f ca="1">-OFFSET('IRP Approach 90% Local'!$DR$1,Reliabilty!$A81-2015+(Reliabilty!BR$2-1)*35,0)+OFFSET('IRP Approach 90% Local'!$DS$1,Reliabilty!$A81-2015+(Reliabilty!BR$2-1)*35,0)</f>
        <v>-481401</v>
      </c>
      <c r="BS81">
        <f ca="1">-OFFSET('IRP Approach 90% Local'!$DR$1,Reliabilty!$A81-2015+(Reliabilty!BS$2-1)*35,0)+OFFSET('IRP Approach 90% Local'!$DS$1,Reliabilty!$A81-2015+(Reliabilty!BS$2-1)*35,0)</f>
        <v>-294474</v>
      </c>
      <c r="BT81">
        <f ca="1">-OFFSET('IRP Approach 90% Local'!$DR$1,Reliabilty!$A81-2015+(Reliabilty!BT$2-1)*35,0)+OFFSET('IRP Approach 90% Local'!$DS$1,Reliabilty!$A81-2015+(Reliabilty!BT$2-1)*35,0)</f>
        <v>-845323</v>
      </c>
      <c r="BU81">
        <f ca="1">-OFFSET('IRP Approach 90% Local'!$DR$1,Reliabilty!$A81-2015+(Reliabilty!BU$2-1)*35,0)+OFFSET('IRP Approach 90% Local'!$DS$1,Reliabilty!$A81-2015+(Reliabilty!BU$2-1)*35,0)</f>
        <v>-126648</v>
      </c>
      <c r="BV81">
        <f ca="1">-OFFSET('IRP Approach 90% Local'!$DR$1,Reliabilty!$A81-2015+(Reliabilty!BV$2-1)*35,0)+OFFSET('IRP Approach 90% Local'!$DS$1,Reliabilty!$A81-2015+(Reliabilty!BV$2-1)*35,0)</f>
        <v>0</v>
      </c>
      <c r="BW81">
        <f ca="1">-OFFSET('IRP Approach 90% Local'!$DR$1,Reliabilty!$A81-2015+(Reliabilty!BW$2-1)*35,0)+OFFSET('IRP Approach 90% Local'!$DS$1,Reliabilty!$A81-2015+(Reliabilty!BW$2-1)*35,0)</f>
        <v>0</v>
      </c>
      <c r="BX81">
        <f ca="1">-OFFSET('IRP Approach 90% Local'!$DR$1,Reliabilty!$A81-2015+(Reliabilty!BX$2-1)*35,0)+OFFSET('IRP Approach 90% Local'!$DS$1,Reliabilty!$A81-2015+(Reliabilty!BX$2-1)*35,0)</f>
        <v>0</v>
      </c>
      <c r="BY81">
        <f ca="1">-OFFSET('IRP Approach 90% Local'!$DR$1,Reliabilty!$A81-2015+(Reliabilty!BY$2-1)*35,0)+OFFSET('IRP Approach 90% Local'!$DS$1,Reliabilty!$A81-2015+(Reliabilty!BY$2-1)*35,0)</f>
        <v>0</v>
      </c>
      <c r="BZ81">
        <f ca="1">-OFFSET('IRP Approach 90% Local'!$DR$1,Reliabilty!$A81-2015+(Reliabilty!BZ$2-1)*35,0)+OFFSET('IRP Approach 90% Local'!$DS$1,Reliabilty!$A81-2015+(Reliabilty!BZ$2-1)*35,0)</f>
        <v>0</v>
      </c>
      <c r="CA81">
        <f ca="1">-OFFSET('IRP Approach 90% Local'!$DR$1,Reliabilty!$A81-2015+(Reliabilty!CA$2-1)*35,0)+OFFSET('IRP Approach 90% Local'!$DS$1,Reliabilty!$A81-2015+(Reliabilty!CA$2-1)*35,0)</f>
        <v>0</v>
      </c>
      <c r="CB81">
        <f ca="1">-OFFSET('IRP Approach 90% Local'!$DR$1,Reliabilty!$A81-2015+(Reliabilty!CB$2-1)*35,0)+OFFSET('IRP Approach 90% Local'!$DS$1,Reliabilty!$A81-2015+(Reliabilty!CB$2-1)*35,0)</f>
        <v>0</v>
      </c>
      <c r="CC81">
        <f ca="1">-OFFSET('IRP Approach 90% Local'!$DR$1,Reliabilty!$A81-2015+(Reliabilty!CC$2-1)*35,0)+OFFSET('IRP Approach 90% Local'!$DS$1,Reliabilty!$A81-2015+(Reliabilty!CC$2-1)*35,0)</f>
        <v>0</v>
      </c>
      <c r="CD81">
        <f ca="1">-OFFSET('IRP Approach 90% Local'!$DR$1,Reliabilty!$A81-2015+(Reliabilty!CD$2-1)*35,0)+OFFSET('IRP Approach 90% Local'!$DS$1,Reliabilty!$A81-2015+(Reliabilty!CD$2-1)*35,0)</f>
        <v>0</v>
      </c>
      <c r="CE81">
        <f ca="1">-OFFSET('IRP Approach 90% Local'!$DR$1,Reliabilty!$A81-2015+(Reliabilty!CE$2-1)*35,0)+OFFSET('IRP Approach 90% Local'!$DS$1,Reliabilty!$A81-2015+(Reliabilty!CE$2-1)*35,0)</f>
        <v>0</v>
      </c>
      <c r="CF81">
        <f ca="1">-OFFSET('IRP Approach 90% Local'!$DR$1,Reliabilty!$A81-2015+(Reliabilty!CF$2-1)*35,0)+OFFSET('IRP Approach 90% Local'!$DS$1,Reliabilty!$A81-2015+(Reliabilty!CF$2-1)*35,0)</f>
        <v>0</v>
      </c>
      <c r="CG81">
        <f ca="1">-OFFSET('IRP Approach 90% Local'!$DR$1,Reliabilty!$A81-2015+(Reliabilty!CG$2-1)*35,0)+OFFSET('IRP Approach 90% Local'!$DS$1,Reliabilty!$A81-2015+(Reliabilty!CG$2-1)*35,0)</f>
        <v>0</v>
      </c>
      <c r="CH81">
        <f ca="1">-OFFSET('IRP Approach 90% Local'!$DR$1,Reliabilty!$A81-2015+(Reliabilty!CH$2-1)*35,0)+OFFSET('IRP Approach 90% Local'!$DS$1,Reliabilty!$A81-2015+(Reliabilty!CH$2-1)*35,0)</f>
        <v>0</v>
      </c>
      <c r="CI81">
        <f ca="1">-OFFSET('IRP Approach 90% Local'!$DR$1,Reliabilty!$A81-2015+(Reliabilty!CI$2-1)*35,0)+OFFSET('IRP Approach 90% Local'!$DS$1,Reliabilty!$A81-2015+(Reliabilty!CI$2-1)*35,0)</f>
        <v>0</v>
      </c>
      <c r="CJ81">
        <f ca="1">-OFFSET('IRP Approach 90% Local'!$DR$1,Reliabilty!$A81-2015+(Reliabilty!CJ$2-1)*35,0)+OFFSET('IRP Approach 90% Local'!$DS$1,Reliabilty!$A81-2015+(Reliabilty!CJ$2-1)*35,0)</f>
        <v>0</v>
      </c>
      <c r="CK81">
        <f ca="1">-OFFSET('IRP Approach 90% Local'!$DR$1,Reliabilty!$A81-2015+(Reliabilty!CK$2-1)*35,0)+OFFSET('IRP Approach 90% Local'!$DS$1,Reliabilty!$A81-2015+(Reliabilty!CK$2-1)*35,0)</f>
        <v>0</v>
      </c>
      <c r="CL81">
        <f ca="1">-OFFSET('IRP Approach 90% Local'!$DR$1,Reliabilty!$A81-2015+(Reliabilty!CL$2-1)*35,0)+OFFSET('IRP Approach 90% Local'!$DS$1,Reliabilty!$A81-2015+(Reliabilty!CL$2-1)*35,0)</f>
        <v>0</v>
      </c>
      <c r="CM81">
        <f ca="1">-OFFSET('IRP Approach 90% Local'!$DR$1,Reliabilty!$A81-2015+(Reliabilty!CM$2-1)*35,0)+OFFSET('IRP Approach 90% Local'!$DS$1,Reliabilty!$A81-2015+(Reliabilty!CM$2-1)*35,0)</f>
        <v>0</v>
      </c>
      <c r="CN81">
        <f ca="1">-OFFSET('IRP Approach 90% Local'!$DR$1,Reliabilty!$A81-2015+(Reliabilty!CN$2-1)*35,0)+OFFSET('IRP Approach 90% Local'!$DS$1,Reliabilty!$A81-2015+(Reliabilty!CN$2-1)*35,0)</f>
        <v>0</v>
      </c>
    </row>
    <row r="82" spans="1:102" x14ac:dyDescent="0.3">
      <c r="A82">
        <v>2050</v>
      </c>
      <c r="B82">
        <f ca="1">-OFFSET('IRP Approach 90% Local'!$DR$1,Reliabilty!$A82-2015+(Reliabilty!B$2-1)*35,0)+OFFSET('IRP Approach 90% Local'!$DS$1,Reliabilty!$A82-2015+(Reliabilty!B$2-1)*35,0)</f>
        <v>0</v>
      </c>
      <c r="C82">
        <f ca="1">-OFFSET('IRP Approach 90% Local'!$DR$1,Reliabilty!$A82-2015+(Reliabilty!C$2-1)*35,0)+OFFSET('IRP Approach 90% Local'!$DS$1,Reliabilty!$A82-2015+(Reliabilty!C$2-1)*35,0)</f>
        <v>0</v>
      </c>
      <c r="D82">
        <f ca="1">-OFFSET('IRP Approach 90% Local'!$DR$1,Reliabilty!$A82-2015+(Reliabilty!D$2-1)*35,0)+OFFSET('IRP Approach 90% Local'!$DS$1,Reliabilty!$A82-2015+(Reliabilty!D$2-1)*35,0)</f>
        <v>0</v>
      </c>
      <c r="E82">
        <f ca="1">-OFFSET('IRP Approach 90% Local'!$DR$1,Reliabilty!$A82-2015+(Reliabilty!E$2-1)*35,0)+OFFSET('IRP Approach 90% Local'!$DS$1,Reliabilty!$A82-2015+(Reliabilty!E$2-1)*35,0)</f>
        <v>0</v>
      </c>
      <c r="F82">
        <f ca="1">-OFFSET('IRP Approach 90% Local'!$DR$1,Reliabilty!$A82-2015+(Reliabilty!F$2-1)*35,0)+OFFSET('IRP Approach 90% Local'!$DS$1,Reliabilty!$A82-2015+(Reliabilty!F$2-1)*35,0)</f>
        <v>0</v>
      </c>
      <c r="G82">
        <f ca="1">-OFFSET('IRP Approach 90% Local'!$DR$1,Reliabilty!$A82-2015+(Reliabilty!G$2-1)*35,0)+OFFSET('IRP Approach 90% Local'!$DS$1,Reliabilty!$A82-2015+(Reliabilty!G$2-1)*35,0)</f>
        <v>0</v>
      </c>
      <c r="H82">
        <f ca="1">-OFFSET('IRP Approach 90% Local'!$DR$1,Reliabilty!$A82-2015+(Reliabilty!H$2-1)*35,0)+OFFSET('IRP Approach 90% Local'!$DS$1,Reliabilty!$A82-2015+(Reliabilty!H$2-1)*35,0)</f>
        <v>0</v>
      </c>
      <c r="I82">
        <f ca="1">-OFFSET('IRP Approach 90% Local'!$DR$1,Reliabilty!$A82-2015+(Reliabilty!I$2-1)*35,0)+OFFSET('IRP Approach 90% Local'!$DS$1,Reliabilty!$A82-2015+(Reliabilty!I$2-1)*35,0)</f>
        <v>0</v>
      </c>
      <c r="J82">
        <f ca="1">-OFFSET('IRP Approach 90% Local'!$DR$1,Reliabilty!$A82-2015+(Reliabilty!J$2-1)*35,0)+OFFSET('IRP Approach 90% Local'!$DS$1,Reliabilty!$A82-2015+(Reliabilty!J$2-1)*35,0)</f>
        <v>0</v>
      </c>
      <c r="K82">
        <f ca="1">-OFFSET('IRP Approach 90% Local'!$DR$1,Reliabilty!$A82-2015+(Reliabilty!K$2-1)*35,0)+OFFSET('IRP Approach 90% Local'!$DS$1,Reliabilty!$A82-2015+(Reliabilty!K$2-1)*35,0)</f>
        <v>0</v>
      </c>
      <c r="L82">
        <f ca="1">-OFFSET('IRP Approach 90% Local'!$DR$1,Reliabilty!$A82-2015+(Reliabilty!L$2-1)*35,0)+OFFSET('IRP Approach 90% Local'!$DS$1,Reliabilty!$A82-2015+(Reliabilty!L$2-1)*35,0)</f>
        <v>0</v>
      </c>
      <c r="M82">
        <f ca="1">-OFFSET('IRP Approach 90% Local'!$DR$1,Reliabilty!$A82-2015+(Reliabilty!M$2-1)*35,0)+OFFSET('IRP Approach 90% Local'!$DS$1,Reliabilty!$A82-2015+(Reliabilty!M$2-1)*35,0)</f>
        <v>0</v>
      </c>
      <c r="N82">
        <f ca="1">-OFFSET('IRP Approach 90% Local'!$DR$1,Reliabilty!$A82-2015+(Reliabilty!N$2-1)*35,0)+OFFSET('IRP Approach 90% Local'!$DS$1,Reliabilty!$A82-2015+(Reliabilty!N$2-1)*35,0)</f>
        <v>0</v>
      </c>
      <c r="O82">
        <f ca="1">-OFFSET('IRP Approach 90% Local'!$DR$1,Reliabilty!$A82-2015+(Reliabilty!O$2-1)*35,0)+OFFSET('IRP Approach 90% Local'!$DS$1,Reliabilty!$A82-2015+(Reliabilty!O$2-1)*35,0)</f>
        <v>47774</v>
      </c>
      <c r="P82">
        <f ca="1">-OFFSET('IRP Approach 90% Local'!$DR$1,Reliabilty!$A82-2015+(Reliabilty!P$2-1)*35,0)+OFFSET('IRP Approach 90% Local'!$DS$1,Reliabilty!$A82-2015+(Reliabilty!P$2-1)*35,0)</f>
        <v>319303</v>
      </c>
      <c r="Q82">
        <f ca="1">-OFFSET('IRP Approach 90% Local'!$DR$1,Reliabilty!$A82-2015+(Reliabilty!Q$2-1)*35,0)+OFFSET('IRP Approach 90% Local'!$DS$1,Reliabilty!$A82-2015+(Reliabilty!Q$2-1)*35,0)</f>
        <v>12209</v>
      </c>
      <c r="R82">
        <f ca="1">-OFFSET('IRP Approach 90% Local'!$DR$1,Reliabilty!$A82-2015+(Reliabilty!R$2-1)*35,0)+OFFSET('IRP Approach 90% Local'!$DS$1,Reliabilty!$A82-2015+(Reliabilty!R$2-1)*35,0)</f>
        <v>0</v>
      </c>
      <c r="S82">
        <f ca="1">-OFFSET('IRP Approach 90% Local'!$DR$1,Reliabilty!$A82-2015+(Reliabilty!S$2-1)*35,0)+OFFSET('IRP Approach 90% Local'!$DS$1,Reliabilty!$A82-2015+(Reliabilty!S$2-1)*35,0)</f>
        <v>0</v>
      </c>
      <c r="T82">
        <f ca="1">-OFFSET('IRP Approach 90% Local'!$DR$1,Reliabilty!$A82-2015+(Reliabilty!T$2-1)*35,0)+OFFSET('IRP Approach 90% Local'!$DS$1,Reliabilty!$A82-2015+(Reliabilty!T$2-1)*35,0)</f>
        <v>0</v>
      </c>
      <c r="U82">
        <f ca="1">-OFFSET('IRP Approach 90% Local'!$DR$1,Reliabilty!$A82-2015+(Reliabilty!U$2-1)*35,0)+OFFSET('IRP Approach 90% Local'!$DS$1,Reliabilty!$A82-2015+(Reliabilty!U$2-1)*35,0)</f>
        <v>0</v>
      </c>
      <c r="V82">
        <f ca="1">-OFFSET('IRP Approach 90% Local'!$DR$1,Reliabilty!$A82-2015+(Reliabilty!V$2-1)*35,0)+OFFSET('IRP Approach 90% Local'!$DS$1,Reliabilty!$A82-2015+(Reliabilty!V$2-1)*35,0)</f>
        <v>0</v>
      </c>
      <c r="W82">
        <f ca="1">-OFFSET('IRP Approach 90% Local'!$DR$1,Reliabilty!$A82-2015+(Reliabilty!W$2-1)*35,0)+OFFSET('IRP Approach 90% Local'!$DS$1,Reliabilty!$A82-2015+(Reliabilty!W$2-1)*35,0)</f>
        <v>-69882</v>
      </c>
      <c r="X82">
        <f ca="1">-OFFSET('IRP Approach 90% Local'!$DR$1,Reliabilty!$A82-2015+(Reliabilty!X$2-1)*35,0)+OFFSET('IRP Approach 90% Local'!$DS$1,Reliabilty!$A82-2015+(Reliabilty!X$2-1)*35,0)</f>
        <v>0</v>
      </c>
      <c r="Y82">
        <f ca="1">-OFFSET('IRP Approach 90% Local'!$DR$1,Reliabilty!$A82-2015+(Reliabilty!Y$2-1)*35,0)+OFFSET('IRP Approach 90% Local'!$DS$1,Reliabilty!$A82-2015+(Reliabilty!Y$2-1)*35,0)</f>
        <v>0</v>
      </c>
      <c r="Z82">
        <f ca="1">-OFFSET('IRP Approach 90% Local'!$DR$1,Reliabilty!$A82-2015+(Reliabilty!Z$2-1)*35,0)+OFFSET('IRP Approach 90% Local'!$DS$1,Reliabilty!$A82-2015+(Reliabilty!Z$2-1)*35,0)</f>
        <v>0</v>
      </c>
      <c r="AA82">
        <f ca="1">-OFFSET('IRP Approach 90% Local'!$DR$1,Reliabilty!$A82-2015+(Reliabilty!AA$2-1)*35,0)+OFFSET('IRP Approach 90% Local'!$DS$1,Reliabilty!$A82-2015+(Reliabilty!AA$2-1)*35,0)</f>
        <v>0</v>
      </c>
      <c r="AB82">
        <f ca="1">-OFFSET('IRP Approach 90% Local'!$DR$1,Reliabilty!$A82-2015+(Reliabilty!AB$2-1)*35,0)+OFFSET('IRP Approach 90% Local'!$DS$1,Reliabilty!$A82-2015+(Reliabilty!AB$2-1)*35,0)</f>
        <v>0</v>
      </c>
      <c r="AC82">
        <f ca="1">-OFFSET('IRP Approach 90% Local'!$DR$1,Reliabilty!$A82-2015+(Reliabilty!AC$2-1)*35,0)+OFFSET('IRP Approach 90% Local'!$DS$1,Reliabilty!$A82-2015+(Reliabilty!AC$2-1)*35,0)</f>
        <v>1041350</v>
      </c>
      <c r="AD82">
        <f ca="1">-OFFSET('IRP Approach 90% Local'!$DR$1,Reliabilty!$A82-2015+(Reliabilty!AD$2-1)*35,0)+OFFSET('IRP Approach 90% Local'!$DS$1,Reliabilty!$A82-2015+(Reliabilty!AD$2-1)*35,0)</f>
        <v>418822</v>
      </c>
      <c r="AE82">
        <f ca="1">-OFFSET('IRP Approach 90% Local'!$DR$1,Reliabilty!$A82-2015+(Reliabilty!AE$2-1)*35,0)+OFFSET('IRP Approach 90% Local'!$DS$1,Reliabilty!$A82-2015+(Reliabilty!AE$2-1)*35,0)</f>
        <v>0</v>
      </c>
      <c r="AF82">
        <f ca="1">-OFFSET('IRP Approach 90% Local'!$DR$1,Reliabilty!$A82-2015+(Reliabilty!AF$2-1)*35,0)+OFFSET('IRP Approach 90% Local'!$DS$1,Reliabilty!$A82-2015+(Reliabilty!AF$2-1)*35,0)</f>
        <v>112663</v>
      </c>
      <c r="AG82">
        <f ca="1">-OFFSET('IRP Approach 90% Local'!$DR$1,Reliabilty!$A82-2015+(Reliabilty!AG$2-1)*35,0)+OFFSET('IRP Approach 90% Local'!$DS$1,Reliabilty!$A82-2015+(Reliabilty!AG$2-1)*35,0)</f>
        <v>0</v>
      </c>
      <c r="AH82">
        <f ca="1">-OFFSET('IRP Approach 90% Local'!$DR$1,Reliabilty!$A82-2015+(Reliabilty!AH$2-1)*35,0)+OFFSET('IRP Approach 90% Local'!$DS$1,Reliabilty!$A82-2015+(Reliabilty!AH$2-1)*35,0)</f>
        <v>-5159</v>
      </c>
      <c r="AI82">
        <f ca="1">-OFFSET('IRP Approach 90% Local'!$DR$1,Reliabilty!$A82-2015+(Reliabilty!AI$2-1)*35,0)+OFFSET('IRP Approach 90% Local'!$DS$1,Reliabilty!$A82-2015+(Reliabilty!AI$2-1)*35,0)</f>
        <v>0</v>
      </c>
      <c r="AJ82">
        <f ca="1">-OFFSET('IRP Approach 90% Local'!$DR$1,Reliabilty!$A82-2015+(Reliabilty!AJ$2-1)*35,0)+OFFSET('IRP Approach 90% Local'!$DS$1,Reliabilty!$A82-2015+(Reliabilty!AJ$2-1)*35,0)</f>
        <v>-149568</v>
      </c>
      <c r="AK82">
        <f ca="1">-OFFSET('IRP Approach 90% Local'!$DR$1,Reliabilty!$A82-2015+(Reliabilty!AK$2-1)*35,0)+OFFSET('IRP Approach 90% Local'!$DS$1,Reliabilty!$A82-2015+(Reliabilty!AK$2-1)*35,0)</f>
        <v>-549806</v>
      </c>
      <c r="AL82">
        <f ca="1">-OFFSET('IRP Approach 90% Local'!$DR$1,Reliabilty!$A82-2015+(Reliabilty!AL$2-1)*35,0)+OFFSET('IRP Approach 90% Local'!$DS$1,Reliabilty!$A82-2015+(Reliabilty!AL$2-1)*35,0)</f>
        <v>-462416</v>
      </c>
      <c r="AM82">
        <f ca="1">-OFFSET('IRP Approach 90% Local'!$DR$1,Reliabilty!$A82-2015+(Reliabilty!AM$2-1)*35,0)+OFFSET('IRP Approach 90% Local'!$DS$1,Reliabilty!$A82-2015+(Reliabilty!AM$2-1)*35,0)</f>
        <v>0</v>
      </c>
      <c r="AN82">
        <f ca="1">-OFFSET('IRP Approach 90% Local'!$DR$1,Reliabilty!$A82-2015+(Reliabilty!AN$2-1)*35,0)+OFFSET('IRP Approach 90% Local'!$DS$1,Reliabilty!$A82-2015+(Reliabilty!AN$2-1)*35,0)</f>
        <v>-212779</v>
      </c>
      <c r="AO82">
        <f ca="1">-OFFSET('IRP Approach 90% Local'!$DR$1,Reliabilty!$A82-2015+(Reliabilty!AO$2-1)*35,0)+OFFSET('IRP Approach 90% Local'!$DS$1,Reliabilty!$A82-2015+(Reliabilty!AO$2-1)*35,0)</f>
        <v>0</v>
      </c>
      <c r="AP82">
        <f ca="1">-OFFSET('IRP Approach 90% Local'!$DR$1,Reliabilty!$A82-2015+(Reliabilty!AP$2-1)*35,0)+OFFSET('IRP Approach 90% Local'!$DS$1,Reliabilty!$A82-2015+(Reliabilty!AP$2-1)*35,0)</f>
        <v>0</v>
      </c>
      <c r="AQ82">
        <f ca="1">-OFFSET('IRP Approach 90% Local'!$DR$1,Reliabilty!$A82-2015+(Reliabilty!AQ$2-1)*35,0)+OFFSET('IRP Approach 90% Local'!$DS$1,Reliabilty!$A82-2015+(Reliabilty!AQ$2-1)*35,0)</f>
        <v>0</v>
      </c>
      <c r="AR82">
        <f ca="1">-OFFSET('IRP Approach 90% Local'!$DR$1,Reliabilty!$A82-2015+(Reliabilty!AR$2-1)*35,0)+OFFSET('IRP Approach 90% Local'!$DS$1,Reliabilty!$A82-2015+(Reliabilty!AR$2-1)*35,0)</f>
        <v>0</v>
      </c>
      <c r="AS82">
        <f ca="1">-OFFSET('IRP Approach 90% Local'!$DR$1,Reliabilty!$A82-2015+(Reliabilty!AS$2-1)*35,0)+OFFSET('IRP Approach 90% Local'!$DS$1,Reliabilty!$A82-2015+(Reliabilty!AS$2-1)*35,0)</f>
        <v>0</v>
      </c>
      <c r="AT82">
        <f ca="1">-OFFSET('IRP Approach 90% Local'!$DR$1,Reliabilty!$A82-2015+(Reliabilty!AT$2-1)*35,0)+OFFSET('IRP Approach 90% Local'!$DS$1,Reliabilty!$A82-2015+(Reliabilty!AT$2-1)*35,0)</f>
        <v>0</v>
      </c>
      <c r="AU82">
        <f ca="1">-OFFSET('IRP Approach 90% Local'!$DR$1,Reliabilty!$A82-2015+(Reliabilty!AU$2-1)*35,0)+OFFSET('IRP Approach 90% Local'!$DS$1,Reliabilty!$A82-2015+(Reliabilty!AU$2-1)*35,0)</f>
        <v>0</v>
      </c>
      <c r="AV82">
        <f ca="1">-OFFSET('IRP Approach 90% Local'!$DR$1,Reliabilty!$A82-2015+(Reliabilty!AV$2-1)*35,0)+OFFSET('IRP Approach 90% Local'!$DS$1,Reliabilty!$A82-2015+(Reliabilty!AV$2-1)*35,0)</f>
        <v>0</v>
      </c>
      <c r="AW82">
        <f ca="1">-OFFSET('IRP Approach 90% Local'!$DR$1,Reliabilty!$A82-2015+(Reliabilty!AW$2-1)*35,0)+OFFSET('IRP Approach 90% Local'!$DS$1,Reliabilty!$A82-2015+(Reliabilty!AW$2-1)*35,0)</f>
        <v>0</v>
      </c>
      <c r="AX82">
        <f ca="1">-OFFSET('IRP Approach 90% Local'!$DR$1,Reliabilty!$A82-2015+(Reliabilty!AX$2-1)*35,0)+OFFSET('IRP Approach 90% Local'!$DS$1,Reliabilty!$A82-2015+(Reliabilty!AX$2-1)*35,0)</f>
        <v>0</v>
      </c>
      <c r="AY82">
        <f ca="1">-OFFSET('IRP Approach 90% Local'!$DR$1,Reliabilty!$A82-2015+(Reliabilty!AY$2-1)*35,0)+OFFSET('IRP Approach 90% Local'!$DS$1,Reliabilty!$A82-2015+(Reliabilty!AY$2-1)*35,0)</f>
        <v>0</v>
      </c>
      <c r="AZ82">
        <f ca="1">-OFFSET('IRP Approach 90% Local'!$DR$1,Reliabilty!$A82-2015+(Reliabilty!AZ$2-1)*35,0)+OFFSET('IRP Approach 90% Local'!$DS$1,Reliabilty!$A82-2015+(Reliabilty!AZ$2-1)*35,0)</f>
        <v>0</v>
      </c>
      <c r="BA82">
        <f ca="1">-OFFSET('IRP Approach 90% Local'!$DR$1,Reliabilty!$A82-2015+(Reliabilty!BA$2-1)*35,0)+OFFSET('IRP Approach 90% Local'!$DS$1,Reliabilty!$A82-2015+(Reliabilty!BA$2-1)*35,0)</f>
        <v>0</v>
      </c>
      <c r="BB82">
        <f ca="1">-OFFSET('IRP Approach 90% Local'!$DR$1,Reliabilty!$A82-2015+(Reliabilty!BB$2-1)*35,0)+OFFSET('IRP Approach 90% Local'!$DS$1,Reliabilty!$A82-2015+(Reliabilty!BB$2-1)*35,0)</f>
        <v>0</v>
      </c>
      <c r="BC82">
        <f ca="1">-OFFSET('IRP Approach 90% Local'!$DR$1,Reliabilty!$A82-2015+(Reliabilty!BC$2-1)*35,0)+OFFSET('IRP Approach 90% Local'!$DS$1,Reliabilty!$A82-2015+(Reliabilty!BC$2-1)*35,0)</f>
        <v>0</v>
      </c>
      <c r="BD82">
        <f ca="1">-OFFSET('IRP Approach 90% Local'!$DR$1,Reliabilty!$A82-2015+(Reliabilty!BD$2-1)*35,0)+OFFSET('IRP Approach 90% Local'!$DS$1,Reliabilty!$A82-2015+(Reliabilty!BD$2-1)*35,0)</f>
        <v>0</v>
      </c>
      <c r="BE82">
        <f ca="1">-OFFSET('IRP Approach 90% Local'!$DR$1,Reliabilty!$A82-2015+(Reliabilty!BE$2-1)*35,0)+OFFSET('IRP Approach 90% Local'!$DS$1,Reliabilty!$A82-2015+(Reliabilty!BE$2-1)*35,0)</f>
        <v>0</v>
      </c>
      <c r="BF82">
        <f ca="1">-OFFSET('IRP Approach 90% Local'!$DR$1,Reliabilty!$A82-2015+(Reliabilty!BF$2-1)*35,0)+OFFSET('IRP Approach 90% Local'!$DS$1,Reliabilty!$A82-2015+(Reliabilty!BF$2-1)*35,0)</f>
        <v>0</v>
      </c>
      <c r="BG82">
        <f ca="1">-OFFSET('IRP Approach 90% Local'!$DR$1,Reliabilty!$A82-2015+(Reliabilty!BG$2-1)*35,0)+OFFSET('IRP Approach 90% Local'!$DS$1,Reliabilty!$A82-2015+(Reliabilty!BG$2-1)*35,0)</f>
        <v>0</v>
      </c>
      <c r="BH82">
        <f ca="1">-OFFSET('IRP Approach 90% Local'!$DR$1,Reliabilty!$A82-2015+(Reliabilty!BH$2-1)*35,0)+OFFSET('IRP Approach 90% Local'!$DS$1,Reliabilty!$A82-2015+(Reliabilty!BH$2-1)*35,0)</f>
        <v>0</v>
      </c>
      <c r="BI82">
        <f ca="1">-OFFSET('IRP Approach 90% Local'!$DR$1,Reliabilty!$A82-2015+(Reliabilty!BI$2-1)*35,0)+OFFSET('IRP Approach 90% Local'!$DS$1,Reliabilty!$A82-2015+(Reliabilty!BI$2-1)*35,0)</f>
        <v>0</v>
      </c>
      <c r="BJ82">
        <f ca="1">-OFFSET('IRP Approach 90% Local'!$DR$1,Reliabilty!$A82-2015+(Reliabilty!BJ$2-1)*35,0)+OFFSET('IRP Approach 90% Local'!$DS$1,Reliabilty!$A82-2015+(Reliabilty!BJ$2-1)*35,0)</f>
        <v>0</v>
      </c>
      <c r="BK82">
        <f ca="1">-OFFSET('IRP Approach 90% Local'!$DR$1,Reliabilty!$A82-2015+(Reliabilty!BK$2-1)*35,0)+OFFSET('IRP Approach 90% Local'!$DS$1,Reliabilty!$A82-2015+(Reliabilty!BK$2-1)*35,0)</f>
        <v>0</v>
      </c>
      <c r="BL82">
        <f ca="1">-OFFSET('IRP Approach 90% Local'!$DR$1,Reliabilty!$A82-2015+(Reliabilty!BL$2-1)*35,0)+OFFSET('IRP Approach 90% Local'!$DS$1,Reliabilty!$A82-2015+(Reliabilty!BL$2-1)*35,0)</f>
        <v>0</v>
      </c>
      <c r="BM82">
        <f ca="1">-OFFSET('IRP Approach 90% Local'!$DR$1,Reliabilty!$A82-2015+(Reliabilty!BM$2-1)*35,0)+OFFSET('IRP Approach 90% Local'!$DS$1,Reliabilty!$A82-2015+(Reliabilty!BM$2-1)*35,0)</f>
        <v>0</v>
      </c>
      <c r="BN82">
        <f ca="1">-OFFSET('IRP Approach 90% Local'!$DR$1,Reliabilty!$A82-2015+(Reliabilty!BN$2-1)*35,0)+OFFSET('IRP Approach 90% Local'!$DS$1,Reliabilty!$A82-2015+(Reliabilty!BN$2-1)*35,0)</f>
        <v>-456620</v>
      </c>
      <c r="BO82">
        <f ca="1">-OFFSET('IRP Approach 90% Local'!$DR$1,Reliabilty!$A82-2015+(Reliabilty!BO$2-1)*35,0)+OFFSET('IRP Approach 90% Local'!$DS$1,Reliabilty!$A82-2015+(Reliabilty!BO$2-1)*35,0)</f>
        <v>-287563</v>
      </c>
      <c r="BP82">
        <f ca="1">-OFFSET('IRP Approach 90% Local'!$DR$1,Reliabilty!$A82-2015+(Reliabilty!BP$2-1)*35,0)+OFFSET('IRP Approach 90% Local'!$DS$1,Reliabilty!$A82-2015+(Reliabilty!BP$2-1)*35,0)</f>
        <v>-575954</v>
      </c>
      <c r="BQ82">
        <f ca="1">-OFFSET('IRP Approach 90% Local'!$DR$1,Reliabilty!$A82-2015+(Reliabilty!BQ$2-1)*35,0)+OFFSET('IRP Approach 90% Local'!$DS$1,Reliabilty!$A82-2015+(Reliabilty!BQ$2-1)*35,0)</f>
        <v>-495499</v>
      </c>
      <c r="BR82">
        <f ca="1">-OFFSET('IRP Approach 90% Local'!$DR$1,Reliabilty!$A82-2015+(Reliabilty!BR$2-1)*35,0)+OFFSET('IRP Approach 90% Local'!$DS$1,Reliabilty!$A82-2015+(Reliabilty!BR$2-1)*35,0)</f>
        <v>-308654</v>
      </c>
      <c r="BS82">
        <f ca="1">-OFFSET('IRP Approach 90% Local'!$DR$1,Reliabilty!$A82-2015+(Reliabilty!BS$2-1)*35,0)+OFFSET('IRP Approach 90% Local'!$DS$1,Reliabilty!$A82-2015+(Reliabilty!BS$2-1)*35,0)</f>
        <v>-861809</v>
      </c>
      <c r="BT82">
        <f ca="1">-OFFSET('IRP Approach 90% Local'!$DR$1,Reliabilty!$A82-2015+(Reliabilty!BT$2-1)*35,0)+OFFSET('IRP Approach 90% Local'!$DS$1,Reliabilty!$A82-2015+(Reliabilty!BT$2-1)*35,0)</f>
        <v>-144912</v>
      </c>
      <c r="BU82">
        <f ca="1">-OFFSET('IRP Approach 90% Local'!$DR$1,Reliabilty!$A82-2015+(Reliabilty!BU$2-1)*35,0)+OFFSET('IRP Approach 90% Local'!$DS$1,Reliabilty!$A82-2015+(Reliabilty!BU$2-1)*35,0)</f>
        <v>0</v>
      </c>
      <c r="BV82">
        <f ca="1">-OFFSET('IRP Approach 90% Local'!$DR$1,Reliabilty!$A82-2015+(Reliabilty!BV$2-1)*35,0)+OFFSET('IRP Approach 90% Local'!$DS$1,Reliabilty!$A82-2015+(Reliabilty!BV$2-1)*35,0)</f>
        <v>0</v>
      </c>
      <c r="BW82">
        <f ca="1">-OFFSET('IRP Approach 90% Local'!$DR$1,Reliabilty!$A82-2015+(Reliabilty!BW$2-1)*35,0)+OFFSET('IRP Approach 90% Local'!$DS$1,Reliabilty!$A82-2015+(Reliabilty!BW$2-1)*35,0)</f>
        <v>0</v>
      </c>
      <c r="BX82">
        <f ca="1">-OFFSET('IRP Approach 90% Local'!$DR$1,Reliabilty!$A82-2015+(Reliabilty!BX$2-1)*35,0)+OFFSET('IRP Approach 90% Local'!$DS$1,Reliabilty!$A82-2015+(Reliabilty!BX$2-1)*35,0)</f>
        <v>0</v>
      </c>
      <c r="BY82">
        <f ca="1">-OFFSET('IRP Approach 90% Local'!$DR$1,Reliabilty!$A82-2015+(Reliabilty!BY$2-1)*35,0)+OFFSET('IRP Approach 90% Local'!$DS$1,Reliabilty!$A82-2015+(Reliabilty!BY$2-1)*35,0)</f>
        <v>0</v>
      </c>
      <c r="BZ82">
        <f ca="1">-OFFSET('IRP Approach 90% Local'!$DR$1,Reliabilty!$A82-2015+(Reliabilty!BZ$2-1)*35,0)+OFFSET('IRP Approach 90% Local'!$DS$1,Reliabilty!$A82-2015+(Reliabilty!BZ$2-1)*35,0)</f>
        <v>0</v>
      </c>
      <c r="CA82">
        <f ca="1">-OFFSET('IRP Approach 90% Local'!$DR$1,Reliabilty!$A82-2015+(Reliabilty!CA$2-1)*35,0)+OFFSET('IRP Approach 90% Local'!$DS$1,Reliabilty!$A82-2015+(Reliabilty!CA$2-1)*35,0)</f>
        <v>0</v>
      </c>
      <c r="CB82">
        <f ca="1">-OFFSET('IRP Approach 90% Local'!$DR$1,Reliabilty!$A82-2015+(Reliabilty!CB$2-1)*35,0)+OFFSET('IRP Approach 90% Local'!$DS$1,Reliabilty!$A82-2015+(Reliabilty!CB$2-1)*35,0)</f>
        <v>0</v>
      </c>
      <c r="CC82">
        <f ca="1">-OFFSET('IRP Approach 90% Local'!$DR$1,Reliabilty!$A82-2015+(Reliabilty!CC$2-1)*35,0)+OFFSET('IRP Approach 90% Local'!$DS$1,Reliabilty!$A82-2015+(Reliabilty!CC$2-1)*35,0)</f>
        <v>0</v>
      </c>
      <c r="CD82">
        <f ca="1">-OFFSET('IRP Approach 90% Local'!$DR$1,Reliabilty!$A82-2015+(Reliabilty!CD$2-1)*35,0)+OFFSET('IRP Approach 90% Local'!$DS$1,Reliabilty!$A82-2015+(Reliabilty!CD$2-1)*35,0)</f>
        <v>0</v>
      </c>
      <c r="CE82">
        <f ca="1">-OFFSET('IRP Approach 90% Local'!$DR$1,Reliabilty!$A82-2015+(Reliabilty!CE$2-1)*35,0)+OFFSET('IRP Approach 90% Local'!$DS$1,Reliabilty!$A82-2015+(Reliabilty!CE$2-1)*35,0)</f>
        <v>0</v>
      </c>
      <c r="CF82">
        <f ca="1">-OFFSET('IRP Approach 90% Local'!$DR$1,Reliabilty!$A82-2015+(Reliabilty!CF$2-1)*35,0)+OFFSET('IRP Approach 90% Local'!$DS$1,Reliabilty!$A82-2015+(Reliabilty!CF$2-1)*35,0)</f>
        <v>0</v>
      </c>
      <c r="CG82">
        <f ca="1">-OFFSET('IRP Approach 90% Local'!$DR$1,Reliabilty!$A82-2015+(Reliabilty!CG$2-1)*35,0)+OFFSET('IRP Approach 90% Local'!$DS$1,Reliabilty!$A82-2015+(Reliabilty!CG$2-1)*35,0)</f>
        <v>0</v>
      </c>
      <c r="CH82">
        <f ca="1">-OFFSET('IRP Approach 90% Local'!$DR$1,Reliabilty!$A82-2015+(Reliabilty!CH$2-1)*35,0)+OFFSET('IRP Approach 90% Local'!$DS$1,Reliabilty!$A82-2015+(Reliabilty!CH$2-1)*35,0)</f>
        <v>0</v>
      </c>
      <c r="CI82">
        <f ca="1">-OFFSET('IRP Approach 90% Local'!$DR$1,Reliabilty!$A82-2015+(Reliabilty!CI$2-1)*35,0)+OFFSET('IRP Approach 90% Local'!$DS$1,Reliabilty!$A82-2015+(Reliabilty!CI$2-1)*35,0)</f>
        <v>0</v>
      </c>
      <c r="CJ82">
        <f ca="1">-OFFSET('IRP Approach 90% Local'!$DR$1,Reliabilty!$A82-2015+(Reliabilty!CJ$2-1)*35,0)+OFFSET('IRP Approach 90% Local'!$DS$1,Reliabilty!$A82-2015+(Reliabilty!CJ$2-1)*35,0)</f>
        <v>0</v>
      </c>
      <c r="CK82">
        <f ca="1">-OFFSET('IRP Approach 90% Local'!$DR$1,Reliabilty!$A82-2015+(Reliabilty!CK$2-1)*35,0)+OFFSET('IRP Approach 90% Local'!$DS$1,Reliabilty!$A82-2015+(Reliabilty!CK$2-1)*35,0)</f>
        <v>0</v>
      </c>
      <c r="CL82">
        <f ca="1">-OFFSET('IRP Approach 90% Local'!$DR$1,Reliabilty!$A82-2015+(Reliabilty!CL$2-1)*35,0)+OFFSET('IRP Approach 90% Local'!$DS$1,Reliabilty!$A82-2015+(Reliabilty!CL$2-1)*35,0)</f>
        <v>0</v>
      </c>
      <c r="CM82">
        <f ca="1">-OFFSET('IRP Approach 90% Local'!$DR$1,Reliabilty!$A82-2015+(Reliabilty!CM$2-1)*35,0)+OFFSET('IRP Approach 90% Local'!$DS$1,Reliabilty!$A82-2015+(Reliabilty!CM$2-1)*35,0)</f>
        <v>0</v>
      </c>
      <c r="CN82">
        <f ca="1">-OFFSET('IRP Approach 90% Local'!$DR$1,Reliabilty!$A82-2015+(Reliabilty!CN$2-1)*35,0)+OFFSET('IRP Approach 90% Local'!$DS$1,Reliabilty!$A82-2015+(Reliabilty!CN$2-1)*35,0)</f>
        <v>0</v>
      </c>
    </row>
    <row r="84" spans="1:102" x14ac:dyDescent="0.3">
      <c r="A84" t="s">
        <v>124</v>
      </c>
      <c r="CP84" t="s">
        <v>125</v>
      </c>
      <c r="CQ84" t="s">
        <v>126</v>
      </c>
      <c r="CS84" t="s">
        <v>132</v>
      </c>
      <c r="CT84" t="s">
        <v>133</v>
      </c>
      <c r="CV84" t="s">
        <v>140</v>
      </c>
    </row>
    <row r="85" spans="1:102" x14ac:dyDescent="0.3">
      <c r="A85">
        <v>2020</v>
      </c>
      <c r="B85">
        <f ca="1">SMALL($B$52:$CN$52,B$2)</f>
        <v>-881589</v>
      </c>
      <c r="C85">
        <f t="shared" ref="C85:BN85" ca="1" si="14">SMALL($B$52:$CN$52,C$2)</f>
        <v>-673200</v>
      </c>
      <c r="D85">
        <f t="shared" ca="1" si="14"/>
        <v>-656503</v>
      </c>
      <c r="E85">
        <f t="shared" ca="1" si="14"/>
        <v>-547262</v>
      </c>
      <c r="F85">
        <f t="shared" ca="1" si="14"/>
        <v>-294137</v>
      </c>
      <c r="G85">
        <f t="shared" ca="1" si="14"/>
        <v>-219884</v>
      </c>
      <c r="H85">
        <f t="shared" ca="1" si="14"/>
        <v>-182441</v>
      </c>
      <c r="I85">
        <f t="shared" ca="1" si="14"/>
        <v>-159740</v>
      </c>
      <c r="J85">
        <f t="shared" ca="1" si="14"/>
        <v>-118835</v>
      </c>
      <c r="K85">
        <f t="shared" ca="1" si="14"/>
        <v>-81311</v>
      </c>
      <c r="L85">
        <f t="shared" ca="1" si="14"/>
        <v>-69791</v>
      </c>
      <c r="M85">
        <f t="shared" ca="1" si="14"/>
        <v>-64230</v>
      </c>
      <c r="N85">
        <f t="shared" ca="1" si="14"/>
        <v>0</v>
      </c>
      <c r="O85">
        <f t="shared" ca="1" si="14"/>
        <v>0</v>
      </c>
      <c r="P85">
        <f t="shared" ca="1" si="14"/>
        <v>0</v>
      </c>
      <c r="Q85">
        <f t="shared" ca="1" si="14"/>
        <v>0</v>
      </c>
      <c r="R85">
        <f t="shared" ca="1" si="14"/>
        <v>0</v>
      </c>
      <c r="S85">
        <f t="shared" ca="1" si="14"/>
        <v>0</v>
      </c>
      <c r="T85">
        <f t="shared" ca="1" si="14"/>
        <v>0</v>
      </c>
      <c r="U85">
        <f t="shared" ca="1" si="14"/>
        <v>0</v>
      </c>
      <c r="V85">
        <f t="shared" ca="1" si="14"/>
        <v>0</v>
      </c>
      <c r="W85">
        <f t="shared" ca="1" si="14"/>
        <v>0</v>
      </c>
      <c r="X85">
        <f t="shared" ca="1" si="14"/>
        <v>0</v>
      </c>
      <c r="Y85">
        <f t="shared" ca="1" si="14"/>
        <v>0</v>
      </c>
      <c r="Z85">
        <f t="shared" ca="1" si="14"/>
        <v>0</v>
      </c>
      <c r="AA85">
        <f t="shared" ca="1" si="14"/>
        <v>0</v>
      </c>
      <c r="AB85">
        <f t="shared" ca="1" si="14"/>
        <v>0</v>
      </c>
      <c r="AC85">
        <f t="shared" ca="1" si="14"/>
        <v>0</v>
      </c>
      <c r="AD85">
        <f t="shared" ca="1" si="14"/>
        <v>0</v>
      </c>
      <c r="AE85">
        <f t="shared" ca="1" si="14"/>
        <v>0</v>
      </c>
      <c r="AF85">
        <f t="shared" ca="1" si="14"/>
        <v>0</v>
      </c>
      <c r="AG85">
        <f t="shared" ca="1" si="14"/>
        <v>0</v>
      </c>
      <c r="AH85">
        <f t="shared" ca="1" si="14"/>
        <v>0</v>
      </c>
      <c r="AI85">
        <f t="shared" ca="1" si="14"/>
        <v>0</v>
      </c>
      <c r="AJ85">
        <f t="shared" ca="1" si="14"/>
        <v>0</v>
      </c>
      <c r="AK85">
        <f t="shared" ca="1" si="14"/>
        <v>0</v>
      </c>
      <c r="AL85">
        <f t="shared" ca="1" si="14"/>
        <v>0</v>
      </c>
      <c r="AM85">
        <f t="shared" ca="1" si="14"/>
        <v>0</v>
      </c>
      <c r="AN85">
        <f t="shared" ca="1" si="14"/>
        <v>0</v>
      </c>
      <c r="AO85">
        <f t="shared" ca="1" si="14"/>
        <v>0</v>
      </c>
      <c r="AP85">
        <f t="shared" ca="1" si="14"/>
        <v>0</v>
      </c>
      <c r="AQ85">
        <f t="shared" ca="1" si="14"/>
        <v>0</v>
      </c>
      <c r="AR85">
        <f t="shared" ca="1" si="14"/>
        <v>0</v>
      </c>
      <c r="AS85">
        <f t="shared" ca="1" si="14"/>
        <v>0</v>
      </c>
      <c r="AT85">
        <f t="shared" ca="1" si="14"/>
        <v>0</v>
      </c>
      <c r="AU85">
        <f t="shared" ca="1" si="14"/>
        <v>0</v>
      </c>
      <c r="AV85">
        <f t="shared" ca="1" si="14"/>
        <v>0</v>
      </c>
      <c r="AW85">
        <f t="shared" ca="1" si="14"/>
        <v>0</v>
      </c>
      <c r="AX85">
        <f t="shared" ca="1" si="14"/>
        <v>0</v>
      </c>
      <c r="AY85">
        <f t="shared" ca="1" si="14"/>
        <v>0</v>
      </c>
      <c r="AZ85">
        <f t="shared" ca="1" si="14"/>
        <v>0</v>
      </c>
      <c r="BA85">
        <f t="shared" ca="1" si="14"/>
        <v>0</v>
      </c>
      <c r="BB85">
        <f t="shared" ca="1" si="14"/>
        <v>0</v>
      </c>
      <c r="BC85">
        <f t="shared" ca="1" si="14"/>
        <v>0</v>
      </c>
      <c r="BD85">
        <f t="shared" ca="1" si="14"/>
        <v>0</v>
      </c>
      <c r="BE85">
        <f t="shared" ca="1" si="14"/>
        <v>0</v>
      </c>
      <c r="BF85">
        <f t="shared" ca="1" si="14"/>
        <v>0</v>
      </c>
      <c r="BG85">
        <f t="shared" ca="1" si="14"/>
        <v>0</v>
      </c>
      <c r="BH85">
        <f t="shared" ca="1" si="14"/>
        <v>0</v>
      </c>
      <c r="BI85">
        <f t="shared" ca="1" si="14"/>
        <v>0</v>
      </c>
      <c r="BJ85">
        <f t="shared" ca="1" si="14"/>
        <v>0</v>
      </c>
      <c r="BK85">
        <f t="shared" ca="1" si="14"/>
        <v>0</v>
      </c>
      <c r="BL85">
        <f t="shared" ca="1" si="14"/>
        <v>0</v>
      </c>
      <c r="BM85">
        <f t="shared" ca="1" si="14"/>
        <v>0</v>
      </c>
      <c r="BN85">
        <f t="shared" ca="1" si="14"/>
        <v>0</v>
      </c>
      <c r="BO85">
        <f t="shared" ref="BO85:CN85" ca="1" si="15">SMALL($B$52:$CN$52,BO$2)</f>
        <v>0</v>
      </c>
      <c r="BP85">
        <f t="shared" ca="1" si="15"/>
        <v>0</v>
      </c>
      <c r="BQ85">
        <f t="shared" ca="1" si="15"/>
        <v>0</v>
      </c>
      <c r="BR85">
        <f t="shared" ca="1" si="15"/>
        <v>0</v>
      </c>
      <c r="BS85">
        <f t="shared" ca="1" si="15"/>
        <v>0</v>
      </c>
      <c r="BT85">
        <f t="shared" ca="1" si="15"/>
        <v>0</v>
      </c>
      <c r="BU85">
        <f t="shared" ca="1" si="15"/>
        <v>0</v>
      </c>
      <c r="BV85">
        <f t="shared" ca="1" si="15"/>
        <v>0</v>
      </c>
      <c r="BW85">
        <f t="shared" ca="1" si="15"/>
        <v>0</v>
      </c>
      <c r="BX85">
        <f t="shared" ca="1" si="15"/>
        <v>0</v>
      </c>
      <c r="BY85">
        <f t="shared" ca="1" si="15"/>
        <v>0</v>
      </c>
      <c r="BZ85">
        <f t="shared" ca="1" si="15"/>
        <v>0</v>
      </c>
      <c r="CA85">
        <f t="shared" ca="1" si="15"/>
        <v>0</v>
      </c>
      <c r="CB85">
        <f t="shared" ca="1" si="15"/>
        <v>0</v>
      </c>
      <c r="CC85">
        <f t="shared" ca="1" si="15"/>
        <v>0</v>
      </c>
      <c r="CD85">
        <f t="shared" ca="1" si="15"/>
        <v>0</v>
      </c>
      <c r="CE85">
        <f t="shared" ca="1" si="15"/>
        <v>0</v>
      </c>
      <c r="CF85">
        <f t="shared" ca="1" si="15"/>
        <v>0</v>
      </c>
      <c r="CG85">
        <f t="shared" ca="1" si="15"/>
        <v>0</v>
      </c>
      <c r="CH85">
        <f t="shared" ca="1" si="15"/>
        <v>0</v>
      </c>
      <c r="CI85">
        <f t="shared" ca="1" si="15"/>
        <v>21334</v>
      </c>
      <c r="CJ85">
        <f t="shared" ca="1" si="15"/>
        <v>21334</v>
      </c>
      <c r="CK85">
        <f t="shared" ca="1" si="15"/>
        <v>21334</v>
      </c>
      <c r="CL85">
        <f t="shared" ca="1" si="15"/>
        <v>68134</v>
      </c>
      <c r="CM85">
        <f t="shared" ca="1" si="15"/>
        <v>596622</v>
      </c>
      <c r="CN85">
        <f t="shared" ca="1" si="15"/>
        <v>672356</v>
      </c>
      <c r="CP85" s="2">
        <f ca="1">COUNTIF(B85:CN85,"&lt;0")/91</f>
        <v>0.13186813186813187</v>
      </c>
      <c r="CQ85" s="3">
        <f ca="1">1-CP85</f>
        <v>0.86813186813186816</v>
      </c>
      <c r="CR85" s="2"/>
      <c r="CS85" s="3">
        <f ca="1">COUNTIF(B85:CN85,"&gt;0")/91</f>
        <v>6.5934065934065936E-2</v>
      </c>
      <c r="CT85" s="3">
        <f ca="1">1-(CP85+CS85)</f>
        <v>0.80219780219780223</v>
      </c>
      <c r="CV85">
        <v>2040</v>
      </c>
      <c r="CW85" s="4">
        <f ca="1">CP89</f>
        <v>7.6923076923076927E-2</v>
      </c>
      <c r="CX85" s="4">
        <f ca="1">CQ89</f>
        <v>0.92307692307692313</v>
      </c>
    </row>
    <row r="86" spans="1:102" x14ac:dyDescent="0.3">
      <c r="A86">
        <v>2025</v>
      </c>
      <c r="B86">
        <f ca="1">SMALL($B$57:$CN$57,B$2)</f>
        <v>-691433</v>
      </c>
      <c r="C86">
        <f t="shared" ref="C86:BN86" ca="1" si="16">SMALL($B$57:$CN$57,C$2)</f>
        <v>-494501</v>
      </c>
      <c r="D86">
        <f t="shared" ca="1" si="16"/>
        <v>-370153</v>
      </c>
      <c r="E86">
        <f t="shared" ca="1" si="16"/>
        <v>-220366</v>
      </c>
      <c r="F86">
        <f t="shared" ca="1" si="16"/>
        <v>-180653</v>
      </c>
      <c r="G86">
        <f t="shared" ca="1" si="16"/>
        <v>-173898</v>
      </c>
      <c r="H86">
        <f t="shared" ca="1" si="16"/>
        <v>-157406</v>
      </c>
      <c r="I86">
        <f t="shared" ca="1" si="16"/>
        <v>-114213</v>
      </c>
      <c r="J86">
        <f t="shared" ca="1" si="16"/>
        <v>-84636</v>
      </c>
      <c r="K86">
        <f t="shared" ca="1" si="16"/>
        <v>-37298</v>
      </c>
      <c r="L86">
        <f t="shared" ca="1" si="16"/>
        <v>-20594</v>
      </c>
      <c r="M86">
        <f t="shared" ca="1" si="16"/>
        <v>-13405</v>
      </c>
      <c r="N86">
        <f t="shared" ca="1" si="16"/>
        <v>0</v>
      </c>
      <c r="O86">
        <f t="shared" ca="1" si="16"/>
        <v>0</v>
      </c>
      <c r="P86">
        <f t="shared" ca="1" si="16"/>
        <v>0</v>
      </c>
      <c r="Q86">
        <f t="shared" ca="1" si="16"/>
        <v>0</v>
      </c>
      <c r="R86">
        <f t="shared" ca="1" si="16"/>
        <v>0</v>
      </c>
      <c r="S86">
        <f t="shared" ca="1" si="16"/>
        <v>0</v>
      </c>
      <c r="T86">
        <f t="shared" ca="1" si="16"/>
        <v>0</v>
      </c>
      <c r="U86">
        <f t="shared" ca="1" si="16"/>
        <v>0</v>
      </c>
      <c r="V86">
        <f t="shared" ca="1" si="16"/>
        <v>0</v>
      </c>
      <c r="W86">
        <f t="shared" ca="1" si="16"/>
        <v>0</v>
      </c>
      <c r="X86">
        <f t="shared" ca="1" si="16"/>
        <v>0</v>
      </c>
      <c r="Y86">
        <f t="shared" ca="1" si="16"/>
        <v>0</v>
      </c>
      <c r="Z86">
        <f t="shared" ca="1" si="16"/>
        <v>0</v>
      </c>
      <c r="AA86">
        <f t="shared" ca="1" si="16"/>
        <v>0</v>
      </c>
      <c r="AB86">
        <f t="shared" ca="1" si="16"/>
        <v>0</v>
      </c>
      <c r="AC86">
        <f t="shared" ca="1" si="16"/>
        <v>0</v>
      </c>
      <c r="AD86">
        <f t="shared" ca="1" si="16"/>
        <v>0</v>
      </c>
      <c r="AE86">
        <f t="shared" ca="1" si="16"/>
        <v>0</v>
      </c>
      <c r="AF86">
        <f t="shared" ca="1" si="16"/>
        <v>0</v>
      </c>
      <c r="AG86">
        <f t="shared" ca="1" si="16"/>
        <v>0</v>
      </c>
      <c r="AH86">
        <f t="shared" ca="1" si="16"/>
        <v>0</v>
      </c>
      <c r="AI86">
        <f t="shared" ca="1" si="16"/>
        <v>0</v>
      </c>
      <c r="AJ86">
        <f t="shared" ca="1" si="16"/>
        <v>0</v>
      </c>
      <c r="AK86">
        <f t="shared" ca="1" si="16"/>
        <v>0</v>
      </c>
      <c r="AL86">
        <f t="shared" ca="1" si="16"/>
        <v>0</v>
      </c>
      <c r="AM86">
        <f t="shared" ca="1" si="16"/>
        <v>0</v>
      </c>
      <c r="AN86">
        <f t="shared" ca="1" si="16"/>
        <v>0</v>
      </c>
      <c r="AO86">
        <f t="shared" ca="1" si="16"/>
        <v>0</v>
      </c>
      <c r="AP86">
        <f t="shared" ca="1" si="16"/>
        <v>0</v>
      </c>
      <c r="AQ86">
        <f t="shared" ca="1" si="16"/>
        <v>0</v>
      </c>
      <c r="AR86">
        <f t="shared" ca="1" si="16"/>
        <v>0</v>
      </c>
      <c r="AS86">
        <f t="shared" ca="1" si="16"/>
        <v>0</v>
      </c>
      <c r="AT86">
        <f t="shared" ca="1" si="16"/>
        <v>0</v>
      </c>
      <c r="AU86">
        <f t="shared" ca="1" si="16"/>
        <v>0</v>
      </c>
      <c r="AV86">
        <f t="shared" ca="1" si="16"/>
        <v>0</v>
      </c>
      <c r="AW86">
        <f t="shared" ca="1" si="16"/>
        <v>0</v>
      </c>
      <c r="AX86">
        <f t="shared" ca="1" si="16"/>
        <v>0</v>
      </c>
      <c r="AY86">
        <f t="shared" ca="1" si="16"/>
        <v>0</v>
      </c>
      <c r="AZ86">
        <f t="shared" ca="1" si="16"/>
        <v>0</v>
      </c>
      <c r="BA86">
        <f t="shared" ca="1" si="16"/>
        <v>0</v>
      </c>
      <c r="BB86">
        <f t="shared" ca="1" si="16"/>
        <v>0</v>
      </c>
      <c r="BC86">
        <f t="shared" ca="1" si="16"/>
        <v>0</v>
      </c>
      <c r="BD86">
        <f t="shared" ca="1" si="16"/>
        <v>0</v>
      </c>
      <c r="BE86">
        <f t="shared" ca="1" si="16"/>
        <v>0</v>
      </c>
      <c r="BF86">
        <f t="shared" ca="1" si="16"/>
        <v>0</v>
      </c>
      <c r="BG86">
        <f t="shared" ca="1" si="16"/>
        <v>0</v>
      </c>
      <c r="BH86">
        <f t="shared" ca="1" si="16"/>
        <v>0</v>
      </c>
      <c r="BI86">
        <f t="shared" ca="1" si="16"/>
        <v>0</v>
      </c>
      <c r="BJ86">
        <f t="shared" ca="1" si="16"/>
        <v>0</v>
      </c>
      <c r="BK86">
        <f t="shared" ca="1" si="16"/>
        <v>0</v>
      </c>
      <c r="BL86">
        <f t="shared" ca="1" si="16"/>
        <v>0</v>
      </c>
      <c r="BM86">
        <f t="shared" ca="1" si="16"/>
        <v>0</v>
      </c>
      <c r="BN86">
        <f t="shared" ca="1" si="16"/>
        <v>0</v>
      </c>
      <c r="BO86">
        <f t="shared" ref="BO86:CN86" ca="1" si="17">SMALL($B$57:$CN$57,BO$2)</f>
        <v>0</v>
      </c>
      <c r="BP86">
        <f t="shared" ca="1" si="17"/>
        <v>0</v>
      </c>
      <c r="BQ86">
        <f t="shared" ca="1" si="17"/>
        <v>0</v>
      </c>
      <c r="BR86">
        <f t="shared" ca="1" si="17"/>
        <v>0</v>
      </c>
      <c r="BS86">
        <f t="shared" ca="1" si="17"/>
        <v>0</v>
      </c>
      <c r="BT86">
        <f t="shared" ca="1" si="17"/>
        <v>0</v>
      </c>
      <c r="BU86">
        <f t="shared" ca="1" si="17"/>
        <v>0</v>
      </c>
      <c r="BV86">
        <f t="shared" ca="1" si="17"/>
        <v>0</v>
      </c>
      <c r="BW86">
        <f t="shared" ca="1" si="17"/>
        <v>0</v>
      </c>
      <c r="BX86">
        <f t="shared" ca="1" si="17"/>
        <v>0</v>
      </c>
      <c r="BY86">
        <f t="shared" ca="1" si="17"/>
        <v>0</v>
      </c>
      <c r="BZ86">
        <f t="shared" ca="1" si="17"/>
        <v>0</v>
      </c>
      <c r="CA86">
        <f t="shared" ca="1" si="17"/>
        <v>0</v>
      </c>
      <c r="CB86">
        <f t="shared" ca="1" si="17"/>
        <v>0</v>
      </c>
      <c r="CC86">
        <f t="shared" ca="1" si="17"/>
        <v>0</v>
      </c>
      <c r="CD86">
        <f t="shared" ca="1" si="17"/>
        <v>0</v>
      </c>
      <c r="CE86">
        <f t="shared" ca="1" si="17"/>
        <v>0</v>
      </c>
      <c r="CF86">
        <f t="shared" ca="1" si="17"/>
        <v>0</v>
      </c>
      <c r="CG86">
        <f t="shared" ca="1" si="17"/>
        <v>0</v>
      </c>
      <c r="CH86">
        <f t="shared" ca="1" si="17"/>
        <v>5922</v>
      </c>
      <c r="CI86">
        <f t="shared" ca="1" si="17"/>
        <v>27891</v>
      </c>
      <c r="CJ86">
        <f t="shared" ca="1" si="17"/>
        <v>37191</v>
      </c>
      <c r="CK86">
        <f t="shared" ca="1" si="17"/>
        <v>54193</v>
      </c>
      <c r="CL86">
        <f t="shared" ca="1" si="17"/>
        <v>57891</v>
      </c>
      <c r="CM86">
        <f t="shared" ca="1" si="17"/>
        <v>57891</v>
      </c>
      <c r="CN86">
        <f t="shared" ca="1" si="17"/>
        <v>212183</v>
      </c>
      <c r="CP86" s="2">
        <f t="shared" ref="CP86:CP89" ca="1" si="18">COUNTIF(B86:CN86,"&lt;0")/91</f>
        <v>0.13186813186813187</v>
      </c>
      <c r="CQ86" s="3">
        <f t="shared" ref="CQ86:CQ89" ca="1" si="19">1-CP86</f>
        <v>0.86813186813186816</v>
      </c>
      <c r="CS86" s="3">
        <f t="shared" ref="CS86:CS89" ca="1" si="20">COUNTIF(B86:CN86,"&gt;0")/91</f>
        <v>7.6923076923076927E-2</v>
      </c>
      <c r="CT86" s="3">
        <f t="shared" ref="CT86:CT89" ca="1" si="21">1-(CP86+CS86)</f>
        <v>0.79120879120879117</v>
      </c>
      <c r="CV86">
        <v>2035</v>
      </c>
      <c r="CW86" s="4">
        <f ca="1">CP88</f>
        <v>9.8901098901098897E-2</v>
      </c>
      <c r="CX86" s="4">
        <f ca="1">CQ88</f>
        <v>0.90109890109890112</v>
      </c>
    </row>
    <row r="87" spans="1:102" x14ac:dyDescent="0.3">
      <c r="A87">
        <v>2030</v>
      </c>
      <c r="B87">
        <f ca="1">SMALL($B$62:$CN$62,B$2)</f>
        <v>-591801</v>
      </c>
      <c r="C87">
        <f t="shared" ref="C87:BN87" ca="1" si="22">SMALL($B$62:$CN$62,C$2)</f>
        <v>-420599</v>
      </c>
      <c r="D87">
        <f t="shared" ca="1" si="22"/>
        <v>-307647</v>
      </c>
      <c r="E87">
        <f t="shared" ca="1" si="22"/>
        <v>-288091</v>
      </c>
      <c r="F87">
        <f t="shared" ca="1" si="22"/>
        <v>-217081</v>
      </c>
      <c r="G87">
        <f t="shared" ca="1" si="22"/>
        <v>-199991</v>
      </c>
      <c r="H87">
        <f t="shared" ca="1" si="22"/>
        <v>-188455</v>
      </c>
      <c r="I87">
        <f t="shared" ca="1" si="22"/>
        <v>-85986</v>
      </c>
      <c r="J87">
        <f t="shared" ca="1" si="22"/>
        <v>-30531</v>
      </c>
      <c r="K87">
        <f t="shared" ca="1" si="22"/>
        <v>-22406</v>
      </c>
      <c r="L87">
        <f t="shared" ca="1" si="22"/>
        <v>-89</v>
      </c>
      <c r="M87">
        <f t="shared" ca="1" si="22"/>
        <v>0</v>
      </c>
      <c r="N87">
        <f t="shared" ca="1" si="22"/>
        <v>0</v>
      </c>
      <c r="O87">
        <f t="shared" ca="1" si="22"/>
        <v>0</v>
      </c>
      <c r="P87">
        <f t="shared" ca="1" si="22"/>
        <v>0</v>
      </c>
      <c r="Q87">
        <f t="shared" ca="1" si="22"/>
        <v>0</v>
      </c>
      <c r="R87">
        <f t="shared" ca="1" si="22"/>
        <v>0</v>
      </c>
      <c r="S87">
        <f t="shared" ca="1" si="22"/>
        <v>0</v>
      </c>
      <c r="T87">
        <f t="shared" ca="1" si="22"/>
        <v>0</v>
      </c>
      <c r="U87">
        <f t="shared" ca="1" si="22"/>
        <v>0</v>
      </c>
      <c r="V87">
        <f t="shared" ca="1" si="22"/>
        <v>0</v>
      </c>
      <c r="W87">
        <f t="shared" ca="1" si="22"/>
        <v>0</v>
      </c>
      <c r="X87">
        <f t="shared" ca="1" si="22"/>
        <v>0</v>
      </c>
      <c r="Y87">
        <f t="shared" ca="1" si="22"/>
        <v>0</v>
      </c>
      <c r="Z87">
        <f t="shared" ca="1" si="22"/>
        <v>0</v>
      </c>
      <c r="AA87">
        <f t="shared" ca="1" si="22"/>
        <v>0</v>
      </c>
      <c r="AB87">
        <f t="shared" ca="1" si="22"/>
        <v>0</v>
      </c>
      <c r="AC87">
        <f t="shared" ca="1" si="22"/>
        <v>0</v>
      </c>
      <c r="AD87">
        <f t="shared" ca="1" si="22"/>
        <v>0</v>
      </c>
      <c r="AE87">
        <f t="shared" ca="1" si="22"/>
        <v>0</v>
      </c>
      <c r="AF87">
        <f t="shared" ca="1" si="22"/>
        <v>0</v>
      </c>
      <c r="AG87">
        <f t="shared" ca="1" si="22"/>
        <v>0</v>
      </c>
      <c r="AH87">
        <f t="shared" ca="1" si="22"/>
        <v>0</v>
      </c>
      <c r="AI87">
        <f t="shared" ca="1" si="22"/>
        <v>0</v>
      </c>
      <c r="AJ87">
        <f t="shared" ca="1" si="22"/>
        <v>0</v>
      </c>
      <c r="AK87">
        <f t="shared" ca="1" si="22"/>
        <v>0</v>
      </c>
      <c r="AL87">
        <f t="shared" ca="1" si="22"/>
        <v>0</v>
      </c>
      <c r="AM87">
        <f t="shared" ca="1" si="22"/>
        <v>0</v>
      </c>
      <c r="AN87">
        <f t="shared" ca="1" si="22"/>
        <v>0</v>
      </c>
      <c r="AO87">
        <f t="shared" ca="1" si="22"/>
        <v>0</v>
      </c>
      <c r="AP87">
        <f t="shared" ca="1" si="22"/>
        <v>0</v>
      </c>
      <c r="AQ87">
        <f t="shared" ca="1" si="22"/>
        <v>0</v>
      </c>
      <c r="AR87">
        <f t="shared" ca="1" si="22"/>
        <v>0</v>
      </c>
      <c r="AS87">
        <f t="shared" ca="1" si="22"/>
        <v>0</v>
      </c>
      <c r="AT87">
        <f t="shared" ca="1" si="22"/>
        <v>0</v>
      </c>
      <c r="AU87">
        <f t="shared" ca="1" si="22"/>
        <v>0</v>
      </c>
      <c r="AV87">
        <f t="shared" ca="1" si="22"/>
        <v>0</v>
      </c>
      <c r="AW87">
        <f t="shared" ca="1" si="22"/>
        <v>0</v>
      </c>
      <c r="AX87">
        <f t="shared" ca="1" si="22"/>
        <v>0</v>
      </c>
      <c r="AY87">
        <f t="shared" ca="1" si="22"/>
        <v>0</v>
      </c>
      <c r="AZ87">
        <f t="shared" ca="1" si="22"/>
        <v>0</v>
      </c>
      <c r="BA87">
        <f t="shared" ca="1" si="22"/>
        <v>0</v>
      </c>
      <c r="BB87">
        <f t="shared" ca="1" si="22"/>
        <v>0</v>
      </c>
      <c r="BC87">
        <f t="shared" ca="1" si="22"/>
        <v>0</v>
      </c>
      <c r="BD87">
        <f t="shared" ca="1" si="22"/>
        <v>0</v>
      </c>
      <c r="BE87">
        <f t="shared" ca="1" si="22"/>
        <v>0</v>
      </c>
      <c r="BF87">
        <f t="shared" ca="1" si="22"/>
        <v>0</v>
      </c>
      <c r="BG87">
        <f t="shared" ca="1" si="22"/>
        <v>0</v>
      </c>
      <c r="BH87">
        <f t="shared" ca="1" si="22"/>
        <v>0</v>
      </c>
      <c r="BI87">
        <f t="shared" ca="1" si="22"/>
        <v>0</v>
      </c>
      <c r="BJ87">
        <f t="shared" ca="1" si="22"/>
        <v>0</v>
      </c>
      <c r="BK87">
        <f t="shared" ca="1" si="22"/>
        <v>0</v>
      </c>
      <c r="BL87">
        <f t="shared" ca="1" si="22"/>
        <v>0</v>
      </c>
      <c r="BM87">
        <f t="shared" ca="1" si="22"/>
        <v>0</v>
      </c>
      <c r="BN87">
        <f t="shared" ca="1" si="22"/>
        <v>0</v>
      </c>
      <c r="BO87">
        <f t="shared" ref="BO87:CN87" ca="1" si="23">SMALL($B$62:$CN$62,BO$2)</f>
        <v>0</v>
      </c>
      <c r="BP87">
        <f t="shared" ca="1" si="23"/>
        <v>0</v>
      </c>
      <c r="BQ87">
        <f t="shared" ca="1" si="23"/>
        <v>0</v>
      </c>
      <c r="BR87">
        <f t="shared" ca="1" si="23"/>
        <v>0</v>
      </c>
      <c r="BS87">
        <f t="shared" ca="1" si="23"/>
        <v>0</v>
      </c>
      <c r="BT87">
        <f t="shared" ca="1" si="23"/>
        <v>0</v>
      </c>
      <c r="BU87">
        <f t="shared" ca="1" si="23"/>
        <v>0</v>
      </c>
      <c r="BV87">
        <f t="shared" ca="1" si="23"/>
        <v>0</v>
      </c>
      <c r="BW87">
        <f t="shared" ca="1" si="23"/>
        <v>0</v>
      </c>
      <c r="BX87">
        <f t="shared" ca="1" si="23"/>
        <v>0</v>
      </c>
      <c r="BY87">
        <f t="shared" ca="1" si="23"/>
        <v>0</v>
      </c>
      <c r="BZ87">
        <f t="shared" ca="1" si="23"/>
        <v>0</v>
      </c>
      <c r="CA87">
        <f t="shared" ca="1" si="23"/>
        <v>0</v>
      </c>
      <c r="CB87">
        <f t="shared" ca="1" si="23"/>
        <v>0</v>
      </c>
      <c r="CC87">
        <f t="shared" ca="1" si="23"/>
        <v>0</v>
      </c>
      <c r="CD87">
        <f t="shared" ca="1" si="23"/>
        <v>0</v>
      </c>
      <c r="CE87">
        <f t="shared" ca="1" si="23"/>
        <v>0</v>
      </c>
      <c r="CF87">
        <f t="shared" ca="1" si="23"/>
        <v>0</v>
      </c>
      <c r="CG87">
        <f t="shared" ca="1" si="23"/>
        <v>56948</v>
      </c>
      <c r="CH87">
        <f t="shared" ca="1" si="23"/>
        <v>56948</v>
      </c>
      <c r="CI87">
        <f t="shared" ca="1" si="23"/>
        <v>56948</v>
      </c>
      <c r="CJ87">
        <f t="shared" ca="1" si="23"/>
        <v>56948</v>
      </c>
      <c r="CK87">
        <f t="shared" ca="1" si="23"/>
        <v>92556</v>
      </c>
      <c r="CL87">
        <f t="shared" ca="1" si="23"/>
        <v>226111</v>
      </c>
      <c r="CM87">
        <f t="shared" ca="1" si="23"/>
        <v>229469</v>
      </c>
      <c r="CN87">
        <f t="shared" ca="1" si="23"/>
        <v>569619</v>
      </c>
      <c r="CP87" s="2">
        <f t="shared" ca="1" si="18"/>
        <v>0.12087912087912088</v>
      </c>
      <c r="CQ87" s="3">
        <f t="shared" ca="1" si="19"/>
        <v>0.87912087912087911</v>
      </c>
      <c r="CS87" s="3">
        <f t="shared" ca="1" si="20"/>
        <v>8.7912087912087919E-2</v>
      </c>
      <c r="CT87" s="3">
        <f t="shared" ca="1" si="21"/>
        <v>0.79120879120879117</v>
      </c>
      <c r="CV87">
        <v>2030</v>
      </c>
      <c r="CW87" s="4">
        <f ca="1">CP87</f>
        <v>0.12087912087912088</v>
      </c>
      <c r="CX87" s="4">
        <f ca="1">CQ87</f>
        <v>0.87912087912087911</v>
      </c>
    </row>
    <row r="88" spans="1:102" x14ac:dyDescent="0.3">
      <c r="A88">
        <v>2035</v>
      </c>
      <c r="B88">
        <f ca="1">SMALL($B$67:$CN$67,B$2)</f>
        <v>-590393</v>
      </c>
      <c r="C88">
        <f t="shared" ref="C88:BN88" ca="1" si="24">SMALL($B$67:$CN$67,C$2)</f>
        <v>-310731</v>
      </c>
      <c r="D88">
        <f t="shared" ca="1" si="24"/>
        <v>-305060</v>
      </c>
      <c r="E88">
        <f t="shared" ca="1" si="24"/>
        <v>-258745</v>
      </c>
      <c r="F88">
        <f t="shared" ca="1" si="24"/>
        <v>-216011</v>
      </c>
      <c r="G88">
        <f t="shared" ca="1" si="24"/>
        <v>-85304</v>
      </c>
      <c r="H88">
        <f t="shared" ca="1" si="24"/>
        <v>-25782</v>
      </c>
      <c r="I88">
        <f t="shared" ca="1" si="24"/>
        <v>-16242</v>
      </c>
      <c r="J88">
        <f t="shared" ca="1" si="24"/>
        <v>-7346</v>
      </c>
      <c r="K88">
        <f t="shared" ca="1" si="24"/>
        <v>0</v>
      </c>
      <c r="L88">
        <f t="shared" ca="1" si="24"/>
        <v>0</v>
      </c>
      <c r="M88">
        <f t="shared" ca="1" si="24"/>
        <v>0</v>
      </c>
      <c r="N88">
        <f t="shared" ca="1" si="24"/>
        <v>0</v>
      </c>
      <c r="O88">
        <f t="shared" ca="1" si="24"/>
        <v>0</v>
      </c>
      <c r="P88">
        <f t="shared" ca="1" si="24"/>
        <v>0</v>
      </c>
      <c r="Q88">
        <f t="shared" ca="1" si="24"/>
        <v>0</v>
      </c>
      <c r="R88">
        <f t="shared" ca="1" si="24"/>
        <v>0</v>
      </c>
      <c r="S88">
        <f t="shared" ca="1" si="24"/>
        <v>0</v>
      </c>
      <c r="T88">
        <f t="shared" ca="1" si="24"/>
        <v>0</v>
      </c>
      <c r="U88">
        <f t="shared" ca="1" si="24"/>
        <v>0</v>
      </c>
      <c r="V88">
        <f t="shared" ca="1" si="24"/>
        <v>0</v>
      </c>
      <c r="W88">
        <f t="shared" ca="1" si="24"/>
        <v>0</v>
      </c>
      <c r="X88">
        <f t="shared" ca="1" si="24"/>
        <v>0</v>
      </c>
      <c r="Y88">
        <f t="shared" ca="1" si="24"/>
        <v>0</v>
      </c>
      <c r="Z88">
        <f t="shared" ca="1" si="24"/>
        <v>0</v>
      </c>
      <c r="AA88">
        <f t="shared" ca="1" si="24"/>
        <v>0</v>
      </c>
      <c r="AB88">
        <f t="shared" ca="1" si="24"/>
        <v>0</v>
      </c>
      <c r="AC88">
        <f t="shared" ca="1" si="24"/>
        <v>0</v>
      </c>
      <c r="AD88">
        <f t="shared" ca="1" si="24"/>
        <v>0</v>
      </c>
      <c r="AE88">
        <f t="shared" ca="1" si="24"/>
        <v>0</v>
      </c>
      <c r="AF88">
        <f t="shared" ca="1" si="24"/>
        <v>0</v>
      </c>
      <c r="AG88">
        <f t="shared" ca="1" si="24"/>
        <v>0</v>
      </c>
      <c r="AH88">
        <f t="shared" ca="1" si="24"/>
        <v>0</v>
      </c>
      <c r="AI88">
        <f t="shared" ca="1" si="24"/>
        <v>0</v>
      </c>
      <c r="AJ88">
        <f t="shared" ca="1" si="24"/>
        <v>0</v>
      </c>
      <c r="AK88">
        <f t="shared" ca="1" si="24"/>
        <v>0</v>
      </c>
      <c r="AL88">
        <f t="shared" ca="1" si="24"/>
        <v>0</v>
      </c>
      <c r="AM88">
        <f t="shared" ca="1" si="24"/>
        <v>0</v>
      </c>
      <c r="AN88">
        <f t="shared" ca="1" si="24"/>
        <v>0</v>
      </c>
      <c r="AO88">
        <f t="shared" ca="1" si="24"/>
        <v>0</v>
      </c>
      <c r="AP88">
        <f t="shared" ca="1" si="24"/>
        <v>0</v>
      </c>
      <c r="AQ88">
        <f t="shared" ca="1" si="24"/>
        <v>0</v>
      </c>
      <c r="AR88">
        <f t="shared" ca="1" si="24"/>
        <v>0</v>
      </c>
      <c r="AS88">
        <f t="shared" ca="1" si="24"/>
        <v>0</v>
      </c>
      <c r="AT88">
        <f t="shared" ca="1" si="24"/>
        <v>0</v>
      </c>
      <c r="AU88">
        <f t="shared" ca="1" si="24"/>
        <v>0</v>
      </c>
      <c r="AV88">
        <f t="shared" ca="1" si="24"/>
        <v>0</v>
      </c>
      <c r="AW88">
        <f t="shared" ca="1" si="24"/>
        <v>0</v>
      </c>
      <c r="AX88">
        <f t="shared" ca="1" si="24"/>
        <v>0</v>
      </c>
      <c r="AY88">
        <f t="shared" ca="1" si="24"/>
        <v>0</v>
      </c>
      <c r="AZ88">
        <f t="shared" ca="1" si="24"/>
        <v>0</v>
      </c>
      <c r="BA88">
        <f t="shared" ca="1" si="24"/>
        <v>0</v>
      </c>
      <c r="BB88">
        <f t="shared" ca="1" si="24"/>
        <v>0</v>
      </c>
      <c r="BC88">
        <f t="shared" ca="1" si="24"/>
        <v>0</v>
      </c>
      <c r="BD88">
        <f t="shared" ca="1" si="24"/>
        <v>0</v>
      </c>
      <c r="BE88">
        <f t="shared" ca="1" si="24"/>
        <v>0</v>
      </c>
      <c r="BF88">
        <f t="shared" ca="1" si="24"/>
        <v>0</v>
      </c>
      <c r="BG88">
        <f t="shared" ca="1" si="24"/>
        <v>0</v>
      </c>
      <c r="BH88">
        <f t="shared" ca="1" si="24"/>
        <v>0</v>
      </c>
      <c r="BI88">
        <f t="shared" ca="1" si="24"/>
        <v>0</v>
      </c>
      <c r="BJ88">
        <f t="shared" ca="1" si="24"/>
        <v>0</v>
      </c>
      <c r="BK88">
        <f t="shared" ca="1" si="24"/>
        <v>0</v>
      </c>
      <c r="BL88">
        <f t="shared" ca="1" si="24"/>
        <v>0</v>
      </c>
      <c r="BM88">
        <f t="shared" ca="1" si="24"/>
        <v>0</v>
      </c>
      <c r="BN88">
        <f t="shared" ca="1" si="24"/>
        <v>0</v>
      </c>
      <c r="BO88">
        <f t="shared" ref="BO88:CN88" ca="1" si="25">SMALL($B$67:$CN$67,BO$2)</f>
        <v>0</v>
      </c>
      <c r="BP88">
        <f t="shared" ca="1" si="25"/>
        <v>0</v>
      </c>
      <c r="BQ88">
        <f t="shared" ca="1" si="25"/>
        <v>0</v>
      </c>
      <c r="BR88">
        <f t="shared" ca="1" si="25"/>
        <v>0</v>
      </c>
      <c r="BS88">
        <f t="shared" ca="1" si="25"/>
        <v>0</v>
      </c>
      <c r="BT88">
        <f t="shared" ca="1" si="25"/>
        <v>0</v>
      </c>
      <c r="BU88">
        <f t="shared" ca="1" si="25"/>
        <v>0</v>
      </c>
      <c r="BV88">
        <f t="shared" ca="1" si="25"/>
        <v>0</v>
      </c>
      <c r="BW88">
        <f t="shared" ca="1" si="25"/>
        <v>0</v>
      </c>
      <c r="BX88">
        <f t="shared" ca="1" si="25"/>
        <v>0</v>
      </c>
      <c r="BY88">
        <f t="shared" ca="1" si="25"/>
        <v>0</v>
      </c>
      <c r="BZ88">
        <f t="shared" ca="1" si="25"/>
        <v>0</v>
      </c>
      <c r="CA88">
        <f t="shared" ca="1" si="25"/>
        <v>0</v>
      </c>
      <c r="CB88">
        <f t="shared" ca="1" si="25"/>
        <v>0</v>
      </c>
      <c r="CC88">
        <f t="shared" ca="1" si="25"/>
        <v>0</v>
      </c>
      <c r="CD88">
        <f t="shared" ca="1" si="25"/>
        <v>0</v>
      </c>
      <c r="CE88">
        <f t="shared" ca="1" si="25"/>
        <v>0</v>
      </c>
      <c r="CF88">
        <f t="shared" ca="1" si="25"/>
        <v>26152</v>
      </c>
      <c r="CG88">
        <f t="shared" ca="1" si="25"/>
        <v>51005</v>
      </c>
      <c r="CH88">
        <f t="shared" ca="1" si="25"/>
        <v>51005</v>
      </c>
      <c r="CI88">
        <f t="shared" ca="1" si="25"/>
        <v>55122</v>
      </c>
      <c r="CJ88">
        <f t="shared" ca="1" si="25"/>
        <v>136628</v>
      </c>
      <c r="CK88">
        <f t="shared" ca="1" si="25"/>
        <v>172325</v>
      </c>
      <c r="CL88">
        <f t="shared" ca="1" si="25"/>
        <v>429618</v>
      </c>
      <c r="CM88">
        <f t="shared" ca="1" si="25"/>
        <v>545487</v>
      </c>
      <c r="CN88">
        <f t="shared" ca="1" si="25"/>
        <v>549512</v>
      </c>
      <c r="CP88" s="2">
        <f t="shared" ca="1" si="18"/>
        <v>9.8901098901098897E-2</v>
      </c>
      <c r="CQ88" s="3">
        <f t="shared" ca="1" si="19"/>
        <v>0.90109890109890112</v>
      </c>
      <c r="CS88" s="3">
        <f t="shared" ca="1" si="20"/>
        <v>9.8901098901098897E-2</v>
      </c>
      <c r="CT88" s="3">
        <f t="shared" ca="1" si="21"/>
        <v>0.80219780219780223</v>
      </c>
      <c r="CV88">
        <v>2025</v>
      </c>
      <c r="CW88" s="4">
        <f ca="1">CP86</f>
        <v>0.13186813186813187</v>
      </c>
      <c r="CX88" s="4">
        <f ca="1">CQ86</f>
        <v>0.86813186813186816</v>
      </c>
    </row>
    <row r="89" spans="1:102" x14ac:dyDescent="0.3">
      <c r="A89">
        <v>2040</v>
      </c>
      <c r="B89">
        <f ca="1">SMALL($B$72:$CN$72,B$2)</f>
        <v>-689588</v>
      </c>
      <c r="C89">
        <f t="shared" ref="C89:BN89" ca="1" si="26">SMALL($B$72:$CN$72,C$2)</f>
        <v>-646465</v>
      </c>
      <c r="D89">
        <f t="shared" ca="1" si="26"/>
        <v>-404238</v>
      </c>
      <c r="E89">
        <f t="shared" ca="1" si="26"/>
        <v>-305585</v>
      </c>
      <c r="F89">
        <f t="shared" ca="1" si="26"/>
        <v>-159569</v>
      </c>
      <c r="G89">
        <f t="shared" ca="1" si="26"/>
        <v>-83049</v>
      </c>
      <c r="H89">
        <f t="shared" ca="1" si="26"/>
        <v>-37674</v>
      </c>
      <c r="I89">
        <f t="shared" ca="1" si="26"/>
        <v>0</v>
      </c>
      <c r="J89">
        <f t="shared" ca="1" si="26"/>
        <v>0</v>
      </c>
      <c r="K89">
        <f t="shared" ca="1" si="26"/>
        <v>0</v>
      </c>
      <c r="L89">
        <f t="shared" ca="1" si="26"/>
        <v>0</v>
      </c>
      <c r="M89">
        <f t="shared" ca="1" si="26"/>
        <v>0</v>
      </c>
      <c r="N89">
        <f t="shared" ca="1" si="26"/>
        <v>0</v>
      </c>
      <c r="O89">
        <f t="shared" ca="1" si="26"/>
        <v>0</v>
      </c>
      <c r="P89">
        <f t="shared" ca="1" si="26"/>
        <v>0</v>
      </c>
      <c r="Q89">
        <f t="shared" ca="1" si="26"/>
        <v>0</v>
      </c>
      <c r="R89">
        <f t="shared" ca="1" si="26"/>
        <v>0</v>
      </c>
      <c r="S89">
        <f t="shared" ca="1" si="26"/>
        <v>0</v>
      </c>
      <c r="T89">
        <f t="shared" ca="1" si="26"/>
        <v>0</v>
      </c>
      <c r="U89">
        <f t="shared" ca="1" si="26"/>
        <v>0</v>
      </c>
      <c r="V89">
        <f t="shared" ca="1" si="26"/>
        <v>0</v>
      </c>
      <c r="W89">
        <f t="shared" ca="1" si="26"/>
        <v>0</v>
      </c>
      <c r="X89">
        <f t="shared" ca="1" si="26"/>
        <v>0</v>
      </c>
      <c r="Y89">
        <f t="shared" ca="1" si="26"/>
        <v>0</v>
      </c>
      <c r="Z89">
        <f t="shared" ca="1" si="26"/>
        <v>0</v>
      </c>
      <c r="AA89">
        <f t="shared" ca="1" si="26"/>
        <v>0</v>
      </c>
      <c r="AB89">
        <f t="shared" ca="1" si="26"/>
        <v>0</v>
      </c>
      <c r="AC89">
        <f t="shared" ca="1" si="26"/>
        <v>0</v>
      </c>
      <c r="AD89">
        <f t="shared" ca="1" si="26"/>
        <v>0</v>
      </c>
      <c r="AE89">
        <f t="shared" ca="1" si="26"/>
        <v>0</v>
      </c>
      <c r="AF89">
        <f t="shared" ca="1" si="26"/>
        <v>0</v>
      </c>
      <c r="AG89">
        <f t="shared" ca="1" si="26"/>
        <v>0</v>
      </c>
      <c r="AH89">
        <f t="shared" ca="1" si="26"/>
        <v>0</v>
      </c>
      <c r="AI89">
        <f t="shared" ca="1" si="26"/>
        <v>0</v>
      </c>
      <c r="AJ89">
        <f t="shared" ca="1" si="26"/>
        <v>0</v>
      </c>
      <c r="AK89">
        <f t="shared" ca="1" si="26"/>
        <v>0</v>
      </c>
      <c r="AL89">
        <f t="shared" ca="1" si="26"/>
        <v>0</v>
      </c>
      <c r="AM89">
        <f t="shared" ca="1" si="26"/>
        <v>0</v>
      </c>
      <c r="AN89">
        <f t="shared" ca="1" si="26"/>
        <v>0</v>
      </c>
      <c r="AO89">
        <f t="shared" ca="1" si="26"/>
        <v>0</v>
      </c>
      <c r="AP89">
        <f t="shared" ca="1" si="26"/>
        <v>0</v>
      </c>
      <c r="AQ89">
        <f t="shared" ca="1" si="26"/>
        <v>0</v>
      </c>
      <c r="AR89">
        <f t="shared" ca="1" si="26"/>
        <v>0</v>
      </c>
      <c r="AS89">
        <f t="shared" ca="1" si="26"/>
        <v>0</v>
      </c>
      <c r="AT89">
        <f t="shared" ca="1" si="26"/>
        <v>0</v>
      </c>
      <c r="AU89">
        <f t="shared" ca="1" si="26"/>
        <v>0</v>
      </c>
      <c r="AV89">
        <f t="shared" ca="1" si="26"/>
        <v>0</v>
      </c>
      <c r="AW89">
        <f t="shared" ca="1" si="26"/>
        <v>0</v>
      </c>
      <c r="AX89">
        <f t="shared" ca="1" si="26"/>
        <v>0</v>
      </c>
      <c r="AY89">
        <f t="shared" ca="1" si="26"/>
        <v>0</v>
      </c>
      <c r="AZ89">
        <f t="shared" ca="1" si="26"/>
        <v>0</v>
      </c>
      <c r="BA89">
        <f t="shared" ca="1" si="26"/>
        <v>0</v>
      </c>
      <c r="BB89">
        <f t="shared" ca="1" si="26"/>
        <v>0</v>
      </c>
      <c r="BC89">
        <f t="shared" ca="1" si="26"/>
        <v>0</v>
      </c>
      <c r="BD89">
        <f t="shared" ca="1" si="26"/>
        <v>0</v>
      </c>
      <c r="BE89">
        <f t="shared" ca="1" si="26"/>
        <v>0</v>
      </c>
      <c r="BF89">
        <f t="shared" ca="1" si="26"/>
        <v>0</v>
      </c>
      <c r="BG89">
        <f t="shared" ca="1" si="26"/>
        <v>0</v>
      </c>
      <c r="BH89">
        <f t="shared" ca="1" si="26"/>
        <v>0</v>
      </c>
      <c r="BI89">
        <f t="shared" ca="1" si="26"/>
        <v>0</v>
      </c>
      <c r="BJ89">
        <f t="shared" ca="1" si="26"/>
        <v>0</v>
      </c>
      <c r="BK89">
        <f t="shared" ca="1" si="26"/>
        <v>0</v>
      </c>
      <c r="BL89">
        <f t="shared" ca="1" si="26"/>
        <v>0</v>
      </c>
      <c r="BM89">
        <f t="shared" ca="1" si="26"/>
        <v>0</v>
      </c>
      <c r="BN89">
        <f t="shared" ca="1" si="26"/>
        <v>0</v>
      </c>
      <c r="BO89">
        <f t="shared" ref="BO89:CN89" ca="1" si="27">SMALL($B$72:$CN$72,BO$2)</f>
        <v>0</v>
      </c>
      <c r="BP89">
        <f t="shared" ca="1" si="27"/>
        <v>0</v>
      </c>
      <c r="BQ89">
        <f t="shared" ca="1" si="27"/>
        <v>0</v>
      </c>
      <c r="BR89">
        <f t="shared" ca="1" si="27"/>
        <v>0</v>
      </c>
      <c r="BS89">
        <f t="shared" ca="1" si="27"/>
        <v>0</v>
      </c>
      <c r="BT89">
        <f t="shared" ca="1" si="27"/>
        <v>0</v>
      </c>
      <c r="BU89">
        <f t="shared" ca="1" si="27"/>
        <v>0</v>
      </c>
      <c r="BV89">
        <f t="shared" ca="1" si="27"/>
        <v>0</v>
      </c>
      <c r="BW89">
        <f t="shared" ca="1" si="27"/>
        <v>0</v>
      </c>
      <c r="BX89">
        <f t="shared" ca="1" si="27"/>
        <v>0</v>
      </c>
      <c r="BY89">
        <f t="shared" ca="1" si="27"/>
        <v>0</v>
      </c>
      <c r="BZ89">
        <f t="shared" ca="1" si="27"/>
        <v>0</v>
      </c>
      <c r="CA89">
        <f t="shared" ca="1" si="27"/>
        <v>0</v>
      </c>
      <c r="CB89">
        <f t="shared" ca="1" si="27"/>
        <v>0</v>
      </c>
      <c r="CC89">
        <f t="shared" ca="1" si="27"/>
        <v>0</v>
      </c>
      <c r="CD89">
        <f t="shared" ca="1" si="27"/>
        <v>0</v>
      </c>
      <c r="CE89">
        <f t="shared" ca="1" si="27"/>
        <v>0</v>
      </c>
      <c r="CF89">
        <f t="shared" ca="1" si="27"/>
        <v>0</v>
      </c>
      <c r="CG89">
        <f t="shared" ca="1" si="27"/>
        <v>0</v>
      </c>
      <c r="CH89">
        <f t="shared" ca="1" si="27"/>
        <v>14937</v>
      </c>
      <c r="CI89">
        <f t="shared" ca="1" si="27"/>
        <v>14937</v>
      </c>
      <c r="CJ89">
        <f t="shared" ca="1" si="27"/>
        <v>56088</v>
      </c>
      <c r="CK89">
        <f t="shared" ca="1" si="27"/>
        <v>150267</v>
      </c>
      <c r="CL89">
        <f t="shared" ca="1" si="27"/>
        <v>191191</v>
      </c>
      <c r="CM89">
        <f t="shared" ca="1" si="27"/>
        <v>303474</v>
      </c>
      <c r="CN89">
        <f t="shared" ca="1" si="27"/>
        <v>379470</v>
      </c>
      <c r="CP89" s="2">
        <f t="shared" ca="1" si="18"/>
        <v>7.6923076923076927E-2</v>
      </c>
      <c r="CQ89" s="3">
        <f t="shared" ca="1" si="19"/>
        <v>0.92307692307692313</v>
      </c>
      <c r="CS89" s="3">
        <f t="shared" ca="1" si="20"/>
        <v>7.6923076923076927E-2</v>
      </c>
      <c r="CT89" s="3">
        <f t="shared" ca="1" si="21"/>
        <v>0.84615384615384615</v>
      </c>
      <c r="CV89">
        <v>2020</v>
      </c>
      <c r="CW89" s="4">
        <f ca="1">CP85</f>
        <v>0.13186813186813187</v>
      </c>
      <c r="CX89" s="4">
        <f ca="1">CQ85</f>
        <v>0.86813186813186816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89"/>
  <sheetViews>
    <sheetView workbookViewId="0">
      <pane xSplit="1" ySplit="2" topLeftCell="CM25" activePane="bottomRight" state="frozen"/>
      <selection pane="topRight" activeCell="B1" sqref="B1"/>
      <selection pane="bottomLeft" activeCell="A3" sqref="A3"/>
      <selection pane="bottomRight" activeCell="DB69" sqref="DB69"/>
    </sheetView>
  </sheetViews>
  <sheetFormatPr defaultRowHeight="14.4" x14ac:dyDescent="0.3"/>
  <sheetData>
    <row r="1" spans="1:96" x14ac:dyDescent="0.25">
      <c r="A1" t="s">
        <v>127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6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6" x14ac:dyDescent="0.25">
      <c r="A3">
        <v>2016</v>
      </c>
      <c r="B3">
        <f ca="1">OFFSET('IRP Approach 90% Local'!$DO$1,$A3-2015+(B$2-1)*35,0)</f>
        <v>1469072</v>
      </c>
      <c r="C3">
        <f ca="1">OFFSET('IRP Approach 90% Local'!$DO$1,$A3-2015+(C$2-1)*35,0)</f>
        <v>1517644</v>
      </c>
      <c r="D3">
        <f ca="1">OFFSET('IRP Approach 90% Local'!$DO$1,$A3-2015+(D$2-1)*35,0)</f>
        <v>609108</v>
      </c>
      <c r="E3">
        <f ca="1">OFFSET('IRP Approach 90% Local'!$DO$1,$A3-2015+(E$2-1)*35,0)</f>
        <v>788181</v>
      </c>
      <c r="F3">
        <f ca="1">OFFSET('IRP Approach 90% Local'!$DO$1,$A3-2015+(F$2-1)*35,0)</f>
        <v>1131295</v>
      </c>
      <c r="G3">
        <f ca="1">OFFSET('IRP Approach 90% Local'!$DO$1,$A3-2015+(G$2-1)*35,0)</f>
        <v>1460256</v>
      </c>
      <c r="H3">
        <f ca="1">OFFSET('IRP Approach 90% Local'!$DO$1,$A3-2015+(H$2-1)*35,0)</f>
        <v>1718864</v>
      </c>
      <c r="I3">
        <f ca="1">OFFSET('IRP Approach 90% Local'!$DO$1,$A3-2015+(I$2-1)*35,0)</f>
        <v>562961</v>
      </c>
      <c r="J3">
        <f ca="1">OFFSET('IRP Approach 90% Local'!$DO$1,$A3-2015+(J$2-1)*35,0)</f>
        <v>744868</v>
      </c>
      <c r="K3">
        <f ca="1">OFFSET('IRP Approach 90% Local'!$DO$1,$A3-2015+(K$2-1)*35,0)</f>
        <v>692314</v>
      </c>
      <c r="L3">
        <f ca="1">OFFSET('IRP Approach 90% Local'!$DO$1,$A3-2015+(L$2-1)*35,0)</f>
        <v>656336</v>
      </c>
      <c r="M3">
        <f ca="1">OFFSET('IRP Approach 90% Local'!$DO$1,$A3-2015+(M$2-1)*35,0)</f>
        <v>1126292</v>
      </c>
      <c r="N3">
        <f ca="1">OFFSET('IRP Approach 90% Local'!$DO$1,$A3-2015+(N$2-1)*35,0)</f>
        <v>549784</v>
      </c>
      <c r="O3">
        <f ca="1">OFFSET('IRP Approach 90% Local'!$DO$1,$A3-2015+(O$2-1)*35,0)</f>
        <v>1271221</v>
      </c>
      <c r="P3">
        <f ca="1">OFFSET('IRP Approach 90% Local'!$DO$1,$A3-2015+(P$2-1)*35,0)</f>
        <v>1558884</v>
      </c>
      <c r="Q3">
        <f ca="1">OFFSET('IRP Approach 90% Local'!$DO$1,$A3-2015+(Q$2-1)*35,0)</f>
        <v>2000656</v>
      </c>
      <c r="R3">
        <f ca="1">OFFSET('IRP Approach 90% Local'!$DO$1,$A3-2015+(R$2-1)*35,0)</f>
        <v>2308662</v>
      </c>
      <c r="S3">
        <f ca="1">OFFSET('IRP Approach 90% Local'!$DO$1,$A3-2015+(S$2-1)*35,0)</f>
        <v>1365926</v>
      </c>
      <c r="T3">
        <f ca="1">OFFSET('IRP Approach 90% Local'!$DO$1,$A3-2015+(T$2-1)*35,0)</f>
        <v>1351062</v>
      </c>
      <c r="U3">
        <f ca="1">OFFSET('IRP Approach 90% Local'!$DO$1,$A3-2015+(U$2-1)*35,0)</f>
        <v>1930944</v>
      </c>
      <c r="V3">
        <f ca="1">OFFSET('IRP Approach 90% Local'!$DO$1,$A3-2015+(V$2-1)*35,0)</f>
        <v>1601087</v>
      </c>
      <c r="W3">
        <f ca="1">OFFSET('IRP Approach 90% Local'!$DO$1,$A3-2015+(W$2-1)*35,0)</f>
        <v>1866399</v>
      </c>
      <c r="X3">
        <f ca="1">OFFSET('IRP Approach 90% Local'!$DO$1,$A3-2015+(X$2-1)*35,0)</f>
        <v>1140481</v>
      </c>
      <c r="Y3">
        <f ca="1">OFFSET('IRP Approach 90% Local'!$DO$1,$A3-2015+(Y$2-1)*35,0)</f>
        <v>1586730</v>
      </c>
      <c r="Z3">
        <f ca="1">OFFSET('IRP Approach 90% Local'!$DO$1,$A3-2015+(Z$2-1)*35,0)</f>
        <v>1591675</v>
      </c>
      <c r="AA3">
        <f ca="1">OFFSET('IRP Approach 90% Local'!$DO$1,$A3-2015+(AA$2-1)*35,0)</f>
        <v>1265755</v>
      </c>
      <c r="AB3">
        <f ca="1">OFFSET('IRP Approach 90% Local'!$DO$1,$A3-2015+(AB$2-1)*35,0)</f>
        <v>1068324</v>
      </c>
      <c r="AC3">
        <f ca="1">OFFSET('IRP Approach 90% Local'!$DO$1,$A3-2015+(AC$2-1)*35,0)</f>
        <v>763290</v>
      </c>
      <c r="AD3">
        <f ca="1">OFFSET('IRP Approach 90% Local'!$DO$1,$A3-2015+(AD$2-1)*35,0)</f>
        <v>1211377</v>
      </c>
      <c r="AE3">
        <f ca="1">OFFSET('IRP Approach 90% Local'!$DO$1,$A3-2015+(AE$2-1)*35,0)</f>
        <v>2150290</v>
      </c>
      <c r="AF3">
        <f ca="1">OFFSET('IRP Approach 90% Local'!$DO$1,$A3-2015+(AF$2-1)*35,0)</f>
        <v>1935547</v>
      </c>
      <c r="AG3">
        <f ca="1">OFFSET('IRP Approach 90% Local'!$DO$1,$A3-2015+(AG$2-1)*35,0)</f>
        <v>1537937</v>
      </c>
      <c r="AH3">
        <f ca="1">OFFSET('IRP Approach 90% Local'!$DO$1,$A3-2015+(AH$2-1)*35,0)</f>
        <v>1317481</v>
      </c>
      <c r="AI3">
        <f ca="1">OFFSET('IRP Approach 90% Local'!$DO$1,$A3-2015+(AI$2-1)*35,0)</f>
        <v>966962</v>
      </c>
      <c r="AJ3">
        <f ca="1">OFFSET('IRP Approach 90% Local'!$DO$1,$A3-2015+(AJ$2-1)*35,0)</f>
        <v>2096312</v>
      </c>
      <c r="AK3">
        <f ca="1">OFFSET('IRP Approach 90% Local'!$DO$1,$A3-2015+(AK$2-1)*35,0)</f>
        <v>1396736</v>
      </c>
      <c r="AL3">
        <f ca="1">OFFSET('IRP Approach 90% Local'!$DO$1,$A3-2015+(AL$2-1)*35,0)</f>
        <v>1870958</v>
      </c>
      <c r="AM3">
        <f ca="1">OFFSET('IRP Approach 90% Local'!$DO$1,$A3-2015+(AM$2-1)*35,0)</f>
        <v>1304789</v>
      </c>
      <c r="AN3">
        <f ca="1">OFFSET('IRP Approach 90% Local'!$DO$1,$A3-2015+(AN$2-1)*35,0)</f>
        <v>932250</v>
      </c>
      <c r="AO3">
        <f ca="1">OFFSET('IRP Approach 90% Local'!$DO$1,$A3-2015+(AO$2-1)*35,0)</f>
        <v>717809</v>
      </c>
      <c r="AP3">
        <f ca="1">OFFSET('IRP Approach 90% Local'!$DO$1,$A3-2015+(AP$2-1)*35,0)</f>
        <v>1108841</v>
      </c>
      <c r="AQ3">
        <f ca="1">OFFSET('IRP Approach 90% Local'!$DO$1,$A3-2015+(AQ$2-1)*35,0)</f>
        <v>1386945</v>
      </c>
      <c r="AR3">
        <f ca="1">OFFSET('IRP Approach 90% Local'!$DO$1,$A3-2015+(AR$2-1)*35,0)</f>
        <v>1377115</v>
      </c>
      <c r="AS3">
        <f ca="1">OFFSET('IRP Approach 90% Local'!$DO$1,$A3-2015+(AS$2-1)*35,0)</f>
        <v>1352558</v>
      </c>
      <c r="AT3">
        <f ca="1">OFFSET('IRP Approach 90% Local'!$DO$1,$A3-2015+(AT$2-1)*35,0)</f>
        <v>1447450</v>
      </c>
      <c r="AU3">
        <f ca="1">OFFSET('IRP Approach 90% Local'!$DO$1,$A3-2015+(AU$2-1)*35,0)</f>
        <v>1929552</v>
      </c>
      <c r="AV3">
        <f ca="1">OFFSET('IRP Approach 90% Local'!$DO$1,$A3-2015+(AV$2-1)*35,0)</f>
        <v>1386376</v>
      </c>
      <c r="AW3">
        <f ca="1">OFFSET('IRP Approach 90% Local'!$DO$1,$A3-2015+(AW$2-1)*35,0)</f>
        <v>2079606</v>
      </c>
      <c r="AX3">
        <f ca="1">OFFSET('IRP Approach 90% Local'!$DO$1,$A3-2015+(AX$2-1)*35,0)</f>
        <v>1807796</v>
      </c>
      <c r="AY3">
        <f ca="1">OFFSET('IRP Approach 90% Local'!$DO$1,$A3-2015+(AY$2-1)*35,0)</f>
        <v>1440772</v>
      </c>
      <c r="AZ3">
        <f ca="1">OFFSET('IRP Approach 90% Local'!$DO$1,$A3-2015+(AZ$2-1)*35,0)</f>
        <v>1125805</v>
      </c>
      <c r="BA3">
        <f ca="1">OFFSET('IRP Approach 90% Local'!$DO$1,$A3-2015+(BA$2-1)*35,0)</f>
        <v>1799240</v>
      </c>
      <c r="BB3">
        <f ca="1">OFFSET('IRP Approach 90% Local'!$DO$1,$A3-2015+(BB$2-1)*35,0)</f>
        <v>1814827</v>
      </c>
      <c r="BC3">
        <f ca="1">OFFSET('IRP Approach 90% Local'!$DO$1,$A3-2015+(BC$2-1)*35,0)</f>
        <v>1581705</v>
      </c>
      <c r="BD3">
        <f ca="1">OFFSET('IRP Approach 90% Local'!$DO$1,$A3-2015+(BD$2-1)*35,0)</f>
        <v>997811</v>
      </c>
      <c r="BE3">
        <f ca="1">OFFSET('IRP Approach 90% Local'!$DO$1,$A3-2015+(BE$2-1)*35,0)</f>
        <v>527194</v>
      </c>
      <c r="BF3">
        <f ca="1">OFFSET('IRP Approach 90% Local'!$DO$1,$A3-2015+(BF$2-1)*35,0)</f>
        <v>1588561</v>
      </c>
      <c r="BG3">
        <f ca="1">OFFSET('IRP Approach 90% Local'!$DO$1,$A3-2015+(BG$2-1)*35,0)</f>
        <v>1783219</v>
      </c>
      <c r="BH3">
        <f ca="1">OFFSET('IRP Approach 90% Local'!$DO$1,$A3-2015+(BH$2-1)*35,0)</f>
        <v>2160448</v>
      </c>
      <c r="BI3">
        <f ca="1">OFFSET('IRP Approach 90% Local'!$DO$1,$A3-2015+(BI$2-1)*35,0)</f>
        <v>1377564</v>
      </c>
      <c r="BJ3">
        <f ca="1">OFFSET('IRP Approach 90% Local'!$DO$1,$A3-2015+(BJ$2-1)*35,0)</f>
        <v>2031630</v>
      </c>
      <c r="BK3">
        <f ca="1">OFFSET('IRP Approach 90% Local'!$DO$1,$A3-2015+(BK$2-1)*35,0)</f>
        <v>2444457</v>
      </c>
      <c r="BL3">
        <f ca="1">OFFSET('IRP Approach 90% Local'!$DO$1,$A3-2015+(BL$2-1)*35,0)</f>
        <v>2373205</v>
      </c>
      <c r="BM3">
        <f ca="1">OFFSET('IRP Approach 90% Local'!$DO$1,$A3-2015+(BM$2-1)*35,0)</f>
        <v>1730990</v>
      </c>
      <c r="BN3">
        <f ca="1">OFFSET('IRP Approach 90% Local'!$DO$1,$A3-2015+(BN$2-1)*35,0)</f>
        <v>1843649</v>
      </c>
      <c r="BO3">
        <f ca="1">OFFSET('IRP Approach 90% Local'!$DO$1,$A3-2015+(BO$2-1)*35,0)</f>
        <v>727471</v>
      </c>
      <c r="BP3">
        <f ca="1">OFFSET('IRP Approach 90% Local'!$DO$1,$A3-2015+(BP$2-1)*35,0)</f>
        <v>492102</v>
      </c>
      <c r="BQ3">
        <f ca="1">OFFSET('IRP Approach 90% Local'!$DO$1,$A3-2015+(BQ$2-1)*35,0)</f>
        <v>1162999</v>
      </c>
      <c r="BR3">
        <f ca="1">OFFSET('IRP Approach 90% Local'!$DO$1,$A3-2015+(BR$2-1)*35,0)</f>
        <v>485049</v>
      </c>
      <c r="BS3">
        <f ca="1">OFFSET('IRP Approach 90% Local'!$DO$1,$A3-2015+(BS$2-1)*35,0)</f>
        <v>514016</v>
      </c>
      <c r="BT3">
        <f ca="1">OFFSET('IRP Approach 90% Local'!$DO$1,$A3-2015+(BT$2-1)*35,0)</f>
        <v>534144</v>
      </c>
      <c r="BU3">
        <f ca="1">OFFSET('IRP Approach 90% Local'!$DO$1,$A3-2015+(BU$2-1)*35,0)</f>
        <v>1340929</v>
      </c>
      <c r="BV3">
        <f ca="1">OFFSET('IRP Approach 90% Local'!$DO$1,$A3-2015+(BV$2-1)*35,0)</f>
        <v>1064407</v>
      </c>
      <c r="BW3">
        <f ca="1">OFFSET('IRP Approach 90% Local'!$DO$1,$A3-2015+(BW$2-1)*35,0)</f>
        <v>1573801</v>
      </c>
      <c r="BX3">
        <f ca="1">OFFSET('IRP Approach 90% Local'!$DO$1,$A3-2015+(BX$2-1)*35,0)</f>
        <v>1711203</v>
      </c>
      <c r="BY3">
        <f ca="1">OFFSET('IRP Approach 90% Local'!$DO$1,$A3-2015+(BY$2-1)*35,0)</f>
        <v>1955881</v>
      </c>
      <c r="BZ3">
        <f ca="1">OFFSET('IRP Approach 90% Local'!$DO$1,$A3-2015+(BZ$2-1)*35,0)</f>
        <v>2017429</v>
      </c>
      <c r="CA3">
        <f ca="1">OFFSET('IRP Approach 90% Local'!$DO$1,$A3-2015+(CA$2-1)*35,0)</f>
        <v>1757922</v>
      </c>
      <c r="CB3">
        <f ca="1">OFFSET('IRP Approach 90% Local'!$DO$1,$A3-2015+(CB$2-1)*35,0)</f>
        <v>1523086</v>
      </c>
      <c r="CC3">
        <f ca="1">OFFSET('IRP Approach 90% Local'!$DO$1,$A3-2015+(CC$2-1)*35,0)</f>
        <v>821085</v>
      </c>
      <c r="CD3">
        <f ca="1">OFFSET('IRP Approach 90% Local'!$DO$1,$A3-2015+(CD$2-1)*35,0)</f>
        <v>1089220</v>
      </c>
      <c r="CE3">
        <f ca="1">OFFSET('IRP Approach 90% Local'!$DO$1,$A3-2015+(CE$2-1)*35,0)</f>
        <v>1240089</v>
      </c>
      <c r="CF3">
        <f ca="1">OFFSET('IRP Approach 90% Local'!$DO$1,$A3-2015+(CF$2-1)*35,0)</f>
        <v>1176454</v>
      </c>
      <c r="CG3">
        <f ca="1">OFFSET('IRP Approach 90% Local'!$DO$1,$A3-2015+(CG$2-1)*35,0)</f>
        <v>1589208</v>
      </c>
      <c r="CH3">
        <f ca="1">OFFSET('IRP Approach 90% Local'!$DO$1,$A3-2015+(CH$2-1)*35,0)</f>
        <v>2338354</v>
      </c>
      <c r="CI3">
        <f ca="1">OFFSET('IRP Approach 90% Local'!$DO$1,$A3-2015+(CI$2-1)*35,0)</f>
        <v>1086891</v>
      </c>
      <c r="CJ3">
        <f ca="1">OFFSET('IRP Approach 90% Local'!$DO$1,$A3-2015+(CJ$2-1)*35,0)</f>
        <v>829885</v>
      </c>
      <c r="CK3">
        <f ca="1">OFFSET('IRP Approach 90% Local'!$DO$1,$A3-2015+(CK$2-1)*35,0)</f>
        <v>987637</v>
      </c>
      <c r="CL3">
        <f ca="1">OFFSET('IRP Approach 90% Local'!$DO$1,$A3-2015+(CL$2-1)*35,0)</f>
        <v>1307494</v>
      </c>
      <c r="CM3">
        <f ca="1">OFFSET('IRP Approach 90% Local'!$DO$1,$A3-2015+(CM$2-1)*35,0)</f>
        <v>1990225</v>
      </c>
      <c r="CN3">
        <f ca="1">OFFSET('IRP Approach 90% Local'!$DO$1,$A3-2015+(CN$2-1)*35,0)</f>
        <v>1212642</v>
      </c>
      <c r="CP3">
        <f ca="1">MIN(B3:CN3)</f>
        <v>485049</v>
      </c>
      <c r="CQ3">
        <f ca="1">AVERAGE(B3:CN3)</f>
        <v>1386411.6263736263</v>
      </c>
      <c r="CR3">
        <f ca="1">MAX(B3:CN3)</f>
        <v>2444457</v>
      </c>
    </row>
    <row r="4" spans="1:96" x14ac:dyDescent="0.25">
      <c r="A4">
        <v>2017</v>
      </c>
      <c r="B4">
        <f ca="1">OFFSET('IRP Approach 90% Local'!$DO$1,$A4-2015+(B$2-1)*35,0)</f>
        <v>1837846</v>
      </c>
      <c r="C4">
        <f ca="1">OFFSET('IRP Approach 90% Local'!$DO$1,$A4-2015+(C$2-1)*35,0)</f>
        <v>969149</v>
      </c>
      <c r="D4">
        <f ca="1">OFFSET('IRP Approach 90% Local'!$DO$1,$A4-2015+(D$2-1)*35,0)</f>
        <v>282779</v>
      </c>
      <c r="E4">
        <f ca="1">OFFSET('IRP Approach 90% Local'!$DO$1,$A4-2015+(E$2-1)*35,0)</f>
        <v>756371</v>
      </c>
      <c r="F4">
        <f ca="1">OFFSET('IRP Approach 90% Local'!$DO$1,$A4-2015+(F$2-1)*35,0)</f>
        <v>1455976</v>
      </c>
      <c r="G4">
        <f ca="1">OFFSET('IRP Approach 90% Local'!$DO$1,$A4-2015+(G$2-1)*35,0)</f>
        <v>2021473</v>
      </c>
      <c r="H4">
        <f ca="1">OFFSET('IRP Approach 90% Local'!$DO$1,$A4-2015+(H$2-1)*35,0)</f>
        <v>1113619</v>
      </c>
      <c r="I4">
        <f ca="1">OFFSET('IRP Approach 90% Local'!$DO$1,$A4-2015+(I$2-1)*35,0)</f>
        <v>253009</v>
      </c>
      <c r="J4">
        <f ca="1">OFFSET('IRP Approach 90% Local'!$DO$1,$A4-2015+(J$2-1)*35,0)</f>
        <v>376520</v>
      </c>
      <c r="K4">
        <f ca="1">OFFSET('IRP Approach 90% Local'!$DO$1,$A4-2015+(K$2-1)*35,0)</f>
        <v>328771</v>
      </c>
      <c r="L4">
        <f ca="1">OFFSET('IRP Approach 90% Local'!$DO$1,$A4-2015+(L$2-1)*35,0)</f>
        <v>634232</v>
      </c>
      <c r="M4">
        <f ca="1">OFFSET('IRP Approach 90% Local'!$DO$1,$A4-2015+(M$2-1)*35,0)</f>
        <v>654910</v>
      </c>
      <c r="N4">
        <f ca="1">OFFSET('IRP Approach 90% Local'!$DO$1,$A4-2015+(N$2-1)*35,0)</f>
        <v>683877</v>
      </c>
      <c r="O4">
        <f ca="1">OFFSET('IRP Approach 90% Local'!$DO$1,$A4-2015+(O$2-1)*35,0)</f>
        <v>1669428</v>
      </c>
      <c r="P4">
        <f ca="1">OFFSET('IRP Approach 90% Local'!$DO$1,$A4-2015+(P$2-1)*35,0)</f>
        <v>2407416</v>
      </c>
      <c r="Q4">
        <f ca="1">OFFSET('IRP Approach 90% Local'!$DO$1,$A4-2015+(Q$2-1)*35,0)</f>
        <v>2951113</v>
      </c>
      <c r="R4">
        <f ca="1">OFFSET('IRP Approach 90% Local'!$DO$1,$A4-2015+(R$2-1)*35,0)</f>
        <v>2485346</v>
      </c>
      <c r="S4">
        <f ca="1">OFFSET('IRP Approach 90% Local'!$DO$1,$A4-2015+(S$2-1)*35,0)</f>
        <v>1586100</v>
      </c>
      <c r="T4">
        <f ca="1">OFFSET('IRP Approach 90% Local'!$DO$1,$A4-2015+(T$2-1)*35,0)</f>
        <v>2160952</v>
      </c>
      <c r="U4">
        <f ca="1">OFFSET('IRP Approach 90% Local'!$DO$1,$A4-2015+(U$2-1)*35,0)</f>
        <v>2369329</v>
      </c>
      <c r="V4">
        <f ca="1">OFFSET('IRP Approach 90% Local'!$DO$1,$A4-2015+(V$2-1)*35,0)</f>
        <v>2350294</v>
      </c>
      <c r="W4">
        <f ca="1">OFFSET('IRP Approach 90% Local'!$DO$1,$A4-2015+(W$2-1)*35,0)</f>
        <v>1853254</v>
      </c>
      <c r="X4">
        <f ca="1">OFFSET('IRP Approach 90% Local'!$DO$1,$A4-2015+(X$2-1)*35,0)</f>
        <v>1601078</v>
      </c>
      <c r="Y4">
        <f ca="1">OFFSET('IRP Approach 90% Local'!$DO$1,$A4-2015+(Y$2-1)*35,0)</f>
        <v>2024764</v>
      </c>
      <c r="Z4">
        <f ca="1">OFFSET('IRP Approach 90% Local'!$DO$1,$A4-2015+(Z$2-1)*35,0)</f>
        <v>1683272</v>
      </c>
      <c r="AA4">
        <f ca="1">OFFSET('IRP Approach 90% Local'!$DO$1,$A4-2015+(AA$2-1)*35,0)</f>
        <v>1180815</v>
      </c>
      <c r="AB4">
        <f ca="1">OFFSET('IRP Approach 90% Local'!$DO$1,$A4-2015+(AB$2-1)*35,0)</f>
        <v>688805</v>
      </c>
      <c r="AC4">
        <f ca="1">OFFSET('IRP Approach 90% Local'!$DO$1,$A4-2015+(AC$2-1)*35,0)</f>
        <v>811147</v>
      </c>
      <c r="AD4">
        <f ca="1">OFFSET('IRP Approach 90% Local'!$DO$1,$A4-2015+(AD$2-1)*35,0)</f>
        <v>2205758</v>
      </c>
      <c r="AE4">
        <f ca="1">OFFSET('IRP Approach 90% Local'!$DO$1,$A4-2015+(AE$2-1)*35,0)</f>
        <v>2936464</v>
      </c>
      <c r="AF4">
        <f ca="1">OFFSET('IRP Approach 90% Local'!$DO$1,$A4-2015+(AF$2-1)*35,0)</f>
        <v>2276528</v>
      </c>
      <c r="AG4">
        <f ca="1">OFFSET('IRP Approach 90% Local'!$DO$1,$A4-2015+(AG$2-1)*35,0)</f>
        <v>1713191</v>
      </c>
      <c r="AH4">
        <f ca="1">OFFSET('IRP Approach 90% Local'!$DO$1,$A4-2015+(AH$2-1)*35,0)</f>
        <v>1127256</v>
      </c>
      <c r="AI4">
        <f ca="1">OFFSET('IRP Approach 90% Local'!$DO$1,$A4-2015+(AI$2-1)*35,0)</f>
        <v>1910782</v>
      </c>
      <c r="AJ4">
        <f ca="1">OFFSET('IRP Approach 90% Local'!$DO$1,$A4-2015+(AJ$2-1)*35,0)</f>
        <v>2305673</v>
      </c>
      <c r="AK4">
        <f ca="1">OFFSET('IRP Approach 90% Local'!$DO$1,$A4-2015+(AK$2-1)*35,0)</f>
        <v>2111004</v>
      </c>
      <c r="AL4">
        <f ca="1">OFFSET('IRP Approach 90% Local'!$DO$1,$A4-2015+(AL$2-1)*35,0)</f>
        <v>1973904</v>
      </c>
      <c r="AM4">
        <f ca="1">OFFSET('IRP Approach 90% Local'!$DO$1,$A4-2015+(AM$2-1)*35,0)</f>
        <v>1084988</v>
      </c>
      <c r="AN4">
        <f ca="1">OFFSET('IRP Approach 90% Local'!$DO$1,$A4-2015+(AN$2-1)*35,0)</f>
        <v>522913</v>
      </c>
      <c r="AO4">
        <f ca="1">OFFSET('IRP Approach 90% Local'!$DO$1,$A4-2015+(AO$2-1)*35,0)</f>
        <v>682347</v>
      </c>
      <c r="AP4">
        <f ca="1">OFFSET('IRP Approach 90% Local'!$DO$1,$A4-2015+(AP$2-1)*35,0)</f>
        <v>1332269</v>
      </c>
      <c r="AQ4">
        <f ca="1">OFFSET('IRP Approach 90% Local'!$DO$1,$A4-2015+(AQ$2-1)*35,0)</f>
        <v>1593188</v>
      </c>
      <c r="AR4">
        <f ca="1">OFFSET('IRP Approach 90% Local'!$DO$1,$A4-2015+(AR$2-1)*35,0)</f>
        <v>1591822</v>
      </c>
      <c r="AS4">
        <f ca="1">OFFSET('IRP Approach 90% Local'!$DO$1,$A4-2015+(AS$2-1)*35,0)</f>
        <v>1628985</v>
      </c>
      <c r="AT4">
        <f ca="1">OFFSET('IRP Approach 90% Local'!$DO$1,$A4-2015+(AT$2-1)*35,0)</f>
        <v>2234025</v>
      </c>
      <c r="AU4">
        <f ca="1">OFFSET('IRP Approach 90% Local'!$DO$1,$A4-2015+(AU$2-1)*35,0)</f>
        <v>2117268</v>
      </c>
      <c r="AV4">
        <f ca="1">OFFSET('IRP Approach 90% Local'!$DO$1,$A4-2015+(AV$2-1)*35,0)</f>
        <v>2338586</v>
      </c>
      <c r="AW4">
        <f ca="1">OFFSET('IRP Approach 90% Local'!$DO$1,$A4-2015+(AW$2-1)*35,0)</f>
        <v>2682793</v>
      </c>
      <c r="AX4">
        <f ca="1">OFFSET('IRP Approach 90% Local'!$DO$1,$A4-2015+(AX$2-1)*35,0)</f>
        <v>2088335</v>
      </c>
      <c r="AY4">
        <f ca="1">OFFSET('IRP Approach 90% Local'!$DO$1,$A4-2015+(AY$2-1)*35,0)</f>
        <v>1394202</v>
      </c>
      <c r="AZ4">
        <f ca="1">OFFSET('IRP Approach 90% Local'!$DO$1,$A4-2015+(AZ$2-1)*35,0)</f>
        <v>1780102</v>
      </c>
      <c r="BA4">
        <f ca="1">OFFSET('IRP Approach 90% Local'!$DO$1,$A4-2015+(BA$2-1)*35,0)</f>
        <v>2413314</v>
      </c>
      <c r="BB4">
        <f ca="1">OFFSET('IRP Approach 90% Local'!$DO$1,$A4-2015+(BB$2-1)*35,0)</f>
        <v>2227128</v>
      </c>
      <c r="BC4">
        <f ca="1">OFFSET('IRP Approach 90% Local'!$DO$1,$A4-2015+(BC$2-1)*35,0)</f>
        <v>1415368</v>
      </c>
      <c r="BD4">
        <f ca="1">OFFSET('IRP Approach 90% Local'!$DO$1,$A4-2015+(BD$2-1)*35,0)</f>
        <v>619447</v>
      </c>
      <c r="BE4">
        <f ca="1">OFFSET('IRP Approach 90% Local'!$DO$1,$A4-2015+(BE$2-1)*35,0)</f>
        <v>999632</v>
      </c>
      <c r="BF4">
        <f ca="1">OFFSET('IRP Approach 90% Local'!$DO$1,$A4-2015+(BF$2-1)*35,0)</f>
        <v>2207848</v>
      </c>
      <c r="BG4">
        <f ca="1">OFFSET('IRP Approach 90% Local'!$DO$1,$A4-2015+(BG$2-1)*35,0)</f>
        <v>2812264</v>
      </c>
      <c r="BH4">
        <f ca="1">OFFSET('IRP Approach 90% Local'!$DO$1,$A4-2015+(BH$2-1)*35,0)</f>
        <v>2334394</v>
      </c>
      <c r="BI4">
        <f ca="1">OFFSET('IRP Approach 90% Local'!$DO$1,$A4-2015+(BI$2-1)*35,0)</f>
        <v>2274810</v>
      </c>
      <c r="BJ4">
        <f ca="1">OFFSET('IRP Approach 90% Local'!$DO$1,$A4-2015+(BJ$2-1)*35,0)</f>
        <v>2922936</v>
      </c>
      <c r="BK4">
        <f ca="1">OFFSET('IRP Approach 90% Local'!$DO$1,$A4-2015+(BK$2-1)*35,0)</f>
        <v>3180875</v>
      </c>
      <c r="BL4">
        <f ca="1">OFFSET('IRP Approach 90% Local'!$DO$1,$A4-2015+(BL$2-1)*35,0)</f>
        <v>3140267</v>
      </c>
      <c r="BM4">
        <f ca="1">OFFSET('IRP Approach 90% Local'!$DO$1,$A4-2015+(BM$2-1)*35,0)</f>
        <v>2641086</v>
      </c>
      <c r="BN4">
        <f ca="1">OFFSET('IRP Approach 90% Local'!$DO$1,$A4-2015+(BN$2-1)*35,0)</f>
        <v>1390979</v>
      </c>
      <c r="BO4">
        <f ca="1">OFFSET('IRP Approach 90% Local'!$DO$1,$A4-2015+(BO$2-1)*35,0)</f>
        <v>414150</v>
      </c>
      <c r="BP4">
        <f ca="1">OFFSET('IRP Approach 90% Local'!$DO$1,$A4-2015+(BP$2-1)*35,0)</f>
        <v>490465</v>
      </c>
      <c r="BQ4">
        <f ca="1">OFFSET('IRP Approach 90% Local'!$DO$1,$A4-2015+(BQ$2-1)*35,0)</f>
        <v>711248</v>
      </c>
      <c r="BR4">
        <f ca="1">OFFSET('IRP Approach 90% Local'!$DO$1,$A4-2015+(BR$2-1)*35,0)</f>
        <v>283849</v>
      </c>
      <c r="BS4">
        <f ca="1">OFFSET('IRP Approach 90% Local'!$DO$1,$A4-2015+(BS$2-1)*35,0)</f>
        <v>287864</v>
      </c>
      <c r="BT4">
        <f ca="1">OFFSET('IRP Approach 90% Local'!$DO$1,$A4-2015+(BT$2-1)*35,0)</f>
        <v>749049</v>
      </c>
      <c r="BU4">
        <f ca="1">OFFSET('IRP Approach 90% Local'!$DO$1,$A4-2015+(BU$2-1)*35,0)</f>
        <v>1242386</v>
      </c>
      <c r="BV4">
        <f ca="1">OFFSET('IRP Approach 90% Local'!$DO$1,$A4-2015+(BV$2-1)*35,0)</f>
        <v>1533058</v>
      </c>
      <c r="BW4">
        <f ca="1">OFFSET('IRP Approach 90% Local'!$DO$1,$A4-2015+(BW$2-1)*35,0)</f>
        <v>2110948</v>
      </c>
      <c r="BX4">
        <f ca="1">OFFSET('IRP Approach 90% Local'!$DO$1,$A4-2015+(BX$2-1)*35,0)</f>
        <v>2503173</v>
      </c>
      <c r="BY4">
        <f ca="1">OFFSET('IRP Approach 90% Local'!$DO$1,$A4-2015+(BY$2-1)*35,0)</f>
        <v>2834680</v>
      </c>
      <c r="BZ4">
        <f ca="1">OFFSET('IRP Approach 90% Local'!$DO$1,$A4-2015+(BZ$2-1)*35,0)</f>
        <v>2573786</v>
      </c>
      <c r="CA4">
        <f ca="1">OFFSET('IRP Approach 90% Local'!$DO$1,$A4-2015+(CA$2-1)*35,0)</f>
        <v>2116049</v>
      </c>
      <c r="CB4">
        <f ca="1">OFFSET('IRP Approach 90% Local'!$DO$1,$A4-2015+(CB$2-1)*35,0)</f>
        <v>1181853</v>
      </c>
      <c r="CC4">
        <f ca="1">OFFSET('IRP Approach 90% Local'!$DO$1,$A4-2015+(CC$2-1)*35,0)</f>
        <v>740568</v>
      </c>
      <c r="CD4">
        <f ca="1">OFFSET('IRP Approach 90% Local'!$DO$1,$A4-2015+(CD$2-1)*35,0)</f>
        <v>1173489</v>
      </c>
      <c r="CE4">
        <f ca="1">OFFSET('IRP Approach 90% Local'!$DO$1,$A4-2015+(CE$2-1)*35,0)</f>
        <v>1250042</v>
      </c>
      <c r="CF4">
        <f ca="1">OFFSET('IRP Approach 90% Local'!$DO$1,$A4-2015+(CF$2-1)*35,0)</f>
        <v>1637211</v>
      </c>
      <c r="CG4">
        <f ca="1">OFFSET('IRP Approach 90% Local'!$DO$1,$A4-2015+(CG$2-1)*35,0)</f>
        <v>2753041</v>
      </c>
      <c r="CH4">
        <f ca="1">OFFSET('IRP Approach 90% Local'!$DO$1,$A4-2015+(CH$2-1)*35,0)</f>
        <v>2239443</v>
      </c>
      <c r="CI4">
        <f ca="1">OFFSET('IRP Approach 90% Local'!$DO$1,$A4-2015+(CI$2-1)*35,0)</f>
        <v>760302</v>
      </c>
      <c r="CJ4">
        <f ca="1">OFFSET('IRP Approach 90% Local'!$DO$1,$A4-2015+(CJ$2-1)*35,0)</f>
        <v>636214</v>
      </c>
      <c r="CK4">
        <f ca="1">OFFSET('IRP Approach 90% Local'!$DO$1,$A4-2015+(CK$2-1)*35,0)</f>
        <v>1160344</v>
      </c>
      <c r="CL4">
        <f ca="1">OFFSET('IRP Approach 90% Local'!$DO$1,$A4-2015+(CL$2-1)*35,0)</f>
        <v>2141707</v>
      </c>
      <c r="CM4">
        <f ca="1">OFFSET('IRP Approach 90% Local'!$DO$1,$A4-2015+(CM$2-1)*35,0)</f>
        <v>2025490</v>
      </c>
      <c r="CN4">
        <f ca="1">OFFSET('IRP Approach 90% Local'!$DO$1,$A4-2015+(CN$2-1)*35,0)</f>
        <v>1554854</v>
      </c>
      <c r="CP4">
        <f t="shared" ref="CP4:CP27" ca="1" si="2">MIN(B4:CN4)</f>
        <v>253009</v>
      </c>
      <c r="CQ4">
        <f t="shared" ref="CQ4:CQ27" ca="1" si="3">AVERAGE(B4:CN4)</f>
        <v>1631974.0549450549</v>
      </c>
      <c r="CR4">
        <f t="shared" ref="CR4:CR27" ca="1" si="4">MAX(B4:CN4)</f>
        <v>3180875</v>
      </c>
    </row>
    <row r="5" spans="1:96" x14ac:dyDescent="0.25">
      <c r="A5">
        <v>2018</v>
      </c>
      <c r="B5">
        <f ca="1">OFFSET('IRP Approach 90% Local'!$DO$1,$A5-2015+(B$2-1)*35,0)</f>
        <v>1213078</v>
      </c>
      <c r="C5">
        <f ca="1">OFFSET('IRP Approach 90% Local'!$DO$1,$A5-2015+(C$2-1)*35,0)</f>
        <v>586297</v>
      </c>
      <c r="D5">
        <f ca="1">OFFSET('IRP Approach 90% Local'!$DO$1,$A5-2015+(D$2-1)*35,0)</f>
        <v>241541</v>
      </c>
      <c r="E5">
        <f ca="1">OFFSET('IRP Approach 90% Local'!$DO$1,$A5-2015+(E$2-1)*35,0)</f>
        <v>1065899</v>
      </c>
      <c r="F5">
        <f ca="1">OFFSET('IRP Approach 90% Local'!$DO$1,$A5-2015+(F$2-1)*35,0)</f>
        <v>1958500</v>
      </c>
      <c r="G5">
        <f ca="1">OFFSET('IRP Approach 90% Local'!$DO$1,$A5-2015+(G$2-1)*35,0)</f>
        <v>1346152</v>
      </c>
      <c r="H5">
        <f ca="1">OFFSET('IRP Approach 90% Local'!$DO$1,$A5-2015+(H$2-1)*35,0)</f>
        <v>698015</v>
      </c>
      <c r="I5">
        <f ca="1">OFFSET('IRP Approach 90% Local'!$DO$1,$A5-2015+(I$2-1)*35,0)</f>
        <v>106096</v>
      </c>
      <c r="J5">
        <f ca="1">OFFSET('IRP Approach 90% Local'!$DO$1,$A5-2015+(J$2-1)*35,0)</f>
        <v>181803</v>
      </c>
      <c r="K5">
        <f ca="1">OFFSET('IRP Approach 90% Local'!$DO$1,$A5-2015+(K$2-1)*35,0)</f>
        <v>269912</v>
      </c>
      <c r="L5">
        <f ca="1">OFFSET('IRP Approach 90% Local'!$DO$1,$A5-2015+(L$2-1)*35,0)</f>
        <v>350033</v>
      </c>
      <c r="M5">
        <f ca="1">OFFSET('IRP Approach 90% Local'!$DO$1,$A5-2015+(M$2-1)*35,0)</f>
        <v>756152</v>
      </c>
      <c r="N5">
        <f ca="1">OFFSET('IRP Approach 90% Local'!$DO$1,$A5-2015+(N$2-1)*35,0)</f>
        <v>1033617</v>
      </c>
      <c r="O5">
        <f ca="1">OFFSET('IRP Approach 90% Local'!$DO$1,$A5-2015+(O$2-1)*35,0)</f>
        <v>2474857</v>
      </c>
      <c r="P5">
        <f ca="1">OFFSET('IRP Approach 90% Local'!$DO$1,$A5-2015+(P$2-1)*35,0)</f>
        <v>3361195</v>
      </c>
      <c r="Q5">
        <f ca="1">OFFSET('IRP Approach 90% Local'!$DO$1,$A5-2015+(Q$2-1)*35,0)</f>
        <v>3042863</v>
      </c>
      <c r="R5">
        <f ca="1">OFFSET('IRP Approach 90% Local'!$DO$1,$A5-2015+(R$2-1)*35,0)</f>
        <v>2646929</v>
      </c>
      <c r="S5">
        <f ca="1">OFFSET('IRP Approach 90% Local'!$DO$1,$A5-2015+(S$2-1)*35,0)</f>
        <v>2405724</v>
      </c>
      <c r="T5">
        <f ca="1">OFFSET('IRP Approach 90% Local'!$DO$1,$A5-2015+(T$2-1)*35,0)</f>
        <v>2537033</v>
      </c>
      <c r="U5">
        <f ca="1">OFFSET('IRP Approach 90% Local'!$DO$1,$A5-2015+(U$2-1)*35,0)</f>
        <v>3051449</v>
      </c>
      <c r="V5">
        <f ca="1">OFFSET('IRP Approach 90% Local'!$DO$1,$A5-2015+(V$2-1)*35,0)</f>
        <v>2303503</v>
      </c>
      <c r="W5">
        <f ca="1">OFFSET('IRP Approach 90% Local'!$DO$1,$A5-2015+(W$2-1)*35,0)</f>
        <v>2288491</v>
      </c>
      <c r="X5">
        <f ca="1">OFFSET('IRP Approach 90% Local'!$DO$1,$A5-2015+(X$2-1)*35,0)</f>
        <v>2003091</v>
      </c>
      <c r="Y5">
        <f ca="1">OFFSET('IRP Approach 90% Local'!$DO$1,$A5-2015+(Y$2-1)*35,0)</f>
        <v>2035722</v>
      </c>
      <c r="Z5">
        <f ca="1">OFFSET('IRP Approach 90% Local'!$DO$1,$A5-2015+(Z$2-1)*35,0)</f>
        <v>1548780</v>
      </c>
      <c r="AA5">
        <f ca="1">OFFSET('IRP Approach 90% Local'!$DO$1,$A5-2015+(AA$2-1)*35,0)</f>
        <v>787953</v>
      </c>
      <c r="AB5">
        <f ca="1">OFFSET('IRP Approach 90% Local'!$DO$1,$A5-2015+(AB$2-1)*35,0)</f>
        <v>697541</v>
      </c>
      <c r="AC5">
        <f ca="1">OFFSET('IRP Approach 90% Local'!$DO$1,$A5-2015+(AC$2-1)*35,0)</f>
        <v>1763348</v>
      </c>
      <c r="AD5">
        <f ca="1">OFFSET('IRP Approach 90% Local'!$DO$1,$A5-2015+(AD$2-1)*35,0)</f>
        <v>2975047</v>
      </c>
      <c r="AE5">
        <f ca="1">OFFSET('IRP Approach 90% Local'!$DO$1,$A5-2015+(AE$2-1)*35,0)</f>
        <v>3170778</v>
      </c>
      <c r="AF5">
        <f ca="1">OFFSET('IRP Approach 90% Local'!$DO$1,$A5-2015+(AF$2-1)*35,0)</f>
        <v>2393850</v>
      </c>
      <c r="AG5">
        <f ca="1">OFFSET('IRP Approach 90% Local'!$DO$1,$A5-2015+(AG$2-1)*35,0)</f>
        <v>1481103</v>
      </c>
      <c r="AH5">
        <f ca="1">OFFSET('IRP Approach 90% Local'!$DO$1,$A5-2015+(AH$2-1)*35,0)</f>
        <v>2071409</v>
      </c>
      <c r="AI5">
        <f ca="1">OFFSET('IRP Approach 90% Local'!$DO$1,$A5-2015+(AI$2-1)*35,0)</f>
        <v>2071095</v>
      </c>
      <c r="AJ5">
        <f ca="1">OFFSET('IRP Approach 90% Local'!$DO$1,$A5-2015+(AJ$2-1)*35,0)</f>
        <v>2973561</v>
      </c>
      <c r="AK5">
        <f ca="1">OFFSET('IRP Approach 90% Local'!$DO$1,$A5-2015+(AK$2-1)*35,0)</f>
        <v>2112003</v>
      </c>
      <c r="AL5">
        <f ca="1">OFFSET('IRP Approach 90% Local'!$DO$1,$A5-2015+(AL$2-1)*35,0)</f>
        <v>1680129</v>
      </c>
      <c r="AM5">
        <f ca="1">OFFSET('IRP Approach 90% Local'!$DO$1,$A5-2015+(AM$2-1)*35,0)</f>
        <v>617052</v>
      </c>
      <c r="AN5">
        <f ca="1">OFFSET('IRP Approach 90% Local'!$DO$1,$A5-2015+(AN$2-1)*35,0)</f>
        <v>458852</v>
      </c>
      <c r="AO5">
        <f ca="1">OFFSET('IRP Approach 90% Local'!$DO$1,$A5-2015+(AO$2-1)*35,0)</f>
        <v>868708</v>
      </c>
      <c r="AP5">
        <f ca="1">OFFSET('IRP Approach 90% Local'!$DO$1,$A5-2015+(AP$2-1)*35,0)</f>
        <v>1487465</v>
      </c>
      <c r="AQ5">
        <f ca="1">OFFSET('IRP Approach 90% Local'!$DO$1,$A5-2015+(AQ$2-1)*35,0)</f>
        <v>1796810</v>
      </c>
      <c r="AR5">
        <f ca="1">OFFSET('IRP Approach 90% Local'!$DO$1,$A5-2015+(AR$2-1)*35,0)</f>
        <v>1819750</v>
      </c>
      <c r="AS5">
        <f ca="1">OFFSET('IRP Approach 90% Local'!$DO$1,$A5-2015+(AS$2-1)*35,0)</f>
        <v>2362418</v>
      </c>
      <c r="AT5">
        <f ca="1">OFFSET('IRP Approach 90% Local'!$DO$1,$A5-2015+(AT$2-1)*35,0)</f>
        <v>2331397</v>
      </c>
      <c r="AU5">
        <f ca="1">OFFSET('IRP Approach 90% Local'!$DO$1,$A5-2015+(AU$2-1)*35,0)</f>
        <v>3043171</v>
      </c>
      <c r="AV5">
        <f ca="1">OFFSET('IRP Approach 90% Local'!$DO$1,$A5-2015+(AV$2-1)*35,0)</f>
        <v>2854585</v>
      </c>
      <c r="AW5">
        <f ca="1">OFFSET('IRP Approach 90% Local'!$DO$1,$A5-2015+(AW$2-1)*35,0)</f>
        <v>2886411</v>
      </c>
      <c r="AX5">
        <f ca="1">OFFSET('IRP Approach 90% Local'!$DO$1,$A5-2015+(AX$2-1)*35,0)</f>
        <v>1969591</v>
      </c>
      <c r="AY5">
        <f ca="1">OFFSET('IRP Approach 90% Local'!$DO$1,$A5-2015+(AY$2-1)*35,0)</f>
        <v>2015861</v>
      </c>
      <c r="AZ5">
        <f ca="1">OFFSET('IRP Approach 90% Local'!$DO$1,$A5-2015+(AZ$2-1)*35,0)</f>
        <v>2338876</v>
      </c>
      <c r="BA5">
        <f ca="1">OFFSET('IRP Approach 90% Local'!$DO$1,$A5-2015+(BA$2-1)*35,0)</f>
        <v>2771906</v>
      </c>
      <c r="BB5">
        <f ca="1">OFFSET('IRP Approach 90% Local'!$DO$1,$A5-2015+(BB$2-1)*35,0)</f>
        <v>2001173</v>
      </c>
      <c r="BC5">
        <f ca="1">OFFSET('IRP Approach 90% Local'!$DO$1,$A5-2015+(BC$2-1)*35,0)</f>
        <v>732083</v>
      </c>
      <c r="BD5">
        <f ca="1">OFFSET('IRP Approach 90% Local'!$DO$1,$A5-2015+(BD$2-1)*35,0)</f>
        <v>1095704</v>
      </c>
      <c r="BE5">
        <f ca="1">OFFSET('IRP Approach 90% Local'!$DO$1,$A5-2015+(BE$2-1)*35,0)</f>
        <v>1591828</v>
      </c>
      <c r="BF5">
        <f ca="1">OFFSET('IRP Approach 90% Local'!$DO$1,$A5-2015+(BF$2-1)*35,0)</f>
        <v>3187888</v>
      </c>
      <c r="BG5">
        <f ca="1">OFFSET('IRP Approach 90% Local'!$DO$1,$A5-2015+(BG$2-1)*35,0)</f>
        <v>2882520</v>
      </c>
      <c r="BH5">
        <f ca="1">OFFSET('IRP Approach 90% Local'!$DO$1,$A5-2015+(BH$2-1)*35,0)</f>
        <v>3187830</v>
      </c>
      <c r="BI5">
        <f ca="1">OFFSET('IRP Approach 90% Local'!$DO$1,$A5-2015+(BI$2-1)*35,0)</f>
        <v>3310385</v>
      </c>
      <c r="BJ5">
        <f ca="1">OFFSET('IRP Approach 90% Local'!$DO$1,$A5-2015+(BJ$2-1)*35,0)</f>
        <v>3482046</v>
      </c>
      <c r="BK5">
        <f ca="1">OFFSET('IRP Approach 90% Local'!$DO$1,$A5-2015+(BK$2-1)*35,0)</f>
        <v>3716914</v>
      </c>
      <c r="BL5">
        <f ca="1">OFFSET('IRP Approach 90% Local'!$DO$1,$A5-2015+(BL$2-1)*35,0)</f>
        <v>2760039</v>
      </c>
      <c r="BM5">
        <f ca="1">OFFSET('IRP Approach 90% Local'!$DO$1,$A5-2015+(BM$2-1)*35,0)</f>
        <v>2358256</v>
      </c>
      <c r="BN5">
        <f ca="1">OFFSET('IRP Approach 90% Local'!$DO$1,$A5-2015+(BN$2-1)*35,0)</f>
        <v>883823</v>
      </c>
      <c r="BO5">
        <f ca="1">OFFSET('IRP Approach 90% Local'!$DO$1,$A5-2015+(BO$2-1)*35,0)</f>
        <v>337738</v>
      </c>
      <c r="BP5">
        <f ca="1">OFFSET('IRP Approach 90% Local'!$DO$1,$A5-2015+(BP$2-1)*35,0)</f>
        <v>264099</v>
      </c>
      <c r="BQ5">
        <f ca="1">OFFSET('IRP Approach 90% Local'!$DO$1,$A5-2015+(BQ$2-1)*35,0)</f>
        <v>388827</v>
      </c>
      <c r="BR5">
        <f ca="1">OFFSET('IRP Approach 90% Local'!$DO$1,$A5-2015+(BR$2-1)*35,0)</f>
        <v>132209</v>
      </c>
      <c r="BS5">
        <f ca="1">OFFSET('IRP Approach 90% Local'!$DO$1,$A5-2015+(BS$2-1)*35,0)</f>
        <v>474560</v>
      </c>
      <c r="BT5">
        <f ca="1">OFFSET('IRP Approach 90% Local'!$DO$1,$A5-2015+(BT$2-1)*35,0)</f>
        <v>599132</v>
      </c>
      <c r="BU5">
        <f ca="1">OFFSET('IRP Approach 90% Local'!$DO$1,$A5-2015+(BU$2-1)*35,0)</f>
        <v>1701989</v>
      </c>
      <c r="BV5">
        <f ca="1">OFFSET('IRP Approach 90% Local'!$DO$1,$A5-2015+(BV$2-1)*35,0)</f>
        <v>2007912</v>
      </c>
      <c r="BW5">
        <f ca="1">OFFSET('IRP Approach 90% Local'!$DO$1,$A5-2015+(BW$2-1)*35,0)</f>
        <v>2817407</v>
      </c>
      <c r="BX5">
        <f ca="1">OFFSET('IRP Approach 90% Local'!$DO$1,$A5-2015+(BX$2-1)*35,0)</f>
        <v>3362698</v>
      </c>
      <c r="BY5">
        <f ca="1">OFFSET('IRP Approach 90% Local'!$DO$1,$A5-2015+(BY$2-1)*35,0)</f>
        <v>3293971</v>
      </c>
      <c r="BZ5">
        <f ca="1">OFFSET('IRP Approach 90% Local'!$DO$1,$A5-2015+(BZ$2-1)*35,0)</f>
        <v>2844176</v>
      </c>
      <c r="CA5">
        <f ca="1">OFFSET('IRP Approach 90% Local'!$DO$1,$A5-2015+(CA$2-1)*35,0)</f>
        <v>1721632</v>
      </c>
      <c r="CB5">
        <f ca="1">OFFSET('IRP Approach 90% Local'!$DO$1,$A5-2015+(CB$2-1)*35,0)</f>
        <v>1035426</v>
      </c>
      <c r="CC5">
        <f ca="1">OFFSET('IRP Approach 90% Local'!$DO$1,$A5-2015+(CC$2-1)*35,0)</f>
        <v>777765</v>
      </c>
      <c r="CD5">
        <f ca="1">OFFSET('IRP Approach 90% Local'!$DO$1,$A5-2015+(CD$2-1)*35,0)</f>
        <v>1135158</v>
      </c>
      <c r="CE5">
        <f ca="1">OFFSET('IRP Approach 90% Local'!$DO$1,$A5-2015+(CE$2-1)*35,0)</f>
        <v>1704018</v>
      </c>
      <c r="CF5">
        <f ca="1">OFFSET('IRP Approach 90% Local'!$DO$1,$A5-2015+(CF$2-1)*35,0)</f>
        <v>2731901</v>
      </c>
      <c r="CG5">
        <f ca="1">OFFSET('IRP Approach 90% Local'!$DO$1,$A5-2015+(CG$2-1)*35,0)</f>
        <v>2543809</v>
      </c>
      <c r="CH5">
        <f ca="1">OFFSET('IRP Approach 90% Local'!$DO$1,$A5-2015+(CH$2-1)*35,0)</f>
        <v>1824086</v>
      </c>
      <c r="CI5">
        <f ca="1">OFFSET('IRP Approach 90% Local'!$DO$1,$A5-2015+(CI$2-1)*35,0)</f>
        <v>546758</v>
      </c>
      <c r="CJ5">
        <f ca="1">OFFSET('IRP Approach 90% Local'!$DO$1,$A5-2015+(CJ$2-1)*35,0)</f>
        <v>838425</v>
      </c>
      <c r="CK5">
        <f ca="1">OFFSET('IRP Approach 90% Local'!$DO$1,$A5-2015+(CK$2-1)*35,0)</f>
        <v>1967849</v>
      </c>
      <c r="CL5">
        <f ca="1">OFFSET('IRP Approach 90% Local'!$DO$1,$A5-2015+(CL$2-1)*35,0)</f>
        <v>2084864</v>
      </c>
      <c r="CM5">
        <f ca="1">OFFSET('IRP Approach 90% Local'!$DO$1,$A5-2015+(CM$2-1)*35,0)</f>
        <v>2333500</v>
      </c>
      <c r="CN5">
        <f ca="1">OFFSET('IRP Approach 90% Local'!$DO$1,$A5-2015+(CN$2-1)*35,0)</f>
        <v>1870364</v>
      </c>
      <c r="CP5">
        <f t="shared" ca="1" si="2"/>
        <v>106096</v>
      </c>
      <c r="CQ5">
        <f t="shared" ca="1" si="3"/>
        <v>1822397.4065934066</v>
      </c>
      <c r="CR5">
        <f t="shared" ca="1" si="4"/>
        <v>3716914</v>
      </c>
    </row>
    <row r="6" spans="1:96" x14ac:dyDescent="0.25">
      <c r="A6">
        <v>2019</v>
      </c>
      <c r="B6">
        <f ca="1">OFFSET('IRP Approach 90% Local'!$DO$1,$A6-2015+(B$2-1)*35,0)</f>
        <v>823021</v>
      </c>
      <c r="C6">
        <f ca="1">OFFSET('IRP Approach 90% Local'!$DO$1,$A6-2015+(C$2-1)*35,0)</f>
        <v>584785</v>
      </c>
      <c r="D6">
        <f ca="1">OFFSET('IRP Approach 90% Local'!$DO$1,$A6-2015+(D$2-1)*35,0)</f>
        <v>634189</v>
      </c>
      <c r="E6">
        <f ca="1">OFFSET('IRP Approach 90% Local'!$DO$1,$A6-2015+(E$2-1)*35,0)</f>
        <v>1549286</v>
      </c>
      <c r="F6">
        <f ca="1">OFFSET('IRP Approach 90% Local'!$DO$1,$A6-2015+(F$2-1)*35,0)</f>
        <v>1251856</v>
      </c>
      <c r="G6">
        <f ca="1">OFFSET('IRP Approach 90% Local'!$DO$1,$A6-2015+(G$2-1)*35,0)</f>
        <v>921385</v>
      </c>
      <c r="H6">
        <f ca="1">OFFSET('IRP Approach 90% Local'!$DO$1,$A6-2015+(H$2-1)*35,0)</f>
        <v>174163</v>
      </c>
      <c r="I6">
        <f ca="1">OFFSET('IRP Approach 90% Local'!$DO$1,$A6-2015+(I$2-1)*35,0)</f>
        <v>58907</v>
      </c>
      <c r="J6">
        <f ca="1">OFFSET('IRP Approach 90% Local'!$DO$1,$A6-2015+(J$2-1)*35,0)</f>
        <v>114177</v>
      </c>
      <c r="K6">
        <f ca="1">OFFSET('IRP Approach 90% Local'!$DO$1,$A6-2015+(K$2-1)*35,0)</f>
        <v>161460</v>
      </c>
      <c r="L6">
        <f ca="1">OFFSET('IRP Approach 90% Local'!$DO$1,$A6-2015+(L$2-1)*35,0)</f>
        <v>462502</v>
      </c>
      <c r="M6">
        <f ca="1">OFFSET('IRP Approach 90% Local'!$DO$1,$A6-2015+(M$2-1)*35,0)</f>
        <v>1080411</v>
      </c>
      <c r="N6">
        <f ca="1">OFFSET('IRP Approach 90% Local'!$DO$1,$A6-2015+(N$2-1)*35,0)</f>
        <v>1875519</v>
      </c>
      <c r="O6">
        <f ca="1">OFFSET('IRP Approach 90% Local'!$DO$1,$A6-2015+(O$2-1)*35,0)</f>
        <v>3513582</v>
      </c>
      <c r="P6">
        <f ca="1">OFFSET('IRP Approach 90% Local'!$DO$1,$A6-2015+(P$2-1)*35,0)</f>
        <v>3419280</v>
      </c>
      <c r="Q6">
        <f ca="1">OFFSET('IRP Approach 90% Local'!$DO$1,$A6-2015+(Q$2-1)*35,0)</f>
        <v>3186048</v>
      </c>
      <c r="R6">
        <f ca="1">OFFSET('IRP Approach 90% Local'!$DO$1,$A6-2015+(R$2-1)*35,0)</f>
        <v>3535510</v>
      </c>
      <c r="S6">
        <f ca="1">OFFSET('IRP Approach 90% Local'!$DO$1,$A6-2015+(S$2-1)*35,0)</f>
        <v>2758978</v>
      </c>
      <c r="T6">
        <f ca="1">OFFSET('IRP Approach 90% Local'!$DO$1,$A6-2015+(T$2-1)*35,0)</f>
        <v>3213415</v>
      </c>
      <c r="U6">
        <f ca="1">OFFSET('IRP Approach 90% Local'!$DO$1,$A6-2015+(U$2-1)*35,0)</f>
        <v>3037468</v>
      </c>
      <c r="V6">
        <f ca="1">OFFSET('IRP Approach 90% Local'!$DO$1,$A6-2015+(V$2-1)*35,0)</f>
        <v>2732353</v>
      </c>
      <c r="W6">
        <f ca="1">OFFSET('IRP Approach 90% Local'!$DO$1,$A6-2015+(W$2-1)*35,0)</f>
        <v>2676384</v>
      </c>
      <c r="X6">
        <f ca="1">OFFSET('IRP Approach 90% Local'!$DO$1,$A6-2015+(X$2-1)*35,0)</f>
        <v>1953183</v>
      </c>
      <c r="Y6">
        <f ca="1">OFFSET('IRP Approach 90% Local'!$DO$1,$A6-2015+(Y$2-1)*35,0)</f>
        <v>1869094</v>
      </c>
      <c r="Z6">
        <f ca="1">OFFSET('IRP Approach 90% Local'!$DO$1,$A6-2015+(Z$2-1)*35,0)</f>
        <v>1131903</v>
      </c>
      <c r="AA6">
        <f ca="1">OFFSET('IRP Approach 90% Local'!$DO$1,$A6-2015+(AA$2-1)*35,0)</f>
        <v>776235</v>
      </c>
      <c r="AB6">
        <f ca="1">OFFSET('IRP Approach 90% Local'!$DO$1,$A6-2015+(AB$2-1)*35,0)</f>
        <v>1635810</v>
      </c>
      <c r="AC6">
        <f ca="1">OFFSET('IRP Approach 90% Local'!$DO$1,$A6-2015+(AC$2-1)*35,0)</f>
        <v>2606501</v>
      </c>
      <c r="AD6">
        <f ca="1">OFFSET('IRP Approach 90% Local'!$DO$1,$A6-2015+(AD$2-1)*35,0)</f>
        <v>3153256</v>
      </c>
      <c r="AE6">
        <f ca="1">OFFSET('IRP Approach 90% Local'!$DO$1,$A6-2015+(AE$2-1)*35,0)</f>
        <v>3251661</v>
      </c>
      <c r="AF6">
        <f ca="1">OFFSET('IRP Approach 90% Local'!$DO$1,$A6-2015+(AF$2-1)*35,0)</f>
        <v>2168198</v>
      </c>
      <c r="AG6">
        <f ca="1">OFFSET('IRP Approach 90% Local'!$DO$1,$A6-2015+(AG$2-1)*35,0)</f>
        <v>2362806</v>
      </c>
      <c r="AH6">
        <f ca="1">OFFSET('IRP Approach 90% Local'!$DO$1,$A6-2015+(AH$2-1)*35,0)</f>
        <v>2210637</v>
      </c>
      <c r="AI6">
        <f ca="1">OFFSET('IRP Approach 90% Local'!$DO$1,$A6-2015+(AI$2-1)*35,0)</f>
        <v>2748286</v>
      </c>
      <c r="AJ6">
        <f ca="1">OFFSET('IRP Approach 90% Local'!$DO$1,$A6-2015+(AJ$2-1)*35,0)</f>
        <v>2869490</v>
      </c>
      <c r="AK6">
        <f ca="1">OFFSET('IRP Approach 90% Local'!$DO$1,$A6-2015+(AK$2-1)*35,0)</f>
        <v>1781911</v>
      </c>
      <c r="AL6">
        <f ca="1">OFFSET('IRP Approach 90% Local'!$DO$1,$A6-2015+(AL$2-1)*35,0)</f>
        <v>1109566</v>
      </c>
      <c r="AM6">
        <f ca="1">OFFSET('IRP Approach 90% Local'!$DO$1,$A6-2015+(AM$2-1)*35,0)</f>
        <v>565753</v>
      </c>
      <c r="AN6">
        <f ca="1">OFFSET('IRP Approach 90% Local'!$DO$1,$A6-2015+(AN$2-1)*35,0)</f>
        <v>663840</v>
      </c>
      <c r="AO6">
        <f ca="1">OFFSET('IRP Approach 90% Local'!$DO$1,$A6-2015+(AO$2-1)*35,0)</f>
        <v>996416</v>
      </c>
      <c r="AP6">
        <f ca="1">OFFSET('IRP Approach 90% Local'!$DO$1,$A6-2015+(AP$2-1)*35,0)</f>
        <v>1724728</v>
      </c>
      <c r="AQ6">
        <f ca="1">OFFSET('IRP Approach 90% Local'!$DO$1,$A6-2015+(AQ$2-1)*35,0)</f>
        <v>2017364</v>
      </c>
      <c r="AR6">
        <f ca="1">OFFSET('IRP Approach 90% Local'!$DO$1,$A6-2015+(AR$2-1)*35,0)</f>
        <v>2557170</v>
      </c>
      <c r="AS6">
        <f ca="1">OFFSET('IRP Approach 90% Local'!$DO$1,$A6-2015+(AS$2-1)*35,0)</f>
        <v>2406783</v>
      </c>
      <c r="AT6">
        <f ca="1">OFFSET('IRP Approach 90% Local'!$DO$1,$A6-2015+(AT$2-1)*35,0)</f>
        <v>3287774</v>
      </c>
      <c r="AU6">
        <f ca="1">OFFSET('IRP Approach 90% Local'!$DO$1,$A6-2015+(AU$2-1)*35,0)</f>
        <v>3508836</v>
      </c>
      <c r="AV6">
        <f ca="1">OFFSET('IRP Approach 90% Local'!$DO$1,$A6-2015+(AV$2-1)*35,0)</f>
        <v>3019215</v>
      </c>
      <c r="AW6">
        <f ca="1">OFFSET('IRP Approach 90% Local'!$DO$1,$A6-2015+(AW$2-1)*35,0)</f>
        <v>2693505</v>
      </c>
      <c r="AX6">
        <f ca="1">OFFSET('IRP Approach 90% Local'!$DO$1,$A6-2015+(AX$2-1)*35,0)</f>
        <v>2600193</v>
      </c>
      <c r="AY6">
        <f ca="1">OFFSET('IRP Approach 90% Local'!$DO$1,$A6-2015+(AY$2-1)*35,0)</f>
        <v>2523475</v>
      </c>
      <c r="AZ6">
        <f ca="1">OFFSET('IRP Approach 90% Local'!$DO$1,$A6-2015+(AZ$2-1)*35,0)</f>
        <v>2706419</v>
      </c>
      <c r="BA6">
        <f ca="1">OFFSET('IRP Approach 90% Local'!$DO$1,$A6-2015+(BA$2-1)*35,0)</f>
        <v>2505138</v>
      </c>
      <c r="BB6">
        <f ca="1">OFFSET('IRP Approach 90% Local'!$DO$1,$A6-2015+(BB$2-1)*35,0)</f>
        <v>1259672</v>
      </c>
      <c r="BC6">
        <f ca="1">OFFSET('IRP Approach 90% Local'!$DO$1,$A6-2015+(BC$2-1)*35,0)</f>
        <v>1264428</v>
      </c>
      <c r="BD6">
        <f ca="1">OFFSET('IRP Approach 90% Local'!$DO$1,$A6-2015+(BD$2-1)*35,0)</f>
        <v>1679332</v>
      </c>
      <c r="BE6">
        <f ca="1">OFFSET('IRP Approach 90% Local'!$DO$1,$A6-2015+(BE$2-1)*35,0)</f>
        <v>2588985</v>
      </c>
      <c r="BF6">
        <f ca="1">OFFSET('IRP Approach 90% Local'!$DO$1,$A6-2015+(BF$2-1)*35,0)</f>
        <v>3169981</v>
      </c>
      <c r="BG6">
        <f ca="1">OFFSET('IRP Approach 90% Local'!$DO$1,$A6-2015+(BG$2-1)*35,0)</f>
        <v>3733448</v>
      </c>
      <c r="BH6">
        <f ca="1">OFFSET('IRP Approach 90% Local'!$DO$1,$A6-2015+(BH$2-1)*35,0)</f>
        <v>3750334</v>
      </c>
      <c r="BI6">
        <f ca="1">OFFSET('IRP Approach 90% Local'!$DO$1,$A6-2015+(BI$2-1)*35,0)</f>
        <v>3853869</v>
      </c>
      <c r="BJ6">
        <f ca="1">OFFSET('IRP Approach 90% Local'!$DO$1,$A6-2015+(BJ$2-1)*35,0)</f>
        <v>3967473</v>
      </c>
      <c r="BK6">
        <f ca="1">OFFSET('IRP Approach 90% Local'!$DO$1,$A6-2015+(BK$2-1)*35,0)</f>
        <v>2903436</v>
      </c>
      <c r="BL6">
        <f ca="1">OFFSET('IRP Approach 90% Local'!$DO$1,$A6-2015+(BL$2-1)*35,0)</f>
        <v>2508626</v>
      </c>
      <c r="BM6">
        <f ca="1">OFFSET('IRP Approach 90% Local'!$DO$1,$A6-2015+(BM$2-1)*35,0)</f>
        <v>1788604</v>
      </c>
      <c r="BN6">
        <f ca="1">OFFSET('IRP Approach 90% Local'!$DO$1,$A6-2015+(BN$2-1)*35,0)</f>
        <v>970773</v>
      </c>
      <c r="BO6">
        <f ca="1">OFFSET('IRP Approach 90% Local'!$DO$1,$A6-2015+(BO$2-1)*35,0)</f>
        <v>178276</v>
      </c>
      <c r="BP6">
        <f ca="1">OFFSET('IRP Approach 90% Local'!$DO$1,$A6-2015+(BP$2-1)*35,0)</f>
        <v>153511</v>
      </c>
      <c r="BQ6">
        <f ca="1">OFFSET('IRP Approach 90% Local'!$DO$1,$A6-2015+(BQ$2-1)*35,0)</f>
        <v>143936</v>
      </c>
      <c r="BR6">
        <f ca="1">OFFSET('IRP Approach 90% Local'!$DO$1,$A6-2015+(BR$2-1)*35,0)</f>
        <v>335110</v>
      </c>
      <c r="BS6">
        <f ca="1">OFFSET('IRP Approach 90% Local'!$DO$1,$A6-2015+(BS$2-1)*35,0)</f>
        <v>294970</v>
      </c>
      <c r="BT6">
        <f ca="1">OFFSET('IRP Approach 90% Local'!$DO$1,$A6-2015+(BT$2-1)*35,0)</f>
        <v>1136493</v>
      </c>
      <c r="BU6">
        <f ca="1">OFFSET('IRP Approach 90% Local'!$DO$1,$A6-2015+(BU$2-1)*35,0)</f>
        <v>2127794</v>
      </c>
      <c r="BV6">
        <f ca="1">OFFSET('IRP Approach 90% Local'!$DO$1,$A6-2015+(BV$2-1)*35,0)</f>
        <v>2662067</v>
      </c>
      <c r="BW6">
        <f ca="1">OFFSET('IRP Approach 90% Local'!$DO$1,$A6-2015+(BW$2-1)*35,0)</f>
        <v>3720089</v>
      </c>
      <c r="BX6">
        <f ca="1">OFFSET('IRP Approach 90% Local'!$DO$1,$A6-2015+(BX$2-1)*35,0)</f>
        <v>3879692</v>
      </c>
      <c r="BY6">
        <f ca="1">OFFSET('IRP Approach 90% Local'!$DO$1,$A6-2015+(BY$2-1)*35,0)</f>
        <v>3518524</v>
      </c>
      <c r="BZ6">
        <f ca="1">OFFSET('IRP Approach 90% Local'!$DO$1,$A6-2015+(BZ$2-1)*35,0)</f>
        <v>2428919</v>
      </c>
      <c r="CA6">
        <f ca="1">OFFSET('IRP Approach 90% Local'!$DO$1,$A6-2015+(CA$2-1)*35,0)</f>
        <v>1528462</v>
      </c>
      <c r="CB6">
        <f ca="1">OFFSET('IRP Approach 90% Local'!$DO$1,$A6-2015+(CB$2-1)*35,0)</f>
        <v>1103467</v>
      </c>
      <c r="CC6">
        <f ca="1">OFFSET('IRP Approach 90% Local'!$DO$1,$A6-2015+(CC$2-1)*35,0)</f>
        <v>715176</v>
      </c>
      <c r="CD6">
        <f ca="1">OFFSET('IRP Approach 90% Local'!$DO$1,$A6-2015+(CD$2-1)*35,0)</f>
        <v>1628904</v>
      </c>
      <c r="CE6">
        <f ca="1">OFFSET('IRP Approach 90% Local'!$DO$1,$A6-2015+(CE$2-1)*35,0)</f>
        <v>2747056</v>
      </c>
      <c r="CF6">
        <f ca="1">OFFSET('IRP Approach 90% Local'!$DO$1,$A6-2015+(CF$2-1)*35,0)</f>
        <v>2450937</v>
      </c>
      <c r="CG6">
        <f ca="1">OFFSET('IRP Approach 90% Local'!$DO$1,$A6-2015+(CG$2-1)*35,0)</f>
        <v>2081729</v>
      </c>
      <c r="CH6">
        <f ca="1">OFFSET('IRP Approach 90% Local'!$DO$1,$A6-2015+(CH$2-1)*35,0)</f>
        <v>1512398</v>
      </c>
      <c r="CI6">
        <f ca="1">OFFSET('IRP Approach 90% Local'!$DO$1,$A6-2015+(CI$2-1)*35,0)</f>
        <v>771392</v>
      </c>
      <c r="CJ6">
        <f ca="1">OFFSET('IRP Approach 90% Local'!$DO$1,$A6-2015+(CJ$2-1)*35,0)</f>
        <v>1651254</v>
      </c>
      <c r="CK6">
        <f ca="1">OFFSET('IRP Approach 90% Local'!$DO$1,$A6-2015+(CK$2-1)*35,0)</f>
        <v>1863706</v>
      </c>
      <c r="CL6">
        <f ca="1">OFFSET('IRP Approach 90% Local'!$DO$1,$A6-2015+(CL$2-1)*35,0)</f>
        <v>2430521</v>
      </c>
      <c r="CM6">
        <f ca="1">OFFSET('IRP Approach 90% Local'!$DO$1,$A6-2015+(CM$2-1)*35,0)</f>
        <v>2633699</v>
      </c>
      <c r="CN6">
        <f ca="1">OFFSET('IRP Approach 90% Local'!$DO$1,$A6-2015+(CN$2-1)*35,0)</f>
        <v>1215459</v>
      </c>
      <c r="CP6">
        <f t="shared" ca="1" si="2"/>
        <v>58907</v>
      </c>
      <c r="CQ6">
        <f t="shared" ca="1" si="3"/>
        <v>1994750.8461538462</v>
      </c>
      <c r="CR6">
        <f t="shared" ca="1" si="4"/>
        <v>3967473</v>
      </c>
    </row>
    <row r="7" spans="1:96" x14ac:dyDescent="0.25">
      <c r="A7">
        <v>2020</v>
      </c>
      <c r="B7">
        <f ca="1">OFFSET('IRP Approach 90% Local'!$DO$1,$A7-2015+(B$2-1)*35,0)</f>
        <v>636572</v>
      </c>
      <c r="C7">
        <f ca="1">OFFSET('IRP Approach 90% Local'!$DO$1,$A7-2015+(C$2-1)*35,0)</f>
        <v>650176</v>
      </c>
      <c r="D7">
        <f ca="1">OFFSET('IRP Approach 90% Local'!$DO$1,$A7-2015+(D$2-1)*35,0)</f>
        <v>732025</v>
      </c>
      <c r="E7">
        <f ca="1">OFFSET('IRP Approach 90% Local'!$DO$1,$A7-2015+(E$2-1)*35,0)</f>
        <v>824556</v>
      </c>
      <c r="F7">
        <f ca="1">OFFSET('IRP Approach 90% Local'!$DO$1,$A7-2015+(F$2-1)*35,0)</f>
        <v>1039614</v>
      </c>
      <c r="G7">
        <f ca="1">OFFSET('IRP Approach 90% Local'!$DO$1,$A7-2015+(G$2-1)*35,0)</f>
        <v>291203</v>
      </c>
      <c r="H7">
        <f ca="1">OFFSET('IRP Approach 90% Local'!$DO$1,$A7-2015+(H$2-1)*35,0)</f>
        <v>51246</v>
      </c>
      <c r="I7">
        <f ca="1">OFFSET('IRP Approach 90% Local'!$DO$1,$A7-2015+(I$2-1)*35,0)</f>
        <v>31270</v>
      </c>
      <c r="J7">
        <f ca="1">OFFSET('IRP Approach 90% Local'!$DO$1,$A7-2015+(J$2-1)*35,0)</f>
        <v>109726</v>
      </c>
      <c r="K7">
        <f ca="1">OFFSET('IRP Approach 90% Local'!$DO$1,$A7-2015+(K$2-1)*35,0)</f>
        <v>236592</v>
      </c>
      <c r="L7">
        <f ca="1">OFFSET('IRP Approach 90% Local'!$DO$1,$A7-2015+(L$2-1)*35,0)</f>
        <v>533016</v>
      </c>
      <c r="M7">
        <f ca="1">OFFSET('IRP Approach 90% Local'!$DO$1,$A7-2015+(M$2-1)*35,0)</f>
        <v>1554568</v>
      </c>
      <c r="N7">
        <f ca="1">OFFSET('IRP Approach 90% Local'!$DO$1,$A7-2015+(N$2-1)*35,0)</f>
        <v>2566235</v>
      </c>
      <c r="O7">
        <f ca="1">OFFSET('IRP Approach 90% Local'!$DO$1,$A7-2015+(O$2-1)*35,0)</f>
        <v>3615668</v>
      </c>
      <c r="P7">
        <f ca="1">OFFSET('IRP Approach 90% Local'!$DO$1,$A7-2015+(P$2-1)*35,0)</f>
        <v>3335371</v>
      </c>
      <c r="Q7">
        <f ca="1">OFFSET('IRP Approach 90% Local'!$DO$1,$A7-2015+(Q$2-1)*35,0)</f>
        <v>3782759</v>
      </c>
      <c r="R7">
        <f ca="1">OFFSET('IRP Approach 90% Local'!$DO$1,$A7-2015+(R$2-1)*35,0)</f>
        <v>3530042</v>
      </c>
      <c r="S7">
        <f ca="1">OFFSET('IRP Approach 90% Local'!$DO$1,$A7-2015+(S$2-1)*35,0)</f>
        <v>3132440</v>
      </c>
      <c r="T7">
        <f ca="1">OFFSET('IRP Approach 90% Local'!$DO$1,$A7-2015+(T$2-1)*35,0)</f>
        <v>3317354</v>
      </c>
      <c r="U7">
        <f ca="1">OFFSET('IRP Approach 90% Local'!$DO$1,$A7-2015+(U$2-1)*35,0)</f>
        <v>3093188</v>
      </c>
      <c r="V7">
        <f ca="1">OFFSET('IRP Approach 90% Local'!$DO$1,$A7-2015+(V$2-1)*35,0)</f>
        <v>2835098</v>
      </c>
      <c r="W7">
        <f ca="1">OFFSET('IRP Approach 90% Local'!$DO$1,$A7-2015+(W$2-1)*35,0)</f>
        <v>2360622</v>
      </c>
      <c r="X7">
        <f ca="1">OFFSET('IRP Approach 90% Local'!$DO$1,$A7-2015+(X$2-1)*35,0)</f>
        <v>1666962</v>
      </c>
      <c r="Y7">
        <f ca="1">OFFSET('IRP Approach 90% Local'!$DO$1,$A7-2015+(Y$2-1)*35,0)</f>
        <v>1359722</v>
      </c>
      <c r="Z7">
        <f ca="1">OFFSET('IRP Approach 90% Local'!$DO$1,$A7-2015+(Z$2-1)*35,0)</f>
        <v>1011778</v>
      </c>
      <c r="AA7">
        <f ca="1">OFFSET('IRP Approach 90% Local'!$DO$1,$A7-2015+(AA$2-1)*35,0)</f>
        <v>905732</v>
      </c>
      <c r="AB7">
        <f ca="1">OFFSET('IRP Approach 90% Local'!$DO$1,$A7-2015+(AB$2-1)*35,0)</f>
        <v>1954845</v>
      </c>
      <c r="AC7">
        <f ca="1">OFFSET('IRP Approach 90% Local'!$DO$1,$A7-2015+(AC$2-1)*35,0)</f>
        <v>2479827</v>
      </c>
      <c r="AD7">
        <f ca="1">OFFSET('IRP Approach 90% Local'!$DO$1,$A7-2015+(AD$2-1)*35,0)</f>
        <v>2939242</v>
      </c>
      <c r="AE7">
        <f ca="1">OFFSET('IRP Approach 90% Local'!$DO$1,$A7-2015+(AE$2-1)*35,0)</f>
        <v>2976394</v>
      </c>
      <c r="AF7">
        <f ca="1">OFFSET('IRP Approach 90% Local'!$DO$1,$A7-2015+(AF$2-1)*35,0)</f>
        <v>2267252</v>
      </c>
      <c r="AG7">
        <f ca="1">OFFSET('IRP Approach 90% Local'!$DO$1,$A7-2015+(AG$2-1)*35,0)</f>
        <v>2298905</v>
      </c>
      <c r="AH7">
        <f ca="1">OFFSET('IRP Approach 90% Local'!$DO$1,$A7-2015+(AH$2-1)*35,0)</f>
        <v>2347544</v>
      </c>
      <c r="AI7">
        <f ca="1">OFFSET('IRP Approach 90% Local'!$DO$1,$A7-2015+(AI$2-1)*35,0)</f>
        <v>2506954</v>
      </c>
      <c r="AJ7">
        <f ca="1">OFFSET('IRP Approach 90% Local'!$DO$1,$A7-2015+(AJ$2-1)*35,0)</f>
        <v>2434197</v>
      </c>
      <c r="AK7">
        <f ca="1">OFFSET('IRP Approach 90% Local'!$DO$1,$A7-2015+(AK$2-1)*35,0)</f>
        <v>966761</v>
      </c>
      <c r="AL7">
        <f ca="1">OFFSET('IRP Approach 90% Local'!$DO$1,$A7-2015+(AL$2-1)*35,0)</f>
        <v>935648</v>
      </c>
      <c r="AM7">
        <f ca="1">OFFSET('IRP Approach 90% Local'!$DO$1,$A7-2015+(AM$2-1)*35,0)</f>
        <v>450396</v>
      </c>
      <c r="AN7">
        <f ca="1">OFFSET('IRP Approach 90% Local'!$DO$1,$A7-2015+(AN$2-1)*35,0)</f>
        <v>653162</v>
      </c>
      <c r="AO7">
        <f ca="1">OFFSET('IRP Approach 90% Local'!$DO$1,$A7-2015+(AO$2-1)*35,0)</f>
        <v>1161954</v>
      </c>
      <c r="AP7">
        <f ca="1">OFFSET('IRP Approach 90% Local'!$DO$1,$A7-2015+(AP$2-1)*35,0)</f>
        <v>1843950</v>
      </c>
      <c r="AQ7">
        <f ca="1">OFFSET('IRP Approach 90% Local'!$DO$1,$A7-2015+(AQ$2-1)*35,0)</f>
        <v>2135046</v>
      </c>
      <c r="AR7">
        <f ca="1">OFFSET('IRP Approach 90% Local'!$DO$1,$A7-2015+(AR$2-1)*35,0)</f>
        <v>2503691</v>
      </c>
      <c r="AS7">
        <f ca="1">OFFSET('IRP Approach 90% Local'!$DO$1,$A7-2015+(AS$2-1)*35,0)</f>
        <v>3086058</v>
      </c>
      <c r="AT7">
        <f ca="1">OFFSET('IRP Approach 90% Local'!$DO$1,$A7-2015+(AT$2-1)*35,0)</f>
        <v>3496650</v>
      </c>
      <c r="AU7">
        <f ca="1">OFFSET('IRP Approach 90% Local'!$DO$1,$A7-2015+(AU$2-1)*35,0)</f>
        <v>3242340</v>
      </c>
      <c r="AV7">
        <f ca="1">OFFSET('IRP Approach 90% Local'!$DO$1,$A7-2015+(AV$2-1)*35,0)</f>
        <v>2791877</v>
      </c>
      <c r="AW7">
        <f ca="1">OFFSET('IRP Approach 90% Local'!$DO$1,$A7-2015+(AW$2-1)*35,0)</f>
        <v>2635665</v>
      </c>
      <c r="AX7">
        <f ca="1">OFFSET('IRP Approach 90% Local'!$DO$1,$A7-2015+(AX$2-1)*35,0)</f>
        <v>2467810</v>
      </c>
      <c r="AY7">
        <f ca="1">OFFSET('IRP Approach 90% Local'!$DO$1,$A7-2015+(AY$2-1)*35,0)</f>
        <v>2552887</v>
      </c>
      <c r="AZ7">
        <f ca="1">OFFSET('IRP Approach 90% Local'!$DO$1,$A7-2015+(AZ$2-1)*35,0)</f>
        <v>2503322</v>
      </c>
      <c r="BA7">
        <f ca="1">OFFSET('IRP Approach 90% Local'!$DO$1,$A7-2015+(BA$2-1)*35,0)</f>
        <v>1723772</v>
      </c>
      <c r="BB7">
        <f ca="1">OFFSET('IRP Approach 90% Local'!$DO$1,$A7-2015+(BB$2-1)*35,0)</f>
        <v>1596693</v>
      </c>
      <c r="BC7">
        <f ca="1">OFFSET('IRP Approach 90% Local'!$DO$1,$A7-2015+(BC$2-1)*35,0)</f>
        <v>1629618</v>
      </c>
      <c r="BD7">
        <f ca="1">OFFSET('IRP Approach 90% Local'!$DO$1,$A7-2015+(BD$2-1)*35,0)</f>
        <v>2244548</v>
      </c>
      <c r="BE7">
        <f ca="1">OFFSET('IRP Approach 90% Local'!$DO$1,$A7-2015+(BE$2-1)*35,0)</f>
        <v>2383294</v>
      </c>
      <c r="BF7">
        <f ca="1">OFFSET('IRP Approach 90% Local'!$DO$1,$A7-2015+(BF$2-1)*35,0)</f>
        <v>3513272</v>
      </c>
      <c r="BG7">
        <f ca="1">OFFSET('IRP Approach 90% Local'!$DO$1,$A7-2015+(BG$2-1)*35,0)</f>
        <v>4239626</v>
      </c>
      <c r="BH7">
        <f ca="1">OFFSET('IRP Approach 90% Local'!$DO$1,$A7-2015+(BH$2-1)*35,0)</f>
        <v>4030307</v>
      </c>
      <c r="BI7">
        <f ca="1">OFFSET('IRP Approach 90% Local'!$DO$1,$A7-2015+(BI$2-1)*35,0)</f>
        <v>4022024</v>
      </c>
      <c r="BJ7">
        <f ca="1">OFFSET('IRP Approach 90% Local'!$DO$1,$A7-2015+(BJ$2-1)*35,0)</f>
        <v>2944332</v>
      </c>
      <c r="BK7">
        <f ca="1">OFFSET('IRP Approach 90% Local'!$DO$1,$A7-2015+(BK$2-1)*35,0)</f>
        <v>2804787</v>
      </c>
      <c r="BL7">
        <f ca="1">OFFSET('IRP Approach 90% Local'!$DO$1,$A7-2015+(BL$2-1)*35,0)</f>
        <v>1883439</v>
      </c>
      <c r="BM7">
        <f ca="1">OFFSET('IRP Approach 90% Local'!$DO$1,$A7-2015+(BM$2-1)*35,0)</f>
        <v>1733184</v>
      </c>
      <c r="BN7">
        <f ca="1">OFFSET('IRP Approach 90% Local'!$DO$1,$A7-2015+(BN$2-1)*35,0)</f>
        <v>568039</v>
      </c>
      <c r="BO7">
        <f ca="1">OFFSET('IRP Approach 90% Local'!$DO$1,$A7-2015+(BO$2-1)*35,0)</f>
        <v>101776</v>
      </c>
      <c r="BP7">
        <f ca="1">OFFSET('IRP Approach 90% Local'!$DO$1,$A7-2015+(BP$2-1)*35,0)</f>
        <v>74000</v>
      </c>
      <c r="BQ7">
        <f ca="1">OFFSET('IRP Approach 90% Local'!$DO$1,$A7-2015+(BQ$2-1)*35,0)</f>
        <v>184281</v>
      </c>
      <c r="BR7">
        <f ca="1">OFFSET('IRP Approach 90% Local'!$DO$1,$A7-2015+(BR$2-1)*35,0)</f>
        <v>189820</v>
      </c>
      <c r="BS7">
        <f ca="1">OFFSET('IRP Approach 90% Local'!$DO$1,$A7-2015+(BS$2-1)*35,0)</f>
        <v>559818</v>
      </c>
      <c r="BT7">
        <f ca="1">OFFSET('IRP Approach 90% Local'!$DO$1,$A7-2015+(BT$2-1)*35,0)</f>
        <v>1361702</v>
      </c>
      <c r="BU7">
        <f ca="1">OFFSET('IRP Approach 90% Local'!$DO$1,$A7-2015+(BU$2-1)*35,0)</f>
        <v>2479282</v>
      </c>
      <c r="BV7">
        <f ca="1">OFFSET('IRP Approach 90% Local'!$DO$1,$A7-2015+(BV$2-1)*35,0)</f>
        <v>3287808</v>
      </c>
      <c r="BW7">
        <f ca="1">OFFSET('IRP Approach 90% Local'!$DO$1,$A7-2015+(BW$2-1)*35,0)</f>
        <v>3675416</v>
      </c>
      <c r="BX7">
        <f ca="1">OFFSET('IRP Approach 90% Local'!$DO$1,$A7-2015+(BX$2-1)*35,0)</f>
        <v>3988957</v>
      </c>
      <c r="BY7">
        <f ca="1">OFFSET('IRP Approach 90% Local'!$DO$1,$A7-2015+(BY$2-1)*35,0)</f>
        <v>3069556</v>
      </c>
      <c r="BZ7">
        <f ca="1">OFFSET('IRP Approach 90% Local'!$DO$1,$A7-2015+(BZ$2-1)*35,0)</f>
        <v>2033532</v>
      </c>
      <c r="CA7">
        <f ca="1">OFFSET('IRP Approach 90% Local'!$DO$1,$A7-2015+(CA$2-1)*35,0)</f>
        <v>1360809</v>
      </c>
      <c r="CB7">
        <f ca="1">OFFSET('IRP Approach 90% Local'!$DO$1,$A7-2015+(CB$2-1)*35,0)</f>
        <v>883252</v>
      </c>
      <c r="CC7">
        <f ca="1">OFFSET('IRP Approach 90% Local'!$DO$1,$A7-2015+(CC$2-1)*35,0)</f>
        <v>1081842</v>
      </c>
      <c r="CD7">
        <f ca="1">OFFSET('IRP Approach 90% Local'!$DO$1,$A7-2015+(CD$2-1)*35,0)</f>
        <v>2019016</v>
      </c>
      <c r="CE7">
        <f ca="1">OFFSET('IRP Approach 90% Local'!$DO$1,$A7-2015+(CE$2-1)*35,0)</f>
        <v>2281734</v>
      </c>
      <c r="CF7">
        <f ca="1">OFFSET('IRP Approach 90% Local'!$DO$1,$A7-2015+(CF$2-1)*35,0)</f>
        <v>1866942</v>
      </c>
      <c r="CG7">
        <f ca="1">OFFSET('IRP Approach 90% Local'!$DO$1,$A7-2015+(CG$2-1)*35,0)</f>
        <v>1569130</v>
      </c>
      <c r="CH7">
        <f ca="1">OFFSET('IRP Approach 90% Local'!$DO$1,$A7-2015+(CH$2-1)*35,0)</f>
        <v>1636543</v>
      </c>
      <c r="CI7">
        <f ca="1">OFFSET('IRP Approach 90% Local'!$DO$1,$A7-2015+(CI$2-1)*35,0)</f>
        <v>1289327</v>
      </c>
      <c r="CJ7">
        <f ca="1">OFFSET('IRP Approach 90% Local'!$DO$1,$A7-2015+(CJ$2-1)*35,0)</f>
        <v>1378773</v>
      </c>
      <c r="CK7">
        <f ca="1">OFFSET('IRP Approach 90% Local'!$DO$1,$A7-2015+(CK$2-1)*35,0)</f>
        <v>1827947</v>
      </c>
      <c r="CL7">
        <f ca="1">OFFSET('IRP Approach 90% Local'!$DO$1,$A7-2015+(CL$2-1)*35,0)</f>
        <v>2545856</v>
      </c>
      <c r="CM7">
        <f ca="1">OFFSET('IRP Approach 90% Local'!$DO$1,$A7-2015+(CM$2-1)*35,0)</f>
        <v>1839202</v>
      </c>
      <c r="CN7">
        <f ca="1">OFFSET('IRP Approach 90% Local'!$DO$1,$A7-2015+(CN$2-1)*35,0)</f>
        <v>990357</v>
      </c>
      <c r="CP7">
        <f t="shared" ca="1" si="2"/>
        <v>31270</v>
      </c>
      <c r="CQ7">
        <f t="shared" ca="1" si="3"/>
        <v>1953071.7032967033</v>
      </c>
      <c r="CR7">
        <f t="shared" ca="1" si="4"/>
        <v>4239626</v>
      </c>
    </row>
    <row r="8" spans="1:96" x14ac:dyDescent="0.25">
      <c r="A8">
        <v>2021</v>
      </c>
      <c r="B8">
        <f ca="1">OFFSET('IRP Approach 90% Local'!$DO$1,$A8-2015+(B$2-1)*35,0)</f>
        <v>718961</v>
      </c>
      <c r="C8">
        <f ca="1">OFFSET('IRP Approach 90% Local'!$DO$1,$A8-2015+(C$2-1)*35,0)</f>
        <v>764852</v>
      </c>
      <c r="D8">
        <f ca="1">OFFSET('IRP Approach 90% Local'!$DO$1,$A8-2015+(D$2-1)*35,0)</f>
        <v>408019</v>
      </c>
      <c r="E8">
        <f ca="1">OFFSET('IRP Approach 90% Local'!$DO$1,$A8-2015+(E$2-1)*35,0)</f>
        <v>631093</v>
      </c>
      <c r="F8">
        <f ca="1">OFFSET('IRP Approach 90% Local'!$DO$1,$A8-2015+(F$2-1)*35,0)</f>
        <v>441873</v>
      </c>
      <c r="G8">
        <f ca="1">OFFSET('IRP Approach 90% Local'!$DO$1,$A8-2015+(G$2-1)*35,0)</f>
        <v>145771</v>
      </c>
      <c r="H8">
        <f ca="1">OFFSET('IRP Approach 90% Local'!$DO$1,$A8-2015+(H$2-1)*35,0)</f>
        <v>23609</v>
      </c>
      <c r="I8">
        <f ca="1">OFFSET('IRP Approach 90% Local'!$DO$1,$A8-2015+(I$2-1)*35,0)</f>
        <v>2270</v>
      </c>
      <c r="J8">
        <f ca="1">OFFSET('IRP Approach 90% Local'!$DO$1,$A8-2015+(J$2-1)*35,0)</f>
        <v>179085</v>
      </c>
      <c r="K8">
        <f ca="1">OFFSET('IRP Approach 90% Local'!$DO$1,$A8-2015+(K$2-1)*35,0)</f>
        <v>316298</v>
      </c>
      <c r="L8">
        <f ca="1">OFFSET('IRP Approach 90% Local'!$DO$1,$A8-2015+(L$2-1)*35,0)</f>
        <v>1017286</v>
      </c>
      <c r="M8">
        <f ca="1">OFFSET('IRP Approach 90% Local'!$DO$1,$A8-2015+(M$2-1)*35,0)</f>
        <v>2271040</v>
      </c>
      <c r="N8">
        <f ca="1">OFFSET('IRP Approach 90% Local'!$DO$1,$A8-2015+(N$2-1)*35,0)</f>
        <v>2692480</v>
      </c>
      <c r="O8">
        <f ca="1">OFFSET('IRP Approach 90% Local'!$DO$1,$A8-2015+(O$2-1)*35,0)</f>
        <v>3557927</v>
      </c>
      <c r="P8">
        <f ca="1">OFFSET('IRP Approach 90% Local'!$DO$1,$A8-2015+(P$2-1)*35,0)</f>
        <v>3938981</v>
      </c>
      <c r="Q8">
        <f ca="1">OFFSET('IRP Approach 90% Local'!$DO$1,$A8-2015+(Q$2-1)*35,0)</f>
        <v>3787297</v>
      </c>
      <c r="R8">
        <f ca="1">OFFSET('IRP Approach 90% Local'!$DO$1,$A8-2015+(R$2-1)*35,0)</f>
        <v>3882674</v>
      </c>
      <c r="S8">
        <f ca="1">OFFSET('IRP Approach 90% Local'!$DO$1,$A8-2015+(S$2-1)*35,0)</f>
        <v>3294732</v>
      </c>
      <c r="T8">
        <f ca="1">OFFSET('IRP Approach 90% Local'!$DO$1,$A8-2015+(T$2-1)*35,0)</f>
        <v>3367416</v>
      </c>
      <c r="U8">
        <f ca="1">OFFSET('IRP Approach 90% Local'!$DO$1,$A8-2015+(U$2-1)*35,0)</f>
        <v>3225321</v>
      </c>
      <c r="V8">
        <f ca="1">OFFSET('IRP Approach 90% Local'!$DO$1,$A8-2015+(V$2-1)*35,0)</f>
        <v>2511221</v>
      </c>
      <c r="W8">
        <f ca="1">OFFSET('IRP Approach 90% Local'!$DO$1,$A8-2015+(W$2-1)*35,0)</f>
        <v>2083121</v>
      </c>
      <c r="X8">
        <f ca="1">OFFSET('IRP Approach 90% Local'!$DO$1,$A8-2015+(X$2-1)*35,0)</f>
        <v>1196630</v>
      </c>
      <c r="Y8">
        <f ca="1">OFFSET('IRP Approach 90% Local'!$DO$1,$A8-2015+(Y$2-1)*35,0)</f>
        <v>1220849</v>
      </c>
      <c r="Z8">
        <f ca="1">OFFSET('IRP Approach 90% Local'!$DO$1,$A8-2015+(Z$2-1)*35,0)</f>
        <v>1212766</v>
      </c>
      <c r="AA8">
        <f ca="1">OFFSET('IRP Approach 90% Local'!$DO$1,$A8-2015+(AA$2-1)*35,0)</f>
        <v>1256630</v>
      </c>
      <c r="AB8">
        <f ca="1">OFFSET('IRP Approach 90% Local'!$DO$1,$A8-2015+(AB$2-1)*35,0)</f>
        <v>1860889</v>
      </c>
      <c r="AC8">
        <f ca="1">OFFSET('IRP Approach 90% Local'!$DO$1,$A8-2015+(AC$2-1)*35,0)</f>
        <v>2313420</v>
      </c>
      <c r="AD8">
        <f ca="1">OFFSET('IRP Approach 90% Local'!$DO$1,$A8-2015+(AD$2-1)*35,0)</f>
        <v>2711824</v>
      </c>
      <c r="AE8">
        <f ca="1">OFFSET('IRP Approach 90% Local'!$DO$1,$A8-2015+(AE$2-1)*35,0)</f>
        <v>3069319</v>
      </c>
      <c r="AF8">
        <f ca="1">OFFSET('IRP Approach 90% Local'!$DO$1,$A8-2015+(AF$2-1)*35,0)</f>
        <v>2218831</v>
      </c>
      <c r="AG8">
        <f ca="1">OFFSET('IRP Approach 90% Local'!$DO$1,$A8-2015+(AG$2-1)*35,0)</f>
        <v>2448490</v>
      </c>
      <c r="AH8">
        <f ca="1">OFFSET('IRP Approach 90% Local'!$DO$1,$A8-2015+(AH$2-1)*35,0)</f>
        <v>2150451</v>
      </c>
      <c r="AI8">
        <f ca="1">OFFSET('IRP Approach 90% Local'!$DO$1,$A8-2015+(AI$2-1)*35,0)</f>
        <v>2117342</v>
      </c>
      <c r="AJ8">
        <f ca="1">OFFSET('IRP Approach 90% Local'!$DO$1,$A8-2015+(AJ$2-1)*35,0)</f>
        <v>1621529</v>
      </c>
      <c r="AK8">
        <f ca="1">OFFSET('IRP Approach 90% Local'!$DO$1,$A8-2015+(AK$2-1)*35,0)</f>
        <v>777599</v>
      </c>
      <c r="AL8">
        <f ca="1">OFFSET('IRP Approach 90% Local'!$DO$1,$A8-2015+(AL$2-1)*35,0)</f>
        <v>866948</v>
      </c>
      <c r="AM8">
        <f ca="1">OFFSET('IRP Approach 90% Local'!$DO$1,$A8-2015+(AM$2-1)*35,0)</f>
        <v>503412</v>
      </c>
      <c r="AN8">
        <f ca="1">OFFSET('IRP Approach 90% Local'!$DO$1,$A8-2015+(AN$2-1)*35,0)</f>
        <v>824410</v>
      </c>
      <c r="AO8">
        <f ca="1">OFFSET('IRP Approach 90% Local'!$DO$1,$A8-2015+(AO$2-1)*35,0)</f>
        <v>1307684</v>
      </c>
      <c r="AP8">
        <f ca="1">OFFSET('IRP Approach 90% Local'!$DO$1,$A8-2015+(AP$2-1)*35,0)</f>
        <v>1978435</v>
      </c>
      <c r="AQ8">
        <f ca="1">OFFSET('IRP Approach 90% Local'!$DO$1,$A8-2015+(AQ$2-1)*35,0)</f>
        <v>2127380</v>
      </c>
      <c r="AR8">
        <f ca="1">OFFSET('IRP Approach 90% Local'!$DO$1,$A8-2015+(AR$2-1)*35,0)</f>
        <v>3191143</v>
      </c>
      <c r="AS8">
        <f ca="1">OFFSET('IRP Approach 90% Local'!$DO$1,$A8-2015+(AS$2-1)*35,0)</f>
        <v>3328716</v>
      </c>
      <c r="AT8">
        <f ca="1">OFFSET('IRP Approach 90% Local'!$DO$1,$A8-2015+(AT$2-1)*35,0)</f>
        <v>3204205</v>
      </c>
      <c r="AU8">
        <f ca="1">OFFSET('IRP Approach 90% Local'!$DO$1,$A8-2015+(AU$2-1)*35,0)</f>
        <v>3060216</v>
      </c>
      <c r="AV8">
        <f ca="1">OFFSET('IRP Approach 90% Local'!$DO$1,$A8-2015+(AV$2-1)*35,0)</f>
        <v>2740048</v>
      </c>
      <c r="AW8">
        <f ca="1">OFFSET('IRP Approach 90% Local'!$DO$1,$A8-2015+(AW$2-1)*35,0)</f>
        <v>2518637</v>
      </c>
      <c r="AX8">
        <f ca="1">OFFSET('IRP Approach 90% Local'!$DO$1,$A8-2015+(AX$2-1)*35,0)</f>
        <v>2544320</v>
      </c>
      <c r="AY8">
        <f ca="1">OFFSET('IRP Approach 90% Local'!$DO$1,$A8-2015+(AY$2-1)*35,0)</f>
        <v>2382026</v>
      </c>
      <c r="AZ8">
        <f ca="1">OFFSET('IRP Approach 90% Local'!$DO$1,$A8-2015+(AZ$2-1)*35,0)</f>
        <v>1753423</v>
      </c>
      <c r="BA8">
        <f ca="1">OFFSET('IRP Approach 90% Local'!$DO$1,$A8-2015+(BA$2-1)*35,0)</f>
        <v>2064004</v>
      </c>
      <c r="BB8">
        <f ca="1">OFFSET('IRP Approach 90% Local'!$DO$1,$A8-2015+(BB$2-1)*35,0)</f>
        <v>1963367</v>
      </c>
      <c r="BC8">
        <f ca="1">OFFSET('IRP Approach 90% Local'!$DO$1,$A8-2015+(BC$2-1)*35,0)</f>
        <v>2205281</v>
      </c>
      <c r="BD8">
        <f ca="1">OFFSET('IRP Approach 90% Local'!$DO$1,$A8-2015+(BD$2-1)*35,0)</f>
        <v>2052284</v>
      </c>
      <c r="BE8">
        <f ca="1">OFFSET('IRP Approach 90% Local'!$DO$1,$A8-2015+(BE$2-1)*35,0)</f>
        <v>2787631</v>
      </c>
      <c r="BF8">
        <f ca="1">OFFSET('IRP Approach 90% Local'!$DO$1,$A8-2015+(BF$2-1)*35,0)</f>
        <v>4351198</v>
      </c>
      <c r="BG8">
        <f ca="1">OFFSET('IRP Approach 90% Local'!$DO$1,$A8-2015+(BG$2-1)*35,0)</f>
        <v>4496256</v>
      </c>
      <c r="BH8">
        <f ca="1">OFFSET('IRP Approach 90% Local'!$DO$1,$A8-2015+(BH$2-1)*35,0)</f>
        <v>4193943</v>
      </c>
      <c r="BI8">
        <f ca="1">OFFSET('IRP Approach 90% Local'!$DO$1,$A8-2015+(BI$2-1)*35,0)</f>
        <v>2901074</v>
      </c>
      <c r="BJ8">
        <f ca="1">OFFSET('IRP Approach 90% Local'!$DO$1,$A8-2015+(BJ$2-1)*35,0)</f>
        <v>2842336</v>
      </c>
      <c r="BK8">
        <f ca="1">OFFSET('IRP Approach 90% Local'!$DO$1,$A8-2015+(BK$2-1)*35,0)</f>
        <v>2147244</v>
      </c>
      <c r="BL8">
        <f ca="1">OFFSET('IRP Approach 90% Local'!$DO$1,$A8-2015+(BL$2-1)*35,0)</f>
        <v>1834043</v>
      </c>
      <c r="BM8">
        <f ca="1">OFFSET('IRP Approach 90% Local'!$DO$1,$A8-2015+(BM$2-1)*35,0)</f>
        <v>1190659</v>
      </c>
      <c r="BN8">
        <f ca="1">OFFSET('IRP Approach 90% Local'!$DO$1,$A8-2015+(BN$2-1)*35,0)</f>
        <v>326889</v>
      </c>
      <c r="BO8">
        <f ca="1">OFFSET('IRP Approach 90% Local'!$DO$1,$A8-2015+(BO$2-1)*35,0)</f>
        <v>54000</v>
      </c>
      <c r="BP8">
        <f ca="1">OFFSET('IRP Approach 90% Local'!$DO$1,$A8-2015+(BP$2-1)*35,0)</f>
        <v>124433</v>
      </c>
      <c r="BQ8">
        <f ca="1">OFFSET('IRP Approach 90% Local'!$DO$1,$A8-2015+(BQ$2-1)*35,0)</f>
        <v>72517</v>
      </c>
      <c r="BR8">
        <f ca="1">OFFSET('IRP Approach 90% Local'!$DO$1,$A8-2015+(BR$2-1)*35,0)</f>
        <v>464665</v>
      </c>
      <c r="BS8">
        <f ca="1">OFFSET('IRP Approach 90% Local'!$DO$1,$A8-2015+(BS$2-1)*35,0)</f>
        <v>793225</v>
      </c>
      <c r="BT8">
        <f ca="1">OFFSET('IRP Approach 90% Local'!$DO$1,$A8-2015+(BT$2-1)*35,0)</f>
        <v>1742851</v>
      </c>
      <c r="BU8">
        <f ca="1">OFFSET('IRP Approach 90% Local'!$DO$1,$A8-2015+(BU$2-1)*35,0)</f>
        <v>3133617</v>
      </c>
      <c r="BV8">
        <f ca="1">OFFSET('IRP Approach 90% Local'!$DO$1,$A8-2015+(BV$2-1)*35,0)</f>
        <v>3463931</v>
      </c>
      <c r="BW8">
        <f ca="1">OFFSET('IRP Approach 90% Local'!$DO$1,$A8-2015+(BW$2-1)*35,0)</f>
        <v>3576750</v>
      </c>
      <c r="BX8">
        <f ca="1">OFFSET('IRP Approach 90% Local'!$DO$1,$A8-2015+(BX$2-1)*35,0)</f>
        <v>3534792</v>
      </c>
      <c r="BY8">
        <f ca="1">OFFSET('IRP Approach 90% Local'!$DO$1,$A8-2015+(BY$2-1)*35,0)</f>
        <v>2671255</v>
      </c>
      <c r="BZ8">
        <f ca="1">OFFSET('IRP Approach 90% Local'!$DO$1,$A8-2015+(BZ$2-1)*35,0)</f>
        <v>1821108</v>
      </c>
      <c r="CA8">
        <f ca="1">OFFSET('IRP Approach 90% Local'!$DO$1,$A8-2015+(CA$2-1)*35,0)</f>
        <v>1195148</v>
      </c>
      <c r="CB8">
        <f ca="1">OFFSET('IRP Approach 90% Local'!$DO$1,$A8-2015+(CB$2-1)*35,0)</f>
        <v>1278870</v>
      </c>
      <c r="CC8">
        <f ca="1">OFFSET('IRP Approach 90% Local'!$DO$1,$A8-2015+(CC$2-1)*35,0)</f>
        <v>1498992</v>
      </c>
      <c r="CD8">
        <f ca="1">OFFSET('IRP Approach 90% Local'!$DO$1,$A8-2015+(CD$2-1)*35,0)</f>
        <v>1583931</v>
      </c>
      <c r="CE8">
        <f ca="1">OFFSET('IRP Approach 90% Local'!$DO$1,$A8-2015+(CE$2-1)*35,0)</f>
        <v>1708427</v>
      </c>
      <c r="CF8">
        <f ca="1">OFFSET('IRP Approach 90% Local'!$DO$1,$A8-2015+(CF$2-1)*35,0)</f>
        <v>1387754</v>
      </c>
      <c r="CG8">
        <f ca="1">OFFSET('IRP Approach 90% Local'!$DO$1,$A8-2015+(CG$2-1)*35,0)</f>
        <v>1644722</v>
      </c>
      <c r="CH8">
        <f ca="1">OFFSET('IRP Approach 90% Local'!$DO$1,$A8-2015+(CH$2-1)*35,0)</f>
        <v>2168890</v>
      </c>
      <c r="CI8">
        <f ca="1">OFFSET('IRP Approach 90% Local'!$DO$1,$A8-2015+(CI$2-1)*35,0)</f>
        <v>1042997</v>
      </c>
      <c r="CJ8">
        <f ca="1">OFFSET('IRP Approach 90% Local'!$DO$1,$A8-2015+(CJ$2-1)*35,0)</f>
        <v>1400577</v>
      </c>
      <c r="CK8">
        <f ca="1">OFFSET('IRP Approach 90% Local'!$DO$1,$A8-2015+(CK$2-1)*35,0)</f>
        <v>2010176</v>
      </c>
      <c r="CL8">
        <f ca="1">OFFSET('IRP Approach 90% Local'!$DO$1,$A8-2015+(CL$2-1)*35,0)</f>
        <v>1737854</v>
      </c>
      <c r="CM8">
        <f ca="1">OFFSET('IRP Approach 90% Local'!$DO$1,$A8-2015+(CM$2-1)*35,0)</f>
        <v>1615688</v>
      </c>
      <c r="CN8">
        <f ca="1">OFFSET('IRP Approach 90% Local'!$DO$1,$A8-2015+(CN$2-1)*35,0)</f>
        <v>802683</v>
      </c>
      <c r="CP8">
        <f t="shared" ca="1" si="2"/>
        <v>2270</v>
      </c>
      <c r="CQ8">
        <f t="shared" ca="1" si="3"/>
        <v>1930274.2967032967</v>
      </c>
      <c r="CR8">
        <f t="shared" ca="1" si="4"/>
        <v>4496256</v>
      </c>
    </row>
    <row r="9" spans="1:96" x14ac:dyDescent="0.25">
      <c r="A9">
        <v>2022</v>
      </c>
      <c r="B9">
        <f ca="1">OFFSET('IRP Approach 90% Local'!$DO$1,$A9-2015+(B$2-1)*35,0)</f>
        <v>824626</v>
      </c>
      <c r="C9">
        <f ca="1">OFFSET('IRP Approach 90% Local'!$DO$1,$A9-2015+(C$2-1)*35,0)</f>
        <v>346793</v>
      </c>
      <c r="D9">
        <f ca="1">OFFSET('IRP Approach 90% Local'!$DO$1,$A9-2015+(D$2-1)*35,0)</f>
        <v>392875</v>
      </c>
      <c r="E9">
        <f ca="1">OFFSET('IRP Approach 90% Local'!$DO$1,$A9-2015+(E$2-1)*35,0)</f>
        <v>280256</v>
      </c>
      <c r="F9">
        <f ca="1">OFFSET('IRP Approach 90% Local'!$DO$1,$A9-2015+(F$2-1)*35,0)</f>
        <v>173965</v>
      </c>
      <c r="G9">
        <f ca="1">OFFSET('IRP Approach 90% Local'!$DO$1,$A9-2015+(G$2-1)*35,0)</f>
        <v>49986</v>
      </c>
      <c r="H9">
        <f ca="1">OFFSET('IRP Approach 90% Local'!$DO$1,$A9-2015+(H$2-1)*35,0)</f>
        <v>2851</v>
      </c>
      <c r="I9">
        <f ca="1">OFFSET('IRP Approach 90% Local'!$DO$1,$A9-2015+(I$2-1)*35,0)</f>
        <v>30098</v>
      </c>
      <c r="J9">
        <f ca="1">OFFSET('IRP Approach 90% Local'!$DO$1,$A9-2015+(J$2-1)*35,0)</f>
        <v>251117</v>
      </c>
      <c r="K9">
        <f ca="1">OFFSET('IRP Approach 90% Local'!$DO$1,$A9-2015+(K$2-1)*35,0)</f>
        <v>794075</v>
      </c>
      <c r="L9">
        <f ca="1">OFFSET('IRP Approach 90% Local'!$DO$1,$A9-2015+(L$2-1)*35,0)</f>
        <v>1752728</v>
      </c>
      <c r="M9">
        <f ca="1">OFFSET('IRP Approach 90% Local'!$DO$1,$A9-2015+(M$2-1)*35,0)</f>
        <v>2394640</v>
      </c>
      <c r="N9">
        <f ca="1">OFFSET('IRP Approach 90% Local'!$DO$1,$A9-2015+(N$2-1)*35,0)</f>
        <v>2660360</v>
      </c>
      <c r="O9">
        <f ca="1">OFFSET('IRP Approach 90% Local'!$DO$1,$A9-2015+(O$2-1)*35,0)</f>
        <v>4118963</v>
      </c>
      <c r="P9">
        <f ca="1">OFFSET('IRP Approach 90% Local'!$DO$1,$A9-2015+(P$2-1)*35,0)</f>
        <v>3897921</v>
      </c>
      <c r="Q9">
        <f ca="1">OFFSET('IRP Approach 90% Local'!$DO$1,$A9-2015+(Q$2-1)*35,0)</f>
        <v>4137990</v>
      </c>
      <c r="R9">
        <f ca="1">OFFSET('IRP Approach 90% Local'!$DO$1,$A9-2015+(R$2-1)*35,0)</f>
        <v>4001985</v>
      </c>
      <c r="S9">
        <f ca="1">OFFSET('IRP Approach 90% Local'!$DO$1,$A9-2015+(S$2-1)*35,0)</f>
        <v>3333194</v>
      </c>
      <c r="T9">
        <f ca="1">OFFSET('IRP Approach 90% Local'!$DO$1,$A9-2015+(T$2-1)*35,0)</f>
        <v>3451788</v>
      </c>
      <c r="U9">
        <f ca="1">OFFSET('IRP Approach 90% Local'!$DO$1,$A9-2015+(U$2-1)*35,0)</f>
        <v>2892759</v>
      </c>
      <c r="V9">
        <f ca="1">OFFSET('IRP Approach 90% Local'!$DO$1,$A9-2015+(V$2-1)*35,0)</f>
        <v>2194068</v>
      </c>
      <c r="W9">
        <f ca="1">OFFSET('IRP Approach 90% Local'!$DO$1,$A9-2015+(W$2-1)*35,0)</f>
        <v>1574924</v>
      </c>
      <c r="X9">
        <f ca="1">OFFSET('IRP Approach 90% Local'!$DO$1,$A9-2015+(X$2-1)*35,0)</f>
        <v>1048770</v>
      </c>
      <c r="Y9">
        <f ca="1">OFFSET('IRP Approach 90% Local'!$DO$1,$A9-2015+(Y$2-1)*35,0)</f>
        <v>1414572</v>
      </c>
      <c r="Z9">
        <f ca="1">OFFSET('IRP Approach 90% Local'!$DO$1,$A9-2015+(Z$2-1)*35,0)</f>
        <v>1566996</v>
      </c>
      <c r="AA9">
        <f ca="1">OFFSET('IRP Approach 90% Local'!$DO$1,$A9-2015+(AA$2-1)*35,0)</f>
        <v>1168588</v>
      </c>
      <c r="AB9">
        <f ca="1">OFFSET('IRP Approach 90% Local'!$DO$1,$A9-2015+(AB$2-1)*35,0)</f>
        <v>1690150</v>
      </c>
      <c r="AC9">
        <f ca="1">OFFSET('IRP Approach 90% Local'!$DO$1,$A9-2015+(AC$2-1)*35,0)</f>
        <v>2065104</v>
      </c>
      <c r="AD9">
        <f ca="1">OFFSET('IRP Approach 90% Local'!$DO$1,$A9-2015+(AD$2-1)*35,0)</f>
        <v>2804294</v>
      </c>
      <c r="AE9">
        <f ca="1">OFFSET('IRP Approach 90% Local'!$DO$1,$A9-2015+(AE$2-1)*35,0)</f>
        <v>2998836</v>
      </c>
      <c r="AF9">
        <f ca="1">OFFSET('IRP Approach 90% Local'!$DO$1,$A9-2015+(AF$2-1)*35,0)</f>
        <v>2335333</v>
      </c>
      <c r="AG9">
        <f ca="1">OFFSET('IRP Approach 90% Local'!$DO$1,$A9-2015+(AG$2-1)*35,0)</f>
        <v>2210234</v>
      </c>
      <c r="AH9">
        <f ca="1">OFFSET('IRP Approach 90% Local'!$DO$1,$A9-2015+(AH$2-1)*35,0)</f>
        <v>1723533</v>
      </c>
      <c r="AI9">
        <f ca="1">OFFSET('IRP Approach 90% Local'!$DO$1,$A9-2015+(AI$2-1)*35,0)</f>
        <v>1300435</v>
      </c>
      <c r="AJ9">
        <f ca="1">OFFSET('IRP Approach 90% Local'!$DO$1,$A9-2015+(AJ$2-1)*35,0)</f>
        <v>1419326</v>
      </c>
      <c r="AK9">
        <f ca="1">OFFSET('IRP Approach 90% Local'!$DO$1,$A9-2015+(AK$2-1)*35,0)</f>
        <v>709612</v>
      </c>
      <c r="AL9">
        <f ca="1">OFFSET('IRP Approach 90% Local'!$DO$1,$A9-2015+(AL$2-1)*35,0)</f>
        <v>912057</v>
      </c>
      <c r="AM9">
        <f ca="1">OFFSET('IRP Approach 90% Local'!$DO$1,$A9-2015+(AM$2-1)*35,0)</f>
        <v>677417</v>
      </c>
      <c r="AN9">
        <f ca="1">OFFSET('IRP Approach 90% Local'!$DO$1,$A9-2015+(AN$2-1)*35,0)</f>
        <v>962131</v>
      </c>
      <c r="AO9">
        <f ca="1">OFFSET('IRP Approach 90% Local'!$DO$1,$A9-2015+(AO$2-1)*35,0)</f>
        <v>1447238</v>
      </c>
      <c r="AP9">
        <f ca="1">OFFSET('IRP Approach 90% Local'!$DO$1,$A9-2015+(AP$2-1)*35,0)</f>
        <v>1932714</v>
      </c>
      <c r="AQ9">
        <f ca="1">OFFSET('IRP Approach 90% Local'!$DO$1,$A9-2015+(AQ$2-1)*35,0)</f>
        <v>2782135</v>
      </c>
      <c r="AR9">
        <f ca="1">OFFSET('IRP Approach 90% Local'!$DO$1,$A9-2015+(AR$2-1)*35,0)</f>
        <v>3392490</v>
      </c>
      <c r="AS9">
        <f ca="1">OFFSET('IRP Approach 90% Local'!$DO$1,$A9-2015+(AS$2-1)*35,0)</f>
        <v>3040428</v>
      </c>
      <c r="AT9">
        <f ca="1">OFFSET('IRP Approach 90% Local'!$DO$1,$A9-2015+(AT$2-1)*35,0)</f>
        <v>2982432</v>
      </c>
      <c r="AU9">
        <f ca="1">OFFSET('IRP Approach 90% Local'!$DO$1,$A9-2015+(AU$2-1)*35,0)</f>
        <v>2969849</v>
      </c>
      <c r="AV9">
        <f ca="1">OFFSET('IRP Approach 90% Local'!$DO$1,$A9-2015+(AV$2-1)*35,0)</f>
        <v>2611114</v>
      </c>
      <c r="AW9">
        <f ca="1">OFFSET('IRP Approach 90% Local'!$DO$1,$A9-2015+(AW$2-1)*35,0)</f>
        <v>2558508</v>
      </c>
      <c r="AX9">
        <f ca="1">OFFSET('IRP Approach 90% Local'!$DO$1,$A9-2015+(AX$2-1)*35,0)</f>
        <v>2341226</v>
      </c>
      <c r="AY9">
        <f ca="1">OFFSET('IRP Approach 90% Local'!$DO$1,$A9-2015+(AY$2-1)*35,0)</f>
        <v>1617434</v>
      </c>
      <c r="AZ9">
        <f ca="1">OFFSET('IRP Approach 90% Local'!$DO$1,$A9-2015+(AZ$2-1)*35,0)</f>
        <v>2081088</v>
      </c>
      <c r="BA9">
        <f ca="1">OFFSET('IRP Approach 90% Local'!$DO$1,$A9-2015+(BA$2-1)*35,0)</f>
        <v>2395704</v>
      </c>
      <c r="BB9">
        <f ca="1">OFFSET('IRP Approach 90% Local'!$DO$1,$A9-2015+(BB$2-1)*35,0)</f>
        <v>2527094</v>
      </c>
      <c r="BC9">
        <f ca="1">OFFSET('IRP Approach 90% Local'!$DO$1,$A9-2015+(BC$2-1)*35,0)</f>
        <v>2009473</v>
      </c>
      <c r="BD9">
        <f ca="1">OFFSET('IRP Approach 90% Local'!$DO$1,$A9-2015+(BD$2-1)*35,0)</f>
        <v>2453072</v>
      </c>
      <c r="BE9">
        <f ca="1">OFFSET('IRP Approach 90% Local'!$DO$1,$A9-2015+(BE$2-1)*35,0)</f>
        <v>3808534</v>
      </c>
      <c r="BF9">
        <f ca="1">OFFSET('IRP Approach 90% Local'!$DO$1,$A9-2015+(BF$2-1)*35,0)</f>
        <v>4490822</v>
      </c>
      <c r="BG9">
        <f ca="1">OFFSET('IRP Approach 90% Local'!$DO$1,$A9-2015+(BG$2-1)*35,0)</f>
        <v>3050346</v>
      </c>
      <c r="BH9">
        <f ca="1">OFFSET('IRP Approach 90% Local'!$DO$1,$A9-2015+(BH$2-1)*35,0)</f>
        <v>3100519</v>
      </c>
      <c r="BI9">
        <f ca="1">OFFSET('IRP Approach 90% Local'!$DO$1,$A9-2015+(BI$2-1)*35,0)</f>
        <v>2793723</v>
      </c>
      <c r="BJ9">
        <f ca="1">OFFSET('IRP Approach 90% Local'!$DO$1,$A9-2015+(BJ$2-1)*35,0)</f>
        <v>2180218</v>
      </c>
      <c r="BK9">
        <f ca="1">OFFSET('IRP Approach 90% Local'!$DO$1,$A9-2015+(BK$2-1)*35,0)</f>
        <v>2091418</v>
      </c>
      <c r="BL9">
        <f ca="1">OFFSET('IRP Approach 90% Local'!$DO$1,$A9-2015+(BL$2-1)*35,0)</f>
        <v>1236371</v>
      </c>
      <c r="BM9">
        <f ca="1">OFFSET('IRP Approach 90% Local'!$DO$1,$A9-2015+(BM$2-1)*35,0)</f>
        <v>850087</v>
      </c>
      <c r="BN9">
        <f ca="1">OFFSET('IRP Approach 90% Local'!$DO$1,$A9-2015+(BN$2-1)*35,0)</f>
        <v>184018</v>
      </c>
      <c r="BO9">
        <f ca="1">OFFSET('IRP Approach 90% Local'!$DO$1,$A9-2015+(BO$2-1)*35,0)</f>
        <v>78783</v>
      </c>
      <c r="BP9">
        <f ca="1">OFFSET('IRP Approach 90% Local'!$DO$1,$A9-2015+(BP$2-1)*35,0)</f>
        <v>55242</v>
      </c>
      <c r="BQ9">
        <f ca="1">OFFSET('IRP Approach 90% Local'!$DO$1,$A9-2015+(BQ$2-1)*35,0)</f>
        <v>340746</v>
      </c>
      <c r="BR9">
        <f ca="1">OFFSET('IRP Approach 90% Local'!$DO$1,$A9-2015+(BR$2-1)*35,0)</f>
        <v>689663</v>
      </c>
      <c r="BS9">
        <f ca="1">OFFSET('IRP Approach 90% Local'!$DO$1,$A9-2015+(BS$2-1)*35,0)</f>
        <v>1178710</v>
      </c>
      <c r="BT9">
        <f ca="1">OFFSET('IRP Approach 90% Local'!$DO$1,$A9-2015+(BT$2-1)*35,0)</f>
        <v>2404444</v>
      </c>
      <c r="BU9">
        <f ca="1">OFFSET('IRP Approach 90% Local'!$DO$1,$A9-2015+(BU$2-1)*35,0)</f>
        <v>3091447</v>
      </c>
      <c r="BV9">
        <f ca="1">OFFSET('IRP Approach 90% Local'!$DO$1,$A9-2015+(BV$2-1)*35,0)</f>
        <v>3578922</v>
      </c>
      <c r="BW9">
        <f ca="1">OFFSET('IRP Approach 90% Local'!$DO$1,$A9-2015+(BW$2-1)*35,0)</f>
        <v>3114213</v>
      </c>
      <c r="BX9">
        <f ca="1">OFFSET('IRP Approach 90% Local'!$DO$1,$A9-2015+(BX$2-1)*35,0)</f>
        <v>3083176</v>
      </c>
      <c r="BY9">
        <f ca="1">OFFSET('IRP Approach 90% Local'!$DO$1,$A9-2015+(BY$2-1)*35,0)</f>
        <v>2410165</v>
      </c>
      <c r="BZ9">
        <f ca="1">OFFSET('IRP Approach 90% Local'!$DO$1,$A9-2015+(BZ$2-1)*35,0)</f>
        <v>1573434</v>
      </c>
      <c r="CA9">
        <f ca="1">OFFSET('IRP Approach 90% Local'!$DO$1,$A9-2015+(CA$2-1)*35,0)</f>
        <v>1586863</v>
      </c>
      <c r="CB9">
        <f ca="1">OFFSET('IRP Approach 90% Local'!$DO$1,$A9-2015+(CB$2-1)*35,0)</f>
        <v>1687376</v>
      </c>
      <c r="CC9">
        <f ca="1">OFFSET('IRP Approach 90% Local'!$DO$1,$A9-2015+(CC$2-1)*35,0)</f>
        <v>1072435</v>
      </c>
      <c r="CD9">
        <f ca="1">OFFSET('IRP Approach 90% Local'!$DO$1,$A9-2015+(CD$2-1)*35,0)</f>
        <v>1005319</v>
      </c>
      <c r="CE9">
        <f ca="1">OFFSET('IRP Approach 90% Local'!$DO$1,$A9-2015+(CE$2-1)*35,0)</f>
        <v>1192644</v>
      </c>
      <c r="CF9">
        <f ca="1">OFFSET('IRP Approach 90% Local'!$DO$1,$A9-2015+(CF$2-1)*35,0)</f>
        <v>1432006</v>
      </c>
      <c r="CG9">
        <f ca="1">OFFSET('IRP Approach 90% Local'!$DO$1,$A9-2015+(CG$2-1)*35,0)</f>
        <v>2169055</v>
      </c>
      <c r="CH9">
        <f ca="1">OFFSET('IRP Approach 90% Local'!$DO$1,$A9-2015+(CH$2-1)*35,0)</f>
        <v>1896336</v>
      </c>
      <c r="CI9">
        <f ca="1">OFFSET('IRP Approach 90% Local'!$DO$1,$A9-2015+(CI$2-1)*35,0)</f>
        <v>1060389</v>
      </c>
      <c r="CJ9">
        <f ca="1">OFFSET('IRP Approach 90% Local'!$DO$1,$A9-2015+(CJ$2-1)*35,0)</f>
        <v>1579509</v>
      </c>
      <c r="CK9">
        <f ca="1">OFFSET('IRP Approach 90% Local'!$DO$1,$A9-2015+(CK$2-1)*35,0)</f>
        <v>1231062</v>
      </c>
      <c r="CL9">
        <f ca="1">OFFSET('IRP Approach 90% Local'!$DO$1,$A9-2015+(CL$2-1)*35,0)</f>
        <v>1478767</v>
      </c>
      <c r="CM9">
        <f ca="1">OFFSET('IRP Approach 90% Local'!$DO$1,$A9-2015+(CM$2-1)*35,0)</f>
        <v>1381910</v>
      </c>
      <c r="CN9">
        <f ca="1">OFFSET('IRP Approach 90% Local'!$DO$1,$A9-2015+(CN$2-1)*35,0)</f>
        <v>888583</v>
      </c>
      <c r="CP9">
        <f t="shared" ca="1" si="2"/>
        <v>2851</v>
      </c>
      <c r="CQ9">
        <f t="shared" ca="1" si="3"/>
        <v>1876424.2197802197</v>
      </c>
      <c r="CR9">
        <f t="shared" ca="1" si="4"/>
        <v>4490822</v>
      </c>
    </row>
    <row r="10" spans="1:96" x14ac:dyDescent="0.25">
      <c r="A10">
        <v>2023</v>
      </c>
      <c r="B10">
        <f ca="1">OFFSET('IRP Approach 90% Local'!$DO$1,$A10-2015+(B$2-1)*35,0)</f>
        <v>328897</v>
      </c>
      <c r="C10">
        <f ca="1">OFFSET('IRP Approach 90% Local'!$DO$1,$A10-2015+(C$2-1)*35,0)</f>
        <v>336537</v>
      </c>
      <c r="D10">
        <f ca="1">OFFSET('IRP Approach 90% Local'!$DO$1,$A10-2015+(D$2-1)*35,0)</f>
        <v>224460</v>
      </c>
      <c r="E10">
        <f ca="1">OFFSET('IRP Approach 90% Local'!$DO$1,$A10-2015+(E$2-1)*35,0)</f>
        <v>87780</v>
      </c>
      <c r="F10">
        <f ca="1">OFFSET('IRP Approach 90% Local'!$DO$1,$A10-2015+(F$2-1)*35,0)</f>
        <v>69675</v>
      </c>
      <c r="G10">
        <f ca="1">OFFSET('IRP Approach 90% Local'!$DO$1,$A10-2015+(G$2-1)*35,0)</f>
        <v>19986</v>
      </c>
      <c r="H10">
        <f ca="1">OFFSET('IRP Approach 90% Local'!$DO$1,$A10-2015+(H$2-1)*35,0)</f>
        <v>34016</v>
      </c>
      <c r="I10">
        <f ca="1">OFFSET('IRP Approach 90% Local'!$DO$1,$A10-2015+(I$2-1)*35,0)</f>
        <v>93128</v>
      </c>
      <c r="J10">
        <f ca="1">OFFSET('IRP Approach 90% Local'!$DO$1,$A10-2015+(J$2-1)*35,0)</f>
        <v>721331</v>
      </c>
      <c r="K10">
        <f ca="1">OFFSET('IRP Approach 90% Local'!$DO$1,$A10-2015+(K$2-1)*35,0)</f>
        <v>1521900</v>
      </c>
      <c r="L10">
        <f ca="1">OFFSET('IRP Approach 90% Local'!$DO$1,$A10-2015+(L$2-1)*35,0)</f>
        <v>1880624</v>
      </c>
      <c r="M10">
        <f ca="1">OFFSET('IRP Approach 90% Local'!$DO$1,$A10-2015+(M$2-1)*35,0)</f>
        <v>2355400</v>
      </c>
      <c r="N10">
        <f ca="1">OFFSET('IRP Approach 90% Local'!$DO$1,$A10-2015+(N$2-1)*35,0)</f>
        <v>3297966</v>
      </c>
      <c r="O10">
        <f ca="1">OFFSET('IRP Approach 90% Local'!$DO$1,$A10-2015+(O$2-1)*35,0)</f>
        <v>4068026</v>
      </c>
      <c r="P10">
        <f ca="1">OFFSET('IRP Approach 90% Local'!$DO$1,$A10-2015+(P$2-1)*35,0)</f>
        <v>4204224</v>
      </c>
      <c r="Q10">
        <f ca="1">OFFSET('IRP Approach 90% Local'!$DO$1,$A10-2015+(Q$2-1)*35,0)</f>
        <v>4247124</v>
      </c>
      <c r="R10">
        <f ca="1">OFFSET('IRP Approach 90% Local'!$DO$1,$A10-2015+(R$2-1)*35,0)</f>
        <v>4026830</v>
      </c>
      <c r="S10">
        <f ca="1">OFFSET('IRP Approach 90% Local'!$DO$1,$A10-2015+(S$2-1)*35,0)</f>
        <v>3435036</v>
      </c>
      <c r="T10">
        <f ca="1">OFFSET('IRP Approach 90% Local'!$DO$1,$A10-2015+(T$2-1)*35,0)</f>
        <v>3072853</v>
      </c>
      <c r="U10">
        <f ca="1">OFFSET('IRP Approach 90% Local'!$DO$1,$A10-2015+(U$2-1)*35,0)</f>
        <v>2567832</v>
      </c>
      <c r="V10">
        <f ca="1">OFFSET('IRP Approach 90% Local'!$DO$1,$A10-2015+(V$2-1)*35,0)</f>
        <v>1676682</v>
      </c>
      <c r="W10">
        <f ca="1">OFFSET('IRP Approach 90% Local'!$DO$1,$A10-2015+(W$2-1)*35,0)</f>
        <v>1419106</v>
      </c>
      <c r="X10">
        <f ca="1">OFFSET('IRP Approach 90% Local'!$DO$1,$A10-2015+(X$2-1)*35,0)</f>
        <v>1180863</v>
      </c>
      <c r="Y10">
        <f ca="1">OFFSET('IRP Approach 90% Local'!$DO$1,$A10-2015+(Y$2-1)*35,0)</f>
        <v>1762104</v>
      </c>
      <c r="Z10">
        <f ca="1">OFFSET('IRP Approach 90% Local'!$DO$1,$A10-2015+(Z$2-1)*35,0)</f>
        <v>1468193</v>
      </c>
      <c r="AA10">
        <f ca="1">OFFSET('IRP Approach 90% Local'!$DO$1,$A10-2015+(AA$2-1)*35,0)</f>
        <v>996207</v>
      </c>
      <c r="AB10">
        <f ca="1">OFFSET('IRP Approach 90% Local'!$DO$1,$A10-2015+(AB$2-1)*35,0)</f>
        <v>1468688</v>
      </c>
      <c r="AC10">
        <f ca="1">OFFSET('IRP Approach 90% Local'!$DO$1,$A10-2015+(AC$2-1)*35,0)</f>
        <v>2165738</v>
      </c>
      <c r="AD10">
        <f ca="1">OFFSET('IRP Approach 90% Local'!$DO$1,$A10-2015+(AD$2-1)*35,0)</f>
        <v>2734884</v>
      </c>
      <c r="AE10">
        <f ca="1">OFFSET('IRP Approach 90% Local'!$DO$1,$A10-2015+(AE$2-1)*35,0)</f>
        <v>3093213</v>
      </c>
      <c r="AF10">
        <f ca="1">OFFSET('IRP Approach 90% Local'!$DO$1,$A10-2015+(AF$2-1)*35,0)</f>
        <v>2091719</v>
      </c>
      <c r="AG10">
        <f ca="1">OFFSET('IRP Approach 90% Local'!$DO$1,$A10-2015+(AG$2-1)*35,0)</f>
        <v>1772928</v>
      </c>
      <c r="AH10">
        <f ca="1">OFFSET('IRP Approach 90% Local'!$DO$1,$A10-2015+(AH$2-1)*35,0)</f>
        <v>899813</v>
      </c>
      <c r="AI10">
        <f ca="1">OFFSET('IRP Approach 90% Local'!$DO$1,$A10-2015+(AI$2-1)*35,0)</f>
        <v>1110212</v>
      </c>
      <c r="AJ10">
        <f ca="1">OFFSET('IRP Approach 90% Local'!$DO$1,$A10-2015+(AJ$2-1)*35,0)</f>
        <v>1293535</v>
      </c>
      <c r="AK10">
        <f ca="1">OFFSET('IRP Approach 90% Local'!$DO$1,$A10-2015+(AK$2-1)*35,0)</f>
        <v>746049</v>
      </c>
      <c r="AL10">
        <f ca="1">OFFSET('IRP Approach 90% Local'!$DO$1,$A10-2015+(AL$2-1)*35,0)</f>
        <v>1078416</v>
      </c>
      <c r="AM10">
        <f ca="1">OFFSET('IRP Approach 90% Local'!$DO$1,$A10-2015+(AM$2-1)*35,0)</f>
        <v>806660</v>
      </c>
      <c r="AN10">
        <f ca="1">OFFSET('IRP Approach 90% Local'!$DO$1,$A10-2015+(AN$2-1)*35,0)</f>
        <v>1097271</v>
      </c>
      <c r="AO10">
        <f ca="1">OFFSET('IRP Approach 90% Local'!$DO$1,$A10-2015+(AO$2-1)*35,0)</f>
        <v>1429074</v>
      </c>
      <c r="AP10">
        <f ca="1">OFFSET('IRP Approach 90% Local'!$DO$1,$A10-2015+(AP$2-1)*35,0)</f>
        <v>2582954</v>
      </c>
      <c r="AQ10">
        <f ca="1">OFFSET('IRP Approach 90% Local'!$DO$1,$A10-2015+(AQ$2-1)*35,0)</f>
        <v>2990879</v>
      </c>
      <c r="AR10">
        <f ca="1">OFFSET('IRP Approach 90% Local'!$DO$1,$A10-2015+(AR$2-1)*35,0)</f>
        <v>3094973</v>
      </c>
      <c r="AS10">
        <f ca="1">OFFSET('IRP Approach 90% Local'!$DO$1,$A10-2015+(AS$2-1)*35,0)</f>
        <v>2806919</v>
      </c>
      <c r="AT10">
        <f ca="1">OFFSET('IRP Approach 90% Local'!$DO$1,$A10-2015+(AT$2-1)*35,0)</f>
        <v>2915634</v>
      </c>
      <c r="AU10">
        <f ca="1">OFFSET('IRP Approach 90% Local'!$DO$1,$A10-2015+(AU$2-1)*35,0)</f>
        <v>2831648</v>
      </c>
      <c r="AV10">
        <f ca="1">OFFSET('IRP Approach 90% Local'!$DO$1,$A10-2015+(AV$2-1)*35,0)</f>
        <v>2639255</v>
      </c>
      <c r="AW10">
        <f ca="1">OFFSET('IRP Approach 90% Local'!$DO$1,$A10-2015+(AW$2-1)*35,0)</f>
        <v>2346425</v>
      </c>
      <c r="AX10">
        <f ca="1">OFFSET('IRP Approach 90% Local'!$DO$1,$A10-2015+(AX$2-1)*35,0)</f>
        <v>1552098</v>
      </c>
      <c r="AY10">
        <f ca="1">OFFSET('IRP Approach 90% Local'!$DO$1,$A10-2015+(AY$2-1)*35,0)</f>
        <v>1943990</v>
      </c>
      <c r="AZ10">
        <f ca="1">OFFSET('IRP Approach 90% Local'!$DO$1,$A10-2015+(AZ$2-1)*35,0)</f>
        <v>2397953</v>
      </c>
      <c r="BA10">
        <f ca="1">OFFSET('IRP Approach 90% Local'!$DO$1,$A10-2015+(BA$2-1)*35,0)</f>
        <v>2948606</v>
      </c>
      <c r="BB10">
        <f ca="1">OFFSET('IRP Approach 90% Local'!$DO$1,$A10-2015+(BB$2-1)*35,0)</f>
        <v>2325270</v>
      </c>
      <c r="BC10">
        <f ca="1">OFFSET('IRP Approach 90% Local'!$DO$1,$A10-2015+(BC$2-1)*35,0)</f>
        <v>2401322</v>
      </c>
      <c r="BD10">
        <f ca="1">OFFSET('IRP Approach 90% Local'!$DO$1,$A10-2015+(BD$2-1)*35,0)</f>
        <v>3558258</v>
      </c>
      <c r="BE10">
        <f ca="1">OFFSET('IRP Approach 90% Local'!$DO$1,$A10-2015+(BE$2-1)*35,0)</f>
        <v>4055356</v>
      </c>
      <c r="BF10">
        <f ca="1">OFFSET('IRP Approach 90% Local'!$DO$1,$A10-2015+(BF$2-1)*35,0)</f>
        <v>4559051</v>
      </c>
      <c r="BG10">
        <f ca="1">OFFSET('IRP Approach 90% Local'!$DO$1,$A10-2015+(BG$2-1)*35,0)</f>
        <v>3204624</v>
      </c>
      <c r="BH10">
        <f ca="1">OFFSET('IRP Approach 90% Local'!$DO$1,$A10-2015+(BH$2-1)*35,0)</f>
        <v>2986789</v>
      </c>
      <c r="BI10">
        <f ca="1">OFFSET('IRP Approach 90% Local'!$DO$1,$A10-2015+(BI$2-1)*35,0)</f>
        <v>2193316</v>
      </c>
      <c r="BJ10">
        <f ca="1">OFFSET('IRP Approach 90% Local'!$DO$1,$A10-2015+(BJ$2-1)*35,0)</f>
        <v>2116899</v>
      </c>
      <c r="BK10">
        <f ca="1">OFFSET('IRP Approach 90% Local'!$DO$1,$A10-2015+(BK$2-1)*35,0)</f>
        <v>1490466</v>
      </c>
      <c r="BL10">
        <f ca="1">OFFSET('IRP Approach 90% Local'!$DO$1,$A10-2015+(BL$2-1)*35,0)</f>
        <v>885250</v>
      </c>
      <c r="BM10">
        <f ca="1">OFFSET('IRP Approach 90% Local'!$DO$1,$A10-2015+(BM$2-1)*35,0)</f>
        <v>499705</v>
      </c>
      <c r="BN10">
        <f ca="1">OFFSET('IRP Approach 90% Local'!$DO$1,$A10-2015+(BN$2-1)*35,0)</f>
        <v>223758</v>
      </c>
      <c r="BO10">
        <f ca="1">OFFSET('IRP Approach 90% Local'!$DO$1,$A10-2015+(BO$2-1)*35,0)</f>
        <v>24954</v>
      </c>
      <c r="BP10">
        <f ca="1">OFFSET('IRP Approach 90% Local'!$DO$1,$A10-2015+(BP$2-1)*35,0)</f>
        <v>312689</v>
      </c>
      <c r="BQ10">
        <f ca="1">OFFSET('IRP Approach 90% Local'!$DO$1,$A10-2015+(BQ$2-1)*35,0)</f>
        <v>556272</v>
      </c>
      <c r="BR10">
        <f ca="1">OFFSET('IRP Approach 90% Local'!$DO$1,$A10-2015+(BR$2-1)*35,0)</f>
        <v>1065116</v>
      </c>
      <c r="BS10">
        <f ca="1">OFFSET('IRP Approach 90% Local'!$DO$1,$A10-2015+(BS$2-1)*35,0)</f>
        <v>1841768</v>
      </c>
      <c r="BT10">
        <f ca="1">OFFSET('IRP Approach 90% Local'!$DO$1,$A10-2015+(BT$2-1)*35,0)</f>
        <v>2395653</v>
      </c>
      <c r="BU10">
        <f ca="1">OFFSET('IRP Approach 90% Local'!$DO$1,$A10-2015+(BU$2-1)*35,0)</f>
        <v>2988237</v>
      </c>
      <c r="BV10">
        <f ca="1">OFFSET('IRP Approach 90% Local'!$DO$1,$A10-2015+(BV$2-1)*35,0)</f>
        <v>3131749</v>
      </c>
      <c r="BW10">
        <f ca="1">OFFSET('IRP Approach 90% Local'!$DO$1,$A10-2015+(BW$2-1)*35,0)</f>
        <v>2663348</v>
      </c>
      <c r="BX10">
        <f ca="1">OFFSET('IRP Approach 90% Local'!$DO$1,$A10-2015+(BX$2-1)*35,0)</f>
        <v>2799931</v>
      </c>
      <c r="BY10">
        <f ca="1">OFFSET('IRP Approach 90% Local'!$DO$1,$A10-2015+(BY$2-1)*35,0)</f>
        <v>2144786</v>
      </c>
      <c r="BZ10">
        <f ca="1">OFFSET('IRP Approach 90% Local'!$DO$1,$A10-2015+(BZ$2-1)*35,0)</f>
        <v>1964834</v>
      </c>
      <c r="CA10">
        <f ca="1">OFFSET('IRP Approach 90% Local'!$DO$1,$A10-2015+(CA$2-1)*35,0)</f>
        <v>1986057</v>
      </c>
      <c r="CB10">
        <f ca="1">OFFSET('IRP Approach 90% Local'!$DO$1,$A10-2015+(CB$2-1)*35,0)</f>
        <v>1248095</v>
      </c>
      <c r="CC10">
        <f ca="1">OFFSET('IRP Approach 90% Local'!$DO$1,$A10-2015+(CC$2-1)*35,0)</f>
        <v>536694</v>
      </c>
      <c r="CD10">
        <f ca="1">OFFSET('IRP Approach 90% Local'!$DO$1,$A10-2015+(CD$2-1)*35,0)</f>
        <v>512952</v>
      </c>
      <c r="CE10">
        <f ca="1">OFFSET('IRP Approach 90% Local'!$DO$1,$A10-2015+(CE$2-1)*35,0)</f>
        <v>1232622</v>
      </c>
      <c r="CF10">
        <f ca="1">OFFSET('IRP Approach 90% Local'!$DO$1,$A10-2015+(CF$2-1)*35,0)</f>
        <v>1949160</v>
      </c>
      <c r="CG10">
        <f ca="1">OFFSET('IRP Approach 90% Local'!$DO$1,$A10-2015+(CG$2-1)*35,0)</f>
        <v>1893389</v>
      </c>
      <c r="CH10">
        <f ca="1">OFFSET('IRP Approach 90% Local'!$DO$1,$A10-2015+(CH$2-1)*35,0)</f>
        <v>1861647</v>
      </c>
      <c r="CI10">
        <f ca="1">OFFSET('IRP Approach 90% Local'!$DO$1,$A10-2015+(CI$2-1)*35,0)</f>
        <v>1230535</v>
      </c>
      <c r="CJ10">
        <f ca="1">OFFSET('IRP Approach 90% Local'!$DO$1,$A10-2015+(CJ$2-1)*35,0)</f>
        <v>835771</v>
      </c>
      <c r="CK10">
        <f ca="1">OFFSET('IRP Approach 90% Local'!$DO$1,$A10-2015+(CK$2-1)*35,0)</f>
        <v>1003551</v>
      </c>
      <c r="CL10">
        <f ca="1">OFFSET('IRP Approach 90% Local'!$DO$1,$A10-2015+(CL$2-1)*35,0)</f>
        <v>1239402</v>
      </c>
      <c r="CM10">
        <f ca="1">OFFSET('IRP Approach 90% Local'!$DO$1,$A10-2015+(CM$2-1)*35,0)</f>
        <v>1417285</v>
      </c>
      <c r="CN10">
        <f ca="1">OFFSET('IRP Approach 90% Local'!$DO$1,$A10-2015+(CN$2-1)*35,0)</f>
        <v>985375</v>
      </c>
      <c r="CP10">
        <f t="shared" ca="1" si="2"/>
        <v>19986</v>
      </c>
      <c r="CQ10">
        <f t="shared" ca="1" si="3"/>
        <v>1848991.7582417582</v>
      </c>
      <c r="CR10">
        <f t="shared" ca="1" si="4"/>
        <v>4559051</v>
      </c>
    </row>
    <row r="11" spans="1:96" x14ac:dyDescent="0.25">
      <c r="A11">
        <v>2024</v>
      </c>
      <c r="B11">
        <f ca="1">OFFSET('IRP Approach 90% Local'!$DO$1,$A11-2015+(B$2-1)*35,0)</f>
        <v>311646</v>
      </c>
      <c r="C11">
        <f ca="1">OFFSET('IRP Approach 90% Local'!$DO$1,$A11-2015+(C$2-1)*35,0)</f>
        <v>210675</v>
      </c>
      <c r="D11">
        <f ca="1">OFFSET('IRP Approach 90% Local'!$DO$1,$A11-2015+(D$2-1)*35,0)</f>
        <v>75484</v>
      </c>
      <c r="E11">
        <f ca="1">OFFSET('IRP Approach 90% Local'!$DO$1,$A11-2015+(E$2-1)*35,0)</f>
        <v>44882</v>
      </c>
      <c r="F11">
        <f ca="1">OFFSET('IRP Approach 90% Local'!$DO$1,$A11-2015+(F$2-1)*35,0)</f>
        <v>15675</v>
      </c>
      <c r="G11">
        <f ca="1">OFFSET('IRP Approach 90% Local'!$DO$1,$A11-2015+(G$2-1)*35,0)</f>
        <v>44789</v>
      </c>
      <c r="H11">
        <f ca="1">OFFSET('IRP Approach 90% Local'!$DO$1,$A11-2015+(H$2-1)*35,0)</f>
        <v>88950</v>
      </c>
      <c r="I11">
        <f ca="1">OFFSET('IRP Approach 90% Local'!$DO$1,$A11-2015+(I$2-1)*35,0)</f>
        <v>557169</v>
      </c>
      <c r="J11">
        <f ca="1">OFFSET('IRP Approach 90% Local'!$DO$1,$A11-2015+(J$2-1)*35,0)</f>
        <v>1442940</v>
      </c>
      <c r="K11">
        <f ca="1">OFFSET('IRP Approach 90% Local'!$DO$1,$A11-2015+(K$2-1)*35,0)</f>
        <v>1646828</v>
      </c>
      <c r="L11">
        <f ca="1">OFFSET('IRP Approach 90% Local'!$DO$1,$A11-2015+(L$2-1)*35,0)</f>
        <v>1842792</v>
      </c>
      <c r="M11">
        <f ca="1">OFFSET('IRP Approach 90% Local'!$DO$1,$A11-2015+(M$2-1)*35,0)</f>
        <v>2958075</v>
      </c>
      <c r="N11">
        <f ca="1">OFFSET('IRP Approach 90% Local'!$DO$1,$A11-2015+(N$2-1)*35,0)</f>
        <v>3281316</v>
      </c>
      <c r="O11">
        <f ca="1">OFFSET('IRP Approach 90% Local'!$DO$1,$A11-2015+(O$2-1)*35,0)</f>
        <v>4362975</v>
      </c>
      <c r="P11">
        <f ca="1">OFFSET('IRP Approach 90% Local'!$DO$1,$A11-2015+(P$2-1)*35,0)</f>
        <v>4273140</v>
      </c>
      <c r="Q11">
        <f ca="1">OFFSET('IRP Approach 90% Local'!$DO$1,$A11-2015+(Q$2-1)*35,0)</f>
        <v>4232956</v>
      </c>
      <c r="R11">
        <f ca="1">OFFSET('IRP Approach 90% Local'!$DO$1,$A11-2015+(R$2-1)*35,0)</f>
        <v>4084714</v>
      </c>
      <c r="S11">
        <f ca="1">OFFSET('IRP Approach 90% Local'!$DO$1,$A11-2015+(S$2-1)*35,0)</f>
        <v>3041898</v>
      </c>
      <c r="T11">
        <f ca="1">OFFSET('IRP Approach 90% Local'!$DO$1,$A11-2015+(T$2-1)*35,0)</f>
        <v>2702917</v>
      </c>
      <c r="U11">
        <f ca="1">OFFSET('IRP Approach 90% Local'!$DO$1,$A11-2015+(U$2-1)*35,0)</f>
        <v>2042606</v>
      </c>
      <c r="V11">
        <f ca="1">OFFSET('IRP Approach 90% Local'!$DO$1,$A11-2015+(V$2-1)*35,0)</f>
        <v>1513154</v>
      </c>
      <c r="W11">
        <f ca="1">OFFSET('IRP Approach 90% Local'!$DO$1,$A11-2015+(W$2-1)*35,0)</f>
        <v>1570576</v>
      </c>
      <c r="X11">
        <f ca="1">OFFSET('IRP Approach 90% Local'!$DO$1,$A11-2015+(X$2-1)*35,0)</f>
        <v>1523084</v>
      </c>
      <c r="Y11">
        <f ca="1">OFFSET('IRP Approach 90% Local'!$DO$1,$A11-2015+(Y$2-1)*35,0)</f>
        <v>1648841</v>
      </c>
      <c r="Z11">
        <f ca="1">OFFSET('IRP Approach 90% Local'!$DO$1,$A11-2015+(Z$2-1)*35,0)</f>
        <v>1288477</v>
      </c>
      <c r="AA11">
        <f ca="1">OFFSET('IRP Approach 90% Local'!$DO$1,$A11-2015+(AA$2-1)*35,0)</f>
        <v>816536</v>
      </c>
      <c r="AB11">
        <f ca="1">OFFSET('IRP Approach 90% Local'!$DO$1,$A11-2015+(AB$2-1)*35,0)</f>
        <v>1635065</v>
      </c>
      <c r="AC11">
        <f ca="1">OFFSET('IRP Approach 90% Local'!$DO$1,$A11-2015+(AC$2-1)*35,0)</f>
        <v>2131684</v>
      </c>
      <c r="AD11">
        <f ca="1">OFFSET('IRP Approach 90% Local'!$DO$1,$A11-2015+(AD$2-1)*35,0)</f>
        <v>2830388</v>
      </c>
      <c r="AE11">
        <f ca="1">OFFSET('IRP Approach 90% Local'!$DO$1,$A11-2015+(AE$2-1)*35,0)</f>
        <v>2827322</v>
      </c>
      <c r="AF11">
        <f ca="1">OFFSET('IRP Approach 90% Local'!$DO$1,$A11-2015+(AF$2-1)*35,0)</f>
        <v>1650955</v>
      </c>
      <c r="AG11">
        <f ca="1">OFFSET('IRP Approach 90% Local'!$DO$1,$A11-2015+(AG$2-1)*35,0)</f>
        <v>939741</v>
      </c>
      <c r="AH11">
        <f ca="1">OFFSET('IRP Approach 90% Local'!$DO$1,$A11-2015+(AH$2-1)*35,0)</f>
        <v>701989</v>
      </c>
      <c r="AI11">
        <f ca="1">OFFSET('IRP Approach 90% Local'!$DO$1,$A11-2015+(AI$2-1)*35,0)</f>
        <v>1037849</v>
      </c>
      <c r="AJ11">
        <f ca="1">OFFSET('IRP Approach 90% Local'!$DO$1,$A11-2015+(AJ$2-1)*35,0)</f>
        <v>1322403</v>
      </c>
      <c r="AK11">
        <f ca="1">OFFSET('IRP Approach 90% Local'!$DO$1,$A11-2015+(AK$2-1)*35,0)</f>
        <v>906506</v>
      </c>
      <c r="AL11">
        <f ca="1">OFFSET('IRP Approach 90% Local'!$DO$1,$A11-2015+(AL$2-1)*35,0)</f>
        <v>1200173</v>
      </c>
      <c r="AM11">
        <f ca="1">OFFSET('IRP Approach 90% Local'!$DO$1,$A11-2015+(AM$2-1)*35,0)</f>
        <v>935267</v>
      </c>
      <c r="AN11">
        <f ca="1">OFFSET('IRP Approach 90% Local'!$DO$1,$A11-2015+(AN$2-1)*35,0)</f>
        <v>1081079</v>
      </c>
      <c r="AO11">
        <f ca="1">OFFSET('IRP Approach 90% Local'!$DO$1,$A11-2015+(AO$2-1)*35,0)</f>
        <v>2111998</v>
      </c>
      <c r="AP11">
        <f ca="1">OFFSET('IRP Approach 90% Local'!$DO$1,$A11-2015+(AP$2-1)*35,0)</f>
        <v>2790648</v>
      </c>
      <c r="AQ11">
        <f ca="1">OFFSET('IRP Approach 90% Local'!$DO$1,$A11-2015+(AQ$2-1)*35,0)</f>
        <v>2691394</v>
      </c>
      <c r="AR11">
        <f ca="1">OFFSET('IRP Approach 90% Local'!$DO$1,$A11-2015+(AR$2-1)*35,0)</f>
        <v>2821916</v>
      </c>
      <c r="AS11">
        <f ca="1">OFFSET('IRP Approach 90% Local'!$DO$1,$A11-2015+(AS$2-1)*35,0)</f>
        <v>2701182</v>
      </c>
      <c r="AT11">
        <f ca="1">OFFSET('IRP Approach 90% Local'!$DO$1,$A11-2015+(AT$2-1)*35,0)</f>
        <v>2770868</v>
      </c>
      <c r="AU11">
        <f ca="1">OFFSET('IRP Approach 90% Local'!$DO$1,$A11-2015+(AU$2-1)*35,0)</f>
        <v>2853085</v>
      </c>
      <c r="AV11">
        <f ca="1">OFFSET('IRP Approach 90% Local'!$DO$1,$A11-2015+(AV$2-1)*35,0)</f>
        <v>2415671</v>
      </c>
      <c r="AW11">
        <f ca="1">OFFSET('IRP Approach 90% Local'!$DO$1,$A11-2015+(AW$2-1)*35,0)</f>
        <v>1527416</v>
      </c>
      <c r="AX11">
        <f ca="1">OFFSET('IRP Approach 90% Local'!$DO$1,$A11-2015+(AX$2-1)*35,0)</f>
        <v>1880847</v>
      </c>
      <c r="AY11">
        <f ca="1">OFFSET('IRP Approach 90% Local'!$DO$1,$A11-2015+(AY$2-1)*35,0)</f>
        <v>2262693</v>
      </c>
      <c r="AZ11">
        <f ca="1">OFFSET('IRP Approach 90% Local'!$DO$1,$A11-2015+(AZ$2-1)*35,0)</f>
        <v>2938052</v>
      </c>
      <c r="BA11">
        <f ca="1">OFFSET('IRP Approach 90% Local'!$DO$1,$A11-2015+(BA$2-1)*35,0)</f>
        <v>2702674</v>
      </c>
      <c r="BB11">
        <f ca="1">OFFSET('IRP Approach 90% Local'!$DO$1,$A11-2015+(BB$2-1)*35,0)</f>
        <v>2676489</v>
      </c>
      <c r="BC11">
        <f ca="1">OFFSET('IRP Approach 90% Local'!$DO$1,$A11-2015+(BC$2-1)*35,0)</f>
        <v>3506108</v>
      </c>
      <c r="BD11">
        <f ca="1">OFFSET('IRP Approach 90% Local'!$DO$1,$A11-2015+(BD$2-1)*35,0)</f>
        <v>3798241</v>
      </c>
      <c r="BE11">
        <f ca="1">OFFSET('IRP Approach 90% Local'!$DO$1,$A11-2015+(BE$2-1)*35,0)</f>
        <v>4185413</v>
      </c>
      <c r="BF11">
        <f ca="1">OFFSET('IRP Approach 90% Local'!$DO$1,$A11-2015+(BF$2-1)*35,0)</f>
        <v>3243590</v>
      </c>
      <c r="BG11">
        <f ca="1">OFFSET('IRP Approach 90% Local'!$DO$1,$A11-2015+(BG$2-1)*35,0)</f>
        <v>3097508</v>
      </c>
      <c r="BH11">
        <f ca="1">OFFSET('IRP Approach 90% Local'!$DO$1,$A11-2015+(BH$2-1)*35,0)</f>
        <v>2382804</v>
      </c>
      <c r="BI11">
        <f ca="1">OFFSET('IRP Approach 90% Local'!$DO$1,$A11-2015+(BI$2-1)*35,0)</f>
        <v>2121400</v>
      </c>
      <c r="BJ11">
        <f ca="1">OFFSET('IRP Approach 90% Local'!$DO$1,$A11-2015+(BJ$2-1)*35,0)</f>
        <v>1511840</v>
      </c>
      <c r="BK11">
        <f ca="1">OFFSET('IRP Approach 90% Local'!$DO$1,$A11-2015+(BK$2-1)*35,0)</f>
        <v>1136118</v>
      </c>
      <c r="BL11">
        <f ca="1">OFFSET('IRP Approach 90% Local'!$DO$1,$A11-2015+(BL$2-1)*35,0)</f>
        <v>611919</v>
      </c>
      <c r="BM11">
        <f ca="1">OFFSET('IRP Approach 90% Local'!$DO$1,$A11-2015+(BM$2-1)*35,0)</f>
        <v>522279</v>
      </c>
      <c r="BN11">
        <f ca="1">OFFSET('IRP Approach 90% Local'!$DO$1,$A11-2015+(BN$2-1)*35,0)</f>
        <v>157132</v>
      </c>
      <c r="BO11">
        <f ca="1">OFFSET('IRP Approach 90% Local'!$DO$1,$A11-2015+(BO$2-1)*35,0)</f>
        <v>279583</v>
      </c>
      <c r="BP11">
        <f ca="1">OFFSET('IRP Approach 90% Local'!$DO$1,$A11-2015+(BP$2-1)*35,0)</f>
        <v>520079</v>
      </c>
      <c r="BQ11">
        <f ca="1">OFFSET('IRP Approach 90% Local'!$DO$1,$A11-2015+(BQ$2-1)*35,0)</f>
        <v>923019</v>
      </c>
      <c r="BR11">
        <f ca="1">OFFSET('IRP Approach 90% Local'!$DO$1,$A11-2015+(BR$2-1)*35,0)</f>
        <v>1725645</v>
      </c>
      <c r="BS11">
        <f ca="1">OFFSET('IRP Approach 90% Local'!$DO$1,$A11-2015+(BS$2-1)*35,0)</f>
        <v>1841081</v>
      </c>
      <c r="BT11">
        <f ca="1">OFFSET('IRP Approach 90% Local'!$DO$1,$A11-2015+(BT$2-1)*35,0)</f>
        <v>2296475</v>
      </c>
      <c r="BU11">
        <f ca="1">OFFSET('IRP Approach 90% Local'!$DO$1,$A11-2015+(BU$2-1)*35,0)</f>
        <v>2512979</v>
      </c>
      <c r="BV11">
        <f ca="1">OFFSET('IRP Approach 90% Local'!$DO$1,$A11-2015+(BV$2-1)*35,0)</f>
        <v>2669561</v>
      </c>
      <c r="BW11">
        <f ca="1">OFFSET('IRP Approach 90% Local'!$DO$1,$A11-2015+(BW$2-1)*35,0)</f>
        <v>2383120</v>
      </c>
      <c r="BX11">
        <f ca="1">OFFSET('IRP Approach 90% Local'!$DO$1,$A11-2015+(BX$2-1)*35,0)</f>
        <v>2484232</v>
      </c>
      <c r="BY11">
        <f ca="1">OFFSET('IRP Approach 90% Local'!$DO$1,$A11-2015+(BY$2-1)*35,0)</f>
        <v>2483416</v>
      </c>
      <c r="BZ11">
        <f ca="1">OFFSET('IRP Approach 90% Local'!$DO$1,$A11-2015+(BZ$2-1)*35,0)</f>
        <v>2356359</v>
      </c>
      <c r="CA11">
        <f ca="1">OFFSET('IRP Approach 90% Local'!$DO$1,$A11-2015+(CA$2-1)*35,0)</f>
        <v>1535273</v>
      </c>
      <c r="CB11">
        <f ca="1">OFFSET('IRP Approach 90% Local'!$DO$1,$A11-2015+(CB$2-1)*35,0)</f>
        <v>660807</v>
      </c>
      <c r="CC11">
        <f ca="1">OFFSET('IRP Approach 90% Local'!$DO$1,$A11-2015+(CC$2-1)*35,0)</f>
        <v>191991</v>
      </c>
      <c r="CD11">
        <f ca="1">OFFSET('IRP Approach 90% Local'!$DO$1,$A11-2015+(CD$2-1)*35,0)</f>
        <v>621443</v>
      </c>
      <c r="CE11">
        <f ca="1">OFFSET('IRP Approach 90% Local'!$DO$1,$A11-2015+(CE$2-1)*35,0)</f>
        <v>1746345</v>
      </c>
      <c r="CF11">
        <f ca="1">OFFSET('IRP Approach 90% Local'!$DO$1,$A11-2015+(CF$2-1)*35,0)</f>
        <v>1674621</v>
      </c>
      <c r="CG11">
        <f ca="1">OFFSET('IRP Approach 90% Local'!$DO$1,$A11-2015+(CG$2-1)*35,0)</f>
        <v>1892911</v>
      </c>
      <c r="CH11">
        <f ca="1">OFFSET('IRP Approach 90% Local'!$DO$1,$A11-2015+(CH$2-1)*35,0)</f>
        <v>2019513</v>
      </c>
      <c r="CI11">
        <f ca="1">OFFSET('IRP Approach 90% Local'!$DO$1,$A11-2015+(CI$2-1)*35,0)</f>
        <v>544667</v>
      </c>
      <c r="CJ11">
        <f ca="1">OFFSET('IRP Approach 90% Local'!$DO$1,$A11-2015+(CJ$2-1)*35,0)</f>
        <v>618211</v>
      </c>
      <c r="CK11">
        <f ca="1">OFFSET('IRP Approach 90% Local'!$DO$1,$A11-2015+(CK$2-1)*35,0)</f>
        <v>845893</v>
      </c>
      <c r="CL11">
        <f ca="1">OFFSET('IRP Approach 90% Local'!$DO$1,$A11-2015+(CL$2-1)*35,0)</f>
        <v>1271583</v>
      </c>
      <c r="CM11">
        <f ca="1">OFFSET('IRP Approach 90% Local'!$DO$1,$A11-2015+(CM$2-1)*35,0)</f>
        <v>1503810</v>
      </c>
      <c r="CN11">
        <f ca="1">OFFSET('IRP Approach 90% Local'!$DO$1,$A11-2015+(CN$2-1)*35,0)</f>
        <v>474100</v>
      </c>
      <c r="CP11">
        <f t="shared" ca="1" si="2"/>
        <v>15675</v>
      </c>
      <c r="CQ11">
        <f t="shared" ca="1" si="3"/>
        <v>1805708.989010989</v>
      </c>
      <c r="CR11">
        <f t="shared" ca="1" si="4"/>
        <v>4362975</v>
      </c>
    </row>
    <row r="12" spans="1:96" x14ac:dyDescent="0.25">
      <c r="A12">
        <v>2025</v>
      </c>
      <c r="B12">
        <f ca="1">OFFSET('IRP Approach 90% Local'!$DO$1,$A12-2015+(B$2-1)*35,0)</f>
        <v>213473</v>
      </c>
      <c r="C12">
        <f ca="1">OFFSET('IRP Approach 90% Local'!$DO$1,$A12-2015+(C$2-1)*35,0)</f>
        <v>110823</v>
      </c>
      <c r="D12">
        <f ca="1">OFFSET('IRP Approach 90% Local'!$DO$1,$A12-2015+(D$2-1)*35,0)</f>
        <v>8991</v>
      </c>
      <c r="E12">
        <f ca="1">OFFSET('IRP Approach 90% Local'!$DO$1,$A12-2015+(E$2-1)*35,0)</f>
        <v>15882</v>
      </c>
      <c r="F12">
        <f ca="1">OFFSET('IRP Approach 90% Local'!$DO$1,$A12-2015+(F$2-1)*35,0)</f>
        <v>54320</v>
      </c>
      <c r="G12">
        <f ca="1">OFFSET('IRP Approach 90% Local'!$DO$1,$A12-2015+(G$2-1)*35,0)</f>
        <v>92384</v>
      </c>
      <c r="H12">
        <f ca="1">OFFSET('IRP Approach 90% Local'!$DO$1,$A12-2015+(H$2-1)*35,0)</f>
        <v>546999</v>
      </c>
      <c r="I12">
        <f ca="1">OFFSET('IRP Approach 90% Local'!$DO$1,$A12-2015+(I$2-1)*35,0)</f>
        <v>1272762</v>
      </c>
      <c r="J12">
        <f ca="1">OFFSET('IRP Approach 90% Local'!$DO$1,$A12-2015+(J$2-1)*35,0)</f>
        <v>1563323</v>
      </c>
      <c r="K12">
        <f ca="1">OFFSET('IRP Approach 90% Local'!$DO$1,$A12-2015+(K$2-1)*35,0)</f>
        <v>1602279</v>
      </c>
      <c r="L12">
        <f ca="1">OFFSET('IRP Approach 90% Local'!$DO$1,$A12-2015+(L$2-1)*35,0)</f>
        <v>2480461</v>
      </c>
      <c r="M12">
        <f ca="1">OFFSET('IRP Approach 90% Local'!$DO$1,$A12-2015+(M$2-1)*35,0)</f>
        <v>2931742</v>
      </c>
      <c r="N12">
        <f ca="1">OFFSET('IRP Approach 90% Local'!$DO$1,$A12-2015+(N$2-1)*35,0)</f>
        <v>3619092</v>
      </c>
      <c r="O12">
        <f ca="1">OFFSET('IRP Approach 90% Local'!$DO$1,$A12-2015+(O$2-1)*35,0)</f>
        <v>4431714</v>
      </c>
      <c r="P12">
        <f ca="1">OFFSET('IRP Approach 90% Local'!$DO$1,$A12-2015+(P$2-1)*35,0)</f>
        <v>4250780</v>
      </c>
      <c r="Q12">
        <f ca="1">OFFSET('IRP Approach 90% Local'!$DO$1,$A12-2015+(Q$2-1)*35,0)</f>
        <v>4281594</v>
      </c>
      <c r="R12">
        <f ca="1">OFFSET('IRP Approach 90% Local'!$DO$1,$A12-2015+(R$2-1)*35,0)</f>
        <v>3679044</v>
      </c>
      <c r="S12">
        <f ca="1">OFFSET('IRP Approach 90% Local'!$DO$1,$A12-2015+(S$2-1)*35,0)</f>
        <v>2660258</v>
      </c>
      <c r="T12">
        <f ca="1">OFFSET('IRP Approach 90% Local'!$DO$1,$A12-2015+(T$2-1)*35,0)</f>
        <v>2134732</v>
      </c>
      <c r="U12">
        <f ca="1">OFFSET('IRP Approach 90% Local'!$DO$1,$A12-2015+(U$2-1)*35,0)</f>
        <v>1871447</v>
      </c>
      <c r="V12">
        <f ca="1">OFFSET('IRP Approach 90% Local'!$DO$1,$A12-2015+(V$2-1)*35,0)</f>
        <v>1657710</v>
      </c>
      <c r="W12">
        <f ca="1">OFFSET('IRP Approach 90% Local'!$DO$1,$A12-2015+(W$2-1)*35,0)</f>
        <v>1907701</v>
      </c>
      <c r="X12">
        <f ca="1">OFFSET('IRP Approach 90% Local'!$DO$1,$A12-2015+(X$2-1)*35,0)</f>
        <v>1405912</v>
      </c>
      <c r="Y12">
        <f ca="1">OFFSET('IRP Approach 90% Local'!$DO$1,$A12-2015+(Y$2-1)*35,0)</f>
        <v>1460226</v>
      </c>
      <c r="Z12">
        <f ca="1">OFFSET('IRP Approach 90% Local'!$DO$1,$A12-2015+(Z$2-1)*35,0)</f>
        <v>1102160</v>
      </c>
      <c r="AA12">
        <f ca="1">OFFSET('IRP Approach 90% Local'!$DO$1,$A12-2015+(AA$2-1)*35,0)</f>
        <v>975188</v>
      </c>
      <c r="AB12">
        <f ca="1">OFFSET('IRP Approach 90% Local'!$DO$1,$A12-2015+(AB$2-1)*35,0)</f>
        <v>1597805</v>
      </c>
      <c r="AC12">
        <f ca="1">OFFSET('IRP Approach 90% Local'!$DO$1,$A12-2015+(AC$2-1)*35,0)</f>
        <v>2265300</v>
      </c>
      <c r="AD12">
        <f ca="1">OFFSET('IRP Approach 90% Local'!$DO$1,$A12-2015+(AD$2-1)*35,0)</f>
        <v>2563812</v>
      </c>
      <c r="AE12">
        <f ca="1">OFFSET('IRP Approach 90% Local'!$DO$1,$A12-2015+(AE$2-1)*35,0)</f>
        <v>2365944</v>
      </c>
      <c r="AF12">
        <f ca="1">OFFSET('IRP Approach 90% Local'!$DO$1,$A12-2015+(AF$2-1)*35,0)</f>
        <v>827204</v>
      </c>
      <c r="AG12">
        <f ca="1">OFFSET('IRP Approach 90% Local'!$DO$1,$A12-2015+(AG$2-1)*35,0)</f>
        <v>745589</v>
      </c>
      <c r="AH12">
        <f ca="1">OFFSET('IRP Approach 90% Local'!$DO$1,$A12-2015+(AH$2-1)*35,0)</f>
        <v>622655</v>
      </c>
      <c r="AI12">
        <f ca="1">OFFSET('IRP Approach 90% Local'!$DO$1,$A12-2015+(AI$2-1)*35,0)</f>
        <v>1059357</v>
      </c>
      <c r="AJ12">
        <f ca="1">OFFSET('IRP Approach 90% Local'!$DO$1,$A12-2015+(AJ$2-1)*35,0)</f>
        <v>1477158</v>
      </c>
      <c r="AK12">
        <f ca="1">OFFSET('IRP Approach 90% Local'!$DO$1,$A12-2015+(AK$2-1)*35,0)</f>
        <v>1020996</v>
      </c>
      <c r="AL12">
        <f ca="1">OFFSET('IRP Approach 90% Local'!$DO$1,$A12-2015+(AL$2-1)*35,0)</f>
        <v>1322448</v>
      </c>
      <c r="AM12">
        <f ca="1">OFFSET('IRP Approach 90% Local'!$DO$1,$A12-2015+(AM$2-1)*35,0)</f>
        <v>911385</v>
      </c>
      <c r="AN12">
        <f ca="1">OFFSET('IRP Approach 90% Local'!$DO$1,$A12-2015+(AN$2-1)*35,0)</f>
        <v>1762574</v>
      </c>
      <c r="AO12">
        <f ca="1">OFFSET('IRP Approach 90% Local'!$DO$1,$A12-2015+(AO$2-1)*35,0)</f>
        <v>2348932</v>
      </c>
      <c r="AP12">
        <f ca="1">OFFSET('IRP Approach 90% Local'!$DO$1,$A12-2015+(AP$2-1)*35,0)</f>
        <v>2486373</v>
      </c>
      <c r="AQ12">
        <f ca="1">OFFSET('IRP Approach 90% Local'!$DO$1,$A12-2015+(AQ$2-1)*35,0)</f>
        <v>2444542</v>
      </c>
      <c r="AR12">
        <f ca="1">OFFSET('IRP Approach 90% Local'!$DO$1,$A12-2015+(AR$2-1)*35,0)</f>
        <v>2710570</v>
      </c>
      <c r="AS12">
        <f ca="1">OFFSET('IRP Approach 90% Local'!$DO$1,$A12-2015+(AS$2-1)*35,0)</f>
        <v>2518021</v>
      </c>
      <c r="AT12">
        <f ca="1">OFFSET('IRP Approach 90% Local'!$DO$1,$A12-2015+(AT$2-1)*35,0)</f>
        <v>2787026</v>
      </c>
      <c r="AU12">
        <f ca="1">OFFSET('IRP Approach 90% Local'!$DO$1,$A12-2015+(AU$2-1)*35,0)</f>
        <v>2621722</v>
      </c>
      <c r="AV12">
        <f ca="1">OFFSET('IRP Approach 90% Local'!$DO$1,$A12-2015+(AV$2-1)*35,0)</f>
        <v>1608827</v>
      </c>
      <c r="AW12">
        <f ca="1">OFFSET('IRP Approach 90% Local'!$DO$1,$A12-2015+(AW$2-1)*35,0)</f>
        <v>1853376</v>
      </c>
      <c r="AX12">
        <f ca="1">OFFSET('IRP Approach 90% Local'!$DO$1,$A12-2015+(AX$2-1)*35,0)</f>
        <v>2224579</v>
      </c>
      <c r="AY12">
        <f ca="1">OFFSET('IRP Approach 90% Local'!$DO$1,$A12-2015+(AY$2-1)*35,0)</f>
        <v>2802321</v>
      </c>
      <c r="AZ12">
        <f ca="1">OFFSET('IRP Approach 90% Local'!$DO$1,$A12-2015+(AZ$2-1)*35,0)</f>
        <v>2707690</v>
      </c>
      <c r="BA12">
        <f ca="1">OFFSET('IRP Approach 90% Local'!$DO$1,$A12-2015+(BA$2-1)*35,0)</f>
        <v>3042642</v>
      </c>
      <c r="BB12">
        <f ca="1">OFFSET('IRP Approach 90% Local'!$DO$1,$A12-2015+(BB$2-1)*35,0)</f>
        <v>3779558</v>
      </c>
      <c r="BC12">
        <f ca="1">OFFSET('IRP Approach 90% Local'!$DO$1,$A12-2015+(BC$2-1)*35,0)</f>
        <v>3736308</v>
      </c>
      <c r="BD12">
        <f ca="1">OFFSET('IRP Approach 90% Local'!$DO$1,$A12-2015+(BD$2-1)*35,0)</f>
        <v>3935790</v>
      </c>
      <c r="BE12">
        <f ca="1">OFFSET('IRP Approach 90% Local'!$DO$1,$A12-2015+(BE$2-1)*35,0)</f>
        <v>4596290</v>
      </c>
      <c r="BF12">
        <f ca="1">OFFSET('IRP Approach 90% Local'!$DO$1,$A12-2015+(BF$2-1)*35,0)</f>
        <v>3129116</v>
      </c>
      <c r="BG12">
        <f ca="1">OFFSET('IRP Approach 90% Local'!$DO$1,$A12-2015+(BG$2-1)*35,0)</f>
        <v>2312285</v>
      </c>
      <c r="BH12">
        <f ca="1">OFFSET('IRP Approach 90% Local'!$DO$1,$A12-2015+(BH$2-1)*35,0)</f>
        <v>2302490</v>
      </c>
      <c r="BI12">
        <f ca="1">OFFSET('IRP Approach 90% Local'!$DO$1,$A12-2015+(BI$2-1)*35,0)</f>
        <v>1512224</v>
      </c>
      <c r="BJ12">
        <f ca="1">OFFSET('IRP Approach 90% Local'!$DO$1,$A12-2015+(BJ$2-1)*35,0)</f>
        <v>1154256</v>
      </c>
      <c r="BK12">
        <f ca="1">OFFSET('IRP Approach 90% Local'!$DO$1,$A12-2015+(BK$2-1)*35,0)</f>
        <v>806378</v>
      </c>
      <c r="BL12">
        <f ca="1">OFFSET('IRP Approach 90% Local'!$DO$1,$A12-2015+(BL$2-1)*35,0)</f>
        <v>649719</v>
      </c>
      <c r="BM12">
        <f ca="1">OFFSET('IRP Approach 90% Local'!$DO$1,$A12-2015+(BM$2-1)*35,0)</f>
        <v>278127</v>
      </c>
      <c r="BN12">
        <f ca="1">OFFSET('IRP Approach 90% Local'!$DO$1,$A12-2015+(BN$2-1)*35,0)</f>
        <v>406039</v>
      </c>
      <c r="BO12">
        <f ca="1">OFFSET('IRP Approach 90% Local'!$DO$1,$A12-2015+(BO$2-1)*35,0)</f>
        <v>479162</v>
      </c>
      <c r="BP12">
        <f ca="1">OFFSET('IRP Approach 90% Local'!$DO$1,$A12-2015+(BP$2-1)*35,0)</f>
        <v>878348</v>
      </c>
      <c r="BQ12">
        <f ca="1">OFFSET('IRP Approach 90% Local'!$DO$1,$A12-2015+(BQ$2-1)*35,0)</f>
        <v>1588170</v>
      </c>
      <c r="BR12">
        <f ca="1">OFFSET('IRP Approach 90% Local'!$DO$1,$A12-2015+(BR$2-1)*35,0)</f>
        <v>1718480</v>
      </c>
      <c r="BS12">
        <f ca="1">OFFSET('IRP Approach 90% Local'!$DO$1,$A12-2015+(BS$2-1)*35,0)</f>
        <v>1769551</v>
      </c>
      <c r="BT12">
        <f ca="1">OFFSET('IRP Approach 90% Local'!$DO$1,$A12-2015+(BT$2-1)*35,0)</f>
        <v>1856351</v>
      </c>
      <c r="BU12">
        <f ca="1">OFFSET('IRP Approach 90% Local'!$DO$1,$A12-2015+(BU$2-1)*35,0)</f>
        <v>2048192</v>
      </c>
      <c r="BV12">
        <f ca="1">OFFSET('IRP Approach 90% Local'!$DO$1,$A12-2015+(BV$2-1)*35,0)</f>
        <v>2379260</v>
      </c>
      <c r="BW12">
        <f ca="1">OFFSET('IRP Approach 90% Local'!$DO$1,$A12-2015+(BW$2-1)*35,0)</f>
        <v>2100624</v>
      </c>
      <c r="BX12">
        <f ca="1">OFFSET('IRP Approach 90% Local'!$DO$1,$A12-2015+(BX$2-1)*35,0)</f>
        <v>2775737</v>
      </c>
      <c r="BY12">
        <f ca="1">OFFSET('IRP Approach 90% Local'!$DO$1,$A12-2015+(BY$2-1)*35,0)</f>
        <v>2864995</v>
      </c>
      <c r="BZ12">
        <f ca="1">OFFSET('IRP Approach 90% Local'!$DO$1,$A12-2015+(BZ$2-1)*35,0)</f>
        <v>1898373</v>
      </c>
      <c r="CA12">
        <f ca="1">OFFSET('IRP Approach 90% Local'!$DO$1,$A12-2015+(CA$2-1)*35,0)</f>
        <v>938539</v>
      </c>
      <c r="CB12">
        <f ca="1">OFFSET('IRP Approach 90% Local'!$DO$1,$A12-2015+(CB$2-1)*35,0)</f>
        <v>183992</v>
      </c>
      <c r="CC12">
        <f ca="1">OFFSET('IRP Approach 90% Local'!$DO$1,$A12-2015+(CC$2-1)*35,0)</f>
        <v>294460</v>
      </c>
      <c r="CD12">
        <f ca="1">OFFSET('IRP Approach 90% Local'!$DO$1,$A12-2015+(CD$2-1)*35,0)</f>
        <v>1129544</v>
      </c>
      <c r="CE12">
        <f ca="1">OFFSET('IRP Approach 90% Local'!$DO$1,$A12-2015+(CE$2-1)*35,0)</f>
        <v>1467354</v>
      </c>
      <c r="CF12">
        <f ca="1">OFFSET('IRP Approach 90% Local'!$DO$1,$A12-2015+(CF$2-1)*35,0)</f>
        <v>1673612</v>
      </c>
      <c r="CG12">
        <f ca="1">OFFSET('IRP Approach 90% Local'!$DO$1,$A12-2015+(CG$2-1)*35,0)</f>
        <v>2043697</v>
      </c>
      <c r="CH12">
        <f ca="1">OFFSET('IRP Approach 90% Local'!$DO$1,$A12-2015+(CH$2-1)*35,0)</f>
        <v>1196370</v>
      </c>
      <c r="CI12">
        <f ca="1">OFFSET('IRP Approach 90% Local'!$DO$1,$A12-2015+(CI$2-1)*35,0)</f>
        <v>320092</v>
      </c>
      <c r="CJ12">
        <f ca="1">OFFSET('IRP Approach 90% Local'!$DO$1,$A12-2015+(CJ$2-1)*35,0)</f>
        <v>462230</v>
      </c>
      <c r="CK12">
        <f ca="1">OFFSET('IRP Approach 90% Local'!$DO$1,$A12-2015+(CK$2-1)*35,0)</f>
        <v>913511</v>
      </c>
      <c r="CL12">
        <f ca="1">OFFSET('IRP Approach 90% Local'!$DO$1,$A12-2015+(CL$2-1)*35,0)</f>
        <v>1353073</v>
      </c>
      <c r="CM12">
        <f ca="1">OFFSET('IRP Approach 90% Local'!$DO$1,$A12-2015+(CM$2-1)*35,0)</f>
        <v>875720</v>
      </c>
      <c r="CN12">
        <f ca="1">OFFSET('IRP Approach 90% Local'!$DO$1,$A12-2015+(CN$2-1)*35,0)</f>
        <v>450034</v>
      </c>
      <c r="CP12">
        <f t="shared" ca="1" si="2"/>
        <v>8991</v>
      </c>
      <c r="CQ12">
        <f t="shared" ca="1" si="3"/>
        <v>1772394.4615384615</v>
      </c>
      <c r="CR12">
        <f t="shared" ca="1" si="4"/>
        <v>4596290</v>
      </c>
    </row>
    <row r="13" spans="1:96" x14ac:dyDescent="0.25">
      <c r="A13">
        <v>2026</v>
      </c>
      <c r="B13">
        <f ca="1">OFFSET('IRP Approach 90% Local'!$DO$1,$A13-2015+(B$2-1)*35,0)</f>
        <v>110268</v>
      </c>
      <c r="C13">
        <f ca="1">OFFSET('IRP Approach 90% Local'!$DO$1,$A13-2015+(C$2-1)*35,0)</f>
        <v>59775</v>
      </c>
      <c r="D13">
        <f ca="1">OFFSET('IRP Approach 90% Local'!$DO$1,$A13-2015+(D$2-1)*35,0)</f>
        <v>3991</v>
      </c>
      <c r="E13">
        <f ca="1">OFFSET('IRP Approach 90% Local'!$DO$1,$A13-2015+(E$2-1)*35,0)</f>
        <v>23328</v>
      </c>
      <c r="F13">
        <f ca="1">OFFSET('IRP Approach 90% Local'!$DO$1,$A13-2015+(F$2-1)*35,0)</f>
        <v>101005</v>
      </c>
      <c r="G13">
        <f ca="1">OFFSET('IRP Approach 90% Local'!$DO$1,$A13-2015+(G$2-1)*35,0)</f>
        <v>550354</v>
      </c>
      <c r="H13">
        <f ca="1">OFFSET('IRP Approach 90% Local'!$DO$1,$A13-2015+(H$2-1)*35,0)</f>
        <v>1262503</v>
      </c>
      <c r="I13">
        <f ca="1">OFFSET('IRP Approach 90% Local'!$DO$1,$A13-2015+(I$2-1)*35,0)</f>
        <v>1389517</v>
      </c>
      <c r="J13">
        <f ca="1">OFFSET('IRP Approach 90% Local'!$DO$1,$A13-2015+(J$2-1)*35,0)</f>
        <v>1507579</v>
      </c>
      <c r="K13">
        <f ca="1">OFFSET('IRP Approach 90% Local'!$DO$1,$A13-2015+(K$2-1)*35,0)</f>
        <v>2241824</v>
      </c>
      <c r="L13">
        <f ca="1">OFFSET('IRP Approach 90% Local'!$DO$1,$A13-2015+(L$2-1)*35,0)</f>
        <v>2449058</v>
      </c>
      <c r="M13">
        <f ca="1">OFFSET('IRP Approach 90% Local'!$DO$1,$A13-2015+(M$2-1)*35,0)</f>
        <v>3268589</v>
      </c>
      <c r="N13">
        <f ca="1">OFFSET('IRP Approach 90% Local'!$DO$1,$A13-2015+(N$2-1)*35,0)</f>
        <v>3686768</v>
      </c>
      <c r="O13">
        <f ca="1">OFFSET('IRP Approach 90% Local'!$DO$1,$A13-2015+(O$2-1)*35,0)</f>
        <v>4392704</v>
      </c>
      <c r="P13">
        <f ca="1">OFFSET('IRP Approach 90% Local'!$DO$1,$A13-2015+(P$2-1)*35,0)</f>
        <v>4284573</v>
      </c>
      <c r="Q13">
        <f ca="1">OFFSET('IRP Approach 90% Local'!$DO$1,$A13-2015+(Q$2-1)*35,0)</f>
        <v>3831733</v>
      </c>
      <c r="R13">
        <f ca="1">OFFSET('IRP Approach 90% Local'!$DO$1,$A13-2015+(R$2-1)*35,0)</f>
        <v>3279748</v>
      </c>
      <c r="S13">
        <f ca="1">OFFSET('IRP Approach 90% Local'!$DO$1,$A13-2015+(S$2-1)*35,0)</f>
        <v>2076498</v>
      </c>
      <c r="T13">
        <f ca="1">OFFSET('IRP Approach 90% Local'!$DO$1,$A13-2015+(T$2-1)*35,0)</f>
        <v>1946976</v>
      </c>
      <c r="U13">
        <f ca="1">OFFSET('IRP Approach 90% Local'!$DO$1,$A13-2015+(U$2-1)*35,0)</f>
        <v>1985340</v>
      </c>
      <c r="V13">
        <f ca="1">OFFSET('IRP Approach 90% Local'!$DO$1,$A13-2015+(V$2-1)*35,0)</f>
        <v>1984308</v>
      </c>
      <c r="W13">
        <f ca="1">OFFSET('IRP Approach 90% Local'!$DO$1,$A13-2015+(W$2-1)*35,0)</f>
        <v>1784535</v>
      </c>
      <c r="X13">
        <f ca="1">OFFSET('IRP Approach 90% Local'!$DO$1,$A13-2015+(X$2-1)*35,0)</f>
        <v>1207304</v>
      </c>
      <c r="Y13">
        <f ca="1">OFFSET('IRP Approach 90% Local'!$DO$1,$A13-2015+(Y$2-1)*35,0)</f>
        <v>1262397</v>
      </c>
      <c r="Z13">
        <f ca="1">OFFSET('IRP Approach 90% Local'!$DO$1,$A13-2015+(Z$2-1)*35,0)</f>
        <v>1259919</v>
      </c>
      <c r="AA13">
        <f ca="1">OFFSET('IRP Approach 90% Local'!$DO$1,$A13-2015+(AA$2-1)*35,0)</f>
        <v>926166</v>
      </c>
      <c r="AB13">
        <f ca="1">OFFSET('IRP Approach 90% Local'!$DO$1,$A13-2015+(AB$2-1)*35,0)</f>
        <v>1731782</v>
      </c>
      <c r="AC13">
        <f ca="1">OFFSET('IRP Approach 90% Local'!$DO$1,$A13-2015+(AC$2-1)*35,0)</f>
        <v>2024022</v>
      </c>
      <c r="AD13">
        <f ca="1">OFFSET('IRP Approach 90% Local'!$DO$1,$A13-2015+(AD$2-1)*35,0)</f>
        <v>2098638</v>
      </c>
      <c r="AE13">
        <f ca="1">OFFSET('IRP Approach 90% Local'!$DO$1,$A13-2015+(AE$2-1)*35,0)</f>
        <v>1495742</v>
      </c>
      <c r="AF13">
        <f ca="1">OFFSET('IRP Approach 90% Local'!$DO$1,$A13-2015+(AF$2-1)*35,0)</f>
        <v>638314</v>
      </c>
      <c r="AG13">
        <f ca="1">OFFSET('IRP Approach 90% Local'!$DO$1,$A13-2015+(AG$2-1)*35,0)</f>
        <v>647303</v>
      </c>
      <c r="AH13">
        <f ca="1">OFFSET('IRP Approach 90% Local'!$DO$1,$A13-2015+(AH$2-1)*35,0)</f>
        <v>632213</v>
      </c>
      <c r="AI13">
        <f ca="1">OFFSET('IRP Approach 90% Local'!$DO$1,$A13-2015+(AI$2-1)*35,0)</f>
        <v>1203215</v>
      </c>
      <c r="AJ13">
        <f ca="1">OFFSET('IRP Approach 90% Local'!$DO$1,$A13-2015+(AJ$2-1)*35,0)</f>
        <v>1590787</v>
      </c>
      <c r="AK13">
        <f ca="1">OFFSET('IRP Approach 90% Local'!$DO$1,$A13-2015+(AK$2-1)*35,0)</f>
        <v>1131979</v>
      </c>
      <c r="AL13">
        <f ca="1">OFFSET('IRP Approach 90% Local'!$DO$1,$A13-2015+(AL$2-1)*35,0)</f>
        <v>1286106</v>
      </c>
      <c r="AM13">
        <f ca="1">OFFSET('IRP Approach 90% Local'!$DO$1,$A13-2015+(AM$2-1)*35,0)</f>
        <v>1593040</v>
      </c>
      <c r="AN13">
        <f ca="1">OFFSET('IRP Approach 90% Local'!$DO$1,$A13-2015+(AN$2-1)*35,0)</f>
        <v>2005573</v>
      </c>
      <c r="AO13">
        <f ca="1">OFFSET('IRP Approach 90% Local'!$DO$1,$A13-2015+(AO$2-1)*35,0)</f>
        <v>2069754</v>
      </c>
      <c r="AP13">
        <f ca="1">OFFSET('IRP Approach 90% Local'!$DO$1,$A13-2015+(AP$2-1)*35,0)</f>
        <v>2229562</v>
      </c>
      <c r="AQ13">
        <f ca="1">OFFSET('IRP Approach 90% Local'!$DO$1,$A13-2015+(AQ$2-1)*35,0)</f>
        <v>2321651</v>
      </c>
      <c r="AR13">
        <f ca="1">OFFSET('IRP Approach 90% Local'!$DO$1,$A13-2015+(AR$2-1)*35,0)</f>
        <v>2516562</v>
      </c>
      <c r="AS13">
        <f ca="1">OFFSET('IRP Approach 90% Local'!$DO$1,$A13-2015+(AS$2-1)*35,0)</f>
        <v>2522881</v>
      </c>
      <c r="AT13">
        <f ca="1">OFFSET('IRP Approach 90% Local'!$DO$1,$A13-2015+(AT$2-1)*35,0)</f>
        <v>2544639</v>
      </c>
      <c r="AU13">
        <f ca="1">OFFSET('IRP Approach 90% Local'!$DO$1,$A13-2015+(AU$2-1)*35,0)</f>
        <v>1797658</v>
      </c>
      <c r="AV13">
        <f ca="1">OFFSET('IRP Approach 90% Local'!$DO$1,$A13-2015+(AV$2-1)*35,0)</f>
        <v>1932303</v>
      </c>
      <c r="AW13">
        <f ca="1">OFFSET('IRP Approach 90% Local'!$DO$1,$A13-2015+(AW$2-1)*35,0)</f>
        <v>2200302</v>
      </c>
      <c r="AX13">
        <f ca="1">OFFSET('IRP Approach 90% Local'!$DO$1,$A13-2015+(AX$2-1)*35,0)</f>
        <v>2767629</v>
      </c>
      <c r="AY13">
        <f ca="1">OFFSET('IRP Approach 90% Local'!$DO$1,$A13-2015+(AY$2-1)*35,0)</f>
        <v>2532983</v>
      </c>
      <c r="AZ13">
        <f ca="1">OFFSET('IRP Approach 90% Local'!$DO$1,$A13-2015+(AZ$2-1)*35,0)</f>
        <v>3040663</v>
      </c>
      <c r="BA13">
        <f ca="1">OFFSET('IRP Approach 90% Local'!$DO$1,$A13-2015+(BA$2-1)*35,0)</f>
        <v>4118930</v>
      </c>
      <c r="BB13">
        <f ca="1">OFFSET('IRP Approach 90% Local'!$DO$1,$A13-2015+(BB$2-1)*35,0)</f>
        <v>4004761</v>
      </c>
      <c r="BC13">
        <f ca="1">OFFSET('IRP Approach 90% Local'!$DO$1,$A13-2015+(BC$2-1)*35,0)</f>
        <v>3639384</v>
      </c>
      <c r="BD13">
        <f ca="1">OFFSET('IRP Approach 90% Local'!$DO$1,$A13-2015+(BD$2-1)*35,0)</f>
        <v>2909632</v>
      </c>
      <c r="BE13">
        <f ca="1">OFFSET('IRP Approach 90% Local'!$DO$1,$A13-2015+(BE$2-1)*35,0)</f>
        <v>3017632</v>
      </c>
      <c r="BF13">
        <f ca="1">OFFSET('IRP Approach 90% Local'!$DO$1,$A13-2015+(BF$2-1)*35,0)</f>
        <v>2472938</v>
      </c>
      <c r="BG13">
        <f ca="1">OFFSET('IRP Approach 90% Local'!$DO$1,$A13-2015+(BG$2-1)*35,0)</f>
        <v>2219569</v>
      </c>
      <c r="BH13">
        <f ca="1">OFFSET('IRP Approach 90% Local'!$DO$1,$A13-2015+(BH$2-1)*35,0)</f>
        <v>1694578</v>
      </c>
      <c r="BI13">
        <f ca="1">OFFSET('IRP Approach 90% Local'!$DO$1,$A13-2015+(BI$2-1)*35,0)</f>
        <v>1156400</v>
      </c>
      <c r="BJ13">
        <f ca="1">OFFSET('IRP Approach 90% Local'!$DO$1,$A13-2015+(BJ$2-1)*35,0)</f>
        <v>895139</v>
      </c>
      <c r="BK13">
        <f ca="1">OFFSET('IRP Approach 90% Local'!$DO$1,$A13-2015+(BK$2-1)*35,0)</f>
        <v>832992</v>
      </c>
      <c r="BL13">
        <f ca="1">OFFSET('IRP Approach 90% Local'!$DO$1,$A13-2015+(BL$2-1)*35,0)</f>
        <v>461300</v>
      </c>
      <c r="BM13">
        <f ca="1">OFFSET('IRP Approach 90% Local'!$DO$1,$A13-2015+(BM$2-1)*35,0)</f>
        <v>516000</v>
      </c>
      <c r="BN13">
        <f ca="1">OFFSET('IRP Approach 90% Local'!$DO$1,$A13-2015+(BN$2-1)*35,0)</f>
        <v>604374</v>
      </c>
      <c r="BO13">
        <f ca="1">OFFSET('IRP Approach 90% Local'!$DO$1,$A13-2015+(BO$2-1)*35,0)</f>
        <v>835908</v>
      </c>
      <c r="BP13">
        <f ca="1">OFFSET('IRP Approach 90% Local'!$DO$1,$A13-2015+(BP$2-1)*35,0)</f>
        <v>1545423</v>
      </c>
      <c r="BQ13">
        <f ca="1">OFFSET('IRP Approach 90% Local'!$DO$1,$A13-2015+(BQ$2-1)*35,0)</f>
        <v>1572632</v>
      </c>
      <c r="BR13">
        <f ca="1">OFFSET('IRP Approach 90% Local'!$DO$1,$A13-2015+(BR$2-1)*35,0)</f>
        <v>1646512</v>
      </c>
      <c r="BS13">
        <f ca="1">OFFSET('IRP Approach 90% Local'!$DO$1,$A13-2015+(BS$2-1)*35,0)</f>
        <v>1323369</v>
      </c>
      <c r="BT13">
        <f ca="1">OFFSET('IRP Approach 90% Local'!$DO$1,$A13-2015+(BT$2-1)*35,0)</f>
        <v>1419775</v>
      </c>
      <c r="BU13">
        <f ca="1">OFFSET('IRP Approach 90% Local'!$DO$1,$A13-2015+(BU$2-1)*35,0)</f>
        <v>1751449</v>
      </c>
      <c r="BV13">
        <f ca="1">OFFSET('IRP Approach 90% Local'!$DO$1,$A13-2015+(BV$2-1)*35,0)</f>
        <v>2052302</v>
      </c>
      <c r="BW13">
        <f ca="1">OFFSET('IRP Approach 90% Local'!$DO$1,$A13-2015+(BW$2-1)*35,0)</f>
        <v>2390851</v>
      </c>
      <c r="BX13">
        <f ca="1">OFFSET('IRP Approach 90% Local'!$DO$1,$A13-2015+(BX$2-1)*35,0)</f>
        <v>3144415</v>
      </c>
      <c r="BY13">
        <f ca="1">OFFSET('IRP Approach 90% Local'!$DO$1,$A13-2015+(BY$2-1)*35,0)</f>
        <v>2384840</v>
      </c>
      <c r="BZ13">
        <f ca="1">OFFSET('IRP Approach 90% Local'!$DO$1,$A13-2015+(BZ$2-1)*35,0)</f>
        <v>1289623</v>
      </c>
      <c r="CA13">
        <f ca="1">OFFSET('IRP Approach 90% Local'!$DO$1,$A13-2015+(CA$2-1)*35,0)</f>
        <v>420484</v>
      </c>
      <c r="CB13">
        <f ca="1">OFFSET('IRP Approach 90% Local'!$DO$1,$A13-2015+(CB$2-1)*35,0)</f>
        <v>275392</v>
      </c>
      <c r="CC13">
        <f ca="1">OFFSET('IRP Approach 90% Local'!$DO$1,$A13-2015+(CC$2-1)*35,0)</f>
        <v>802178</v>
      </c>
      <c r="CD13">
        <f ca="1">OFFSET('IRP Approach 90% Local'!$DO$1,$A13-2015+(CD$2-1)*35,0)</f>
        <v>841830</v>
      </c>
      <c r="CE13">
        <f ca="1">OFFSET('IRP Approach 90% Local'!$DO$1,$A13-2015+(CE$2-1)*35,0)</f>
        <v>1455539</v>
      </c>
      <c r="CF13">
        <f ca="1">OFFSET('IRP Approach 90% Local'!$DO$1,$A13-2015+(CF$2-1)*35,0)</f>
        <v>1841088</v>
      </c>
      <c r="CG13">
        <f ca="1">OFFSET('IRP Approach 90% Local'!$DO$1,$A13-2015+(CG$2-1)*35,0)</f>
        <v>1225792</v>
      </c>
      <c r="CH13">
        <f ca="1">OFFSET('IRP Approach 90% Local'!$DO$1,$A13-2015+(CH$2-1)*35,0)</f>
        <v>952060</v>
      </c>
      <c r="CI13">
        <f ca="1">OFFSET('IRP Approach 90% Local'!$DO$1,$A13-2015+(CI$2-1)*35,0)</f>
        <v>163659</v>
      </c>
      <c r="CJ13">
        <f ca="1">OFFSET('IRP Approach 90% Local'!$DO$1,$A13-2015+(CJ$2-1)*35,0)</f>
        <v>519078</v>
      </c>
      <c r="CK13">
        <f ca="1">OFFSET('IRP Approach 90% Local'!$DO$1,$A13-2015+(CK$2-1)*35,0)</f>
        <v>983186</v>
      </c>
      <c r="CL13">
        <f ca="1">OFFSET('IRP Approach 90% Local'!$DO$1,$A13-2015+(CL$2-1)*35,0)</f>
        <v>752640</v>
      </c>
      <c r="CM13">
        <f ca="1">OFFSET('IRP Approach 90% Local'!$DO$1,$A13-2015+(CM$2-1)*35,0)</f>
        <v>840118</v>
      </c>
      <c r="CN13">
        <f ca="1">OFFSET('IRP Approach 90% Local'!$DO$1,$A13-2015+(CN$2-1)*35,0)</f>
        <v>267354</v>
      </c>
      <c r="CP13">
        <f t="shared" ca="1" si="2"/>
        <v>3991</v>
      </c>
      <c r="CQ13">
        <f t="shared" ca="1" si="3"/>
        <v>1699705.3516483516</v>
      </c>
      <c r="CR13">
        <f t="shared" ca="1" si="4"/>
        <v>4392704</v>
      </c>
    </row>
    <row r="14" spans="1:96" x14ac:dyDescent="0.25">
      <c r="A14">
        <v>2027</v>
      </c>
      <c r="B14">
        <f ca="1">OFFSET('IRP Approach 90% Local'!$DO$1,$A14-2015+(B$2-1)*35,0)</f>
        <v>55907</v>
      </c>
      <c r="C14">
        <f ca="1">OFFSET('IRP Approach 90% Local'!$DO$1,$A14-2015+(C$2-1)*35,0)</f>
        <v>9775</v>
      </c>
      <c r="D14">
        <f ca="1">OFFSET('IRP Approach 90% Local'!$DO$1,$A14-2015+(D$2-1)*35,0)</f>
        <v>30669</v>
      </c>
      <c r="E14">
        <f ca="1">OFFSET('IRP Approach 90% Local'!$DO$1,$A14-2015+(E$2-1)*35,0)</f>
        <v>68533</v>
      </c>
      <c r="F14">
        <f ca="1">OFFSET('IRP Approach 90% Local'!$DO$1,$A14-2015+(F$2-1)*35,0)</f>
        <v>558328</v>
      </c>
      <c r="G14">
        <f ca="1">OFFSET('IRP Approach 90% Local'!$DO$1,$A14-2015+(G$2-1)*35,0)</f>
        <v>1273073</v>
      </c>
      <c r="H14">
        <f ca="1">OFFSET('IRP Approach 90% Local'!$DO$1,$A14-2015+(H$2-1)*35,0)</f>
        <v>1379046</v>
      </c>
      <c r="I14">
        <f ca="1">OFFSET('IRP Approach 90% Local'!$DO$1,$A14-2015+(I$2-1)*35,0)</f>
        <v>1333227</v>
      </c>
      <c r="J14">
        <f ca="1">OFFSET('IRP Approach 90% Local'!$DO$1,$A14-2015+(J$2-1)*35,0)</f>
        <v>2147933</v>
      </c>
      <c r="K14">
        <f ca="1">OFFSET('IRP Approach 90% Local'!$DO$1,$A14-2015+(K$2-1)*35,0)</f>
        <v>2239670</v>
      </c>
      <c r="L14">
        <f ca="1">OFFSET('IRP Approach 90% Local'!$DO$1,$A14-2015+(L$2-1)*35,0)</f>
        <v>2793648</v>
      </c>
      <c r="M14">
        <f ca="1">OFFSET('IRP Approach 90% Local'!$DO$1,$A14-2015+(M$2-1)*35,0)</f>
        <v>3365711</v>
      </c>
      <c r="N14">
        <f ca="1">OFFSET('IRP Approach 90% Local'!$DO$1,$A14-2015+(N$2-1)*35,0)</f>
        <v>3666872</v>
      </c>
      <c r="O14">
        <f ca="1">OFFSET('IRP Approach 90% Local'!$DO$1,$A14-2015+(O$2-1)*35,0)</f>
        <v>4424246</v>
      </c>
      <c r="P14">
        <f ca="1">OFFSET('IRP Approach 90% Local'!$DO$1,$A14-2015+(P$2-1)*35,0)</f>
        <v>3859457</v>
      </c>
      <c r="Q14">
        <f ca="1">OFFSET('IRP Approach 90% Local'!$DO$1,$A14-2015+(Q$2-1)*35,0)</f>
        <v>3430078</v>
      </c>
      <c r="R14">
        <f ca="1">OFFSET('IRP Approach 90% Local'!$DO$1,$A14-2015+(R$2-1)*35,0)</f>
        <v>2689453</v>
      </c>
      <c r="S14">
        <f ca="1">OFFSET('IRP Approach 90% Local'!$DO$1,$A14-2015+(S$2-1)*35,0)</f>
        <v>1853722</v>
      </c>
      <c r="T14">
        <f ca="1">OFFSET('IRP Approach 90% Local'!$DO$1,$A14-2015+(T$2-1)*35,0)</f>
        <v>2029645</v>
      </c>
      <c r="U14">
        <f ca="1">OFFSET('IRP Approach 90% Local'!$DO$1,$A14-2015+(U$2-1)*35,0)</f>
        <v>2311843</v>
      </c>
      <c r="V14">
        <f ca="1">OFFSET('IRP Approach 90% Local'!$DO$1,$A14-2015+(V$2-1)*35,0)</f>
        <v>1857628</v>
      </c>
      <c r="W14">
        <f ca="1">OFFSET('IRP Approach 90% Local'!$DO$1,$A14-2015+(W$2-1)*35,0)</f>
        <v>1636055</v>
      </c>
      <c r="X14">
        <f ca="1">OFFSET('IRP Approach 90% Local'!$DO$1,$A14-2015+(X$2-1)*35,0)</f>
        <v>1008393</v>
      </c>
      <c r="Y14">
        <f ca="1">OFFSET('IRP Approach 90% Local'!$DO$1,$A14-2015+(Y$2-1)*35,0)</f>
        <v>1418695</v>
      </c>
      <c r="Z14">
        <f ca="1">OFFSET('IRP Approach 90% Local'!$DO$1,$A14-2015+(Z$2-1)*35,0)</f>
        <v>1209584</v>
      </c>
      <c r="AA14">
        <f ca="1">OFFSET('IRP Approach 90% Local'!$DO$1,$A14-2015+(AA$2-1)*35,0)</f>
        <v>1059017</v>
      </c>
      <c r="AB14">
        <f ca="1">OFFSET('IRP Approach 90% Local'!$DO$1,$A14-2015+(AB$2-1)*35,0)</f>
        <v>1492698</v>
      </c>
      <c r="AC14">
        <f ca="1">OFFSET('IRP Approach 90% Local'!$DO$1,$A14-2015+(AC$2-1)*35,0)</f>
        <v>1655931</v>
      </c>
      <c r="AD14">
        <f ca="1">OFFSET('IRP Approach 90% Local'!$DO$1,$A14-2015+(AD$2-1)*35,0)</f>
        <v>1234626</v>
      </c>
      <c r="AE14">
        <f ca="1">OFFSET('IRP Approach 90% Local'!$DO$1,$A14-2015+(AE$2-1)*35,0)</f>
        <v>1280678</v>
      </c>
      <c r="AF14">
        <f ca="1">OFFSET('IRP Approach 90% Local'!$DO$1,$A14-2015+(AF$2-1)*35,0)</f>
        <v>538776</v>
      </c>
      <c r="AG14">
        <f ca="1">OFFSET('IRP Approach 90% Local'!$DO$1,$A14-2015+(AG$2-1)*35,0)</f>
        <v>655358</v>
      </c>
      <c r="AH14">
        <f ca="1">OFFSET('IRP Approach 90% Local'!$DO$1,$A14-2015+(AH$2-1)*35,0)</f>
        <v>775605</v>
      </c>
      <c r="AI14">
        <f ca="1">OFFSET('IRP Approach 90% Local'!$DO$1,$A14-2015+(AI$2-1)*35,0)</f>
        <v>1315414</v>
      </c>
      <c r="AJ14">
        <f ca="1">OFFSET('IRP Approach 90% Local'!$DO$1,$A14-2015+(AJ$2-1)*35,0)</f>
        <v>1700908</v>
      </c>
      <c r="AK14">
        <f ca="1">OFFSET('IRP Approach 90% Local'!$DO$1,$A14-2015+(AK$2-1)*35,0)</f>
        <v>1093608</v>
      </c>
      <c r="AL14">
        <f ca="1">OFFSET('IRP Approach 90% Local'!$DO$1,$A14-2015+(AL$2-1)*35,0)</f>
        <v>1995419</v>
      </c>
      <c r="AM14">
        <f ca="1">OFFSET('IRP Approach 90% Local'!$DO$1,$A14-2015+(AM$2-1)*35,0)</f>
        <v>1841624</v>
      </c>
      <c r="AN14">
        <f ca="1">OFFSET('IRP Approach 90% Local'!$DO$1,$A14-2015+(AN$2-1)*35,0)</f>
        <v>1729353</v>
      </c>
      <c r="AO14">
        <f ca="1">OFFSET('IRP Approach 90% Local'!$DO$1,$A14-2015+(AO$2-1)*35,0)</f>
        <v>1849976</v>
      </c>
      <c r="AP14">
        <f ca="1">OFFSET('IRP Approach 90% Local'!$DO$1,$A14-2015+(AP$2-1)*35,0)</f>
        <v>2140708</v>
      </c>
      <c r="AQ14">
        <f ca="1">OFFSET('IRP Approach 90% Local'!$DO$1,$A14-2015+(AQ$2-1)*35,0)</f>
        <v>2156364</v>
      </c>
      <c r="AR14">
        <f ca="1">OFFSET('IRP Approach 90% Local'!$DO$1,$A14-2015+(AR$2-1)*35,0)</f>
        <v>2521858</v>
      </c>
      <c r="AS14">
        <f ca="1">OFFSET('IRP Approach 90% Local'!$DO$1,$A14-2015+(AS$2-1)*35,0)</f>
        <v>2278854</v>
      </c>
      <c r="AT14">
        <f ca="1">OFFSET('IRP Approach 90% Local'!$DO$1,$A14-2015+(AT$2-1)*35,0)</f>
        <v>1723312</v>
      </c>
      <c r="AU14">
        <f ca="1">OFFSET('IRP Approach 90% Local'!$DO$1,$A14-2015+(AU$2-1)*35,0)</f>
        <v>2121230</v>
      </c>
      <c r="AV14">
        <f ca="1">OFFSET('IRP Approach 90% Local'!$DO$1,$A14-2015+(AV$2-1)*35,0)</f>
        <v>2275973</v>
      </c>
      <c r="AW14">
        <f ca="1">OFFSET('IRP Approach 90% Local'!$DO$1,$A14-2015+(AW$2-1)*35,0)</f>
        <v>2745227</v>
      </c>
      <c r="AX14">
        <f ca="1">OFFSET('IRP Approach 90% Local'!$DO$1,$A14-2015+(AX$2-1)*35,0)</f>
        <v>2530925</v>
      </c>
      <c r="AY14">
        <f ca="1">OFFSET('IRP Approach 90% Local'!$DO$1,$A14-2015+(AY$2-1)*35,0)</f>
        <v>2870980</v>
      </c>
      <c r="AZ14">
        <f ca="1">OFFSET('IRP Approach 90% Local'!$DO$1,$A14-2015+(AZ$2-1)*35,0)</f>
        <v>3985036</v>
      </c>
      <c r="BA14">
        <f ca="1">OFFSET('IRP Approach 90% Local'!$DO$1,$A14-2015+(BA$2-1)*35,0)</f>
        <v>4339696</v>
      </c>
      <c r="BB14">
        <f ca="1">OFFSET('IRP Approach 90% Local'!$DO$1,$A14-2015+(BB$2-1)*35,0)</f>
        <v>4129804</v>
      </c>
      <c r="BC14">
        <f ca="1">OFFSET('IRP Approach 90% Local'!$DO$1,$A14-2015+(BC$2-1)*35,0)</f>
        <v>4224493</v>
      </c>
      <c r="BD14">
        <f ca="1">OFFSET('IRP Approach 90% Local'!$DO$1,$A14-2015+(BD$2-1)*35,0)</f>
        <v>2776613</v>
      </c>
      <c r="BE14">
        <f ca="1">OFFSET('IRP Approach 90% Local'!$DO$1,$A14-2015+(BE$2-1)*35,0)</f>
        <v>2294647</v>
      </c>
      <c r="BF14">
        <f ca="1">OFFSET('IRP Approach 90% Local'!$DO$1,$A14-2015+(BF$2-1)*35,0)</f>
        <v>2378138</v>
      </c>
      <c r="BG14">
        <f ca="1">OFFSET('IRP Approach 90% Local'!$DO$1,$A14-2015+(BG$2-1)*35,0)</f>
        <v>1612675</v>
      </c>
      <c r="BH14">
        <f ca="1">OFFSET('IRP Approach 90% Local'!$DO$1,$A14-2015+(BH$2-1)*35,0)</f>
        <v>1340269</v>
      </c>
      <c r="BI14">
        <f ca="1">OFFSET('IRP Approach 90% Local'!$DO$1,$A14-2015+(BI$2-1)*35,0)</f>
        <v>822688</v>
      </c>
      <c r="BJ14">
        <f ca="1">OFFSET('IRP Approach 90% Local'!$DO$1,$A14-2015+(BJ$2-1)*35,0)</f>
        <v>919135</v>
      </c>
      <c r="BK14">
        <f ca="1">OFFSET('IRP Approach 90% Local'!$DO$1,$A14-2015+(BK$2-1)*35,0)</f>
        <v>640013</v>
      </c>
      <c r="BL14">
        <f ca="1">OFFSET('IRP Approach 90% Local'!$DO$1,$A14-2015+(BL$2-1)*35,0)</f>
        <v>708213</v>
      </c>
      <c r="BM14">
        <f ca="1">OFFSET('IRP Approach 90% Local'!$DO$1,$A14-2015+(BM$2-1)*35,0)</f>
        <v>712522</v>
      </c>
      <c r="BN14">
        <f ca="1">OFFSET('IRP Approach 90% Local'!$DO$1,$A14-2015+(BN$2-1)*35,0)</f>
        <v>958957</v>
      </c>
      <c r="BO14">
        <f ca="1">OFFSET('IRP Approach 90% Local'!$DO$1,$A14-2015+(BO$2-1)*35,0)</f>
        <v>1505852</v>
      </c>
      <c r="BP14">
        <f ca="1">OFFSET('IRP Approach 90% Local'!$DO$1,$A14-2015+(BP$2-1)*35,0)</f>
        <v>1528444</v>
      </c>
      <c r="BQ14">
        <f ca="1">OFFSET('IRP Approach 90% Local'!$DO$1,$A14-2015+(BQ$2-1)*35,0)</f>
        <v>1501981</v>
      </c>
      <c r="BR14">
        <f ca="1">OFFSET('IRP Approach 90% Local'!$DO$1,$A14-2015+(BR$2-1)*35,0)</f>
        <v>1230091</v>
      </c>
      <c r="BS14">
        <f ca="1">OFFSET('IRP Approach 90% Local'!$DO$1,$A14-2015+(BS$2-1)*35,0)</f>
        <v>890137</v>
      </c>
      <c r="BT14">
        <f ca="1">OFFSET('IRP Approach 90% Local'!$DO$1,$A14-2015+(BT$2-1)*35,0)</f>
        <v>1161046</v>
      </c>
      <c r="BU14">
        <f ca="1">OFFSET('IRP Approach 90% Local'!$DO$1,$A14-2015+(BU$2-1)*35,0)</f>
        <v>1458308</v>
      </c>
      <c r="BV14">
        <f ca="1">OFFSET('IRP Approach 90% Local'!$DO$1,$A14-2015+(BV$2-1)*35,0)</f>
        <v>2340638</v>
      </c>
      <c r="BW14">
        <f ca="1">OFFSET('IRP Approach 90% Local'!$DO$1,$A14-2015+(BW$2-1)*35,0)</f>
        <v>2766848</v>
      </c>
      <c r="BX14">
        <f ca="1">OFFSET('IRP Approach 90% Local'!$DO$1,$A14-2015+(BX$2-1)*35,0)</f>
        <v>2651478</v>
      </c>
      <c r="BY14">
        <f ca="1">OFFSET('IRP Approach 90% Local'!$DO$1,$A14-2015+(BY$2-1)*35,0)</f>
        <v>1769618</v>
      </c>
      <c r="BZ14">
        <f ca="1">OFFSET('IRP Approach 90% Local'!$DO$1,$A14-2015+(BZ$2-1)*35,0)</f>
        <v>769352</v>
      </c>
      <c r="CA14">
        <f ca="1">OFFSET('IRP Approach 90% Local'!$DO$1,$A14-2015+(CA$2-1)*35,0)</f>
        <v>511246</v>
      </c>
      <c r="CB14">
        <f ca="1">OFFSET('IRP Approach 90% Local'!$DO$1,$A14-2015+(CB$2-1)*35,0)</f>
        <v>782160</v>
      </c>
      <c r="CC14">
        <f ca="1">OFFSET('IRP Approach 90% Local'!$DO$1,$A14-2015+(CC$2-1)*35,0)</f>
        <v>512384</v>
      </c>
      <c r="CD14">
        <f ca="1">OFFSET('IRP Approach 90% Local'!$DO$1,$A14-2015+(CD$2-1)*35,0)</f>
        <v>829640</v>
      </c>
      <c r="CE14">
        <f ca="1">OFFSET('IRP Approach 90% Local'!$DO$1,$A14-2015+(CE$2-1)*35,0)</f>
        <v>1621676</v>
      </c>
      <c r="CF14">
        <f ca="1">OFFSET('IRP Approach 90% Local'!$DO$1,$A14-2015+(CF$2-1)*35,0)</f>
        <v>1034506</v>
      </c>
      <c r="CG14">
        <f ca="1">OFFSET('IRP Approach 90% Local'!$DO$1,$A14-2015+(CG$2-1)*35,0)</f>
        <v>980179</v>
      </c>
      <c r="CH14">
        <f ca="1">OFFSET('IRP Approach 90% Local'!$DO$1,$A14-2015+(CH$2-1)*35,0)</f>
        <v>775927</v>
      </c>
      <c r="CI14">
        <f ca="1">OFFSET('IRP Approach 90% Local'!$DO$1,$A14-2015+(CI$2-1)*35,0)</f>
        <v>220168</v>
      </c>
      <c r="CJ14">
        <f ca="1">OFFSET('IRP Approach 90% Local'!$DO$1,$A14-2015+(CJ$2-1)*35,0)</f>
        <v>587190</v>
      </c>
      <c r="CK14">
        <f ca="1">OFFSET('IRP Approach 90% Local'!$DO$1,$A14-2015+(CK$2-1)*35,0)</f>
        <v>496664</v>
      </c>
      <c r="CL14">
        <f ca="1">OFFSET('IRP Approach 90% Local'!$DO$1,$A14-2015+(CL$2-1)*35,0)</f>
        <v>715930</v>
      </c>
      <c r="CM14">
        <f ca="1">OFFSET('IRP Approach 90% Local'!$DO$1,$A14-2015+(CM$2-1)*35,0)</f>
        <v>470172</v>
      </c>
      <c r="CN14">
        <f ca="1">OFFSET('IRP Approach 90% Local'!$DO$1,$A14-2015+(CN$2-1)*35,0)</f>
        <v>125274</v>
      </c>
      <c r="CP14">
        <f t="shared" ca="1" si="2"/>
        <v>9775</v>
      </c>
      <c r="CQ14">
        <f t="shared" ca="1" si="3"/>
        <v>1662806.8241758242</v>
      </c>
      <c r="CR14">
        <f t="shared" ca="1" si="4"/>
        <v>4424246</v>
      </c>
    </row>
    <row r="15" spans="1:96" x14ac:dyDescent="0.25">
      <c r="A15">
        <v>2028</v>
      </c>
      <c r="B15">
        <f ca="1">OFFSET('IRP Approach 90% Local'!$DO$1,$A15-2015+(B$2-1)*35,0)</f>
        <v>15882</v>
      </c>
      <c r="C15">
        <f ca="1">OFFSET('IRP Approach 90% Local'!$DO$1,$A15-2015+(C$2-1)*35,0)</f>
        <v>55010</v>
      </c>
      <c r="D15">
        <f ca="1">OFFSET('IRP Approach 90% Local'!$DO$1,$A15-2015+(D$2-1)*35,0)</f>
        <v>73721</v>
      </c>
      <c r="E15">
        <f ca="1">OFFSET('IRP Approach 90% Local'!$DO$1,$A15-2015+(E$2-1)*35,0)</f>
        <v>524534</v>
      </c>
      <c r="F15">
        <f ca="1">OFFSET('IRP Approach 90% Local'!$DO$1,$A15-2015+(F$2-1)*35,0)</f>
        <v>1279219</v>
      </c>
      <c r="G15">
        <f ca="1">OFFSET('IRP Approach 90% Local'!$DO$1,$A15-2015+(G$2-1)*35,0)</f>
        <v>1388179</v>
      </c>
      <c r="H15">
        <f ca="1">OFFSET('IRP Approach 90% Local'!$DO$1,$A15-2015+(H$2-1)*35,0)</f>
        <v>1320798</v>
      </c>
      <c r="I15">
        <f ca="1">OFFSET('IRP Approach 90% Local'!$DO$1,$A15-2015+(I$2-1)*35,0)</f>
        <v>1975168</v>
      </c>
      <c r="J15">
        <f ca="1">OFFSET('IRP Approach 90% Local'!$DO$1,$A15-2015+(J$2-1)*35,0)</f>
        <v>2113930</v>
      </c>
      <c r="K15">
        <f ca="1">OFFSET('IRP Approach 90% Local'!$DO$1,$A15-2015+(K$2-1)*35,0)</f>
        <v>2583301</v>
      </c>
      <c r="L15">
        <f ca="1">OFFSET('IRP Approach 90% Local'!$DO$1,$A15-2015+(L$2-1)*35,0)</f>
        <v>2898956</v>
      </c>
      <c r="M15">
        <f ca="1">OFFSET('IRP Approach 90% Local'!$DO$1,$A15-2015+(M$2-1)*35,0)</f>
        <v>3341434</v>
      </c>
      <c r="N15">
        <f ca="1">OFFSET('IRP Approach 90% Local'!$DO$1,$A15-2015+(N$2-1)*35,0)</f>
        <v>3711542</v>
      </c>
      <c r="O15">
        <f ca="1">OFFSET('IRP Approach 90% Local'!$DO$1,$A15-2015+(O$2-1)*35,0)</f>
        <v>3965302</v>
      </c>
      <c r="P15">
        <f ca="1">OFFSET('IRP Approach 90% Local'!$DO$1,$A15-2015+(P$2-1)*35,0)</f>
        <v>3451632</v>
      </c>
      <c r="Q15">
        <f ca="1">OFFSET('IRP Approach 90% Local'!$DO$1,$A15-2015+(Q$2-1)*35,0)</f>
        <v>2837132</v>
      </c>
      <c r="R15">
        <f ca="1">OFFSET('IRP Approach 90% Local'!$DO$1,$A15-2015+(R$2-1)*35,0)</f>
        <v>2464479</v>
      </c>
      <c r="S15">
        <f ca="1">OFFSET('IRP Approach 90% Local'!$DO$1,$A15-2015+(S$2-1)*35,0)</f>
        <v>1931548</v>
      </c>
      <c r="T15">
        <f ca="1">OFFSET('IRP Approach 90% Local'!$DO$1,$A15-2015+(T$2-1)*35,0)</f>
        <v>2351987</v>
      </c>
      <c r="U15">
        <f ca="1">OFFSET('IRP Approach 90% Local'!$DO$1,$A15-2015+(U$2-1)*35,0)</f>
        <v>2179500</v>
      </c>
      <c r="V15">
        <f ca="1">OFFSET('IRP Approach 90% Local'!$DO$1,$A15-2015+(V$2-1)*35,0)</f>
        <v>1681968</v>
      </c>
      <c r="W15">
        <f ca="1">OFFSET('IRP Approach 90% Local'!$DO$1,$A15-2015+(W$2-1)*35,0)</f>
        <v>1435389</v>
      </c>
      <c r="X15">
        <f ca="1">OFFSET('IRP Approach 90% Local'!$DO$1,$A15-2015+(X$2-1)*35,0)</f>
        <v>1162557</v>
      </c>
      <c r="Y15">
        <f ca="1">OFFSET('IRP Approach 90% Local'!$DO$1,$A15-2015+(Y$2-1)*35,0)</f>
        <v>1366373</v>
      </c>
      <c r="Z15">
        <f ca="1">OFFSET('IRP Approach 90% Local'!$DO$1,$A15-2015+(Z$2-1)*35,0)</f>
        <v>1340636</v>
      </c>
      <c r="AA15">
        <f ca="1">OFFSET('IRP Approach 90% Local'!$DO$1,$A15-2015+(AA$2-1)*35,0)</f>
        <v>821243</v>
      </c>
      <c r="AB15">
        <f ca="1">OFFSET('IRP Approach 90% Local'!$DO$1,$A15-2015+(AB$2-1)*35,0)</f>
        <v>1121958</v>
      </c>
      <c r="AC15">
        <f ca="1">OFFSET('IRP Approach 90% Local'!$DO$1,$A15-2015+(AC$2-1)*35,0)</f>
        <v>929604</v>
      </c>
      <c r="AD15">
        <f ca="1">OFFSET('IRP Approach 90% Local'!$DO$1,$A15-2015+(AD$2-1)*35,0)</f>
        <v>1018488</v>
      </c>
      <c r="AE15">
        <f ca="1">OFFSET('IRP Approach 90% Local'!$DO$1,$A15-2015+(AE$2-1)*35,0)</f>
        <v>1179214</v>
      </c>
      <c r="AF15">
        <f ca="1">OFFSET('IRP Approach 90% Local'!$DO$1,$A15-2015+(AF$2-1)*35,0)</f>
        <v>544640</v>
      </c>
      <c r="AG15">
        <f ca="1">OFFSET('IRP Approach 90% Local'!$DO$1,$A15-2015+(AG$2-1)*35,0)</f>
        <v>797610</v>
      </c>
      <c r="AH15">
        <f ca="1">OFFSET('IRP Approach 90% Local'!$DO$1,$A15-2015+(AH$2-1)*35,0)</f>
        <v>885699</v>
      </c>
      <c r="AI15">
        <f ca="1">OFFSET('IRP Approach 90% Local'!$DO$1,$A15-2015+(AI$2-1)*35,0)</f>
        <v>1424001</v>
      </c>
      <c r="AJ15">
        <f ca="1">OFFSET('IRP Approach 90% Local'!$DO$1,$A15-2015+(AJ$2-1)*35,0)</f>
        <v>1659835</v>
      </c>
      <c r="AK15">
        <f ca="1">OFFSET('IRP Approach 90% Local'!$DO$1,$A15-2015+(AK$2-1)*35,0)</f>
        <v>1773457</v>
      </c>
      <c r="AL15">
        <f ca="1">OFFSET('IRP Approach 90% Local'!$DO$1,$A15-2015+(AL$2-1)*35,0)</f>
        <v>2226664</v>
      </c>
      <c r="AM15">
        <f ca="1">OFFSET('IRP Approach 90% Local'!$DO$1,$A15-2015+(AM$2-1)*35,0)</f>
        <v>1566569</v>
      </c>
      <c r="AN15">
        <f ca="1">OFFSET('IRP Approach 90% Local'!$DO$1,$A15-2015+(AN$2-1)*35,0)</f>
        <v>1481186</v>
      </c>
      <c r="AO15">
        <f ca="1">OFFSET('IRP Approach 90% Local'!$DO$1,$A15-2015+(AO$2-1)*35,0)</f>
        <v>1769227</v>
      </c>
      <c r="AP15">
        <f ca="1">OFFSET('IRP Approach 90% Local'!$DO$1,$A15-2015+(AP$2-1)*35,0)</f>
        <v>1977253</v>
      </c>
      <c r="AQ15">
        <f ca="1">OFFSET('IRP Approach 90% Local'!$DO$1,$A15-2015+(AQ$2-1)*35,0)</f>
        <v>2159372</v>
      </c>
      <c r="AR15">
        <f ca="1">OFFSET('IRP Approach 90% Local'!$DO$1,$A15-2015+(AR$2-1)*35,0)</f>
        <v>2276784</v>
      </c>
      <c r="AS15">
        <f ca="1">OFFSET('IRP Approach 90% Local'!$DO$1,$A15-2015+(AS$2-1)*35,0)</f>
        <v>1462771</v>
      </c>
      <c r="AT15">
        <f ca="1">OFFSET('IRP Approach 90% Local'!$DO$1,$A15-2015+(AT$2-1)*35,0)</f>
        <v>2047551</v>
      </c>
      <c r="AU15">
        <f ca="1">OFFSET('IRP Approach 90% Local'!$DO$1,$A15-2015+(AU$2-1)*35,0)</f>
        <v>2463556</v>
      </c>
      <c r="AV15">
        <f ca="1">OFFSET('IRP Approach 90% Local'!$DO$1,$A15-2015+(AV$2-1)*35,0)</f>
        <v>2816899</v>
      </c>
      <c r="AW15">
        <f ca="1">OFFSET('IRP Approach 90% Local'!$DO$1,$A15-2015+(AW$2-1)*35,0)</f>
        <v>2507406</v>
      </c>
      <c r="AX15">
        <f ca="1">OFFSET('IRP Approach 90% Local'!$DO$1,$A15-2015+(AX$2-1)*35,0)</f>
        <v>2872511</v>
      </c>
      <c r="AY15">
        <f ca="1">OFFSET('IRP Approach 90% Local'!$DO$1,$A15-2015+(AY$2-1)*35,0)</f>
        <v>3949534</v>
      </c>
      <c r="AZ15">
        <f ca="1">OFFSET('IRP Approach 90% Local'!$DO$1,$A15-2015+(AZ$2-1)*35,0)</f>
        <v>4174127</v>
      </c>
      <c r="BA15">
        <f ca="1">OFFSET('IRP Approach 90% Local'!$DO$1,$A15-2015+(BA$2-1)*35,0)</f>
        <v>4416203</v>
      </c>
      <c r="BB15">
        <f ca="1">OFFSET('IRP Approach 90% Local'!$DO$1,$A15-2015+(BB$2-1)*35,0)</f>
        <v>3019867</v>
      </c>
      <c r="BC15">
        <f ca="1">OFFSET('IRP Approach 90% Local'!$DO$1,$A15-2015+(BC$2-1)*35,0)</f>
        <v>2631506</v>
      </c>
      <c r="BD15">
        <f ca="1">OFFSET('IRP Approach 90% Local'!$DO$1,$A15-2015+(BD$2-1)*35,0)</f>
        <v>2137146</v>
      </c>
      <c r="BE15">
        <f ca="1">OFFSET('IRP Approach 90% Local'!$DO$1,$A15-2015+(BE$2-1)*35,0)</f>
        <v>2197091</v>
      </c>
      <c r="BF15">
        <f ca="1">OFFSET('IRP Approach 90% Local'!$DO$1,$A15-2015+(BF$2-1)*35,0)</f>
        <v>1772178</v>
      </c>
      <c r="BG15">
        <f ca="1">OFFSET('IRP Approach 90% Local'!$DO$1,$A15-2015+(BG$2-1)*35,0)</f>
        <v>1259797</v>
      </c>
      <c r="BH15">
        <f ca="1">OFFSET('IRP Approach 90% Local'!$DO$1,$A15-2015+(BH$2-1)*35,0)</f>
        <v>969394</v>
      </c>
      <c r="BI15">
        <f ca="1">OFFSET('IRP Approach 90% Local'!$DO$1,$A15-2015+(BI$2-1)*35,0)</f>
        <v>834329</v>
      </c>
      <c r="BJ15">
        <f ca="1">OFFSET('IRP Approach 90% Local'!$DO$1,$A15-2015+(BJ$2-1)*35,0)</f>
        <v>717309</v>
      </c>
      <c r="BK15">
        <f ca="1">OFFSET('IRP Approach 90% Local'!$DO$1,$A15-2015+(BK$2-1)*35,0)</f>
        <v>885646</v>
      </c>
      <c r="BL15">
        <f ca="1">OFFSET('IRP Approach 90% Local'!$DO$1,$A15-2015+(BL$2-1)*35,0)</f>
        <v>902424</v>
      </c>
      <c r="BM15">
        <f ca="1">OFFSET('IRP Approach 90% Local'!$DO$1,$A15-2015+(BM$2-1)*35,0)</f>
        <v>1064268</v>
      </c>
      <c r="BN15">
        <f ca="1">OFFSET('IRP Approach 90% Local'!$DO$1,$A15-2015+(BN$2-1)*35,0)</f>
        <v>1627170</v>
      </c>
      <c r="BO15">
        <f ca="1">OFFSET('IRP Approach 90% Local'!$DO$1,$A15-2015+(BO$2-1)*35,0)</f>
        <v>1487346</v>
      </c>
      <c r="BP15">
        <f ca="1">OFFSET('IRP Approach 90% Local'!$DO$1,$A15-2015+(BP$2-1)*35,0)</f>
        <v>1455667</v>
      </c>
      <c r="BQ15">
        <f ca="1">OFFSET('IRP Approach 90% Local'!$DO$1,$A15-2015+(BQ$2-1)*35,0)</f>
        <v>1056898</v>
      </c>
      <c r="BR15">
        <f ca="1">OFFSET('IRP Approach 90% Local'!$DO$1,$A15-2015+(BR$2-1)*35,0)</f>
        <v>794153</v>
      </c>
      <c r="BS15">
        <f ca="1">OFFSET('IRP Approach 90% Local'!$DO$1,$A15-2015+(BS$2-1)*35,0)</f>
        <v>634511</v>
      </c>
      <c r="BT15">
        <f ca="1">OFFSET('IRP Approach 90% Local'!$DO$1,$A15-2015+(BT$2-1)*35,0)</f>
        <v>875222</v>
      </c>
      <c r="BU15">
        <f ca="1">OFFSET('IRP Approach 90% Local'!$DO$1,$A15-2015+(BU$2-1)*35,0)</f>
        <v>1779889</v>
      </c>
      <c r="BV15">
        <f ca="1">OFFSET('IRP Approach 90% Local'!$DO$1,$A15-2015+(BV$2-1)*35,0)</f>
        <v>2678238</v>
      </c>
      <c r="BW15">
        <f ca="1">OFFSET('IRP Approach 90% Local'!$DO$1,$A15-2015+(BW$2-1)*35,0)</f>
        <v>2286696</v>
      </c>
      <c r="BX15">
        <f ca="1">OFFSET('IRP Approach 90% Local'!$DO$1,$A15-2015+(BX$2-1)*35,0)</f>
        <v>2022719</v>
      </c>
      <c r="BY15">
        <f ca="1">OFFSET('IRP Approach 90% Local'!$DO$1,$A15-2015+(BY$2-1)*35,0)</f>
        <v>1216458</v>
      </c>
      <c r="BZ15">
        <f ca="1">OFFSET('IRP Approach 90% Local'!$DO$1,$A15-2015+(BZ$2-1)*35,0)</f>
        <v>858802</v>
      </c>
      <c r="CA15">
        <f ca="1">OFFSET('IRP Approach 90% Local'!$DO$1,$A15-2015+(CA$2-1)*35,0)</f>
        <v>1016389</v>
      </c>
      <c r="CB15">
        <f ca="1">OFFSET('IRP Approach 90% Local'!$DO$1,$A15-2015+(CB$2-1)*35,0)</f>
        <v>489612</v>
      </c>
      <c r="CC15">
        <f ca="1">OFFSET('IRP Approach 90% Local'!$DO$1,$A15-2015+(CC$2-1)*35,0)</f>
        <v>499144</v>
      </c>
      <c r="CD15">
        <f ca="1">OFFSET('IRP Approach 90% Local'!$DO$1,$A15-2015+(CD$2-1)*35,0)</f>
        <v>993766</v>
      </c>
      <c r="CE15">
        <f ca="1">OFFSET('IRP Approach 90% Local'!$DO$1,$A15-2015+(CE$2-1)*35,0)</f>
        <v>848780</v>
      </c>
      <c r="CF15">
        <f ca="1">OFFSET('IRP Approach 90% Local'!$DO$1,$A15-2015+(CF$2-1)*35,0)</f>
        <v>786916</v>
      </c>
      <c r="CG15">
        <f ca="1">OFFSET('IRP Approach 90% Local'!$DO$1,$A15-2015+(CG$2-1)*35,0)</f>
        <v>802513</v>
      </c>
      <c r="CH15">
        <f ca="1">OFFSET('IRP Approach 90% Local'!$DO$1,$A15-2015+(CH$2-1)*35,0)</f>
        <v>831423</v>
      </c>
      <c r="CI15">
        <f ca="1">OFFSET('IRP Approach 90% Local'!$DO$1,$A15-2015+(CI$2-1)*35,0)</f>
        <v>286043</v>
      </c>
      <c r="CJ15">
        <f ca="1">OFFSET('IRP Approach 90% Local'!$DO$1,$A15-2015+(CJ$2-1)*35,0)</f>
        <v>357253</v>
      </c>
      <c r="CK15">
        <f ca="1">OFFSET('IRP Approach 90% Local'!$DO$1,$A15-2015+(CK$2-1)*35,0)</f>
        <v>458175</v>
      </c>
      <c r="CL15">
        <f ca="1">OFFSET('IRP Approach 90% Local'!$DO$1,$A15-2015+(CL$2-1)*35,0)</f>
        <v>414032</v>
      </c>
      <c r="CM15">
        <f ca="1">OFFSET('IRP Approach 90% Local'!$DO$1,$A15-2015+(CM$2-1)*35,0)</f>
        <v>242370</v>
      </c>
      <c r="CN15">
        <f ca="1">OFFSET('IRP Approach 90% Local'!$DO$1,$A15-2015+(CN$2-1)*35,0)</f>
        <v>68832</v>
      </c>
      <c r="CP15">
        <f t="shared" ca="1" si="2"/>
        <v>15882</v>
      </c>
      <c r="CQ15">
        <f t="shared" ca="1" si="3"/>
        <v>1593774.8461538462</v>
      </c>
      <c r="CR15">
        <f t="shared" ca="1" si="4"/>
        <v>4416203</v>
      </c>
    </row>
    <row r="16" spans="1:96" x14ac:dyDescent="0.25">
      <c r="A16">
        <v>2029</v>
      </c>
      <c r="B16">
        <f ca="1">OFFSET('IRP Approach 90% Local'!$DO$1,$A16-2015+(B$2-1)*35,0)</f>
        <v>51426</v>
      </c>
      <c r="C16">
        <f ca="1">OFFSET('IRP Approach 90% Local'!$DO$1,$A16-2015+(C$2-1)*35,0)</f>
        <v>96633</v>
      </c>
      <c r="D16">
        <f ca="1">OFFSET('IRP Approach 90% Local'!$DO$1,$A16-2015+(D$2-1)*35,0)</f>
        <v>529126</v>
      </c>
      <c r="E16">
        <f ca="1">OFFSET('IRP Approach 90% Local'!$DO$1,$A16-2015+(E$2-1)*35,0)</f>
        <v>1245317</v>
      </c>
      <c r="F16">
        <f ca="1">OFFSET('IRP Approach 90% Local'!$DO$1,$A16-2015+(F$2-1)*35,0)</f>
        <v>1392380</v>
      </c>
      <c r="G16">
        <f ca="1">OFFSET('IRP Approach 90% Local'!$DO$1,$A16-2015+(G$2-1)*35,0)</f>
        <v>1328726</v>
      </c>
      <c r="H16">
        <f ca="1">OFFSET('IRP Approach 90% Local'!$DO$1,$A16-2015+(H$2-1)*35,0)</f>
        <v>1963423</v>
      </c>
      <c r="I16">
        <f ca="1">OFFSET('IRP Approach 90% Local'!$DO$1,$A16-2015+(I$2-1)*35,0)</f>
        <v>1973316</v>
      </c>
      <c r="J16">
        <f ca="1">OFFSET('IRP Approach 90% Local'!$DO$1,$A16-2015+(J$2-1)*35,0)</f>
        <v>2456857</v>
      </c>
      <c r="K16">
        <f ca="1">OFFSET('IRP Approach 90% Local'!$DO$1,$A16-2015+(K$2-1)*35,0)</f>
        <v>2689320</v>
      </c>
      <c r="L16">
        <f ca="1">OFFSET('IRP Approach 90% Local'!$DO$1,$A16-2015+(L$2-1)*35,0)</f>
        <v>2912284</v>
      </c>
      <c r="M16">
        <f ca="1">OFFSET('IRP Approach 90% Local'!$DO$1,$A16-2015+(M$2-1)*35,0)</f>
        <v>3383838</v>
      </c>
      <c r="N16">
        <f ca="1">OFFSET('IRP Approach 90% Local'!$DO$1,$A16-2015+(N$2-1)*35,0)</f>
        <v>3295215</v>
      </c>
      <c r="O16">
        <f ca="1">OFFSET('IRP Approach 90% Local'!$DO$1,$A16-2015+(O$2-1)*35,0)</f>
        <v>3525890</v>
      </c>
      <c r="P16">
        <f ca="1">OFFSET('IRP Approach 90% Local'!$DO$1,$A16-2015+(P$2-1)*35,0)</f>
        <v>2853736</v>
      </c>
      <c r="Q16">
        <f ca="1">OFFSET('IRP Approach 90% Local'!$DO$1,$A16-2015+(Q$2-1)*35,0)</f>
        <v>2610258</v>
      </c>
      <c r="R16">
        <f ca="1">OFFSET('IRP Approach 90% Local'!$DO$1,$A16-2015+(R$2-1)*35,0)</f>
        <v>2536596</v>
      </c>
      <c r="S16">
        <f ca="1">OFFSET('IRP Approach 90% Local'!$DO$1,$A16-2015+(S$2-1)*35,0)</f>
        <v>2250996</v>
      </c>
      <c r="T16">
        <f ca="1">OFFSET('IRP Approach 90% Local'!$DO$1,$A16-2015+(T$2-1)*35,0)</f>
        <v>2213521</v>
      </c>
      <c r="U16">
        <f ca="1">OFFSET('IRP Approach 90% Local'!$DO$1,$A16-2015+(U$2-1)*35,0)</f>
        <v>1977386</v>
      </c>
      <c r="V16">
        <f ca="1">OFFSET('IRP Approach 90% Local'!$DO$1,$A16-2015+(V$2-1)*35,0)</f>
        <v>1480273</v>
      </c>
      <c r="W16">
        <f ca="1">OFFSET('IRP Approach 90% Local'!$DO$1,$A16-2015+(W$2-1)*35,0)</f>
        <v>1588143</v>
      </c>
      <c r="X16">
        <f ca="1">OFFSET('IRP Approach 90% Local'!$DO$1,$A16-2015+(X$2-1)*35,0)</f>
        <v>1108972</v>
      </c>
      <c r="Y16">
        <f ca="1">OFFSET('IRP Approach 90% Local'!$DO$1,$A16-2015+(Y$2-1)*35,0)</f>
        <v>1496349</v>
      </c>
      <c r="Z16">
        <f ca="1">OFFSET('IRP Approach 90% Local'!$DO$1,$A16-2015+(Z$2-1)*35,0)</f>
        <v>1100259</v>
      </c>
      <c r="AA16">
        <f ca="1">OFFSET('IRP Approach 90% Local'!$DO$1,$A16-2015+(AA$2-1)*35,0)</f>
        <v>451219</v>
      </c>
      <c r="AB16">
        <f ca="1">OFFSET('IRP Approach 90% Local'!$DO$1,$A16-2015+(AB$2-1)*35,0)</f>
        <v>430988</v>
      </c>
      <c r="AC16">
        <f ca="1">OFFSET('IRP Approach 90% Local'!$DO$1,$A16-2015+(AC$2-1)*35,0)</f>
        <v>737211</v>
      </c>
      <c r="AD16">
        <f ca="1">OFFSET('IRP Approach 90% Local'!$DO$1,$A16-2015+(AD$2-1)*35,0)</f>
        <v>915821</v>
      </c>
      <c r="AE16">
        <f ca="1">OFFSET('IRP Approach 90% Local'!$DO$1,$A16-2015+(AE$2-1)*35,0)</f>
        <v>1183614</v>
      </c>
      <c r="AF16">
        <f ca="1">OFFSET('IRP Approach 90% Local'!$DO$1,$A16-2015+(AF$2-1)*35,0)</f>
        <v>686478</v>
      </c>
      <c r="AG16">
        <f ca="1">OFFSET('IRP Approach 90% Local'!$DO$1,$A16-2015+(AG$2-1)*35,0)</f>
        <v>906325</v>
      </c>
      <c r="AH16">
        <f ca="1">OFFSET('IRP Approach 90% Local'!$DO$1,$A16-2015+(AH$2-1)*35,0)</f>
        <v>993476</v>
      </c>
      <c r="AI16">
        <f ca="1">OFFSET('IRP Approach 90% Local'!$DO$1,$A16-2015+(AI$2-1)*35,0)</f>
        <v>1380950</v>
      </c>
      <c r="AJ16">
        <f ca="1">OFFSET('IRP Approach 90% Local'!$DO$1,$A16-2015+(AJ$2-1)*35,0)</f>
        <v>2367392</v>
      </c>
      <c r="AK16">
        <f ca="1">OFFSET('IRP Approach 90% Local'!$DO$1,$A16-2015+(AK$2-1)*35,0)</f>
        <v>2011442</v>
      </c>
      <c r="AL16">
        <f ca="1">OFFSET('IRP Approach 90% Local'!$DO$1,$A16-2015+(AL$2-1)*35,0)</f>
        <v>1950442</v>
      </c>
      <c r="AM16">
        <f ca="1">OFFSET('IRP Approach 90% Local'!$DO$1,$A16-2015+(AM$2-1)*35,0)</f>
        <v>1349962</v>
      </c>
      <c r="AN16">
        <f ca="1">OFFSET('IRP Approach 90% Local'!$DO$1,$A16-2015+(AN$2-1)*35,0)</f>
        <v>1404716</v>
      </c>
      <c r="AO16">
        <f ca="1">OFFSET('IRP Approach 90% Local'!$DO$1,$A16-2015+(AO$2-1)*35,0)</f>
        <v>1613850</v>
      </c>
      <c r="AP16">
        <f ca="1">OFFSET('IRP Approach 90% Local'!$DO$1,$A16-2015+(AP$2-1)*35,0)</f>
        <v>1983290</v>
      </c>
      <c r="AQ16">
        <f ca="1">OFFSET('IRP Approach 90% Local'!$DO$1,$A16-2015+(AQ$2-1)*35,0)</f>
        <v>1911986</v>
      </c>
      <c r="AR16">
        <f ca="1">OFFSET('IRP Approach 90% Local'!$DO$1,$A16-2015+(AR$2-1)*35,0)</f>
        <v>1459284</v>
      </c>
      <c r="AS16">
        <f ca="1">OFFSET('IRP Approach 90% Local'!$DO$1,$A16-2015+(AS$2-1)*35,0)</f>
        <v>1787117</v>
      </c>
      <c r="AT16">
        <f ca="1">OFFSET('IRP Approach 90% Local'!$DO$1,$A16-2015+(AT$2-1)*35,0)</f>
        <v>2392095</v>
      </c>
      <c r="AU16">
        <f ca="1">OFFSET('IRP Approach 90% Local'!$DO$1,$A16-2015+(AU$2-1)*35,0)</f>
        <v>3004062</v>
      </c>
      <c r="AV16">
        <f ca="1">OFFSET('IRP Approach 90% Local'!$DO$1,$A16-2015+(AV$2-1)*35,0)</f>
        <v>2574389</v>
      </c>
      <c r="AW16">
        <f ca="1">OFFSET('IRP Approach 90% Local'!$DO$1,$A16-2015+(AW$2-1)*35,0)</f>
        <v>2880495</v>
      </c>
      <c r="AX16">
        <f ca="1">OFFSET('IRP Approach 90% Local'!$DO$1,$A16-2015+(AX$2-1)*35,0)</f>
        <v>3953504</v>
      </c>
      <c r="AY16">
        <f ca="1">OFFSET('IRP Approach 90% Local'!$DO$1,$A16-2015+(AY$2-1)*35,0)</f>
        <v>4163718</v>
      </c>
      <c r="AZ16">
        <f ca="1">OFFSET('IRP Approach 90% Local'!$DO$1,$A16-2015+(AZ$2-1)*35,0)</f>
        <v>4303356</v>
      </c>
      <c r="BA16">
        <f ca="1">OFFSET('IRP Approach 90% Local'!$DO$1,$A16-2015+(BA$2-1)*35,0)</f>
        <v>4648583</v>
      </c>
      <c r="BB16">
        <f ca="1">OFFSET('IRP Approach 90% Local'!$DO$1,$A16-2015+(BB$2-1)*35,0)</f>
        <v>2888497</v>
      </c>
      <c r="BC16">
        <f ca="1">OFFSET('IRP Approach 90% Local'!$DO$1,$A16-2015+(BC$2-1)*35,0)</f>
        <v>1939834</v>
      </c>
      <c r="BD16">
        <f ca="1">OFFSET('IRP Approach 90% Local'!$DO$1,$A16-2015+(BD$2-1)*35,0)</f>
        <v>2037557</v>
      </c>
      <c r="BE16">
        <f ca="1">OFFSET('IRP Approach 90% Local'!$DO$1,$A16-2015+(BE$2-1)*35,0)</f>
        <v>1591992</v>
      </c>
      <c r="BF16">
        <f ca="1">OFFSET('IRP Approach 90% Local'!$DO$1,$A16-2015+(BF$2-1)*35,0)</f>
        <v>1420659</v>
      </c>
      <c r="BG16">
        <f ca="1">OFFSET('IRP Approach 90% Local'!$DO$1,$A16-2015+(BG$2-1)*35,0)</f>
        <v>932494</v>
      </c>
      <c r="BH16">
        <f ca="1">OFFSET('IRP Approach 90% Local'!$DO$1,$A16-2015+(BH$2-1)*35,0)</f>
        <v>980818</v>
      </c>
      <c r="BI16">
        <f ca="1">OFFSET('IRP Approach 90% Local'!$DO$1,$A16-2015+(BI$2-1)*35,0)</f>
        <v>643098</v>
      </c>
      <c r="BJ16">
        <f ca="1">OFFSET('IRP Approach 90% Local'!$DO$1,$A16-2015+(BJ$2-1)*35,0)</f>
        <v>961381</v>
      </c>
      <c r="BK16">
        <f ca="1">OFFSET('IRP Approach 90% Local'!$DO$1,$A16-2015+(BK$2-1)*35,0)</f>
        <v>1078094</v>
      </c>
      <c r="BL16">
        <f ca="1">OFFSET('IRP Approach 90% Local'!$DO$1,$A16-2015+(BL$2-1)*35,0)</f>
        <v>1252172</v>
      </c>
      <c r="BM16">
        <f ca="1">OFFSET('IRP Approach 90% Local'!$DO$1,$A16-2015+(BM$2-1)*35,0)</f>
        <v>1735095</v>
      </c>
      <c r="BN16">
        <f ca="1">OFFSET('IRP Approach 90% Local'!$DO$1,$A16-2015+(BN$2-1)*35,0)</f>
        <v>1606555</v>
      </c>
      <c r="BO16">
        <f ca="1">OFFSET('IRP Approach 90% Local'!$DO$1,$A16-2015+(BO$2-1)*35,0)</f>
        <v>1413692</v>
      </c>
      <c r="BP16">
        <f ca="1">OFFSET('IRP Approach 90% Local'!$DO$1,$A16-2015+(BP$2-1)*35,0)</f>
        <v>1039961</v>
      </c>
      <c r="BQ16">
        <f ca="1">OFFSET('IRP Approach 90% Local'!$DO$1,$A16-2015+(BQ$2-1)*35,0)</f>
        <v>622964</v>
      </c>
      <c r="BR16">
        <f ca="1">OFFSET('IRP Approach 90% Local'!$DO$1,$A16-2015+(BR$2-1)*35,0)</f>
        <v>537140</v>
      </c>
      <c r="BS16">
        <f ca="1">OFFSET('IRP Approach 90% Local'!$DO$1,$A16-2015+(BS$2-1)*35,0)</f>
        <v>427930</v>
      </c>
      <c r="BT16">
        <f ca="1">OFFSET('IRP Approach 90% Local'!$DO$1,$A16-2015+(BT$2-1)*35,0)</f>
        <v>1243052</v>
      </c>
      <c r="BU16">
        <f ca="1">OFFSET('IRP Approach 90% Local'!$DO$1,$A16-2015+(BU$2-1)*35,0)</f>
        <v>2153808</v>
      </c>
      <c r="BV16">
        <f ca="1">OFFSET('IRP Approach 90% Local'!$DO$1,$A16-2015+(BV$2-1)*35,0)</f>
        <v>2187736</v>
      </c>
      <c r="BW16">
        <f ca="1">OFFSET('IRP Approach 90% Local'!$DO$1,$A16-2015+(BW$2-1)*35,0)</f>
        <v>1667311</v>
      </c>
      <c r="BX16">
        <f ca="1">OFFSET('IRP Approach 90% Local'!$DO$1,$A16-2015+(BX$2-1)*35,0)</f>
        <v>1462189</v>
      </c>
      <c r="BY16">
        <f ca="1">OFFSET('IRP Approach 90% Local'!$DO$1,$A16-2015+(BY$2-1)*35,0)</f>
        <v>1305322</v>
      </c>
      <c r="BZ16">
        <f ca="1">OFFSET('IRP Approach 90% Local'!$DO$1,$A16-2015+(BZ$2-1)*35,0)</f>
        <v>1363046</v>
      </c>
      <c r="CA16">
        <f ca="1">OFFSET('IRP Approach 90% Local'!$DO$1,$A16-2015+(CA$2-1)*35,0)</f>
        <v>721810</v>
      </c>
      <c r="CB16">
        <f ca="1">OFFSET('IRP Approach 90% Local'!$DO$1,$A16-2015+(CB$2-1)*35,0)</f>
        <v>476047</v>
      </c>
      <c r="CC16">
        <f ca="1">OFFSET('IRP Approach 90% Local'!$DO$1,$A16-2015+(CC$2-1)*35,0)</f>
        <v>685442</v>
      </c>
      <c r="CD16">
        <f ca="1">OFFSET('IRP Approach 90% Local'!$DO$1,$A16-2015+(CD$2-1)*35,0)</f>
        <v>456028</v>
      </c>
      <c r="CE16">
        <f ca="1">OFFSET('IRP Approach 90% Local'!$DO$1,$A16-2015+(CE$2-1)*35,0)</f>
        <v>599936</v>
      </c>
      <c r="CF16">
        <f ca="1">OFFSET('IRP Approach 90% Local'!$DO$1,$A16-2015+(CF$2-1)*35,0)</f>
        <v>608439</v>
      </c>
      <c r="CG16">
        <f ca="1">OFFSET('IRP Approach 90% Local'!$DO$1,$A16-2015+(CG$2-1)*35,0)</f>
        <v>857721</v>
      </c>
      <c r="CH16">
        <f ca="1">OFFSET('IRP Approach 90% Local'!$DO$1,$A16-2015+(CH$2-1)*35,0)</f>
        <v>895789</v>
      </c>
      <c r="CI16">
        <f ca="1">OFFSET('IRP Approach 90% Local'!$DO$1,$A16-2015+(CI$2-1)*35,0)</f>
        <v>166475</v>
      </c>
      <c r="CJ16">
        <f ca="1">OFFSET('IRP Approach 90% Local'!$DO$1,$A16-2015+(CJ$2-1)*35,0)</f>
        <v>317707</v>
      </c>
      <c r="CK16">
        <f ca="1">OFFSET('IRP Approach 90% Local'!$DO$1,$A16-2015+(CK$2-1)*35,0)</f>
        <v>266790</v>
      </c>
      <c r="CL16">
        <f ca="1">OFFSET('IRP Approach 90% Local'!$DO$1,$A16-2015+(CL$2-1)*35,0)</f>
        <v>191070</v>
      </c>
      <c r="CM16">
        <f ca="1">OFFSET('IRP Approach 90% Local'!$DO$1,$A16-2015+(CM$2-1)*35,0)</f>
        <v>154900</v>
      </c>
      <c r="CN16">
        <f ca="1">OFFSET('IRP Approach 90% Local'!$DO$1,$A16-2015+(CN$2-1)*35,0)</f>
        <v>38832</v>
      </c>
      <c r="CP16">
        <f t="shared" ca="1" si="2"/>
        <v>38832</v>
      </c>
      <c r="CQ16">
        <f t="shared" ca="1" si="3"/>
        <v>1565224.0439560439</v>
      </c>
      <c r="CR16">
        <f t="shared" ca="1" si="4"/>
        <v>4648583</v>
      </c>
    </row>
    <row r="17" spans="1:96" x14ac:dyDescent="0.25">
      <c r="A17">
        <v>2030</v>
      </c>
      <c r="B17">
        <f ca="1">OFFSET('IRP Approach 90% Local'!$DO$1,$A17-2015+(B$2-1)*35,0)</f>
        <v>421096</v>
      </c>
      <c r="C17">
        <f ca="1">OFFSET('IRP Approach 90% Local'!$DO$1,$A17-2015+(C$2-1)*35,0)</f>
        <v>655101</v>
      </c>
      <c r="D17">
        <f ca="1">OFFSET('IRP Approach 90% Local'!$DO$1,$A17-2015+(D$2-1)*35,0)</f>
        <v>1591420</v>
      </c>
      <c r="E17">
        <f ca="1">OFFSET('IRP Approach 90% Local'!$DO$1,$A17-2015+(E$2-1)*35,0)</f>
        <v>1405156</v>
      </c>
      <c r="F17">
        <f ca="1">OFFSET('IRP Approach 90% Local'!$DO$1,$A17-2015+(F$2-1)*35,0)</f>
        <v>1640486</v>
      </c>
      <c r="G17">
        <f ca="1">OFFSET('IRP Approach 90% Local'!$DO$1,$A17-2015+(G$2-1)*35,0)</f>
        <v>2308802</v>
      </c>
      <c r="H17">
        <f ca="1">OFFSET('IRP Approach 90% Local'!$DO$1,$A17-2015+(H$2-1)*35,0)</f>
        <v>2666646</v>
      </c>
      <c r="I17">
        <f ca="1">OFFSET('IRP Approach 90% Local'!$DO$1,$A17-2015+(I$2-1)*35,0)</f>
        <v>2744734</v>
      </c>
      <c r="J17">
        <f ca="1">OFFSET('IRP Approach 90% Local'!$DO$1,$A17-2015+(J$2-1)*35,0)</f>
        <v>2440540</v>
      </c>
      <c r="K17">
        <f ca="1">OFFSET('IRP Approach 90% Local'!$DO$1,$A17-2015+(K$2-1)*35,0)</f>
        <v>2903411</v>
      </c>
      <c r="L17">
        <f ca="1">OFFSET('IRP Approach 90% Local'!$DO$1,$A17-2015+(L$2-1)*35,0)</f>
        <v>3406039</v>
      </c>
      <c r="M17">
        <f ca="1">OFFSET('IRP Approach 90% Local'!$DO$1,$A17-2015+(M$2-1)*35,0)</f>
        <v>3142874</v>
      </c>
      <c r="N17">
        <f ca="1">OFFSET('IRP Approach 90% Local'!$DO$1,$A17-2015+(N$2-1)*35,0)</f>
        <v>3100010</v>
      </c>
      <c r="O17">
        <f ca="1">OFFSET('IRP Approach 90% Local'!$DO$1,$A17-2015+(O$2-1)*35,0)</f>
        <v>3128015</v>
      </c>
      <c r="P17">
        <f ca="1">OFFSET('IRP Approach 90% Local'!$DO$1,$A17-2015+(P$2-1)*35,0)</f>
        <v>2597310</v>
      </c>
      <c r="Q17">
        <f ca="1">OFFSET('IRP Approach 90% Local'!$DO$1,$A17-2015+(Q$2-1)*35,0)</f>
        <v>3044922</v>
      </c>
      <c r="R17">
        <f ca="1">OFFSET('IRP Approach 90% Local'!$DO$1,$A17-2015+(R$2-1)*35,0)</f>
        <v>3420449</v>
      </c>
      <c r="S17">
        <f ca="1">OFFSET('IRP Approach 90% Local'!$DO$1,$A17-2015+(S$2-1)*35,0)</f>
        <v>2754861</v>
      </c>
      <c r="T17">
        <f ca="1">OFFSET('IRP Approach 90% Local'!$DO$1,$A17-2015+(T$2-1)*35,0)</f>
        <v>2415317</v>
      </c>
      <c r="U17">
        <f ca="1">OFFSET('IRP Approach 90% Local'!$DO$1,$A17-2015+(U$2-1)*35,0)</f>
        <v>1844709</v>
      </c>
      <c r="V17">
        <f ca="1">OFFSET('IRP Approach 90% Local'!$DO$1,$A17-2015+(V$2-1)*35,0)</f>
        <v>1965603</v>
      </c>
      <c r="W17">
        <f ca="1">OFFSET('IRP Approach 90% Local'!$DO$1,$A17-2015+(W$2-1)*35,0)</f>
        <v>1592839</v>
      </c>
      <c r="X17">
        <f ca="1">OFFSET('IRP Approach 90% Local'!$DO$1,$A17-2015+(X$2-1)*35,0)</f>
        <v>1681085</v>
      </c>
      <c r="Y17">
        <f ca="1">OFFSET('IRP Approach 90% Local'!$DO$1,$A17-2015+(Y$2-1)*35,0)</f>
        <v>1361513</v>
      </c>
      <c r="Z17">
        <f ca="1">OFFSET('IRP Approach 90% Local'!$DO$1,$A17-2015+(Z$2-1)*35,0)</f>
        <v>746481</v>
      </c>
      <c r="AA17">
        <f ca="1">OFFSET('IRP Approach 90% Local'!$DO$1,$A17-2015+(AA$2-1)*35,0)</f>
        <v>216351</v>
      </c>
      <c r="AB17">
        <f ca="1">OFFSET('IRP Approach 90% Local'!$DO$1,$A17-2015+(AB$2-1)*35,0)</f>
        <v>363643</v>
      </c>
      <c r="AC17">
        <f ca="1">OFFSET('IRP Approach 90% Local'!$DO$1,$A17-2015+(AC$2-1)*35,0)</f>
        <v>1055335</v>
      </c>
      <c r="AD17">
        <f ca="1">OFFSET('IRP Approach 90% Local'!$DO$1,$A17-2015+(AD$2-1)*35,0)</f>
        <v>991484</v>
      </c>
      <c r="AE17">
        <f ca="1">OFFSET('IRP Approach 90% Local'!$DO$1,$A17-2015+(AE$2-1)*35,0)</f>
        <v>1852027</v>
      </c>
      <c r="AF17">
        <f ca="1">OFFSET('IRP Approach 90% Local'!$DO$1,$A17-2015+(AF$2-1)*35,0)</f>
        <v>846272</v>
      </c>
      <c r="AG17">
        <f ca="1">OFFSET('IRP Approach 90% Local'!$DO$1,$A17-2015+(AG$2-1)*35,0)</f>
        <v>1587020</v>
      </c>
      <c r="AH17">
        <f ca="1">OFFSET('IRP Approach 90% Local'!$DO$1,$A17-2015+(AH$2-1)*35,0)</f>
        <v>1395804</v>
      </c>
      <c r="AI17">
        <f ca="1">OFFSET('IRP Approach 90% Local'!$DO$1,$A17-2015+(AI$2-1)*35,0)</f>
        <v>2319714</v>
      </c>
      <c r="AJ17">
        <f ca="1">OFFSET('IRP Approach 90% Local'!$DO$1,$A17-2015+(AJ$2-1)*35,0)</f>
        <v>3030776</v>
      </c>
      <c r="AK17">
        <f ca="1">OFFSET('IRP Approach 90% Local'!$DO$1,$A17-2015+(AK$2-1)*35,0)</f>
        <v>2286234</v>
      </c>
      <c r="AL17">
        <f ca="1">OFFSET('IRP Approach 90% Local'!$DO$1,$A17-2015+(AL$2-1)*35,0)</f>
        <v>1644117</v>
      </c>
      <c r="AM17">
        <f ca="1">OFFSET('IRP Approach 90% Local'!$DO$1,$A17-2015+(AM$2-1)*35,0)</f>
        <v>1812253</v>
      </c>
      <c r="AN17">
        <f ca="1">OFFSET('IRP Approach 90% Local'!$DO$1,$A17-2015+(AN$2-1)*35,0)</f>
        <v>1858804</v>
      </c>
      <c r="AO17">
        <f ca="1">OFFSET('IRP Approach 90% Local'!$DO$1,$A17-2015+(AO$2-1)*35,0)</f>
        <v>1835253</v>
      </c>
      <c r="AP17">
        <f ca="1">OFFSET('IRP Approach 90% Local'!$DO$1,$A17-2015+(AP$2-1)*35,0)</f>
        <v>1580536</v>
      </c>
      <c r="AQ17">
        <f ca="1">OFFSET('IRP Approach 90% Local'!$DO$1,$A17-2015+(AQ$2-1)*35,0)</f>
        <v>1088061</v>
      </c>
      <c r="AR17">
        <f ca="1">OFFSET('IRP Approach 90% Local'!$DO$1,$A17-2015+(AR$2-1)*35,0)</f>
        <v>1850648</v>
      </c>
      <c r="AS17">
        <f ca="1">OFFSET('IRP Approach 90% Local'!$DO$1,$A17-2015+(AS$2-1)*35,0)</f>
        <v>2260272</v>
      </c>
      <c r="AT17">
        <f ca="1">OFFSET('IRP Approach 90% Local'!$DO$1,$A17-2015+(AT$2-1)*35,0)</f>
        <v>3277483</v>
      </c>
      <c r="AU17">
        <f ca="1">OFFSET('IRP Approach 90% Local'!$DO$1,$A17-2015+(AU$2-1)*35,0)</f>
        <v>2940027</v>
      </c>
      <c r="AV17">
        <f ca="1">OFFSET('IRP Approach 90% Local'!$DO$1,$A17-2015+(AV$2-1)*35,0)</f>
        <v>3207871</v>
      </c>
      <c r="AW17">
        <f ca="1">OFFSET('IRP Approach 90% Local'!$DO$1,$A17-2015+(AW$2-1)*35,0)</f>
        <v>3937263</v>
      </c>
      <c r="AX17">
        <f ca="1">OFFSET('IRP Approach 90% Local'!$DO$1,$A17-2015+(AX$2-1)*35,0)</f>
        <v>4300862</v>
      </c>
      <c r="AY17">
        <f ca="1">OFFSET('IRP Approach 90% Local'!$DO$1,$A17-2015+(AY$2-1)*35,0)</f>
        <v>4360166</v>
      </c>
      <c r="AZ17">
        <f ca="1">OFFSET('IRP Approach 90% Local'!$DO$1,$A17-2015+(AZ$2-1)*35,0)</f>
        <v>3069998</v>
      </c>
      <c r="BA17">
        <f ca="1">OFFSET('IRP Approach 90% Local'!$DO$1,$A17-2015+(BA$2-1)*35,0)</f>
        <v>2998758</v>
      </c>
      <c r="BB17">
        <f ca="1">OFFSET('IRP Approach 90% Local'!$DO$1,$A17-2015+(BB$2-1)*35,0)</f>
        <v>2275754</v>
      </c>
      <c r="BC17">
        <f ca="1">OFFSET('IRP Approach 90% Local'!$DO$1,$A17-2015+(BC$2-1)*35,0)</f>
        <v>1633373</v>
      </c>
      <c r="BD17">
        <f ca="1">OFFSET('IRP Approach 90% Local'!$DO$1,$A17-2015+(BD$2-1)*35,0)</f>
        <v>1412243</v>
      </c>
      <c r="BE17">
        <f ca="1">OFFSET('IRP Approach 90% Local'!$DO$1,$A17-2015+(BE$2-1)*35,0)</f>
        <v>1227614</v>
      </c>
      <c r="BF17">
        <f ca="1">OFFSET('IRP Approach 90% Local'!$DO$1,$A17-2015+(BF$2-1)*35,0)</f>
        <v>1056490</v>
      </c>
      <c r="BG17">
        <f ca="1">OFFSET('IRP Approach 90% Local'!$DO$1,$A17-2015+(BG$2-1)*35,0)</f>
        <v>1077926</v>
      </c>
      <c r="BH17">
        <f ca="1">OFFSET('IRP Approach 90% Local'!$DO$1,$A17-2015+(BH$2-1)*35,0)</f>
        <v>798173</v>
      </c>
      <c r="BI17">
        <f ca="1">OFFSET('IRP Approach 90% Local'!$DO$1,$A17-2015+(BI$2-1)*35,0)</f>
        <v>1286425</v>
      </c>
      <c r="BJ17">
        <f ca="1">OFFSET('IRP Approach 90% Local'!$DO$1,$A17-2015+(BJ$2-1)*35,0)</f>
        <v>1531462</v>
      </c>
      <c r="BK17">
        <f ca="1">OFFSET('IRP Approach 90% Local'!$DO$1,$A17-2015+(BK$2-1)*35,0)</f>
        <v>1538324</v>
      </c>
      <c r="BL17">
        <f ca="1">OFFSET('IRP Approach 90% Local'!$DO$1,$A17-2015+(BL$2-1)*35,0)</f>
        <v>2285734</v>
      </c>
      <c r="BM17">
        <f ca="1">OFFSET('IRP Approach 90% Local'!$DO$1,$A17-2015+(BM$2-1)*35,0)</f>
        <v>2413235</v>
      </c>
      <c r="BN17">
        <f ca="1">OFFSET('IRP Approach 90% Local'!$DO$1,$A17-2015+(BN$2-1)*35,0)</f>
        <v>1641569</v>
      </c>
      <c r="BO17">
        <f ca="1">OFFSET('IRP Approach 90% Local'!$DO$1,$A17-2015+(BO$2-1)*35,0)</f>
        <v>1198520</v>
      </c>
      <c r="BP17">
        <f ca="1">OFFSET('IRP Approach 90% Local'!$DO$1,$A17-2015+(BP$2-1)*35,0)</f>
        <v>1094388</v>
      </c>
      <c r="BQ17">
        <f ca="1">OFFSET('IRP Approach 90% Local'!$DO$1,$A17-2015+(BQ$2-1)*35,0)</f>
        <v>707851</v>
      </c>
      <c r="BR17">
        <f ca="1">OFFSET('IRP Approach 90% Local'!$DO$1,$A17-2015+(BR$2-1)*35,0)</f>
        <v>562678</v>
      </c>
      <c r="BS17">
        <f ca="1">OFFSET('IRP Approach 90% Local'!$DO$1,$A17-2015+(BS$2-1)*35,0)</f>
        <v>900313</v>
      </c>
      <c r="BT17">
        <f ca="1">OFFSET('IRP Approach 90% Local'!$DO$1,$A17-2015+(BT$2-1)*35,0)</f>
        <v>2027848</v>
      </c>
      <c r="BU17">
        <f ca="1">OFFSET('IRP Approach 90% Local'!$DO$1,$A17-2015+(BU$2-1)*35,0)</f>
        <v>1841208</v>
      </c>
      <c r="BV17">
        <f ca="1">OFFSET('IRP Approach 90% Local'!$DO$1,$A17-2015+(BV$2-1)*35,0)</f>
        <v>1662034</v>
      </c>
      <c r="BW17">
        <f ca="1">OFFSET('IRP Approach 90% Local'!$DO$1,$A17-2015+(BW$2-1)*35,0)</f>
        <v>1199340</v>
      </c>
      <c r="BX17">
        <f ca="1">OFFSET('IRP Approach 90% Local'!$DO$1,$A17-2015+(BX$2-1)*35,0)</f>
        <v>1655843</v>
      </c>
      <c r="BY17">
        <f ca="1">OFFSET('IRP Approach 90% Local'!$DO$1,$A17-2015+(BY$2-1)*35,0)</f>
        <v>1905517</v>
      </c>
      <c r="BZ17">
        <f ca="1">OFFSET('IRP Approach 90% Local'!$DO$1,$A17-2015+(BZ$2-1)*35,0)</f>
        <v>1263960</v>
      </c>
      <c r="CA17">
        <f ca="1">OFFSET('IRP Approach 90% Local'!$DO$1,$A17-2015+(CA$2-1)*35,0)</f>
        <v>1023419</v>
      </c>
      <c r="CB17">
        <f ca="1">OFFSET('IRP Approach 90% Local'!$DO$1,$A17-2015+(CB$2-1)*35,0)</f>
        <v>815800</v>
      </c>
      <c r="CC17">
        <f ca="1">OFFSET('IRP Approach 90% Local'!$DO$1,$A17-2015+(CC$2-1)*35,0)</f>
        <v>396850</v>
      </c>
      <c r="CD17">
        <f ca="1">OFFSET('IRP Approach 90% Local'!$DO$1,$A17-2015+(CD$2-1)*35,0)</f>
        <v>233130</v>
      </c>
      <c r="CE17">
        <f ca="1">OFFSET('IRP Approach 90% Local'!$DO$1,$A17-2015+(CE$2-1)*35,0)</f>
        <v>536439</v>
      </c>
      <c r="CF17">
        <f ca="1">OFFSET('IRP Approach 90% Local'!$DO$1,$A17-2015+(CF$2-1)*35,0)</f>
        <v>1140902</v>
      </c>
      <c r="CG17">
        <f ca="1">OFFSET('IRP Approach 90% Local'!$DO$1,$A17-2015+(CG$2-1)*35,0)</f>
        <v>1125220</v>
      </c>
      <c r="CH17">
        <f ca="1">OFFSET('IRP Approach 90% Local'!$DO$1,$A17-2015+(CH$2-1)*35,0)</f>
        <v>535955</v>
      </c>
      <c r="CI17">
        <f ca="1">OFFSET('IRP Approach 90% Local'!$DO$1,$A17-2015+(CI$2-1)*35,0)</f>
        <v>103045</v>
      </c>
      <c r="CJ17">
        <f ca="1">OFFSET('IRP Approach 90% Local'!$DO$1,$A17-2015+(CJ$2-1)*35,0)</f>
        <v>137562</v>
      </c>
      <c r="CK17">
        <f ca="1">OFFSET('IRP Approach 90% Local'!$DO$1,$A17-2015+(CK$2-1)*35,0)</f>
        <v>153467</v>
      </c>
      <c r="CL17">
        <f ca="1">OFFSET('IRP Approach 90% Local'!$DO$1,$A17-2015+(CL$2-1)*35,0)</f>
        <v>100302</v>
      </c>
      <c r="CM17">
        <f ca="1">OFFSET('IRP Approach 90% Local'!$DO$1,$A17-2015+(CM$2-1)*35,0)</f>
        <v>98117</v>
      </c>
      <c r="CN17">
        <f ca="1">OFFSET('IRP Approach 90% Local'!$DO$1,$A17-2015+(CN$2-1)*35,0)</f>
        <v>43832</v>
      </c>
      <c r="CP17">
        <f t="shared" ca="1" si="2"/>
        <v>43832</v>
      </c>
      <c r="CQ17">
        <f t="shared" ca="1" si="3"/>
        <v>1709761.6813186812</v>
      </c>
      <c r="CR17">
        <f t="shared" ca="1" si="4"/>
        <v>4360166</v>
      </c>
    </row>
    <row r="18" spans="1:96" x14ac:dyDescent="0.25">
      <c r="A18">
        <v>2031</v>
      </c>
      <c r="B18">
        <f ca="1">OFFSET('IRP Approach 90% Local'!$DO$1,$A18-2015+(B$2-1)*35,0)</f>
        <v>978289</v>
      </c>
      <c r="C18">
        <f ca="1">OFFSET('IRP Approach 90% Local'!$DO$1,$A18-2015+(C$2-1)*35,0)</f>
        <v>1716518</v>
      </c>
      <c r="D18">
        <f ca="1">OFFSET('IRP Approach 90% Local'!$DO$1,$A18-2015+(D$2-1)*35,0)</f>
        <v>1738651</v>
      </c>
      <c r="E18">
        <f ca="1">OFFSET('IRP Approach 90% Local'!$DO$1,$A18-2015+(E$2-1)*35,0)</f>
        <v>1649168</v>
      </c>
      <c r="F18">
        <f ca="1">OFFSET('IRP Approach 90% Local'!$DO$1,$A18-2015+(F$2-1)*35,0)</f>
        <v>2605264</v>
      </c>
      <c r="G18">
        <f ca="1">OFFSET('IRP Approach 90% Local'!$DO$1,$A18-2015+(G$2-1)*35,0)</f>
        <v>3005904</v>
      </c>
      <c r="H18">
        <f ca="1">OFFSET('IRP Approach 90% Local'!$DO$1,$A18-2015+(H$2-1)*35,0)</f>
        <v>3387687</v>
      </c>
      <c r="I18">
        <f ca="1">OFFSET('IRP Approach 90% Local'!$DO$1,$A18-2015+(I$2-1)*35,0)</f>
        <v>2732872</v>
      </c>
      <c r="J18">
        <f ca="1">OFFSET('IRP Approach 90% Local'!$DO$1,$A18-2015+(J$2-1)*35,0)</f>
        <v>2655904</v>
      </c>
      <c r="K18">
        <f ca="1">OFFSET('IRP Approach 90% Local'!$DO$1,$A18-2015+(K$2-1)*35,0)</f>
        <v>3415928</v>
      </c>
      <c r="L18">
        <f ca="1">OFFSET('IRP Approach 90% Local'!$DO$1,$A18-2015+(L$2-1)*35,0)</f>
        <v>3135157</v>
      </c>
      <c r="M18">
        <f ca="1">OFFSET('IRP Approach 90% Local'!$DO$1,$A18-2015+(M$2-1)*35,0)</f>
        <v>2943012</v>
      </c>
      <c r="N18">
        <f ca="1">OFFSET('IRP Approach 90% Local'!$DO$1,$A18-2015+(N$2-1)*35,0)</f>
        <v>2736026</v>
      </c>
      <c r="O18">
        <f ca="1">OFFSET('IRP Approach 90% Local'!$DO$1,$A18-2015+(O$2-1)*35,0)</f>
        <v>2864253</v>
      </c>
      <c r="P18">
        <f ca="1">OFFSET('IRP Approach 90% Local'!$DO$1,$A18-2015+(P$2-1)*35,0)</f>
        <v>3030861</v>
      </c>
      <c r="Q18">
        <f ca="1">OFFSET('IRP Approach 90% Local'!$DO$1,$A18-2015+(Q$2-1)*35,0)</f>
        <v>3833582</v>
      </c>
      <c r="R18">
        <f ca="1">OFFSET('IRP Approach 90% Local'!$DO$1,$A18-2015+(R$2-1)*35,0)</f>
        <v>3879678</v>
      </c>
      <c r="S18">
        <f ca="1">OFFSET('IRP Approach 90% Local'!$DO$1,$A18-2015+(S$2-1)*35,0)</f>
        <v>2910581</v>
      </c>
      <c r="T18">
        <f ca="1">OFFSET('IRP Approach 90% Local'!$DO$1,$A18-2015+(T$2-1)*35,0)</f>
        <v>2218656</v>
      </c>
      <c r="U18">
        <f ca="1">OFFSET('IRP Approach 90% Local'!$DO$1,$A18-2015+(U$2-1)*35,0)</f>
        <v>2331566</v>
      </c>
      <c r="V18">
        <f ca="1">OFFSET('IRP Approach 90% Local'!$DO$1,$A18-2015+(V$2-1)*35,0)</f>
        <v>1964201</v>
      </c>
      <c r="W18">
        <f ca="1">OFFSET('IRP Approach 90% Local'!$DO$1,$A18-2015+(W$2-1)*35,0)</f>
        <v>2163188</v>
      </c>
      <c r="X18">
        <f ca="1">OFFSET('IRP Approach 90% Local'!$DO$1,$A18-2015+(X$2-1)*35,0)</f>
        <v>1530595</v>
      </c>
      <c r="Y18">
        <f ca="1">OFFSET('IRP Approach 90% Local'!$DO$1,$A18-2015+(Y$2-1)*35,0)</f>
        <v>1010772</v>
      </c>
      <c r="Z18">
        <f ca="1">OFFSET('IRP Approach 90% Local'!$DO$1,$A18-2015+(Z$2-1)*35,0)</f>
        <v>234736</v>
      </c>
      <c r="AA18">
        <f ca="1">OFFSET('IRP Approach 90% Local'!$DO$1,$A18-2015+(AA$2-1)*35,0)</f>
        <v>200713</v>
      </c>
      <c r="AB18">
        <f ca="1">OFFSET('IRP Approach 90% Local'!$DO$1,$A18-2015+(AB$2-1)*35,0)</f>
        <v>658622</v>
      </c>
      <c r="AC18">
        <f ca="1">OFFSET('IRP Approach 90% Local'!$DO$1,$A18-2015+(AC$2-1)*35,0)</f>
        <v>1081751</v>
      </c>
      <c r="AD18">
        <f ca="1">OFFSET('IRP Approach 90% Local'!$DO$1,$A18-2015+(AD$2-1)*35,0)</f>
        <v>1658780</v>
      </c>
      <c r="AE18">
        <f ca="1">OFFSET('IRP Approach 90% Local'!$DO$1,$A18-2015+(AE$2-1)*35,0)</f>
        <v>1998481</v>
      </c>
      <c r="AF18">
        <f ca="1">OFFSET('IRP Approach 90% Local'!$DO$1,$A18-2015+(AF$2-1)*35,0)</f>
        <v>1525464</v>
      </c>
      <c r="AG18">
        <f ca="1">OFFSET('IRP Approach 90% Local'!$DO$1,$A18-2015+(AG$2-1)*35,0)</f>
        <v>1971222</v>
      </c>
      <c r="AH18">
        <f ca="1">OFFSET('IRP Approach 90% Local'!$DO$1,$A18-2015+(AH$2-1)*35,0)</f>
        <v>2300530</v>
      </c>
      <c r="AI18">
        <f ca="1">OFFSET('IRP Approach 90% Local'!$DO$1,$A18-2015+(AI$2-1)*35,0)</f>
        <v>2987473</v>
      </c>
      <c r="AJ18">
        <f ca="1">OFFSET('IRP Approach 90% Local'!$DO$1,$A18-2015+(AJ$2-1)*35,0)</f>
        <v>3285204</v>
      </c>
      <c r="AK18">
        <f ca="1">OFFSET('IRP Approach 90% Local'!$DO$1,$A18-2015+(AK$2-1)*35,0)</f>
        <v>1954113</v>
      </c>
      <c r="AL18">
        <f ca="1">OFFSET('IRP Approach 90% Local'!$DO$1,$A18-2015+(AL$2-1)*35,0)</f>
        <v>2134545</v>
      </c>
      <c r="AM18">
        <f ca="1">OFFSET('IRP Approach 90% Local'!$DO$1,$A18-2015+(AM$2-1)*35,0)</f>
        <v>2268359</v>
      </c>
      <c r="AN18">
        <f ca="1">OFFSET('IRP Approach 90% Local'!$DO$1,$A18-2015+(AN$2-1)*35,0)</f>
        <v>2054439</v>
      </c>
      <c r="AO18">
        <f ca="1">OFFSET('IRP Approach 90% Local'!$DO$1,$A18-2015+(AO$2-1)*35,0)</f>
        <v>1458271</v>
      </c>
      <c r="AP18">
        <f ca="1">OFFSET('IRP Approach 90% Local'!$DO$1,$A18-2015+(AP$2-1)*35,0)</f>
        <v>793176</v>
      </c>
      <c r="AQ18">
        <f ca="1">OFFSET('IRP Approach 90% Local'!$DO$1,$A18-2015+(AQ$2-1)*35,0)</f>
        <v>1478334</v>
      </c>
      <c r="AR18">
        <f ca="1">OFFSET('IRP Approach 90% Local'!$DO$1,$A18-2015+(AR$2-1)*35,0)</f>
        <v>2317900</v>
      </c>
      <c r="AS18">
        <f ca="1">OFFSET('IRP Approach 90% Local'!$DO$1,$A18-2015+(AS$2-1)*35,0)</f>
        <v>3136508</v>
      </c>
      <c r="AT18">
        <f ca="1">OFFSET('IRP Approach 90% Local'!$DO$1,$A18-2015+(AT$2-1)*35,0)</f>
        <v>3198286</v>
      </c>
      <c r="AU18">
        <f ca="1">OFFSET('IRP Approach 90% Local'!$DO$1,$A18-2015+(AU$2-1)*35,0)</f>
        <v>3569688</v>
      </c>
      <c r="AV18">
        <f ca="1">OFFSET('IRP Approach 90% Local'!$DO$1,$A18-2015+(AV$2-1)*35,0)</f>
        <v>4086949</v>
      </c>
      <c r="AW18">
        <f ca="1">OFFSET('IRP Approach 90% Local'!$DO$1,$A18-2015+(AW$2-1)*35,0)</f>
        <v>4343222</v>
      </c>
      <c r="AX18">
        <f ca="1">OFFSET('IRP Approach 90% Local'!$DO$1,$A18-2015+(AX$2-1)*35,0)</f>
        <v>4377303</v>
      </c>
      <c r="AY18">
        <f ca="1">OFFSET('IRP Approach 90% Local'!$DO$1,$A18-2015+(AY$2-1)*35,0)</f>
        <v>3053057</v>
      </c>
      <c r="AZ18">
        <f ca="1">OFFSET('IRP Approach 90% Local'!$DO$1,$A18-2015+(AZ$2-1)*35,0)</f>
        <v>2903474</v>
      </c>
      <c r="BA18">
        <f ca="1">OFFSET('IRP Approach 90% Local'!$DO$1,$A18-2015+(BA$2-1)*35,0)</f>
        <v>2419049</v>
      </c>
      <c r="BB18">
        <f ca="1">OFFSET('IRP Approach 90% Local'!$DO$1,$A18-2015+(BB$2-1)*35,0)</f>
        <v>1966536</v>
      </c>
      <c r="BC18">
        <f ca="1">OFFSET('IRP Approach 90% Local'!$DO$1,$A18-2015+(BC$2-1)*35,0)</f>
        <v>1040706</v>
      </c>
      <c r="BD18">
        <f ca="1">OFFSET('IRP Approach 90% Local'!$DO$1,$A18-2015+(BD$2-1)*35,0)</f>
        <v>1050818</v>
      </c>
      <c r="BE18">
        <f ca="1">OFFSET('IRP Approach 90% Local'!$DO$1,$A18-2015+(BE$2-1)*35,0)</f>
        <v>866309</v>
      </c>
      <c r="BF18">
        <f ca="1">OFFSET('IRP Approach 90% Local'!$DO$1,$A18-2015+(BF$2-1)*35,0)</f>
        <v>1200631</v>
      </c>
      <c r="BG18">
        <f ca="1">OFFSET('IRP Approach 90% Local'!$DO$1,$A18-2015+(BG$2-1)*35,0)</f>
        <v>894991</v>
      </c>
      <c r="BH18">
        <f ca="1">OFFSET('IRP Approach 90% Local'!$DO$1,$A18-2015+(BH$2-1)*35,0)</f>
        <v>1461169</v>
      </c>
      <c r="BI18">
        <f ca="1">OFFSET('IRP Approach 90% Local'!$DO$1,$A18-2015+(BI$2-1)*35,0)</f>
        <v>1854447</v>
      </c>
      <c r="BJ18">
        <f ca="1">OFFSET('IRP Approach 90% Local'!$DO$1,$A18-2015+(BJ$2-1)*35,0)</f>
        <v>1988865</v>
      </c>
      <c r="BK18">
        <f ca="1">OFFSET('IRP Approach 90% Local'!$DO$1,$A18-2015+(BK$2-1)*35,0)</f>
        <v>2568587</v>
      </c>
      <c r="BL18">
        <f ca="1">OFFSET('IRP Approach 90% Local'!$DO$1,$A18-2015+(BL$2-1)*35,0)</f>
        <v>2941082</v>
      </c>
      <c r="BM18">
        <f ca="1">OFFSET('IRP Approach 90% Local'!$DO$1,$A18-2015+(BM$2-1)*35,0)</f>
        <v>2398474</v>
      </c>
      <c r="BN18">
        <f ca="1">OFFSET('IRP Approach 90% Local'!$DO$1,$A18-2015+(BN$2-1)*35,0)</f>
        <v>1453866</v>
      </c>
      <c r="BO18">
        <f ca="1">OFFSET('IRP Approach 90% Local'!$DO$1,$A18-2015+(BO$2-1)*35,0)</f>
        <v>1251107</v>
      </c>
      <c r="BP18">
        <f ca="1">OFFSET('IRP Approach 90% Local'!$DO$1,$A18-2015+(BP$2-1)*35,0)</f>
        <v>1125160</v>
      </c>
      <c r="BQ18">
        <f ca="1">OFFSET('IRP Approach 90% Local'!$DO$1,$A18-2015+(BQ$2-1)*35,0)</f>
        <v>680782</v>
      </c>
      <c r="BR18">
        <f ca="1">OFFSET('IRP Approach 90% Local'!$DO$1,$A18-2015+(BR$2-1)*35,0)</f>
        <v>1017801</v>
      </c>
      <c r="BS18">
        <f ca="1">OFFSET('IRP Approach 90% Local'!$DO$1,$A18-2015+(BS$2-1)*35,0)</f>
        <v>1682445</v>
      </c>
      <c r="BT18">
        <f ca="1">OFFSET('IRP Approach 90% Local'!$DO$1,$A18-2015+(BT$2-1)*35,0)</f>
        <v>1708540</v>
      </c>
      <c r="BU18">
        <f ca="1">OFFSET('IRP Approach 90% Local'!$DO$1,$A18-2015+(BU$2-1)*35,0)</f>
        <v>1319308</v>
      </c>
      <c r="BV18">
        <f ca="1">OFFSET('IRP Approach 90% Local'!$DO$1,$A18-2015+(BV$2-1)*35,0)</f>
        <v>1187686</v>
      </c>
      <c r="BW18">
        <f ca="1">OFFSET('IRP Approach 90% Local'!$DO$1,$A18-2015+(BW$2-1)*35,0)</f>
        <v>1396179</v>
      </c>
      <c r="BX18">
        <f ca="1">OFFSET('IRP Approach 90% Local'!$DO$1,$A18-2015+(BX$2-1)*35,0)</f>
        <v>2254448</v>
      </c>
      <c r="BY18">
        <f ca="1">OFFSET('IRP Approach 90% Local'!$DO$1,$A18-2015+(BY$2-1)*35,0)</f>
        <v>1803436</v>
      </c>
      <c r="BZ18">
        <f ca="1">OFFSET('IRP Approach 90% Local'!$DO$1,$A18-2015+(BZ$2-1)*35,0)</f>
        <v>1574906</v>
      </c>
      <c r="CA18">
        <f ca="1">OFFSET('IRP Approach 90% Local'!$DO$1,$A18-2015+(CA$2-1)*35,0)</f>
        <v>1314258</v>
      </c>
      <c r="CB18">
        <f ca="1">OFFSET('IRP Approach 90% Local'!$DO$1,$A18-2015+(CB$2-1)*35,0)</f>
        <v>497333</v>
      </c>
      <c r="CC18">
        <f ca="1">OFFSET('IRP Approach 90% Local'!$DO$1,$A18-2015+(CC$2-1)*35,0)</f>
        <v>228925</v>
      </c>
      <c r="CD18">
        <f ca="1">OFFSET('IRP Approach 90% Local'!$DO$1,$A18-2015+(CD$2-1)*35,0)</f>
        <v>158725</v>
      </c>
      <c r="CE18">
        <f ca="1">OFFSET('IRP Approach 90% Local'!$DO$1,$A18-2015+(CE$2-1)*35,0)</f>
        <v>1073845</v>
      </c>
      <c r="CF18">
        <f ca="1">OFFSET('IRP Approach 90% Local'!$DO$1,$A18-2015+(CF$2-1)*35,0)</f>
        <v>1406176</v>
      </c>
      <c r="CG18">
        <f ca="1">OFFSET('IRP Approach 90% Local'!$DO$1,$A18-2015+(CG$2-1)*35,0)</f>
        <v>697771</v>
      </c>
      <c r="CH18">
        <f ca="1">OFFSET('IRP Approach 90% Local'!$DO$1,$A18-2015+(CH$2-1)*35,0)</f>
        <v>512141</v>
      </c>
      <c r="CI18">
        <f ca="1">OFFSET('IRP Approach 90% Local'!$DO$1,$A18-2015+(CI$2-1)*35,0)</f>
        <v>34809</v>
      </c>
      <c r="CJ18">
        <f ca="1">OFFSET('IRP Approach 90% Local'!$DO$1,$A18-2015+(CJ$2-1)*35,0)</f>
        <v>79392</v>
      </c>
      <c r="CK18">
        <f ca="1">OFFSET('IRP Approach 90% Local'!$DO$1,$A18-2015+(CK$2-1)*35,0)</f>
        <v>64255</v>
      </c>
      <c r="CL18">
        <f ca="1">OFFSET('IRP Approach 90% Local'!$DO$1,$A18-2015+(CL$2-1)*35,0)</f>
        <v>85528</v>
      </c>
      <c r="CM18">
        <f ca="1">OFFSET('IRP Approach 90% Local'!$DO$1,$A18-2015+(CM$2-1)*35,0)</f>
        <v>103117</v>
      </c>
      <c r="CN18">
        <f ca="1">OFFSET('IRP Approach 90% Local'!$DO$1,$A18-2015+(CN$2-1)*35,0)</f>
        <v>380962</v>
      </c>
      <c r="CP18">
        <f t="shared" ca="1" si="2"/>
        <v>34809</v>
      </c>
      <c r="CQ18">
        <f t="shared" ca="1" si="3"/>
        <v>1859488.7692307692</v>
      </c>
      <c r="CR18">
        <f t="shared" ca="1" si="4"/>
        <v>4377303</v>
      </c>
    </row>
    <row r="19" spans="1:96" x14ac:dyDescent="0.25">
      <c r="A19">
        <v>2032</v>
      </c>
      <c r="B19">
        <f ca="1">OFFSET('IRP Approach 90% Local'!$DO$1,$A19-2015+(B$2-1)*35,0)</f>
        <v>2031625</v>
      </c>
      <c r="C19">
        <f ca="1">OFFSET('IRP Approach 90% Local'!$DO$1,$A19-2015+(C$2-1)*35,0)</f>
        <v>1860086</v>
      </c>
      <c r="D19">
        <f ca="1">OFFSET('IRP Approach 90% Local'!$DO$1,$A19-2015+(D$2-1)*35,0)</f>
        <v>1972088</v>
      </c>
      <c r="E19">
        <f ca="1">OFFSET('IRP Approach 90% Local'!$DO$1,$A19-2015+(E$2-1)*35,0)</f>
        <v>2613126</v>
      </c>
      <c r="F19">
        <f ca="1">OFFSET('IRP Approach 90% Local'!$DO$1,$A19-2015+(F$2-1)*35,0)</f>
        <v>3292982</v>
      </c>
      <c r="G19">
        <f ca="1">OFFSET('IRP Approach 90% Local'!$DO$1,$A19-2015+(G$2-1)*35,0)</f>
        <v>3691144</v>
      </c>
      <c r="H19">
        <f ca="1">OFFSET('IRP Approach 90% Local'!$DO$1,$A19-2015+(H$2-1)*35,0)</f>
        <v>3335771</v>
      </c>
      <c r="I19">
        <f ca="1">OFFSET('IRP Approach 90% Local'!$DO$1,$A19-2015+(I$2-1)*35,0)</f>
        <v>2945231</v>
      </c>
      <c r="J19">
        <f ca="1">OFFSET('IRP Approach 90% Local'!$DO$1,$A19-2015+(J$2-1)*35,0)</f>
        <v>3167128</v>
      </c>
      <c r="K19">
        <f ca="1">OFFSET('IRP Approach 90% Local'!$DO$1,$A19-2015+(K$2-1)*35,0)</f>
        <v>3135991</v>
      </c>
      <c r="L19">
        <f ca="1">OFFSET('IRP Approach 90% Local'!$DO$1,$A19-2015+(L$2-1)*35,0)</f>
        <v>2925993</v>
      </c>
      <c r="M19">
        <f ca="1">OFFSET('IRP Approach 90% Local'!$DO$1,$A19-2015+(M$2-1)*35,0)</f>
        <v>2567967</v>
      </c>
      <c r="N19">
        <f ca="1">OFFSET('IRP Approach 90% Local'!$DO$1,$A19-2015+(N$2-1)*35,0)</f>
        <v>2474709</v>
      </c>
      <c r="O19">
        <f ca="1">OFFSET('IRP Approach 90% Local'!$DO$1,$A19-2015+(O$2-1)*35,0)</f>
        <v>3288611</v>
      </c>
      <c r="P19">
        <f ca="1">OFFSET('IRP Approach 90% Local'!$DO$1,$A19-2015+(P$2-1)*35,0)</f>
        <v>3820653</v>
      </c>
      <c r="Q19">
        <f ca="1">OFFSET('IRP Approach 90% Local'!$DO$1,$A19-2015+(Q$2-1)*35,0)</f>
        <v>4281273</v>
      </c>
      <c r="R19">
        <f ca="1">OFFSET('IRP Approach 90% Local'!$DO$1,$A19-2015+(R$2-1)*35,0)</f>
        <v>4021610</v>
      </c>
      <c r="S19">
        <f ca="1">OFFSET('IRP Approach 90% Local'!$DO$1,$A19-2015+(S$2-1)*35,0)</f>
        <v>2666251</v>
      </c>
      <c r="T19">
        <f ca="1">OFFSET('IRP Approach 90% Local'!$DO$1,$A19-2015+(T$2-1)*35,0)</f>
        <v>2652735</v>
      </c>
      <c r="U19">
        <f ca="1">OFFSET('IRP Approach 90% Local'!$DO$1,$A19-2015+(U$2-1)*35,0)</f>
        <v>2323022</v>
      </c>
      <c r="V19">
        <f ca="1">OFFSET('IRP Approach 90% Local'!$DO$1,$A19-2015+(V$2-1)*35,0)</f>
        <v>2527549</v>
      </c>
      <c r="W19">
        <f ca="1">OFFSET('IRP Approach 90% Local'!$DO$1,$A19-2015+(W$2-1)*35,0)</f>
        <v>1995433</v>
      </c>
      <c r="X19">
        <f ca="1">OFFSET('IRP Approach 90% Local'!$DO$1,$A19-2015+(X$2-1)*35,0)</f>
        <v>1115769</v>
      </c>
      <c r="Y19">
        <f ca="1">OFFSET('IRP Approach 90% Local'!$DO$1,$A19-2015+(Y$2-1)*35,0)</f>
        <v>482279</v>
      </c>
      <c r="Z19">
        <f ca="1">OFFSET('IRP Approach 90% Local'!$DO$1,$A19-2015+(Z$2-1)*35,0)</f>
        <v>218043</v>
      </c>
      <c r="AA19">
        <f ca="1">OFFSET('IRP Approach 90% Local'!$DO$1,$A19-2015+(AA$2-1)*35,0)</f>
        <v>493193</v>
      </c>
      <c r="AB19">
        <f ca="1">OFFSET('IRP Approach 90% Local'!$DO$1,$A19-2015+(AB$2-1)*35,0)</f>
        <v>682272</v>
      </c>
      <c r="AC19">
        <f ca="1">OFFSET('IRP Approach 90% Local'!$DO$1,$A19-2015+(AC$2-1)*35,0)</f>
        <v>1747348</v>
      </c>
      <c r="AD19">
        <f ca="1">OFFSET('IRP Approach 90% Local'!$DO$1,$A19-2015+(AD$2-1)*35,0)</f>
        <v>1810154</v>
      </c>
      <c r="AE19">
        <f ca="1">OFFSET('IRP Approach 90% Local'!$DO$1,$A19-2015+(AE$2-1)*35,0)</f>
        <v>2675589</v>
      </c>
      <c r="AF19">
        <f ca="1">OFFSET('IRP Approach 90% Local'!$DO$1,$A19-2015+(AF$2-1)*35,0)</f>
        <v>1919335</v>
      </c>
      <c r="AG19">
        <f ca="1">OFFSET('IRP Approach 90% Local'!$DO$1,$A19-2015+(AG$2-1)*35,0)</f>
        <v>2853102</v>
      </c>
      <c r="AH19">
        <f ca="1">OFFSET('IRP Approach 90% Local'!$DO$1,$A19-2015+(AH$2-1)*35,0)</f>
        <v>2940155</v>
      </c>
      <c r="AI19">
        <f ca="1">OFFSET('IRP Approach 90% Local'!$DO$1,$A19-2015+(AI$2-1)*35,0)</f>
        <v>3241882</v>
      </c>
      <c r="AJ19">
        <f ca="1">OFFSET('IRP Approach 90% Local'!$DO$1,$A19-2015+(AJ$2-1)*35,0)</f>
        <v>2932751</v>
      </c>
      <c r="AK19">
        <f ca="1">OFFSET('IRP Approach 90% Local'!$DO$1,$A19-2015+(AK$2-1)*35,0)</f>
        <v>2401428</v>
      </c>
      <c r="AL19">
        <f ca="1">OFFSET('IRP Approach 90% Local'!$DO$1,$A19-2015+(AL$2-1)*35,0)</f>
        <v>2592763</v>
      </c>
      <c r="AM19">
        <f ca="1">OFFSET('IRP Approach 90% Local'!$DO$1,$A19-2015+(AM$2-1)*35,0)</f>
        <v>2447199</v>
      </c>
      <c r="AN19">
        <f ca="1">OFFSET('IRP Approach 90% Local'!$DO$1,$A19-2015+(AN$2-1)*35,0)</f>
        <v>1665811</v>
      </c>
      <c r="AO19">
        <f ca="1">OFFSET('IRP Approach 90% Local'!$DO$1,$A19-2015+(AO$2-1)*35,0)</f>
        <v>676750</v>
      </c>
      <c r="AP19">
        <f ca="1">OFFSET('IRP Approach 90% Local'!$DO$1,$A19-2015+(AP$2-1)*35,0)</f>
        <v>1212559</v>
      </c>
      <c r="AQ19">
        <f ca="1">OFFSET('IRP Approach 90% Local'!$DO$1,$A19-2015+(AQ$2-1)*35,0)</f>
        <v>1944773</v>
      </c>
      <c r="AR19">
        <f ca="1">OFFSET('IRP Approach 90% Local'!$DO$1,$A19-2015+(AR$2-1)*35,0)</f>
        <v>3191292</v>
      </c>
      <c r="AS19">
        <f ca="1">OFFSET('IRP Approach 90% Local'!$DO$1,$A19-2015+(AS$2-1)*35,0)</f>
        <v>3047050</v>
      </c>
      <c r="AT19">
        <f ca="1">OFFSET('IRP Approach 90% Local'!$DO$1,$A19-2015+(AT$2-1)*35,0)</f>
        <v>3826307</v>
      </c>
      <c r="AU19">
        <f ca="1">OFFSET('IRP Approach 90% Local'!$DO$1,$A19-2015+(AU$2-1)*35,0)</f>
        <v>4398535</v>
      </c>
      <c r="AV19">
        <f ca="1">OFFSET('IRP Approach 90% Local'!$DO$1,$A19-2015+(AV$2-1)*35,0)</f>
        <v>4339206</v>
      </c>
      <c r="AW19">
        <f ca="1">OFFSET('IRP Approach 90% Local'!$DO$1,$A19-2015+(AW$2-1)*35,0)</f>
        <v>4373804</v>
      </c>
      <c r="AX19">
        <f ca="1">OFFSET('IRP Approach 90% Local'!$DO$1,$A19-2015+(AX$2-1)*35,0)</f>
        <v>3040194</v>
      </c>
      <c r="AY19">
        <f ca="1">OFFSET('IRP Approach 90% Local'!$DO$1,$A19-2015+(AY$2-1)*35,0)</f>
        <v>2883831</v>
      </c>
      <c r="AZ19">
        <f ca="1">OFFSET('IRP Approach 90% Local'!$DO$1,$A19-2015+(AZ$2-1)*35,0)</f>
        <v>2286717</v>
      </c>
      <c r="BA19">
        <f ca="1">OFFSET('IRP Approach 90% Local'!$DO$1,$A19-2015+(BA$2-1)*35,0)</f>
        <v>2106492</v>
      </c>
      <c r="BB19">
        <f ca="1">OFFSET('IRP Approach 90% Local'!$DO$1,$A19-2015+(BB$2-1)*35,0)</f>
        <v>1345488</v>
      </c>
      <c r="BC19">
        <f ca="1">OFFSET('IRP Approach 90% Local'!$DO$1,$A19-2015+(BC$2-1)*35,0)</f>
        <v>801544</v>
      </c>
      <c r="BD19">
        <f ca="1">OFFSET('IRP Approach 90% Local'!$DO$1,$A19-2015+(BD$2-1)*35,0)</f>
        <v>692062</v>
      </c>
      <c r="BE19">
        <f ca="1">OFFSET('IRP Approach 90% Local'!$DO$1,$A19-2015+(BE$2-1)*35,0)</f>
        <v>1009454</v>
      </c>
      <c r="BF19">
        <f ca="1">OFFSET('IRP Approach 90% Local'!$DO$1,$A19-2015+(BF$2-1)*35,0)</f>
        <v>1014742</v>
      </c>
      <c r="BG19">
        <f ca="1">OFFSET('IRP Approach 90% Local'!$DO$1,$A19-2015+(BG$2-1)*35,0)</f>
        <v>1556406</v>
      </c>
      <c r="BH19">
        <f ca="1">OFFSET('IRP Approach 90% Local'!$DO$1,$A19-2015+(BH$2-1)*35,0)</f>
        <v>2026187</v>
      </c>
      <c r="BI19">
        <f ca="1">OFFSET('IRP Approach 90% Local'!$DO$1,$A19-2015+(BI$2-1)*35,0)</f>
        <v>2307463</v>
      </c>
      <c r="BJ19">
        <f ca="1">OFFSET('IRP Approach 90% Local'!$DO$1,$A19-2015+(BJ$2-1)*35,0)</f>
        <v>3004415</v>
      </c>
      <c r="BK19">
        <f ca="1">OFFSET('IRP Approach 90% Local'!$DO$1,$A19-2015+(BK$2-1)*35,0)</f>
        <v>3223017</v>
      </c>
      <c r="BL19">
        <f ca="1">OFFSET('IRP Approach 90% Local'!$DO$1,$A19-2015+(BL$2-1)*35,0)</f>
        <v>3115917</v>
      </c>
      <c r="BM19">
        <f ca="1">OFFSET('IRP Approach 90% Local'!$DO$1,$A19-2015+(BM$2-1)*35,0)</f>
        <v>2170061</v>
      </c>
      <c r="BN19">
        <f ca="1">OFFSET('IRP Approach 90% Local'!$DO$1,$A19-2015+(BN$2-1)*35,0)</f>
        <v>1499219</v>
      </c>
      <c r="BO19">
        <f ca="1">OFFSET('IRP Approach 90% Local'!$DO$1,$A19-2015+(BO$2-1)*35,0)</f>
        <v>1278634</v>
      </c>
      <c r="BP19">
        <f ca="1">OFFSET('IRP Approach 90% Local'!$DO$1,$A19-2015+(BP$2-1)*35,0)</f>
        <v>1090489</v>
      </c>
      <c r="BQ19">
        <f ca="1">OFFSET('IRP Approach 90% Local'!$DO$1,$A19-2015+(BQ$2-1)*35,0)</f>
        <v>1105763</v>
      </c>
      <c r="BR19">
        <f ca="1">OFFSET('IRP Approach 90% Local'!$DO$1,$A19-2015+(BR$2-1)*35,0)</f>
        <v>1796689</v>
      </c>
      <c r="BS19">
        <f ca="1">OFFSET('IRP Approach 90% Local'!$DO$1,$A19-2015+(BS$2-1)*35,0)</f>
        <v>1352620</v>
      </c>
      <c r="BT19">
        <f ca="1">OFFSET('IRP Approach 90% Local'!$DO$1,$A19-2015+(BT$2-1)*35,0)</f>
        <v>1236080</v>
      </c>
      <c r="BU19">
        <f ca="1">OFFSET('IRP Approach 90% Local'!$DO$1,$A19-2015+(BU$2-1)*35,0)</f>
        <v>889182</v>
      </c>
      <c r="BV19">
        <f ca="1">OFFSET('IRP Approach 90% Local'!$DO$1,$A19-2015+(BV$2-1)*35,0)</f>
        <v>1382660</v>
      </c>
      <c r="BW19">
        <f ca="1">OFFSET('IRP Approach 90% Local'!$DO$1,$A19-2015+(BW$2-1)*35,0)</f>
        <v>1992610</v>
      </c>
      <c r="BX19">
        <f ca="1">OFFSET('IRP Approach 90% Local'!$DO$1,$A19-2015+(BX$2-1)*35,0)</f>
        <v>2132634</v>
      </c>
      <c r="BY19">
        <f ca="1">OFFSET('IRP Approach 90% Local'!$DO$1,$A19-2015+(BY$2-1)*35,0)</f>
        <v>2112795</v>
      </c>
      <c r="BZ19">
        <f ca="1">OFFSET('IRP Approach 90% Local'!$DO$1,$A19-2015+(BZ$2-1)*35,0)</f>
        <v>1863164</v>
      </c>
      <c r="CA19">
        <f ca="1">OFFSET('IRP Approach 90% Local'!$DO$1,$A19-2015+(CA$2-1)*35,0)</f>
        <v>819035</v>
      </c>
      <c r="CB19">
        <f ca="1">OFFSET('IRP Approach 90% Local'!$DO$1,$A19-2015+(CB$2-1)*35,0)</f>
        <v>281667</v>
      </c>
      <c r="CC19">
        <f ca="1">OFFSET('IRP Approach 90% Local'!$DO$1,$A19-2015+(CC$2-1)*35,0)</f>
        <v>152436</v>
      </c>
      <c r="CD19">
        <f ca="1">OFFSET('IRP Approach 90% Local'!$DO$1,$A19-2015+(CD$2-1)*35,0)</f>
        <v>694577</v>
      </c>
      <c r="CE19">
        <f ca="1">OFFSET('IRP Approach 90% Local'!$DO$1,$A19-2015+(CE$2-1)*35,0)</f>
        <v>1336314</v>
      </c>
      <c r="CF19">
        <f ca="1">OFFSET('IRP Approach 90% Local'!$DO$1,$A19-2015+(CF$2-1)*35,0)</f>
        <v>947315</v>
      </c>
      <c r="CG19">
        <f ca="1">OFFSET('IRP Approach 90% Local'!$DO$1,$A19-2015+(CG$2-1)*35,0)</f>
        <v>666598</v>
      </c>
      <c r="CH19">
        <f ca="1">OFFSET('IRP Approach 90% Local'!$DO$1,$A19-2015+(CH$2-1)*35,0)</f>
        <v>247214</v>
      </c>
      <c r="CI19">
        <f ca="1">OFFSET('IRP Approach 90% Local'!$DO$1,$A19-2015+(CI$2-1)*35,0)</f>
        <v>13639</v>
      </c>
      <c r="CJ19">
        <f ca="1">OFFSET('IRP Approach 90% Local'!$DO$1,$A19-2015+(CJ$2-1)*35,0)</f>
        <v>36469</v>
      </c>
      <c r="CK19">
        <f ca="1">OFFSET('IRP Approach 90% Local'!$DO$1,$A19-2015+(CK$2-1)*35,0)</f>
        <v>69481</v>
      </c>
      <c r="CL19">
        <f ca="1">OFFSET('IRP Approach 90% Local'!$DO$1,$A19-2015+(CL$2-1)*35,0)</f>
        <v>54086</v>
      </c>
      <c r="CM19">
        <f ca="1">OFFSET('IRP Approach 90% Local'!$DO$1,$A19-2015+(CM$2-1)*35,0)</f>
        <v>442854</v>
      </c>
      <c r="CN19">
        <f ca="1">OFFSET('IRP Approach 90% Local'!$DO$1,$A19-2015+(CN$2-1)*35,0)</f>
        <v>936071</v>
      </c>
      <c r="CP19">
        <f t="shared" ca="1" si="2"/>
        <v>13639</v>
      </c>
      <c r="CQ19">
        <f t="shared" ca="1" si="3"/>
        <v>1998182.5494505495</v>
      </c>
      <c r="CR19">
        <f t="shared" ca="1" si="4"/>
        <v>4398535</v>
      </c>
    </row>
    <row r="20" spans="1:96" x14ac:dyDescent="0.25">
      <c r="A20">
        <v>2033</v>
      </c>
      <c r="B20">
        <f ca="1">OFFSET('IRP Approach 90% Local'!$DO$1,$A20-2015+(B$2-1)*35,0)</f>
        <v>2155473</v>
      </c>
      <c r="C20">
        <f ca="1">OFFSET('IRP Approach 90% Local'!$DO$1,$A20-2015+(C$2-1)*35,0)</f>
        <v>2084566</v>
      </c>
      <c r="D20">
        <f ca="1">OFFSET('IRP Approach 90% Local'!$DO$1,$A20-2015+(D$2-1)*35,0)</f>
        <v>2933772</v>
      </c>
      <c r="E20">
        <f ca="1">OFFSET('IRP Approach 90% Local'!$DO$1,$A20-2015+(E$2-1)*35,0)</f>
        <v>3298824</v>
      </c>
      <c r="F20">
        <f ca="1">OFFSET('IRP Approach 90% Local'!$DO$1,$A20-2015+(F$2-1)*35,0)</f>
        <v>3945908</v>
      </c>
      <c r="G20">
        <f ca="1">OFFSET('IRP Approach 90% Local'!$DO$1,$A20-2015+(G$2-1)*35,0)</f>
        <v>3631805</v>
      </c>
      <c r="H20">
        <f ca="1">OFFSET('IRP Approach 90% Local'!$DO$1,$A20-2015+(H$2-1)*35,0)</f>
        <v>3533001</v>
      </c>
      <c r="I20">
        <f ca="1">OFFSET('IRP Approach 90% Local'!$DO$1,$A20-2015+(I$2-1)*35,0)</f>
        <v>3454102</v>
      </c>
      <c r="J20">
        <f ca="1">OFFSET('IRP Approach 90% Local'!$DO$1,$A20-2015+(J$2-1)*35,0)</f>
        <v>2916136</v>
      </c>
      <c r="K20">
        <f ca="1">OFFSET('IRP Approach 90% Local'!$DO$1,$A20-2015+(K$2-1)*35,0)</f>
        <v>2922298</v>
      </c>
      <c r="L20">
        <f ca="1">OFFSET('IRP Approach 90% Local'!$DO$1,$A20-2015+(L$2-1)*35,0)</f>
        <v>2549254</v>
      </c>
      <c r="M20">
        <f ca="1">OFFSET('IRP Approach 90% Local'!$DO$1,$A20-2015+(M$2-1)*35,0)</f>
        <v>2293661</v>
      </c>
      <c r="N20">
        <f ca="1">OFFSET('IRP Approach 90% Local'!$DO$1,$A20-2015+(N$2-1)*35,0)</f>
        <v>2905087</v>
      </c>
      <c r="O20">
        <f ca="1">OFFSET('IRP Approach 90% Local'!$DO$1,$A20-2015+(O$2-1)*35,0)</f>
        <v>4039283</v>
      </c>
      <c r="P20">
        <f ca="1">OFFSET('IRP Approach 90% Local'!$DO$1,$A20-2015+(P$2-1)*35,0)</f>
        <v>4269046</v>
      </c>
      <c r="Q20">
        <f ca="1">OFFSET('IRP Approach 90% Local'!$DO$1,$A20-2015+(Q$2-1)*35,0)</f>
        <v>4385220</v>
      </c>
      <c r="R20">
        <f ca="1">OFFSET('IRP Approach 90% Local'!$DO$1,$A20-2015+(R$2-1)*35,0)</f>
        <v>3739076</v>
      </c>
      <c r="S20">
        <f ca="1">OFFSET('IRP Approach 90% Local'!$DO$1,$A20-2015+(S$2-1)*35,0)</f>
        <v>3052143</v>
      </c>
      <c r="T20">
        <f ca="1">OFFSET('IRP Approach 90% Local'!$DO$1,$A20-2015+(T$2-1)*35,0)</f>
        <v>2619754</v>
      </c>
      <c r="U20">
        <f ca="1">OFFSET('IRP Approach 90% Local'!$DO$1,$A20-2015+(U$2-1)*35,0)</f>
        <v>2883210</v>
      </c>
      <c r="V20">
        <f ca="1">OFFSET('IRP Approach 90% Local'!$DO$1,$A20-2015+(V$2-1)*35,0)</f>
        <v>2340335</v>
      </c>
      <c r="W20">
        <f ca="1">OFFSET('IRP Approach 90% Local'!$DO$1,$A20-2015+(W$2-1)*35,0)</f>
        <v>1577193</v>
      </c>
      <c r="X20">
        <f ca="1">OFFSET('IRP Approach 90% Local'!$DO$1,$A20-2015+(X$2-1)*35,0)</f>
        <v>584579</v>
      </c>
      <c r="Y20">
        <f ca="1">OFFSET('IRP Approach 90% Local'!$DO$1,$A20-2015+(Y$2-1)*35,0)</f>
        <v>456543</v>
      </c>
      <c r="Z20">
        <f ca="1">OFFSET('IRP Approach 90% Local'!$DO$1,$A20-2015+(Z$2-1)*35,0)</f>
        <v>508908</v>
      </c>
      <c r="AA20">
        <f ca="1">OFFSET('IRP Approach 90% Local'!$DO$1,$A20-2015+(AA$2-1)*35,0)</f>
        <v>514960</v>
      </c>
      <c r="AB20">
        <f ca="1">OFFSET('IRP Approach 90% Local'!$DO$1,$A20-2015+(AB$2-1)*35,0)</f>
        <v>1347056</v>
      </c>
      <c r="AC20">
        <f ca="1">OFFSET('IRP Approach 90% Local'!$DO$1,$A20-2015+(AC$2-1)*35,0)</f>
        <v>1896215</v>
      </c>
      <c r="AD20">
        <f ca="1">OFFSET('IRP Approach 90% Local'!$DO$1,$A20-2015+(AD$2-1)*35,0)</f>
        <v>2486062</v>
      </c>
      <c r="AE20">
        <f ca="1">OFFSET('IRP Approach 90% Local'!$DO$1,$A20-2015+(AE$2-1)*35,0)</f>
        <v>3031645</v>
      </c>
      <c r="AF20">
        <f ca="1">OFFSET('IRP Approach 90% Local'!$DO$1,$A20-2015+(AF$2-1)*35,0)</f>
        <v>2796869</v>
      </c>
      <c r="AG20">
        <f ca="1">OFFSET('IRP Approach 90% Local'!$DO$1,$A20-2015+(AG$2-1)*35,0)</f>
        <v>3481670</v>
      </c>
      <c r="AH20">
        <f ca="1">OFFSET('IRP Approach 90% Local'!$DO$1,$A20-2015+(AH$2-1)*35,0)</f>
        <v>3170623</v>
      </c>
      <c r="AI20">
        <f ca="1">OFFSET('IRP Approach 90% Local'!$DO$1,$A20-2015+(AI$2-1)*35,0)</f>
        <v>2887724</v>
      </c>
      <c r="AJ20">
        <f ca="1">OFFSET('IRP Approach 90% Local'!$DO$1,$A20-2015+(AJ$2-1)*35,0)</f>
        <v>3370783</v>
      </c>
      <c r="AK20">
        <f ca="1">OFFSET('IRP Approach 90% Local'!$DO$1,$A20-2015+(AK$2-1)*35,0)</f>
        <v>2812366</v>
      </c>
      <c r="AL20">
        <f ca="1">OFFSET('IRP Approach 90% Local'!$DO$1,$A20-2015+(AL$2-1)*35,0)</f>
        <v>2772533</v>
      </c>
      <c r="AM20">
        <f ca="1">OFFSET('IRP Approach 90% Local'!$DO$1,$A20-2015+(AM$2-1)*35,0)</f>
        <v>2017060</v>
      </c>
      <c r="AN20">
        <f ca="1">OFFSET('IRP Approach 90% Local'!$DO$1,$A20-2015+(AN$2-1)*35,0)</f>
        <v>852985</v>
      </c>
      <c r="AO20">
        <f ca="1">OFFSET('IRP Approach 90% Local'!$DO$1,$A20-2015+(AO$2-1)*35,0)</f>
        <v>1095736</v>
      </c>
      <c r="AP20">
        <f ca="1">OFFSET('IRP Approach 90% Local'!$DO$1,$A20-2015+(AP$2-1)*35,0)</f>
        <v>1682386</v>
      </c>
      <c r="AQ20">
        <f ca="1">OFFSET('IRP Approach 90% Local'!$DO$1,$A20-2015+(AQ$2-1)*35,0)</f>
        <v>2817251</v>
      </c>
      <c r="AR20">
        <f ca="1">OFFSET('IRP Approach 90% Local'!$DO$1,$A20-2015+(AR$2-1)*35,0)</f>
        <v>3098487</v>
      </c>
      <c r="AS20">
        <f ca="1">OFFSET('IRP Approach 90% Local'!$DO$1,$A20-2015+(AS$2-1)*35,0)</f>
        <v>3702843</v>
      </c>
      <c r="AT20">
        <f ca="1">OFFSET('IRP Approach 90% Local'!$DO$1,$A20-2015+(AT$2-1)*35,0)</f>
        <v>4501406</v>
      </c>
      <c r="AU20">
        <f ca="1">OFFSET('IRP Approach 90% Local'!$DO$1,$A20-2015+(AU$2-1)*35,0)</f>
        <v>4550064</v>
      </c>
      <c r="AV20">
        <f ca="1">OFFSET('IRP Approach 90% Local'!$DO$1,$A20-2015+(AV$2-1)*35,0)</f>
        <v>4348208</v>
      </c>
      <c r="AW20">
        <f ca="1">OFFSET('IRP Approach 90% Local'!$DO$1,$A20-2015+(AW$2-1)*35,0)</f>
        <v>4564394</v>
      </c>
      <c r="AX20">
        <f ca="1">OFFSET('IRP Approach 90% Local'!$DO$1,$A20-2015+(AX$2-1)*35,0)</f>
        <v>2869835</v>
      </c>
      <c r="AY20">
        <f ca="1">OFFSET('IRP Approach 90% Local'!$DO$1,$A20-2015+(AY$2-1)*35,0)</f>
        <v>2265399</v>
      </c>
      <c r="AZ20">
        <f ca="1">OFFSET('IRP Approach 90% Local'!$DO$1,$A20-2015+(AZ$2-1)*35,0)</f>
        <v>1971706</v>
      </c>
      <c r="BA20">
        <f ca="1">OFFSET('IRP Approach 90% Local'!$DO$1,$A20-2015+(BA$2-1)*35,0)</f>
        <v>1482920</v>
      </c>
      <c r="BB20">
        <f ca="1">OFFSET('IRP Approach 90% Local'!$DO$1,$A20-2015+(BB$2-1)*35,0)</f>
        <v>956125</v>
      </c>
      <c r="BC20">
        <f ca="1">OFFSET('IRP Approach 90% Local'!$DO$1,$A20-2015+(BC$2-1)*35,0)</f>
        <v>598668</v>
      </c>
      <c r="BD20">
        <f ca="1">OFFSET('IRP Approach 90% Local'!$DO$1,$A20-2015+(BD$2-1)*35,0)</f>
        <v>833344</v>
      </c>
      <c r="BE20">
        <f ca="1">OFFSET('IRP Approach 90% Local'!$DO$1,$A20-2015+(BE$2-1)*35,0)</f>
        <v>821640</v>
      </c>
      <c r="BF20">
        <f ca="1">OFFSET('IRP Approach 90% Local'!$DO$1,$A20-2015+(BF$2-1)*35,0)</f>
        <v>1675229</v>
      </c>
      <c r="BG20">
        <f ca="1">OFFSET('IRP Approach 90% Local'!$DO$1,$A20-2015+(BG$2-1)*35,0)</f>
        <v>2119120</v>
      </c>
      <c r="BH20">
        <f ca="1">OFFSET('IRP Approach 90% Local'!$DO$1,$A20-2015+(BH$2-1)*35,0)</f>
        <v>2474170</v>
      </c>
      <c r="BI20">
        <f ca="1">OFFSET('IRP Approach 90% Local'!$DO$1,$A20-2015+(BI$2-1)*35,0)</f>
        <v>3320460</v>
      </c>
      <c r="BJ20">
        <f ca="1">OFFSET('IRP Approach 90% Local'!$DO$1,$A20-2015+(BJ$2-1)*35,0)</f>
        <v>3629090</v>
      </c>
      <c r="BK20">
        <f ca="1">OFFSET('IRP Approach 90% Local'!$DO$1,$A20-2015+(BK$2-1)*35,0)</f>
        <v>3215733</v>
      </c>
      <c r="BL20">
        <f ca="1">OFFSET('IRP Approach 90% Local'!$DO$1,$A20-2015+(BL$2-1)*35,0)</f>
        <v>2891238</v>
      </c>
      <c r="BM20">
        <f ca="1">OFFSET('IRP Approach 90% Local'!$DO$1,$A20-2015+(BM$2-1)*35,0)</f>
        <v>2205099</v>
      </c>
      <c r="BN20">
        <f ca="1">OFFSET('IRP Approach 90% Local'!$DO$1,$A20-2015+(BN$2-1)*35,0)</f>
        <v>1522544</v>
      </c>
      <c r="BO20">
        <f ca="1">OFFSET('IRP Approach 90% Local'!$DO$1,$A20-2015+(BO$2-1)*35,0)</f>
        <v>1240259</v>
      </c>
      <c r="BP20">
        <f ca="1">OFFSET('IRP Approach 90% Local'!$DO$1,$A20-2015+(BP$2-1)*35,0)</f>
        <v>1510548</v>
      </c>
      <c r="BQ20">
        <f ca="1">OFFSET('IRP Approach 90% Local'!$DO$1,$A20-2015+(BQ$2-1)*35,0)</f>
        <v>1882290</v>
      </c>
      <c r="BR20">
        <f ca="1">OFFSET('IRP Approach 90% Local'!$DO$1,$A20-2015+(BR$2-1)*35,0)</f>
        <v>1459103</v>
      </c>
      <c r="BS20">
        <f ca="1">OFFSET('IRP Approach 90% Local'!$DO$1,$A20-2015+(BS$2-1)*35,0)</f>
        <v>877704</v>
      </c>
      <c r="BT20">
        <f ca="1">OFFSET('IRP Approach 90% Local'!$DO$1,$A20-2015+(BT$2-1)*35,0)</f>
        <v>833371</v>
      </c>
      <c r="BU20">
        <f ca="1">OFFSET('IRP Approach 90% Local'!$DO$1,$A20-2015+(BU$2-1)*35,0)</f>
        <v>1083176</v>
      </c>
      <c r="BV20">
        <f ca="1">OFFSET('IRP Approach 90% Local'!$DO$1,$A20-2015+(BV$2-1)*35,0)</f>
        <v>1977803</v>
      </c>
      <c r="BW20">
        <f ca="1">OFFSET('IRP Approach 90% Local'!$DO$1,$A20-2015+(BW$2-1)*35,0)</f>
        <v>1872582</v>
      </c>
      <c r="BX20">
        <f ca="1">OFFSET('IRP Approach 90% Local'!$DO$1,$A20-2015+(BX$2-1)*35,0)</f>
        <v>2437531</v>
      </c>
      <c r="BY20">
        <f ca="1">OFFSET('IRP Approach 90% Local'!$DO$1,$A20-2015+(BY$2-1)*35,0)</f>
        <v>2399356</v>
      </c>
      <c r="BZ20">
        <f ca="1">OFFSET('IRP Approach 90% Local'!$DO$1,$A20-2015+(BZ$2-1)*35,0)</f>
        <v>1360294</v>
      </c>
      <c r="CA20">
        <f ca="1">OFFSET('IRP Approach 90% Local'!$DO$1,$A20-2015+(CA$2-1)*35,0)</f>
        <v>384747</v>
      </c>
      <c r="CB20">
        <f ca="1">OFFSET('IRP Approach 90% Local'!$DO$1,$A20-2015+(CB$2-1)*35,0)</f>
        <v>203978</v>
      </c>
      <c r="CC20">
        <f ca="1">OFFSET('IRP Approach 90% Local'!$DO$1,$A20-2015+(CC$2-1)*35,0)</f>
        <v>687620</v>
      </c>
      <c r="CD20">
        <f ca="1">OFFSET('IRP Approach 90% Local'!$DO$1,$A20-2015+(CD$2-1)*35,0)</f>
        <v>955124</v>
      </c>
      <c r="CE20">
        <f ca="1">OFFSET('IRP Approach 90% Local'!$DO$1,$A20-2015+(CE$2-1)*35,0)</f>
        <v>872556</v>
      </c>
      <c r="CF20">
        <f ca="1">OFFSET('IRP Approach 90% Local'!$DO$1,$A20-2015+(CF$2-1)*35,0)</f>
        <v>726080</v>
      </c>
      <c r="CG20">
        <f ca="1">OFFSET('IRP Approach 90% Local'!$DO$1,$A20-2015+(CG$2-1)*35,0)</f>
        <v>293634</v>
      </c>
      <c r="CH20">
        <f ca="1">OFFSET('IRP Approach 90% Local'!$DO$1,$A20-2015+(CH$2-1)*35,0)</f>
        <v>184344</v>
      </c>
      <c r="CI20">
        <f ca="1">OFFSET('IRP Approach 90% Local'!$DO$1,$A20-2015+(CI$2-1)*35,0)</f>
        <v>10000</v>
      </c>
      <c r="CJ20">
        <f ca="1">OFFSET('IRP Approach 90% Local'!$DO$1,$A20-2015+(CJ$2-1)*35,0)</f>
        <v>47907</v>
      </c>
      <c r="CK20">
        <f ca="1">OFFSET('IRP Approach 90% Local'!$DO$1,$A20-2015+(CK$2-1)*35,0)</f>
        <v>35154</v>
      </c>
      <c r="CL20">
        <f ca="1">OFFSET('IRP Approach 90% Local'!$DO$1,$A20-2015+(CL$2-1)*35,0)</f>
        <v>425757</v>
      </c>
      <c r="CM20">
        <f ca="1">OFFSET('IRP Approach 90% Local'!$DO$1,$A20-2015+(CM$2-1)*35,0)</f>
        <v>997561</v>
      </c>
      <c r="CN20">
        <f ca="1">OFFSET('IRP Approach 90% Local'!$DO$1,$A20-2015+(CN$2-1)*35,0)</f>
        <v>1992800</v>
      </c>
      <c r="CP20">
        <f t="shared" ca="1" si="2"/>
        <v>10000</v>
      </c>
      <c r="CQ20">
        <f t="shared" ca="1" si="3"/>
        <v>2137165.9560439559</v>
      </c>
      <c r="CR20">
        <f t="shared" ca="1" si="4"/>
        <v>4564394</v>
      </c>
    </row>
    <row r="21" spans="1:96" x14ac:dyDescent="0.25">
      <c r="A21">
        <v>2034</v>
      </c>
      <c r="B21">
        <f ca="1">OFFSET('IRP Approach 90% Local'!$DO$1,$A21-2015+(B$2-1)*35,0)</f>
        <v>2370558</v>
      </c>
      <c r="C21">
        <f ca="1">OFFSET('IRP Approach 90% Local'!$DO$1,$A21-2015+(C$2-1)*35,0)</f>
        <v>3043471</v>
      </c>
      <c r="D21">
        <f ca="1">OFFSET('IRP Approach 90% Local'!$DO$1,$A21-2015+(D$2-1)*35,0)</f>
        <v>3584916</v>
      </c>
      <c r="E21">
        <f ca="1">OFFSET('IRP Approach 90% Local'!$DO$1,$A21-2015+(E$2-1)*35,0)</f>
        <v>3957837</v>
      </c>
      <c r="F21">
        <f ca="1">OFFSET('IRP Approach 90% Local'!$DO$1,$A21-2015+(F$2-1)*35,0)</f>
        <v>3880153</v>
      </c>
      <c r="G21">
        <f ca="1">OFFSET('IRP Approach 90% Local'!$DO$1,$A21-2015+(G$2-1)*35,0)</f>
        <v>3812906</v>
      </c>
      <c r="H21">
        <f ca="1">OFFSET('IRP Approach 90% Local'!$DO$1,$A21-2015+(H$2-1)*35,0)</f>
        <v>3999533</v>
      </c>
      <c r="I21">
        <f ca="1">OFFSET('IRP Approach 90% Local'!$DO$1,$A21-2015+(I$2-1)*35,0)</f>
        <v>3170545</v>
      </c>
      <c r="J21">
        <f ca="1">OFFSET('IRP Approach 90% Local'!$DO$1,$A21-2015+(J$2-1)*35,0)</f>
        <v>2700659</v>
      </c>
      <c r="K21">
        <f ca="1">OFFSET('IRP Approach 90% Local'!$DO$1,$A21-2015+(K$2-1)*35,0)</f>
        <v>2541301</v>
      </c>
      <c r="L21">
        <f ca="1">OFFSET('IRP Approach 90% Local'!$DO$1,$A21-2015+(L$2-1)*35,0)</f>
        <v>2278329</v>
      </c>
      <c r="M21">
        <f ca="1">OFFSET('IRP Approach 90% Local'!$DO$1,$A21-2015+(M$2-1)*35,0)</f>
        <v>2681220</v>
      </c>
      <c r="N21">
        <f ca="1">OFFSET('IRP Approach 90% Local'!$DO$1,$A21-2015+(N$2-1)*35,0)</f>
        <v>3732409</v>
      </c>
      <c r="O21">
        <f ca="1">OFFSET('IRP Approach 90% Local'!$DO$1,$A21-2015+(O$2-1)*35,0)</f>
        <v>4456792</v>
      </c>
      <c r="P21">
        <f ca="1">OFFSET('IRP Approach 90% Local'!$DO$1,$A21-2015+(P$2-1)*35,0)</f>
        <v>4381112</v>
      </c>
      <c r="Q21">
        <f ca="1">OFFSET('IRP Approach 90% Local'!$DO$1,$A21-2015+(Q$2-1)*35,0)</f>
        <v>4101429</v>
      </c>
      <c r="R21">
        <f ca="1">OFFSET('IRP Approach 90% Local'!$DO$1,$A21-2015+(R$2-1)*35,0)</f>
        <v>4073292</v>
      </c>
      <c r="S21">
        <f ca="1">OFFSET('IRP Approach 90% Local'!$DO$1,$A21-2015+(S$2-1)*35,0)</f>
        <v>2973468</v>
      </c>
      <c r="T21">
        <f ca="1">OFFSET('IRP Approach 90% Local'!$DO$1,$A21-2015+(T$2-1)*35,0)</f>
        <v>3171649</v>
      </c>
      <c r="U21">
        <f ca="1">OFFSET('IRP Approach 90% Local'!$DO$1,$A21-2015+(U$2-1)*35,0)</f>
        <v>2694080</v>
      </c>
      <c r="V21">
        <f ca="1">OFFSET('IRP Approach 90% Local'!$DO$1,$A21-2015+(V$2-1)*35,0)</f>
        <v>1906595</v>
      </c>
      <c r="W21">
        <f ca="1">OFFSET('IRP Approach 90% Local'!$DO$1,$A21-2015+(W$2-1)*35,0)</f>
        <v>1043179</v>
      </c>
      <c r="X21">
        <f ca="1">OFFSET('IRP Approach 90% Local'!$DO$1,$A21-2015+(X$2-1)*35,0)</f>
        <v>557412</v>
      </c>
      <c r="Y21">
        <f ca="1">OFFSET('IRP Approach 90% Local'!$DO$1,$A21-2015+(Y$2-1)*35,0)</f>
        <v>745668</v>
      </c>
      <c r="Z21">
        <f ca="1">OFFSET('IRP Approach 90% Local'!$DO$1,$A21-2015+(Z$2-1)*35,0)</f>
        <v>528668</v>
      </c>
      <c r="AA21">
        <f ca="1">OFFSET('IRP Approach 90% Local'!$DO$1,$A21-2015+(AA$2-1)*35,0)</f>
        <v>1178806</v>
      </c>
      <c r="AB21">
        <f ca="1">OFFSET('IRP Approach 90% Local'!$DO$1,$A21-2015+(AB$2-1)*35,0)</f>
        <v>1495539</v>
      </c>
      <c r="AC21">
        <f ca="1">OFFSET('IRP Approach 90% Local'!$DO$1,$A21-2015+(AC$2-1)*35,0)</f>
        <v>2557629</v>
      </c>
      <c r="AD21">
        <f ca="1">OFFSET('IRP Approach 90% Local'!$DO$1,$A21-2015+(AD$2-1)*35,0)</f>
        <v>2828804</v>
      </c>
      <c r="AE21">
        <f ca="1">OFFSET('IRP Approach 90% Local'!$DO$1,$A21-2015+(AE$2-1)*35,0)</f>
        <v>3808193</v>
      </c>
      <c r="AF21">
        <f ca="1">OFFSET('IRP Approach 90% Local'!$DO$1,$A21-2015+(AF$2-1)*35,0)</f>
        <v>3421837</v>
      </c>
      <c r="AG21">
        <f ca="1">OFFSET('IRP Approach 90% Local'!$DO$1,$A21-2015+(AG$2-1)*35,0)</f>
        <v>3678253</v>
      </c>
      <c r="AH21">
        <f ca="1">OFFSET('IRP Approach 90% Local'!$DO$1,$A21-2015+(AH$2-1)*35,0)</f>
        <v>2781014</v>
      </c>
      <c r="AI21">
        <f ca="1">OFFSET('IRP Approach 90% Local'!$DO$1,$A21-2015+(AI$2-1)*35,0)</f>
        <v>3327173</v>
      </c>
      <c r="AJ21">
        <f ca="1">OFFSET('IRP Approach 90% Local'!$DO$1,$A21-2015+(AJ$2-1)*35,0)</f>
        <v>3772092</v>
      </c>
      <c r="AK21">
        <f ca="1">OFFSET('IRP Approach 90% Local'!$DO$1,$A21-2015+(AK$2-1)*35,0)</f>
        <v>2951306</v>
      </c>
      <c r="AL21">
        <f ca="1">OFFSET('IRP Approach 90% Local'!$DO$1,$A21-2015+(AL$2-1)*35,0)</f>
        <v>2371271</v>
      </c>
      <c r="AM21">
        <f ca="1">OFFSET('IRP Approach 90% Local'!$DO$1,$A21-2015+(AM$2-1)*35,0)</f>
        <v>1194942</v>
      </c>
      <c r="AN21">
        <f ca="1">OFFSET('IRP Approach 90% Local'!$DO$1,$A21-2015+(AN$2-1)*35,0)</f>
        <v>1240994</v>
      </c>
      <c r="AO21">
        <f ca="1">OFFSET('IRP Approach 90% Local'!$DO$1,$A21-2015+(AO$2-1)*35,0)</f>
        <v>1563863</v>
      </c>
      <c r="AP21">
        <f ca="1">OFFSET('IRP Approach 90% Local'!$DO$1,$A21-2015+(AP$2-1)*35,0)</f>
        <v>2563524</v>
      </c>
      <c r="AQ21">
        <f ca="1">OFFSET('IRP Approach 90% Local'!$DO$1,$A21-2015+(AQ$2-1)*35,0)</f>
        <v>2719674</v>
      </c>
      <c r="AR21">
        <f ca="1">OFFSET('IRP Approach 90% Local'!$DO$1,$A21-2015+(AR$2-1)*35,0)</f>
        <v>3733147</v>
      </c>
      <c r="AS21">
        <f ca="1">OFFSET('IRP Approach 90% Local'!$DO$1,$A21-2015+(AS$2-1)*35,0)</f>
        <v>4423426</v>
      </c>
      <c r="AT21">
        <f ca="1">OFFSET('IRP Approach 90% Local'!$DO$1,$A21-2015+(AT$2-1)*35,0)</f>
        <v>4691182</v>
      </c>
      <c r="AU21">
        <f ca="1">OFFSET('IRP Approach 90% Local'!$DO$1,$A21-2015+(AU$2-1)*35,0)</f>
        <v>4561602</v>
      </c>
      <c r="AV21">
        <f ca="1">OFFSET('IRP Approach 90% Local'!$DO$1,$A21-2015+(AV$2-1)*35,0)</f>
        <v>4590565</v>
      </c>
      <c r="AW21">
        <f ca="1">OFFSET('IRP Approach 90% Local'!$DO$1,$A21-2015+(AW$2-1)*35,0)</f>
        <v>2938531</v>
      </c>
      <c r="AX21">
        <f ca="1">OFFSET('IRP Approach 90% Local'!$DO$1,$A21-2015+(AX$2-1)*35,0)</f>
        <v>2286070</v>
      </c>
      <c r="AY21">
        <f ca="1">OFFSET('IRP Approach 90% Local'!$DO$1,$A21-2015+(AY$2-1)*35,0)</f>
        <v>1947809</v>
      </c>
      <c r="AZ21">
        <f ca="1">OFFSET('IRP Approach 90% Local'!$DO$1,$A21-2015+(AZ$2-1)*35,0)</f>
        <v>1345486</v>
      </c>
      <c r="BA21">
        <f ca="1">OFFSET('IRP Approach 90% Local'!$DO$1,$A21-2015+(BA$2-1)*35,0)</f>
        <v>1072712</v>
      </c>
      <c r="BB21">
        <f ca="1">OFFSET('IRP Approach 90% Local'!$DO$1,$A21-2015+(BB$2-1)*35,0)</f>
        <v>753249</v>
      </c>
      <c r="BC21">
        <f ca="1">OFFSET('IRP Approach 90% Local'!$DO$1,$A21-2015+(BC$2-1)*35,0)</f>
        <v>724128</v>
      </c>
      <c r="BD21">
        <f ca="1">OFFSET('IRP Approach 90% Local'!$DO$1,$A21-2015+(BD$2-1)*35,0)</f>
        <v>641903</v>
      </c>
      <c r="BE21">
        <f ca="1">OFFSET('IRP Approach 90% Local'!$DO$1,$A21-2015+(BE$2-1)*35,0)</f>
        <v>1481080</v>
      </c>
      <c r="BF21">
        <f ca="1">OFFSET('IRP Approach 90% Local'!$DO$1,$A21-2015+(BF$2-1)*35,0)</f>
        <v>2235313</v>
      </c>
      <c r="BG21">
        <f ca="1">OFFSET('IRP Approach 90% Local'!$DO$1,$A21-2015+(BG$2-1)*35,0)</f>
        <v>2558765</v>
      </c>
      <c r="BH21">
        <f ca="1">OFFSET('IRP Approach 90% Local'!$DO$1,$A21-2015+(BH$2-1)*35,0)</f>
        <v>3485984</v>
      </c>
      <c r="BI21">
        <f ca="1">OFFSET('IRP Approach 90% Local'!$DO$1,$A21-2015+(BI$2-1)*35,0)</f>
        <v>3957888</v>
      </c>
      <c r="BJ21">
        <f ca="1">OFFSET('IRP Approach 90% Local'!$DO$1,$A21-2015+(BJ$2-1)*35,0)</f>
        <v>3605671</v>
      </c>
      <c r="BK21">
        <f ca="1">OFFSET('IRP Approach 90% Local'!$DO$1,$A21-2015+(BK$2-1)*35,0)</f>
        <v>2980184</v>
      </c>
      <c r="BL21">
        <f ca="1">OFFSET('IRP Approach 90% Local'!$DO$1,$A21-2015+(BL$2-1)*35,0)</f>
        <v>2915155</v>
      </c>
      <c r="BM21">
        <f ca="1">OFFSET('IRP Approach 90% Local'!$DO$1,$A21-2015+(BM$2-1)*35,0)</f>
        <v>2218835</v>
      </c>
      <c r="BN21">
        <f ca="1">OFFSET('IRP Approach 90% Local'!$DO$1,$A21-2015+(BN$2-1)*35,0)</f>
        <v>1479789</v>
      </c>
      <c r="BO21">
        <f ca="1">OFFSET('IRP Approach 90% Local'!$DO$1,$A21-2015+(BO$2-1)*35,0)</f>
        <v>1659171</v>
      </c>
      <c r="BP21">
        <f ca="1">OFFSET('IRP Approach 90% Local'!$DO$1,$A21-2015+(BP$2-1)*35,0)</f>
        <v>2264599</v>
      </c>
      <c r="BQ21">
        <f ca="1">OFFSET('IRP Approach 90% Local'!$DO$1,$A21-2015+(BQ$2-1)*35,0)</f>
        <v>1531695</v>
      </c>
      <c r="BR21">
        <f ca="1">OFFSET('IRP Approach 90% Local'!$DO$1,$A21-2015+(BR$2-1)*35,0)</f>
        <v>931585</v>
      </c>
      <c r="BS21">
        <f ca="1">OFFSET('IRP Approach 90% Local'!$DO$1,$A21-2015+(BS$2-1)*35,0)</f>
        <v>472288</v>
      </c>
      <c r="BT21">
        <f ca="1">OFFSET('IRP Approach 90% Local'!$DO$1,$A21-2015+(BT$2-1)*35,0)</f>
        <v>1026262</v>
      </c>
      <c r="BU21">
        <f ca="1">OFFSET('IRP Approach 90% Local'!$DO$1,$A21-2015+(BU$2-1)*35,0)</f>
        <v>1676906</v>
      </c>
      <c r="BV21">
        <f ca="1">OFFSET('IRP Approach 90% Local'!$DO$1,$A21-2015+(BV$2-1)*35,0)</f>
        <v>1852955</v>
      </c>
      <c r="BW21">
        <f ca="1">OFFSET('IRP Approach 90% Local'!$DO$1,$A21-2015+(BW$2-1)*35,0)</f>
        <v>2180419</v>
      </c>
      <c r="BX21">
        <f ca="1">OFFSET('IRP Approach 90% Local'!$DO$1,$A21-2015+(BX$2-1)*35,0)</f>
        <v>2712954</v>
      </c>
      <c r="BY21">
        <f ca="1">OFFSET('IRP Approach 90% Local'!$DO$1,$A21-2015+(BY$2-1)*35,0)</f>
        <v>1891165</v>
      </c>
      <c r="BZ21">
        <f ca="1">OFFSET('IRP Approach 90% Local'!$DO$1,$A21-2015+(BZ$2-1)*35,0)</f>
        <v>911476</v>
      </c>
      <c r="CA21">
        <f ca="1">OFFSET('IRP Approach 90% Local'!$DO$1,$A21-2015+(CA$2-1)*35,0)</f>
        <v>305735</v>
      </c>
      <c r="CB21">
        <f ca="1">OFFSET('IRP Approach 90% Local'!$DO$1,$A21-2015+(CB$2-1)*35,0)</f>
        <v>738370</v>
      </c>
      <c r="CC21">
        <f ca="1">OFFSET('IRP Approach 90% Local'!$DO$1,$A21-2015+(CC$2-1)*35,0)</f>
        <v>946122</v>
      </c>
      <c r="CD21">
        <f ca="1">OFFSET('IRP Approach 90% Local'!$DO$1,$A21-2015+(CD$2-1)*35,0)</f>
        <v>492878</v>
      </c>
      <c r="CE21">
        <f ca="1">OFFSET('IRP Approach 90% Local'!$DO$1,$A21-2015+(CE$2-1)*35,0)</f>
        <v>649552</v>
      </c>
      <c r="CF21">
        <f ca="1">OFFSET('IRP Approach 90% Local'!$DO$1,$A21-2015+(CF$2-1)*35,0)</f>
        <v>293895</v>
      </c>
      <c r="CG21">
        <f ca="1">OFFSET('IRP Approach 90% Local'!$DO$1,$A21-2015+(CG$2-1)*35,0)</f>
        <v>182370</v>
      </c>
      <c r="CH21">
        <f ca="1">OFFSET('IRP Approach 90% Local'!$DO$1,$A21-2015+(CH$2-1)*35,0)</f>
        <v>152302</v>
      </c>
      <c r="CI21">
        <f ca="1">OFFSET('IRP Approach 90% Local'!$DO$1,$A21-2015+(CI$2-1)*35,0)</f>
        <v>42008</v>
      </c>
      <c r="CJ21">
        <f ca="1">OFFSET('IRP Approach 90% Local'!$DO$1,$A21-2015+(CJ$2-1)*35,0)</f>
        <v>10899</v>
      </c>
      <c r="CK21">
        <f ca="1">OFFSET('IRP Approach 90% Local'!$DO$1,$A21-2015+(CK$2-1)*35,0)</f>
        <v>404980</v>
      </c>
      <c r="CL21">
        <f ca="1">OFFSET('IRP Approach 90% Local'!$DO$1,$A21-2015+(CL$2-1)*35,0)</f>
        <v>979349</v>
      </c>
      <c r="CM21">
        <f ca="1">OFFSET('IRP Approach 90% Local'!$DO$1,$A21-2015+(CM$2-1)*35,0)</f>
        <v>2053010</v>
      </c>
      <c r="CN21">
        <f ca="1">OFFSET('IRP Approach 90% Local'!$DO$1,$A21-2015+(CN$2-1)*35,0)</f>
        <v>2116566</v>
      </c>
      <c r="CP21">
        <f t="shared" ca="1" si="2"/>
        <v>10899</v>
      </c>
      <c r="CQ21">
        <f t="shared" ca="1" si="3"/>
        <v>2252198.6813186812</v>
      </c>
      <c r="CR21">
        <f t="shared" ca="1" si="4"/>
        <v>4691182</v>
      </c>
    </row>
    <row r="22" spans="1:96" x14ac:dyDescent="0.25">
      <c r="A22">
        <v>2035</v>
      </c>
      <c r="B22">
        <f ca="1">OFFSET('IRP Approach 90% Local'!$DO$1,$A22-2015+(B$2-1)*35,0)</f>
        <v>3285736</v>
      </c>
      <c r="C22">
        <f ca="1">OFFSET('IRP Approach 90% Local'!$DO$1,$A22-2015+(C$2-1)*35,0)</f>
        <v>3713564</v>
      </c>
      <c r="D22">
        <f ca="1">OFFSET('IRP Approach 90% Local'!$DO$1,$A22-2015+(D$2-1)*35,0)</f>
        <v>4199744</v>
      </c>
      <c r="E22">
        <f ca="1">OFFSET('IRP Approach 90% Local'!$DO$1,$A22-2015+(E$2-1)*35,0)</f>
        <v>3884406</v>
      </c>
      <c r="F22">
        <f ca="1">OFFSET('IRP Approach 90% Local'!$DO$1,$A22-2015+(F$2-1)*35,0)</f>
        <v>4047413</v>
      </c>
      <c r="G22">
        <f ca="1">OFFSET('IRP Approach 90% Local'!$DO$1,$A22-2015+(G$2-1)*35,0)</f>
        <v>4292808</v>
      </c>
      <c r="H22">
        <f ca="1">OFFSET('IRP Approach 90% Local'!$DO$1,$A22-2015+(H$2-1)*35,0)</f>
        <v>3705399</v>
      </c>
      <c r="I22">
        <f ca="1">OFFSET('IRP Approach 90% Local'!$DO$1,$A22-2015+(I$2-1)*35,0)</f>
        <v>2946682</v>
      </c>
      <c r="J22">
        <f ca="1">OFFSET('IRP Approach 90% Local'!$DO$1,$A22-2015+(J$2-1)*35,0)</f>
        <v>2313142</v>
      </c>
      <c r="K22">
        <f ca="1">OFFSET('IRP Approach 90% Local'!$DO$1,$A22-2015+(K$2-1)*35,0)</f>
        <v>2259375</v>
      </c>
      <c r="L22">
        <f ca="1">OFFSET('IRP Approach 90% Local'!$DO$1,$A22-2015+(L$2-1)*35,0)</f>
        <v>2663206</v>
      </c>
      <c r="M22">
        <f ca="1">OFFSET('IRP Approach 90% Local'!$DO$1,$A22-2015+(M$2-1)*35,0)</f>
        <v>3492353</v>
      </c>
      <c r="N22">
        <f ca="1">OFFSET('IRP Approach 90% Local'!$DO$1,$A22-2015+(N$2-1)*35,0)</f>
        <v>4173217</v>
      </c>
      <c r="O22">
        <f ca="1">OFFSET('IRP Approach 90% Local'!$DO$1,$A22-2015+(O$2-1)*35,0)</f>
        <v>4557122</v>
      </c>
      <c r="P22">
        <f ca="1">OFFSET('IRP Approach 90% Local'!$DO$1,$A22-2015+(P$2-1)*35,0)</f>
        <v>4086742</v>
      </c>
      <c r="Q22">
        <f ca="1">OFFSET('IRP Approach 90% Local'!$DO$1,$A22-2015+(Q$2-1)*35,0)</f>
        <v>4420706</v>
      </c>
      <c r="R22">
        <f ca="1">OFFSET('IRP Approach 90% Local'!$DO$1,$A22-2015+(R$2-1)*35,0)</f>
        <v>3939712</v>
      </c>
      <c r="S22">
        <f ca="1">OFFSET('IRP Approach 90% Local'!$DO$1,$A22-2015+(S$2-1)*35,0)</f>
        <v>3472752</v>
      </c>
      <c r="T22">
        <f ca="1">OFFSET('IRP Approach 90% Local'!$DO$1,$A22-2015+(T$2-1)*35,0)</f>
        <v>2961854</v>
      </c>
      <c r="U22">
        <f ca="1">OFFSET('IRP Approach 90% Local'!$DO$1,$A22-2015+(U$2-1)*35,0)</f>
        <v>2250101</v>
      </c>
      <c r="V22">
        <f ca="1">OFFSET('IRP Approach 90% Local'!$DO$1,$A22-2015+(V$2-1)*35,0)</f>
        <v>1281058</v>
      </c>
      <c r="W22">
        <f ca="1">OFFSET('IRP Approach 90% Local'!$DO$1,$A22-2015+(W$2-1)*35,0)</f>
        <v>1008260</v>
      </c>
      <c r="X22">
        <f ca="1">OFFSET('IRP Approach 90% Local'!$DO$1,$A22-2015+(X$2-1)*35,0)</f>
        <v>838477</v>
      </c>
      <c r="Y22">
        <f ca="1">OFFSET('IRP Approach 90% Local'!$DO$1,$A22-2015+(Y$2-1)*35,0)</f>
        <v>757099</v>
      </c>
      <c r="Z22">
        <f ca="1">OFFSET('IRP Approach 90% Local'!$DO$1,$A22-2015+(Z$2-1)*35,0)</f>
        <v>1185255</v>
      </c>
      <c r="AA22">
        <f ca="1">OFFSET('IRP Approach 90% Local'!$DO$1,$A22-2015+(AA$2-1)*35,0)</f>
        <v>1319719</v>
      </c>
      <c r="AB22">
        <f ca="1">OFFSET('IRP Approach 90% Local'!$DO$1,$A22-2015+(AB$2-1)*35,0)</f>
        <v>2150238</v>
      </c>
      <c r="AC22">
        <f ca="1">OFFSET('IRP Approach 90% Local'!$DO$1,$A22-2015+(AC$2-1)*35,0)</f>
        <v>2886920</v>
      </c>
      <c r="AD22">
        <f ca="1">OFFSET('IRP Approach 90% Local'!$DO$1,$A22-2015+(AD$2-1)*35,0)</f>
        <v>3688390</v>
      </c>
      <c r="AE22">
        <f ca="1">OFFSET('IRP Approach 90% Local'!$DO$1,$A22-2015+(AE$2-1)*35,0)</f>
        <v>4251553</v>
      </c>
      <c r="AF22">
        <f ca="1">OFFSET('IRP Approach 90% Local'!$DO$1,$A22-2015+(AF$2-1)*35,0)</f>
        <v>3631316</v>
      </c>
      <c r="AG22">
        <f ca="1">OFFSET('IRP Approach 90% Local'!$DO$1,$A22-2015+(AG$2-1)*35,0)</f>
        <v>3265915</v>
      </c>
      <c r="AH22">
        <f ca="1">OFFSET('IRP Approach 90% Local'!$DO$1,$A22-2015+(AH$2-1)*35,0)</f>
        <v>3206184</v>
      </c>
      <c r="AI22">
        <f ca="1">OFFSET('IRP Approach 90% Local'!$DO$1,$A22-2015+(AI$2-1)*35,0)</f>
        <v>3722982</v>
      </c>
      <c r="AJ22">
        <f ca="1">OFFSET('IRP Approach 90% Local'!$DO$1,$A22-2015+(AJ$2-1)*35,0)</f>
        <v>3891833</v>
      </c>
      <c r="AK22">
        <f ca="1">OFFSET('IRP Approach 90% Local'!$DO$1,$A22-2015+(AK$2-1)*35,0)</f>
        <v>2503137</v>
      </c>
      <c r="AL22">
        <f ca="1">OFFSET('IRP Approach 90% Local'!$DO$1,$A22-2015+(AL$2-1)*35,0)</f>
        <v>1555869</v>
      </c>
      <c r="AM22">
        <f ca="1">OFFSET('IRP Approach 90% Local'!$DO$1,$A22-2015+(AM$2-1)*35,0)</f>
        <v>1568032</v>
      </c>
      <c r="AN22">
        <f ca="1">OFFSET('IRP Approach 90% Local'!$DO$1,$A22-2015+(AN$2-1)*35,0)</f>
        <v>1694274</v>
      </c>
      <c r="AO22">
        <f ca="1">OFFSET('IRP Approach 90% Local'!$DO$1,$A22-2015+(AO$2-1)*35,0)</f>
        <v>2436284</v>
      </c>
      <c r="AP22">
        <f ca="1">OFFSET('IRP Approach 90% Local'!$DO$1,$A22-2015+(AP$2-1)*35,0)</f>
        <v>2461592</v>
      </c>
      <c r="AQ22">
        <f ca="1">OFFSET('IRP Approach 90% Local'!$DO$1,$A22-2015+(AQ$2-1)*35,0)</f>
        <v>3346953</v>
      </c>
      <c r="AR22">
        <f ca="1">OFFSET('IRP Approach 90% Local'!$DO$1,$A22-2015+(AR$2-1)*35,0)</f>
        <v>4450759</v>
      </c>
      <c r="AS22">
        <f ca="1">OFFSET('IRP Approach 90% Local'!$DO$1,$A22-2015+(AS$2-1)*35,0)</f>
        <v>4563160</v>
      </c>
      <c r="AT22">
        <f ca="1">OFFSET('IRP Approach 90% Local'!$DO$1,$A22-2015+(AT$2-1)*35,0)</f>
        <v>4692084</v>
      </c>
      <c r="AU22">
        <f ca="1">OFFSET('IRP Approach 90% Local'!$DO$1,$A22-2015+(AU$2-1)*35,0)</f>
        <v>4729321</v>
      </c>
      <c r="AV22">
        <f ca="1">OFFSET('IRP Approach 90% Local'!$DO$1,$A22-2015+(AV$2-1)*35,0)</f>
        <v>2931323</v>
      </c>
      <c r="AW22">
        <f ca="1">OFFSET('IRP Approach 90% Local'!$DO$1,$A22-2015+(AW$2-1)*35,0)</f>
        <v>2306021</v>
      </c>
      <c r="AX22">
        <f ca="1">OFFSET('IRP Approach 90% Local'!$DO$1,$A22-2015+(AX$2-1)*35,0)</f>
        <v>1964582</v>
      </c>
      <c r="AY22">
        <f ca="1">OFFSET('IRP Approach 90% Local'!$DO$1,$A22-2015+(AY$2-1)*35,0)</f>
        <v>1317619</v>
      </c>
      <c r="AZ22">
        <f ca="1">OFFSET('IRP Approach 90% Local'!$DO$1,$A22-2015+(AZ$2-1)*35,0)</f>
        <v>967539</v>
      </c>
      <c r="BA22">
        <f ca="1">OFFSET('IRP Approach 90% Local'!$DO$1,$A22-2015+(BA$2-1)*35,0)</f>
        <v>822679</v>
      </c>
      <c r="BB22">
        <f ca="1">OFFSET('IRP Approach 90% Local'!$DO$1,$A22-2015+(BB$2-1)*35,0)</f>
        <v>871282</v>
      </c>
      <c r="BC22">
        <f ca="1">OFFSET('IRP Approach 90% Local'!$DO$1,$A22-2015+(BC$2-1)*35,0)</f>
        <v>525682</v>
      </c>
      <c r="BD22">
        <f ca="1">OFFSET('IRP Approach 90% Local'!$DO$1,$A22-2015+(BD$2-1)*35,0)</f>
        <v>1294603</v>
      </c>
      <c r="BE22">
        <f ca="1">OFFSET('IRP Approach 90% Local'!$DO$1,$A22-2015+(BE$2-1)*35,0)</f>
        <v>2032361</v>
      </c>
      <c r="BF22">
        <f ca="1">OFFSET('IRP Approach 90% Local'!$DO$1,$A22-2015+(BF$2-1)*35,0)</f>
        <v>2663859</v>
      </c>
      <c r="BG22">
        <f ca="1">OFFSET('IRP Approach 90% Local'!$DO$1,$A22-2015+(BG$2-1)*35,0)</f>
        <v>3561964</v>
      </c>
      <c r="BH22">
        <f ca="1">OFFSET('IRP Approach 90% Local'!$DO$1,$A22-2015+(BH$2-1)*35,0)</f>
        <v>4085410</v>
      </c>
      <c r="BI22">
        <f ca="1">OFFSET('IRP Approach 90% Local'!$DO$1,$A22-2015+(BI$2-1)*35,0)</f>
        <v>3891234</v>
      </c>
      <c r="BJ22">
        <f ca="1">OFFSET('IRP Approach 90% Local'!$DO$1,$A22-2015+(BJ$2-1)*35,0)</f>
        <v>3379944</v>
      </c>
      <c r="BK22">
        <f ca="1">OFFSET('IRP Approach 90% Local'!$DO$1,$A22-2015+(BK$2-1)*35,0)</f>
        <v>3004296</v>
      </c>
      <c r="BL22">
        <f ca="1">OFFSET('IRP Approach 90% Local'!$DO$1,$A22-2015+(BL$2-1)*35,0)</f>
        <v>2912321</v>
      </c>
      <c r="BM22">
        <f ca="1">OFFSET('IRP Approach 90% Local'!$DO$1,$A22-2015+(BM$2-1)*35,0)</f>
        <v>2131822</v>
      </c>
      <c r="BN22">
        <f ca="1">OFFSET('IRP Approach 90% Local'!$DO$1,$A22-2015+(BN$2-1)*35,0)</f>
        <v>1888304</v>
      </c>
      <c r="BO22">
        <f ca="1">OFFSET('IRP Approach 90% Local'!$DO$1,$A22-2015+(BO$2-1)*35,0)</f>
        <v>2393432</v>
      </c>
      <c r="BP22">
        <f ca="1">OFFSET('IRP Approach 90% Local'!$DO$1,$A22-2015+(BP$2-1)*35,0)</f>
        <v>1894552</v>
      </c>
      <c r="BQ22">
        <f ca="1">OFFSET('IRP Approach 90% Local'!$DO$1,$A22-2015+(BQ$2-1)*35,0)</f>
        <v>991719</v>
      </c>
      <c r="BR22">
        <f ca="1">OFFSET('IRP Approach 90% Local'!$DO$1,$A22-2015+(BR$2-1)*35,0)</f>
        <v>517138</v>
      </c>
      <c r="BS22">
        <f ca="1">OFFSET('IRP Approach 90% Local'!$DO$1,$A22-2015+(BS$2-1)*35,0)</f>
        <v>657752</v>
      </c>
      <c r="BT22">
        <f ca="1">OFFSET('IRP Approach 90% Local'!$DO$1,$A22-2015+(BT$2-1)*35,0)</f>
        <v>1612258</v>
      </c>
      <c r="BU22">
        <f ca="1">OFFSET('IRP Approach 90% Local'!$DO$1,$A22-2015+(BU$2-1)*35,0)</f>
        <v>1542511</v>
      </c>
      <c r="BV22">
        <f ca="1">OFFSET('IRP Approach 90% Local'!$DO$1,$A22-2015+(BV$2-1)*35,0)</f>
        <v>2153645</v>
      </c>
      <c r="BW22">
        <f ca="1">OFFSET('IRP Approach 90% Local'!$DO$1,$A22-2015+(BW$2-1)*35,0)</f>
        <v>2452706</v>
      </c>
      <c r="BX22">
        <f ca="1">OFFSET('IRP Approach 90% Local'!$DO$1,$A22-2015+(BX$2-1)*35,0)</f>
        <v>2190982</v>
      </c>
      <c r="BY22">
        <f ca="1">OFFSET('IRP Approach 90% Local'!$DO$1,$A22-2015+(BY$2-1)*35,0)</f>
        <v>1433076</v>
      </c>
      <c r="BZ22">
        <f ca="1">OFFSET('IRP Approach 90% Local'!$DO$1,$A22-2015+(BZ$2-1)*35,0)</f>
        <v>824818</v>
      </c>
      <c r="CA22">
        <f ca="1">OFFSET('IRP Approach 90% Local'!$DO$1,$A22-2015+(CA$2-1)*35,0)</f>
        <v>833014</v>
      </c>
      <c r="CB22">
        <f ca="1">OFFSET('IRP Approach 90% Local'!$DO$1,$A22-2015+(CB$2-1)*35,0)</f>
        <v>988505</v>
      </c>
      <c r="CC22">
        <f ca="1">OFFSET('IRP Approach 90% Local'!$DO$1,$A22-2015+(CC$2-1)*35,0)</f>
        <v>493333</v>
      </c>
      <c r="CD22">
        <f ca="1">OFFSET('IRP Approach 90% Local'!$DO$1,$A22-2015+(CD$2-1)*35,0)</f>
        <v>269127</v>
      </c>
      <c r="CE22">
        <f ca="1">OFFSET('IRP Approach 90% Local'!$DO$1,$A22-2015+(CE$2-1)*35,0)</f>
        <v>296484</v>
      </c>
      <c r="CF22">
        <f ca="1">OFFSET('IRP Approach 90% Local'!$DO$1,$A22-2015+(CF$2-1)*35,0)</f>
        <v>178742</v>
      </c>
      <c r="CG22">
        <f ca="1">OFFSET('IRP Approach 90% Local'!$DO$1,$A22-2015+(CG$2-1)*35,0)</f>
        <v>150328</v>
      </c>
      <c r="CH22">
        <f ca="1">OFFSET('IRP Approach 90% Local'!$DO$1,$A22-2015+(CH$2-1)*35,0)</f>
        <v>120361</v>
      </c>
      <c r="CI22">
        <f ca="1">OFFSET('IRP Approach 90% Local'!$DO$1,$A22-2015+(CI$2-1)*35,0)</f>
        <v>5000</v>
      </c>
      <c r="CJ22">
        <f ca="1">OFFSET('IRP Approach 90% Local'!$DO$1,$A22-2015+(CJ$2-1)*35,0)</f>
        <v>361156</v>
      </c>
      <c r="CK22">
        <f ca="1">OFFSET('IRP Approach 90% Local'!$DO$1,$A22-2015+(CK$2-1)*35,0)</f>
        <v>951157</v>
      </c>
      <c r="CL22">
        <f ca="1">OFFSET('IRP Approach 90% Local'!$DO$1,$A22-2015+(CL$2-1)*35,0)</f>
        <v>2024753</v>
      </c>
      <c r="CM22">
        <f ca="1">OFFSET('IRP Approach 90% Local'!$DO$1,$A22-2015+(CM$2-1)*35,0)</f>
        <v>2168720</v>
      </c>
      <c r="CN22">
        <f ca="1">OFFSET('IRP Approach 90% Local'!$DO$1,$A22-2015+(CN$2-1)*35,0)</f>
        <v>2325378</v>
      </c>
      <c r="CP22">
        <f t="shared" ca="1" si="2"/>
        <v>5000</v>
      </c>
      <c r="CQ22">
        <f t="shared" ca="1" si="3"/>
        <v>2353144.9450549451</v>
      </c>
      <c r="CR22">
        <f t="shared" ca="1" si="4"/>
        <v>4729321</v>
      </c>
    </row>
    <row r="23" spans="1:96" x14ac:dyDescent="0.25">
      <c r="A23">
        <v>2036</v>
      </c>
      <c r="B23">
        <f ca="1">OFFSET('IRP Approach 90% Local'!$DO$1,$A23-2015+(B$2-1)*35,0)</f>
        <v>3913694</v>
      </c>
      <c r="C23">
        <f ca="1">OFFSET('IRP Approach 90% Local'!$DO$1,$A23-2015+(C$2-1)*35,0)</f>
        <v>4221076</v>
      </c>
      <c r="D23">
        <f ca="1">OFFSET('IRP Approach 90% Local'!$DO$1,$A23-2015+(D$2-1)*35,0)</f>
        <v>4129183</v>
      </c>
      <c r="E23">
        <f ca="1">OFFSET('IRP Approach 90% Local'!$DO$1,$A23-2015+(E$2-1)*35,0)</f>
        <v>4022559</v>
      </c>
      <c r="F23">
        <f ca="1">OFFSET('IRP Approach 90% Local'!$DO$1,$A23-2015+(F$2-1)*35,0)</f>
        <v>4492006</v>
      </c>
      <c r="G23">
        <f ca="1">OFFSET('IRP Approach 90% Local'!$DO$1,$A23-2015+(G$2-1)*35,0)</f>
        <v>3999279</v>
      </c>
      <c r="H23">
        <f ca="1">OFFSET('IRP Approach 90% Local'!$DO$1,$A23-2015+(H$2-1)*35,0)</f>
        <v>3473645</v>
      </c>
      <c r="I23">
        <f ca="1">OFFSET('IRP Approach 90% Local'!$DO$1,$A23-2015+(I$2-1)*35,0)</f>
        <v>2553322</v>
      </c>
      <c r="J23">
        <f ca="1">OFFSET('IRP Approach 90% Local'!$DO$1,$A23-2015+(J$2-1)*35,0)</f>
        <v>2028699</v>
      </c>
      <c r="K23">
        <f ca="1">OFFSET('IRP Approach 90% Local'!$DO$1,$A23-2015+(K$2-1)*35,0)</f>
        <v>2637030</v>
      </c>
      <c r="L23">
        <f ca="1">OFFSET('IRP Approach 90% Local'!$DO$1,$A23-2015+(L$2-1)*35,0)</f>
        <v>3479825</v>
      </c>
      <c r="M23">
        <f ca="1">OFFSET('IRP Approach 90% Local'!$DO$1,$A23-2015+(M$2-1)*35,0)</f>
        <v>3883936</v>
      </c>
      <c r="N23">
        <f ca="1">OFFSET('IRP Approach 90% Local'!$DO$1,$A23-2015+(N$2-1)*35,0)</f>
        <v>4274307</v>
      </c>
      <c r="O23">
        <f ca="1">OFFSET('IRP Approach 90% Local'!$DO$1,$A23-2015+(O$2-1)*35,0)</f>
        <v>4242408</v>
      </c>
      <c r="P23">
        <f ca="1">OFFSET('IRP Approach 90% Local'!$DO$1,$A23-2015+(P$2-1)*35,0)</f>
        <v>4433353</v>
      </c>
      <c r="Q23">
        <f ca="1">OFFSET('IRP Approach 90% Local'!$DO$1,$A23-2015+(Q$2-1)*35,0)</f>
        <v>4290996</v>
      </c>
      <c r="R23">
        <f ca="1">OFFSET('IRP Approach 90% Local'!$DO$1,$A23-2015+(R$2-1)*35,0)</f>
        <v>4391753</v>
      </c>
      <c r="S23">
        <f ca="1">OFFSET('IRP Approach 90% Local'!$DO$1,$A23-2015+(S$2-1)*35,0)</f>
        <v>3182738</v>
      </c>
      <c r="T23">
        <f ca="1">OFFSET('IRP Approach 90% Local'!$DO$1,$A23-2015+(T$2-1)*35,0)</f>
        <v>2473498</v>
      </c>
      <c r="U23">
        <f ca="1">OFFSET('IRP Approach 90% Local'!$DO$1,$A23-2015+(U$2-1)*35,0)</f>
        <v>1617869</v>
      </c>
      <c r="V23">
        <f ca="1">OFFSET('IRP Approach 90% Local'!$DO$1,$A23-2015+(V$2-1)*35,0)</f>
        <v>1211664</v>
      </c>
      <c r="W23">
        <f ca="1">OFFSET('IRP Approach 90% Local'!$DO$1,$A23-2015+(W$2-1)*35,0)</f>
        <v>1284636</v>
      </c>
      <c r="X23">
        <f ca="1">OFFSET('IRP Approach 90% Local'!$DO$1,$A23-2015+(X$2-1)*35,0)</f>
        <v>845034</v>
      </c>
      <c r="Y23">
        <f ca="1">OFFSET('IRP Approach 90% Local'!$DO$1,$A23-2015+(Y$2-1)*35,0)</f>
        <v>1409559</v>
      </c>
      <c r="Z23">
        <f ca="1">OFFSET('IRP Approach 90% Local'!$DO$1,$A23-2015+(Z$2-1)*35,0)</f>
        <v>1321626</v>
      </c>
      <c r="AA23">
        <f ca="1">OFFSET('IRP Approach 90% Local'!$DO$1,$A23-2015+(AA$2-1)*35,0)</f>
        <v>1970893</v>
      </c>
      <c r="AB23">
        <f ca="1">OFFSET('IRP Approach 90% Local'!$DO$1,$A23-2015+(AB$2-1)*35,0)</f>
        <v>2474920</v>
      </c>
      <c r="AC23">
        <f ca="1">OFFSET('IRP Approach 90% Local'!$DO$1,$A23-2015+(AC$2-1)*35,0)</f>
        <v>3739318</v>
      </c>
      <c r="AD23">
        <f ca="1">OFFSET('IRP Approach 90% Local'!$DO$1,$A23-2015+(AD$2-1)*35,0)</f>
        <v>4168689</v>
      </c>
      <c r="AE23">
        <f ca="1">OFFSET('IRP Approach 90% Local'!$DO$1,$A23-2015+(AE$2-1)*35,0)</f>
        <v>4430530</v>
      </c>
      <c r="AF23">
        <f ca="1">OFFSET('IRP Approach 90% Local'!$DO$1,$A23-2015+(AF$2-1)*35,0)</f>
        <v>3211264</v>
      </c>
      <c r="AG23">
        <f ca="1">OFFSET('IRP Approach 90% Local'!$DO$1,$A23-2015+(AG$2-1)*35,0)</f>
        <v>3648550</v>
      </c>
      <c r="AH23">
        <f ca="1">OFFSET('IRP Approach 90% Local'!$DO$1,$A23-2015+(AH$2-1)*35,0)</f>
        <v>3564406</v>
      </c>
      <c r="AI23">
        <f ca="1">OFFSET('IRP Approach 90% Local'!$DO$1,$A23-2015+(AI$2-1)*35,0)</f>
        <v>3842385</v>
      </c>
      <c r="AJ23">
        <f ca="1">OFFSET('IRP Approach 90% Local'!$DO$1,$A23-2015+(AJ$2-1)*35,0)</f>
        <v>3401556</v>
      </c>
      <c r="AK23">
        <f ca="1">OFFSET('IRP Approach 90% Local'!$DO$1,$A23-2015+(AK$2-1)*35,0)</f>
        <v>1636229</v>
      </c>
      <c r="AL23">
        <f ca="1">OFFSET('IRP Approach 90% Local'!$DO$1,$A23-2015+(AL$2-1)*35,0)</f>
        <v>1924478</v>
      </c>
      <c r="AM23">
        <f ca="1">OFFSET('IRP Approach 90% Local'!$DO$1,$A23-2015+(AM$2-1)*35,0)</f>
        <v>1979660</v>
      </c>
      <c r="AN23">
        <f ca="1">OFFSET('IRP Approach 90% Local'!$DO$1,$A23-2015+(AN$2-1)*35,0)</f>
        <v>2552525</v>
      </c>
      <c r="AO23">
        <f ca="1">OFFSET('IRP Approach 90% Local'!$DO$1,$A23-2015+(AO$2-1)*35,0)</f>
        <v>2331769</v>
      </c>
      <c r="AP23">
        <f ca="1">OFFSET('IRP Approach 90% Local'!$DO$1,$A23-2015+(AP$2-1)*35,0)</f>
        <v>3119020</v>
      </c>
      <c r="AQ23">
        <f ca="1">OFFSET('IRP Approach 90% Local'!$DO$1,$A23-2015+(AQ$2-1)*35,0)</f>
        <v>4254297</v>
      </c>
      <c r="AR23">
        <f ca="1">OFFSET('IRP Approach 90% Local'!$DO$1,$A23-2015+(AR$2-1)*35,0)</f>
        <v>4569500</v>
      </c>
      <c r="AS23">
        <f ca="1">OFFSET('IRP Approach 90% Local'!$DO$1,$A23-2015+(AS$2-1)*35,0)</f>
        <v>4566656</v>
      </c>
      <c r="AT23">
        <f ca="1">OFFSET('IRP Approach 90% Local'!$DO$1,$A23-2015+(AT$2-1)*35,0)</f>
        <v>4794853</v>
      </c>
      <c r="AU23">
        <f ca="1">OFFSET('IRP Approach 90% Local'!$DO$1,$A23-2015+(AU$2-1)*35,0)</f>
        <v>4462785</v>
      </c>
      <c r="AV23">
        <f ca="1">OFFSET('IRP Approach 90% Local'!$DO$1,$A23-2015+(AV$2-1)*35,0)</f>
        <v>2297142</v>
      </c>
      <c r="AW23">
        <f ca="1">OFFSET('IRP Approach 90% Local'!$DO$1,$A23-2015+(AW$2-1)*35,0)</f>
        <v>1979346</v>
      </c>
      <c r="AX23">
        <f ca="1">OFFSET('IRP Approach 90% Local'!$DO$1,$A23-2015+(AX$2-1)*35,0)</f>
        <v>1329151</v>
      </c>
      <c r="AY23">
        <f ca="1">OFFSET('IRP Approach 90% Local'!$DO$1,$A23-2015+(AY$2-1)*35,0)</f>
        <v>944210</v>
      </c>
      <c r="AZ23">
        <f ca="1">OFFSET('IRP Approach 90% Local'!$DO$1,$A23-2015+(AZ$2-1)*35,0)</f>
        <v>764662</v>
      </c>
      <c r="BA23">
        <f ca="1">OFFSET('IRP Approach 90% Local'!$DO$1,$A23-2015+(BA$2-1)*35,0)</f>
        <v>1135676</v>
      </c>
      <c r="BB23">
        <f ca="1">OFFSET('IRP Approach 90% Local'!$DO$1,$A23-2015+(BB$2-1)*35,0)</f>
        <v>667665</v>
      </c>
      <c r="BC23">
        <f ca="1">OFFSET('IRP Approach 90% Local'!$DO$1,$A23-2015+(BC$2-1)*35,0)</f>
        <v>1173542</v>
      </c>
      <c r="BD23">
        <f ca="1">OFFSET('IRP Approach 90% Local'!$DO$1,$A23-2015+(BD$2-1)*35,0)</f>
        <v>1841373</v>
      </c>
      <c r="BE23">
        <f ca="1">OFFSET('IRP Approach 90% Local'!$DO$1,$A23-2015+(BE$2-1)*35,0)</f>
        <v>2457576</v>
      </c>
      <c r="BF23">
        <f ca="1">OFFSET('IRP Approach 90% Local'!$DO$1,$A23-2015+(BF$2-1)*35,0)</f>
        <v>3664136</v>
      </c>
      <c r="BG23">
        <f ca="1">OFFSET('IRP Approach 90% Local'!$DO$1,$A23-2015+(BG$2-1)*35,0)</f>
        <v>4168050</v>
      </c>
      <c r="BH23">
        <f ca="1">OFFSET('IRP Approach 90% Local'!$DO$1,$A23-2015+(BH$2-1)*35,0)</f>
        <v>4014225</v>
      </c>
      <c r="BI23">
        <f ca="1">OFFSET('IRP Approach 90% Local'!$DO$1,$A23-2015+(BI$2-1)*35,0)</f>
        <v>3632461</v>
      </c>
      <c r="BJ23">
        <f ca="1">OFFSET('IRP Approach 90% Local'!$DO$1,$A23-2015+(BJ$2-1)*35,0)</f>
        <v>3361765</v>
      </c>
      <c r="BK23">
        <f ca="1">OFFSET('IRP Approach 90% Local'!$DO$1,$A23-2015+(BK$2-1)*35,0)</f>
        <v>2966401</v>
      </c>
      <c r="BL23">
        <f ca="1">OFFSET('IRP Approach 90% Local'!$DO$1,$A23-2015+(BL$2-1)*35,0)</f>
        <v>2812406</v>
      </c>
      <c r="BM23">
        <f ca="1">OFFSET('IRP Approach 90% Local'!$DO$1,$A23-2015+(BM$2-1)*35,0)</f>
        <v>2499822</v>
      </c>
      <c r="BN23">
        <f ca="1">OFFSET('IRP Approach 90% Local'!$DO$1,$A23-2015+(BN$2-1)*35,0)</f>
        <v>2614190</v>
      </c>
      <c r="BO23">
        <f ca="1">OFFSET('IRP Approach 90% Local'!$DO$1,$A23-2015+(BO$2-1)*35,0)</f>
        <v>2014992</v>
      </c>
      <c r="BP23">
        <f ca="1">OFFSET('IRP Approach 90% Local'!$DO$1,$A23-2015+(BP$2-1)*35,0)</f>
        <v>1308732</v>
      </c>
      <c r="BQ23">
        <f ca="1">OFFSET('IRP Approach 90% Local'!$DO$1,$A23-2015+(BQ$2-1)*35,0)</f>
        <v>541915</v>
      </c>
      <c r="BR23">
        <f ca="1">OFFSET('IRP Approach 90% Local'!$DO$1,$A23-2015+(BR$2-1)*35,0)</f>
        <v>698369</v>
      </c>
      <c r="BS23">
        <f ca="1">OFFSET('IRP Approach 90% Local'!$DO$1,$A23-2015+(BS$2-1)*35,0)</f>
        <v>1239290</v>
      </c>
      <c r="BT23">
        <f ca="1">OFFSET('IRP Approach 90% Local'!$DO$1,$A23-2015+(BT$2-1)*35,0)</f>
        <v>1474864</v>
      </c>
      <c r="BU23">
        <f ca="1">OFFSET('IRP Approach 90% Local'!$DO$1,$A23-2015+(BU$2-1)*35,0)</f>
        <v>1812220</v>
      </c>
      <c r="BV23">
        <f ca="1">OFFSET('IRP Approach 90% Local'!$DO$1,$A23-2015+(BV$2-1)*35,0)</f>
        <v>2422098</v>
      </c>
      <c r="BW23">
        <f ca="1">OFFSET('IRP Approach 90% Local'!$DO$1,$A23-2015+(BW$2-1)*35,0)</f>
        <v>1931253</v>
      </c>
      <c r="BX23">
        <f ca="1">OFFSET('IRP Approach 90% Local'!$DO$1,$A23-2015+(BX$2-1)*35,0)</f>
        <v>1727228</v>
      </c>
      <c r="BY23">
        <f ca="1">OFFSET('IRP Approach 90% Local'!$DO$1,$A23-2015+(BY$2-1)*35,0)</f>
        <v>1342020</v>
      </c>
      <c r="BZ23">
        <f ca="1">OFFSET('IRP Approach 90% Local'!$DO$1,$A23-2015+(BZ$2-1)*35,0)</f>
        <v>1348070</v>
      </c>
      <c r="CA23">
        <f ca="1">OFFSET('IRP Approach 90% Local'!$DO$1,$A23-2015+(CA$2-1)*35,0)</f>
        <v>1078253</v>
      </c>
      <c r="CB23">
        <f ca="1">OFFSET('IRP Approach 90% Local'!$DO$1,$A23-2015+(CB$2-1)*35,0)</f>
        <v>511826</v>
      </c>
      <c r="CC23">
        <f ca="1">OFFSET('IRP Approach 90% Local'!$DO$1,$A23-2015+(CC$2-1)*35,0)</f>
        <v>338044</v>
      </c>
      <c r="CD23">
        <f ca="1">OFFSET('IRP Approach 90% Local'!$DO$1,$A23-2015+(CD$2-1)*35,0)</f>
        <v>68748</v>
      </c>
      <c r="CE23">
        <f ca="1">OFFSET('IRP Approach 90% Local'!$DO$1,$A23-2015+(CE$2-1)*35,0)</f>
        <v>178742</v>
      </c>
      <c r="CF23">
        <f ca="1">OFFSET('IRP Approach 90% Local'!$DO$1,$A23-2015+(CF$2-1)*35,0)</f>
        <v>141700</v>
      </c>
      <c r="CG23">
        <f ca="1">OFFSET('IRP Approach 90% Local'!$DO$1,$A23-2015+(CG$2-1)*35,0)</f>
        <v>120361</v>
      </c>
      <c r="CH23">
        <f ca="1">OFFSET('IRP Approach 90% Local'!$DO$1,$A23-2015+(CH$2-1)*35,0)</f>
        <v>78354</v>
      </c>
      <c r="CI23">
        <f ca="1">OFFSET('IRP Approach 90% Local'!$DO$1,$A23-2015+(CI$2-1)*35,0)</f>
        <v>337380</v>
      </c>
      <c r="CJ23">
        <f ca="1">OFFSET('IRP Approach 90% Local'!$DO$1,$A23-2015+(CJ$2-1)*35,0)</f>
        <v>902965</v>
      </c>
      <c r="CK23">
        <f ca="1">OFFSET('IRP Approach 90% Local'!$DO$1,$A23-2015+(CK$2-1)*35,0)</f>
        <v>1992643</v>
      </c>
      <c r="CL23">
        <f ca="1">OFFSET('IRP Approach 90% Local'!$DO$1,$A23-2015+(CL$2-1)*35,0)</f>
        <v>2134883</v>
      </c>
      <c r="CM23">
        <f ca="1">OFFSET('IRP Approach 90% Local'!$DO$1,$A23-2015+(CM$2-1)*35,0)</f>
        <v>2373402</v>
      </c>
      <c r="CN23">
        <f ca="1">OFFSET('IRP Approach 90% Local'!$DO$1,$A23-2015+(CN$2-1)*35,0)</f>
        <v>3239251</v>
      </c>
      <c r="CP23">
        <f t="shared" ca="1" si="2"/>
        <v>68748</v>
      </c>
      <c r="CQ23">
        <f t="shared" ca="1" si="3"/>
        <v>2463070.1098901099</v>
      </c>
      <c r="CR23">
        <f t="shared" ca="1" si="4"/>
        <v>4794853</v>
      </c>
    </row>
    <row r="24" spans="1:96" x14ac:dyDescent="0.25">
      <c r="A24">
        <v>2037</v>
      </c>
      <c r="B24">
        <f ca="1">OFFSET('IRP Approach 90% Local'!$DO$1,$A24-2015+(B$2-1)*35,0)</f>
        <v>4227182</v>
      </c>
      <c r="C24">
        <f ca="1">OFFSET('IRP Approach 90% Local'!$DO$1,$A24-2015+(C$2-1)*35,0)</f>
        <v>4154120</v>
      </c>
      <c r="D24">
        <f ca="1">OFFSET('IRP Approach 90% Local'!$DO$1,$A24-2015+(D$2-1)*35,0)</f>
        <v>4294600</v>
      </c>
      <c r="E24">
        <f ca="1">OFFSET('IRP Approach 90% Local'!$DO$1,$A24-2015+(E$2-1)*35,0)</f>
        <v>4470320</v>
      </c>
      <c r="F24">
        <f ca="1">OFFSET('IRP Approach 90% Local'!$DO$1,$A24-2015+(F$2-1)*35,0)</f>
        <v>4201436</v>
      </c>
      <c r="G24">
        <f ca="1">OFFSET('IRP Approach 90% Local'!$DO$1,$A24-2015+(G$2-1)*35,0)</f>
        <v>3766968</v>
      </c>
      <c r="H24">
        <f ca="1">OFFSET('IRP Approach 90% Local'!$DO$1,$A24-2015+(H$2-1)*35,0)</f>
        <v>3071205</v>
      </c>
      <c r="I24">
        <f ca="1">OFFSET('IRP Approach 90% Local'!$DO$1,$A24-2015+(I$2-1)*35,0)</f>
        <v>2267649</v>
      </c>
      <c r="J24">
        <f ca="1">OFFSET('IRP Approach 90% Local'!$DO$1,$A24-2015+(J$2-1)*35,0)</f>
        <v>2408391</v>
      </c>
      <c r="K24">
        <f ca="1">OFFSET('IRP Approach 90% Local'!$DO$1,$A24-2015+(K$2-1)*35,0)</f>
        <v>3448752</v>
      </c>
      <c r="L24">
        <f ca="1">OFFSET('IRP Approach 90% Local'!$DO$1,$A24-2015+(L$2-1)*35,0)</f>
        <v>3877332</v>
      </c>
      <c r="M24">
        <f ca="1">OFFSET('IRP Approach 90% Local'!$DO$1,$A24-2015+(M$2-1)*35,0)</f>
        <v>3973891</v>
      </c>
      <c r="N24">
        <f ca="1">OFFSET('IRP Approach 90% Local'!$DO$1,$A24-2015+(N$2-1)*35,0)</f>
        <v>3953236</v>
      </c>
      <c r="O24">
        <f ca="1">OFFSET('IRP Approach 90% Local'!$DO$1,$A24-2015+(O$2-1)*35,0)</f>
        <v>4555700</v>
      </c>
      <c r="P24">
        <f ca="1">OFFSET('IRP Approach 90% Local'!$DO$1,$A24-2015+(P$2-1)*35,0)</f>
        <v>4299972</v>
      </c>
      <c r="Q24">
        <f ca="1">OFFSET('IRP Approach 90% Local'!$DO$1,$A24-2015+(Q$2-1)*35,0)</f>
        <v>4704346</v>
      </c>
      <c r="R24">
        <f ca="1">OFFSET('IRP Approach 90% Local'!$DO$1,$A24-2015+(R$2-1)*35,0)</f>
        <v>4112502</v>
      </c>
      <c r="S24">
        <f ca="1">OFFSET('IRP Approach 90% Local'!$DO$1,$A24-2015+(S$2-1)*35,0)</f>
        <v>2653430</v>
      </c>
      <c r="T24">
        <f ca="1">OFFSET('IRP Approach 90% Local'!$DO$1,$A24-2015+(T$2-1)*35,0)</f>
        <v>1832397</v>
      </c>
      <c r="U24">
        <f ca="1">OFFSET('IRP Approach 90% Local'!$DO$1,$A24-2015+(U$2-1)*35,0)</f>
        <v>1548566</v>
      </c>
      <c r="V24">
        <f ca="1">OFFSET('IRP Approach 90% Local'!$DO$1,$A24-2015+(V$2-1)*35,0)</f>
        <v>1515760</v>
      </c>
      <c r="W24">
        <f ca="1">OFFSET('IRP Approach 90% Local'!$DO$1,$A24-2015+(W$2-1)*35,0)</f>
        <v>1290888</v>
      </c>
      <c r="X24">
        <f ca="1">OFFSET('IRP Approach 90% Local'!$DO$1,$A24-2015+(X$2-1)*35,0)</f>
        <v>1497935</v>
      </c>
      <c r="Y24">
        <f ca="1">OFFSET('IRP Approach 90% Local'!$DO$1,$A24-2015+(Y$2-1)*35,0)</f>
        <v>1532733</v>
      </c>
      <c r="Z24">
        <f ca="1">OFFSET('IRP Approach 90% Local'!$DO$1,$A24-2015+(Z$2-1)*35,0)</f>
        <v>1973159</v>
      </c>
      <c r="AA24">
        <f ca="1">OFFSET('IRP Approach 90% Local'!$DO$1,$A24-2015+(AA$2-1)*35,0)</f>
        <v>2295370</v>
      </c>
      <c r="AB24">
        <f ca="1">OFFSET('IRP Approach 90% Local'!$DO$1,$A24-2015+(AB$2-1)*35,0)</f>
        <v>3329030</v>
      </c>
      <c r="AC24">
        <f ca="1">OFFSET('IRP Approach 90% Local'!$DO$1,$A24-2015+(AC$2-1)*35,0)</f>
        <v>4235027</v>
      </c>
      <c r="AD24">
        <f ca="1">OFFSET('IRP Approach 90% Local'!$DO$1,$A24-2015+(AD$2-1)*35,0)</f>
        <v>4346506</v>
      </c>
      <c r="AE24">
        <f ca="1">OFFSET('IRP Approach 90% Local'!$DO$1,$A24-2015+(AE$2-1)*35,0)</f>
        <v>4018508</v>
      </c>
      <c r="AF24">
        <f ca="1">OFFSET('IRP Approach 90% Local'!$DO$1,$A24-2015+(AF$2-1)*35,0)</f>
        <v>3622803</v>
      </c>
      <c r="AG24">
        <f ca="1">OFFSET('IRP Approach 90% Local'!$DO$1,$A24-2015+(AG$2-1)*35,0)</f>
        <v>4000854</v>
      </c>
      <c r="AH24">
        <f ca="1">OFFSET('IRP Approach 90% Local'!$DO$1,$A24-2015+(AH$2-1)*35,0)</f>
        <v>3681452</v>
      </c>
      <c r="AI24">
        <f ca="1">OFFSET('IRP Approach 90% Local'!$DO$1,$A24-2015+(AI$2-1)*35,0)</f>
        <v>3383888</v>
      </c>
      <c r="AJ24">
        <f ca="1">OFFSET('IRP Approach 90% Local'!$DO$1,$A24-2015+(AJ$2-1)*35,0)</f>
        <v>2508125</v>
      </c>
      <c r="AK24">
        <f ca="1">OFFSET('IRP Approach 90% Local'!$DO$1,$A24-2015+(AK$2-1)*35,0)</f>
        <v>1969050</v>
      </c>
      <c r="AL24">
        <f ca="1">OFFSET('IRP Approach 90% Local'!$DO$1,$A24-2015+(AL$2-1)*35,0)</f>
        <v>2337218</v>
      </c>
      <c r="AM24">
        <f ca="1">OFFSET('IRP Approach 90% Local'!$DO$1,$A24-2015+(AM$2-1)*35,0)</f>
        <v>2830740</v>
      </c>
      <c r="AN24">
        <f ca="1">OFFSET('IRP Approach 90% Local'!$DO$1,$A24-2015+(AN$2-1)*35,0)</f>
        <v>2439589</v>
      </c>
      <c r="AO24">
        <f ca="1">OFFSET('IRP Approach 90% Local'!$DO$1,$A24-2015+(AO$2-1)*35,0)</f>
        <v>2990074</v>
      </c>
      <c r="AP24">
        <f ca="1">OFFSET('IRP Approach 90% Local'!$DO$1,$A24-2015+(AP$2-1)*35,0)</f>
        <v>4070456</v>
      </c>
      <c r="AQ24">
        <f ca="1">OFFSET('IRP Approach 90% Local'!$DO$1,$A24-2015+(AQ$2-1)*35,0)</f>
        <v>4383752</v>
      </c>
      <c r="AR24">
        <f ca="1">OFFSET('IRP Approach 90% Local'!$DO$1,$A24-2015+(AR$2-1)*35,0)</f>
        <v>4573524</v>
      </c>
      <c r="AS24">
        <f ca="1">OFFSET('IRP Approach 90% Local'!$DO$1,$A24-2015+(AS$2-1)*35,0)</f>
        <v>4772056</v>
      </c>
      <c r="AT24">
        <f ca="1">OFFSET('IRP Approach 90% Local'!$DO$1,$A24-2015+(AT$2-1)*35,0)</f>
        <v>3133555</v>
      </c>
      <c r="AU24">
        <f ca="1">OFFSET('IRP Approach 90% Local'!$DO$1,$A24-2015+(AU$2-1)*35,0)</f>
        <v>3788247</v>
      </c>
      <c r="AV24">
        <f ca="1">OFFSET('IRP Approach 90% Local'!$DO$1,$A24-2015+(AV$2-1)*35,0)</f>
        <v>1969844</v>
      </c>
      <c r="AW24">
        <f ca="1">OFFSET('IRP Approach 90% Local'!$DO$1,$A24-2015+(AW$2-1)*35,0)</f>
        <v>1343238</v>
      </c>
      <c r="AX24">
        <f ca="1">OFFSET('IRP Approach 90% Local'!$DO$1,$A24-2015+(AX$2-1)*35,0)</f>
        <v>980804</v>
      </c>
      <c r="AY24">
        <f ca="1">OFFSET('IRP Approach 90% Local'!$DO$1,$A24-2015+(AY$2-1)*35,0)</f>
        <v>741333</v>
      </c>
      <c r="AZ24">
        <f ca="1">OFFSET('IRP Approach 90% Local'!$DO$1,$A24-2015+(AZ$2-1)*35,0)</f>
        <v>881246</v>
      </c>
      <c r="BA24">
        <f ca="1">OFFSET('IRP Approach 90% Local'!$DO$1,$A24-2015+(BA$2-1)*35,0)</f>
        <v>931538</v>
      </c>
      <c r="BB24">
        <f ca="1">OFFSET('IRP Approach 90% Local'!$DO$1,$A24-2015+(BB$2-1)*35,0)</f>
        <v>1320526</v>
      </c>
      <c r="BC24">
        <f ca="1">OFFSET('IRP Approach 90% Local'!$DO$1,$A24-2015+(BC$2-1)*35,0)</f>
        <v>1719248</v>
      </c>
      <c r="BD24">
        <f ca="1">OFFSET('IRP Approach 90% Local'!$DO$1,$A24-2015+(BD$2-1)*35,0)</f>
        <v>2265168</v>
      </c>
      <c r="BE24">
        <f ca="1">OFFSET('IRP Approach 90% Local'!$DO$1,$A24-2015+(BE$2-1)*35,0)</f>
        <v>3458629</v>
      </c>
      <c r="BF24">
        <f ca="1">OFFSET('IRP Approach 90% Local'!$DO$1,$A24-2015+(BF$2-1)*35,0)</f>
        <v>4218050</v>
      </c>
      <c r="BG24">
        <f ca="1">OFFSET('IRP Approach 90% Local'!$DO$1,$A24-2015+(BG$2-1)*35,0)</f>
        <v>4126351</v>
      </c>
      <c r="BH24">
        <f ca="1">OFFSET('IRP Approach 90% Local'!$DO$1,$A24-2015+(BH$2-1)*35,0)</f>
        <v>3752455</v>
      </c>
      <c r="BI24">
        <f ca="1">OFFSET('IRP Approach 90% Local'!$DO$1,$A24-2015+(BI$2-1)*35,0)</f>
        <v>3609944</v>
      </c>
      <c r="BJ24">
        <f ca="1">OFFSET('IRP Approach 90% Local'!$DO$1,$A24-2015+(BJ$2-1)*35,0)</f>
        <v>3316780</v>
      </c>
      <c r="BK24">
        <f ca="1">OFFSET('IRP Approach 90% Local'!$DO$1,$A24-2015+(BK$2-1)*35,0)</f>
        <v>2863486</v>
      </c>
      <c r="BL24">
        <f ca="1">OFFSET('IRP Approach 90% Local'!$DO$1,$A24-2015+(BL$2-1)*35,0)</f>
        <v>3173466</v>
      </c>
      <c r="BM24">
        <f ca="1">OFFSET('IRP Approach 90% Local'!$DO$1,$A24-2015+(BM$2-1)*35,0)</f>
        <v>3191077</v>
      </c>
      <c r="BN24">
        <f ca="1">OFFSET('IRP Approach 90% Local'!$DO$1,$A24-2015+(BN$2-1)*35,0)</f>
        <v>2231680</v>
      </c>
      <c r="BO24">
        <f ca="1">OFFSET('IRP Approach 90% Local'!$DO$1,$A24-2015+(BO$2-1)*35,0)</f>
        <v>1424719</v>
      </c>
      <c r="BP24">
        <f ca="1">OFFSET('IRP Approach 90% Local'!$DO$1,$A24-2015+(BP$2-1)*35,0)</f>
        <v>806863</v>
      </c>
      <c r="BQ24">
        <f ca="1">OFFSET('IRP Approach 90% Local'!$DO$1,$A24-2015+(BQ$2-1)*35,0)</f>
        <v>723481</v>
      </c>
      <c r="BR24">
        <f ca="1">OFFSET('IRP Approach 90% Local'!$DO$1,$A24-2015+(BR$2-1)*35,0)</f>
        <v>1280015</v>
      </c>
      <c r="BS24">
        <f ca="1">OFFSET('IRP Approach 90% Local'!$DO$1,$A24-2015+(BS$2-1)*35,0)</f>
        <v>1106778</v>
      </c>
      <c r="BT24">
        <f ca="1">OFFSET('IRP Approach 90% Local'!$DO$1,$A24-2015+(BT$2-1)*35,0)</f>
        <v>1772012</v>
      </c>
      <c r="BU24">
        <f ca="1">OFFSET('IRP Approach 90% Local'!$DO$1,$A24-2015+(BU$2-1)*35,0)</f>
        <v>2067087</v>
      </c>
      <c r="BV24">
        <f ca="1">OFFSET('IRP Approach 90% Local'!$DO$1,$A24-2015+(BV$2-1)*35,0)</f>
        <v>1900320</v>
      </c>
      <c r="BW24">
        <f ca="1">OFFSET('IRP Approach 90% Local'!$DO$1,$A24-2015+(BW$2-1)*35,0)</f>
        <v>1467490</v>
      </c>
      <c r="BX24">
        <f ca="1">OFFSET('IRP Approach 90% Local'!$DO$1,$A24-2015+(BX$2-1)*35,0)</f>
        <v>1636339</v>
      </c>
      <c r="BY24">
        <f ca="1">OFFSET('IRP Approach 90% Local'!$DO$1,$A24-2015+(BY$2-1)*35,0)</f>
        <v>1865812</v>
      </c>
      <c r="BZ24">
        <f ca="1">OFFSET('IRP Approach 90% Local'!$DO$1,$A24-2015+(BZ$2-1)*35,0)</f>
        <v>1592979</v>
      </c>
      <c r="CA24">
        <f ca="1">OFFSET('IRP Approach 90% Local'!$DO$1,$A24-2015+(CA$2-1)*35,0)</f>
        <v>601232</v>
      </c>
      <c r="CB24">
        <f ca="1">OFFSET('IRP Approach 90% Local'!$DO$1,$A24-2015+(CB$2-1)*35,0)</f>
        <v>338044</v>
      </c>
      <c r="CC24">
        <f ca="1">OFFSET('IRP Approach 90% Local'!$DO$1,$A24-2015+(CC$2-1)*35,0)</f>
        <v>99831</v>
      </c>
      <c r="CD24">
        <f ca="1">OFFSET('IRP Approach 90% Local'!$DO$1,$A24-2015+(CD$2-1)*35,0)</f>
        <v>0</v>
      </c>
      <c r="CE24">
        <f ca="1">OFFSET('IRP Approach 90% Local'!$DO$1,$A24-2015+(CE$2-1)*35,0)</f>
        <v>141700</v>
      </c>
      <c r="CF24">
        <f ca="1">OFFSET('IRP Approach 90% Local'!$DO$1,$A24-2015+(CF$2-1)*35,0)</f>
        <v>156925</v>
      </c>
      <c r="CG24">
        <f ca="1">OFFSET('IRP Approach 90% Local'!$DO$1,$A24-2015+(CG$2-1)*35,0)</f>
        <v>78354</v>
      </c>
      <c r="CH24">
        <f ca="1">OFFSET('IRP Approach 90% Local'!$DO$1,$A24-2015+(CH$2-1)*35,0)</f>
        <v>422899</v>
      </c>
      <c r="CI24">
        <f ca="1">OFFSET('IRP Approach 90% Local'!$DO$1,$A24-2015+(CI$2-1)*35,0)</f>
        <v>879609</v>
      </c>
      <c r="CJ24">
        <f ca="1">OFFSET('IRP Approach 90% Local'!$DO$1,$A24-2015+(CJ$2-1)*35,0)</f>
        <v>1946316</v>
      </c>
      <c r="CK24">
        <f ca="1">OFFSET('IRP Approach 90% Local'!$DO$1,$A24-2015+(CK$2-1)*35,0)</f>
        <v>2102821</v>
      </c>
      <c r="CL24">
        <f ca="1">OFFSET('IRP Approach 90% Local'!$DO$1,$A24-2015+(CL$2-1)*35,0)</f>
        <v>2339068</v>
      </c>
      <c r="CM24">
        <f ca="1">OFFSET('IRP Approach 90% Local'!$DO$1,$A24-2015+(CM$2-1)*35,0)</f>
        <v>3288523</v>
      </c>
      <c r="CN24">
        <f ca="1">OFFSET('IRP Approach 90% Local'!$DO$1,$A24-2015+(CN$2-1)*35,0)</f>
        <v>3868689</v>
      </c>
      <c r="CP24">
        <f t="shared" ca="1" si="2"/>
        <v>0</v>
      </c>
      <c r="CQ24">
        <f t="shared" ca="1" si="3"/>
        <v>2553242.4505494507</v>
      </c>
      <c r="CR24">
        <f t="shared" ca="1" si="4"/>
        <v>4772056</v>
      </c>
    </row>
    <row r="25" spans="1:96" x14ac:dyDescent="0.25">
      <c r="A25">
        <v>2038</v>
      </c>
      <c r="B25">
        <f ca="1">OFFSET('IRP Approach 90% Local'!$DO$1,$A25-2015+(B$2-1)*35,0)</f>
        <v>4111121</v>
      </c>
      <c r="C25">
        <f ca="1">OFFSET('IRP Approach 90% Local'!$DO$1,$A25-2015+(C$2-1)*35,0)</f>
        <v>4259984</v>
      </c>
      <c r="D25">
        <f ca="1">OFFSET('IRP Approach 90% Local'!$DO$1,$A25-2015+(D$2-1)*35,0)</f>
        <v>4712601</v>
      </c>
      <c r="E25">
        <f ca="1">OFFSET('IRP Approach 90% Local'!$DO$1,$A25-2015+(E$2-1)*35,0)</f>
        <v>4148582</v>
      </c>
      <c r="F25">
        <f ca="1">OFFSET('IRP Approach 90% Local'!$DO$1,$A25-2015+(F$2-1)*35,0)</f>
        <v>3938175</v>
      </c>
      <c r="G25">
        <f ca="1">OFFSET('IRP Approach 90% Local'!$DO$1,$A25-2015+(G$2-1)*35,0)</f>
        <v>3333505</v>
      </c>
      <c r="H25">
        <f ca="1">OFFSET('IRP Approach 90% Local'!$DO$1,$A25-2015+(H$2-1)*35,0)</f>
        <v>2743112</v>
      </c>
      <c r="I25">
        <f ca="1">OFFSET('IRP Approach 90% Local'!$DO$1,$A25-2015+(I$2-1)*35,0)</f>
        <v>2615772</v>
      </c>
      <c r="J25">
        <f ca="1">OFFSET('IRP Approach 90% Local'!$DO$1,$A25-2015+(J$2-1)*35,0)</f>
        <v>3199354</v>
      </c>
      <c r="K25">
        <f ca="1">OFFSET('IRP Approach 90% Local'!$DO$1,$A25-2015+(K$2-1)*35,0)</f>
        <v>3807694</v>
      </c>
      <c r="L25">
        <f ca="1">OFFSET('IRP Approach 90% Local'!$DO$1,$A25-2015+(L$2-1)*35,0)</f>
        <v>3939346</v>
      </c>
      <c r="M25">
        <f ca="1">OFFSET('IRP Approach 90% Local'!$DO$1,$A25-2015+(M$2-1)*35,0)</f>
        <v>3638121</v>
      </c>
      <c r="N25">
        <f ca="1">OFFSET('IRP Approach 90% Local'!$DO$1,$A25-2015+(N$2-1)*35,0)</f>
        <v>4237286</v>
      </c>
      <c r="O25">
        <f ca="1">OFFSET('IRP Approach 90% Local'!$DO$1,$A25-2015+(O$2-1)*35,0)</f>
        <v>4395026</v>
      </c>
      <c r="P25">
        <f ca="1">OFFSET('IRP Approach 90% Local'!$DO$1,$A25-2015+(P$2-1)*35,0)</f>
        <v>4712051</v>
      </c>
      <c r="Q25">
        <f ca="1">OFFSET('IRP Approach 90% Local'!$DO$1,$A25-2015+(Q$2-1)*35,0)</f>
        <v>4406200</v>
      </c>
      <c r="R25">
        <f ca="1">OFFSET('IRP Approach 90% Local'!$DO$1,$A25-2015+(R$2-1)*35,0)</f>
        <v>3541654</v>
      </c>
      <c r="S25">
        <f ca="1">OFFSET('IRP Approach 90% Local'!$DO$1,$A25-2015+(S$2-1)*35,0)</f>
        <v>1940032</v>
      </c>
      <c r="T25">
        <f ca="1">OFFSET('IRP Approach 90% Local'!$DO$1,$A25-2015+(T$2-1)*35,0)</f>
        <v>1680095</v>
      </c>
      <c r="U25">
        <f ca="1">OFFSET('IRP Approach 90% Local'!$DO$1,$A25-2015+(U$2-1)*35,0)</f>
        <v>1822109</v>
      </c>
      <c r="V25">
        <f ca="1">OFFSET('IRP Approach 90% Local'!$DO$1,$A25-2015+(V$2-1)*35,0)</f>
        <v>1491274</v>
      </c>
      <c r="W25">
        <f ca="1">OFFSET('IRP Approach 90% Local'!$DO$1,$A25-2015+(W$2-1)*35,0)</f>
        <v>1913800</v>
      </c>
      <c r="X25">
        <f ca="1">OFFSET('IRP Approach 90% Local'!$DO$1,$A25-2015+(X$2-1)*35,0)</f>
        <v>1590391</v>
      </c>
      <c r="Y25">
        <f ca="1">OFFSET('IRP Approach 90% Local'!$DO$1,$A25-2015+(Y$2-1)*35,0)</f>
        <v>2151884</v>
      </c>
      <c r="Z25">
        <f ca="1">OFFSET('IRP Approach 90% Local'!$DO$1,$A25-2015+(Z$2-1)*35,0)</f>
        <v>2267062</v>
      </c>
      <c r="AA25">
        <f ca="1">OFFSET('IRP Approach 90% Local'!$DO$1,$A25-2015+(AA$2-1)*35,0)</f>
        <v>3119925</v>
      </c>
      <c r="AB25">
        <f ca="1">OFFSET('IRP Approach 90% Local'!$DO$1,$A25-2015+(AB$2-1)*35,0)</f>
        <v>3867992</v>
      </c>
      <c r="AC25">
        <f ca="1">OFFSET('IRP Approach 90% Local'!$DO$1,$A25-2015+(AC$2-1)*35,0)</f>
        <v>4363201</v>
      </c>
      <c r="AD25">
        <f ca="1">OFFSET('IRP Approach 90% Local'!$DO$1,$A25-2015+(AD$2-1)*35,0)</f>
        <v>3873856</v>
      </c>
      <c r="AE25">
        <f ca="1">OFFSET('IRP Approach 90% Local'!$DO$1,$A25-2015+(AE$2-1)*35,0)</f>
        <v>4360396</v>
      </c>
      <c r="AF25">
        <f ca="1">OFFSET('IRP Approach 90% Local'!$DO$1,$A25-2015+(AF$2-1)*35,0)</f>
        <v>3940910</v>
      </c>
      <c r="AG25">
        <f ca="1">OFFSET('IRP Approach 90% Local'!$DO$1,$A25-2015+(AG$2-1)*35,0)</f>
        <v>4053353</v>
      </c>
      <c r="AH25">
        <f ca="1">OFFSET('IRP Approach 90% Local'!$DO$1,$A25-2015+(AH$2-1)*35,0)</f>
        <v>3188499</v>
      </c>
      <c r="AI25">
        <f ca="1">OFFSET('IRP Approach 90% Local'!$DO$1,$A25-2015+(AI$2-1)*35,0)</f>
        <v>2463422</v>
      </c>
      <c r="AJ25">
        <f ca="1">OFFSET('IRP Approach 90% Local'!$DO$1,$A25-2015+(AJ$2-1)*35,0)</f>
        <v>2805092</v>
      </c>
      <c r="AK25">
        <f ca="1">OFFSET('IRP Approach 90% Local'!$DO$1,$A25-2015+(AK$2-1)*35,0)</f>
        <v>2345402</v>
      </c>
      <c r="AL25">
        <f ca="1">OFFSET('IRP Approach 90% Local'!$DO$1,$A25-2015+(AL$2-1)*35,0)</f>
        <v>3158036</v>
      </c>
      <c r="AM25">
        <f ca="1">OFFSET('IRP Approach 90% Local'!$DO$1,$A25-2015+(AM$2-1)*35,0)</f>
        <v>2649931</v>
      </c>
      <c r="AN25">
        <f ca="1">OFFSET('IRP Approach 90% Local'!$DO$1,$A25-2015+(AN$2-1)*35,0)</f>
        <v>3031756</v>
      </c>
      <c r="AO25">
        <f ca="1">OFFSET('IRP Approach 90% Local'!$DO$1,$A25-2015+(AO$2-1)*35,0)</f>
        <v>3974001</v>
      </c>
      <c r="AP25">
        <f ca="1">OFFSET('IRP Approach 90% Local'!$DO$1,$A25-2015+(AP$2-1)*35,0)</f>
        <v>4344789</v>
      </c>
      <c r="AQ25">
        <f ca="1">OFFSET('IRP Approach 90% Local'!$DO$1,$A25-2015+(AQ$2-1)*35,0)</f>
        <v>4355550</v>
      </c>
      <c r="AR25">
        <f ca="1">OFFSET('IRP Approach 90% Local'!$DO$1,$A25-2015+(AR$2-1)*35,0)</f>
        <v>4780800</v>
      </c>
      <c r="AS25">
        <f ca="1">OFFSET('IRP Approach 90% Local'!$DO$1,$A25-2015+(AS$2-1)*35,0)</f>
        <v>4474362</v>
      </c>
      <c r="AT25">
        <f ca="1">OFFSET('IRP Approach 90% Local'!$DO$1,$A25-2015+(AT$2-1)*35,0)</f>
        <v>2545952</v>
      </c>
      <c r="AU25">
        <f ca="1">OFFSET('IRP Approach 90% Local'!$DO$1,$A25-2015+(AU$2-1)*35,0)</f>
        <v>3378592</v>
      </c>
      <c r="AV25">
        <f ca="1">OFFSET('IRP Approach 90% Local'!$DO$1,$A25-2015+(AV$2-1)*35,0)</f>
        <v>1332632</v>
      </c>
      <c r="AW25">
        <f ca="1">OFFSET('IRP Approach 90% Local'!$DO$1,$A25-2015+(AW$2-1)*35,0)</f>
        <v>1034790</v>
      </c>
      <c r="AX25">
        <f ca="1">OFFSET('IRP Approach 90% Local'!$DO$1,$A25-2015+(AX$2-1)*35,0)</f>
        <v>764993</v>
      </c>
      <c r="AY25">
        <f ca="1">OFFSET('IRP Approach 90% Local'!$DO$1,$A25-2015+(AY$2-1)*35,0)</f>
        <v>827820</v>
      </c>
      <c r="AZ25">
        <f ca="1">OFFSET('IRP Approach 90% Local'!$DO$1,$A25-2015+(AZ$2-1)*35,0)</f>
        <v>646078</v>
      </c>
      <c r="BA25">
        <f ca="1">OFFSET('IRP Approach 90% Local'!$DO$1,$A25-2015+(BA$2-1)*35,0)</f>
        <v>1554059</v>
      </c>
      <c r="BB25">
        <f ca="1">OFFSET('IRP Approach 90% Local'!$DO$1,$A25-2015+(BB$2-1)*35,0)</f>
        <v>1835384</v>
      </c>
      <c r="BC25">
        <f ca="1">OFFSET('IRP Approach 90% Local'!$DO$1,$A25-2015+(BC$2-1)*35,0)</f>
        <v>2116322</v>
      </c>
      <c r="BD25">
        <f ca="1">OFFSET('IRP Approach 90% Local'!$DO$1,$A25-2015+(BD$2-1)*35,0)</f>
        <v>3236794</v>
      </c>
      <c r="BE25">
        <f ca="1">OFFSET('IRP Approach 90% Local'!$DO$1,$A25-2015+(BE$2-1)*35,0)</f>
        <v>4038384</v>
      </c>
      <c r="BF25">
        <f ca="1">OFFSET('IRP Approach 90% Local'!$DO$1,$A25-2015+(BF$2-1)*35,0)</f>
        <v>4113166</v>
      </c>
      <c r="BG25">
        <f ca="1">OFFSET('IRP Approach 90% Local'!$DO$1,$A25-2015+(BG$2-1)*35,0)</f>
        <v>3831223</v>
      </c>
      <c r="BH25">
        <f ca="1">OFFSET('IRP Approach 90% Local'!$DO$1,$A25-2015+(BH$2-1)*35,0)</f>
        <v>3695974</v>
      </c>
      <c r="BI25">
        <f ca="1">OFFSET('IRP Approach 90% Local'!$DO$1,$A25-2015+(BI$2-1)*35,0)</f>
        <v>3548076</v>
      </c>
      <c r="BJ25">
        <f ca="1">OFFSET('IRP Approach 90% Local'!$DO$1,$A25-2015+(BJ$2-1)*35,0)</f>
        <v>3146543</v>
      </c>
      <c r="BK25">
        <f ca="1">OFFSET('IRP Approach 90% Local'!$DO$1,$A25-2015+(BK$2-1)*35,0)</f>
        <v>3192690</v>
      </c>
      <c r="BL25">
        <f ca="1">OFFSET('IRP Approach 90% Local'!$DO$1,$A25-2015+(BL$2-1)*35,0)</f>
        <v>3826493</v>
      </c>
      <c r="BM25">
        <f ca="1">OFFSET('IRP Approach 90% Local'!$DO$1,$A25-2015+(BM$2-1)*35,0)</f>
        <v>2741394</v>
      </c>
      <c r="BN25">
        <f ca="1">OFFSET('IRP Approach 90% Local'!$DO$1,$A25-2015+(BN$2-1)*35,0)</f>
        <v>1607283</v>
      </c>
      <c r="BO25">
        <f ca="1">OFFSET('IRP Approach 90% Local'!$DO$1,$A25-2015+(BO$2-1)*35,0)</f>
        <v>887995</v>
      </c>
      <c r="BP25">
        <f ca="1">OFFSET('IRP Approach 90% Local'!$DO$1,$A25-2015+(BP$2-1)*35,0)</f>
        <v>881460</v>
      </c>
      <c r="BQ25">
        <f ca="1">OFFSET('IRP Approach 90% Local'!$DO$1,$A25-2015+(BQ$2-1)*35,0)</f>
        <v>1274804</v>
      </c>
      <c r="BR25">
        <f ca="1">OFFSET('IRP Approach 90% Local'!$DO$1,$A25-2015+(BR$2-1)*35,0)</f>
        <v>1114878</v>
      </c>
      <c r="BS25">
        <f ca="1">OFFSET('IRP Approach 90% Local'!$DO$1,$A25-2015+(BS$2-1)*35,0)</f>
        <v>1374006</v>
      </c>
      <c r="BT25">
        <f ca="1">OFFSET('IRP Approach 90% Local'!$DO$1,$A25-2015+(BT$2-1)*35,0)</f>
        <v>2003512</v>
      </c>
      <c r="BU25">
        <f ca="1">OFFSET('IRP Approach 90% Local'!$DO$1,$A25-2015+(BU$2-1)*35,0)</f>
        <v>1530313</v>
      </c>
      <c r="BV25">
        <f ca="1">OFFSET('IRP Approach 90% Local'!$DO$1,$A25-2015+(BV$2-1)*35,0)</f>
        <v>1406170</v>
      </c>
      <c r="BW25">
        <f ca="1">OFFSET('IRP Approach 90% Local'!$DO$1,$A25-2015+(BW$2-1)*35,0)</f>
        <v>1346339</v>
      </c>
      <c r="BX25">
        <f ca="1">OFFSET('IRP Approach 90% Local'!$DO$1,$A25-2015+(BX$2-1)*35,0)</f>
        <v>2130238</v>
      </c>
      <c r="BY25">
        <f ca="1">OFFSET('IRP Approach 90% Local'!$DO$1,$A25-2015+(BY$2-1)*35,0)</f>
        <v>2079190</v>
      </c>
      <c r="BZ25">
        <f ca="1">OFFSET('IRP Approach 90% Local'!$DO$1,$A25-2015+(BZ$2-1)*35,0)</f>
        <v>1084139</v>
      </c>
      <c r="CA25">
        <f ca="1">OFFSET('IRP Approach 90% Local'!$DO$1,$A25-2015+(CA$2-1)*35,0)</f>
        <v>386124</v>
      </c>
      <c r="CB25">
        <f ca="1">OFFSET('IRP Approach 90% Local'!$DO$1,$A25-2015+(CB$2-1)*35,0)</f>
        <v>99831</v>
      </c>
      <c r="CC25">
        <f ca="1">OFFSET('IRP Approach 90% Local'!$DO$1,$A25-2015+(CC$2-1)*35,0)</f>
        <v>18768</v>
      </c>
      <c r="CD25">
        <f ca="1">OFFSET('IRP Approach 90% Local'!$DO$1,$A25-2015+(CD$2-1)*35,0)</f>
        <v>0</v>
      </c>
      <c r="CE25">
        <f ca="1">OFFSET('IRP Approach 90% Local'!$DO$1,$A25-2015+(CE$2-1)*35,0)</f>
        <v>156925</v>
      </c>
      <c r="CF25">
        <f ca="1">OFFSET('IRP Approach 90% Local'!$DO$1,$A25-2015+(CF$2-1)*35,0)</f>
        <v>114917</v>
      </c>
      <c r="CG25">
        <f ca="1">OFFSET('IRP Approach 90% Local'!$DO$1,$A25-2015+(CG$2-1)*35,0)</f>
        <v>392431</v>
      </c>
      <c r="CH25">
        <f ca="1">OFFSET('IRP Approach 90% Local'!$DO$1,$A25-2015+(CH$2-1)*35,0)</f>
        <v>935296</v>
      </c>
      <c r="CI25">
        <f ca="1">OFFSET('IRP Approach 90% Local'!$DO$1,$A25-2015+(CI$2-1)*35,0)</f>
        <v>1893744</v>
      </c>
      <c r="CJ25">
        <f ca="1">OFFSET('IRP Approach 90% Local'!$DO$1,$A25-2015+(CJ$2-1)*35,0)</f>
        <v>2026552</v>
      </c>
      <c r="CK25">
        <f ca="1">OFFSET('IRP Approach 90% Local'!$DO$1,$A25-2015+(CK$2-1)*35,0)</f>
        <v>2276998</v>
      </c>
      <c r="CL25">
        <f ca="1">OFFSET('IRP Approach 90% Local'!$DO$1,$A25-2015+(CL$2-1)*35,0)</f>
        <v>3224183</v>
      </c>
      <c r="CM25">
        <f ca="1">OFFSET('IRP Approach 90% Local'!$DO$1,$A25-2015+(CM$2-1)*35,0)</f>
        <v>3887407</v>
      </c>
      <c r="CN25">
        <f ca="1">OFFSET('IRP Approach 90% Local'!$DO$1,$A25-2015+(CN$2-1)*35,0)</f>
        <v>4250132</v>
      </c>
      <c r="CP25">
        <f t="shared" ca="1" si="2"/>
        <v>0</v>
      </c>
      <c r="CQ25">
        <f t="shared" ca="1" si="3"/>
        <v>2632291.1868131869</v>
      </c>
      <c r="CR25">
        <f t="shared" ca="1" si="4"/>
        <v>4780800</v>
      </c>
    </row>
    <row r="26" spans="1:96" x14ac:dyDescent="0.25">
      <c r="A26">
        <v>2039</v>
      </c>
      <c r="B26">
        <f ca="1">OFFSET('IRP Approach 90% Local'!$DO$1,$A26-2015+(B$2-1)*35,0)</f>
        <v>4218055</v>
      </c>
      <c r="C26">
        <f ca="1">OFFSET('IRP Approach 90% Local'!$DO$1,$A26-2015+(C$2-1)*35,0)</f>
        <v>4679201</v>
      </c>
      <c r="D26">
        <f ca="1">OFFSET('IRP Approach 90% Local'!$DO$1,$A26-2015+(D$2-1)*35,0)</f>
        <v>4394930</v>
      </c>
      <c r="E26">
        <f ca="1">OFFSET('IRP Approach 90% Local'!$DO$1,$A26-2015+(E$2-1)*35,0)</f>
        <v>3884141</v>
      </c>
      <c r="F26">
        <f ca="1">OFFSET('IRP Approach 90% Local'!$DO$1,$A26-2015+(F$2-1)*35,0)</f>
        <v>3504528</v>
      </c>
      <c r="G26">
        <f ca="1">OFFSET('IRP Approach 90% Local'!$DO$1,$A26-2015+(G$2-1)*35,0)</f>
        <v>3004665</v>
      </c>
      <c r="H26">
        <f ca="1">OFFSET('IRP Approach 90% Local'!$DO$1,$A26-2015+(H$2-1)*35,0)</f>
        <v>3079532</v>
      </c>
      <c r="I26">
        <f ca="1">OFFSET('IRP Approach 90% Local'!$DO$1,$A26-2015+(I$2-1)*35,0)</f>
        <v>3405476</v>
      </c>
      <c r="J26">
        <f ca="1">OFFSET('IRP Approach 90% Local'!$DO$1,$A26-2015+(J$2-1)*35,0)</f>
        <v>3559810</v>
      </c>
      <c r="K26">
        <f ca="1">OFFSET('IRP Approach 90% Local'!$DO$1,$A26-2015+(K$2-1)*35,0)</f>
        <v>3869290</v>
      </c>
      <c r="L26">
        <f ca="1">OFFSET('IRP Approach 90% Local'!$DO$1,$A26-2015+(L$2-1)*35,0)</f>
        <v>3617776</v>
      </c>
      <c r="M26">
        <f ca="1">OFFSET('IRP Approach 90% Local'!$DO$1,$A26-2015+(M$2-1)*35,0)</f>
        <v>3925038</v>
      </c>
      <c r="N26">
        <f ca="1">OFFSET('IRP Approach 90% Local'!$DO$1,$A26-2015+(N$2-1)*35,0)</f>
        <v>4071457</v>
      </c>
      <c r="O26">
        <f ca="1">OFFSET('IRP Approach 90% Local'!$DO$1,$A26-2015+(O$2-1)*35,0)</f>
        <v>4776190</v>
      </c>
      <c r="P26">
        <f ca="1">OFFSET('IRP Approach 90% Local'!$DO$1,$A26-2015+(P$2-1)*35,0)</f>
        <v>4412241</v>
      </c>
      <c r="Q26">
        <f ca="1">OFFSET('IRP Approach 90% Local'!$DO$1,$A26-2015+(Q$2-1)*35,0)</f>
        <v>3833914</v>
      </c>
      <c r="R26">
        <f ca="1">OFFSET('IRP Approach 90% Local'!$DO$1,$A26-2015+(R$2-1)*35,0)</f>
        <v>2817332</v>
      </c>
      <c r="S26">
        <f ca="1">OFFSET('IRP Approach 90% Local'!$DO$1,$A26-2015+(S$2-1)*35,0)</f>
        <v>1739067</v>
      </c>
      <c r="T26">
        <f ca="1">OFFSET('IRP Approach 90% Local'!$DO$1,$A26-2015+(T$2-1)*35,0)</f>
        <v>1895067</v>
      </c>
      <c r="U26">
        <f ca="1">OFFSET('IRP Approach 90% Local'!$DO$1,$A26-2015+(U$2-1)*35,0)</f>
        <v>1796525</v>
      </c>
      <c r="V26">
        <f ca="1">OFFSET('IRP Approach 90% Local'!$DO$1,$A26-2015+(V$2-1)*35,0)</f>
        <v>2113835</v>
      </c>
      <c r="W26">
        <f ca="1">OFFSET('IRP Approach 90% Local'!$DO$1,$A26-2015+(W$2-1)*35,0)</f>
        <v>2005343</v>
      </c>
      <c r="X26">
        <f ca="1">OFFSET('IRP Approach 90% Local'!$DO$1,$A26-2015+(X$2-1)*35,0)</f>
        <v>2210414</v>
      </c>
      <c r="Y26">
        <f ca="1">OFFSET('IRP Approach 90% Local'!$DO$1,$A26-2015+(Y$2-1)*35,0)</f>
        <v>2441793</v>
      </c>
      <c r="Z26">
        <f ca="1">OFFSET('IRP Approach 90% Local'!$DO$1,$A26-2015+(Z$2-1)*35,0)</f>
        <v>3093980</v>
      </c>
      <c r="AA26">
        <f ca="1">OFFSET('IRP Approach 90% Local'!$DO$1,$A26-2015+(AA$2-1)*35,0)</f>
        <v>3687475</v>
      </c>
      <c r="AB26">
        <f ca="1">OFFSET('IRP Approach 90% Local'!$DO$1,$A26-2015+(AB$2-1)*35,0)</f>
        <v>4005483</v>
      </c>
      <c r="AC26">
        <f ca="1">OFFSET('IRP Approach 90% Local'!$DO$1,$A26-2015+(AC$2-1)*35,0)</f>
        <v>3922194</v>
      </c>
      <c r="AD26">
        <f ca="1">OFFSET('IRP Approach 90% Local'!$DO$1,$A26-2015+(AD$2-1)*35,0)</f>
        <v>4216710</v>
      </c>
      <c r="AE26">
        <f ca="1">OFFSET('IRP Approach 90% Local'!$DO$1,$A26-2015+(AE$2-1)*35,0)</f>
        <v>4607516</v>
      </c>
      <c r="AF26">
        <f ca="1">OFFSET('IRP Approach 90% Local'!$DO$1,$A26-2015+(AF$2-1)*35,0)</f>
        <v>3992594</v>
      </c>
      <c r="AG26">
        <f ca="1">OFFSET('IRP Approach 90% Local'!$DO$1,$A26-2015+(AG$2-1)*35,0)</f>
        <v>3529055</v>
      </c>
      <c r="AH26">
        <f ca="1">OFFSET('IRP Approach 90% Local'!$DO$1,$A26-2015+(AH$2-1)*35,0)</f>
        <v>2275692</v>
      </c>
      <c r="AI26">
        <f ca="1">OFFSET('IRP Approach 90% Local'!$DO$1,$A26-2015+(AI$2-1)*35,0)</f>
        <v>2762490</v>
      </c>
      <c r="AJ26">
        <f ca="1">OFFSET('IRP Approach 90% Local'!$DO$1,$A26-2015+(AJ$2-1)*35,0)</f>
        <v>3146744</v>
      </c>
      <c r="AK26">
        <f ca="1">OFFSET('IRP Approach 90% Local'!$DO$1,$A26-2015+(AK$2-1)*35,0)</f>
        <v>3161961</v>
      </c>
      <c r="AL26">
        <f ca="1">OFFSET('IRP Approach 90% Local'!$DO$1,$A26-2015+(AL$2-1)*35,0)</f>
        <v>3004502</v>
      </c>
      <c r="AM26">
        <f ca="1">OFFSET('IRP Approach 90% Local'!$DO$1,$A26-2015+(AM$2-1)*35,0)</f>
        <v>3234706</v>
      </c>
      <c r="AN26">
        <f ca="1">OFFSET('IRP Approach 90% Local'!$DO$1,$A26-2015+(AN$2-1)*35,0)</f>
        <v>4028128</v>
      </c>
      <c r="AO26">
        <f ca="1">OFFSET('IRP Approach 90% Local'!$DO$1,$A26-2015+(AO$2-1)*35,0)</f>
        <v>4299810</v>
      </c>
      <c r="AP26">
        <f ca="1">OFFSET('IRP Approach 90% Local'!$DO$1,$A26-2015+(AP$2-1)*35,0)</f>
        <v>4338091</v>
      </c>
      <c r="AQ26">
        <f ca="1">OFFSET('IRP Approach 90% Local'!$DO$1,$A26-2015+(AQ$2-1)*35,0)</f>
        <v>4651306</v>
      </c>
      <c r="AR26">
        <f ca="1">OFFSET('IRP Approach 90% Local'!$DO$1,$A26-2015+(AR$2-1)*35,0)</f>
        <v>4481138</v>
      </c>
      <c r="AS26">
        <f ca="1">OFFSET('IRP Approach 90% Local'!$DO$1,$A26-2015+(AS$2-1)*35,0)</f>
        <v>3767618</v>
      </c>
      <c r="AT26">
        <f ca="1">OFFSET('IRP Approach 90% Local'!$DO$1,$A26-2015+(AT$2-1)*35,0)</f>
        <v>2216190</v>
      </c>
      <c r="AU26">
        <f ca="1">OFFSET('IRP Approach 90% Local'!$DO$1,$A26-2015+(AU$2-1)*35,0)</f>
        <v>2660834</v>
      </c>
      <c r="AV26">
        <f ca="1">OFFSET('IRP Approach 90% Local'!$DO$1,$A26-2015+(AV$2-1)*35,0)</f>
        <v>1086113</v>
      </c>
      <c r="AW26">
        <f ca="1">OFFSET('IRP Approach 90% Local'!$DO$1,$A26-2015+(AW$2-1)*35,0)</f>
        <v>831914</v>
      </c>
      <c r="AX26">
        <f ca="1">OFFSET('IRP Approach 90% Local'!$DO$1,$A26-2015+(AX$2-1)*35,0)</f>
        <v>854955</v>
      </c>
      <c r="AY26">
        <f ca="1">OFFSET('IRP Approach 90% Local'!$DO$1,$A26-2015+(AY$2-1)*35,0)</f>
        <v>622280</v>
      </c>
      <c r="AZ26">
        <f ca="1">OFFSET('IRP Approach 90% Local'!$DO$1,$A26-2015+(AZ$2-1)*35,0)</f>
        <v>1268157</v>
      </c>
      <c r="BA26">
        <f ca="1">OFFSET('IRP Approach 90% Local'!$DO$1,$A26-2015+(BA$2-1)*35,0)</f>
        <v>2067619</v>
      </c>
      <c r="BB26">
        <f ca="1">OFFSET('IRP Approach 90% Local'!$DO$1,$A26-2015+(BB$2-1)*35,0)</f>
        <v>2234465</v>
      </c>
      <c r="BC26">
        <f ca="1">OFFSET('IRP Approach 90% Local'!$DO$1,$A26-2015+(BC$2-1)*35,0)</f>
        <v>3091606</v>
      </c>
      <c r="BD26">
        <f ca="1">OFFSET('IRP Approach 90% Local'!$DO$1,$A26-2015+(BD$2-1)*35,0)</f>
        <v>3823036</v>
      </c>
      <c r="BE26">
        <f ca="1">OFFSET('IRP Approach 90% Local'!$DO$1,$A26-2015+(BE$2-1)*35,0)</f>
        <v>3962146</v>
      </c>
      <c r="BF26">
        <f ca="1">OFFSET('IRP Approach 90% Local'!$DO$1,$A26-2015+(BF$2-1)*35,0)</f>
        <v>3789911</v>
      </c>
      <c r="BG26">
        <f ca="1">OFFSET('IRP Approach 90% Local'!$DO$1,$A26-2015+(BG$2-1)*35,0)</f>
        <v>3802768</v>
      </c>
      <c r="BH26">
        <f ca="1">OFFSET('IRP Approach 90% Local'!$DO$1,$A26-2015+(BH$2-1)*35,0)</f>
        <v>3630289</v>
      </c>
      <c r="BI26">
        <f ca="1">OFFSET('IRP Approach 90% Local'!$DO$1,$A26-2015+(BI$2-1)*35,0)</f>
        <v>3390639</v>
      </c>
      <c r="BJ26">
        <f ca="1">OFFSET('IRP Approach 90% Local'!$DO$1,$A26-2015+(BJ$2-1)*35,0)</f>
        <v>3441143</v>
      </c>
      <c r="BK26">
        <f ca="1">OFFSET('IRP Approach 90% Local'!$DO$1,$A26-2015+(BK$2-1)*35,0)</f>
        <v>3848523</v>
      </c>
      <c r="BL26">
        <f ca="1">OFFSET('IRP Approach 90% Local'!$DO$1,$A26-2015+(BL$2-1)*35,0)</f>
        <v>3371582</v>
      </c>
      <c r="BM26">
        <f ca="1">OFFSET('IRP Approach 90% Local'!$DO$1,$A26-2015+(BM$2-1)*35,0)</f>
        <v>2113119</v>
      </c>
      <c r="BN26">
        <f ca="1">OFFSET('IRP Approach 90% Local'!$DO$1,$A26-2015+(BN$2-1)*35,0)</f>
        <v>1066980</v>
      </c>
      <c r="BO26">
        <f ca="1">OFFSET('IRP Approach 90% Local'!$DO$1,$A26-2015+(BO$2-1)*35,0)</f>
        <v>958084</v>
      </c>
      <c r="BP26">
        <f ca="1">OFFSET('IRP Approach 90% Local'!$DO$1,$A26-2015+(BP$2-1)*35,0)</f>
        <v>1432100</v>
      </c>
      <c r="BQ26">
        <f ca="1">OFFSET('IRP Approach 90% Local'!$DO$1,$A26-2015+(BQ$2-1)*35,0)</f>
        <v>1110204</v>
      </c>
      <c r="BR26">
        <f ca="1">OFFSET('IRP Approach 90% Local'!$DO$1,$A26-2015+(BR$2-1)*35,0)</f>
        <v>1381826</v>
      </c>
      <c r="BS26">
        <f ca="1">OFFSET('IRP Approach 90% Local'!$DO$1,$A26-2015+(BS$2-1)*35,0)</f>
        <v>1603894</v>
      </c>
      <c r="BT26">
        <f ca="1">OFFSET('IRP Approach 90% Local'!$DO$1,$A26-2015+(BT$2-1)*35,0)</f>
        <v>1451393</v>
      </c>
      <c r="BU26">
        <f ca="1">OFFSET('IRP Approach 90% Local'!$DO$1,$A26-2015+(BU$2-1)*35,0)</f>
        <v>1036181</v>
      </c>
      <c r="BV26">
        <f ca="1">OFFSET('IRP Approach 90% Local'!$DO$1,$A26-2015+(BV$2-1)*35,0)</f>
        <v>1252556</v>
      </c>
      <c r="BW26">
        <f ca="1">OFFSET('IRP Approach 90% Local'!$DO$1,$A26-2015+(BW$2-1)*35,0)</f>
        <v>1839985</v>
      </c>
      <c r="BX26">
        <f ca="1">OFFSET('IRP Approach 90% Local'!$DO$1,$A26-2015+(BX$2-1)*35,0)</f>
        <v>2343202</v>
      </c>
      <c r="BY26">
        <f ca="1">OFFSET('IRP Approach 90% Local'!$DO$1,$A26-2015+(BY$2-1)*35,0)</f>
        <v>1569653</v>
      </c>
      <c r="BZ26">
        <f ca="1">OFFSET('IRP Approach 90% Local'!$DO$1,$A26-2015+(BZ$2-1)*35,0)</f>
        <v>816673</v>
      </c>
      <c r="CA26">
        <f ca="1">OFFSET('IRP Approach 90% Local'!$DO$1,$A26-2015+(CA$2-1)*35,0)</f>
        <v>122911</v>
      </c>
      <c r="CB26">
        <f ca="1">OFFSET('IRP Approach 90% Local'!$DO$1,$A26-2015+(CB$2-1)*35,0)</f>
        <v>16405</v>
      </c>
      <c r="CC26">
        <f ca="1">OFFSET('IRP Approach 90% Local'!$DO$1,$A26-2015+(CC$2-1)*35,0)</f>
        <v>18768</v>
      </c>
      <c r="CD26">
        <f ca="1">OFFSET('IRP Approach 90% Local'!$DO$1,$A26-2015+(CD$2-1)*35,0)</f>
        <v>42008</v>
      </c>
      <c r="CE26">
        <f ca="1">OFFSET('IRP Approach 90% Local'!$DO$1,$A26-2015+(CE$2-1)*35,0)</f>
        <v>114917</v>
      </c>
      <c r="CF26">
        <f ca="1">OFFSET('IRP Approach 90% Local'!$DO$1,$A26-2015+(CF$2-1)*35,0)</f>
        <v>397734</v>
      </c>
      <c r="CG26">
        <f ca="1">OFFSET('IRP Approach 90% Local'!$DO$1,$A26-2015+(CG$2-1)*35,0)</f>
        <v>904357</v>
      </c>
      <c r="CH26">
        <f ca="1">OFFSET('IRP Approach 90% Local'!$DO$1,$A26-2015+(CH$2-1)*35,0)</f>
        <v>1948121</v>
      </c>
      <c r="CI26">
        <f ca="1">OFFSET('IRP Approach 90% Local'!$DO$1,$A26-2015+(CI$2-1)*35,0)</f>
        <v>1973439</v>
      </c>
      <c r="CJ26">
        <f ca="1">OFFSET('IRP Approach 90% Local'!$DO$1,$A26-2015+(CJ$2-1)*35,0)</f>
        <v>2202371</v>
      </c>
      <c r="CK26">
        <f ca="1">OFFSET('IRP Approach 90% Local'!$DO$1,$A26-2015+(CK$2-1)*35,0)</f>
        <v>3194820</v>
      </c>
      <c r="CL26">
        <f ca="1">OFFSET('IRP Approach 90% Local'!$DO$1,$A26-2015+(CL$2-1)*35,0)</f>
        <v>3821332</v>
      </c>
      <c r="CM26">
        <f ca="1">OFFSET('IRP Approach 90% Local'!$DO$1,$A26-2015+(CM$2-1)*35,0)</f>
        <v>4308418</v>
      </c>
      <c r="CN26">
        <f ca="1">OFFSET('IRP Approach 90% Local'!$DO$1,$A26-2015+(CN$2-1)*35,0)</f>
        <v>4161478</v>
      </c>
      <c r="CP26">
        <f t="shared" ca="1" si="2"/>
        <v>16405</v>
      </c>
      <c r="CQ26">
        <f t="shared" ca="1" si="3"/>
        <v>2710548.4835164836</v>
      </c>
      <c r="CR26">
        <f t="shared" ca="1" si="4"/>
        <v>4776190</v>
      </c>
    </row>
    <row r="27" spans="1:96" x14ac:dyDescent="0.25">
      <c r="A27">
        <v>2040</v>
      </c>
      <c r="B27">
        <f ca="1">OFFSET('IRP Approach 90% Local'!$DO$1,$A27-2015+(B$2-1)*35,0)</f>
        <v>4630416</v>
      </c>
      <c r="C27">
        <f ca="1">OFFSET('IRP Approach 90% Local'!$DO$1,$A27-2015+(C$2-1)*35,0)</f>
        <v>4353868</v>
      </c>
      <c r="D27">
        <f ca="1">OFFSET('IRP Approach 90% Local'!$DO$1,$A27-2015+(D$2-1)*35,0)</f>
        <v>4093044</v>
      </c>
      <c r="E27">
        <f ca="1">OFFSET('IRP Approach 90% Local'!$DO$1,$A27-2015+(E$2-1)*35,0)</f>
        <v>3413527</v>
      </c>
      <c r="F27">
        <f ca="1">OFFSET('IRP Approach 90% Local'!$DO$1,$A27-2015+(F$2-1)*35,0)</f>
        <v>3137935</v>
      </c>
      <c r="G27">
        <f ca="1">OFFSET('IRP Approach 90% Local'!$DO$1,$A27-2015+(G$2-1)*35,0)</f>
        <v>3334377</v>
      </c>
      <c r="H27">
        <f ca="1">OFFSET('IRP Approach 90% Local'!$DO$1,$A27-2015+(H$2-1)*35,0)</f>
        <v>3824157</v>
      </c>
      <c r="I27">
        <f ca="1">OFFSET('IRP Approach 90% Local'!$DO$1,$A27-2015+(I$2-1)*35,0)</f>
        <v>3764075</v>
      </c>
      <c r="J27">
        <f ca="1">OFFSET('IRP Approach 90% Local'!$DO$1,$A27-2015+(J$2-1)*35,0)</f>
        <v>3614310</v>
      </c>
      <c r="K27">
        <f ca="1">OFFSET('IRP Approach 90% Local'!$DO$1,$A27-2015+(K$2-1)*35,0)</f>
        <v>3511088</v>
      </c>
      <c r="L27">
        <f ca="1">OFFSET('IRP Approach 90% Local'!$DO$1,$A27-2015+(L$2-1)*35,0)</f>
        <v>3896588</v>
      </c>
      <c r="M27">
        <f ca="1">OFFSET('IRP Approach 90% Local'!$DO$1,$A27-2015+(M$2-1)*35,0)</f>
        <v>3747362</v>
      </c>
      <c r="N27">
        <f ca="1">OFFSET('IRP Approach 90% Local'!$DO$1,$A27-2015+(N$2-1)*35,0)</f>
        <v>4492846</v>
      </c>
      <c r="O27">
        <f ca="1">OFFSET('IRP Approach 90% Local'!$DO$1,$A27-2015+(O$2-1)*35,0)</f>
        <v>4469881</v>
      </c>
      <c r="P27">
        <f ca="1">OFFSET('IRP Approach 90% Local'!$DO$1,$A27-2015+(P$2-1)*35,0)</f>
        <v>3832493</v>
      </c>
      <c r="Q27">
        <f ca="1">OFFSET('IRP Approach 90% Local'!$DO$1,$A27-2015+(Q$2-1)*35,0)</f>
        <v>3100768</v>
      </c>
      <c r="R27">
        <f ca="1">OFFSET('IRP Approach 90% Local'!$DO$1,$A27-2015+(R$2-1)*35,0)</f>
        <v>2603773</v>
      </c>
      <c r="S27">
        <f ca="1">OFFSET('IRP Approach 90% Local'!$DO$1,$A27-2015+(S$2-1)*35,0)</f>
        <v>1905905</v>
      </c>
      <c r="T27">
        <f ca="1">OFFSET('IRP Approach 90% Local'!$DO$1,$A27-2015+(T$2-1)*35,0)</f>
        <v>1860424</v>
      </c>
      <c r="U27">
        <f ca="1">OFFSET('IRP Approach 90% Local'!$DO$1,$A27-2015+(U$2-1)*35,0)</f>
        <v>2412692</v>
      </c>
      <c r="V27">
        <f ca="1">OFFSET('IRP Approach 90% Local'!$DO$1,$A27-2015+(V$2-1)*35,0)</f>
        <v>2190720</v>
      </c>
      <c r="W27">
        <f ca="1">OFFSET('IRP Approach 90% Local'!$DO$1,$A27-2015+(W$2-1)*35,0)</f>
        <v>2618752</v>
      </c>
      <c r="X27">
        <f ca="1">OFFSET('IRP Approach 90% Local'!$DO$1,$A27-2015+(X$2-1)*35,0)</f>
        <v>2491183</v>
      </c>
      <c r="Y27">
        <f ca="1">OFFSET('IRP Approach 90% Local'!$DO$1,$A27-2015+(Y$2-1)*35,0)</f>
        <v>3259712</v>
      </c>
      <c r="Z27">
        <f ca="1">OFFSET('IRP Approach 90% Local'!$DO$1,$A27-2015+(Z$2-1)*35,0)</f>
        <v>3625364</v>
      </c>
      <c r="AA27">
        <f ca="1">OFFSET('IRP Approach 90% Local'!$DO$1,$A27-2015+(AA$2-1)*35,0)</f>
        <v>3821683</v>
      </c>
      <c r="AB27">
        <f ca="1">OFFSET('IRP Approach 90% Local'!$DO$1,$A27-2015+(AB$2-1)*35,0)</f>
        <v>3523916</v>
      </c>
      <c r="AC27">
        <f ca="1">OFFSET('IRP Approach 90% Local'!$DO$1,$A27-2015+(AC$2-1)*35,0)</f>
        <v>4255830</v>
      </c>
      <c r="AD27">
        <f ca="1">OFFSET('IRP Approach 90% Local'!$DO$1,$A27-2015+(AD$2-1)*35,0)</f>
        <v>4524390</v>
      </c>
      <c r="AE27">
        <f ca="1">OFFSET('IRP Approach 90% Local'!$DO$1,$A27-2015+(AE$2-1)*35,0)</f>
        <v>4618052</v>
      </c>
      <c r="AF27">
        <f ca="1">OFFSET('IRP Approach 90% Local'!$DO$1,$A27-2015+(AF$2-1)*35,0)</f>
        <v>3471740</v>
      </c>
      <c r="AG27">
        <f ca="1">OFFSET('IRP Approach 90% Local'!$DO$1,$A27-2015+(AG$2-1)*35,0)</f>
        <v>2603532</v>
      </c>
      <c r="AH27">
        <f ca="1">OFFSET('IRP Approach 90% Local'!$DO$1,$A27-2015+(AH$2-1)*35,0)</f>
        <v>2565927</v>
      </c>
      <c r="AI27">
        <f ca="1">OFFSET('IRP Approach 90% Local'!$DO$1,$A27-2015+(AI$2-1)*35,0)</f>
        <v>3099189</v>
      </c>
      <c r="AJ27">
        <f ca="1">OFFSET('IRP Approach 90% Local'!$DO$1,$A27-2015+(AJ$2-1)*35,0)</f>
        <v>3942437</v>
      </c>
      <c r="AK27">
        <f ca="1">OFFSET('IRP Approach 90% Local'!$DO$1,$A27-2015+(AK$2-1)*35,0)</f>
        <v>2974166</v>
      </c>
      <c r="AL27">
        <f ca="1">OFFSET('IRP Approach 90% Local'!$DO$1,$A27-2015+(AL$2-1)*35,0)</f>
        <v>3582185</v>
      </c>
      <c r="AM27">
        <f ca="1">OFFSET('IRP Approach 90% Local'!$DO$1,$A27-2015+(AM$2-1)*35,0)</f>
        <v>4040319</v>
      </c>
      <c r="AN27">
        <f ca="1">OFFSET('IRP Approach 90% Local'!$DO$1,$A27-2015+(AN$2-1)*35,0)</f>
        <v>4237029</v>
      </c>
      <c r="AO27">
        <f ca="1">OFFSET('IRP Approach 90% Local'!$DO$1,$A27-2015+(AO$2-1)*35,0)</f>
        <v>4283642</v>
      </c>
      <c r="AP27">
        <f ca="1">OFFSET('IRP Approach 90% Local'!$DO$1,$A27-2015+(AP$2-1)*35,0)</f>
        <v>4612342</v>
      </c>
      <c r="AQ27">
        <f ca="1">OFFSET('IRP Approach 90% Local'!$DO$1,$A27-2015+(AQ$2-1)*35,0)</f>
        <v>4344309</v>
      </c>
      <c r="AR27">
        <f ca="1">OFFSET('IRP Approach 90% Local'!$DO$1,$A27-2015+(AR$2-1)*35,0)</f>
        <v>3766782</v>
      </c>
      <c r="AS27">
        <f ca="1">OFFSET('IRP Approach 90% Local'!$DO$1,$A27-2015+(AS$2-1)*35,0)</f>
        <v>3349570</v>
      </c>
      <c r="AT27">
        <f ca="1">OFFSET('IRP Approach 90% Local'!$DO$1,$A27-2015+(AT$2-1)*35,0)</f>
        <v>1575001</v>
      </c>
      <c r="AU27">
        <f ca="1">OFFSET('IRP Approach 90% Local'!$DO$1,$A27-2015+(AU$2-1)*35,0)</f>
        <v>2242005</v>
      </c>
      <c r="AV27">
        <f ca="1">OFFSET('IRP Approach 90% Local'!$DO$1,$A27-2015+(AV$2-1)*35,0)</f>
        <v>883236</v>
      </c>
      <c r="AW27">
        <f ca="1">OFFSET('IRP Approach 90% Local'!$DO$1,$A27-2015+(AW$2-1)*35,0)</f>
        <v>915363</v>
      </c>
      <c r="AX27">
        <f ca="1">OFFSET('IRP Approach 90% Local'!$DO$1,$A27-2015+(AX$2-1)*35,0)</f>
        <v>839855</v>
      </c>
      <c r="AY27">
        <f ca="1">OFFSET('IRP Approach 90% Local'!$DO$1,$A27-2015+(AY$2-1)*35,0)</f>
        <v>1237878</v>
      </c>
      <c r="AZ27">
        <f ca="1">OFFSET('IRP Approach 90% Local'!$DO$1,$A27-2015+(AZ$2-1)*35,0)</f>
        <v>1774378</v>
      </c>
      <c r="BA27">
        <f ca="1">OFFSET('IRP Approach 90% Local'!$DO$1,$A27-2015+(BA$2-1)*35,0)</f>
        <v>2454704</v>
      </c>
      <c r="BB27">
        <f ca="1">OFFSET('IRP Approach 90% Local'!$DO$1,$A27-2015+(BB$2-1)*35,0)</f>
        <v>3202051</v>
      </c>
      <c r="BC27">
        <f ca="1">OFFSET('IRP Approach 90% Local'!$DO$1,$A27-2015+(BC$2-1)*35,0)</f>
        <v>3672999</v>
      </c>
      <c r="BD27">
        <f ca="1">OFFSET('IRP Approach 90% Local'!$DO$1,$A27-2015+(BD$2-1)*35,0)</f>
        <v>3711881</v>
      </c>
      <c r="BE27">
        <f ca="1">OFFSET('IRP Approach 90% Local'!$DO$1,$A27-2015+(BE$2-1)*35,0)</f>
        <v>3630288</v>
      </c>
      <c r="BF27">
        <f ca="1">OFFSET('IRP Approach 90% Local'!$DO$1,$A27-2015+(BF$2-1)*35,0)</f>
        <v>3724112</v>
      </c>
      <c r="BG27">
        <f ca="1">OFFSET('IRP Approach 90% Local'!$DO$1,$A27-2015+(BG$2-1)*35,0)</f>
        <v>3729503</v>
      </c>
      <c r="BH27">
        <f ca="1">OFFSET('IRP Approach 90% Local'!$DO$1,$A27-2015+(BH$2-1)*35,0)</f>
        <v>3463101</v>
      </c>
      <c r="BI27">
        <f ca="1">OFFSET('IRP Approach 90% Local'!$DO$1,$A27-2015+(BI$2-1)*35,0)</f>
        <v>3694743</v>
      </c>
      <c r="BJ27">
        <f ca="1">OFFSET('IRP Approach 90% Local'!$DO$1,$A27-2015+(BJ$2-1)*35,0)</f>
        <v>4059407</v>
      </c>
      <c r="BK27">
        <f ca="1">OFFSET('IRP Approach 90% Local'!$DO$1,$A27-2015+(BK$2-1)*35,0)</f>
        <v>3405739</v>
      </c>
      <c r="BL27">
        <f ca="1">OFFSET('IRP Approach 90% Local'!$DO$1,$A27-2015+(BL$2-1)*35,0)</f>
        <v>2698774</v>
      </c>
      <c r="BM27">
        <f ca="1">OFFSET('IRP Approach 90% Local'!$DO$1,$A27-2015+(BM$2-1)*35,0)</f>
        <v>1532882</v>
      </c>
      <c r="BN27">
        <f ca="1">OFFSET('IRP Approach 90% Local'!$DO$1,$A27-2015+(BN$2-1)*35,0)</f>
        <v>1128640</v>
      </c>
      <c r="BO27">
        <f ca="1">OFFSET('IRP Approach 90% Local'!$DO$1,$A27-2015+(BO$2-1)*35,0)</f>
        <v>1499479</v>
      </c>
      <c r="BP27">
        <f ca="1">OFFSET('IRP Approach 90% Local'!$DO$1,$A27-2015+(BP$2-1)*35,0)</f>
        <v>1257131</v>
      </c>
      <c r="BQ27">
        <f ca="1">OFFSET('IRP Approach 90% Local'!$DO$1,$A27-2015+(BQ$2-1)*35,0)</f>
        <v>1370829</v>
      </c>
      <c r="BR27">
        <f ca="1">OFFSET('IRP Approach 90% Local'!$DO$1,$A27-2015+(BR$2-1)*35,0)</f>
        <v>1602212</v>
      </c>
      <c r="BS27">
        <f ca="1">OFFSET('IRP Approach 90% Local'!$DO$1,$A27-2015+(BS$2-1)*35,0)</f>
        <v>1045175</v>
      </c>
      <c r="BT27">
        <f ca="1">OFFSET('IRP Approach 90% Local'!$DO$1,$A27-2015+(BT$2-1)*35,0)</f>
        <v>949404</v>
      </c>
      <c r="BU27">
        <f ca="1">OFFSET('IRP Approach 90% Local'!$DO$1,$A27-2015+(BU$2-1)*35,0)</f>
        <v>876007</v>
      </c>
      <c r="BV27">
        <f ca="1">OFFSET('IRP Approach 90% Local'!$DO$1,$A27-2015+(BV$2-1)*35,0)</f>
        <v>1734898</v>
      </c>
      <c r="BW27">
        <f ca="1">OFFSET('IRP Approach 90% Local'!$DO$1,$A27-2015+(BW$2-1)*35,0)</f>
        <v>2045846</v>
      </c>
      <c r="BX27">
        <f ca="1">OFFSET('IRP Approach 90% Local'!$DO$1,$A27-2015+(BX$2-1)*35,0)</f>
        <v>1827426</v>
      </c>
      <c r="BY27">
        <f ca="1">OFFSET('IRP Approach 90% Local'!$DO$1,$A27-2015+(BY$2-1)*35,0)</f>
        <v>1295207</v>
      </c>
      <c r="BZ27">
        <f ca="1">OFFSET('IRP Approach 90% Local'!$DO$1,$A27-2015+(BZ$2-1)*35,0)</f>
        <v>286557</v>
      </c>
      <c r="CA27">
        <f ca="1">OFFSET('IRP Approach 90% Local'!$DO$1,$A27-2015+(CA$2-1)*35,0)</f>
        <v>12663</v>
      </c>
      <c r="CB27">
        <f ca="1">OFFSET('IRP Approach 90% Local'!$DO$1,$A27-2015+(CB$2-1)*35,0)</f>
        <v>16405</v>
      </c>
      <c r="CC27">
        <f ca="1">OFFSET('IRP Approach 90% Local'!$DO$1,$A27-2015+(CC$2-1)*35,0)</f>
        <v>42008</v>
      </c>
      <c r="CD27">
        <f ca="1">OFFSET('IRP Approach 90% Local'!$DO$1,$A27-2015+(CD$2-1)*35,0)</f>
        <v>0</v>
      </c>
      <c r="CE27">
        <f ca="1">OFFSET('IRP Approach 90% Local'!$DO$1,$A27-2015+(CE$2-1)*35,0)</f>
        <v>390069</v>
      </c>
      <c r="CF27">
        <f ca="1">OFFSET('IRP Approach 90% Local'!$DO$1,$A27-2015+(CF$2-1)*35,0)</f>
        <v>903149</v>
      </c>
      <c r="CG27">
        <f ca="1">OFFSET('IRP Approach 90% Local'!$DO$1,$A27-2015+(CG$2-1)*35,0)</f>
        <v>1912784</v>
      </c>
      <c r="CH27">
        <f ca="1">OFFSET('IRP Approach 90% Local'!$DO$1,$A27-2015+(CH$2-1)*35,0)</f>
        <v>2020605</v>
      </c>
      <c r="CI27">
        <f ca="1">OFFSET('IRP Approach 90% Local'!$DO$1,$A27-2015+(CI$2-1)*35,0)</f>
        <v>2144702</v>
      </c>
      <c r="CJ27">
        <f ca="1">OFFSET('IRP Approach 90% Local'!$DO$1,$A27-2015+(CJ$2-1)*35,0)</f>
        <v>3085781</v>
      </c>
      <c r="CK27">
        <f ca="1">OFFSET('IRP Approach 90% Local'!$DO$1,$A27-2015+(CK$2-1)*35,0)</f>
        <v>3785887</v>
      </c>
      <c r="CL27">
        <f ca="1">OFFSET('IRP Approach 90% Local'!$DO$1,$A27-2015+(CL$2-1)*35,0)</f>
        <v>4248821</v>
      </c>
      <c r="CM27">
        <f ca="1">OFFSET('IRP Approach 90% Local'!$DO$1,$A27-2015+(CM$2-1)*35,0)</f>
        <v>4183244</v>
      </c>
      <c r="CN27">
        <f ca="1">OFFSET('IRP Approach 90% Local'!$DO$1,$A27-2015+(CN$2-1)*35,0)</f>
        <v>4260164</v>
      </c>
      <c r="CP27">
        <f t="shared" ca="1" si="2"/>
        <v>0</v>
      </c>
      <c r="CQ27">
        <f t="shared" ca="1" si="3"/>
        <v>2771157.0659340657</v>
      </c>
      <c r="CR27">
        <f t="shared" ca="1" si="4"/>
        <v>4630416</v>
      </c>
    </row>
    <row r="28" spans="1:96" x14ac:dyDescent="0.25">
      <c r="A28">
        <v>2041</v>
      </c>
      <c r="B28">
        <f ca="1">OFFSET('IRP Approach 90% Local'!$DO$1,$A28-2015+(B$2-1)*35,0)</f>
        <v>4271859</v>
      </c>
      <c r="C28">
        <f ca="1">OFFSET('IRP Approach 90% Local'!$DO$1,$A28-2015+(C$2-1)*35,0)</f>
        <v>4050290</v>
      </c>
      <c r="D28">
        <f ca="1">OFFSET('IRP Approach 90% Local'!$DO$1,$A28-2015+(D$2-1)*35,0)</f>
        <v>3621685</v>
      </c>
      <c r="E28">
        <f ca="1">OFFSET('IRP Approach 90% Local'!$DO$1,$A28-2015+(E$2-1)*35,0)</f>
        <v>3046443</v>
      </c>
      <c r="F28">
        <f ca="1">OFFSET('IRP Approach 90% Local'!$DO$1,$A28-2015+(F$2-1)*35,0)</f>
        <v>3434602</v>
      </c>
      <c r="G28">
        <f ca="1">OFFSET('IRP Approach 90% Local'!$DO$1,$A28-2015+(G$2-1)*35,0)</f>
        <v>4042516</v>
      </c>
      <c r="H28">
        <f ca="1">OFFSET('IRP Approach 90% Local'!$DO$1,$A28-2015+(H$2-1)*35,0)</f>
        <v>4118724</v>
      </c>
      <c r="I28">
        <f ca="1">OFFSET('IRP Approach 90% Local'!$DO$1,$A28-2015+(I$2-1)*35,0)</f>
        <v>3756639</v>
      </c>
      <c r="J28">
        <f ca="1">OFFSET('IRP Approach 90% Local'!$DO$1,$A28-2015+(J$2-1)*35,0)</f>
        <v>3234379</v>
      </c>
      <c r="K28">
        <f ca="1">OFFSET('IRP Approach 90% Local'!$DO$1,$A28-2015+(K$2-1)*35,0)</f>
        <v>3759182</v>
      </c>
      <c r="L28">
        <f ca="1">OFFSET('IRP Approach 90% Local'!$DO$1,$A28-2015+(L$2-1)*35,0)</f>
        <v>3687444</v>
      </c>
      <c r="M28">
        <f ca="1">OFFSET('IRP Approach 90% Local'!$DO$1,$A28-2015+(M$2-1)*35,0)</f>
        <v>4139024</v>
      </c>
      <c r="N28">
        <f ca="1">OFFSET('IRP Approach 90% Local'!$DO$1,$A28-2015+(N$2-1)*35,0)</f>
        <v>4150974</v>
      </c>
      <c r="O28">
        <f ca="1">OFFSET('IRP Approach 90% Local'!$DO$1,$A28-2015+(O$2-1)*35,0)</f>
        <v>3857993</v>
      </c>
      <c r="P28">
        <f ca="1">OFFSET('IRP Approach 90% Local'!$DO$1,$A28-2015+(P$2-1)*35,0)</f>
        <v>3068728</v>
      </c>
      <c r="Q28">
        <f ca="1">OFFSET('IRP Approach 90% Local'!$DO$1,$A28-2015+(Q$2-1)*35,0)</f>
        <v>2854861</v>
      </c>
      <c r="R28">
        <f ca="1">OFFSET('IRP Approach 90% Local'!$DO$1,$A28-2015+(R$2-1)*35,0)</f>
        <v>2700520</v>
      </c>
      <c r="S28">
        <f ca="1">OFFSET('IRP Approach 90% Local'!$DO$1,$A28-2015+(S$2-1)*35,0)</f>
        <v>1769183</v>
      </c>
      <c r="T28">
        <f ca="1">OFFSET('IRP Approach 90% Local'!$DO$1,$A28-2015+(T$2-1)*35,0)</f>
        <v>2384068</v>
      </c>
      <c r="U28">
        <f ca="1">OFFSET('IRP Approach 90% Local'!$DO$1,$A28-2015+(U$2-1)*35,0)</f>
        <v>2401093</v>
      </c>
      <c r="V28">
        <f ca="1">OFFSET('IRP Approach 90% Local'!$DO$1,$A28-2015+(V$2-1)*35,0)</f>
        <v>2713988</v>
      </c>
      <c r="W28">
        <f ca="1">OFFSET('IRP Approach 90% Local'!$DO$1,$A28-2015+(W$2-1)*35,0)</f>
        <v>2808652</v>
      </c>
      <c r="X28">
        <f ca="1">OFFSET('IRP Approach 90% Local'!$DO$1,$A28-2015+(X$2-1)*35,0)</f>
        <v>3216609</v>
      </c>
      <c r="Y28">
        <f ca="1">OFFSET('IRP Approach 90% Local'!$DO$1,$A28-2015+(Y$2-1)*35,0)</f>
        <v>3726924</v>
      </c>
      <c r="Z28">
        <f ca="1">OFFSET('IRP Approach 90% Local'!$DO$1,$A28-2015+(Z$2-1)*35,0)</f>
        <v>3698858</v>
      </c>
      <c r="AA28">
        <f ca="1">OFFSET('IRP Approach 90% Local'!$DO$1,$A28-2015+(AA$2-1)*35,0)</f>
        <v>3296395</v>
      </c>
      <c r="AB28">
        <f ca="1">OFFSET('IRP Approach 90% Local'!$DO$1,$A28-2015+(AB$2-1)*35,0)</f>
        <v>3830530</v>
      </c>
      <c r="AC28">
        <f ca="1">OFFSET('IRP Approach 90% Local'!$DO$1,$A28-2015+(AC$2-1)*35,0)</f>
        <v>4500466</v>
      </c>
      <c r="AD28">
        <f ca="1">OFFSET('IRP Approach 90% Local'!$DO$1,$A28-2015+(AD$2-1)*35,0)</f>
        <v>4561056</v>
      </c>
      <c r="AE28">
        <f ca="1">OFFSET('IRP Approach 90% Local'!$DO$1,$A28-2015+(AE$2-1)*35,0)</f>
        <v>4064138</v>
      </c>
      <c r="AF28">
        <f ca="1">OFFSET('IRP Approach 90% Local'!$DO$1,$A28-2015+(AF$2-1)*35,0)</f>
        <v>2533924</v>
      </c>
      <c r="AG28">
        <f ca="1">OFFSET('IRP Approach 90% Local'!$DO$1,$A28-2015+(AG$2-1)*35,0)</f>
        <v>2861360</v>
      </c>
      <c r="AH28">
        <f ca="1">OFFSET('IRP Approach 90% Local'!$DO$1,$A28-2015+(AH$2-1)*35,0)</f>
        <v>2868801</v>
      </c>
      <c r="AI28">
        <f ca="1">OFFSET('IRP Approach 90% Local'!$DO$1,$A28-2015+(AI$2-1)*35,0)</f>
        <v>3817632</v>
      </c>
      <c r="AJ28">
        <f ca="1">OFFSET('IRP Approach 90% Local'!$DO$1,$A28-2015+(AJ$2-1)*35,0)</f>
        <v>3695433</v>
      </c>
      <c r="AK28">
        <f ca="1">OFFSET('IRP Approach 90% Local'!$DO$1,$A28-2015+(AK$2-1)*35,0)</f>
        <v>3486106</v>
      </c>
      <c r="AL28">
        <f ca="1">OFFSET('IRP Approach 90% Local'!$DO$1,$A28-2015+(AL$2-1)*35,0)</f>
        <v>4222349</v>
      </c>
      <c r="AM28">
        <f ca="1">OFFSET('IRP Approach 90% Local'!$DO$1,$A28-2015+(AM$2-1)*35,0)</f>
        <v>4216411</v>
      </c>
      <c r="AN28">
        <f ca="1">OFFSET('IRP Approach 90% Local'!$DO$1,$A28-2015+(AN$2-1)*35,0)</f>
        <v>4158534</v>
      </c>
      <c r="AO28">
        <f ca="1">OFFSET('IRP Approach 90% Local'!$DO$1,$A28-2015+(AO$2-1)*35,0)</f>
        <v>4567363</v>
      </c>
      <c r="AP28">
        <f ca="1">OFFSET('IRP Approach 90% Local'!$DO$1,$A28-2015+(AP$2-1)*35,0)</f>
        <v>4273513</v>
      </c>
      <c r="AQ28">
        <f ca="1">OFFSET('IRP Approach 90% Local'!$DO$1,$A28-2015+(AQ$2-1)*35,0)</f>
        <v>3598007</v>
      </c>
      <c r="AR28">
        <f ca="1">OFFSET('IRP Approach 90% Local'!$DO$1,$A28-2015+(AR$2-1)*35,0)</f>
        <v>3316314</v>
      </c>
      <c r="AS28">
        <f ca="1">OFFSET('IRP Approach 90% Local'!$DO$1,$A28-2015+(AS$2-1)*35,0)</f>
        <v>2592773</v>
      </c>
      <c r="AT28">
        <f ca="1">OFFSET('IRP Approach 90% Local'!$DO$1,$A28-2015+(AT$2-1)*35,0)</f>
        <v>1098666</v>
      </c>
      <c r="AU28">
        <f ca="1">OFFSET('IRP Approach 90% Local'!$DO$1,$A28-2015+(AU$2-1)*35,0)</f>
        <v>1679451</v>
      </c>
      <c r="AV28">
        <f ca="1">OFFSET('IRP Approach 90% Local'!$DO$1,$A28-2015+(AV$2-1)*35,0)</f>
        <v>884230</v>
      </c>
      <c r="AW28">
        <f ca="1">OFFSET('IRP Approach 90% Local'!$DO$1,$A28-2015+(AW$2-1)*35,0)</f>
        <v>722965</v>
      </c>
      <c r="AX28">
        <f ca="1">OFFSET('IRP Approach 90% Local'!$DO$1,$A28-2015+(AX$2-1)*35,0)</f>
        <v>1314149</v>
      </c>
      <c r="AY28">
        <f ca="1">OFFSET('IRP Approach 90% Local'!$DO$1,$A28-2015+(AY$2-1)*35,0)</f>
        <v>1652132</v>
      </c>
      <c r="AZ28">
        <f ca="1">OFFSET('IRP Approach 90% Local'!$DO$1,$A28-2015+(AZ$2-1)*35,0)</f>
        <v>2076342</v>
      </c>
      <c r="BA28">
        <f ca="1">OFFSET('IRP Approach 90% Local'!$DO$1,$A28-2015+(BA$2-1)*35,0)</f>
        <v>3328710</v>
      </c>
      <c r="BB28">
        <f ca="1">OFFSET('IRP Approach 90% Local'!$DO$1,$A28-2015+(BB$2-1)*35,0)</f>
        <v>3690129</v>
      </c>
      <c r="BC28">
        <f ca="1">OFFSET('IRP Approach 90% Local'!$DO$1,$A28-2015+(BC$2-1)*35,0)</f>
        <v>3502059</v>
      </c>
      <c r="BD28">
        <f ca="1">OFFSET('IRP Approach 90% Local'!$DO$1,$A28-2015+(BD$2-1)*35,0)</f>
        <v>3355958</v>
      </c>
      <c r="BE28">
        <f ca="1">OFFSET('IRP Approach 90% Local'!$DO$1,$A28-2015+(BE$2-1)*35,0)</f>
        <v>3532310</v>
      </c>
      <c r="BF28">
        <f ca="1">OFFSET('IRP Approach 90% Local'!$DO$1,$A28-2015+(BF$2-1)*35,0)</f>
        <v>3619532</v>
      </c>
      <c r="BG28">
        <f ca="1">OFFSET('IRP Approach 90% Local'!$DO$1,$A28-2015+(BG$2-1)*35,0)</f>
        <v>3530326</v>
      </c>
      <c r="BH28">
        <f ca="1">OFFSET('IRP Approach 90% Local'!$DO$1,$A28-2015+(BH$2-1)*35,0)</f>
        <v>3733930</v>
      </c>
      <c r="BI28">
        <f ca="1">OFFSET('IRP Approach 90% Local'!$DO$1,$A28-2015+(BI$2-1)*35,0)</f>
        <v>4277128</v>
      </c>
      <c r="BJ28">
        <f ca="1">OFFSET('IRP Approach 90% Local'!$DO$1,$A28-2015+(BJ$2-1)*35,0)</f>
        <v>3550458</v>
      </c>
      <c r="BK28">
        <f ca="1">OFFSET('IRP Approach 90% Local'!$DO$1,$A28-2015+(BK$2-1)*35,0)</f>
        <v>2702307</v>
      </c>
      <c r="BL28">
        <f ca="1">OFFSET('IRP Approach 90% Local'!$DO$1,$A28-2015+(BL$2-1)*35,0)</f>
        <v>2076510</v>
      </c>
      <c r="BM28">
        <f ca="1">OFFSET('IRP Approach 90% Local'!$DO$1,$A28-2015+(BM$2-1)*35,0)</f>
        <v>1532223</v>
      </c>
      <c r="BN28">
        <f ca="1">OFFSET('IRP Approach 90% Local'!$DO$1,$A28-2015+(BN$2-1)*35,0)</f>
        <v>1576796</v>
      </c>
      <c r="BO28">
        <f ca="1">OFFSET('IRP Approach 90% Local'!$DO$1,$A28-2015+(BO$2-1)*35,0)</f>
        <v>1230575</v>
      </c>
      <c r="BP28">
        <f ca="1">OFFSET('IRP Approach 90% Local'!$DO$1,$A28-2015+(BP$2-1)*35,0)</f>
        <v>1426776</v>
      </c>
      <c r="BQ28">
        <f ca="1">OFFSET('IRP Approach 90% Local'!$DO$1,$A28-2015+(BQ$2-1)*35,0)</f>
        <v>1502049</v>
      </c>
      <c r="BR28">
        <f ca="1">OFFSET('IRP Approach 90% Local'!$DO$1,$A28-2015+(BR$2-1)*35,0)</f>
        <v>951625</v>
      </c>
      <c r="BS28">
        <f ca="1">OFFSET('IRP Approach 90% Local'!$DO$1,$A28-2015+(BS$2-1)*35,0)</f>
        <v>451760</v>
      </c>
      <c r="BT28">
        <f ca="1">OFFSET('IRP Approach 90% Local'!$DO$1,$A28-2015+(BT$2-1)*35,0)</f>
        <v>732520</v>
      </c>
      <c r="BU28">
        <f ca="1">OFFSET('IRP Approach 90% Local'!$DO$1,$A28-2015+(BU$2-1)*35,0)</f>
        <v>1267400</v>
      </c>
      <c r="BV28">
        <f ca="1">OFFSET('IRP Approach 90% Local'!$DO$1,$A28-2015+(BV$2-1)*35,0)</f>
        <v>1844445</v>
      </c>
      <c r="BW28">
        <f ca="1">OFFSET('IRP Approach 90% Local'!$DO$1,$A28-2015+(BW$2-1)*35,0)</f>
        <v>1441105</v>
      </c>
      <c r="BX28">
        <f ca="1">OFFSET('IRP Approach 90% Local'!$DO$1,$A28-2015+(BX$2-1)*35,0)</f>
        <v>1461357</v>
      </c>
      <c r="BY28">
        <f ca="1">OFFSET('IRP Approach 90% Local'!$DO$1,$A28-2015+(BY$2-1)*35,0)</f>
        <v>674741</v>
      </c>
      <c r="BZ28">
        <f ca="1">OFFSET('IRP Approach 90% Local'!$DO$1,$A28-2015+(BZ$2-1)*35,0)</f>
        <v>170169</v>
      </c>
      <c r="CA28">
        <f ca="1">OFFSET('IRP Approach 90% Local'!$DO$1,$A28-2015+(CA$2-1)*35,0)</f>
        <v>12663</v>
      </c>
      <c r="CB28">
        <f ca="1">OFFSET('IRP Approach 90% Local'!$DO$1,$A28-2015+(CB$2-1)*35,0)</f>
        <v>42008</v>
      </c>
      <c r="CC28">
        <f ca="1">OFFSET('IRP Approach 90% Local'!$DO$1,$A28-2015+(CC$2-1)*35,0)</f>
        <v>0</v>
      </c>
      <c r="CD28">
        <f ca="1">OFFSET('IRP Approach 90% Local'!$DO$1,$A28-2015+(CD$2-1)*35,0)</f>
        <v>176810</v>
      </c>
      <c r="CE28">
        <f ca="1">OFFSET('IRP Approach 90% Local'!$DO$1,$A28-2015+(CE$2-1)*35,0)</f>
        <v>804319</v>
      </c>
      <c r="CF28">
        <f ca="1">OFFSET('IRP Approach 90% Local'!$DO$1,$A28-2015+(CF$2-1)*35,0)</f>
        <v>1820979</v>
      </c>
      <c r="CG28">
        <f ca="1">OFFSET('IRP Approach 90% Local'!$DO$1,$A28-2015+(CG$2-1)*35,0)</f>
        <v>1894483</v>
      </c>
      <c r="CH28">
        <f ca="1">OFFSET('IRP Approach 90% Local'!$DO$1,$A28-2015+(CH$2-1)*35,0)</f>
        <v>2102537</v>
      </c>
      <c r="CI28">
        <f ca="1">OFFSET('IRP Approach 90% Local'!$DO$1,$A28-2015+(CI$2-1)*35,0)</f>
        <v>2969258</v>
      </c>
      <c r="CJ28">
        <f ca="1">OFFSET('IRP Approach 90% Local'!$DO$1,$A28-2015+(CJ$2-1)*35,0)</f>
        <v>3616340</v>
      </c>
      <c r="CK28">
        <f ca="1">OFFSET('IRP Approach 90% Local'!$DO$1,$A28-2015+(CK$2-1)*35,0)</f>
        <v>4227774</v>
      </c>
      <c r="CL28">
        <f ca="1">OFFSET('IRP Approach 90% Local'!$DO$1,$A28-2015+(CL$2-1)*35,0)</f>
        <v>4093725</v>
      </c>
      <c r="CM28">
        <f ca="1">OFFSET('IRP Approach 90% Local'!$DO$1,$A28-2015+(CM$2-1)*35,0)</f>
        <v>4253102</v>
      </c>
      <c r="CN28">
        <f ca="1">OFFSET('IRP Approach 90% Local'!$DO$1,$A28-2015+(CN$2-1)*35,0)</f>
        <v>4641662</v>
      </c>
    </row>
    <row r="29" spans="1:96" x14ac:dyDescent="0.25">
      <c r="A29">
        <v>2042</v>
      </c>
      <c r="B29">
        <f ca="1">OFFSET('IRP Approach 90% Local'!$DO$1,$A29-2015+(B$2-1)*35,0)</f>
        <v>3966437</v>
      </c>
      <c r="C29">
        <f ca="1">OFFSET('IRP Approach 90% Local'!$DO$1,$A29-2015+(C$2-1)*35,0)</f>
        <v>3577473</v>
      </c>
      <c r="D29">
        <f ca="1">OFFSET('IRP Approach 90% Local'!$DO$1,$A29-2015+(D$2-1)*35,0)</f>
        <v>3253859</v>
      </c>
      <c r="E29">
        <f ca="1">OFFSET('IRP Approach 90% Local'!$DO$1,$A29-2015+(E$2-1)*35,0)</f>
        <v>3343404</v>
      </c>
      <c r="F29">
        <f ca="1">OFFSET('IRP Approach 90% Local'!$DO$1,$A29-2015+(F$2-1)*35,0)</f>
        <v>4143038</v>
      </c>
      <c r="G29">
        <f ca="1">OFFSET('IRP Approach 90% Local'!$DO$1,$A29-2015+(G$2-1)*35,0)</f>
        <v>4334270</v>
      </c>
      <c r="H29">
        <f ca="1">OFFSET('IRP Approach 90% Local'!$DO$1,$A29-2015+(H$2-1)*35,0)</f>
        <v>4115360</v>
      </c>
      <c r="I29">
        <f ca="1">OFFSET('IRP Approach 90% Local'!$DO$1,$A29-2015+(I$2-1)*35,0)</f>
        <v>3370276</v>
      </c>
      <c r="J29">
        <f ca="1">OFFSET('IRP Approach 90% Local'!$DO$1,$A29-2015+(J$2-1)*35,0)</f>
        <v>3483342</v>
      </c>
      <c r="K29">
        <f ca="1">OFFSET('IRP Approach 90% Local'!$DO$1,$A29-2015+(K$2-1)*35,0)</f>
        <v>3552632</v>
      </c>
      <c r="L29">
        <f ca="1">OFFSET('IRP Approach 90% Local'!$DO$1,$A29-2015+(L$2-1)*35,0)</f>
        <v>4078509</v>
      </c>
      <c r="M29">
        <f ca="1">OFFSET('IRP Approach 90% Local'!$DO$1,$A29-2015+(M$2-1)*35,0)</f>
        <v>3792478</v>
      </c>
      <c r="N29">
        <f ca="1">OFFSET('IRP Approach 90% Local'!$DO$1,$A29-2015+(N$2-1)*35,0)</f>
        <v>3537639</v>
      </c>
      <c r="O29">
        <f ca="1">OFFSET('IRP Approach 90% Local'!$DO$1,$A29-2015+(O$2-1)*35,0)</f>
        <v>3092735</v>
      </c>
      <c r="P29">
        <f ca="1">OFFSET('IRP Approach 90% Local'!$DO$1,$A29-2015+(P$2-1)*35,0)</f>
        <v>2826421</v>
      </c>
      <c r="Q29">
        <f ca="1">OFFSET('IRP Approach 90% Local'!$DO$1,$A29-2015+(Q$2-1)*35,0)</f>
        <v>2949987</v>
      </c>
      <c r="R29">
        <f ca="1">OFFSET('IRP Approach 90% Local'!$DO$1,$A29-2015+(R$2-1)*35,0)</f>
        <v>2553654</v>
      </c>
      <c r="S29">
        <f ca="1">OFFSET('IRP Approach 90% Local'!$DO$1,$A29-2015+(S$2-1)*35,0)</f>
        <v>2283919</v>
      </c>
      <c r="T29">
        <f ca="1">OFFSET('IRP Approach 90% Local'!$DO$1,$A29-2015+(T$2-1)*35,0)</f>
        <v>2372854</v>
      </c>
      <c r="U29">
        <f ca="1">OFFSET('IRP Approach 90% Local'!$DO$1,$A29-2015+(U$2-1)*35,0)</f>
        <v>2931088</v>
      </c>
      <c r="V29">
        <f ca="1">OFFSET('IRP Approach 90% Local'!$DO$1,$A29-2015+(V$2-1)*35,0)</f>
        <v>2908535</v>
      </c>
      <c r="W29">
        <f ca="1">OFFSET('IRP Approach 90% Local'!$DO$1,$A29-2015+(W$2-1)*35,0)</f>
        <v>3538939</v>
      </c>
      <c r="X29">
        <f ca="1">OFFSET('IRP Approach 90% Local'!$DO$1,$A29-2015+(X$2-1)*35,0)</f>
        <v>3680676</v>
      </c>
      <c r="Y29">
        <f ca="1">OFFSET('IRP Approach 90% Local'!$DO$1,$A29-2015+(Y$2-1)*35,0)</f>
        <v>3796355</v>
      </c>
      <c r="Z29">
        <f ca="1">OFFSET('IRP Approach 90% Local'!$DO$1,$A29-2015+(Z$2-1)*35,0)</f>
        <v>3172783</v>
      </c>
      <c r="AA29">
        <f ca="1">OFFSET('IRP Approach 90% Local'!$DO$1,$A29-2015+(AA$2-1)*35,0)</f>
        <v>3601750</v>
      </c>
      <c r="AB29">
        <f ca="1">OFFSET('IRP Approach 90% Local'!$DO$1,$A29-2015+(AB$2-1)*35,0)</f>
        <v>4103064</v>
      </c>
      <c r="AC29">
        <f ca="1">OFFSET('IRP Approach 90% Local'!$DO$1,$A29-2015+(AC$2-1)*35,0)</f>
        <v>4534318</v>
      </c>
      <c r="AD29">
        <f ca="1">OFFSET('IRP Approach 90% Local'!$DO$1,$A29-2015+(AD$2-1)*35,0)</f>
        <v>4003892</v>
      </c>
      <c r="AE29">
        <f ca="1">OFFSET('IRP Approach 90% Local'!$DO$1,$A29-2015+(AE$2-1)*35,0)</f>
        <v>3102662</v>
      </c>
      <c r="AF29">
        <f ca="1">OFFSET('IRP Approach 90% Local'!$DO$1,$A29-2015+(AF$2-1)*35,0)</f>
        <v>2792023</v>
      </c>
      <c r="AG29">
        <f ca="1">OFFSET('IRP Approach 90% Local'!$DO$1,$A29-2015+(AG$2-1)*35,0)</f>
        <v>3157645</v>
      </c>
      <c r="AH29">
        <f ca="1">OFFSET('IRP Approach 90% Local'!$DO$1,$A29-2015+(AH$2-1)*35,0)</f>
        <v>3585918</v>
      </c>
      <c r="AI29">
        <f ca="1">OFFSET('IRP Approach 90% Local'!$DO$1,$A29-2015+(AI$2-1)*35,0)</f>
        <v>3569948</v>
      </c>
      <c r="AJ29">
        <f ca="1">OFFSET('IRP Approach 90% Local'!$DO$1,$A29-2015+(AJ$2-1)*35,0)</f>
        <v>4201922</v>
      </c>
      <c r="AK29">
        <f ca="1">OFFSET('IRP Approach 90% Local'!$DO$1,$A29-2015+(AK$2-1)*35,0)</f>
        <v>4049390</v>
      </c>
      <c r="AL29">
        <f ca="1">OFFSET('IRP Approach 90% Local'!$DO$1,$A29-2015+(AL$2-1)*35,0)</f>
        <v>4324450</v>
      </c>
      <c r="AM29">
        <f ca="1">OFFSET('IRP Approach 90% Local'!$DO$1,$A29-2015+(AM$2-1)*35,0)</f>
        <v>4137881</v>
      </c>
      <c r="AN29">
        <f ca="1">OFFSET('IRP Approach 90% Local'!$DO$1,$A29-2015+(AN$2-1)*35,0)</f>
        <v>4524346</v>
      </c>
      <c r="AO29">
        <f ca="1">OFFSET('IRP Approach 90% Local'!$DO$1,$A29-2015+(AO$2-1)*35,0)</f>
        <v>4226686</v>
      </c>
      <c r="AP29">
        <f ca="1">OFFSET('IRP Approach 90% Local'!$DO$1,$A29-2015+(AP$2-1)*35,0)</f>
        <v>3525232</v>
      </c>
      <c r="AQ29">
        <f ca="1">OFFSET('IRP Approach 90% Local'!$DO$1,$A29-2015+(AQ$2-1)*35,0)</f>
        <v>3146120</v>
      </c>
      <c r="AR29">
        <f ca="1">OFFSET('IRP Approach 90% Local'!$DO$1,$A29-2015+(AR$2-1)*35,0)</f>
        <v>2557917</v>
      </c>
      <c r="AS29">
        <f ca="1">OFFSET('IRP Approach 90% Local'!$DO$1,$A29-2015+(AS$2-1)*35,0)</f>
        <v>2144686</v>
      </c>
      <c r="AT29">
        <f ca="1">OFFSET('IRP Approach 90% Local'!$DO$1,$A29-2015+(AT$2-1)*35,0)</f>
        <v>895790</v>
      </c>
      <c r="AU29">
        <f ca="1">OFFSET('IRP Approach 90% Local'!$DO$1,$A29-2015+(AU$2-1)*35,0)</f>
        <v>1655840</v>
      </c>
      <c r="AV29">
        <f ca="1">OFFSET('IRP Approach 90% Local'!$DO$1,$A29-2015+(AV$2-1)*35,0)</f>
        <v>731980</v>
      </c>
      <c r="AW29">
        <f ca="1">OFFSET('IRP Approach 90% Local'!$DO$1,$A29-2015+(AW$2-1)*35,0)</f>
        <v>1246274</v>
      </c>
      <c r="AX29">
        <f ca="1">OFFSET('IRP Approach 90% Local'!$DO$1,$A29-2015+(AX$2-1)*35,0)</f>
        <v>1726404</v>
      </c>
      <c r="AY29">
        <f ca="1">OFFSET('IRP Approach 90% Local'!$DO$1,$A29-2015+(AY$2-1)*35,0)</f>
        <v>1957669</v>
      </c>
      <c r="AZ29">
        <f ca="1">OFFSET('IRP Approach 90% Local'!$DO$1,$A29-2015+(AZ$2-1)*35,0)</f>
        <v>2960271</v>
      </c>
      <c r="BA29">
        <f ca="1">OFFSET('IRP Approach 90% Local'!$DO$1,$A29-2015+(BA$2-1)*35,0)</f>
        <v>3811750</v>
      </c>
      <c r="BB29">
        <f ca="1">OFFSET('IRP Approach 90% Local'!$DO$1,$A29-2015+(BB$2-1)*35,0)</f>
        <v>3515776</v>
      </c>
      <c r="BC29">
        <f ca="1">OFFSET('IRP Approach 90% Local'!$DO$1,$A29-2015+(BC$2-1)*35,0)</f>
        <v>3153332</v>
      </c>
      <c r="BD29">
        <f ca="1">OFFSET('IRP Approach 90% Local'!$DO$1,$A29-2015+(BD$2-1)*35,0)</f>
        <v>3260594</v>
      </c>
      <c r="BE29">
        <f ca="1">OFFSET('IRP Approach 90% Local'!$DO$1,$A29-2015+(BE$2-1)*35,0)</f>
        <v>3426890</v>
      </c>
      <c r="BF29">
        <f ca="1">OFFSET('IRP Approach 90% Local'!$DO$1,$A29-2015+(BF$2-1)*35,0)</f>
        <v>3419950</v>
      </c>
      <c r="BG29">
        <f ca="1">OFFSET('IRP Approach 90% Local'!$DO$1,$A29-2015+(BG$2-1)*35,0)</f>
        <v>3800912</v>
      </c>
      <c r="BH29">
        <f ca="1">OFFSET('IRP Approach 90% Local'!$DO$1,$A29-2015+(BH$2-1)*35,0)</f>
        <v>4316728</v>
      </c>
      <c r="BI29">
        <f ca="1">OFFSET('IRP Approach 90% Local'!$DO$1,$A29-2015+(BI$2-1)*35,0)</f>
        <v>3763361</v>
      </c>
      <c r="BJ29">
        <f ca="1">OFFSET('IRP Approach 90% Local'!$DO$1,$A29-2015+(BJ$2-1)*35,0)</f>
        <v>2845065</v>
      </c>
      <c r="BK29">
        <f ca="1">OFFSET('IRP Approach 90% Local'!$DO$1,$A29-2015+(BK$2-1)*35,0)</f>
        <v>2094018</v>
      </c>
      <c r="BL29">
        <f ca="1">OFFSET('IRP Approach 90% Local'!$DO$1,$A29-2015+(BL$2-1)*35,0)</f>
        <v>2065105</v>
      </c>
      <c r="BM29">
        <f ca="1">OFFSET('IRP Approach 90% Local'!$DO$1,$A29-2015+(BM$2-1)*35,0)</f>
        <v>1977831</v>
      </c>
      <c r="BN29">
        <f ca="1">OFFSET('IRP Approach 90% Local'!$DO$1,$A29-2015+(BN$2-1)*35,0)</f>
        <v>1312950</v>
      </c>
      <c r="BO29">
        <f ca="1">OFFSET('IRP Approach 90% Local'!$DO$1,$A29-2015+(BO$2-1)*35,0)</f>
        <v>1399209</v>
      </c>
      <c r="BP29">
        <f ca="1">OFFSET('IRP Approach 90% Local'!$DO$1,$A29-2015+(BP$2-1)*35,0)</f>
        <v>1566537</v>
      </c>
      <c r="BQ29">
        <f ca="1">OFFSET('IRP Approach 90% Local'!$DO$1,$A29-2015+(BQ$2-1)*35,0)</f>
        <v>854004</v>
      </c>
      <c r="BR29">
        <f ca="1">OFFSET('IRP Approach 90% Local'!$DO$1,$A29-2015+(BR$2-1)*35,0)</f>
        <v>358680</v>
      </c>
      <c r="BS29">
        <f ca="1">OFFSET('IRP Approach 90% Local'!$DO$1,$A29-2015+(BS$2-1)*35,0)</f>
        <v>233528</v>
      </c>
      <c r="BT29">
        <f ca="1">OFFSET('IRP Approach 90% Local'!$DO$1,$A29-2015+(BT$2-1)*35,0)</f>
        <v>1127939</v>
      </c>
      <c r="BU29">
        <f ca="1">OFFSET('IRP Approach 90% Local'!$DO$1,$A29-2015+(BU$2-1)*35,0)</f>
        <v>1375119</v>
      </c>
      <c r="BV29">
        <f ca="1">OFFSET('IRP Approach 90% Local'!$DO$1,$A29-2015+(BV$2-1)*35,0)</f>
        <v>1237668</v>
      </c>
      <c r="BW29">
        <f ca="1">OFFSET('IRP Approach 90% Local'!$DO$1,$A29-2015+(BW$2-1)*35,0)</f>
        <v>1073383</v>
      </c>
      <c r="BX29">
        <f ca="1">OFFSET('IRP Approach 90% Local'!$DO$1,$A29-2015+(BX$2-1)*35,0)</f>
        <v>768832</v>
      </c>
      <c r="BY29">
        <f ca="1">OFFSET('IRP Approach 90% Local'!$DO$1,$A29-2015+(BY$2-1)*35,0)</f>
        <v>478556</v>
      </c>
      <c r="BZ29">
        <f ca="1">OFFSET('IRP Approach 90% Local'!$DO$1,$A29-2015+(BZ$2-1)*35,0)</f>
        <v>133127</v>
      </c>
      <c r="CA29">
        <f ca="1">OFFSET('IRP Approach 90% Local'!$DO$1,$A29-2015+(CA$2-1)*35,0)</f>
        <v>42008</v>
      </c>
      <c r="CB29">
        <f ca="1">OFFSET('IRP Approach 90% Local'!$DO$1,$A29-2015+(CB$2-1)*35,0)</f>
        <v>0</v>
      </c>
      <c r="CC29">
        <f ca="1">OFFSET('IRP Approach 90% Local'!$DO$1,$A29-2015+(CC$2-1)*35,0)</f>
        <v>221065</v>
      </c>
      <c r="CD29">
        <f ca="1">OFFSET('IRP Approach 90% Local'!$DO$1,$A29-2015+(CD$2-1)*35,0)</f>
        <v>589865</v>
      </c>
      <c r="CE29">
        <f ca="1">OFFSET('IRP Approach 90% Local'!$DO$1,$A29-2015+(CE$2-1)*35,0)</f>
        <v>1720956</v>
      </c>
      <c r="CF29">
        <f ca="1">OFFSET('IRP Approach 90% Local'!$DO$1,$A29-2015+(CF$2-1)*35,0)</f>
        <v>1802274</v>
      </c>
      <c r="CG29">
        <f ca="1">OFFSET('IRP Approach 90% Local'!$DO$1,$A29-2015+(CG$2-1)*35,0)</f>
        <v>1982349</v>
      </c>
      <c r="CH29">
        <f ca="1">OFFSET('IRP Approach 90% Local'!$DO$1,$A29-2015+(CH$2-1)*35,0)</f>
        <v>2933673</v>
      </c>
      <c r="CI29">
        <f ca="1">OFFSET('IRP Approach 90% Local'!$DO$1,$A29-2015+(CI$2-1)*35,0)</f>
        <v>3499238</v>
      </c>
      <c r="CJ29">
        <f ca="1">OFFSET('IRP Approach 90% Local'!$DO$1,$A29-2015+(CJ$2-1)*35,0)</f>
        <v>4174281</v>
      </c>
      <c r="CK29">
        <f ca="1">OFFSET('IRP Approach 90% Local'!$DO$1,$A29-2015+(CK$2-1)*35,0)</f>
        <v>4070146</v>
      </c>
      <c r="CL29">
        <f ca="1">OFFSET('IRP Approach 90% Local'!$DO$1,$A29-2015+(CL$2-1)*35,0)</f>
        <v>4165102</v>
      </c>
      <c r="CM29">
        <f ca="1">OFFSET('IRP Approach 90% Local'!$DO$1,$A29-2015+(CM$2-1)*35,0)</f>
        <v>4635794</v>
      </c>
      <c r="CN29">
        <f ca="1">OFFSET('IRP Approach 90% Local'!$DO$1,$A29-2015+(CN$2-1)*35,0)</f>
        <v>4304774</v>
      </c>
    </row>
    <row r="30" spans="1:96" x14ac:dyDescent="0.25">
      <c r="A30">
        <v>2043</v>
      </c>
      <c r="B30">
        <f ca="1">OFFSET('IRP Approach 90% Local'!$DO$1,$A30-2015+(B$2-1)*35,0)</f>
        <v>3491397</v>
      </c>
      <c r="C30">
        <f ca="1">OFFSET('IRP Approach 90% Local'!$DO$1,$A30-2015+(C$2-1)*35,0)</f>
        <v>3207593</v>
      </c>
      <c r="D30">
        <f ca="1">OFFSET('IRP Approach 90% Local'!$DO$1,$A30-2015+(D$2-1)*35,0)</f>
        <v>3547122</v>
      </c>
      <c r="E30">
        <f ca="1">OFFSET('IRP Approach 90% Local'!$DO$1,$A30-2015+(E$2-1)*35,0)</f>
        <v>4052352</v>
      </c>
      <c r="F30">
        <f ca="1">OFFSET('IRP Approach 90% Local'!$DO$1,$A30-2015+(F$2-1)*35,0)</f>
        <v>4434352</v>
      </c>
      <c r="G30">
        <f ca="1">OFFSET('IRP Approach 90% Local'!$DO$1,$A30-2015+(G$2-1)*35,0)</f>
        <v>4334808</v>
      </c>
      <c r="H30">
        <f ca="1">OFFSET('IRP Approach 90% Local'!$DO$1,$A30-2015+(H$2-1)*35,0)</f>
        <v>3742318</v>
      </c>
      <c r="I30">
        <f ca="1">OFFSET('IRP Approach 90% Local'!$DO$1,$A30-2015+(I$2-1)*35,0)</f>
        <v>3615254</v>
      </c>
      <c r="J30">
        <f ca="1">OFFSET('IRP Approach 90% Local'!$DO$1,$A30-2015+(J$2-1)*35,0)</f>
        <v>3277172</v>
      </c>
      <c r="K30">
        <f ca="1">OFFSET('IRP Approach 90% Local'!$DO$1,$A30-2015+(K$2-1)*35,0)</f>
        <v>3942405</v>
      </c>
      <c r="L30">
        <f ca="1">OFFSET('IRP Approach 90% Local'!$DO$1,$A30-2015+(L$2-1)*35,0)</f>
        <v>3727607</v>
      </c>
      <c r="M30">
        <f ca="1">OFFSET('IRP Approach 90% Local'!$DO$1,$A30-2015+(M$2-1)*35,0)</f>
        <v>3180188</v>
      </c>
      <c r="N30">
        <f ca="1">OFFSET('IRP Approach 90% Local'!$DO$1,$A30-2015+(N$2-1)*35,0)</f>
        <v>2770041</v>
      </c>
      <c r="O30">
        <f ca="1">OFFSET('IRP Approach 90% Local'!$DO$1,$A30-2015+(O$2-1)*35,0)</f>
        <v>2849203</v>
      </c>
      <c r="P30">
        <f ca="1">OFFSET('IRP Approach 90% Local'!$DO$1,$A30-2015+(P$2-1)*35,0)</f>
        <v>2920344</v>
      </c>
      <c r="Q30">
        <f ca="1">OFFSET('IRP Approach 90% Local'!$DO$1,$A30-2015+(Q$2-1)*35,0)</f>
        <v>2800674</v>
      </c>
      <c r="R30">
        <f ca="1">OFFSET('IRP Approach 90% Local'!$DO$1,$A30-2015+(R$2-1)*35,0)</f>
        <v>3072316</v>
      </c>
      <c r="S30">
        <f ca="1">OFFSET('IRP Approach 90% Local'!$DO$1,$A30-2015+(S$2-1)*35,0)</f>
        <v>2266498</v>
      </c>
      <c r="T30">
        <f ca="1">OFFSET('IRP Approach 90% Local'!$DO$1,$A30-2015+(T$2-1)*35,0)</f>
        <v>2899647</v>
      </c>
      <c r="U30">
        <f ca="1">OFFSET('IRP Approach 90% Local'!$DO$1,$A30-2015+(U$2-1)*35,0)</f>
        <v>3134224</v>
      </c>
      <c r="V30">
        <f ca="1">OFFSET('IRP Approach 90% Local'!$DO$1,$A30-2015+(V$2-1)*35,0)</f>
        <v>3640692</v>
      </c>
      <c r="W30">
        <f ca="1">OFFSET('IRP Approach 90% Local'!$DO$1,$A30-2015+(W$2-1)*35,0)</f>
        <v>4007077</v>
      </c>
      <c r="X30">
        <f ca="1">OFFSET('IRP Approach 90% Local'!$DO$1,$A30-2015+(X$2-1)*35,0)</f>
        <v>3750108</v>
      </c>
      <c r="Y30">
        <f ca="1">OFFSET('IRP Approach 90% Local'!$DO$1,$A30-2015+(Y$2-1)*35,0)</f>
        <v>3271172</v>
      </c>
      <c r="Z30">
        <f ca="1">OFFSET('IRP Approach 90% Local'!$DO$1,$A30-2015+(Z$2-1)*35,0)</f>
        <v>3493772</v>
      </c>
      <c r="AA30">
        <f ca="1">OFFSET('IRP Approach 90% Local'!$DO$1,$A30-2015+(AA$2-1)*35,0)</f>
        <v>3876269</v>
      </c>
      <c r="AB30">
        <f ca="1">OFFSET('IRP Approach 90% Local'!$DO$1,$A30-2015+(AB$2-1)*35,0)</f>
        <v>4135968</v>
      </c>
      <c r="AC30">
        <f ca="1">OFFSET('IRP Approach 90% Local'!$DO$1,$A30-2015+(AC$2-1)*35,0)</f>
        <v>3973382</v>
      </c>
      <c r="AD30">
        <f ca="1">OFFSET('IRP Approach 90% Local'!$DO$1,$A30-2015+(AD$2-1)*35,0)</f>
        <v>3044056</v>
      </c>
      <c r="AE30">
        <f ca="1">OFFSET('IRP Approach 90% Local'!$DO$1,$A30-2015+(AE$2-1)*35,0)</f>
        <v>3354050</v>
      </c>
      <c r="AF30">
        <f ca="1">OFFSET('IRP Approach 90% Local'!$DO$1,$A30-2015+(AF$2-1)*35,0)</f>
        <v>3087016</v>
      </c>
      <c r="AG30">
        <f ca="1">OFFSET('IRP Approach 90% Local'!$DO$1,$A30-2015+(AG$2-1)*35,0)</f>
        <v>3890049</v>
      </c>
      <c r="AH30">
        <f ca="1">OFFSET('IRP Approach 90% Local'!$DO$1,$A30-2015+(AH$2-1)*35,0)</f>
        <v>3331271</v>
      </c>
      <c r="AI30">
        <f ca="1">OFFSET('IRP Approach 90% Local'!$DO$1,$A30-2015+(AI$2-1)*35,0)</f>
        <v>4077432</v>
      </c>
      <c r="AJ30">
        <f ca="1">OFFSET('IRP Approach 90% Local'!$DO$1,$A30-2015+(AJ$2-1)*35,0)</f>
        <v>4505122</v>
      </c>
      <c r="AK30">
        <f ca="1">OFFSET('IRP Approach 90% Local'!$DO$1,$A30-2015+(AK$2-1)*35,0)</f>
        <v>4198150</v>
      </c>
      <c r="AL30">
        <f ca="1">OFFSET('IRP Approach 90% Local'!$DO$1,$A30-2015+(AL$2-1)*35,0)</f>
        <v>4254400</v>
      </c>
      <c r="AM30">
        <f ca="1">OFFSET('IRP Approach 90% Local'!$DO$1,$A30-2015+(AM$2-1)*35,0)</f>
        <v>4488299</v>
      </c>
      <c r="AN30">
        <f ca="1">OFFSET('IRP Approach 90% Local'!$DO$1,$A30-2015+(AN$2-1)*35,0)</f>
        <v>4180846</v>
      </c>
      <c r="AO30">
        <f ca="1">OFFSET('IRP Approach 90% Local'!$DO$1,$A30-2015+(AO$2-1)*35,0)</f>
        <v>3475778</v>
      </c>
      <c r="AP30">
        <f ca="1">OFFSET('IRP Approach 90% Local'!$DO$1,$A30-2015+(AP$2-1)*35,0)</f>
        <v>3070380</v>
      </c>
      <c r="AQ30">
        <f ca="1">OFFSET('IRP Approach 90% Local'!$DO$1,$A30-2015+(AQ$2-1)*35,0)</f>
        <v>2385577</v>
      </c>
      <c r="AR30">
        <f ca="1">OFFSET('IRP Approach 90% Local'!$DO$1,$A30-2015+(AR$2-1)*35,0)</f>
        <v>2114762</v>
      </c>
      <c r="AS30">
        <f ca="1">OFFSET('IRP Approach 90% Local'!$DO$1,$A30-2015+(AS$2-1)*35,0)</f>
        <v>1584624</v>
      </c>
      <c r="AT30">
        <f ca="1">OFFSET('IRP Approach 90% Local'!$DO$1,$A30-2015+(AT$2-1)*35,0)</f>
        <v>895790</v>
      </c>
      <c r="AU30">
        <f ca="1">OFFSET('IRP Approach 90% Local'!$DO$1,$A30-2015+(AU$2-1)*35,0)</f>
        <v>1322088</v>
      </c>
      <c r="AV30">
        <f ca="1">OFFSET('IRP Approach 90% Local'!$DO$1,$A30-2015+(AV$2-1)*35,0)</f>
        <v>1243104</v>
      </c>
      <c r="AW30">
        <f ca="1">OFFSET('IRP Approach 90% Local'!$DO$1,$A30-2015+(AW$2-1)*35,0)</f>
        <v>1655882</v>
      </c>
      <c r="AX30">
        <f ca="1">OFFSET('IRP Approach 90% Local'!$DO$1,$A30-2015+(AX$2-1)*35,0)</f>
        <v>2030626</v>
      </c>
      <c r="AY30">
        <f ca="1">OFFSET('IRP Approach 90% Local'!$DO$1,$A30-2015+(AY$2-1)*35,0)</f>
        <v>2842134</v>
      </c>
      <c r="AZ30">
        <f ca="1">OFFSET('IRP Approach 90% Local'!$DO$1,$A30-2015+(AZ$2-1)*35,0)</f>
        <v>3449036</v>
      </c>
      <c r="BA30">
        <f ca="1">OFFSET('IRP Approach 90% Local'!$DO$1,$A30-2015+(BA$2-1)*35,0)</f>
        <v>3632598</v>
      </c>
      <c r="BB30">
        <f ca="1">OFFSET('IRP Approach 90% Local'!$DO$1,$A30-2015+(BB$2-1)*35,0)</f>
        <v>3167603</v>
      </c>
      <c r="BC30">
        <f ca="1">OFFSET('IRP Approach 90% Local'!$DO$1,$A30-2015+(BC$2-1)*35,0)</f>
        <v>3059674</v>
      </c>
      <c r="BD30">
        <f ca="1">OFFSET('IRP Approach 90% Local'!$DO$1,$A30-2015+(BD$2-1)*35,0)</f>
        <v>3157468</v>
      </c>
      <c r="BE30">
        <f ca="1">OFFSET('IRP Approach 90% Local'!$DO$1,$A30-2015+(BE$2-1)*35,0)</f>
        <v>3225846</v>
      </c>
      <c r="BF30">
        <f ca="1">OFFSET('IRP Approach 90% Local'!$DO$1,$A30-2015+(BF$2-1)*35,0)</f>
        <v>3690310</v>
      </c>
      <c r="BG30">
        <f ca="1">OFFSET('IRP Approach 90% Local'!$DO$1,$A30-2015+(BG$2-1)*35,0)</f>
        <v>4379409</v>
      </c>
      <c r="BH30">
        <f ca="1">OFFSET('IRP Approach 90% Local'!$DO$1,$A30-2015+(BH$2-1)*35,0)</f>
        <v>3796569</v>
      </c>
      <c r="BI30">
        <f ca="1">OFFSET('IRP Approach 90% Local'!$DO$1,$A30-2015+(BI$2-1)*35,0)</f>
        <v>3050834</v>
      </c>
      <c r="BJ30">
        <f ca="1">OFFSET('IRP Approach 90% Local'!$DO$1,$A30-2015+(BJ$2-1)*35,0)</f>
        <v>2234076</v>
      </c>
      <c r="BK30">
        <f ca="1">OFFSET('IRP Approach 90% Local'!$DO$1,$A30-2015+(BK$2-1)*35,0)</f>
        <v>2083155</v>
      </c>
      <c r="BL30">
        <f ca="1">OFFSET('IRP Approach 90% Local'!$DO$1,$A30-2015+(BL$2-1)*35,0)</f>
        <v>2499757</v>
      </c>
      <c r="BM30">
        <f ca="1">OFFSET('IRP Approach 90% Local'!$DO$1,$A30-2015+(BM$2-1)*35,0)</f>
        <v>1709892</v>
      </c>
      <c r="BN30">
        <f ca="1">OFFSET('IRP Approach 90% Local'!$DO$1,$A30-2015+(BN$2-1)*35,0)</f>
        <v>1479922</v>
      </c>
      <c r="BO30">
        <f ca="1">OFFSET('IRP Approach 90% Local'!$DO$1,$A30-2015+(BO$2-1)*35,0)</f>
        <v>1536640</v>
      </c>
      <c r="BP30">
        <f ca="1">OFFSET('IRP Approach 90% Local'!$DO$1,$A30-2015+(BP$2-1)*35,0)</f>
        <v>924976</v>
      </c>
      <c r="BQ30">
        <f ca="1">OFFSET('IRP Approach 90% Local'!$DO$1,$A30-2015+(BQ$2-1)*35,0)</f>
        <v>324798</v>
      </c>
      <c r="BR30">
        <f ca="1">OFFSET('IRP Approach 90% Local'!$DO$1,$A30-2015+(BR$2-1)*35,0)</f>
        <v>158148</v>
      </c>
      <c r="BS30">
        <f ca="1">OFFSET('IRP Approach 90% Local'!$DO$1,$A30-2015+(BS$2-1)*35,0)</f>
        <v>627318</v>
      </c>
      <c r="BT30">
        <f ca="1">OFFSET('IRP Approach 90% Local'!$DO$1,$A30-2015+(BT$2-1)*35,0)</f>
        <v>1237699</v>
      </c>
      <c r="BU30">
        <f ca="1">OFFSET('IRP Approach 90% Local'!$DO$1,$A30-2015+(BU$2-1)*35,0)</f>
        <v>765758</v>
      </c>
      <c r="BV30">
        <f ca="1">OFFSET('IRP Approach 90% Local'!$DO$1,$A30-2015+(BV$2-1)*35,0)</f>
        <v>864485</v>
      </c>
      <c r="BW30">
        <f ca="1">OFFSET('IRP Approach 90% Local'!$DO$1,$A30-2015+(BW$2-1)*35,0)</f>
        <v>402858</v>
      </c>
      <c r="BX30">
        <f ca="1">OFFSET('IRP Approach 90% Local'!$DO$1,$A30-2015+(BX$2-1)*35,0)</f>
        <v>473971</v>
      </c>
      <c r="BY30">
        <f ca="1">OFFSET('IRP Approach 90% Local'!$DO$1,$A30-2015+(BY$2-1)*35,0)</f>
        <v>373218</v>
      </c>
      <c r="BZ30">
        <f ca="1">OFFSET('IRP Approach 90% Local'!$DO$1,$A30-2015+(BZ$2-1)*35,0)</f>
        <v>148352</v>
      </c>
      <c r="CA30">
        <f ca="1">OFFSET('IRP Approach 90% Local'!$DO$1,$A30-2015+(CA$2-1)*35,0)</f>
        <v>0</v>
      </c>
      <c r="CB30">
        <f ca="1">OFFSET('IRP Approach 90% Local'!$DO$1,$A30-2015+(CB$2-1)*35,0)</f>
        <v>192050</v>
      </c>
      <c r="CC30">
        <f ca="1">OFFSET('IRP Approach 90% Local'!$DO$1,$A30-2015+(CC$2-1)*35,0)</f>
        <v>632274</v>
      </c>
      <c r="CD30">
        <f ca="1">OFFSET('IRP Approach 90% Local'!$DO$1,$A30-2015+(CD$2-1)*35,0)</f>
        <v>1504659</v>
      </c>
      <c r="CE30">
        <f ca="1">OFFSET('IRP Approach 90% Local'!$DO$1,$A30-2015+(CE$2-1)*35,0)</f>
        <v>1702072</v>
      </c>
      <c r="CF30">
        <f ca="1">OFFSET('IRP Approach 90% Local'!$DO$1,$A30-2015+(CF$2-1)*35,0)</f>
        <v>1895304</v>
      </c>
      <c r="CG30">
        <f ca="1">OFFSET('IRP Approach 90% Local'!$DO$1,$A30-2015+(CG$2-1)*35,0)</f>
        <v>2815701</v>
      </c>
      <c r="CH30">
        <f ca="1">OFFSET('IRP Approach 90% Local'!$DO$1,$A30-2015+(CH$2-1)*35,0)</f>
        <v>3464137</v>
      </c>
      <c r="CI30">
        <f ca="1">OFFSET('IRP Approach 90% Local'!$DO$1,$A30-2015+(CI$2-1)*35,0)</f>
        <v>4056208</v>
      </c>
      <c r="CJ30">
        <f ca="1">OFFSET('IRP Approach 90% Local'!$DO$1,$A30-2015+(CJ$2-1)*35,0)</f>
        <v>4014718</v>
      </c>
      <c r="CK30">
        <f ca="1">OFFSET('IRP Approach 90% Local'!$DO$1,$A30-2015+(CK$2-1)*35,0)</f>
        <v>4139561</v>
      </c>
      <c r="CL30">
        <f ca="1">OFFSET('IRP Approach 90% Local'!$DO$1,$A30-2015+(CL$2-1)*35,0)</f>
        <v>4545680</v>
      </c>
      <c r="CM30">
        <f ca="1">OFFSET('IRP Approach 90% Local'!$DO$1,$A30-2015+(CM$2-1)*35,0)</f>
        <v>4295550</v>
      </c>
      <c r="CN30">
        <f ca="1">OFFSET('IRP Approach 90% Local'!$DO$1,$A30-2015+(CN$2-1)*35,0)</f>
        <v>3997822</v>
      </c>
    </row>
    <row r="31" spans="1:96" x14ac:dyDescent="0.25">
      <c r="A31">
        <v>2044</v>
      </c>
      <c r="B31">
        <f ca="1">OFFSET('IRP Approach 90% Local'!$DO$1,$A31-2015+(B$2-1)*35,0)</f>
        <v>3120207</v>
      </c>
      <c r="C31">
        <f ca="1">OFFSET('IRP Approach 90% Local'!$DO$1,$A31-2015+(C$2-1)*35,0)</f>
        <v>3499957</v>
      </c>
      <c r="D31">
        <f ca="1">OFFSET('IRP Approach 90% Local'!$DO$1,$A31-2015+(D$2-1)*35,0)</f>
        <v>4254228</v>
      </c>
      <c r="E31">
        <f ca="1">OFFSET('IRP Approach 90% Local'!$DO$1,$A31-2015+(E$2-1)*35,0)</f>
        <v>4340690</v>
      </c>
      <c r="F31">
        <f ca="1">OFFSET('IRP Approach 90% Local'!$DO$1,$A31-2015+(F$2-1)*35,0)</f>
        <v>4433072</v>
      </c>
      <c r="G31">
        <f ca="1">OFFSET('IRP Approach 90% Local'!$DO$1,$A31-2015+(G$2-1)*35,0)</f>
        <v>3960936</v>
      </c>
      <c r="H31">
        <f ca="1">OFFSET('IRP Approach 90% Local'!$DO$1,$A31-2015+(H$2-1)*35,0)</f>
        <v>3984346</v>
      </c>
      <c r="I31">
        <f ca="1">OFFSET('IRP Approach 90% Local'!$DO$1,$A31-2015+(I$2-1)*35,0)</f>
        <v>3406269</v>
      </c>
      <c r="J31">
        <f ca="1">OFFSET('IRP Approach 90% Local'!$DO$1,$A31-2015+(J$2-1)*35,0)</f>
        <v>3668204</v>
      </c>
      <c r="K31">
        <f ca="1">OFFSET('IRP Approach 90% Local'!$DO$1,$A31-2015+(K$2-1)*35,0)</f>
        <v>3587324</v>
      </c>
      <c r="L31">
        <f ca="1">OFFSET('IRP Approach 90% Local'!$DO$1,$A31-2015+(L$2-1)*35,0)</f>
        <v>3114371</v>
      </c>
      <c r="M31">
        <f ca="1">OFFSET('IRP Approach 90% Local'!$DO$1,$A31-2015+(M$2-1)*35,0)</f>
        <v>2414134</v>
      </c>
      <c r="N31">
        <f ca="1">OFFSET('IRP Approach 90% Local'!$DO$1,$A31-2015+(N$2-1)*35,0)</f>
        <v>2525929</v>
      </c>
      <c r="O31">
        <f ca="1">OFFSET('IRP Approach 90% Local'!$DO$1,$A31-2015+(O$2-1)*35,0)</f>
        <v>2942563</v>
      </c>
      <c r="P31">
        <f ca="1">OFFSET('IRP Approach 90% Local'!$DO$1,$A31-2015+(P$2-1)*35,0)</f>
        <v>2770335</v>
      </c>
      <c r="Q31">
        <f ca="1">OFFSET('IRP Approach 90% Local'!$DO$1,$A31-2015+(Q$2-1)*35,0)</f>
        <v>3318528</v>
      </c>
      <c r="R31">
        <f ca="1">OFFSET('IRP Approach 90% Local'!$DO$1,$A31-2015+(R$2-1)*35,0)</f>
        <v>3047685</v>
      </c>
      <c r="S31">
        <f ca="1">OFFSET('IRP Approach 90% Local'!$DO$1,$A31-2015+(S$2-1)*35,0)</f>
        <v>2804166</v>
      </c>
      <c r="T31">
        <f ca="1">OFFSET('IRP Approach 90% Local'!$DO$1,$A31-2015+(T$2-1)*35,0)</f>
        <v>3098200</v>
      </c>
      <c r="U31">
        <f ca="1">OFFSET('IRP Approach 90% Local'!$DO$1,$A31-2015+(U$2-1)*35,0)</f>
        <v>3865438</v>
      </c>
      <c r="V31">
        <f ca="1">OFFSET('IRP Approach 90% Local'!$DO$1,$A31-2015+(V$2-1)*35,0)</f>
        <v>4122726</v>
      </c>
      <c r="W31">
        <f ca="1">OFFSET('IRP Approach 90% Local'!$DO$1,$A31-2015+(W$2-1)*35,0)</f>
        <v>4083631</v>
      </c>
      <c r="X31">
        <f ca="1">OFFSET('IRP Approach 90% Local'!$DO$1,$A31-2015+(X$2-1)*35,0)</f>
        <v>3243063</v>
      </c>
      <c r="Y31">
        <f ca="1">OFFSET('IRP Approach 90% Local'!$DO$1,$A31-2015+(Y$2-1)*35,0)</f>
        <v>3590826</v>
      </c>
      <c r="Z31">
        <f ca="1">OFFSET('IRP Approach 90% Local'!$DO$1,$A31-2015+(Z$2-1)*35,0)</f>
        <v>3770292</v>
      </c>
      <c r="AA31">
        <f ca="1">OFFSET('IRP Approach 90% Local'!$DO$1,$A31-2015+(AA$2-1)*35,0)</f>
        <v>3899304</v>
      </c>
      <c r="AB31">
        <f ca="1">OFFSET('IRP Approach 90% Local'!$DO$1,$A31-2015+(AB$2-1)*35,0)</f>
        <v>3573398</v>
      </c>
      <c r="AC31">
        <f ca="1">OFFSET('IRP Approach 90% Local'!$DO$1,$A31-2015+(AC$2-1)*35,0)</f>
        <v>3013402</v>
      </c>
      <c r="AD31">
        <f ca="1">OFFSET('IRP Approach 90% Local'!$DO$1,$A31-2015+(AD$2-1)*35,0)</f>
        <v>3295811</v>
      </c>
      <c r="AE31">
        <f ca="1">OFFSET('IRP Approach 90% Local'!$DO$1,$A31-2015+(AE$2-1)*35,0)</f>
        <v>3640803</v>
      </c>
      <c r="AF31">
        <f ca="1">OFFSET('IRP Approach 90% Local'!$DO$1,$A31-2015+(AF$2-1)*35,0)</f>
        <v>3819340</v>
      </c>
      <c r="AG31">
        <f ca="1">OFFSET('IRP Approach 90% Local'!$DO$1,$A31-2015+(AG$2-1)*35,0)</f>
        <v>3635239</v>
      </c>
      <c r="AH31">
        <f ca="1">OFFSET('IRP Approach 90% Local'!$DO$1,$A31-2015+(AH$2-1)*35,0)</f>
        <v>3836636</v>
      </c>
      <c r="AI31">
        <f ca="1">OFFSET('IRP Approach 90% Local'!$DO$1,$A31-2015+(AI$2-1)*35,0)</f>
        <v>4405738</v>
      </c>
      <c r="AJ31">
        <f ca="1">OFFSET('IRP Approach 90% Local'!$DO$1,$A31-2015+(AJ$2-1)*35,0)</f>
        <v>4557224</v>
      </c>
      <c r="AK31">
        <f ca="1">OFFSET('IRP Approach 90% Local'!$DO$1,$A31-2015+(AK$2-1)*35,0)</f>
        <v>4121354</v>
      </c>
      <c r="AL31">
        <f ca="1">OFFSET('IRP Approach 90% Local'!$DO$1,$A31-2015+(AL$2-1)*35,0)</f>
        <v>4553482</v>
      </c>
      <c r="AM31">
        <f ca="1">OFFSET('IRP Approach 90% Local'!$DO$1,$A31-2015+(AM$2-1)*35,0)</f>
        <v>4143332</v>
      </c>
      <c r="AN31">
        <f ca="1">OFFSET('IRP Approach 90% Local'!$DO$1,$A31-2015+(AN$2-1)*35,0)</f>
        <v>3428146</v>
      </c>
      <c r="AO31">
        <f ca="1">OFFSET('IRP Approach 90% Local'!$DO$1,$A31-2015+(AO$2-1)*35,0)</f>
        <v>3018794</v>
      </c>
      <c r="AP31">
        <f ca="1">OFFSET('IRP Approach 90% Local'!$DO$1,$A31-2015+(AP$2-1)*35,0)</f>
        <v>2338569</v>
      </c>
      <c r="AQ31">
        <f ca="1">OFFSET('IRP Approach 90% Local'!$DO$1,$A31-2015+(AQ$2-1)*35,0)</f>
        <v>1746925</v>
      </c>
      <c r="AR31">
        <f ca="1">OFFSET('IRP Approach 90% Local'!$DO$1,$A31-2015+(AR$2-1)*35,0)</f>
        <v>1555235</v>
      </c>
      <c r="AS31">
        <f ca="1">OFFSET('IRP Approach 90% Local'!$DO$1,$A31-2015+(AS$2-1)*35,0)</f>
        <v>1563859</v>
      </c>
      <c r="AT31">
        <f ca="1">OFFSET('IRP Approach 90% Local'!$DO$1,$A31-2015+(AT$2-1)*35,0)</f>
        <v>744533</v>
      </c>
      <c r="AU31">
        <f ca="1">OFFSET('IRP Approach 90% Local'!$DO$1,$A31-2015+(AU$2-1)*35,0)</f>
        <v>1767979</v>
      </c>
      <c r="AV31">
        <f ca="1">OFFSET('IRP Approach 90% Local'!$DO$1,$A31-2015+(AV$2-1)*35,0)</f>
        <v>1651048</v>
      </c>
      <c r="AW31">
        <f ca="1">OFFSET('IRP Approach 90% Local'!$DO$1,$A31-2015+(AW$2-1)*35,0)</f>
        <v>1957320</v>
      </c>
      <c r="AX31">
        <f ca="1">OFFSET('IRP Approach 90% Local'!$DO$1,$A31-2015+(AX$2-1)*35,0)</f>
        <v>2915240</v>
      </c>
      <c r="AY31">
        <f ca="1">OFFSET('IRP Approach 90% Local'!$DO$1,$A31-2015+(AY$2-1)*35,0)</f>
        <v>3330196</v>
      </c>
      <c r="AZ31">
        <f ca="1">OFFSET('IRP Approach 90% Local'!$DO$1,$A31-2015+(AZ$2-1)*35,0)</f>
        <v>3275870</v>
      </c>
      <c r="BA31">
        <f ca="1">OFFSET('IRP Approach 90% Local'!$DO$1,$A31-2015+(BA$2-1)*35,0)</f>
        <v>3282119</v>
      </c>
      <c r="BB31">
        <f ca="1">OFFSET('IRP Approach 90% Local'!$DO$1,$A31-2015+(BB$2-1)*35,0)</f>
        <v>3072306</v>
      </c>
      <c r="BC31">
        <f ca="1">OFFSET('IRP Approach 90% Local'!$DO$1,$A31-2015+(BC$2-1)*35,0)</f>
        <v>2959446</v>
      </c>
      <c r="BD31">
        <f ca="1">OFFSET('IRP Approach 90% Local'!$DO$1,$A31-2015+(BD$2-1)*35,0)</f>
        <v>2959487</v>
      </c>
      <c r="BE31">
        <f ca="1">OFFSET('IRP Approach 90% Local'!$DO$1,$A31-2015+(BE$2-1)*35,0)</f>
        <v>3496440</v>
      </c>
      <c r="BF31">
        <f ca="1">OFFSET('IRP Approach 90% Local'!$DO$1,$A31-2015+(BF$2-1)*35,0)</f>
        <v>4270568</v>
      </c>
      <c r="BG31">
        <f ca="1">OFFSET('IRP Approach 90% Local'!$DO$1,$A31-2015+(BG$2-1)*35,0)</f>
        <v>3862020</v>
      </c>
      <c r="BH31">
        <f ca="1">OFFSET('IRP Approach 90% Local'!$DO$1,$A31-2015+(BH$2-1)*35,0)</f>
        <v>3082258</v>
      </c>
      <c r="BI31">
        <f ca="1">OFFSET('IRP Approach 90% Local'!$DO$1,$A31-2015+(BI$2-1)*35,0)</f>
        <v>2433583</v>
      </c>
      <c r="BJ31">
        <f ca="1">OFFSET('IRP Approach 90% Local'!$DO$1,$A31-2015+(BJ$2-1)*35,0)</f>
        <v>2222458</v>
      </c>
      <c r="BK31">
        <f ca="1">OFFSET('IRP Approach 90% Local'!$DO$1,$A31-2015+(BK$2-1)*35,0)</f>
        <v>2518257</v>
      </c>
      <c r="BL31">
        <f ca="1">OFFSET('IRP Approach 90% Local'!$DO$1,$A31-2015+(BL$2-1)*35,0)</f>
        <v>2233496</v>
      </c>
      <c r="BM31">
        <f ca="1">OFFSET('IRP Approach 90% Local'!$DO$1,$A31-2015+(BM$2-1)*35,0)</f>
        <v>1876038</v>
      </c>
      <c r="BN31">
        <f ca="1">OFFSET('IRP Approach 90% Local'!$DO$1,$A31-2015+(BN$2-1)*35,0)</f>
        <v>1615858</v>
      </c>
      <c r="BO31">
        <f ca="1">OFFSET('IRP Approach 90% Local'!$DO$1,$A31-2015+(BO$2-1)*35,0)</f>
        <v>894897</v>
      </c>
      <c r="BP31">
        <f ca="1">OFFSET('IRP Approach 90% Local'!$DO$1,$A31-2015+(BP$2-1)*35,0)</f>
        <v>378297</v>
      </c>
      <c r="BQ31">
        <f ca="1">OFFSET('IRP Approach 90% Local'!$DO$1,$A31-2015+(BQ$2-1)*35,0)</f>
        <v>146715</v>
      </c>
      <c r="BR31">
        <f ca="1">OFFSET('IRP Approach 90% Local'!$DO$1,$A31-2015+(BR$2-1)*35,0)</f>
        <v>551143</v>
      </c>
      <c r="BS31">
        <f ca="1">OFFSET('IRP Approach 90% Local'!$DO$1,$A31-2015+(BS$2-1)*35,0)</f>
        <v>735438</v>
      </c>
      <c r="BT31">
        <f ca="1">OFFSET('IRP Approach 90% Local'!$DO$1,$A31-2015+(BT$2-1)*35,0)</f>
        <v>664428</v>
      </c>
      <c r="BU31">
        <f ca="1">OFFSET('IRP Approach 90% Local'!$DO$1,$A31-2015+(BU$2-1)*35,0)</f>
        <v>417920</v>
      </c>
      <c r="BV31">
        <f ca="1">OFFSET('IRP Approach 90% Local'!$DO$1,$A31-2015+(BV$2-1)*35,0)</f>
        <v>333071</v>
      </c>
      <c r="BW31">
        <f ca="1">OFFSET('IRP Approach 90% Local'!$DO$1,$A31-2015+(BW$2-1)*35,0)</f>
        <v>236395</v>
      </c>
      <c r="BX31">
        <f ca="1">OFFSET('IRP Approach 90% Local'!$DO$1,$A31-2015+(BX$2-1)*35,0)</f>
        <v>358157</v>
      </c>
      <c r="BY31">
        <f ca="1">OFFSET('IRP Approach 90% Local'!$DO$1,$A31-2015+(BY$2-1)*35,0)</f>
        <v>336607</v>
      </c>
      <c r="BZ31">
        <f ca="1">OFFSET('IRP Approach 90% Local'!$DO$1,$A31-2015+(BZ$2-1)*35,0)</f>
        <v>61790</v>
      </c>
      <c r="CA31">
        <f ca="1">OFFSET('IRP Approach 90% Local'!$DO$1,$A31-2015+(CA$2-1)*35,0)</f>
        <v>190468</v>
      </c>
      <c r="CB31">
        <f ca="1">OFFSET('IRP Approach 90% Local'!$DO$1,$A31-2015+(CB$2-1)*35,0)</f>
        <v>602248</v>
      </c>
      <c r="CC31">
        <f ca="1">OFFSET('IRP Approach 90% Local'!$DO$1,$A31-2015+(CC$2-1)*35,0)</f>
        <v>1546062</v>
      </c>
      <c r="CD31">
        <f ca="1">OFFSET('IRP Approach 90% Local'!$DO$1,$A31-2015+(CD$2-1)*35,0)</f>
        <v>1491540</v>
      </c>
      <c r="CE31">
        <f ca="1">OFFSET('IRP Approach 90% Local'!$DO$1,$A31-2015+(CE$2-1)*35,0)</f>
        <v>1797002</v>
      </c>
      <c r="CF31">
        <f ca="1">OFFSET('IRP Approach 90% Local'!$DO$1,$A31-2015+(CF$2-1)*35,0)</f>
        <v>2730048</v>
      </c>
      <c r="CG31">
        <f ca="1">OFFSET('IRP Approach 90% Local'!$DO$1,$A31-2015+(CG$2-1)*35,0)</f>
        <v>3347686</v>
      </c>
      <c r="CH31">
        <f ca="1">OFFSET('IRP Approach 90% Local'!$DO$1,$A31-2015+(CH$2-1)*35,0)</f>
        <v>4022662</v>
      </c>
      <c r="CI31">
        <f ca="1">OFFSET('IRP Approach 90% Local'!$DO$1,$A31-2015+(CI$2-1)*35,0)</f>
        <v>3894036</v>
      </c>
      <c r="CJ31">
        <f ca="1">OFFSET('IRP Approach 90% Local'!$DO$1,$A31-2015+(CJ$2-1)*35,0)</f>
        <v>4084037</v>
      </c>
      <c r="CK31">
        <f ca="1">OFFSET('IRP Approach 90% Local'!$DO$1,$A31-2015+(CK$2-1)*35,0)</f>
        <v>4518914</v>
      </c>
      <c r="CL31">
        <f ca="1">OFFSET('IRP Approach 90% Local'!$DO$1,$A31-2015+(CL$2-1)*35,0)</f>
        <v>4200698</v>
      </c>
      <c r="CM31">
        <f ca="1">OFFSET('IRP Approach 90% Local'!$DO$1,$A31-2015+(CM$2-1)*35,0)</f>
        <v>3986916</v>
      </c>
      <c r="CN31">
        <f ca="1">OFFSET('IRP Approach 90% Local'!$DO$1,$A31-2015+(CN$2-1)*35,0)</f>
        <v>3521336</v>
      </c>
    </row>
    <row r="32" spans="1:96" x14ac:dyDescent="0.25">
      <c r="A32">
        <v>2045</v>
      </c>
      <c r="B32">
        <f ca="1">OFFSET('IRP Approach 90% Local'!$DO$1,$A32-2015+(B$2-1)*35,0)</f>
        <v>3406476</v>
      </c>
      <c r="C32">
        <f ca="1">OFFSET('IRP Approach 90% Local'!$DO$1,$A32-2015+(C$2-1)*35,0)</f>
        <v>4200739</v>
      </c>
      <c r="D32">
        <f ca="1">OFFSET('IRP Approach 90% Local'!$DO$1,$A32-2015+(D$2-1)*35,0)</f>
        <v>4453658</v>
      </c>
      <c r="E32">
        <f ca="1">OFFSET('IRP Approach 90% Local'!$DO$1,$A32-2015+(E$2-1)*35,0)</f>
        <v>4329902</v>
      </c>
      <c r="F32">
        <f ca="1">OFFSET('IRP Approach 90% Local'!$DO$1,$A32-2015+(F$2-1)*35,0)</f>
        <v>4052448</v>
      </c>
      <c r="G32">
        <f ca="1">OFFSET('IRP Approach 90% Local'!$DO$1,$A32-2015+(G$2-1)*35,0)</f>
        <v>4191578</v>
      </c>
      <c r="H32">
        <f ca="1">OFFSET('IRP Approach 90% Local'!$DO$1,$A32-2015+(H$2-1)*35,0)</f>
        <v>3765676</v>
      </c>
      <c r="I32">
        <f ca="1">OFFSET('IRP Approach 90% Local'!$DO$1,$A32-2015+(I$2-1)*35,0)</f>
        <v>3788275</v>
      </c>
      <c r="J32">
        <f ca="1">OFFSET('IRP Approach 90% Local'!$DO$1,$A32-2015+(J$2-1)*35,0)</f>
        <v>3295990</v>
      </c>
      <c r="K32">
        <f ca="1">OFFSET('IRP Approach 90% Local'!$DO$1,$A32-2015+(K$2-1)*35,0)</f>
        <v>2966972</v>
      </c>
      <c r="L32">
        <f ca="1">OFFSET('IRP Approach 90% Local'!$DO$1,$A32-2015+(L$2-1)*35,0)</f>
        <v>2340799</v>
      </c>
      <c r="M32">
        <f ca="1">OFFSET('IRP Approach 90% Local'!$DO$1,$A32-2015+(M$2-1)*35,0)</f>
        <v>2166080</v>
      </c>
      <c r="N32">
        <f ca="1">OFFSET('IRP Approach 90% Local'!$DO$1,$A32-2015+(N$2-1)*35,0)</f>
        <v>2612198</v>
      </c>
      <c r="O32">
        <f ca="1">OFFSET('IRP Approach 90% Local'!$DO$1,$A32-2015+(O$2-1)*35,0)</f>
        <v>2785470</v>
      </c>
      <c r="P32">
        <f ca="1">OFFSET('IRP Approach 90% Local'!$DO$1,$A32-2015+(P$2-1)*35,0)</f>
        <v>3281924</v>
      </c>
      <c r="Q32">
        <f ca="1">OFFSET('IRP Approach 90% Local'!$DO$1,$A32-2015+(Q$2-1)*35,0)</f>
        <v>3287742</v>
      </c>
      <c r="R32">
        <f ca="1">OFFSET('IRP Approach 90% Local'!$DO$1,$A32-2015+(R$2-1)*35,0)</f>
        <v>3571017</v>
      </c>
      <c r="S32">
        <f ca="1">OFFSET('IRP Approach 90% Local'!$DO$1,$A32-2015+(S$2-1)*35,0)</f>
        <v>2999350</v>
      </c>
      <c r="T32">
        <f ca="1">OFFSET('IRP Approach 90% Local'!$DO$1,$A32-2015+(T$2-1)*35,0)</f>
        <v>3822313</v>
      </c>
      <c r="U32">
        <f ca="1">OFFSET('IRP Approach 90% Local'!$DO$1,$A32-2015+(U$2-1)*35,0)</f>
        <v>4334303</v>
      </c>
      <c r="V32">
        <f ca="1">OFFSET('IRP Approach 90% Local'!$DO$1,$A32-2015+(V$2-1)*35,0)</f>
        <v>4197450</v>
      </c>
      <c r="W32">
        <f ca="1">OFFSET('IRP Approach 90% Local'!$DO$1,$A32-2015+(W$2-1)*35,0)</f>
        <v>3570444</v>
      </c>
      <c r="X32">
        <f ca="1">OFFSET('IRP Approach 90% Local'!$DO$1,$A32-2015+(X$2-1)*35,0)</f>
        <v>3558896</v>
      </c>
      <c r="Y32">
        <f ca="1">OFFSET('IRP Approach 90% Local'!$DO$1,$A32-2015+(Y$2-1)*35,0)</f>
        <v>3859467</v>
      </c>
      <c r="Z32">
        <f ca="1">OFFSET('IRP Approach 90% Local'!$DO$1,$A32-2015+(Z$2-1)*35,0)</f>
        <v>3787064</v>
      </c>
      <c r="AA32">
        <f ca="1">OFFSET('IRP Approach 90% Local'!$DO$1,$A32-2015+(AA$2-1)*35,0)</f>
        <v>3335095</v>
      </c>
      <c r="AB32">
        <f ca="1">OFFSET('IRP Approach 90% Local'!$DO$1,$A32-2015+(AB$2-1)*35,0)</f>
        <v>2652434</v>
      </c>
      <c r="AC32">
        <f ca="1">OFFSET('IRP Approach 90% Local'!$DO$1,$A32-2015+(AC$2-1)*35,0)</f>
        <v>3257577</v>
      </c>
      <c r="AD32">
        <f ca="1">OFFSET('IRP Approach 90% Local'!$DO$1,$A32-2015+(AD$2-1)*35,0)</f>
        <v>3575754</v>
      </c>
      <c r="AE32">
        <f ca="1">OFFSET('IRP Approach 90% Local'!$DO$1,$A32-2015+(AE$2-1)*35,0)</f>
        <v>4360170</v>
      </c>
      <c r="AF32">
        <f ca="1">OFFSET('IRP Approach 90% Local'!$DO$1,$A32-2015+(AF$2-1)*35,0)</f>
        <v>3556693</v>
      </c>
      <c r="AG32">
        <f ca="1">OFFSET('IRP Approach 90% Local'!$DO$1,$A32-2015+(AG$2-1)*35,0)</f>
        <v>4131769</v>
      </c>
      <c r="AH32">
        <f ca="1">OFFSET('IRP Approach 90% Local'!$DO$1,$A32-2015+(AH$2-1)*35,0)</f>
        <v>4263958</v>
      </c>
      <c r="AI32">
        <f ca="1">OFFSET('IRP Approach 90% Local'!$DO$1,$A32-2015+(AI$2-1)*35,0)</f>
        <v>4439550</v>
      </c>
      <c r="AJ32">
        <f ca="1">OFFSET('IRP Approach 90% Local'!$DO$1,$A32-2015+(AJ$2-1)*35,0)</f>
        <v>4477640</v>
      </c>
      <c r="AK32">
        <f ca="1">OFFSET('IRP Approach 90% Local'!$DO$1,$A32-2015+(AK$2-1)*35,0)</f>
        <v>4465703</v>
      </c>
      <c r="AL32">
        <f ca="1">OFFSET('IRP Approach 90% Local'!$DO$1,$A32-2015+(AL$2-1)*35,0)</f>
        <v>4200714</v>
      </c>
      <c r="AM32">
        <f ca="1">OFFSET('IRP Approach 90% Local'!$DO$1,$A32-2015+(AM$2-1)*35,0)</f>
        <v>3382520</v>
      </c>
      <c r="AN32">
        <f ca="1">OFFSET('IRP Approach 90% Local'!$DO$1,$A32-2015+(AN$2-1)*35,0)</f>
        <v>2712712</v>
      </c>
      <c r="AO32">
        <f ca="1">OFFSET('IRP Approach 90% Local'!$DO$1,$A32-2015+(AO$2-1)*35,0)</f>
        <v>2027479</v>
      </c>
      <c r="AP32">
        <f ca="1">OFFSET('IRP Approach 90% Local'!$DO$1,$A32-2015+(AP$2-1)*35,0)</f>
        <v>1723488</v>
      </c>
      <c r="AQ32">
        <f ca="1">OFFSET('IRP Approach 90% Local'!$DO$1,$A32-2015+(AQ$2-1)*35,0)</f>
        <v>1190529</v>
      </c>
      <c r="AR32">
        <f ca="1">OFFSET('IRP Approach 90% Local'!$DO$1,$A32-2015+(AR$2-1)*35,0)</f>
        <v>1535203</v>
      </c>
      <c r="AS32">
        <f ca="1">OFFSET('IRP Approach 90% Local'!$DO$1,$A32-2015+(AS$2-1)*35,0)</f>
        <v>1222897</v>
      </c>
      <c r="AT32">
        <f ca="1">OFFSET('IRP Approach 90% Local'!$DO$1,$A32-2015+(AT$2-1)*35,0)</f>
        <v>1244357</v>
      </c>
      <c r="AU32">
        <f ca="1">OFFSET('IRP Approach 90% Local'!$DO$1,$A32-2015+(AU$2-1)*35,0)</f>
        <v>2155290</v>
      </c>
      <c r="AV32">
        <f ca="1">OFFSET('IRP Approach 90% Local'!$DO$1,$A32-2015+(AV$2-1)*35,0)</f>
        <v>1948392</v>
      </c>
      <c r="AW32">
        <f ca="1">OFFSET('IRP Approach 90% Local'!$DO$1,$A32-2015+(AW$2-1)*35,0)</f>
        <v>2834873</v>
      </c>
      <c r="AX32">
        <f ca="1">OFFSET('IRP Approach 90% Local'!$DO$1,$A32-2015+(AX$2-1)*35,0)</f>
        <v>3395716</v>
      </c>
      <c r="AY32">
        <f ca="1">OFFSET('IRP Approach 90% Local'!$DO$1,$A32-2015+(AY$2-1)*35,0)</f>
        <v>3149951</v>
      </c>
      <c r="AZ32">
        <f ca="1">OFFSET('IRP Approach 90% Local'!$DO$1,$A32-2015+(AZ$2-1)*35,0)</f>
        <v>2924800</v>
      </c>
      <c r="BA32">
        <f ca="1">OFFSET('IRP Approach 90% Local'!$DO$1,$A32-2015+(BA$2-1)*35,0)</f>
        <v>3176296</v>
      </c>
      <c r="BB32">
        <f ca="1">OFFSET('IRP Approach 90% Local'!$DO$1,$A32-2015+(BB$2-1)*35,0)</f>
        <v>2964574</v>
      </c>
      <c r="BC32">
        <f ca="1">OFFSET('IRP Approach 90% Local'!$DO$1,$A32-2015+(BC$2-1)*35,0)</f>
        <v>2757957</v>
      </c>
      <c r="BD32">
        <f ca="1">OFFSET('IRP Approach 90% Local'!$DO$1,$A32-2015+(BD$2-1)*35,0)</f>
        <v>3227550</v>
      </c>
      <c r="BE32">
        <f ca="1">OFFSET('IRP Approach 90% Local'!$DO$1,$A32-2015+(BE$2-1)*35,0)</f>
        <v>4069421</v>
      </c>
      <c r="BF32">
        <f ca="1">OFFSET('IRP Approach 90% Local'!$DO$1,$A32-2015+(BF$2-1)*35,0)</f>
        <v>3745405</v>
      </c>
      <c r="BG32">
        <f ca="1">OFFSET('IRP Approach 90% Local'!$DO$1,$A32-2015+(BG$2-1)*35,0)</f>
        <v>3137971</v>
      </c>
      <c r="BH32">
        <f ca="1">OFFSET('IRP Approach 90% Local'!$DO$1,$A32-2015+(BH$2-1)*35,0)</f>
        <v>2456812</v>
      </c>
      <c r="BI32">
        <f ca="1">OFFSET('IRP Approach 90% Local'!$DO$1,$A32-2015+(BI$2-1)*35,0)</f>
        <v>2438651</v>
      </c>
      <c r="BJ32">
        <f ca="1">OFFSET('IRP Approach 90% Local'!$DO$1,$A32-2015+(BJ$2-1)*35,0)</f>
        <v>2650250</v>
      </c>
      <c r="BK32">
        <f ca="1">OFFSET('IRP Approach 90% Local'!$DO$1,$A32-2015+(BK$2-1)*35,0)</f>
        <v>2246528</v>
      </c>
      <c r="BL32">
        <f ca="1">OFFSET('IRP Approach 90% Local'!$DO$1,$A32-2015+(BL$2-1)*35,0)</f>
        <v>2336664</v>
      </c>
      <c r="BM32">
        <f ca="1">OFFSET('IRP Approach 90% Local'!$DO$1,$A32-2015+(BM$2-1)*35,0)</f>
        <v>1999628</v>
      </c>
      <c r="BN32">
        <f ca="1">OFFSET('IRP Approach 90% Local'!$DO$1,$A32-2015+(BN$2-1)*35,0)</f>
        <v>978646</v>
      </c>
      <c r="BO32">
        <f ca="1">OFFSET('IRP Approach 90% Local'!$DO$1,$A32-2015+(BO$2-1)*35,0)</f>
        <v>354814</v>
      </c>
      <c r="BP32">
        <f ca="1">OFFSET('IRP Approach 90% Local'!$DO$1,$A32-2015+(BP$2-1)*35,0)</f>
        <v>159662</v>
      </c>
      <c r="BQ32">
        <f ca="1">OFFSET('IRP Approach 90% Local'!$DO$1,$A32-2015+(BQ$2-1)*35,0)</f>
        <v>532596</v>
      </c>
      <c r="BR32">
        <f ca="1">OFFSET('IRP Approach 90% Local'!$DO$1,$A32-2015+(BR$2-1)*35,0)</f>
        <v>651302</v>
      </c>
      <c r="BS32">
        <f ca="1">OFFSET('IRP Approach 90% Local'!$DO$1,$A32-2015+(BS$2-1)*35,0)</f>
        <v>440990</v>
      </c>
      <c r="BT32">
        <f ca="1">OFFSET('IRP Approach 90% Local'!$DO$1,$A32-2015+(BT$2-1)*35,0)</f>
        <v>412487</v>
      </c>
      <c r="BU32">
        <f ca="1">OFFSET('IRP Approach 90% Local'!$DO$1,$A32-2015+(BU$2-1)*35,0)</f>
        <v>132888</v>
      </c>
      <c r="BV32">
        <f ca="1">OFFSET('IRP Approach 90% Local'!$DO$1,$A32-2015+(BV$2-1)*35,0)</f>
        <v>157230</v>
      </c>
      <c r="BW32">
        <f ca="1">OFFSET('IRP Approach 90% Local'!$DO$1,$A32-2015+(BW$2-1)*35,0)</f>
        <v>199353</v>
      </c>
      <c r="BX32">
        <f ca="1">OFFSET('IRP Approach 90% Local'!$DO$1,$A32-2015+(BX$2-1)*35,0)</f>
        <v>335731</v>
      </c>
      <c r="BY32">
        <f ca="1">OFFSET('IRP Approach 90% Local'!$DO$1,$A32-2015+(BY$2-1)*35,0)</f>
        <v>249081</v>
      </c>
      <c r="BZ32">
        <f ca="1">OFFSET('IRP Approach 90% Local'!$DO$1,$A32-2015+(BZ$2-1)*35,0)</f>
        <v>270951</v>
      </c>
      <c r="CA32">
        <f ca="1">OFFSET('IRP Approach 90% Local'!$DO$1,$A32-2015+(CA$2-1)*35,0)</f>
        <v>593338</v>
      </c>
      <c r="CB32">
        <f ca="1">OFFSET('IRP Approach 90% Local'!$DO$1,$A32-2015+(CB$2-1)*35,0)</f>
        <v>1508710</v>
      </c>
      <c r="CC32">
        <f ca="1">OFFSET('IRP Approach 90% Local'!$DO$1,$A32-2015+(CC$2-1)*35,0)</f>
        <v>1522177</v>
      </c>
      <c r="CD32">
        <f ca="1">OFFSET('IRP Approach 90% Local'!$DO$1,$A32-2015+(CD$2-1)*35,0)</f>
        <v>1579118</v>
      </c>
      <c r="CE32">
        <f ca="1">OFFSET('IRP Approach 90% Local'!$DO$1,$A32-2015+(CE$2-1)*35,0)</f>
        <v>2626931</v>
      </c>
      <c r="CF32">
        <f ca="1">OFFSET('IRP Approach 90% Local'!$DO$1,$A32-2015+(CF$2-1)*35,0)</f>
        <v>3256536</v>
      </c>
      <c r="CG32">
        <f ca="1">OFFSET('IRP Approach 90% Local'!$DO$1,$A32-2015+(CG$2-1)*35,0)</f>
        <v>3901635</v>
      </c>
      <c r="CH32">
        <f ca="1">OFFSET('IRP Approach 90% Local'!$DO$1,$A32-2015+(CH$2-1)*35,0)</f>
        <v>3849806</v>
      </c>
      <c r="CI32">
        <f ca="1">OFFSET('IRP Approach 90% Local'!$DO$1,$A32-2015+(CI$2-1)*35,0)</f>
        <v>3955913</v>
      </c>
      <c r="CJ32">
        <f ca="1">OFFSET('IRP Approach 90% Local'!$DO$1,$A32-2015+(CJ$2-1)*35,0)</f>
        <v>4455810</v>
      </c>
      <c r="CK32">
        <f ca="1">OFFSET('IRP Approach 90% Local'!$DO$1,$A32-2015+(CK$2-1)*35,0)</f>
        <v>4164528</v>
      </c>
      <c r="CL32">
        <f ca="1">OFFSET('IRP Approach 90% Local'!$DO$1,$A32-2015+(CL$2-1)*35,0)</f>
        <v>3884038</v>
      </c>
      <c r="CM32">
        <f ca="1">OFFSET('IRP Approach 90% Local'!$DO$1,$A32-2015+(CM$2-1)*35,0)</f>
        <v>3502691</v>
      </c>
      <c r="CN32">
        <f ca="1">OFFSET('IRP Approach 90% Local'!$DO$1,$A32-2015+(CN$2-1)*35,0)</f>
        <v>3142435</v>
      </c>
    </row>
    <row r="33" spans="1:99" x14ac:dyDescent="0.25">
      <c r="A33">
        <v>2046</v>
      </c>
      <c r="B33">
        <f ca="1">OFFSET('IRP Approach 90% Local'!$DO$1,$A33-2015+(B$2-1)*35,0)</f>
        <v>4102350</v>
      </c>
      <c r="C33">
        <f ca="1">OFFSET('IRP Approach 90% Local'!$DO$1,$A33-2015+(C$2-1)*35,0)</f>
        <v>4441194</v>
      </c>
      <c r="D33">
        <f ca="1">OFFSET('IRP Approach 90% Local'!$DO$1,$A33-2015+(D$2-1)*35,0)</f>
        <v>4436124</v>
      </c>
      <c r="E33">
        <f ca="1">OFFSET('IRP Approach 90% Local'!$DO$1,$A33-2015+(E$2-1)*35,0)</f>
        <v>3940136</v>
      </c>
      <c r="F33">
        <f ca="1">OFFSET('IRP Approach 90% Local'!$DO$1,$A33-2015+(F$2-1)*35,0)</f>
        <v>4273624</v>
      </c>
      <c r="G33">
        <f ca="1">OFFSET('IRP Approach 90% Local'!$DO$1,$A33-2015+(G$2-1)*35,0)</f>
        <v>3966224</v>
      </c>
      <c r="H33">
        <f ca="1">OFFSET('IRP Approach 90% Local'!$DO$1,$A33-2015+(H$2-1)*35,0)</f>
        <v>4137877</v>
      </c>
      <c r="I33">
        <f ca="1">OFFSET('IRP Approach 90% Local'!$DO$1,$A33-2015+(I$2-1)*35,0)</f>
        <v>3407247</v>
      </c>
      <c r="J33">
        <f ca="1">OFFSET('IRP Approach 90% Local'!$DO$1,$A33-2015+(J$2-1)*35,0)</f>
        <v>2668918</v>
      </c>
      <c r="K33">
        <f ca="1">OFFSET('IRP Approach 90% Local'!$DO$1,$A33-2015+(K$2-1)*35,0)</f>
        <v>2185268</v>
      </c>
      <c r="L33">
        <f ca="1">OFFSET('IRP Approach 90% Local'!$DO$1,$A33-2015+(L$2-1)*35,0)</f>
        <v>2085840</v>
      </c>
      <c r="M33">
        <f ca="1">OFFSET('IRP Approach 90% Local'!$DO$1,$A33-2015+(M$2-1)*35,0)</f>
        <v>2247760</v>
      </c>
      <c r="N33">
        <f ca="1">OFFSET('IRP Approach 90% Local'!$DO$1,$A33-2015+(N$2-1)*35,0)</f>
        <v>2447173</v>
      </c>
      <c r="O33">
        <f ca="1">OFFSET('IRP Approach 90% Local'!$DO$1,$A33-2015+(O$2-1)*35,0)</f>
        <v>3290616</v>
      </c>
      <c r="P33">
        <f ca="1">OFFSET('IRP Approach 90% Local'!$DO$1,$A33-2015+(P$2-1)*35,0)</f>
        <v>3265354</v>
      </c>
      <c r="Q33">
        <f ca="1">OFFSET('IRP Approach 90% Local'!$DO$1,$A33-2015+(Q$2-1)*35,0)</f>
        <v>3801904</v>
      </c>
      <c r="R33">
        <f ca="1">OFFSET('IRP Approach 90% Local'!$DO$1,$A33-2015+(R$2-1)*35,0)</f>
        <v>3760728</v>
      </c>
      <c r="S33">
        <f ca="1">OFFSET('IRP Approach 90% Local'!$DO$1,$A33-2015+(S$2-1)*35,0)</f>
        <v>3719093</v>
      </c>
      <c r="T33">
        <f ca="1">OFFSET('IRP Approach 90% Local'!$DO$1,$A33-2015+(T$2-1)*35,0)</f>
        <v>4294348</v>
      </c>
      <c r="U33">
        <f ca="1">OFFSET('IRP Approach 90% Local'!$DO$1,$A33-2015+(U$2-1)*35,0)</f>
        <v>4401359</v>
      </c>
      <c r="V33">
        <f ca="1">OFFSET('IRP Approach 90% Local'!$DO$1,$A33-2015+(V$2-1)*35,0)</f>
        <v>3672780</v>
      </c>
      <c r="W33">
        <f ca="1">OFFSET('IRP Approach 90% Local'!$DO$1,$A33-2015+(W$2-1)*35,0)</f>
        <v>3875170</v>
      </c>
      <c r="X33">
        <f ca="1">OFFSET('IRP Approach 90% Local'!$DO$1,$A33-2015+(X$2-1)*35,0)</f>
        <v>3817040</v>
      </c>
      <c r="Y33">
        <f ca="1">OFFSET('IRP Approach 90% Local'!$DO$1,$A33-2015+(Y$2-1)*35,0)</f>
        <v>3868939</v>
      </c>
      <c r="Z33">
        <f ca="1">OFFSET('IRP Approach 90% Local'!$DO$1,$A33-2015+(Z$2-1)*35,0)</f>
        <v>3214707</v>
      </c>
      <c r="AA33">
        <f ca="1">OFFSET('IRP Approach 90% Local'!$DO$1,$A33-2015+(AA$2-1)*35,0)</f>
        <v>2374625</v>
      </c>
      <c r="AB33">
        <f ca="1">OFFSET('IRP Approach 90% Local'!$DO$1,$A33-2015+(AB$2-1)*35,0)</f>
        <v>2895224</v>
      </c>
      <c r="AC33">
        <f ca="1">OFFSET('IRP Approach 90% Local'!$DO$1,$A33-2015+(AC$2-1)*35,0)</f>
        <v>3529088</v>
      </c>
      <c r="AD33">
        <f ca="1">OFFSET('IRP Approach 90% Local'!$DO$1,$A33-2015+(AD$2-1)*35,0)</f>
        <v>4288678</v>
      </c>
      <c r="AE33">
        <f ca="1">OFFSET('IRP Approach 90% Local'!$DO$1,$A33-2015+(AE$2-1)*35,0)</f>
        <v>4085548</v>
      </c>
      <c r="AF33">
        <f ca="1">OFFSET('IRP Approach 90% Local'!$DO$1,$A33-2015+(AF$2-1)*35,0)</f>
        <v>4046271</v>
      </c>
      <c r="AG33">
        <f ca="1">OFFSET('IRP Approach 90% Local'!$DO$1,$A33-2015+(AG$2-1)*35,0)</f>
        <v>4406070</v>
      </c>
      <c r="AH33">
        <f ca="1">OFFSET('IRP Approach 90% Local'!$DO$1,$A33-2015+(AH$2-1)*35,0)</f>
        <v>4349508</v>
      </c>
      <c r="AI33">
        <f ca="1">OFFSET('IRP Approach 90% Local'!$DO$1,$A33-2015+(AI$2-1)*35,0)</f>
        <v>4351056</v>
      </c>
      <c r="AJ33">
        <f ca="1">OFFSET('IRP Approach 90% Local'!$DO$1,$A33-2015+(AJ$2-1)*35,0)</f>
        <v>4642764</v>
      </c>
      <c r="AK33">
        <f ca="1">OFFSET('IRP Approach 90% Local'!$DO$1,$A33-2015+(AK$2-1)*35,0)</f>
        <v>4104224</v>
      </c>
      <c r="AL33">
        <f ca="1">OFFSET('IRP Approach 90% Local'!$DO$1,$A33-2015+(AL$2-1)*35,0)</f>
        <v>3431057</v>
      </c>
      <c r="AM33">
        <f ca="1">OFFSET('IRP Approach 90% Local'!$DO$1,$A33-2015+(AM$2-1)*35,0)</f>
        <v>2657896</v>
      </c>
      <c r="AN33">
        <f ca="1">OFFSET('IRP Approach 90% Local'!$DO$1,$A33-2015+(AN$2-1)*35,0)</f>
        <v>1746792</v>
      </c>
      <c r="AO33">
        <f ca="1">OFFSET('IRP Approach 90% Local'!$DO$1,$A33-2015+(AO$2-1)*35,0)</f>
        <v>1419375</v>
      </c>
      <c r="AP33">
        <f ca="1">OFFSET('IRP Approach 90% Local'!$DO$1,$A33-2015+(AP$2-1)*35,0)</f>
        <v>1167052</v>
      </c>
      <c r="AQ33">
        <f ca="1">OFFSET('IRP Approach 90% Local'!$DO$1,$A33-2015+(AQ$2-1)*35,0)</f>
        <v>1178749</v>
      </c>
      <c r="AR33">
        <f ca="1">OFFSET('IRP Approach 90% Local'!$DO$1,$A33-2015+(AR$2-1)*35,0)</f>
        <v>1186076</v>
      </c>
      <c r="AS33">
        <f ca="1">OFFSET('IRP Approach 90% Local'!$DO$1,$A33-2015+(AS$2-1)*35,0)</f>
        <v>1653994</v>
      </c>
      <c r="AT33">
        <f ca="1">OFFSET('IRP Approach 90% Local'!$DO$1,$A33-2015+(AT$2-1)*35,0)</f>
        <v>1652820</v>
      </c>
      <c r="AU33">
        <f ca="1">OFFSET('IRP Approach 90% Local'!$DO$1,$A33-2015+(AU$2-1)*35,0)</f>
        <v>2437052</v>
      </c>
      <c r="AV33">
        <f ca="1">OFFSET('IRP Approach 90% Local'!$DO$1,$A33-2015+(AV$2-1)*35,0)</f>
        <v>2820972</v>
      </c>
      <c r="AW33">
        <f ca="1">OFFSET('IRP Approach 90% Local'!$DO$1,$A33-2015+(AW$2-1)*35,0)</f>
        <v>3306178</v>
      </c>
      <c r="AX33">
        <f ca="1">OFFSET('IRP Approach 90% Local'!$DO$1,$A33-2015+(AX$2-1)*35,0)</f>
        <v>3207740</v>
      </c>
      <c r="AY33">
        <f ca="1">OFFSET('IRP Approach 90% Local'!$DO$1,$A33-2015+(AY$2-1)*35,0)</f>
        <v>2792408</v>
      </c>
      <c r="AZ33">
        <f ca="1">OFFSET('IRP Approach 90% Local'!$DO$1,$A33-2015+(AZ$2-1)*35,0)</f>
        <v>2819182</v>
      </c>
      <c r="BA33">
        <f ca="1">OFFSET('IRP Approach 90% Local'!$DO$1,$A33-2015+(BA$2-1)*35,0)</f>
        <v>3058150</v>
      </c>
      <c r="BB33">
        <f ca="1">OFFSET('IRP Approach 90% Local'!$DO$1,$A33-2015+(BB$2-1)*35,0)</f>
        <v>2755184</v>
      </c>
      <c r="BC33">
        <f ca="1">OFFSET('IRP Approach 90% Local'!$DO$1,$A33-2015+(BC$2-1)*35,0)</f>
        <v>3023197</v>
      </c>
      <c r="BD33">
        <f ca="1">OFFSET('IRP Approach 90% Local'!$DO$1,$A33-2015+(BD$2-1)*35,0)</f>
        <v>3796408</v>
      </c>
      <c r="BE33">
        <f ca="1">OFFSET('IRP Approach 90% Local'!$DO$1,$A33-2015+(BE$2-1)*35,0)</f>
        <v>3534038</v>
      </c>
      <c r="BF33">
        <f ca="1">OFFSET('IRP Approach 90% Local'!$DO$1,$A33-2015+(BF$2-1)*35,0)</f>
        <v>3014952</v>
      </c>
      <c r="BG33">
        <f ca="1">OFFSET('IRP Approach 90% Local'!$DO$1,$A33-2015+(BG$2-1)*35,0)</f>
        <v>2502022</v>
      </c>
      <c r="BH33">
        <f ca="1">OFFSET('IRP Approach 90% Local'!$DO$1,$A33-2015+(BH$2-1)*35,0)</f>
        <v>2454582</v>
      </c>
      <c r="BI33">
        <f ca="1">OFFSET('IRP Approach 90% Local'!$DO$1,$A33-2015+(BI$2-1)*35,0)</f>
        <v>2855724</v>
      </c>
      <c r="BJ33">
        <f ca="1">OFFSET('IRP Approach 90% Local'!$DO$1,$A33-2015+(BJ$2-1)*35,0)</f>
        <v>2368384</v>
      </c>
      <c r="BK33">
        <f ca="1">OFFSET('IRP Approach 90% Local'!$DO$1,$A33-2015+(BK$2-1)*35,0)</f>
        <v>2344108</v>
      </c>
      <c r="BL33">
        <f ca="1">OFFSET('IRP Approach 90% Local'!$DO$1,$A33-2015+(BL$2-1)*35,0)</f>
        <v>2449534</v>
      </c>
      <c r="BM33">
        <f ca="1">OFFSET('IRP Approach 90% Local'!$DO$1,$A33-2015+(BM$2-1)*35,0)</f>
        <v>1355829</v>
      </c>
      <c r="BN33">
        <f ca="1">OFFSET('IRP Approach 90% Local'!$DO$1,$A33-2015+(BN$2-1)*35,0)</f>
        <v>468769</v>
      </c>
      <c r="BO33">
        <f ca="1">OFFSET('IRP Approach 90% Local'!$DO$1,$A33-2015+(BO$2-1)*35,0)</f>
        <v>142007</v>
      </c>
      <c r="BP33">
        <f ca="1">OFFSET('IRP Approach 90% Local'!$DO$1,$A33-2015+(BP$2-1)*35,0)</f>
        <v>538176</v>
      </c>
      <c r="BQ33">
        <f ca="1">OFFSET('IRP Approach 90% Local'!$DO$1,$A33-2015+(BQ$2-1)*35,0)</f>
        <v>624135</v>
      </c>
      <c r="BR33">
        <f ca="1">OFFSET('IRP Approach 90% Local'!$DO$1,$A33-2015+(BR$2-1)*35,0)</f>
        <v>435495</v>
      </c>
      <c r="BS33">
        <f ca="1">OFFSET('IRP Approach 90% Local'!$DO$1,$A33-2015+(BS$2-1)*35,0)</f>
        <v>293464</v>
      </c>
      <c r="BT33">
        <f ca="1">OFFSET('IRP Approach 90% Local'!$DO$1,$A33-2015+(BT$2-1)*35,0)</f>
        <v>157807</v>
      </c>
      <c r="BU33">
        <f ca="1">OFFSET('IRP Approach 90% Local'!$DO$1,$A33-2015+(BU$2-1)*35,0)</f>
        <v>9057</v>
      </c>
      <c r="BV33">
        <f ca="1">OFFSET('IRP Approach 90% Local'!$DO$1,$A33-2015+(BV$2-1)*35,0)</f>
        <v>132230</v>
      </c>
      <c r="BW33">
        <f ca="1">OFFSET('IRP Approach 90% Local'!$DO$1,$A33-2015+(BW$2-1)*35,0)</f>
        <v>196399</v>
      </c>
      <c r="BX33">
        <f ca="1">OFFSET('IRP Approach 90% Local'!$DO$1,$A33-2015+(BX$2-1)*35,0)</f>
        <v>248205</v>
      </c>
      <c r="BY33">
        <f ca="1">OFFSET('IRP Approach 90% Local'!$DO$1,$A33-2015+(BY$2-1)*35,0)</f>
        <v>449707</v>
      </c>
      <c r="BZ33">
        <f ca="1">OFFSET('IRP Approach 90% Local'!$DO$1,$A33-2015+(BZ$2-1)*35,0)</f>
        <v>666143</v>
      </c>
      <c r="CA33">
        <f ca="1">OFFSET('IRP Approach 90% Local'!$DO$1,$A33-2015+(CA$2-1)*35,0)</f>
        <v>1492113</v>
      </c>
      <c r="CB33">
        <f ca="1">OFFSET('IRP Approach 90% Local'!$DO$1,$A33-2015+(CB$2-1)*35,0)</f>
        <v>1478735</v>
      </c>
      <c r="CC33">
        <f ca="1">OFFSET('IRP Approach 90% Local'!$DO$1,$A33-2015+(CC$2-1)*35,0)</f>
        <v>1601667</v>
      </c>
      <c r="CD33">
        <f ca="1">OFFSET('IRP Approach 90% Local'!$DO$1,$A33-2015+(CD$2-1)*35,0)</f>
        <v>2404382</v>
      </c>
      <c r="CE33">
        <f ca="1">OFFSET('IRP Approach 90% Local'!$DO$1,$A33-2015+(CE$2-1)*35,0)</f>
        <v>3146508</v>
      </c>
      <c r="CF33">
        <f ca="1">OFFSET('IRP Approach 90% Local'!$DO$1,$A33-2015+(CF$2-1)*35,0)</f>
        <v>3804702</v>
      </c>
      <c r="CG33">
        <f ca="1">OFFSET('IRP Approach 90% Local'!$DO$1,$A33-2015+(CG$2-1)*35,0)</f>
        <v>3720330</v>
      </c>
      <c r="CH33">
        <f ca="1">OFFSET('IRP Approach 90% Local'!$DO$1,$A33-2015+(CH$2-1)*35,0)</f>
        <v>3909549</v>
      </c>
      <c r="CI33">
        <f ca="1">OFFSET('IRP Approach 90% Local'!$DO$1,$A33-2015+(CI$2-1)*35,0)</f>
        <v>4320036</v>
      </c>
      <c r="CJ33">
        <f ca="1">OFFSET('IRP Approach 90% Local'!$DO$1,$A33-2015+(CJ$2-1)*35,0)</f>
        <v>4090074</v>
      </c>
      <c r="CK33">
        <f ca="1">OFFSET('IRP Approach 90% Local'!$DO$1,$A33-2015+(CK$2-1)*35,0)</f>
        <v>3839172</v>
      </c>
      <c r="CL33">
        <f ca="1">OFFSET('IRP Approach 90% Local'!$DO$1,$A33-2015+(CL$2-1)*35,0)</f>
        <v>3391672</v>
      </c>
      <c r="CM33">
        <f ca="1">OFFSET('IRP Approach 90% Local'!$DO$1,$A33-2015+(CM$2-1)*35,0)</f>
        <v>3115718</v>
      </c>
      <c r="CN33">
        <f ca="1">OFFSET('IRP Approach 90% Local'!$DO$1,$A33-2015+(CN$2-1)*35,0)</f>
        <v>3420741</v>
      </c>
    </row>
    <row r="34" spans="1:99" x14ac:dyDescent="0.25">
      <c r="A34">
        <v>2047</v>
      </c>
      <c r="B34">
        <f ca="1">OFFSET('IRP Approach 90% Local'!$DO$1,$A34-2015+(B$2-1)*35,0)</f>
        <v>4371154</v>
      </c>
      <c r="C34">
        <f ca="1">OFFSET('IRP Approach 90% Local'!$DO$1,$A34-2015+(C$2-1)*35,0)</f>
        <v>4414595</v>
      </c>
      <c r="D34">
        <f ca="1">OFFSET('IRP Approach 90% Local'!$DO$1,$A34-2015+(D$2-1)*35,0)</f>
        <v>4039928</v>
      </c>
      <c r="E34">
        <f ca="1">OFFSET('IRP Approach 90% Local'!$DO$1,$A34-2015+(E$2-1)*35,0)</f>
        <v>4156736</v>
      </c>
      <c r="F34">
        <f ca="1">OFFSET('IRP Approach 90% Local'!$DO$1,$A34-2015+(F$2-1)*35,0)</f>
        <v>4042012</v>
      </c>
      <c r="G34">
        <f ca="1">OFFSET('IRP Approach 90% Local'!$DO$1,$A34-2015+(G$2-1)*35,0)</f>
        <v>4328898</v>
      </c>
      <c r="H34">
        <f ca="1">OFFSET('IRP Approach 90% Local'!$DO$1,$A34-2015+(H$2-1)*35,0)</f>
        <v>3756481</v>
      </c>
      <c r="I34">
        <f ca="1">OFFSET('IRP Approach 90% Local'!$DO$1,$A34-2015+(I$2-1)*35,0)</f>
        <v>2771983</v>
      </c>
      <c r="J34">
        <f ca="1">OFFSET('IRP Approach 90% Local'!$DO$1,$A34-2015+(J$2-1)*35,0)</f>
        <v>1880714</v>
      </c>
      <c r="K34">
        <f ca="1">OFFSET('IRP Approach 90% Local'!$DO$1,$A34-2015+(K$2-1)*35,0)</f>
        <v>1924167</v>
      </c>
      <c r="L34">
        <f ca="1">OFFSET('IRP Approach 90% Local'!$DO$1,$A34-2015+(L$2-1)*35,0)</f>
        <v>2161140</v>
      </c>
      <c r="M34">
        <f ca="1">OFFSET('IRP Approach 90% Local'!$DO$1,$A34-2015+(M$2-1)*35,0)</f>
        <v>2078401</v>
      </c>
      <c r="N34">
        <f ca="1">OFFSET('IRP Approach 90% Local'!$DO$1,$A34-2015+(N$2-1)*35,0)</f>
        <v>2946328</v>
      </c>
      <c r="O34">
        <f ca="1">OFFSET('IRP Approach 90% Local'!$DO$1,$A34-2015+(O$2-1)*35,0)</f>
        <v>3271510</v>
      </c>
      <c r="P34">
        <f ca="1">OFFSET('IRP Approach 90% Local'!$DO$1,$A34-2015+(P$2-1)*35,0)</f>
        <v>3774186</v>
      </c>
      <c r="Q34">
        <f ca="1">OFFSET('IRP Approach 90% Local'!$DO$1,$A34-2015+(Q$2-1)*35,0)</f>
        <v>3981723</v>
      </c>
      <c r="R34">
        <f ca="1">OFFSET('IRP Approach 90% Local'!$DO$1,$A34-2015+(R$2-1)*35,0)</f>
        <v>4406542</v>
      </c>
      <c r="S34">
        <f ca="1">OFFSET('IRP Approach 90% Local'!$DO$1,$A34-2015+(S$2-1)*35,0)</f>
        <v>4179359</v>
      </c>
      <c r="T34">
        <f ca="1">OFFSET('IRP Approach 90% Local'!$DO$1,$A34-2015+(T$2-1)*35,0)</f>
        <v>4353490</v>
      </c>
      <c r="U34">
        <f ca="1">OFFSET('IRP Approach 90% Local'!$DO$1,$A34-2015+(U$2-1)*35,0)</f>
        <v>3867562</v>
      </c>
      <c r="V34">
        <f ca="1">OFFSET('IRP Approach 90% Local'!$DO$1,$A34-2015+(V$2-1)*35,0)</f>
        <v>3970454</v>
      </c>
      <c r="W34">
        <f ca="1">OFFSET('IRP Approach 90% Local'!$DO$1,$A34-2015+(W$2-1)*35,0)</f>
        <v>4138640</v>
      </c>
      <c r="X34">
        <f ca="1">OFFSET('IRP Approach 90% Local'!$DO$1,$A34-2015+(X$2-1)*35,0)</f>
        <v>3818721</v>
      </c>
      <c r="Y34">
        <f ca="1">OFFSET('IRP Approach 90% Local'!$DO$1,$A34-2015+(Y$2-1)*35,0)</f>
        <v>3288903</v>
      </c>
      <c r="Z34">
        <f ca="1">OFFSET('IRP Approach 90% Local'!$DO$1,$A34-2015+(Z$2-1)*35,0)</f>
        <v>2251477</v>
      </c>
      <c r="AA34">
        <f ca="1">OFFSET('IRP Approach 90% Local'!$DO$1,$A34-2015+(AA$2-1)*35,0)</f>
        <v>2612243</v>
      </c>
      <c r="AB34">
        <f ca="1">OFFSET('IRP Approach 90% Local'!$DO$1,$A34-2015+(AB$2-1)*35,0)</f>
        <v>3165878</v>
      </c>
      <c r="AC34">
        <f ca="1">OFFSET('IRP Approach 90% Local'!$DO$1,$A34-2015+(AC$2-1)*35,0)</f>
        <v>4234890</v>
      </c>
      <c r="AD34">
        <f ca="1">OFFSET('IRP Approach 90% Local'!$DO$1,$A34-2015+(AD$2-1)*35,0)</f>
        <v>4003974</v>
      </c>
      <c r="AE34">
        <f ca="1">OFFSET('IRP Approach 90% Local'!$DO$1,$A34-2015+(AE$2-1)*35,0)</f>
        <v>4562011</v>
      </c>
      <c r="AF34">
        <f ca="1">OFFSET('IRP Approach 90% Local'!$DO$1,$A34-2015+(AF$2-1)*35,0)</f>
        <v>4431908</v>
      </c>
      <c r="AG34">
        <f ca="1">OFFSET('IRP Approach 90% Local'!$DO$1,$A34-2015+(AG$2-1)*35,0)</f>
        <v>4459254</v>
      </c>
      <c r="AH34">
        <f ca="1">OFFSET('IRP Approach 90% Local'!$DO$1,$A34-2015+(AH$2-1)*35,0)</f>
        <v>4252790</v>
      </c>
      <c r="AI34">
        <f ca="1">OFFSET('IRP Approach 90% Local'!$DO$1,$A34-2015+(AI$2-1)*35,0)</f>
        <v>4583366</v>
      </c>
      <c r="AJ34">
        <f ca="1">OFFSET('IRP Approach 90% Local'!$DO$1,$A34-2015+(AJ$2-1)*35,0)</f>
        <v>4276802</v>
      </c>
      <c r="AK34">
        <f ca="1">OFFSET('IRP Approach 90% Local'!$DO$1,$A34-2015+(AK$2-1)*35,0)</f>
        <v>3326354</v>
      </c>
      <c r="AL34">
        <f ca="1">OFFSET('IRP Approach 90% Local'!$DO$1,$A34-2015+(AL$2-1)*35,0)</f>
        <v>2951903</v>
      </c>
      <c r="AM34">
        <f ca="1">OFFSET('IRP Approach 90% Local'!$DO$1,$A34-2015+(AM$2-1)*35,0)</f>
        <v>1722495</v>
      </c>
      <c r="AN34">
        <f ca="1">OFFSET('IRP Approach 90% Local'!$DO$1,$A34-2015+(AN$2-1)*35,0)</f>
        <v>1145988</v>
      </c>
      <c r="AO34">
        <f ca="1">OFFSET('IRP Approach 90% Local'!$DO$1,$A34-2015+(AO$2-1)*35,0)</f>
        <v>870170</v>
      </c>
      <c r="AP34">
        <f ca="1">OFFSET('IRP Approach 90% Local'!$DO$1,$A34-2015+(AP$2-1)*35,0)</f>
        <v>1155448</v>
      </c>
      <c r="AQ34">
        <f ca="1">OFFSET('IRP Approach 90% Local'!$DO$1,$A34-2015+(AQ$2-1)*35,0)</f>
        <v>835759</v>
      </c>
      <c r="AR34">
        <f ca="1">OFFSET('IRP Approach 90% Local'!$DO$1,$A34-2015+(AR$2-1)*35,0)</f>
        <v>1603801</v>
      </c>
      <c r="AS34">
        <f ca="1">OFFSET('IRP Approach 90% Local'!$DO$1,$A34-2015+(AS$2-1)*35,0)</f>
        <v>2044596</v>
      </c>
      <c r="AT34">
        <f ca="1">OFFSET('IRP Approach 90% Local'!$DO$1,$A34-2015+(AT$2-1)*35,0)</f>
        <v>1935092</v>
      </c>
      <c r="AU34">
        <f ca="1">OFFSET('IRP Approach 90% Local'!$DO$1,$A34-2015+(AU$2-1)*35,0)</f>
        <v>3295544</v>
      </c>
      <c r="AV34">
        <f ca="1">OFFSET('IRP Approach 90% Local'!$DO$1,$A34-2015+(AV$2-1)*35,0)</f>
        <v>3285636</v>
      </c>
      <c r="AW34">
        <f ca="1">OFFSET('IRP Approach 90% Local'!$DO$1,$A34-2015+(AW$2-1)*35,0)</f>
        <v>3108930</v>
      </c>
      <c r="AX34">
        <f ca="1">OFFSET('IRP Approach 90% Local'!$DO$1,$A34-2015+(AX$2-1)*35,0)</f>
        <v>2844666</v>
      </c>
      <c r="AY34">
        <f ca="1">OFFSET('IRP Approach 90% Local'!$DO$1,$A34-2015+(AY$2-1)*35,0)</f>
        <v>2680550</v>
      </c>
      <c r="AZ34">
        <f ca="1">OFFSET('IRP Approach 90% Local'!$DO$1,$A34-2015+(AZ$2-1)*35,0)</f>
        <v>2702473</v>
      </c>
      <c r="BA34">
        <f ca="1">OFFSET('IRP Approach 90% Local'!$DO$1,$A34-2015+(BA$2-1)*35,0)</f>
        <v>2839272</v>
      </c>
      <c r="BB34">
        <f ca="1">OFFSET('IRP Approach 90% Local'!$DO$1,$A34-2015+(BB$2-1)*35,0)</f>
        <v>3014592</v>
      </c>
      <c r="BC34">
        <f ca="1">OFFSET('IRP Approach 90% Local'!$DO$1,$A34-2015+(BC$2-1)*35,0)</f>
        <v>3588530</v>
      </c>
      <c r="BD34">
        <f ca="1">OFFSET('IRP Approach 90% Local'!$DO$1,$A34-2015+(BD$2-1)*35,0)</f>
        <v>3258127</v>
      </c>
      <c r="BE34">
        <f ca="1">OFFSET('IRP Approach 90% Local'!$DO$1,$A34-2015+(BE$2-1)*35,0)</f>
        <v>2797009</v>
      </c>
      <c r="BF34">
        <f ca="1">OFFSET('IRP Approach 90% Local'!$DO$1,$A34-2015+(BF$2-1)*35,0)</f>
        <v>2373024</v>
      </c>
      <c r="BG34">
        <f ca="1">OFFSET('IRP Approach 90% Local'!$DO$1,$A34-2015+(BG$2-1)*35,0)</f>
        <v>2491584</v>
      </c>
      <c r="BH34">
        <f ca="1">OFFSET('IRP Approach 90% Local'!$DO$1,$A34-2015+(BH$2-1)*35,0)</f>
        <v>2864658</v>
      </c>
      <c r="BI34">
        <f ca="1">OFFSET('IRP Approach 90% Local'!$DO$1,$A34-2015+(BI$2-1)*35,0)</f>
        <v>2560140</v>
      </c>
      <c r="BJ34">
        <f ca="1">OFFSET('IRP Approach 90% Local'!$DO$1,$A34-2015+(BJ$2-1)*35,0)</f>
        <v>2459675</v>
      </c>
      <c r="BK34">
        <f ca="1">OFFSET('IRP Approach 90% Local'!$DO$1,$A34-2015+(BK$2-1)*35,0)</f>
        <v>2468294</v>
      </c>
      <c r="BL34">
        <f ca="1">OFFSET('IRP Approach 90% Local'!$DO$1,$A34-2015+(BL$2-1)*35,0)</f>
        <v>1795528</v>
      </c>
      <c r="BM34">
        <f ca="1">OFFSET('IRP Approach 90% Local'!$DO$1,$A34-2015+(BM$2-1)*35,0)</f>
        <v>739454</v>
      </c>
      <c r="BN34">
        <f ca="1">OFFSET('IRP Approach 90% Local'!$DO$1,$A34-2015+(BN$2-1)*35,0)</f>
        <v>233604</v>
      </c>
      <c r="BO34">
        <f ca="1">OFFSET('IRP Approach 90% Local'!$DO$1,$A34-2015+(BO$2-1)*35,0)</f>
        <v>513782</v>
      </c>
      <c r="BP34">
        <f ca="1">OFFSET('IRP Approach 90% Local'!$DO$1,$A34-2015+(BP$2-1)*35,0)</f>
        <v>621726</v>
      </c>
      <c r="BQ34">
        <f ca="1">OFFSET('IRP Approach 90% Local'!$DO$1,$A34-2015+(BQ$2-1)*35,0)</f>
        <v>419460</v>
      </c>
      <c r="BR34">
        <f ca="1">OFFSET('IRP Approach 90% Local'!$DO$1,$A34-2015+(BR$2-1)*35,0)</f>
        <v>287309</v>
      </c>
      <c r="BS34">
        <f ca="1">OFFSET('IRP Approach 90% Local'!$DO$1,$A34-2015+(BS$2-1)*35,0)</f>
        <v>44696</v>
      </c>
      <c r="BT34">
        <f ca="1">OFFSET('IRP Approach 90% Local'!$DO$1,$A34-2015+(BT$2-1)*35,0)</f>
        <v>44494</v>
      </c>
      <c r="BU34">
        <f ca="1">OFFSET('IRP Approach 90% Local'!$DO$1,$A34-2015+(BU$2-1)*35,0)</f>
        <v>9057</v>
      </c>
      <c r="BV34">
        <f ca="1">OFFSET('IRP Approach 90% Local'!$DO$1,$A34-2015+(BV$2-1)*35,0)</f>
        <v>149238</v>
      </c>
      <c r="BW34">
        <f ca="1">OFFSET('IRP Approach 90% Local'!$DO$1,$A34-2015+(BW$2-1)*35,0)</f>
        <v>108873</v>
      </c>
      <c r="BX34">
        <f ca="1">OFFSET('IRP Approach 90% Local'!$DO$1,$A34-2015+(BX$2-1)*35,0)</f>
        <v>440925</v>
      </c>
      <c r="BY34">
        <f ca="1">OFFSET('IRP Approach 90% Local'!$DO$1,$A34-2015+(BY$2-1)*35,0)</f>
        <v>837851</v>
      </c>
      <c r="BZ34">
        <f ca="1">OFFSET('IRP Approach 90% Local'!$DO$1,$A34-2015+(BZ$2-1)*35,0)</f>
        <v>1557863</v>
      </c>
      <c r="CA34">
        <f ca="1">OFFSET('IRP Approach 90% Local'!$DO$1,$A34-2015+(CA$2-1)*35,0)</f>
        <v>1455158</v>
      </c>
      <c r="CB34">
        <f ca="1">OFFSET('IRP Approach 90% Local'!$DO$1,$A34-2015+(CB$2-1)*35,0)</f>
        <v>1551298</v>
      </c>
      <c r="CC34">
        <f ca="1">OFFSET('IRP Approach 90% Local'!$DO$1,$A34-2015+(CC$2-1)*35,0)</f>
        <v>2420828</v>
      </c>
      <c r="CD34">
        <f ca="1">OFFSET('IRP Approach 90% Local'!$DO$1,$A34-2015+(CD$2-1)*35,0)</f>
        <v>2917674</v>
      </c>
      <c r="CE34">
        <f ca="1">OFFSET('IRP Approach 90% Local'!$DO$1,$A34-2015+(CE$2-1)*35,0)</f>
        <v>3688759</v>
      </c>
      <c r="CF34">
        <f ca="1">OFFSET('IRP Approach 90% Local'!$DO$1,$A34-2015+(CF$2-1)*35,0)</f>
        <v>3619613</v>
      </c>
      <c r="CG34">
        <f ca="1">OFFSET('IRP Approach 90% Local'!$DO$1,$A34-2015+(CG$2-1)*35,0)</f>
        <v>3774012</v>
      </c>
      <c r="CH34">
        <f ca="1">OFFSET('IRP Approach 90% Local'!$DO$1,$A34-2015+(CH$2-1)*35,0)</f>
        <v>4268639</v>
      </c>
      <c r="CI34">
        <f ca="1">OFFSET('IRP Approach 90% Local'!$DO$1,$A34-2015+(CI$2-1)*35,0)</f>
        <v>3945389</v>
      </c>
      <c r="CJ34">
        <f ca="1">OFFSET('IRP Approach 90% Local'!$DO$1,$A34-2015+(CJ$2-1)*35,0)</f>
        <v>3756650</v>
      </c>
      <c r="CK34">
        <f ca="1">OFFSET('IRP Approach 90% Local'!$DO$1,$A34-2015+(CK$2-1)*35,0)</f>
        <v>3339315</v>
      </c>
      <c r="CL34">
        <f ca="1">OFFSET('IRP Approach 90% Local'!$DO$1,$A34-2015+(CL$2-1)*35,0)</f>
        <v>2997440</v>
      </c>
      <c r="CM34">
        <f ca="1">OFFSET('IRP Approach 90% Local'!$DO$1,$A34-2015+(CM$2-1)*35,0)</f>
        <v>3387440</v>
      </c>
      <c r="CN34">
        <f ca="1">OFFSET('IRP Approach 90% Local'!$DO$1,$A34-2015+(CN$2-1)*35,0)</f>
        <v>4111100</v>
      </c>
    </row>
    <row r="35" spans="1:99" x14ac:dyDescent="0.25">
      <c r="A35">
        <v>2048</v>
      </c>
      <c r="B35">
        <f ca="1">OFFSET('IRP Approach 90% Local'!$DO$1,$A35-2015+(B$2-1)*35,0)</f>
        <v>4335312</v>
      </c>
      <c r="C35">
        <f ca="1">OFFSET('IRP Approach 90% Local'!$DO$1,$A35-2015+(C$2-1)*35,0)</f>
        <v>4010477</v>
      </c>
      <c r="D35">
        <f ca="1">OFFSET('IRP Approach 90% Local'!$DO$1,$A35-2015+(D$2-1)*35,0)</f>
        <v>4245456</v>
      </c>
      <c r="E35">
        <f ca="1">OFFSET('IRP Approach 90% Local'!$DO$1,$A35-2015+(E$2-1)*35,0)</f>
        <v>3914496</v>
      </c>
      <c r="F35">
        <f ca="1">OFFSET('IRP Approach 90% Local'!$DO$1,$A35-2015+(F$2-1)*35,0)</f>
        <v>4396326</v>
      </c>
      <c r="G35">
        <f ca="1">OFFSET('IRP Approach 90% Local'!$DO$1,$A35-2015+(G$2-1)*35,0)</f>
        <v>3941216</v>
      </c>
      <c r="H35">
        <f ca="1">OFFSET('IRP Approach 90% Local'!$DO$1,$A35-2015+(H$2-1)*35,0)</f>
        <v>3109675</v>
      </c>
      <c r="I35">
        <f ca="1">OFFSET('IRP Approach 90% Local'!$DO$1,$A35-2015+(I$2-1)*35,0)</f>
        <v>1974892</v>
      </c>
      <c r="J35">
        <f ca="1">OFFSET('IRP Approach 90% Local'!$DO$1,$A35-2015+(J$2-1)*35,0)</f>
        <v>1614096</v>
      </c>
      <c r="K35">
        <f ca="1">OFFSET('IRP Approach 90% Local'!$DO$1,$A35-2015+(K$2-1)*35,0)</f>
        <v>1992854</v>
      </c>
      <c r="L35">
        <f ca="1">OFFSET('IRP Approach 90% Local'!$DO$1,$A35-2015+(L$2-1)*35,0)</f>
        <v>1984754</v>
      </c>
      <c r="M35">
        <f ca="1">OFFSET('IRP Approach 90% Local'!$DO$1,$A35-2015+(M$2-1)*35,0)</f>
        <v>2574081</v>
      </c>
      <c r="N35">
        <f ca="1">OFFSET('IRP Approach 90% Local'!$DO$1,$A35-2015+(N$2-1)*35,0)</f>
        <v>2893755</v>
      </c>
      <c r="O35">
        <f ca="1">OFFSET('IRP Approach 90% Local'!$DO$1,$A35-2015+(O$2-1)*35,0)</f>
        <v>3772095</v>
      </c>
      <c r="P35">
        <f ca="1">OFFSET('IRP Approach 90% Local'!$DO$1,$A35-2015+(P$2-1)*35,0)</f>
        <v>3946260</v>
      </c>
      <c r="Q35">
        <f ca="1">OFFSET('IRP Approach 90% Local'!$DO$1,$A35-2015+(Q$2-1)*35,0)</f>
        <v>4603620</v>
      </c>
      <c r="R35">
        <f ca="1">OFFSET('IRP Approach 90% Local'!$DO$1,$A35-2015+(R$2-1)*35,0)</f>
        <v>4572850</v>
      </c>
      <c r="S35">
        <f ca="1">OFFSET('IRP Approach 90% Local'!$DO$1,$A35-2015+(S$2-1)*35,0)</f>
        <v>4229866</v>
      </c>
      <c r="T35">
        <f ca="1">OFFSET('IRP Approach 90% Local'!$DO$1,$A35-2015+(T$2-1)*35,0)</f>
        <v>3809826</v>
      </c>
      <c r="U35">
        <f ca="1">OFFSET('IRP Approach 90% Local'!$DO$1,$A35-2015+(U$2-1)*35,0)</f>
        <v>4157154</v>
      </c>
      <c r="V35">
        <f ca="1">OFFSET('IRP Approach 90% Local'!$DO$1,$A35-2015+(V$2-1)*35,0)</f>
        <v>4226572</v>
      </c>
      <c r="W35">
        <f ca="1">OFFSET('IRP Approach 90% Local'!$DO$1,$A35-2015+(W$2-1)*35,0)</f>
        <v>4138913</v>
      </c>
      <c r="X35">
        <f ca="1">OFFSET('IRP Approach 90% Local'!$DO$1,$A35-2015+(X$2-1)*35,0)</f>
        <v>3230138</v>
      </c>
      <c r="Y35">
        <f ca="1">OFFSET('IRP Approach 90% Local'!$DO$1,$A35-2015+(Y$2-1)*35,0)</f>
        <v>2322787</v>
      </c>
      <c r="Z35">
        <f ca="1">OFFSET('IRP Approach 90% Local'!$DO$1,$A35-2015+(Z$2-1)*35,0)</f>
        <v>2482546</v>
      </c>
      <c r="AA35">
        <f ca="1">OFFSET('IRP Approach 90% Local'!$DO$1,$A35-2015+(AA$2-1)*35,0)</f>
        <v>2876156</v>
      </c>
      <c r="AB35">
        <f ca="1">OFFSET('IRP Approach 90% Local'!$DO$1,$A35-2015+(AB$2-1)*35,0)</f>
        <v>3870424</v>
      </c>
      <c r="AC35">
        <f ca="1">OFFSET('IRP Approach 90% Local'!$DO$1,$A35-2015+(AC$2-1)*35,0)</f>
        <v>3940970</v>
      </c>
      <c r="AD35">
        <f ca="1">OFFSET('IRP Approach 90% Local'!$DO$1,$A35-2015+(AD$2-1)*35,0)</f>
        <v>4473104</v>
      </c>
      <c r="AE35">
        <f ca="1">OFFSET('IRP Approach 90% Local'!$DO$1,$A35-2015+(AE$2-1)*35,0)</f>
        <v>4559496</v>
      </c>
      <c r="AF35">
        <f ca="1">OFFSET('IRP Approach 90% Local'!$DO$1,$A35-2015+(AF$2-1)*35,0)</f>
        <v>4485092</v>
      </c>
      <c r="AG35">
        <f ca="1">OFFSET('IRP Approach 90% Local'!$DO$1,$A35-2015+(AG$2-1)*35,0)</f>
        <v>4353976</v>
      </c>
      <c r="AH35">
        <f ca="1">OFFSET('IRP Approach 90% Local'!$DO$1,$A35-2015+(AH$2-1)*35,0)</f>
        <v>4497062</v>
      </c>
      <c r="AI35">
        <f ca="1">OFFSET('IRP Approach 90% Local'!$DO$1,$A35-2015+(AI$2-1)*35,0)</f>
        <v>3955946</v>
      </c>
      <c r="AJ35">
        <f ca="1">OFFSET('IRP Approach 90% Local'!$DO$1,$A35-2015+(AJ$2-1)*35,0)</f>
        <v>3490371</v>
      </c>
      <c r="AK35">
        <f ca="1">OFFSET('IRP Approach 90% Local'!$DO$1,$A35-2015+(AK$2-1)*35,0)</f>
        <v>2838146</v>
      </c>
      <c r="AL35">
        <f ca="1">OFFSET('IRP Approach 90% Local'!$DO$1,$A35-2015+(AL$2-1)*35,0)</f>
        <v>2026465</v>
      </c>
      <c r="AM35">
        <f ca="1">OFFSET('IRP Approach 90% Local'!$DO$1,$A35-2015+(AM$2-1)*35,0)</f>
        <v>1122738</v>
      </c>
      <c r="AN35">
        <f ca="1">OFFSET('IRP Approach 90% Local'!$DO$1,$A35-2015+(AN$2-1)*35,0)</f>
        <v>691662</v>
      </c>
      <c r="AO35">
        <f ca="1">OFFSET('IRP Approach 90% Local'!$DO$1,$A35-2015+(AO$2-1)*35,0)</f>
        <v>865794</v>
      </c>
      <c r="AP35">
        <f ca="1">OFFSET('IRP Approach 90% Local'!$DO$1,$A35-2015+(AP$2-1)*35,0)</f>
        <v>804141</v>
      </c>
      <c r="AQ35">
        <f ca="1">OFFSET('IRP Approach 90% Local'!$DO$1,$A35-2015+(AQ$2-1)*35,0)</f>
        <v>1246270</v>
      </c>
      <c r="AR35">
        <f ca="1">OFFSET('IRP Approach 90% Local'!$DO$1,$A35-2015+(AR$2-1)*35,0)</f>
        <v>1986743</v>
      </c>
      <c r="AS35">
        <f ca="1">OFFSET('IRP Approach 90% Local'!$DO$1,$A35-2015+(AS$2-1)*35,0)</f>
        <v>2314162</v>
      </c>
      <c r="AT35">
        <f ca="1">OFFSET('IRP Approach 90% Local'!$DO$1,$A35-2015+(AT$2-1)*35,0)</f>
        <v>2795265</v>
      </c>
      <c r="AU35">
        <f ca="1">OFFSET('IRP Approach 90% Local'!$DO$1,$A35-2015+(AU$2-1)*35,0)</f>
        <v>3742764</v>
      </c>
      <c r="AV35">
        <f ca="1">OFFSET('IRP Approach 90% Local'!$DO$1,$A35-2015+(AV$2-1)*35,0)</f>
        <v>3081317</v>
      </c>
      <c r="AW35">
        <f ca="1">OFFSET('IRP Approach 90% Local'!$DO$1,$A35-2015+(AW$2-1)*35,0)</f>
        <v>2737246</v>
      </c>
      <c r="AX35">
        <f ca="1">OFFSET('IRP Approach 90% Local'!$DO$1,$A35-2015+(AX$2-1)*35,0)</f>
        <v>2726206</v>
      </c>
      <c r="AY35">
        <f ca="1">OFFSET('IRP Approach 90% Local'!$DO$1,$A35-2015+(AY$2-1)*35,0)</f>
        <v>2558050</v>
      </c>
      <c r="AZ35">
        <f ca="1">OFFSET('IRP Approach 90% Local'!$DO$1,$A35-2015+(AZ$2-1)*35,0)</f>
        <v>2484630</v>
      </c>
      <c r="BA35">
        <f ca="1">OFFSET('IRP Approach 90% Local'!$DO$1,$A35-2015+(BA$2-1)*35,0)</f>
        <v>3090340</v>
      </c>
      <c r="BB35">
        <f ca="1">OFFSET('IRP Approach 90% Local'!$DO$1,$A35-2015+(BB$2-1)*35,0)</f>
        <v>3589154</v>
      </c>
      <c r="BC35">
        <f ca="1">OFFSET('IRP Approach 90% Local'!$DO$1,$A35-2015+(BC$2-1)*35,0)</f>
        <v>3041674</v>
      </c>
      <c r="BD35">
        <f ca="1">OFFSET('IRP Approach 90% Local'!$DO$1,$A35-2015+(BD$2-1)*35,0)</f>
        <v>2517105</v>
      </c>
      <c r="BE35">
        <f ca="1">OFFSET('IRP Approach 90% Local'!$DO$1,$A35-2015+(BE$2-1)*35,0)</f>
        <v>2147976</v>
      </c>
      <c r="BF35">
        <f ca="1">OFFSET('IRP Approach 90% Local'!$DO$1,$A35-2015+(BF$2-1)*35,0)</f>
        <v>2357804</v>
      </c>
      <c r="BG35">
        <f ca="1">OFFSET('IRP Approach 90% Local'!$DO$1,$A35-2015+(BG$2-1)*35,0)</f>
        <v>2892819</v>
      </c>
      <c r="BH35">
        <f ca="1">OFFSET('IRP Approach 90% Local'!$DO$1,$A35-2015+(BH$2-1)*35,0)</f>
        <v>2562056</v>
      </c>
      <c r="BI35">
        <f ca="1">OFFSET('IRP Approach 90% Local'!$DO$1,$A35-2015+(BI$2-1)*35,0)</f>
        <v>2640884</v>
      </c>
      <c r="BJ35">
        <f ca="1">OFFSET('IRP Approach 90% Local'!$DO$1,$A35-2015+(BJ$2-1)*35,0)</f>
        <v>2576221</v>
      </c>
      <c r="BK35">
        <f ca="1">OFFSET('IRP Approach 90% Local'!$DO$1,$A35-2015+(BK$2-1)*35,0)</f>
        <v>1808286</v>
      </c>
      <c r="BL35">
        <f ca="1">OFFSET('IRP Approach 90% Local'!$DO$1,$A35-2015+(BL$2-1)*35,0)</f>
        <v>1170121</v>
      </c>
      <c r="BM35">
        <f ca="1">OFFSET('IRP Approach 90% Local'!$DO$1,$A35-2015+(BM$2-1)*35,0)</f>
        <v>483188</v>
      </c>
      <c r="BN35">
        <f ca="1">OFFSET('IRP Approach 90% Local'!$DO$1,$A35-2015+(BN$2-1)*35,0)</f>
        <v>593289</v>
      </c>
      <c r="BO35">
        <f ca="1">OFFSET('IRP Approach 90% Local'!$DO$1,$A35-2015+(BO$2-1)*35,0)</f>
        <v>588999</v>
      </c>
      <c r="BP35">
        <f ca="1">OFFSET('IRP Approach 90% Local'!$DO$1,$A35-2015+(BP$2-1)*35,0)</f>
        <v>411646</v>
      </c>
      <c r="BQ35">
        <f ca="1">OFFSET('IRP Approach 90% Local'!$DO$1,$A35-2015+(BQ$2-1)*35,0)</f>
        <v>270575</v>
      </c>
      <c r="BR35">
        <f ca="1">OFFSET('IRP Approach 90% Local'!$DO$1,$A35-2015+(BR$2-1)*35,0)</f>
        <v>68748</v>
      </c>
      <c r="BS35">
        <f ca="1">OFFSET('IRP Approach 90% Local'!$DO$1,$A35-2015+(BS$2-1)*35,0)</f>
        <v>0</v>
      </c>
      <c r="BT35">
        <f ca="1">OFFSET('IRP Approach 90% Local'!$DO$1,$A35-2015+(BT$2-1)*35,0)</f>
        <v>8434</v>
      </c>
      <c r="BU35">
        <f ca="1">OFFSET('IRP Approach 90% Local'!$DO$1,$A35-2015+(BU$2-1)*35,0)</f>
        <v>51065</v>
      </c>
      <c r="BV35">
        <f ca="1">OFFSET('IRP Approach 90% Local'!$DO$1,$A35-2015+(BV$2-1)*35,0)</f>
        <v>82230</v>
      </c>
      <c r="BW35">
        <f ca="1">OFFSET('IRP Approach 90% Local'!$DO$1,$A35-2015+(BW$2-1)*35,0)</f>
        <v>293343</v>
      </c>
      <c r="BX35">
        <f ca="1">OFFSET('IRP Approach 90% Local'!$DO$1,$A35-2015+(BX$2-1)*35,0)</f>
        <v>821677</v>
      </c>
      <c r="BY35">
        <f ca="1">OFFSET('IRP Approach 90% Local'!$DO$1,$A35-2015+(BY$2-1)*35,0)</f>
        <v>1722171</v>
      </c>
      <c r="BZ35">
        <f ca="1">OFFSET('IRP Approach 90% Local'!$DO$1,$A35-2015+(BZ$2-1)*35,0)</f>
        <v>1512150</v>
      </c>
      <c r="CA35">
        <f ca="1">OFFSET('IRP Approach 90% Local'!$DO$1,$A35-2015+(CA$2-1)*35,0)</f>
        <v>1520945</v>
      </c>
      <c r="CB35">
        <f ca="1">OFFSET('IRP Approach 90% Local'!$DO$1,$A35-2015+(CB$2-1)*35,0)</f>
        <v>2365318</v>
      </c>
      <c r="CC35">
        <f ca="1">OFFSET('IRP Approach 90% Local'!$DO$1,$A35-2015+(CC$2-1)*35,0)</f>
        <v>2925532</v>
      </c>
      <c r="CD35">
        <f ca="1">OFFSET('IRP Approach 90% Local'!$DO$1,$A35-2015+(CD$2-1)*35,0)</f>
        <v>3453628</v>
      </c>
      <c r="CE35">
        <f ca="1">OFFSET('IRP Approach 90% Local'!$DO$1,$A35-2015+(CE$2-1)*35,0)</f>
        <v>3498212</v>
      </c>
      <c r="CF35">
        <f ca="1">OFFSET('IRP Approach 90% Local'!$DO$1,$A35-2015+(CF$2-1)*35,0)</f>
        <v>3687289</v>
      </c>
      <c r="CG35">
        <f ca="1">OFFSET('IRP Approach 90% Local'!$DO$1,$A35-2015+(CG$2-1)*35,0)</f>
        <v>4127108</v>
      </c>
      <c r="CH35">
        <f ca="1">OFFSET('IRP Approach 90% Local'!$DO$1,$A35-2015+(CH$2-1)*35,0)</f>
        <v>3884303</v>
      </c>
      <c r="CI35">
        <f ca="1">OFFSET('IRP Approach 90% Local'!$DO$1,$A35-2015+(CI$2-1)*35,0)</f>
        <v>3603560</v>
      </c>
      <c r="CJ35">
        <f ca="1">OFFSET('IRP Approach 90% Local'!$DO$1,$A35-2015+(CJ$2-1)*35,0)</f>
        <v>3248939</v>
      </c>
      <c r="CK35">
        <f ca="1">OFFSET('IRP Approach 90% Local'!$DO$1,$A35-2015+(CK$2-1)*35,0)</f>
        <v>2937689</v>
      </c>
      <c r="CL35">
        <f ca="1">OFFSET('IRP Approach 90% Local'!$DO$1,$A35-2015+(CL$2-1)*35,0)</f>
        <v>3262746</v>
      </c>
      <c r="CM35">
        <f ca="1">OFFSET('IRP Approach 90% Local'!$DO$1,$A35-2015+(CM$2-1)*35,0)</f>
        <v>4072619</v>
      </c>
      <c r="CN35">
        <f ca="1">OFFSET('IRP Approach 90% Local'!$DO$1,$A35-2015+(CN$2-1)*35,0)</f>
        <v>4371860</v>
      </c>
    </row>
    <row r="36" spans="1:99" x14ac:dyDescent="0.3">
      <c r="A36">
        <v>2049</v>
      </c>
      <c r="B36">
        <f ca="1">OFFSET('IRP Approach 90% Local'!$DO$1,$A36-2015+(B$2-1)*35,0)</f>
        <v>3921994</v>
      </c>
      <c r="C36">
        <f ca="1">OFFSET('IRP Approach 90% Local'!$DO$1,$A36-2015+(C$2-1)*35,0)</f>
        <v>4207964</v>
      </c>
      <c r="D36">
        <f ca="1">OFFSET('IRP Approach 90% Local'!$DO$1,$A36-2015+(D$2-1)*35,0)</f>
        <v>3996792</v>
      </c>
      <c r="E36">
        <f ca="1">OFFSET('IRP Approach 90% Local'!$DO$1,$A36-2015+(E$2-1)*35,0)</f>
        <v>4263668</v>
      </c>
      <c r="F36">
        <f ca="1">OFFSET('IRP Approach 90% Local'!$DO$1,$A36-2015+(F$2-1)*35,0)</f>
        <v>4002642</v>
      </c>
      <c r="G36">
        <f ca="1">OFFSET('IRP Approach 90% Local'!$DO$1,$A36-2015+(G$2-1)*35,0)</f>
        <v>3282991</v>
      </c>
      <c r="H36">
        <f ca="1">OFFSET('IRP Approach 90% Local'!$DO$1,$A36-2015+(H$2-1)*35,0)</f>
        <v>2300467</v>
      </c>
      <c r="I36">
        <f ca="1">OFFSET('IRP Approach 90% Local'!$DO$1,$A36-2015+(I$2-1)*35,0)</f>
        <v>1700467</v>
      </c>
      <c r="J36">
        <f ca="1">OFFSET('IRP Approach 90% Local'!$DO$1,$A36-2015+(J$2-1)*35,0)</f>
        <v>1676809</v>
      </c>
      <c r="K36">
        <f ca="1">OFFSET('IRP Approach 90% Local'!$DO$1,$A36-2015+(K$2-1)*35,0)</f>
        <v>1809234</v>
      </c>
      <c r="L36">
        <f ca="1">OFFSET('IRP Approach 90% Local'!$DO$1,$A36-2015+(L$2-1)*35,0)</f>
        <v>2474374</v>
      </c>
      <c r="M36">
        <f ca="1">OFFSET('IRP Approach 90% Local'!$DO$1,$A36-2015+(M$2-1)*35,0)</f>
        <v>2538266</v>
      </c>
      <c r="N36">
        <f ca="1">OFFSET('IRP Approach 90% Local'!$DO$1,$A36-2015+(N$2-1)*35,0)</f>
        <v>3389609</v>
      </c>
      <c r="O36">
        <f ca="1">OFFSET('IRP Approach 90% Local'!$DO$1,$A36-2015+(O$2-1)*35,0)</f>
        <v>3937299</v>
      </c>
      <c r="P36">
        <f ca="1">OFFSET('IRP Approach 90% Local'!$DO$1,$A36-2015+(P$2-1)*35,0)</f>
        <v>4570146</v>
      </c>
      <c r="Q36">
        <f ca="1">OFFSET('IRP Approach 90% Local'!$DO$1,$A36-2015+(Q$2-1)*35,0)</f>
        <v>4663880</v>
      </c>
      <c r="R36">
        <f ca="1">OFFSET('IRP Approach 90% Local'!$DO$1,$A36-2015+(R$2-1)*35,0)</f>
        <v>4601017</v>
      </c>
      <c r="S36">
        <f ca="1">OFFSET('IRP Approach 90% Local'!$DO$1,$A36-2015+(S$2-1)*35,0)</f>
        <v>3677538</v>
      </c>
      <c r="T36">
        <f ca="1">OFFSET('IRP Approach 90% Local'!$DO$1,$A36-2015+(T$2-1)*35,0)</f>
        <v>4093765</v>
      </c>
      <c r="U36">
        <f ca="1">OFFSET('IRP Approach 90% Local'!$DO$1,$A36-2015+(U$2-1)*35,0)</f>
        <v>4404966</v>
      </c>
      <c r="V36">
        <f ca="1">OFFSET('IRP Approach 90% Local'!$DO$1,$A36-2015+(V$2-1)*35,0)</f>
        <v>4219526</v>
      </c>
      <c r="W36">
        <f ca="1">OFFSET('IRP Approach 90% Local'!$DO$1,$A36-2015+(W$2-1)*35,0)</f>
        <v>3536018</v>
      </c>
      <c r="X36">
        <f ca="1">OFFSET('IRP Approach 90% Local'!$DO$1,$A36-2015+(X$2-1)*35,0)</f>
        <v>2259386</v>
      </c>
      <c r="Y36">
        <f ca="1">OFFSET('IRP Approach 90% Local'!$DO$1,$A36-2015+(Y$2-1)*35,0)</f>
        <v>2546909</v>
      </c>
      <c r="Z36">
        <f ca="1">OFFSET('IRP Approach 90% Local'!$DO$1,$A36-2015+(Z$2-1)*35,0)</f>
        <v>2738404</v>
      </c>
      <c r="AA36">
        <f ca="1">OFFSET('IRP Approach 90% Local'!$DO$1,$A36-2015+(AA$2-1)*35,0)</f>
        <v>3574560</v>
      </c>
      <c r="AB36">
        <f ca="1">OFFSET('IRP Approach 90% Local'!$DO$1,$A36-2015+(AB$2-1)*35,0)</f>
        <v>3572865</v>
      </c>
      <c r="AC36">
        <f ca="1">OFFSET('IRP Approach 90% Local'!$DO$1,$A36-2015+(AC$2-1)*35,0)</f>
        <v>4402363</v>
      </c>
      <c r="AD36">
        <f ca="1">OFFSET('IRP Approach 90% Local'!$DO$1,$A36-2015+(AD$2-1)*35,0)</f>
        <v>4512814</v>
      </c>
      <c r="AE36">
        <f ca="1">OFFSET('IRP Approach 90% Local'!$DO$1,$A36-2015+(AE$2-1)*35,0)</f>
        <v>4555006</v>
      </c>
      <c r="AF36">
        <f ca="1">OFFSET('IRP Approach 90% Local'!$DO$1,$A36-2015+(AF$2-1)*35,0)</f>
        <v>4370926</v>
      </c>
      <c r="AG36">
        <f ca="1">OFFSET('IRP Approach 90% Local'!$DO$1,$A36-2015+(AG$2-1)*35,0)</f>
        <v>4578579</v>
      </c>
      <c r="AH36">
        <f ca="1">OFFSET('IRP Approach 90% Local'!$DO$1,$A36-2015+(AH$2-1)*35,0)</f>
        <v>3860589</v>
      </c>
      <c r="AI36">
        <f ca="1">OFFSET('IRP Approach 90% Local'!$DO$1,$A36-2015+(AI$2-1)*35,0)</f>
        <v>3166956</v>
      </c>
      <c r="AJ36">
        <f ca="1">OFFSET('IRP Approach 90% Local'!$DO$1,$A36-2015+(AJ$2-1)*35,0)</f>
        <v>2742794</v>
      </c>
      <c r="AK36">
        <f ca="1">OFFSET('IRP Approach 90% Local'!$DO$1,$A36-2015+(AK$2-1)*35,0)</f>
        <v>1916052</v>
      </c>
      <c r="AL36">
        <f ca="1">OFFSET('IRP Approach 90% Local'!$DO$1,$A36-2015+(AL$2-1)*35,0)</f>
        <v>1424234</v>
      </c>
      <c r="AM36">
        <f ca="1">OFFSET('IRP Approach 90% Local'!$DO$1,$A36-2015+(AM$2-1)*35,0)</f>
        <v>673792</v>
      </c>
      <c r="AN36">
        <f ca="1">OFFSET('IRP Approach 90% Local'!$DO$1,$A36-2015+(AN$2-1)*35,0)</f>
        <v>691662</v>
      </c>
      <c r="AO36">
        <f ca="1">OFFSET('IRP Approach 90% Local'!$DO$1,$A36-2015+(AO$2-1)*35,0)</f>
        <v>573068</v>
      </c>
      <c r="AP36">
        <f ca="1">OFFSET('IRP Approach 90% Local'!$DO$1,$A36-2015+(AP$2-1)*35,0)</f>
        <v>1200106</v>
      </c>
      <c r="AQ36">
        <f ca="1">OFFSET('IRP Approach 90% Local'!$DO$1,$A36-2015+(AQ$2-1)*35,0)</f>
        <v>1627895</v>
      </c>
      <c r="AR36">
        <f ca="1">OFFSET('IRP Approach 90% Local'!$DO$1,$A36-2015+(AR$2-1)*35,0)</f>
        <v>2247956</v>
      </c>
      <c r="AS36">
        <f ca="1">OFFSET('IRP Approach 90% Local'!$DO$1,$A36-2015+(AS$2-1)*35,0)</f>
        <v>3161432</v>
      </c>
      <c r="AT36">
        <f ca="1">OFFSET('IRP Approach 90% Local'!$DO$1,$A36-2015+(AT$2-1)*35,0)</f>
        <v>3242718</v>
      </c>
      <c r="AU36">
        <f ca="1">OFFSET('IRP Approach 90% Local'!$DO$1,$A36-2015+(AU$2-1)*35,0)</f>
        <v>3521483</v>
      </c>
      <c r="AV36">
        <f ca="1">OFFSET('IRP Approach 90% Local'!$DO$1,$A36-2015+(AV$2-1)*35,0)</f>
        <v>2703541</v>
      </c>
      <c r="AW36">
        <f ca="1">OFFSET('IRP Approach 90% Local'!$DO$1,$A36-2015+(AW$2-1)*35,0)</f>
        <v>2609228</v>
      </c>
      <c r="AX36">
        <f ca="1">OFFSET('IRP Approach 90% Local'!$DO$1,$A36-2015+(AX$2-1)*35,0)</f>
        <v>2597596</v>
      </c>
      <c r="AY36">
        <f ca="1">OFFSET('IRP Approach 90% Local'!$DO$1,$A36-2015+(AY$2-1)*35,0)</f>
        <v>2334260</v>
      </c>
      <c r="AZ36">
        <f ca="1">OFFSET('IRP Approach 90% Local'!$DO$1,$A36-2015+(AZ$2-1)*35,0)</f>
        <v>2737591</v>
      </c>
      <c r="BA36">
        <f ca="1">OFFSET('IRP Approach 90% Local'!$DO$1,$A36-2015+(BA$2-1)*35,0)</f>
        <v>3655065</v>
      </c>
      <c r="BB36">
        <f ca="1">OFFSET('IRP Approach 90% Local'!$DO$1,$A36-2015+(BB$2-1)*35,0)</f>
        <v>3034877</v>
      </c>
      <c r="BC36">
        <f ca="1">OFFSET('IRP Approach 90% Local'!$DO$1,$A36-2015+(BC$2-1)*35,0)</f>
        <v>2295758</v>
      </c>
      <c r="BD36">
        <f ca="1">OFFSET('IRP Approach 90% Local'!$DO$1,$A36-2015+(BD$2-1)*35,0)</f>
        <v>1863496</v>
      </c>
      <c r="BE36">
        <f ca="1">OFFSET('IRP Approach 90% Local'!$DO$1,$A36-2015+(BE$2-1)*35,0)</f>
        <v>2126909</v>
      </c>
      <c r="BF36">
        <f ca="1">OFFSET('IRP Approach 90% Local'!$DO$1,$A36-2015+(BF$2-1)*35,0)</f>
        <v>2753546</v>
      </c>
      <c r="BG36">
        <f ca="1">OFFSET('IRP Approach 90% Local'!$DO$1,$A36-2015+(BG$2-1)*35,0)</f>
        <v>2581093</v>
      </c>
      <c r="BH36">
        <f ca="1">OFFSET('IRP Approach 90% Local'!$DO$1,$A36-2015+(BH$2-1)*35,0)</f>
        <v>2635969</v>
      </c>
      <c r="BI36">
        <f ca="1">OFFSET('IRP Approach 90% Local'!$DO$1,$A36-2015+(BI$2-1)*35,0)</f>
        <v>2745680</v>
      </c>
      <c r="BJ36">
        <f ca="1">OFFSET('IRP Approach 90% Local'!$DO$1,$A36-2015+(BJ$2-1)*35,0)</f>
        <v>1909222</v>
      </c>
      <c r="BK36">
        <f ca="1">OFFSET('IRP Approach 90% Local'!$DO$1,$A36-2015+(BK$2-1)*35,0)</f>
        <v>1174484</v>
      </c>
      <c r="BL36">
        <f ca="1">OFFSET('IRP Approach 90% Local'!$DO$1,$A36-2015+(BL$2-1)*35,0)</f>
        <v>929729</v>
      </c>
      <c r="BM36">
        <f ca="1">OFFSET('IRP Approach 90% Local'!$DO$1,$A36-2015+(BM$2-1)*35,0)</f>
        <v>835475</v>
      </c>
      <c r="BN36">
        <f ca="1">OFFSET('IRP Approach 90% Local'!$DO$1,$A36-2015+(BN$2-1)*35,0)</f>
        <v>655340</v>
      </c>
      <c r="BO36">
        <f ca="1">OFFSET('IRP Approach 90% Local'!$DO$1,$A36-2015+(BO$2-1)*35,0)</f>
        <v>394467</v>
      </c>
      <c r="BP36">
        <f ca="1">OFFSET('IRP Approach 90% Local'!$DO$1,$A36-2015+(BP$2-1)*35,0)</f>
        <v>267880</v>
      </c>
      <c r="BQ36">
        <f ca="1">OFFSET('IRP Approach 90% Local'!$DO$1,$A36-2015+(BQ$2-1)*35,0)</f>
        <v>68748</v>
      </c>
      <c r="BR36">
        <f ca="1">OFFSET('IRP Approach 90% Local'!$DO$1,$A36-2015+(BR$2-1)*35,0)</f>
        <v>0</v>
      </c>
      <c r="BS36">
        <f ca="1">OFFSET('IRP Approach 90% Local'!$DO$1,$A36-2015+(BS$2-1)*35,0)</f>
        <v>0</v>
      </c>
      <c r="BT36">
        <f ca="1">OFFSET('IRP Approach 90% Local'!$DO$1,$A36-2015+(BT$2-1)*35,0)</f>
        <v>27656</v>
      </c>
      <c r="BU36">
        <f ca="1">OFFSET('IRP Approach 90% Local'!$DO$1,$A36-2015+(BU$2-1)*35,0)</f>
        <v>9057</v>
      </c>
      <c r="BV36">
        <f ca="1">OFFSET('IRP Approach 90% Local'!$DO$1,$A36-2015+(BV$2-1)*35,0)</f>
        <v>249905</v>
      </c>
      <c r="BW36">
        <f ca="1">OFFSET('IRP Approach 90% Local'!$DO$1,$A36-2015+(BW$2-1)*35,0)</f>
        <v>666388</v>
      </c>
      <c r="BX36">
        <f ca="1">OFFSET('IRP Approach 90% Local'!$DO$1,$A36-2015+(BX$2-1)*35,0)</f>
        <v>1698283</v>
      </c>
      <c r="BY36">
        <f ca="1">OFFSET('IRP Approach 90% Local'!$DO$1,$A36-2015+(BY$2-1)*35,0)</f>
        <v>1669299</v>
      </c>
      <c r="BZ36">
        <f ca="1">OFFSET('IRP Approach 90% Local'!$DO$1,$A36-2015+(BZ$2-1)*35,0)</f>
        <v>1569811</v>
      </c>
      <c r="CA36">
        <f ca="1">OFFSET('IRP Approach 90% Local'!$DO$1,$A36-2015+(CA$2-1)*35,0)</f>
        <v>2328817</v>
      </c>
      <c r="CB36">
        <f ca="1">OFFSET('IRP Approach 90% Local'!$DO$1,$A36-2015+(CB$2-1)*35,0)</f>
        <v>2862132</v>
      </c>
      <c r="CC36">
        <f ca="1">OFFSET('IRP Approach 90% Local'!$DO$1,$A36-2015+(CC$2-1)*35,0)</f>
        <v>3453011</v>
      </c>
      <c r="CD36">
        <f ca="1">OFFSET('IRP Approach 90% Local'!$DO$1,$A36-2015+(CD$2-1)*35,0)</f>
        <v>3256669</v>
      </c>
      <c r="CE36">
        <f ca="1">OFFSET('IRP Approach 90% Local'!$DO$1,$A36-2015+(CE$2-1)*35,0)</f>
        <v>3559262</v>
      </c>
      <c r="CF36">
        <f ca="1">OFFSET('IRP Approach 90% Local'!$DO$1,$A36-2015+(CF$2-1)*35,0)</f>
        <v>4029425</v>
      </c>
      <c r="CG36">
        <f ca="1">OFFSET('IRP Approach 90% Local'!$DO$1,$A36-2015+(CG$2-1)*35,0)</f>
        <v>3731045</v>
      </c>
      <c r="CH36">
        <f ca="1">OFFSET('IRP Approach 90% Local'!$DO$1,$A36-2015+(CH$2-1)*35,0)</f>
        <v>3535386</v>
      </c>
      <c r="CI36">
        <f ca="1">OFFSET('IRP Approach 90% Local'!$DO$1,$A36-2015+(CI$2-1)*35,0)</f>
        <v>3087700</v>
      </c>
      <c r="CJ36">
        <f ca="1">OFFSET('IRP Approach 90% Local'!$DO$1,$A36-2015+(CJ$2-1)*35,0)</f>
        <v>2839953</v>
      </c>
      <c r="CK36">
        <f ca="1">OFFSET('IRP Approach 90% Local'!$DO$1,$A36-2015+(CK$2-1)*35,0)</f>
        <v>3195363</v>
      </c>
      <c r="CL36">
        <f ca="1">OFFSET('IRP Approach 90% Local'!$DO$1,$A36-2015+(CL$2-1)*35,0)</f>
        <v>3942954</v>
      </c>
      <c r="CM36">
        <f ca="1">OFFSET('IRP Approach 90% Local'!$DO$1,$A36-2015+(CM$2-1)*35,0)</f>
        <v>4325610</v>
      </c>
      <c r="CN36">
        <f ca="1">OFFSET('IRP Approach 90% Local'!$DO$1,$A36-2015+(CN$2-1)*35,0)</f>
        <v>4326842</v>
      </c>
    </row>
    <row r="37" spans="1:99" x14ac:dyDescent="0.3">
      <c r="A37">
        <v>2050</v>
      </c>
      <c r="B37">
        <f ca="1">OFFSET('IRP Approach 90% Local'!$DO$1,$A37-2015+(B$2-1)*35,0)</f>
        <v>4107454</v>
      </c>
      <c r="C37">
        <f ca="1">OFFSET('IRP Approach 90% Local'!$DO$1,$A37-2015+(C$2-1)*35,0)</f>
        <v>3943779</v>
      </c>
      <c r="D37">
        <f ca="1">OFFSET('IRP Approach 90% Local'!$DO$1,$A37-2015+(D$2-1)*35,0)</f>
        <v>4329998</v>
      </c>
      <c r="E37">
        <f ca="1">OFFSET('IRP Approach 90% Local'!$DO$1,$A37-2015+(E$2-1)*35,0)</f>
        <v>3846736</v>
      </c>
      <c r="F37">
        <f ca="1">OFFSET('IRP Approach 90% Local'!$DO$1,$A37-2015+(F$2-1)*35,0)</f>
        <v>3328354</v>
      </c>
      <c r="G37">
        <f ca="1">OFFSET('IRP Approach 90% Local'!$DO$1,$A37-2015+(G$2-1)*35,0)</f>
        <v>2455968</v>
      </c>
      <c r="H37">
        <f ca="1">OFFSET('IRP Approach 90% Local'!$DO$1,$A37-2015+(H$2-1)*35,0)</f>
        <v>2009280</v>
      </c>
      <c r="I37">
        <f ca="1">OFFSET('IRP Approach 90% Local'!$DO$1,$A37-2015+(I$2-1)*35,0)</f>
        <v>1749170</v>
      </c>
      <c r="J37">
        <f ca="1">OFFSET('IRP Approach 90% Local'!$DO$1,$A37-2015+(J$2-1)*35,0)</f>
        <v>1480754</v>
      </c>
      <c r="K37">
        <f ca="1">OFFSET('IRP Approach 90% Local'!$DO$1,$A37-2015+(K$2-1)*35,0)</f>
        <v>2286784</v>
      </c>
      <c r="L37">
        <f ca="1">OFFSET('IRP Approach 90% Local'!$DO$1,$A37-2015+(L$2-1)*35,0)</f>
        <v>2426122</v>
      </c>
      <c r="M37">
        <f ca="1">OFFSET('IRP Approach 90% Local'!$DO$1,$A37-2015+(M$2-1)*35,0)</f>
        <v>3024150</v>
      </c>
      <c r="N37">
        <f ca="1">OFFSET('IRP Approach 90% Local'!$DO$1,$A37-2015+(N$2-1)*35,0)</f>
        <v>3544148</v>
      </c>
      <c r="O37">
        <f ca="1">OFFSET('IRP Approach 90% Local'!$DO$1,$A37-2015+(O$2-1)*35,0)</f>
        <v>4559733</v>
      </c>
      <c r="P37">
        <f ca="1">OFFSET('IRP Approach 90% Local'!$DO$1,$A37-2015+(P$2-1)*35,0)</f>
        <v>4674342</v>
      </c>
      <c r="Q37">
        <f ca="1">OFFSET('IRP Approach 90% Local'!$DO$1,$A37-2015+(Q$2-1)*35,0)</f>
        <v>4692046</v>
      </c>
      <c r="R37">
        <f ca="1">OFFSET('IRP Approach 90% Local'!$DO$1,$A37-2015+(R$2-1)*35,0)</f>
        <v>4040327</v>
      </c>
      <c r="S37">
        <f ca="1">OFFSET('IRP Approach 90% Local'!$DO$1,$A37-2015+(S$2-1)*35,0)</f>
        <v>3947461</v>
      </c>
      <c r="T37">
        <f ca="1">OFFSET('IRP Approach 90% Local'!$DO$1,$A37-2015+(T$2-1)*35,0)</f>
        <v>4329838</v>
      </c>
      <c r="U37">
        <f ca="1">OFFSET('IRP Approach 90% Local'!$DO$1,$A37-2015+(U$2-1)*35,0)</f>
        <v>4385715</v>
      </c>
      <c r="V37">
        <f ca="1">OFFSET('IRP Approach 90% Local'!$DO$1,$A37-2015+(V$2-1)*35,0)</f>
        <v>3603426</v>
      </c>
      <c r="W37">
        <f ca="1">OFFSET('IRP Approach 90% Local'!$DO$1,$A37-2015+(W$2-1)*35,0)</f>
        <v>2553032</v>
      </c>
      <c r="X37">
        <f ca="1">OFFSET('IRP Approach 90% Local'!$DO$1,$A37-2015+(X$2-1)*35,0)</f>
        <v>2470237</v>
      </c>
      <c r="Y37">
        <f ca="1">OFFSET('IRP Approach 90% Local'!$DO$1,$A37-2015+(Y$2-1)*35,0)</f>
        <v>2788504</v>
      </c>
      <c r="Z37">
        <f ca="1">OFFSET('IRP Approach 90% Local'!$DO$1,$A37-2015+(Z$2-1)*35,0)</f>
        <v>3423598</v>
      </c>
      <c r="AA37">
        <f ca="1">OFFSET('IRP Approach 90% Local'!$DO$1,$A37-2015+(AA$2-1)*35,0)</f>
        <v>3262785</v>
      </c>
      <c r="AB37">
        <f ca="1">OFFSET('IRP Approach 90% Local'!$DO$1,$A37-2015+(AB$2-1)*35,0)</f>
        <v>4026344</v>
      </c>
      <c r="AC37">
        <f ca="1">OFFSET('IRP Approach 90% Local'!$DO$1,$A37-2015+(AC$2-1)*35,0)</f>
        <v>4487814</v>
      </c>
      <c r="AD37">
        <f ca="1">OFFSET('IRP Approach 90% Local'!$DO$1,$A37-2015+(AD$2-1)*35,0)</f>
        <v>4508324</v>
      </c>
      <c r="AE37">
        <f ca="1">OFFSET('IRP Approach 90% Local'!$DO$1,$A37-2015+(AE$2-1)*35,0)</f>
        <v>4429436</v>
      </c>
      <c r="AF37">
        <f ca="1">OFFSET('IRP Approach 90% Local'!$DO$1,$A37-2015+(AF$2-1)*35,0)</f>
        <v>4592528</v>
      </c>
      <c r="AG37">
        <f ca="1">OFFSET('IRP Approach 90% Local'!$DO$1,$A37-2015+(AG$2-1)*35,0)</f>
        <v>3930130</v>
      </c>
      <c r="AH37">
        <f ca="1">OFFSET('IRP Approach 90% Local'!$DO$1,$A37-2015+(AH$2-1)*35,0)</f>
        <v>3060966</v>
      </c>
      <c r="AI37">
        <f ca="1">OFFSET('IRP Approach 90% Local'!$DO$1,$A37-2015+(AI$2-1)*35,0)</f>
        <v>2408987</v>
      </c>
      <c r="AJ37">
        <f ca="1">OFFSET('IRP Approach 90% Local'!$DO$1,$A37-2015+(AJ$2-1)*35,0)</f>
        <v>1826608</v>
      </c>
      <c r="AK37">
        <f ca="1">OFFSET('IRP Approach 90% Local'!$DO$1,$A37-2015+(AK$2-1)*35,0)</f>
        <v>1313078</v>
      </c>
      <c r="AL37">
        <f ca="1">OFFSET('IRP Approach 90% Local'!$DO$1,$A37-2015+(AL$2-1)*35,0)</f>
        <v>869736</v>
      </c>
      <c r="AM37">
        <f ca="1">OFFSET('IRP Approach 90% Local'!$DO$1,$A37-2015+(AM$2-1)*35,0)</f>
        <v>670212</v>
      </c>
      <c r="AN37">
        <f ca="1">OFFSET('IRP Approach 90% Local'!$DO$1,$A37-2015+(AN$2-1)*35,0)</f>
        <v>567488</v>
      </c>
      <c r="AO37">
        <f ca="1">OFFSET('IRP Approach 90% Local'!$DO$1,$A37-2015+(AO$2-1)*35,0)</f>
        <v>998986</v>
      </c>
      <c r="AP37">
        <f ca="1">OFFSET('IRP Approach 90% Local'!$DO$1,$A37-2015+(AP$2-1)*35,0)</f>
        <v>1566872</v>
      </c>
      <c r="AQ37">
        <f ca="1">OFFSET('IRP Approach 90% Local'!$DO$1,$A37-2015+(AQ$2-1)*35,0)</f>
        <v>1880409</v>
      </c>
      <c r="AR37">
        <f ca="1">OFFSET('IRP Approach 90% Local'!$DO$1,$A37-2015+(AR$2-1)*35,0)</f>
        <v>3083317</v>
      </c>
      <c r="AS37">
        <f ca="1">OFFSET('IRP Approach 90% Local'!$DO$1,$A37-2015+(AS$2-1)*35,0)</f>
        <v>3587298</v>
      </c>
      <c r="AT37">
        <f ca="1">OFFSET('IRP Approach 90% Local'!$DO$1,$A37-2015+(AT$2-1)*35,0)</f>
        <v>3015184</v>
      </c>
      <c r="AU37">
        <f ca="1">OFFSET('IRP Approach 90% Local'!$DO$1,$A37-2015+(AU$2-1)*35,0)</f>
        <v>3121181</v>
      </c>
      <c r="AV37">
        <f ca="1">OFFSET('IRP Approach 90% Local'!$DO$1,$A37-2015+(AV$2-1)*35,0)</f>
        <v>2562579</v>
      </c>
      <c r="AW37">
        <f ca="1">OFFSET('IRP Approach 90% Local'!$DO$1,$A37-2015+(AW$2-1)*35,0)</f>
        <v>2465830</v>
      </c>
      <c r="AX37">
        <f ca="1">OFFSET('IRP Approach 90% Local'!$DO$1,$A37-2015+(AX$2-1)*35,0)</f>
        <v>2361741</v>
      </c>
      <c r="AY37">
        <f ca="1">OFFSET('IRP Approach 90% Local'!$DO$1,$A37-2015+(AY$2-1)*35,0)</f>
        <v>2576534</v>
      </c>
      <c r="AZ37">
        <f ca="1">OFFSET('IRP Approach 90% Local'!$DO$1,$A37-2015+(AZ$2-1)*35,0)</f>
        <v>3296614</v>
      </c>
      <c r="BA37">
        <f ca="1">OFFSET('IRP Approach 90% Local'!$DO$1,$A37-2015+(BA$2-1)*35,0)</f>
        <v>3086249</v>
      </c>
      <c r="BB37">
        <f ca="1">OFFSET('IRP Approach 90% Local'!$DO$1,$A37-2015+(BB$2-1)*35,0)</f>
        <v>2274633</v>
      </c>
      <c r="BC37">
        <f ca="1">OFFSET('IRP Approach 90% Local'!$DO$1,$A37-2015+(BC$2-1)*35,0)</f>
        <v>1630877</v>
      </c>
      <c r="BD37">
        <f ca="1">OFFSET('IRP Approach 90% Local'!$DO$1,$A37-2015+(BD$2-1)*35,0)</f>
        <v>1833210</v>
      </c>
      <c r="BE37">
        <f ca="1">OFFSET('IRP Approach 90% Local'!$DO$1,$A37-2015+(BE$2-1)*35,0)</f>
        <v>2510300</v>
      </c>
      <c r="BF37">
        <f ca="1">OFFSET('IRP Approach 90% Local'!$DO$1,$A37-2015+(BF$2-1)*35,0)</f>
        <v>2428962</v>
      </c>
      <c r="BG37">
        <f ca="1">OFFSET('IRP Approach 90% Local'!$DO$1,$A37-2015+(BG$2-1)*35,0)</f>
        <v>2640655</v>
      </c>
      <c r="BH37">
        <f ca="1">OFFSET('IRP Approach 90% Local'!$DO$1,$A37-2015+(BH$2-1)*35,0)</f>
        <v>2726802</v>
      </c>
      <c r="BI37">
        <f ca="1">OFFSET('IRP Approach 90% Local'!$DO$1,$A37-2015+(BI$2-1)*35,0)</f>
        <v>2061935</v>
      </c>
      <c r="BJ37">
        <f ca="1">OFFSET('IRP Approach 90% Local'!$DO$1,$A37-2015+(BJ$2-1)*35,0)</f>
        <v>1260900</v>
      </c>
      <c r="BK37">
        <f ca="1">OFFSET('IRP Approach 90% Local'!$DO$1,$A37-2015+(BK$2-1)*35,0)</f>
        <v>920036</v>
      </c>
      <c r="BL37">
        <f ca="1">OFFSET('IRP Approach 90% Local'!$DO$1,$A37-2015+(BL$2-1)*35,0)</f>
        <v>1269553</v>
      </c>
      <c r="BM37">
        <f ca="1">OFFSET('IRP Approach 90% Local'!$DO$1,$A37-2015+(BM$2-1)*35,0)</f>
        <v>882753</v>
      </c>
      <c r="BN37">
        <f ca="1">OFFSET('IRP Approach 90% Local'!$DO$1,$A37-2015+(BN$2-1)*35,0)</f>
        <v>443742</v>
      </c>
      <c r="BO37">
        <f ca="1">OFFSET('IRP Approach 90% Local'!$DO$1,$A37-2015+(BO$2-1)*35,0)</f>
        <v>255725</v>
      </c>
      <c r="BP37">
        <f ca="1">OFFSET('IRP Approach 90% Local'!$DO$1,$A37-2015+(BP$2-1)*35,0)</f>
        <v>77009</v>
      </c>
      <c r="BQ37">
        <f ca="1">OFFSET('IRP Approach 90% Local'!$DO$1,$A37-2015+(BQ$2-1)*35,0)</f>
        <v>0</v>
      </c>
      <c r="BR37">
        <f ca="1">OFFSET('IRP Approach 90% Local'!$DO$1,$A37-2015+(BR$2-1)*35,0)</f>
        <v>0</v>
      </c>
      <c r="BS37">
        <f ca="1">OFFSET('IRP Approach 90% Local'!$DO$1,$A37-2015+(BS$2-1)*35,0)</f>
        <v>21004</v>
      </c>
      <c r="BT37">
        <f ca="1">OFFSET('IRP Approach 90% Local'!$DO$1,$A37-2015+(BT$2-1)*35,0)</f>
        <v>0</v>
      </c>
      <c r="BU37">
        <f ca="1">OFFSET('IRP Approach 90% Local'!$DO$1,$A37-2015+(BU$2-1)*35,0)</f>
        <v>154799</v>
      </c>
      <c r="BV37">
        <f ca="1">OFFSET('IRP Approach 90% Local'!$DO$1,$A37-2015+(BV$2-1)*35,0)</f>
        <v>605924</v>
      </c>
      <c r="BW37">
        <f ca="1">OFFSET('IRP Approach 90% Local'!$DO$1,$A37-2015+(BW$2-1)*35,0)</f>
        <v>1529154</v>
      </c>
      <c r="BX37">
        <f ca="1">OFFSET('IRP Approach 90% Local'!$DO$1,$A37-2015+(BX$2-1)*35,0)</f>
        <v>1632108</v>
      </c>
      <c r="BY37">
        <f ca="1">OFFSET('IRP Approach 90% Local'!$DO$1,$A37-2015+(BY$2-1)*35,0)</f>
        <v>1712824</v>
      </c>
      <c r="BZ37">
        <f ca="1">OFFSET('IRP Approach 90% Local'!$DO$1,$A37-2015+(BZ$2-1)*35,0)</f>
        <v>2365682</v>
      </c>
      <c r="CA37">
        <f ca="1">OFFSET('IRP Approach 90% Local'!$DO$1,$A37-2015+(CA$2-1)*35,0)</f>
        <v>2811345</v>
      </c>
      <c r="CB37">
        <f ca="1">OFFSET('IRP Approach 90% Local'!$DO$1,$A37-2015+(CB$2-1)*35,0)</f>
        <v>3375926</v>
      </c>
      <c r="CC37">
        <f ca="1">OFFSET('IRP Approach 90% Local'!$DO$1,$A37-2015+(CC$2-1)*35,0)</f>
        <v>3242304</v>
      </c>
      <c r="CD37">
        <f ca="1">OFFSET('IRP Approach 90% Local'!$DO$1,$A37-2015+(CD$2-1)*35,0)</f>
        <v>3305645</v>
      </c>
      <c r="CE37">
        <f ca="1">OFFSET('IRP Approach 90% Local'!$DO$1,$A37-2015+(CE$2-1)*35,0)</f>
        <v>3889104</v>
      </c>
      <c r="CF37">
        <f ca="1">OFFSET('IRP Approach 90% Local'!$DO$1,$A37-2015+(CF$2-1)*35,0)</f>
        <v>3617194</v>
      </c>
      <c r="CG37">
        <f ca="1">OFFSET('IRP Approach 90% Local'!$DO$1,$A37-2015+(CG$2-1)*35,0)</f>
        <v>3369410</v>
      </c>
      <c r="CH37">
        <f ca="1">OFFSET('IRP Approach 90% Local'!$DO$1,$A37-2015+(CH$2-1)*35,0)</f>
        <v>3006843</v>
      </c>
      <c r="CI37">
        <f ca="1">OFFSET('IRP Approach 90% Local'!$DO$1,$A37-2015+(CI$2-1)*35,0)</f>
        <v>2664444</v>
      </c>
      <c r="CJ37">
        <f ca="1">OFFSET('IRP Approach 90% Local'!$DO$1,$A37-2015+(CJ$2-1)*35,0)</f>
        <v>3084198</v>
      </c>
      <c r="CK37">
        <f ca="1">OFFSET('IRP Approach 90% Local'!$DO$1,$A37-2015+(CK$2-1)*35,0)</f>
        <v>3865293</v>
      </c>
      <c r="CL37">
        <f ca="1">OFFSET('IRP Approach 90% Local'!$DO$1,$A37-2015+(CL$2-1)*35,0)</f>
        <v>4182226</v>
      </c>
      <c r="CM37">
        <f ca="1">OFFSET('IRP Approach 90% Local'!$DO$1,$A37-2015+(CM$2-1)*35,0)</f>
        <v>4264204</v>
      </c>
      <c r="CN37">
        <f ca="1">OFFSET('IRP Approach 90% Local'!$DO$1,$A37-2015+(CN$2-1)*35,0)</f>
        <v>3899189</v>
      </c>
    </row>
    <row r="39" spans="1:99" x14ac:dyDescent="0.3">
      <c r="A39" t="s">
        <v>127</v>
      </c>
      <c r="CP39" t="s">
        <v>137</v>
      </c>
      <c r="CQ39" t="s">
        <v>138</v>
      </c>
      <c r="CT39" t="s">
        <v>140</v>
      </c>
    </row>
    <row r="40" spans="1:99" ht="15" x14ac:dyDescent="0.25">
      <c r="A40">
        <v>2020</v>
      </c>
      <c r="B40">
        <f ca="1">SMALL($B$7:$CN$7,B$2)</f>
        <v>31270</v>
      </c>
      <c r="C40">
        <f t="shared" ref="C40:BN40" ca="1" si="5">SMALL($B$7:$CN$7,C$2)</f>
        <v>51246</v>
      </c>
      <c r="D40">
        <f t="shared" ca="1" si="5"/>
        <v>74000</v>
      </c>
      <c r="E40">
        <f t="shared" ca="1" si="5"/>
        <v>101776</v>
      </c>
      <c r="F40">
        <f t="shared" ca="1" si="5"/>
        <v>109726</v>
      </c>
      <c r="G40">
        <f t="shared" ca="1" si="5"/>
        <v>184281</v>
      </c>
      <c r="H40">
        <f t="shared" ca="1" si="5"/>
        <v>189820</v>
      </c>
      <c r="I40">
        <f t="shared" ca="1" si="5"/>
        <v>236592</v>
      </c>
      <c r="J40">
        <f t="shared" ca="1" si="5"/>
        <v>291203</v>
      </c>
      <c r="K40">
        <f t="shared" ca="1" si="5"/>
        <v>450396</v>
      </c>
      <c r="L40">
        <f t="shared" ca="1" si="5"/>
        <v>533016</v>
      </c>
      <c r="M40">
        <f t="shared" ca="1" si="5"/>
        <v>559818</v>
      </c>
      <c r="N40">
        <f t="shared" ca="1" si="5"/>
        <v>568039</v>
      </c>
      <c r="O40">
        <f t="shared" ca="1" si="5"/>
        <v>636572</v>
      </c>
      <c r="P40">
        <f t="shared" ca="1" si="5"/>
        <v>650176</v>
      </c>
      <c r="Q40">
        <f t="shared" ca="1" si="5"/>
        <v>653162</v>
      </c>
      <c r="R40">
        <f t="shared" ca="1" si="5"/>
        <v>732025</v>
      </c>
      <c r="S40">
        <f t="shared" ca="1" si="5"/>
        <v>824556</v>
      </c>
      <c r="T40">
        <f t="shared" ca="1" si="5"/>
        <v>883252</v>
      </c>
      <c r="U40">
        <f t="shared" ca="1" si="5"/>
        <v>905732</v>
      </c>
      <c r="V40">
        <f t="shared" ca="1" si="5"/>
        <v>935648</v>
      </c>
      <c r="W40">
        <f t="shared" ca="1" si="5"/>
        <v>966761</v>
      </c>
      <c r="X40">
        <f t="shared" ca="1" si="5"/>
        <v>990357</v>
      </c>
      <c r="Y40">
        <f t="shared" ca="1" si="5"/>
        <v>1011778</v>
      </c>
      <c r="Z40">
        <f t="shared" ca="1" si="5"/>
        <v>1039614</v>
      </c>
      <c r="AA40">
        <f t="shared" ca="1" si="5"/>
        <v>1081842</v>
      </c>
      <c r="AB40">
        <f t="shared" ca="1" si="5"/>
        <v>1161954</v>
      </c>
      <c r="AC40">
        <f t="shared" ca="1" si="5"/>
        <v>1289327</v>
      </c>
      <c r="AD40">
        <f t="shared" ca="1" si="5"/>
        <v>1359722</v>
      </c>
      <c r="AE40">
        <f t="shared" ca="1" si="5"/>
        <v>1360809</v>
      </c>
      <c r="AF40">
        <f t="shared" ca="1" si="5"/>
        <v>1361702</v>
      </c>
      <c r="AG40">
        <f t="shared" ca="1" si="5"/>
        <v>1378773</v>
      </c>
      <c r="AH40">
        <f t="shared" ca="1" si="5"/>
        <v>1554568</v>
      </c>
      <c r="AI40">
        <f t="shared" ca="1" si="5"/>
        <v>1569130</v>
      </c>
      <c r="AJ40">
        <f t="shared" ca="1" si="5"/>
        <v>1596693</v>
      </c>
      <c r="AK40">
        <f t="shared" ca="1" si="5"/>
        <v>1629618</v>
      </c>
      <c r="AL40">
        <f t="shared" ca="1" si="5"/>
        <v>1636543</v>
      </c>
      <c r="AM40">
        <f t="shared" ca="1" si="5"/>
        <v>1666962</v>
      </c>
      <c r="AN40">
        <f t="shared" ca="1" si="5"/>
        <v>1723772</v>
      </c>
      <c r="AO40">
        <f t="shared" ca="1" si="5"/>
        <v>1733184</v>
      </c>
      <c r="AP40">
        <f t="shared" ca="1" si="5"/>
        <v>1827947</v>
      </c>
      <c r="AQ40">
        <f t="shared" ca="1" si="5"/>
        <v>1839202</v>
      </c>
      <c r="AR40">
        <f t="shared" ca="1" si="5"/>
        <v>1843950</v>
      </c>
      <c r="AS40">
        <f t="shared" ca="1" si="5"/>
        <v>1866942</v>
      </c>
      <c r="AT40">
        <f t="shared" ca="1" si="5"/>
        <v>1883439</v>
      </c>
      <c r="AU40">
        <f t="shared" ca="1" si="5"/>
        <v>1954845</v>
      </c>
      <c r="AV40">
        <f t="shared" ca="1" si="5"/>
        <v>2019016</v>
      </c>
      <c r="AW40">
        <f t="shared" ca="1" si="5"/>
        <v>2033532</v>
      </c>
      <c r="AX40">
        <f t="shared" ca="1" si="5"/>
        <v>2135046</v>
      </c>
      <c r="AY40">
        <f t="shared" ca="1" si="5"/>
        <v>2244548</v>
      </c>
      <c r="AZ40">
        <f t="shared" ca="1" si="5"/>
        <v>2267252</v>
      </c>
      <c r="BA40">
        <f t="shared" ca="1" si="5"/>
        <v>2281734</v>
      </c>
      <c r="BB40">
        <f t="shared" ca="1" si="5"/>
        <v>2298905</v>
      </c>
      <c r="BC40">
        <f t="shared" ca="1" si="5"/>
        <v>2347544</v>
      </c>
      <c r="BD40">
        <f t="shared" ca="1" si="5"/>
        <v>2360622</v>
      </c>
      <c r="BE40">
        <f t="shared" ca="1" si="5"/>
        <v>2383294</v>
      </c>
      <c r="BF40">
        <f t="shared" ca="1" si="5"/>
        <v>2434197</v>
      </c>
      <c r="BG40">
        <f t="shared" ca="1" si="5"/>
        <v>2467810</v>
      </c>
      <c r="BH40">
        <f t="shared" ca="1" si="5"/>
        <v>2479282</v>
      </c>
      <c r="BI40">
        <f t="shared" ca="1" si="5"/>
        <v>2479827</v>
      </c>
      <c r="BJ40">
        <f t="shared" ca="1" si="5"/>
        <v>2503322</v>
      </c>
      <c r="BK40">
        <f t="shared" ca="1" si="5"/>
        <v>2503691</v>
      </c>
      <c r="BL40">
        <f t="shared" ca="1" si="5"/>
        <v>2506954</v>
      </c>
      <c r="BM40">
        <f t="shared" ca="1" si="5"/>
        <v>2545856</v>
      </c>
      <c r="BN40">
        <f t="shared" ca="1" si="5"/>
        <v>2552887</v>
      </c>
      <c r="BO40">
        <f t="shared" ref="BO40:CN40" ca="1" si="6">SMALL($B$7:$CN$7,BO$2)</f>
        <v>2566235</v>
      </c>
      <c r="BP40">
        <f t="shared" ca="1" si="6"/>
        <v>2635665</v>
      </c>
      <c r="BQ40">
        <f t="shared" ca="1" si="6"/>
        <v>2791877</v>
      </c>
      <c r="BR40">
        <f t="shared" ca="1" si="6"/>
        <v>2804787</v>
      </c>
      <c r="BS40">
        <f t="shared" ca="1" si="6"/>
        <v>2835098</v>
      </c>
      <c r="BT40">
        <f t="shared" ca="1" si="6"/>
        <v>2939242</v>
      </c>
      <c r="BU40">
        <f t="shared" ca="1" si="6"/>
        <v>2944332</v>
      </c>
      <c r="BV40">
        <f t="shared" ca="1" si="6"/>
        <v>2976394</v>
      </c>
      <c r="BW40">
        <f t="shared" ca="1" si="6"/>
        <v>3069556</v>
      </c>
      <c r="BX40">
        <f t="shared" ca="1" si="6"/>
        <v>3086058</v>
      </c>
      <c r="BY40">
        <f t="shared" ca="1" si="6"/>
        <v>3093188</v>
      </c>
      <c r="BZ40">
        <f t="shared" ca="1" si="6"/>
        <v>3132440</v>
      </c>
      <c r="CA40">
        <f t="shared" ca="1" si="6"/>
        <v>3242340</v>
      </c>
      <c r="CB40">
        <f t="shared" ca="1" si="6"/>
        <v>3287808</v>
      </c>
      <c r="CC40">
        <f t="shared" ca="1" si="6"/>
        <v>3317354</v>
      </c>
      <c r="CD40">
        <f t="shared" ca="1" si="6"/>
        <v>3335371</v>
      </c>
      <c r="CE40">
        <f t="shared" ca="1" si="6"/>
        <v>3496650</v>
      </c>
      <c r="CF40">
        <f t="shared" ca="1" si="6"/>
        <v>3513272</v>
      </c>
      <c r="CG40">
        <f t="shared" ca="1" si="6"/>
        <v>3530042</v>
      </c>
      <c r="CH40">
        <f t="shared" ca="1" si="6"/>
        <v>3615668</v>
      </c>
      <c r="CI40">
        <f t="shared" ca="1" si="6"/>
        <v>3675416</v>
      </c>
      <c r="CJ40">
        <f t="shared" ca="1" si="6"/>
        <v>3782759</v>
      </c>
      <c r="CK40">
        <f t="shared" ca="1" si="6"/>
        <v>3988957</v>
      </c>
      <c r="CL40">
        <f t="shared" ca="1" si="6"/>
        <v>4022024</v>
      </c>
      <c r="CM40">
        <f t="shared" ca="1" si="6"/>
        <v>4030307</v>
      </c>
      <c r="CN40">
        <f t="shared" ca="1" si="6"/>
        <v>4239626</v>
      </c>
      <c r="CP40" s="2">
        <f ca="1">COUNTIF($B40:$CN40,"&lt;=1000000")/91</f>
        <v>0.25274725274725274</v>
      </c>
      <c r="CQ40" s="2">
        <f ca="1">1-CP40</f>
        <v>0.74725274725274726</v>
      </c>
      <c r="CS40">
        <v>2040</v>
      </c>
      <c r="CT40" s="4">
        <f ca="1">CP44</f>
        <v>0.13186813186813187</v>
      </c>
      <c r="CU40" s="4">
        <f ca="1">CQ44</f>
        <v>0.86813186813186816</v>
      </c>
    </row>
    <row r="41" spans="1:99" ht="15" x14ac:dyDescent="0.25">
      <c r="A41">
        <v>2025</v>
      </c>
      <c r="B41">
        <f ca="1">SMALL($B$12:$CN$12,B$2)</f>
        <v>8991</v>
      </c>
      <c r="C41">
        <f t="shared" ref="C41:BN41" ca="1" si="7">SMALL($B$12:$CN$12,C$2)</f>
        <v>15882</v>
      </c>
      <c r="D41">
        <f t="shared" ca="1" si="7"/>
        <v>54320</v>
      </c>
      <c r="E41">
        <f t="shared" ca="1" si="7"/>
        <v>92384</v>
      </c>
      <c r="F41">
        <f t="shared" ca="1" si="7"/>
        <v>110823</v>
      </c>
      <c r="G41">
        <f t="shared" ca="1" si="7"/>
        <v>183992</v>
      </c>
      <c r="H41">
        <f t="shared" ca="1" si="7"/>
        <v>213473</v>
      </c>
      <c r="I41">
        <f t="shared" ca="1" si="7"/>
        <v>278127</v>
      </c>
      <c r="J41">
        <f t="shared" ca="1" si="7"/>
        <v>294460</v>
      </c>
      <c r="K41">
        <f t="shared" ca="1" si="7"/>
        <v>320092</v>
      </c>
      <c r="L41">
        <f t="shared" ca="1" si="7"/>
        <v>406039</v>
      </c>
      <c r="M41">
        <f t="shared" ca="1" si="7"/>
        <v>450034</v>
      </c>
      <c r="N41">
        <f t="shared" ca="1" si="7"/>
        <v>462230</v>
      </c>
      <c r="O41">
        <f t="shared" ca="1" si="7"/>
        <v>479162</v>
      </c>
      <c r="P41">
        <f t="shared" ca="1" si="7"/>
        <v>546999</v>
      </c>
      <c r="Q41">
        <f t="shared" ca="1" si="7"/>
        <v>622655</v>
      </c>
      <c r="R41">
        <f t="shared" ca="1" si="7"/>
        <v>649719</v>
      </c>
      <c r="S41">
        <f t="shared" ca="1" si="7"/>
        <v>745589</v>
      </c>
      <c r="T41">
        <f t="shared" ca="1" si="7"/>
        <v>806378</v>
      </c>
      <c r="U41">
        <f t="shared" ca="1" si="7"/>
        <v>827204</v>
      </c>
      <c r="V41">
        <f t="shared" ca="1" si="7"/>
        <v>875720</v>
      </c>
      <c r="W41">
        <f t="shared" ca="1" si="7"/>
        <v>878348</v>
      </c>
      <c r="X41">
        <f t="shared" ca="1" si="7"/>
        <v>911385</v>
      </c>
      <c r="Y41">
        <f t="shared" ca="1" si="7"/>
        <v>913511</v>
      </c>
      <c r="Z41">
        <f t="shared" ca="1" si="7"/>
        <v>938539</v>
      </c>
      <c r="AA41">
        <f t="shared" ca="1" si="7"/>
        <v>975188</v>
      </c>
      <c r="AB41">
        <f t="shared" ca="1" si="7"/>
        <v>1020996</v>
      </c>
      <c r="AC41">
        <f t="shared" ca="1" si="7"/>
        <v>1059357</v>
      </c>
      <c r="AD41">
        <f t="shared" ca="1" si="7"/>
        <v>1102160</v>
      </c>
      <c r="AE41">
        <f t="shared" ca="1" si="7"/>
        <v>1129544</v>
      </c>
      <c r="AF41">
        <f t="shared" ca="1" si="7"/>
        <v>1154256</v>
      </c>
      <c r="AG41">
        <f t="shared" ca="1" si="7"/>
        <v>1196370</v>
      </c>
      <c r="AH41">
        <f t="shared" ca="1" si="7"/>
        <v>1272762</v>
      </c>
      <c r="AI41">
        <f t="shared" ca="1" si="7"/>
        <v>1322448</v>
      </c>
      <c r="AJ41">
        <f t="shared" ca="1" si="7"/>
        <v>1353073</v>
      </c>
      <c r="AK41">
        <f t="shared" ca="1" si="7"/>
        <v>1405912</v>
      </c>
      <c r="AL41">
        <f t="shared" ca="1" si="7"/>
        <v>1460226</v>
      </c>
      <c r="AM41">
        <f t="shared" ca="1" si="7"/>
        <v>1467354</v>
      </c>
      <c r="AN41">
        <f t="shared" ca="1" si="7"/>
        <v>1477158</v>
      </c>
      <c r="AO41">
        <f t="shared" ca="1" si="7"/>
        <v>1512224</v>
      </c>
      <c r="AP41">
        <f t="shared" ca="1" si="7"/>
        <v>1563323</v>
      </c>
      <c r="AQ41">
        <f t="shared" ca="1" si="7"/>
        <v>1588170</v>
      </c>
      <c r="AR41">
        <f t="shared" ca="1" si="7"/>
        <v>1597805</v>
      </c>
      <c r="AS41">
        <f t="shared" ca="1" si="7"/>
        <v>1602279</v>
      </c>
      <c r="AT41">
        <f t="shared" ca="1" si="7"/>
        <v>1608827</v>
      </c>
      <c r="AU41">
        <f t="shared" ca="1" si="7"/>
        <v>1657710</v>
      </c>
      <c r="AV41">
        <f t="shared" ca="1" si="7"/>
        <v>1673612</v>
      </c>
      <c r="AW41">
        <f t="shared" ca="1" si="7"/>
        <v>1718480</v>
      </c>
      <c r="AX41">
        <f t="shared" ca="1" si="7"/>
        <v>1762574</v>
      </c>
      <c r="AY41">
        <f t="shared" ca="1" si="7"/>
        <v>1769551</v>
      </c>
      <c r="AZ41">
        <f t="shared" ca="1" si="7"/>
        <v>1853376</v>
      </c>
      <c r="BA41">
        <f t="shared" ca="1" si="7"/>
        <v>1856351</v>
      </c>
      <c r="BB41">
        <f t="shared" ca="1" si="7"/>
        <v>1871447</v>
      </c>
      <c r="BC41">
        <f t="shared" ca="1" si="7"/>
        <v>1898373</v>
      </c>
      <c r="BD41">
        <f t="shared" ca="1" si="7"/>
        <v>1907701</v>
      </c>
      <c r="BE41">
        <f t="shared" ca="1" si="7"/>
        <v>2043697</v>
      </c>
      <c r="BF41">
        <f t="shared" ca="1" si="7"/>
        <v>2048192</v>
      </c>
      <c r="BG41">
        <f t="shared" ca="1" si="7"/>
        <v>2100624</v>
      </c>
      <c r="BH41">
        <f t="shared" ca="1" si="7"/>
        <v>2134732</v>
      </c>
      <c r="BI41">
        <f t="shared" ca="1" si="7"/>
        <v>2224579</v>
      </c>
      <c r="BJ41">
        <f t="shared" ca="1" si="7"/>
        <v>2265300</v>
      </c>
      <c r="BK41">
        <f t="shared" ca="1" si="7"/>
        <v>2302490</v>
      </c>
      <c r="BL41">
        <f t="shared" ca="1" si="7"/>
        <v>2312285</v>
      </c>
      <c r="BM41">
        <f t="shared" ca="1" si="7"/>
        <v>2348932</v>
      </c>
      <c r="BN41">
        <f t="shared" ca="1" si="7"/>
        <v>2365944</v>
      </c>
      <c r="BO41">
        <f t="shared" ref="BO41:CN41" ca="1" si="8">SMALL($B$12:$CN$12,BO$2)</f>
        <v>2379260</v>
      </c>
      <c r="BP41">
        <f t="shared" ca="1" si="8"/>
        <v>2444542</v>
      </c>
      <c r="BQ41">
        <f t="shared" ca="1" si="8"/>
        <v>2480461</v>
      </c>
      <c r="BR41">
        <f t="shared" ca="1" si="8"/>
        <v>2486373</v>
      </c>
      <c r="BS41">
        <f t="shared" ca="1" si="8"/>
        <v>2518021</v>
      </c>
      <c r="BT41">
        <f t="shared" ca="1" si="8"/>
        <v>2563812</v>
      </c>
      <c r="BU41">
        <f t="shared" ca="1" si="8"/>
        <v>2621722</v>
      </c>
      <c r="BV41">
        <f t="shared" ca="1" si="8"/>
        <v>2660258</v>
      </c>
      <c r="BW41">
        <f t="shared" ca="1" si="8"/>
        <v>2707690</v>
      </c>
      <c r="BX41">
        <f t="shared" ca="1" si="8"/>
        <v>2710570</v>
      </c>
      <c r="BY41">
        <f t="shared" ca="1" si="8"/>
        <v>2775737</v>
      </c>
      <c r="BZ41">
        <f t="shared" ca="1" si="8"/>
        <v>2787026</v>
      </c>
      <c r="CA41">
        <f t="shared" ca="1" si="8"/>
        <v>2802321</v>
      </c>
      <c r="CB41">
        <f t="shared" ca="1" si="8"/>
        <v>2864995</v>
      </c>
      <c r="CC41">
        <f t="shared" ca="1" si="8"/>
        <v>2931742</v>
      </c>
      <c r="CD41">
        <f t="shared" ca="1" si="8"/>
        <v>3042642</v>
      </c>
      <c r="CE41">
        <f t="shared" ca="1" si="8"/>
        <v>3129116</v>
      </c>
      <c r="CF41">
        <f t="shared" ca="1" si="8"/>
        <v>3619092</v>
      </c>
      <c r="CG41">
        <f t="shared" ca="1" si="8"/>
        <v>3679044</v>
      </c>
      <c r="CH41">
        <f t="shared" ca="1" si="8"/>
        <v>3736308</v>
      </c>
      <c r="CI41">
        <f t="shared" ca="1" si="8"/>
        <v>3779558</v>
      </c>
      <c r="CJ41">
        <f t="shared" ca="1" si="8"/>
        <v>3935790</v>
      </c>
      <c r="CK41">
        <f t="shared" ca="1" si="8"/>
        <v>4250780</v>
      </c>
      <c r="CL41">
        <f t="shared" ca="1" si="8"/>
        <v>4281594</v>
      </c>
      <c r="CM41">
        <f t="shared" ca="1" si="8"/>
        <v>4431714</v>
      </c>
      <c r="CN41">
        <f t="shared" ca="1" si="8"/>
        <v>4596290</v>
      </c>
      <c r="CP41" s="2">
        <f t="shared" ref="CP41:CP44" ca="1" si="9">COUNTIF($B41:$CN41,"&lt;=1000000")/91</f>
        <v>0.2857142857142857</v>
      </c>
      <c r="CQ41" s="2">
        <f t="shared" ref="CQ41:CQ44" ca="1" si="10">1-CP41</f>
        <v>0.7142857142857143</v>
      </c>
      <c r="CS41">
        <v>2035</v>
      </c>
      <c r="CT41" s="4">
        <f ca="1">CP43</f>
        <v>0.23076923076923078</v>
      </c>
      <c r="CU41" s="4">
        <f ca="1">CQ43</f>
        <v>0.76923076923076916</v>
      </c>
    </row>
    <row r="42" spans="1:99" ht="15" x14ac:dyDescent="0.25">
      <c r="A42">
        <v>2030</v>
      </c>
      <c r="B42">
        <f ca="1">SMALL($B$17:$CN$17,B$2)</f>
        <v>43832</v>
      </c>
      <c r="C42">
        <f t="shared" ref="C42:BN42" ca="1" si="11">SMALL($B$17:$CN$17,C$2)</f>
        <v>98117</v>
      </c>
      <c r="D42">
        <f t="shared" ca="1" si="11"/>
        <v>100302</v>
      </c>
      <c r="E42">
        <f t="shared" ca="1" si="11"/>
        <v>103045</v>
      </c>
      <c r="F42">
        <f t="shared" ca="1" si="11"/>
        <v>137562</v>
      </c>
      <c r="G42">
        <f t="shared" ca="1" si="11"/>
        <v>153467</v>
      </c>
      <c r="H42">
        <f t="shared" ca="1" si="11"/>
        <v>216351</v>
      </c>
      <c r="I42">
        <f t="shared" ca="1" si="11"/>
        <v>233130</v>
      </c>
      <c r="J42">
        <f t="shared" ca="1" si="11"/>
        <v>363643</v>
      </c>
      <c r="K42">
        <f t="shared" ca="1" si="11"/>
        <v>396850</v>
      </c>
      <c r="L42">
        <f t="shared" ca="1" si="11"/>
        <v>421096</v>
      </c>
      <c r="M42">
        <f t="shared" ca="1" si="11"/>
        <v>535955</v>
      </c>
      <c r="N42">
        <f t="shared" ca="1" si="11"/>
        <v>536439</v>
      </c>
      <c r="O42">
        <f t="shared" ca="1" si="11"/>
        <v>562678</v>
      </c>
      <c r="P42">
        <f t="shared" ca="1" si="11"/>
        <v>655101</v>
      </c>
      <c r="Q42">
        <f t="shared" ca="1" si="11"/>
        <v>707851</v>
      </c>
      <c r="R42">
        <f t="shared" ca="1" si="11"/>
        <v>746481</v>
      </c>
      <c r="S42">
        <f t="shared" ca="1" si="11"/>
        <v>798173</v>
      </c>
      <c r="T42">
        <f t="shared" ca="1" si="11"/>
        <v>815800</v>
      </c>
      <c r="U42">
        <f t="shared" ca="1" si="11"/>
        <v>846272</v>
      </c>
      <c r="V42">
        <f t="shared" ca="1" si="11"/>
        <v>900313</v>
      </c>
      <c r="W42">
        <f t="shared" ca="1" si="11"/>
        <v>991484</v>
      </c>
      <c r="X42">
        <f t="shared" ca="1" si="11"/>
        <v>1023419</v>
      </c>
      <c r="Y42">
        <f t="shared" ca="1" si="11"/>
        <v>1055335</v>
      </c>
      <c r="Z42">
        <f t="shared" ca="1" si="11"/>
        <v>1056490</v>
      </c>
      <c r="AA42">
        <f t="shared" ca="1" si="11"/>
        <v>1077926</v>
      </c>
      <c r="AB42">
        <f t="shared" ca="1" si="11"/>
        <v>1088061</v>
      </c>
      <c r="AC42">
        <f t="shared" ca="1" si="11"/>
        <v>1094388</v>
      </c>
      <c r="AD42">
        <f t="shared" ca="1" si="11"/>
        <v>1125220</v>
      </c>
      <c r="AE42">
        <f t="shared" ca="1" si="11"/>
        <v>1140902</v>
      </c>
      <c r="AF42">
        <f t="shared" ca="1" si="11"/>
        <v>1198520</v>
      </c>
      <c r="AG42">
        <f t="shared" ca="1" si="11"/>
        <v>1199340</v>
      </c>
      <c r="AH42">
        <f t="shared" ca="1" si="11"/>
        <v>1227614</v>
      </c>
      <c r="AI42">
        <f t="shared" ca="1" si="11"/>
        <v>1263960</v>
      </c>
      <c r="AJ42">
        <f t="shared" ca="1" si="11"/>
        <v>1286425</v>
      </c>
      <c r="AK42">
        <f t="shared" ca="1" si="11"/>
        <v>1361513</v>
      </c>
      <c r="AL42">
        <f t="shared" ca="1" si="11"/>
        <v>1395804</v>
      </c>
      <c r="AM42">
        <f t="shared" ca="1" si="11"/>
        <v>1405156</v>
      </c>
      <c r="AN42">
        <f t="shared" ca="1" si="11"/>
        <v>1412243</v>
      </c>
      <c r="AO42">
        <f t="shared" ca="1" si="11"/>
        <v>1531462</v>
      </c>
      <c r="AP42">
        <f t="shared" ca="1" si="11"/>
        <v>1538324</v>
      </c>
      <c r="AQ42">
        <f t="shared" ca="1" si="11"/>
        <v>1580536</v>
      </c>
      <c r="AR42">
        <f t="shared" ca="1" si="11"/>
        <v>1587020</v>
      </c>
      <c r="AS42">
        <f t="shared" ca="1" si="11"/>
        <v>1591420</v>
      </c>
      <c r="AT42">
        <f t="shared" ca="1" si="11"/>
        <v>1592839</v>
      </c>
      <c r="AU42">
        <f t="shared" ca="1" si="11"/>
        <v>1633373</v>
      </c>
      <c r="AV42">
        <f t="shared" ca="1" si="11"/>
        <v>1640486</v>
      </c>
      <c r="AW42">
        <f t="shared" ca="1" si="11"/>
        <v>1641569</v>
      </c>
      <c r="AX42">
        <f t="shared" ca="1" si="11"/>
        <v>1644117</v>
      </c>
      <c r="AY42">
        <f t="shared" ca="1" si="11"/>
        <v>1655843</v>
      </c>
      <c r="AZ42">
        <f t="shared" ca="1" si="11"/>
        <v>1662034</v>
      </c>
      <c r="BA42">
        <f t="shared" ca="1" si="11"/>
        <v>1681085</v>
      </c>
      <c r="BB42">
        <f t="shared" ca="1" si="11"/>
        <v>1812253</v>
      </c>
      <c r="BC42">
        <f t="shared" ca="1" si="11"/>
        <v>1835253</v>
      </c>
      <c r="BD42">
        <f t="shared" ca="1" si="11"/>
        <v>1841208</v>
      </c>
      <c r="BE42">
        <f t="shared" ca="1" si="11"/>
        <v>1844709</v>
      </c>
      <c r="BF42">
        <f t="shared" ca="1" si="11"/>
        <v>1850648</v>
      </c>
      <c r="BG42">
        <f t="shared" ca="1" si="11"/>
        <v>1852027</v>
      </c>
      <c r="BH42">
        <f t="shared" ca="1" si="11"/>
        <v>1858804</v>
      </c>
      <c r="BI42">
        <f t="shared" ca="1" si="11"/>
        <v>1905517</v>
      </c>
      <c r="BJ42">
        <f t="shared" ca="1" si="11"/>
        <v>1965603</v>
      </c>
      <c r="BK42">
        <f t="shared" ca="1" si="11"/>
        <v>2027848</v>
      </c>
      <c r="BL42">
        <f t="shared" ca="1" si="11"/>
        <v>2260272</v>
      </c>
      <c r="BM42">
        <f t="shared" ca="1" si="11"/>
        <v>2275754</v>
      </c>
      <c r="BN42">
        <f t="shared" ca="1" si="11"/>
        <v>2285734</v>
      </c>
      <c r="BO42">
        <f t="shared" ref="BO42:CN42" ca="1" si="12">SMALL($B$17:$CN$17,BO$2)</f>
        <v>2286234</v>
      </c>
      <c r="BP42">
        <f t="shared" ca="1" si="12"/>
        <v>2308802</v>
      </c>
      <c r="BQ42">
        <f t="shared" ca="1" si="12"/>
        <v>2319714</v>
      </c>
      <c r="BR42">
        <f t="shared" ca="1" si="12"/>
        <v>2413235</v>
      </c>
      <c r="BS42">
        <f t="shared" ca="1" si="12"/>
        <v>2415317</v>
      </c>
      <c r="BT42">
        <f t="shared" ca="1" si="12"/>
        <v>2440540</v>
      </c>
      <c r="BU42">
        <f t="shared" ca="1" si="12"/>
        <v>2597310</v>
      </c>
      <c r="BV42">
        <f t="shared" ca="1" si="12"/>
        <v>2666646</v>
      </c>
      <c r="BW42">
        <f t="shared" ca="1" si="12"/>
        <v>2744734</v>
      </c>
      <c r="BX42">
        <f t="shared" ca="1" si="12"/>
        <v>2754861</v>
      </c>
      <c r="BY42">
        <f t="shared" ca="1" si="12"/>
        <v>2903411</v>
      </c>
      <c r="BZ42">
        <f t="shared" ca="1" si="12"/>
        <v>2940027</v>
      </c>
      <c r="CA42">
        <f t="shared" ca="1" si="12"/>
        <v>2998758</v>
      </c>
      <c r="CB42">
        <f t="shared" ca="1" si="12"/>
        <v>3030776</v>
      </c>
      <c r="CC42">
        <f t="shared" ca="1" si="12"/>
        <v>3044922</v>
      </c>
      <c r="CD42">
        <f t="shared" ca="1" si="12"/>
        <v>3069998</v>
      </c>
      <c r="CE42">
        <f t="shared" ca="1" si="12"/>
        <v>3100010</v>
      </c>
      <c r="CF42">
        <f t="shared" ca="1" si="12"/>
        <v>3128015</v>
      </c>
      <c r="CG42">
        <f t="shared" ca="1" si="12"/>
        <v>3142874</v>
      </c>
      <c r="CH42">
        <f t="shared" ca="1" si="12"/>
        <v>3207871</v>
      </c>
      <c r="CI42">
        <f t="shared" ca="1" si="12"/>
        <v>3277483</v>
      </c>
      <c r="CJ42">
        <f t="shared" ca="1" si="12"/>
        <v>3406039</v>
      </c>
      <c r="CK42">
        <f t="shared" ca="1" si="12"/>
        <v>3420449</v>
      </c>
      <c r="CL42">
        <f t="shared" ca="1" si="12"/>
        <v>3937263</v>
      </c>
      <c r="CM42">
        <f t="shared" ca="1" si="12"/>
        <v>4300862</v>
      </c>
      <c r="CN42">
        <f t="shared" ca="1" si="12"/>
        <v>4360166</v>
      </c>
      <c r="CP42" s="2">
        <f t="shared" ca="1" si="9"/>
        <v>0.24175824175824176</v>
      </c>
      <c r="CQ42" s="2">
        <f t="shared" ca="1" si="10"/>
        <v>0.75824175824175821</v>
      </c>
      <c r="CS42">
        <v>2030</v>
      </c>
      <c r="CT42" s="4">
        <f ca="1">CP42</f>
        <v>0.24175824175824176</v>
      </c>
      <c r="CU42" s="4">
        <f ca="1">CQ42</f>
        <v>0.75824175824175821</v>
      </c>
    </row>
    <row r="43" spans="1:99" ht="15" x14ac:dyDescent="0.25">
      <c r="A43">
        <v>2035</v>
      </c>
      <c r="B43">
        <f ca="1">SMALL($B$22:$CN$22,B$2)</f>
        <v>5000</v>
      </c>
      <c r="C43">
        <f t="shared" ref="C43:BN43" ca="1" si="13">SMALL($B$22:$CN$22,C$2)</f>
        <v>120361</v>
      </c>
      <c r="D43">
        <f t="shared" ca="1" si="13"/>
        <v>150328</v>
      </c>
      <c r="E43">
        <f t="shared" ca="1" si="13"/>
        <v>178742</v>
      </c>
      <c r="F43">
        <f t="shared" ca="1" si="13"/>
        <v>269127</v>
      </c>
      <c r="G43">
        <f t="shared" ca="1" si="13"/>
        <v>296484</v>
      </c>
      <c r="H43">
        <f t="shared" ca="1" si="13"/>
        <v>361156</v>
      </c>
      <c r="I43">
        <f t="shared" ca="1" si="13"/>
        <v>493333</v>
      </c>
      <c r="J43">
        <f t="shared" ca="1" si="13"/>
        <v>517138</v>
      </c>
      <c r="K43">
        <f t="shared" ca="1" si="13"/>
        <v>525682</v>
      </c>
      <c r="L43">
        <f t="shared" ca="1" si="13"/>
        <v>657752</v>
      </c>
      <c r="M43">
        <f t="shared" ca="1" si="13"/>
        <v>757099</v>
      </c>
      <c r="N43">
        <f t="shared" ca="1" si="13"/>
        <v>822679</v>
      </c>
      <c r="O43">
        <f t="shared" ca="1" si="13"/>
        <v>824818</v>
      </c>
      <c r="P43">
        <f t="shared" ca="1" si="13"/>
        <v>833014</v>
      </c>
      <c r="Q43">
        <f t="shared" ca="1" si="13"/>
        <v>838477</v>
      </c>
      <c r="R43">
        <f t="shared" ca="1" si="13"/>
        <v>871282</v>
      </c>
      <c r="S43">
        <f t="shared" ca="1" si="13"/>
        <v>951157</v>
      </c>
      <c r="T43">
        <f t="shared" ca="1" si="13"/>
        <v>967539</v>
      </c>
      <c r="U43">
        <f t="shared" ca="1" si="13"/>
        <v>988505</v>
      </c>
      <c r="V43">
        <f t="shared" ca="1" si="13"/>
        <v>991719</v>
      </c>
      <c r="W43">
        <f t="shared" ca="1" si="13"/>
        <v>1008260</v>
      </c>
      <c r="X43">
        <f t="shared" ca="1" si="13"/>
        <v>1185255</v>
      </c>
      <c r="Y43">
        <f t="shared" ca="1" si="13"/>
        <v>1281058</v>
      </c>
      <c r="Z43">
        <f t="shared" ca="1" si="13"/>
        <v>1294603</v>
      </c>
      <c r="AA43">
        <f t="shared" ca="1" si="13"/>
        <v>1317619</v>
      </c>
      <c r="AB43">
        <f t="shared" ca="1" si="13"/>
        <v>1319719</v>
      </c>
      <c r="AC43">
        <f t="shared" ca="1" si="13"/>
        <v>1433076</v>
      </c>
      <c r="AD43">
        <f t="shared" ca="1" si="13"/>
        <v>1542511</v>
      </c>
      <c r="AE43">
        <f t="shared" ca="1" si="13"/>
        <v>1555869</v>
      </c>
      <c r="AF43">
        <f t="shared" ca="1" si="13"/>
        <v>1568032</v>
      </c>
      <c r="AG43">
        <f t="shared" ca="1" si="13"/>
        <v>1612258</v>
      </c>
      <c r="AH43">
        <f t="shared" ca="1" si="13"/>
        <v>1694274</v>
      </c>
      <c r="AI43">
        <f t="shared" ca="1" si="13"/>
        <v>1888304</v>
      </c>
      <c r="AJ43">
        <f t="shared" ca="1" si="13"/>
        <v>1894552</v>
      </c>
      <c r="AK43">
        <f t="shared" ca="1" si="13"/>
        <v>1964582</v>
      </c>
      <c r="AL43">
        <f t="shared" ca="1" si="13"/>
        <v>2024753</v>
      </c>
      <c r="AM43">
        <f t="shared" ca="1" si="13"/>
        <v>2032361</v>
      </c>
      <c r="AN43">
        <f t="shared" ca="1" si="13"/>
        <v>2131822</v>
      </c>
      <c r="AO43">
        <f t="shared" ca="1" si="13"/>
        <v>2150238</v>
      </c>
      <c r="AP43">
        <f t="shared" ca="1" si="13"/>
        <v>2153645</v>
      </c>
      <c r="AQ43">
        <f t="shared" ca="1" si="13"/>
        <v>2168720</v>
      </c>
      <c r="AR43">
        <f t="shared" ca="1" si="13"/>
        <v>2190982</v>
      </c>
      <c r="AS43">
        <f t="shared" ca="1" si="13"/>
        <v>2250101</v>
      </c>
      <c r="AT43">
        <f t="shared" ca="1" si="13"/>
        <v>2259375</v>
      </c>
      <c r="AU43">
        <f t="shared" ca="1" si="13"/>
        <v>2306021</v>
      </c>
      <c r="AV43">
        <f t="shared" ca="1" si="13"/>
        <v>2313142</v>
      </c>
      <c r="AW43">
        <f t="shared" ca="1" si="13"/>
        <v>2325378</v>
      </c>
      <c r="AX43">
        <f t="shared" ca="1" si="13"/>
        <v>2393432</v>
      </c>
      <c r="AY43">
        <f t="shared" ca="1" si="13"/>
        <v>2436284</v>
      </c>
      <c r="AZ43">
        <f t="shared" ca="1" si="13"/>
        <v>2452706</v>
      </c>
      <c r="BA43">
        <f t="shared" ca="1" si="13"/>
        <v>2461592</v>
      </c>
      <c r="BB43">
        <f t="shared" ca="1" si="13"/>
        <v>2503137</v>
      </c>
      <c r="BC43">
        <f t="shared" ca="1" si="13"/>
        <v>2663206</v>
      </c>
      <c r="BD43">
        <f t="shared" ca="1" si="13"/>
        <v>2663859</v>
      </c>
      <c r="BE43">
        <f t="shared" ca="1" si="13"/>
        <v>2886920</v>
      </c>
      <c r="BF43">
        <f t="shared" ca="1" si="13"/>
        <v>2912321</v>
      </c>
      <c r="BG43">
        <f t="shared" ca="1" si="13"/>
        <v>2931323</v>
      </c>
      <c r="BH43">
        <f t="shared" ca="1" si="13"/>
        <v>2946682</v>
      </c>
      <c r="BI43">
        <f t="shared" ca="1" si="13"/>
        <v>2961854</v>
      </c>
      <c r="BJ43">
        <f t="shared" ca="1" si="13"/>
        <v>3004296</v>
      </c>
      <c r="BK43">
        <f t="shared" ca="1" si="13"/>
        <v>3206184</v>
      </c>
      <c r="BL43">
        <f t="shared" ca="1" si="13"/>
        <v>3265915</v>
      </c>
      <c r="BM43">
        <f t="shared" ca="1" si="13"/>
        <v>3285736</v>
      </c>
      <c r="BN43">
        <f t="shared" ca="1" si="13"/>
        <v>3346953</v>
      </c>
      <c r="BO43">
        <f t="shared" ref="BO43:CN43" ca="1" si="14">SMALL($B$22:$CN$22,BO$2)</f>
        <v>3379944</v>
      </c>
      <c r="BP43">
        <f t="shared" ca="1" si="14"/>
        <v>3472752</v>
      </c>
      <c r="BQ43">
        <f t="shared" ca="1" si="14"/>
        <v>3492353</v>
      </c>
      <c r="BR43">
        <f t="shared" ca="1" si="14"/>
        <v>3561964</v>
      </c>
      <c r="BS43">
        <f t="shared" ca="1" si="14"/>
        <v>3631316</v>
      </c>
      <c r="BT43">
        <f t="shared" ca="1" si="14"/>
        <v>3688390</v>
      </c>
      <c r="BU43">
        <f t="shared" ca="1" si="14"/>
        <v>3705399</v>
      </c>
      <c r="BV43">
        <f t="shared" ca="1" si="14"/>
        <v>3713564</v>
      </c>
      <c r="BW43">
        <f t="shared" ca="1" si="14"/>
        <v>3722982</v>
      </c>
      <c r="BX43">
        <f t="shared" ca="1" si="14"/>
        <v>3884406</v>
      </c>
      <c r="BY43">
        <f t="shared" ca="1" si="14"/>
        <v>3891234</v>
      </c>
      <c r="BZ43">
        <f t="shared" ca="1" si="14"/>
        <v>3891833</v>
      </c>
      <c r="CA43">
        <f t="shared" ca="1" si="14"/>
        <v>3939712</v>
      </c>
      <c r="CB43">
        <f t="shared" ca="1" si="14"/>
        <v>4047413</v>
      </c>
      <c r="CC43">
        <f t="shared" ca="1" si="14"/>
        <v>4085410</v>
      </c>
      <c r="CD43">
        <f t="shared" ca="1" si="14"/>
        <v>4086742</v>
      </c>
      <c r="CE43">
        <f t="shared" ca="1" si="14"/>
        <v>4173217</v>
      </c>
      <c r="CF43">
        <f t="shared" ca="1" si="14"/>
        <v>4199744</v>
      </c>
      <c r="CG43">
        <f t="shared" ca="1" si="14"/>
        <v>4251553</v>
      </c>
      <c r="CH43">
        <f t="shared" ca="1" si="14"/>
        <v>4292808</v>
      </c>
      <c r="CI43">
        <f t="shared" ca="1" si="14"/>
        <v>4420706</v>
      </c>
      <c r="CJ43">
        <f t="shared" ca="1" si="14"/>
        <v>4450759</v>
      </c>
      <c r="CK43">
        <f t="shared" ca="1" si="14"/>
        <v>4557122</v>
      </c>
      <c r="CL43">
        <f t="shared" ca="1" si="14"/>
        <v>4563160</v>
      </c>
      <c r="CM43">
        <f t="shared" ca="1" si="14"/>
        <v>4692084</v>
      </c>
      <c r="CN43">
        <f t="shared" ca="1" si="14"/>
        <v>4729321</v>
      </c>
      <c r="CP43" s="2">
        <f t="shared" ca="1" si="9"/>
        <v>0.23076923076923078</v>
      </c>
      <c r="CQ43" s="2">
        <f t="shared" ca="1" si="10"/>
        <v>0.76923076923076916</v>
      </c>
      <c r="CS43">
        <v>2025</v>
      </c>
      <c r="CT43" s="4">
        <f ca="1">CP41</f>
        <v>0.2857142857142857</v>
      </c>
      <c r="CU43" s="4">
        <f ca="1">CQ41</f>
        <v>0.7142857142857143</v>
      </c>
    </row>
    <row r="44" spans="1:99" ht="15" x14ac:dyDescent="0.25">
      <c r="A44">
        <v>2040</v>
      </c>
      <c r="B44">
        <f ca="1">SMALL($B$27:$CN$27,B$2)</f>
        <v>0</v>
      </c>
      <c r="C44">
        <f t="shared" ref="C44:BN44" ca="1" si="15">SMALL($B$27:$CN$27,C$2)</f>
        <v>12663</v>
      </c>
      <c r="D44">
        <f t="shared" ca="1" si="15"/>
        <v>16405</v>
      </c>
      <c r="E44">
        <f t="shared" ca="1" si="15"/>
        <v>42008</v>
      </c>
      <c r="F44">
        <f t="shared" ca="1" si="15"/>
        <v>286557</v>
      </c>
      <c r="G44">
        <f t="shared" ca="1" si="15"/>
        <v>390069</v>
      </c>
      <c r="H44">
        <f t="shared" ca="1" si="15"/>
        <v>839855</v>
      </c>
      <c r="I44">
        <f t="shared" ca="1" si="15"/>
        <v>876007</v>
      </c>
      <c r="J44">
        <f t="shared" ca="1" si="15"/>
        <v>883236</v>
      </c>
      <c r="K44">
        <f t="shared" ca="1" si="15"/>
        <v>903149</v>
      </c>
      <c r="L44">
        <f t="shared" ca="1" si="15"/>
        <v>915363</v>
      </c>
      <c r="M44">
        <f t="shared" ca="1" si="15"/>
        <v>949404</v>
      </c>
      <c r="N44">
        <f t="shared" ca="1" si="15"/>
        <v>1045175</v>
      </c>
      <c r="O44">
        <f t="shared" ca="1" si="15"/>
        <v>1128640</v>
      </c>
      <c r="P44">
        <f t="shared" ca="1" si="15"/>
        <v>1237878</v>
      </c>
      <c r="Q44">
        <f t="shared" ca="1" si="15"/>
        <v>1257131</v>
      </c>
      <c r="R44">
        <f t="shared" ca="1" si="15"/>
        <v>1295207</v>
      </c>
      <c r="S44">
        <f t="shared" ca="1" si="15"/>
        <v>1370829</v>
      </c>
      <c r="T44">
        <f t="shared" ca="1" si="15"/>
        <v>1499479</v>
      </c>
      <c r="U44">
        <f t="shared" ca="1" si="15"/>
        <v>1532882</v>
      </c>
      <c r="V44">
        <f t="shared" ca="1" si="15"/>
        <v>1575001</v>
      </c>
      <c r="W44">
        <f t="shared" ca="1" si="15"/>
        <v>1602212</v>
      </c>
      <c r="X44">
        <f t="shared" ca="1" si="15"/>
        <v>1734898</v>
      </c>
      <c r="Y44">
        <f t="shared" ca="1" si="15"/>
        <v>1774378</v>
      </c>
      <c r="Z44">
        <f t="shared" ca="1" si="15"/>
        <v>1827426</v>
      </c>
      <c r="AA44">
        <f t="shared" ca="1" si="15"/>
        <v>1860424</v>
      </c>
      <c r="AB44">
        <f t="shared" ca="1" si="15"/>
        <v>1905905</v>
      </c>
      <c r="AC44">
        <f t="shared" ca="1" si="15"/>
        <v>1912784</v>
      </c>
      <c r="AD44">
        <f t="shared" ca="1" si="15"/>
        <v>2020605</v>
      </c>
      <c r="AE44">
        <f t="shared" ca="1" si="15"/>
        <v>2045846</v>
      </c>
      <c r="AF44">
        <f t="shared" ca="1" si="15"/>
        <v>2144702</v>
      </c>
      <c r="AG44">
        <f t="shared" ca="1" si="15"/>
        <v>2190720</v>
      </c>
      <c r="AH44">
        <f t="shared" ca="1" si="15"/>
        <v>2242005</v>
      </c>
      <c r="AI44">
        <f t="shared" ca="1" si="15"/>
        <v>2412692</v>
      </c>
      <c r="AJ44">
        <f t="shared" ca="1" si="15"/>
        <v>2454704</v>
      </c>
      <c r="AK44">
        <f t="shared" ca="1" si="15"/>
        <v>2491183</v>
      </c>
      <c r="AL44">
        <f t="shared" ca="1" si="15"/>
        <v>2565927</v>
      </c>
      <c r="AM44">
        <f t="shared" ca="1" si="15"/>
        <v>2603532</v>
      </c>
      <c r="AN44">
        <f t="shared" ca="1" si="15"/>
        <v>2603773</v>
      </c>
      <c r="AO44">
        <f t="shared" ca="1" si="15"/>
        <v>2618752</v>
      </c>
      <c r="AP44">
        <f t="shared" ca="1" si="15"/>
        <v>2698774</v>
      </c>
      <c r="AQ44">
        <f t="shared" ca="1" si="15"/>
        <v>2974166</v>
      </c>
      <c r="AR44">
        <f t="shared" ca="1" si="15"/>
        <v>3085781</v>
      </c>
      <c r="AS44">
        <f t="shared" ca="1" si="15"/>
        <v>3099189</v>
      </c>
      <c r="AT44">
        <f t="shared" ca="1" si="15"/>
        <v>3100768</v>
      </c>
      <c r="AU44">
        <f t="shared" ca="1" si="15"/>
        <v>3137935</v>
      </c>
      <c r="AV44">
        <f t="shared" ca="1" si="15"/>
        <v>3202051</v>
      </c>
      <c r="AW44">
        <f t="shared" ca="1" si="15"/>
        <v>3259712</v>
      </c>
      <c r="AX44">
        <f t="shared" ca="1" si="15"/>
        <v>3334377</v>
      </c>
      <c r="AY44">
        <f t="shared" ca="1" si="15"/>
        <v>3349570</v>
      </c>
      <c r="AZ44">
        <f t="shared" ca="1" si="15"/>
        <v>3405739</v>
      </c>
      <c r="BA44">
        <f t="shared" ca="1" si="15"/>
        <v>3413527</v>
      </c>
      <c r="BB44">
        <f t="shared" ca="1" si="15"/>
        <v>3463101</v>
      </c>
      <c r="BC44">
        <f t="shared" ca="1" si="15"/>
        <v>3471740</v>
      </c>
      <c r="BD44">
        <f t="shared" ca="1" si="15"/>
        <v>3511088</v>
      </c>
      <c r="BE44">
        <f t="shared" ca="1" si="15"/>
        <v>3523916</v>
      </c>
      <c r="BF44">
        <f t="shared" ca="1" si="15"/>
        <v>3582185</v>
      </c>
      <c r="BG44">
        <f t="shared" ca="1" si="15"/>
        <v>3614310</v>
      </c>
      <c r="BH44">
        <f t="shared" ca="1" si="15"/>
        <v>3625364</v>
      </c>
      <c r="BI44">
        <f t="shared" ca="1" si="15"/>
        <v>3630288</v>
      </c>
      <c r="BJ44">
        <f t="shared" ca="1" si="15"/>
        <v>3672999</v>
      </c>
      <c r="BK44">
        <f t="shared" ca="1" si="15"/>
        <v>3694743</v>
      </c>
      <c r="BL44">
        <f t="shared" ca="1" si="15"/>
        <v>3711881</v>
      </c>
      <c r="BM44">
        <f t="shared" ca="1" si="15"/>
        <v>3724112</v>
      </c>
      <c r="BN44">
        <f t="shared" ca="1" si="15"/>
        <v>3729503</v>
      </c>
      <c r="BO44">
        <f t="shared" ref="BO44:CN44" ca="1" si="16">SMALL($B$27:$CN$27,BO$2)</f>
        <v>3747362</v>
      </c>
      <c r="BP44">
        <f t="shared" ca="1" si="16"/>
        <v>3764075</v>
      </c>
      <c r="BQ44">
        <f t="shared" ca="1" si="16"/>
        <v>3766782</v>
      </c>
      <c r="BR44">
        <f t="shared" ca="1" si="16"/>
        <v>3785887</v>
      </c>
      <c r="BS44">
        <f t="shared" ca="1" si="16"/>
        <v>3821683</v>
      </c>
      <c r="BT44">
        <f t="shared" ca="1" si="16"/>
        <v>3824157</v>
      </c>
      <c r="BU44">
        <f t="shared" ca="1" si="16"/>
        <v>3832493</v>
      </c>
      <c r="BV44">
        <f t="shared" ca="1" si="16"/>
        <v>3896588</v>
      </c>
      <c r="BW44">
        <f t="shared" ca="1" si="16"/>
        <v>3942437</v>
      </c>
      <c r="BX44">
        <f t="shared" ca="1" si="16"/>
        <v>4040319</v>
      </c>
      <c r="BY44">
        <f t="shared" ca="1" si="16"/>
        <v>4059407</v>
      </c>
      <c r="BZ44">
        <f t="shared" ca="1" si="16"/>
        <v>4093044</v>
      </c>
      <c r="CA44">
        <f t="shared" ca="1" si="16"/>
        <v>4183244</v>
      </c>
      <c r="CB44">
        <f t="shared" ca="1" si="16"/>
        <v>4237029</v>
      </c>
      <c r="CC44">
        <f t="shared" ca="1" si="16"/>
        <v>4248821</v>
      </c>
      <c r="CD44">
        <f t="shared" ca="1" si="16"/>
        <v>4255830</v>
      </c>
      <c r="CE44">
        <f t="shared" ca="1" si="16"/>
        <v>4260164</v>
      </c>
      <c r="CF44">
        <f t="shared" ca="1" si="16"/>
        <v>4283642</v>
      </c>
      <c r="CG44">
        <f t="shared" ca="1" si="16"/>
        <v>4344309</v>
      </c>
      <c r="CH44">
        <f t="shared" ca="1" si="16"/>
        <v>4353868</v>
      </c>
      <c r="CI44">
        <f t="shared" ca="1" si="16"/>
        <v>4469881</v>
      </c>
      <c r="CJ44">
        <f t="shared" ca="1" si="16"/>
        <v>4492846</v>
      </c>
      <c r="CK44">
        <f t="shared" ca="1" si="16"/>
        <v>4524390</v>
      </c>
      <c r="CL44">
        <f t="shared" ca="1" si="16"/>
        <v>4612342</v>
      </c>
      <c r="CM44">
        <f t="shared" ca="1" si="16"/>
        <v>4618052</v>
      </c>
      <c r="CN44">
        <f t="shared" ca="1" si="16"/>
        <v>4630416</v>
      </c>
      <c r="CP44" s="2">
        <f t="shared" ca="1" si="9"/>
        <v>0.13186813186813187</v>
      </c>
      <c r="CQ44" s="2">
        <f t="shared" ca="1" si="10"/>
        <v>0.86813186813186816</v>
      </c>
      <c r="CS44">
        <v>2020</v>
      </c>
      <c r="CT44" s="4">
        <f ca="1">CP40</f>
        <v>0.25274725274725274</v>
      </c>
      <c r="CU44" s="4">
        <f ca="1">CQ40</f>
        <v>0.74725274725274726</v>
      </c>
    </row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84" spans="1:95" x14ac:dyDescent="0.3">
      <c r="A84" t="s">
        <v>134</v>
      </c>
      <c r="CP84" t="s">
        <v>135</v>
      </c>
      <c r="CQ84" t="s">
        <v>136</v>
      </c>
    </row>
    <row r="85" spans="1:95" x14ac:dyDescent="0.3">
      <c r="A85">
        <v>2020</v>
      </c>
      <c r="B85" t="e">
        <f>SMALL($B$52:$CN$52,B$2)</f>
        <v>#NUM!</v>
      </c>
      <c r="C85" t="e">
        <f t="shared" ref="C85:BN85" si="17">SMALL($B$52:$CN$52,C$2)</f>
        <v>#NUM!</v>
      </c>
      <c r="D85" t="e">
        <f t="shared" si="17"/>
        <v>#NUM!</v>
      </c>
      <c r="E85" t="e">
        <f t="shared" si="17"/>
        <v>#NUM!</v>
      </c>
      <c r="F85" t="e">
        <f t="shared" si="17"/>
        <v>#NUM!</v>
      </c>
      <c r="G85" t="e">
        <f t="shared" si="17"/>
        <v>#NUM!</v>
      </c>
      <c r="H85" t="e">
        <f t="shared" si="17"/>
        <v>#NUM!</v>
      </c>
      <c r="I85" t="e">
        <f t="shared" si="17"/>
        <v>#NUM!</v>
      </c>
      <c r="J85" t="e">
        <f t="shared" si="17"/>
        <v>#NUM!</v>
      </c>
      <c r="K85" t="e">
        <f t="shared" si="17"/>
        <v>#NUM!</v>
      </c>
      <c r="L85" t="e">
        <f t="shared" si="17"/>
        <v>#NUM!</v>
      </c>
      <c r="M85" t="e">
        <f t="shared" si="17"/>
        <v>#NUM!</v>
      </c>
      <c r="N85" t="e">
        <f t="shared" si="17"/>
        <v>#NUM!</v>
      </c>
      <c r="O85" t="e">
        <f t="shared" si="17"/>
        <v>#NUM!</v>
      </c>
      <c r="P85" t="e">
        <f t="shared" si="17"/>
        <v>#NUM!</v>
      </c>
      <c r="Q85" t="e">
        <f t="shared" si="17"/>
        <v>#NUM!</v>
      </c>
      <c r="R85" t="e">
        <f t="shared" si="17"/>
        <v>#NUM!</v>
      </c>
      <c r="S85" t="e">
        <f t="shared" si="17"/>
        <v>#NUM!</v>
      </c>
      <c r="T85" t="e">
        <f t="shared" si="17"/>
        <v>#NUM!</v>
      </c>
      <c r="U85" t="e">
        <f t="shared" si="17"/>
        <v>#NUM!</v>
      </c>
      <c r="V85" t="e">
        <f t="shared" si="17"/>
        <v>#NUM!</v>
      </c>
      <c r="W85" t="e">
        <f t="shared" si="17"/>
        <v>#NUM!</v>
      </c>
      <c r="X85" t="e">
        <f t="shared" si="17"/>
        <v>#NUM!</v>
      </c>
      <c r="Y85" t="e">
        <f t="shared" si="17"/>
        <v>#NUM!</v>
      </c>
      <c r="Z85" t="e">
        <f t="shared" si="17"/>
        <v>#NUM!</v>
      </c>
      <c r="AA85" t="e">
        <f t="shared" si="17"/>
        <v>#NUM!</v>
      </c>
      <c r="AB85" t="e">
        <f t="shared" si="17"/>
        <v>#NUM!</v>
      </c>
      <c r="AC85" t="e">
        <f t="shared" si="17"/>
        <v>#NUM!</v>
      </c>
      <c r="AD85" t="e">
        <f t="shared" si="17"/>
        <v>#NUM!</v>
      </c>
      <c r="AE85" t="e">
        <f t="shared" si="17"/>
        <v>#NUM!</v>
      </c>
      <c r="AF85" t="e">
        <f t="shared" si="17"/>
        <v>#NUM!</v>
      </c>
      <c r="AG85" t="e">
        <f t="shared" si="17"/>
        <v>#NUM!</v>
      </c>
      <c r="AH85" t="e">
        <f t="shared" si="17"/>
        <v>#NUM!</v>
      </c>
      <c r="AI85" t="e">
        <f t="shared" si="17"/>
        <v>#NUM!</v>
      </c>
      <c r="AJ85" t="e">
        <f t="shared" si="17"/>
        <v>#NUM!</v>
      </c>
      <c r="AK85" t="e">
        <f t="shared" si="17"/>
        <v>#NUM!</v>
      </c>
      <c r="AL85" t="e">
        <f t="shared" si="17"/>
        <v>#NUM!</v>
      </c>
      <c r="AM85" t="e">
        <f t="shared" si="17"/>
        <v>#NUM!</v>
      </c>
      <c r="AN85" t="e">
        <f t="shared" si="17"/>
        <v>#NUM!</v>
      </c>
      <c r="AO85" t="e">
        <f t="shared" si="17"/>
        <v>#NUM!</v>
      </c>
      <c r="AP85" t="e">
        <f t="shared" si="17"/>
        <v>#NUM!</v>
      </c>
      <c r="AQ85" t="e">
        <f t="shared" si="17"/>
        <v>#NUM!</v>
      </c>
      <c r="AR85" t="e">
        <f t="shared" si="17"/>
        <v>#NUM!</v>
      </c>
      <c r="AS85" t="e">
        <f t="shared" si="17"/>
        <v>#NUM!</v>
      </c>
      <c r="AT85" t="e">
        <f t="shared" si="17"/>
        <v>#NUM!</v>
      </c>
      <c r="AU85" t="e">
        <f t="shared" si="17"/>
        <v>#NUM!</v>
      </c>
      <c r="AV85" t="e">
        <f t="shared" si="17"/>
        <v>#NUM!</v>
      </c>
      <c r="AW85" t="e">
        <f t="shared" si="17"/>
        <v>#NUM!</v>
      </c>
      <c r="AX85" t="e">
        <f t="shared" si="17"/>
        <v>#NUM!</v>
      </c>
      <c r="AY85" t="e">
        <f t="shared" si="17"/>
        <v>#NUM!</v>
      </c>
      <c r="AZ85" t="e">
        <f t="shared" si="17"/>
        <v>#NUM!</v>
      </c>
      <c r="BA85" t="e">
        <f t="shared" si="17"/>
        <v>#NUM!</v>
      </c>
      <c r="BB85" t="e">
        <f t="shared" si="17"/>
        <v>#NUM!</v>
      </c>
      <c r="BC85" t="e">
        <f t="shared" si="17"/>
        <v>#NUM!</v>
      </c>
      <c r="BD85" t="e">
        <f t="shared" si="17"/>
        <v>#NUM!</v>
      </c>
      <c r="BE85" t="e">
        <f t="shared" si="17"/>
        <v>#NUM!</v>
      </c>
      <c r="BF85" t="e">
        <f t="shared" si="17"/>
        <v>#NUM!</v>
      </c>
      <c r="BG85" t="e">
        <f t="shared" si="17"/>
        <v>#NUM!</v>
      </c>
      <c r="BH85" t="e">
        <f t="shared" si="17"/>
        <v>#NUM!</v>
      </c>
      <c r="BI85" t="e">
        <f t="shared" si="17"/>
        <v>#NUM!</v>
      </c>
      <c r="BJ85" t="e">
        <f t="shared" si="17"/>
        <v>#NUM!</v>
      </c>
      <c r="BK85" t="e">
        <f t="shared" si="17"/>
        <v>#NUM!</v>
      </c>
      <c r="BL85" t="e">
        <f t="shared" si="17"/>
        <v>#NUM!</v>
      </c>
      <c r="BM85" t="e">
        <f t="shared" si="17"/>
        <v>#NUM!</v>
      </c>
      <c r="BN85" t="e">
        <f t="shared" si="17"/>
        <v>#NUM!</v>
      </c>
      <c r="BO85" t="e">
        <f t="shared" ref="BO85:CN85" si="18">SMALL($B$52:$CN$52,BO$2)</f>
        <v>#NUM!</v>
      </c>
      <c r="BP85" t="e">
        <f t="shared" si="18"/>
        <v>#NUM!</v>
      </c>
      <c r="BQ85" t="e">
        <f t="shared" si="18"/>
        <v>#NUM!</v>
      </c>
      <c r="BR85" t="e">
        <f t="shared" si="18"/>
        <v>#NUM!</v>
      </c>
      <c r="BS85" t="e">
        <f t="shared" si="18"/>
        <v>#NUM!</v>
      </c>
      <c r="BT85" t="e">
        <f t="shared" si="18"/>
        <v>#NUM!</v>
      </c>
      <c r="BU85" t="e">
        <f t="shared" si="18"/>
        <v>#NUM!</v>
      </c>
      <c r="BV85" t="e">
        <f t="shared" si="18"/>
        <v>#NUM!</v>
      </c>
      <c r="BW85" t="e">
        <f t="shared" si="18"/>
        <v>#NUM!</v>
      </c>
      <c r="BX85" t="e">
        <f t="shared" si="18"/>
        <v>#NUM!</v>
      </c>
      <c r="BY85" t="e">
        <f t="shared" si="18"/>
        <v>#NUM!</v>
      </c>
      <c r="BZ85" t="e">
        <f t="shared" si="18"/>
        <v>#NUM!</v>
      </c>
      <c r="CA85" t="e">
        <f t="shared" si="18"/>
        <v>#NUM!</v>
      </c>
      <c r="CB85" t="e">
        <f t="shared" si="18"/>
        <v>#NUM!</v>
      </c>
      <c r="CC85" t="e">
        <f t="shared" si="18"/>
        <v>#NUM!</v>
      </c>
      <c r="CD85" t="e">
        <f t="shared" si="18"/>
        <v>#NUM!</v>
      </c>
      <c r="CE85" t="e">
        <f t="shared" si="18"/>
        <v>#NUM!</v>
      </c>
      <c r="CF85" t="e">
        <f t="shared" si="18"/>
        <v>#NUM!</v>
      </c>
      <c r="CG85" t="e">
        <f t="shared" si="18"/>
        <v>#NUM!</v>
      </c>
      <c r="CH85" t="e">
        <f t="shared" si="18"/>
        <v>#NUM!</v>
      </c>
      <c r="CI85" t="e">
        <f t="shared" si="18"/>
        <v>#NUM!</v>
      </c>
      <c r="CJ85" t="e">
        <f t="shared" si="18"/>
        <v>#NUM!</v>
      </c>
      <c r="CK85" t="e">
        <f t="shared" si="18"/>
        <v>#NUM!</v>
      </c>
      <c r="CL85" t="e">
        <f t="shared" si="18"/>
        <v>#NUM!</v>
      </c>
      <c r="CM85" t="e">
        <f t="shared" si="18"/>
        <v>#NUM!</v>
      </c>
      <c r="CN85" t="e">
        <f t="shared" si="18"/>
        <v>#NUM!</v>
      </c>
      <c r="CP85" s="2">
        <f>COUNTIF(B85:CN85,"&lt;=200000")/91</f>
        <v>0</v>
      </c>
      <c r="CQ85" s="2">
        <f>1-CP85</f>
        <v>1</v>
      </c>
    </row>
    <row r="86" spans="1:95" x14ac:dyDescent="0.3">
      <c r="A86">
        <v>2025</v>
      </c>
      <c r="B86" t="e">
        <f>SMALL($B$57:$CN$57,B$2)</f>
        <v>#NUM!</v>
      </c>
      <c r="C86" t="e">
        <f t="shared" ref="C86:BN86" si="19">SMALL($B$57:$CN$57,C$2)</f>
        <v>#NUM!</v>
      </c>
      <c r="D86" t="e">
        <f t="shared" si="19"/>
        <v>#NUM!</v>
      </c>
      <c r="E86" t="e">
        <f t="shared" si="19"/>
        <v>#NUM!</v>
      </c>
      <c r="F86" t="e">
        <f t="shared" si="19"/>
        <v>#NUM!</v>
      </c>
      <c r="G86" t="e">
        <f t="shared" si="19"/>
        <v>#NUM!</v>
      </c>
      <c r="H86" t="e">
        <f t="shared" si="19"/>
        <v>#NUM!</v>
      </c>
      <c r="I86" t="e">
        <f t="shared" si="19"/>
        <v>#NUM!</v>
      </c>
      <c r="J86" t="e">
        <f t="shared" si="19"/>
        <v>#NUM!</v>
      </c>
      <c r="K86" t="e">
        <f t="shared" si="19"/>
        <v>#NUM!</v>
      </c>
      <c r="L86" t="e">
        <f t="shared" si="19"/>
        <v>#NUM!</v>
      </c>
      <c r="M86" t="e">
        <f t="shared" si="19"/>
        <v>#NUM!</v>
      </c>
      <c r="N86" t="e">
        <f t="shared" si="19"/>
        <v>#NUM!</v>
      </c>
      <c r="O86" t="e">
        <f t="shared" si="19"/>
        <v>#NUM!</v>
      </c>
      <c r="P86" t="e">
        <f t="shared" si="19"/>
        <v>#NUM!</v>
      </c>
      <c r="Q86" t="e">
        <f t="shared" si="19"/>
        <v>#NUM!</v>
      </c>
      <c r="R86" t="e">
        <f t="shared" si="19"/>
        <v>#NUM!</v>
      </c>
      <c r="S86" t="e">
        <f t="shared" si="19"/>
        <v>#NUM!</v>
      </c>
      <c r="T86" t="e">
        <f t="shared" si="19"/>
        <v>#NUM!</v>
      </c>
      <c r="U86" t="e">
        <f t="shared" si="19"/>
        <v>#NUM!</v>
      </c>
      <c r="V86" t="e">
        <f t="shared" si="19"/>
        <v>#NUM!</v>
      </c>
      <c r="W86" t="e">
        <f t="shared" si="19"/>
        <v>#NUM!</v>
      </c>
      <c r="X86" t="e">
        <f t="shared" si="19"/>
        <v>#NUM!</v>
      </c>
      <c r="Y86" t="e">
        <f t="shared" si="19"/>
        <v>#NUM!</v>
      </c>
      <c r="Z86" t="e">
        <f t="shared" si="19"/>
        <v>#NUM!</v>
      </c>
      <c r="AA86" t="e">
        <f t="shared" si="19"/>
        <v>#NUM!</v>
      </c>
      <c r="AB86" t="e">
        <f t="shared" si="19"/>
        <v>#NUM!</v>
      </c>
      <c r="AC86" t="e">
        <f t="shared" si="19"/>
        <v>#NUM!</v>
      </c>
      <c r="AD86" t="e">
        <f t="shared" si="19"/>
        <v>#NUM!</v>
      </c>
      <c r="AE86" t="e">
        <f t="shared" si="19"/>
        <v>#NUM!</v>
      </c>
      <c r="AF86" t="e">
        <f t="shared" si="19"/>
        <v>#NUM!</v>
      </c>
      <c r="AG86" t="e">
        <f t="shared" si="19"/>
        <v>#NUM!</v>
      </c>
      <c r="AH86" t="e">
        <f t="shared" si="19"/>
        <v>#NUM!</v>
      </c>
      <c r="AI86" t="e">
        <f t="shared" si="19"/>
        <v>#NUM!</v>
      </c>
      <c r="AJ86" t="e">
        <f t="shared" si="19"/>
        <v>#NUM!</v>
      </c>
      <c r="AK86" t="e">
        <f t="shared" si="19"/>
        <v>#NUM!</v>
      </c>
      <c r="AL86" t="e">
        <f t="shared" si="19"/>
        <v>#NUM!</v>
      </c>
      <c r="AM86" t="e">
        <f t="shared" si="19"/>
        <v>#NUM!</v>
      </c>
      <c r="AN86" t="e">
        <f t="shared" si="19"/>
        <v>#NUM!</v>
      </c>
      <c r="AO86" t="e">
        <f t="shared" si="19"/>
        <v>#NUM!</v>
      </c>
      <c r="AP86" t="e">
        <f t="shared" si="19"/>
        <v>#NUM!</v>
      </c>
      <c r="AQ86" t="e">
        <f t="shared" si="19"/>
        <v>#NUM!</v>
      </c>
      <c r="AR86" t="e">
        <f t="shared" si="19"/>
        <v>#NUM!</v>
      </c>
      <c r="AS86" t="e">
        <f t="shared" si="19"/>
        <v>#NUM!</v>
      </c>
      <c r="AT86" t="e">
        <f t="shared" si="19"/>
        <v>#NUM!</v>
      </c>
      <c r="AU86" t="e">
        <f t="shared" si="19"/>
        <v>#NUM!</v>
      </c>
      <c r="AV86" t="e">
        <f t="shared" si="19"/>
        <v>#NUM!</v>
      </c>
      <c r="AW86" t="e">
        <f t="shared" si="19"/>
        <v>#NUM!</v>
      </c>
      <c r="AX86" t="e">
        <f t="shared" si="19"/>
        <v>#NUM!</v>
      </c>
      <c r="AY86" t="e">
        <f t="shared" si="19"/>
        <v>#NUM!</v>
      </c>
      <c r="AZ86" t="e">
        <f t="shared" si="19"/>
        <v>#NUM!</v>
      </c>
      <c r="BA86" t="e">
        <f t="shared" si="19"/>
        <v>#NUM!</v>
      </c>
      <c r="BB86" t="e">
        <f t="shared" si="19"/>
        <v>#NUM!</v>
      </c>
      <c r="BC86" t="e">
        <f t="shared" si="19"/>
        <v>#NUM!</v>
      </c>
      <c r="BD86" t="e">
        <f t="shared" si="19"/>
        <v>#NUM!</v>
      </c>
      <c r="BE86" t="e">
        <f t="shared" si="19"/>
        <v>#NUM!</v>
      </c>
      <c r="BF86" t="e">
        <f t="shared" si="19"/>
        <v>#NUM!</v>
      </c>
      <c r="BG86" t="e">
        <f t="shared" si="19"/>
        <v>#NUM!</v>
      </c>
      <c r="BH86" t="e">
        <f t="shared" si="19"/>
        <v>#NUM!</v>
      </c>
      <c r="BI86" t="e">
        <f t="shared" si="19"/>
        <v>#NUM!</v>
      </c>
      <c r="BJ86" t="e">
        <f t="shared" si="19"/>
        <v>#NUM!</v>
      </c>
      <c r="BK86" t="e">
        <f t="shared" si="19"/>
        <v>#NUM!</v>
      </c>
      <c r="BL86" t="e">
        <f t="shared" si="19"/>
        <v>#NUM!</v>
      </c>
      <c r="BM86" t="e">
        <f t="shared" si="19"/>
        <v>#NUM!</v>
      </c>
      <c r="BN86" t="e">
        <f t="shared" si="19"/>
        <v>#NUM!</v>
      </c>
      <c r="BO86" t="e">
        <f t="shared" ref="BO86:CN86" si="20">SMALL($B$57:$CN$57,BO$2)</f>
        <v>#NUM!</v>
      </c>
      <c r="BP86" t="e">
        <f t="shared" si="20"/>
        <v>#NUM!</v>
      </c>
      <c r="BQ86" t="e">
        <f t="shared" si="20"/>
        <v>#NUM!</v>
      </c>
      <c r="BR86" t="e">
        <f t="shared" si="20"/>
        <v>#NUM!</v>
      </c>
      <c r="BS86" t="e">
        <f t="shared" si="20"/>
        <v>#NUM!</v>
      </c>
      <c r="BT86" t="e">
        <f t="shared" si="20"/>
        <v>#NUM!</v>
      </c>
      <c r="BU86" t="e">
        <f t="shared" si="20"/>
        <v>#NUM!</v>
      </c>
      <c r="BV86" t="e">
        <f t="shared" si="20"/>
        <v>#NUM!</v>
      </c>
      <c r="BW86" t="e">
        <f t="shared" si="20"/>
        <v>#NUM!</v>
      </c>
      <c r="BX86" t="e">
        <f t="shared" si="20"/>
        <v>#NUM!</v>
      </c>
      <c r="BY86" t="e">
        <f t="shared" si="20"/>
        <v>#NUM!</v>
      </c>
      <c r="BZ86" t="e">
        <f t="shared" si="20"/>
        <v>#NUM!</v>
      </c>
      <c r="CA86" t="e">
        <f t="shared" si="20"/>
        <v>#NUM!</v>
      </c>
      <c r="CB86" t="e">
        <f t="shared" si="20"/>
        <v>#NUM!</v>
      </c>
      <c r="CC86" t="e">
        <f t="shared" si="20"/>
        <v>#NUM!</v>
      </c>
      <c r="CD86" t="e">
        <f t="shared" si="20"/>
        <v>#NUM!</v>
      </c>
      <c r="CE86" t="e">
        <f t="shared" si="20"/>
        <v>#NUM!</v>
      </c>
      <c r="CF86" t="e">
        <f t="shared" si="20"/>
        <v>#NUM!</v>
      </c>
      <c r="CG86" t="e">
        <f t="shared" si="20"/>
        <v>#NUM!</v>
      </c>
      <c r="CH86" t="e">
        <f t="shared" si="20"/>
        <v>#NUM!</v>
      </c>
      <c r="CI86" t="e">
        <f t="shared" si="20"/>
        <v>#NUM!</v>
      </c>
      <c r="CJ86" t="e">
        <f t="shared" si="20"/>
        <v>#NUM!</v>
      </c>
      <c r="CK86" t="e">
        <f t="shared" si="20"/>
        <v>#NUM!</v>
      </c>
      <c r="CL86" t="e">
        <f t="shared" si="20"/>
        <v>#NUM!</v>
      </c>
      <c r="CM86" t="e">
        <f t="shared" si="20"/>
        <v>#NUM!</v>
      </c>
      <c r="CN86" t="e">
        <f t="shared" si="20"/>
        <v>#NUM!</v>
      </c>
      <c r="CP86" s="2">
        <f t="shared" ref="CP86:CP89" si="21">COUNTIF(B86:CN86,"&lt;=200000")/91</f>
        <v>0</v>
      </c>
      <c r="CQ86" s="2">
        <f t="shared" ref="CQ86:CQ89" si="22">1-CP86</f>
        <v>1</v>
      </c>
    </row>
    <row r="87" spans="1:95" x14ac:dyDescent="0.3">
      <c r="A87">
        <v>2030</v>
      </c>
      <c r="B87" t="e">
        <f>SMALL($B$62:$CN$62,B$2)</f>
        <v>#NUM!</v>
      </c>
      <c r="C87" t="e">
        <f t="shared" ref="C87:BN87" si="23">SMALL($B$62:$CN$62,C$2)</f>
        <v>#NUM!</v>
      </c>
      <c r="D87" t="e">
        <f t="shared" si="23"/>
        <v>#NUM!</v>
      </c>
      <c r="E87" t="e">
        <f t="shared" si="23"/>
        <v>#NUM!</v>
      </c>
      <c r="F87" t="e">
        <f t="shared" si="23"/>
        <v>#NUM!</v>
      </c>
      <c r="G87" t="e">
        <f t="shared" si="23"/>
        <v>#NUM!</v>
      </c>
      <c r="H87" t="e">
        <f t="shared" si="23"/>
        <v>#NUM!</v>
      </c>
      <c r="I87" t="e">
        <f t="shared" si="23"/>
        <v>#NUM!</v>
      </c>
      <c r="J87" t="e">
        <f t="shared" si="23"/>
        <v>#NUM!</v>
      </c>
      <c r="K87" t="e">
        <f t="shared" si="23"/>
        <v>#NUM!</v>
      </c>
      <c r="L87" t="e">
        <f t="shared" si="23"/>
        <v>#NUM!</v>
      </c>
      <c r="M87" t="e">
        <f t="shared" si="23"/>
        <v>#NUM!</v>
      </c>
      <c r="N87" t="e">
        <f t="shared" si="23"/>
        <v>#NUM!</v>
      </c>
      <c r="O87" t="e">
        <f t="shared" si="23"/>
        <v>#NUM!</v>
      </c>
      <c r="P87" t="e">
        <f t="shared" si="23"/>
        <v>#NUM!</v>
      </c>
      <c r="Q87" t="e">
        <f t="shared" si="23"/>
        <v>#NUM!</v>
      </c>
      <c r="R87" t="e">
        <f t="shared" si="23"/>
        <v>#NUM!</v>
      </c>
      <c r="S87" t="e">
        <f t="shared" si="23"/>
        <v>#NUM!</v>
      </c>
      <c r="T87" t="e">
        <f t="shared" si="23"/>
        <v>#NUM!</v>
      </c>
      <c r="U87" t="e">
        <f t="shared" si="23"/>
        <v>#NUM!</v>
      </c>
      <c r="V87" t="e">
        <f t="shared" si="23"/>
        <v>#NUM!</v>
      </c>
      <c r="W87" t="e">
        <f t="shared" si="23"/>
        <v>#NUM!</v>
      </c>
      <c r="X87" t="e">
        <f t="shared" si="23"/>
        <v>#NUM!</v>
      </c>
      <c r="Y87" t="e">
        <f t="shared" si="23"/>
        <v>#NUM!</v>
      </c>
      <c r="Z87" t="e">
        <f t="shared" si="23"/>
        <v>#NUM!</v>
      </c>
      <c r="AA87" t="e">
        <f t="shared" si="23"/>
        <v>#NUM!</v>
      </c>
      <c r="AB87" t="e">
        <f t="shared" si="23"/>
        <v>#NUM!</v>
      </c>
      <c r="AC87" t="e">
        <f t="shared" si="23"/>
        <v>#NUM!</v>
      </c>
      <c r="AD87" t="e">
        <f t="shared" si="23"/>
        <v>#NUM!</v>
      </c>
      <c r="AE87" t="e">
        <f t="shared" si="23"/>
        <v>#NUM!</v>
      </c>
      <c r="AF87" t="e">
        <f t="shared" si="23"/>
        <v>#NUM!</v>
      </c>
      <c r="AG87" t="e">
        <f t="shared" si="23"/>
        <v>#NUM!</v>
      </c>
      <c r="AH87" t="e">
        <f t="shared" si="23"/>
        <v>#NUM!</v>
      </c>
      <c r="AI87" t="e">
        <f t="shared" si="23"/>
        <v>#NUM!</v>
      </c>
      <c r="AJ87" t="e">
        <f t="shared" si="23"/>
        <v>#NUM!</v>
      </c>
      <c r="AK87" t="e">
        <f t="shared" si="23"/>
        <v>#NUM!</v>
      </c>
      <c r="AL87" t="e">
        <f t="shared" si="23"/>
        <v>#NUM!</v>
      </c>
      <c r="AM87" t="e">
        <f t="shared" si="23"/>
        <v>#NUM!</v>
      </c>
      <c r="AN87" t="e">
        <f t="shared" si="23"/>
        <v>#NUM!</v>
      </c>
      <c r="AO87" t="e">
        <f t="shared" si="23"/>
        <v>#NUM!</v>
      </c>
      <c r="AP87" t="e">
        <f t="shared" si="23"/>
        <v>#NUM!</v>
      </c>
      <c r="AQ87" t="e">
        <f t="shared" si="23"/>
        <v>#NUM!</v>
      </c>
      <c r="AR87" t="e">
        <f t="shared" si="23"/>
        <v>#NUM!</v>
      </c>
      <c r="AS87" t="e">
        <f t="shared" si="23"/>
        <v>#NUM!</v>
      </c>
      <c r="AT87" t="e">
        <f t="shared" si="23"/>
        <v>#NUM!</v>
      </c>
      <c r="AU87" t="e">
        <f t="shared" si="23"/>
        <v>#NUM!</v>
      </c>
      <c r="AV87" t="e">
        <f t="shared" si="23"/>
        <v>#NUM!</v>
      </c>
      <c r="AW87" t="e">
        <f t="shared" si="23"/>
        <v>#NUM!</v>
      </c>
      <c r="AX87" t="e">
        <f t="shared" si="23"/>
        <v>#NUM!</v>
      </c>
      <c r="AY87" t="e">
        <f t="shared" si="23"/>
        <v>#NUM!</v>
      </c>
      <c r="AZ87" t="e">
        <f t="shared" si="23"/>
        <v>#NUM!</v>
      </c>
      <c r="BA87" t="e">
        <f t="shared" si="23"/>
        <v>#NUM!</v>
      </c>
      <c r="BB87" t="e">
        <f t="shared" si="23"/>
        <v>#NUM!</v>
      </c>
      <c r="BC87" t="e">
        <f t="shared" si="23"/>
        <v>#NUM!</v>
      </c>
      <c r="BD87" t="e">
        <f t="shared" si="23"/>
        <v>#NUM!</v>
      </c>
      <c r="BE87" t="e">
        <f t="shared" si="23"/>
        <v>#NUM!</v>
      </c>
      <c r="BF87" t="e">
        <f t="shared" si="23"/>
        <v>#NUM!</v>
      </c>
      <c r="BG87" t="e">
        <f t="shared" si="23"/>
        <v>#NUM!</v>
      </c>
      <c r="BH87" t="e">
        <f t="shared" si="23"/>
        <v>#NUM!</v>
      </c>
      <c r="BI87" t="e">
        <f t="shared" si="23"/>
        <v>#NUM!</v>
      </c>
      <c r="BJ87" t="e">
        <f t="shared" si="23"/>
        <v>#NUM!</v>
      </c>
      <c r="BK87" t="e">
        <f t="shared" si="23"/>
        <v>#NUM!</v>
      </c>
      <c r="BL87" t="e">
        <f t="shared" si="23"/>
        <v>#NUM!</v>
      </c>
      <c r="BM87" t="e">
        <f t="shared" si="23"/>
        <v>#NUM!</v>
      </c>
      <c r="BN87" t="e">
        <f t="shared" si="23"/>
        <v>#NUM!</v>
      </c>
      <c r="BO87" t="e">
        <f t="shared" ref="BO87:CN87" si="24">SMALL($B$62:$CN$62,BO$2)</f>
        <v>#NUM!</v>
      </c>
      <c r="BP87" t="e">
        <f t="shared" si="24"/>
        <v>#NUM!</v>
      </c>
      <c r="BQ87" t="e">
        <f t="shared" si="24"/>
        <v>#NUM!</v>
      </c>
      <c r="BR87" t="e">
        <f t="shared" si="24"/>
        <v>#NUM!</v>
      </c>
      <c r="BS87" t="e">
        <f t="shared" si="24"/>
        <v>#NUM!</v>
      </c>
      <c r="BT87" t="e">
        <f t="shared" si="24"/>
        <v>#NUM!</v>
      </c>
      <c r="BU87" t="e">
        <f t="shared" si="24"/>
        <v>#NUM!</v>
      </c>
      <c r="BV87" t="e">
        <f t="shared" si="24"/>
        <v>#NUM!</v>
      </c>
      <c r="BW87" t="e">
        <f t="shared" si="24"/>
        <v>#NUM!</v>
      </c>
      <c r="BX87" t="e">
        <f t="shared" si="24"/>
        <v>#NUM!</v>
      </c>
      <c r="BY87" t="e">
        <f t="shared" si="24"/>
        <v>#NUM!</v>
      </c>
      <c r="BZ87" t="e">
        <f t="shared" si="24"/>
        <v>#NUM!</v>
      </c>
      <c r="CA87" t="e">
        <f t="shared" si="24"/>
        <v>#NUM!</v>
      </c>
      <c r="CB87" t="e">
        <f t="shared" si="24"/>
        <v>#NUM!</v>
      </c>
      <c r="CC87" t="e">
        <f t="shared" si="24"/>
        <v>#NUM!</v>
      </c>
      <c r="CD87" t="e">
        <f t="shared" si="24"/>
        <v>#NUM!</v>
      </c>
      <c r="CE87" t="e">
        <f t="shared" si="24"/>
        <v>#NUM!</v>
      </c>
      <c r="CF87" t="e">
        <f t="shared" si="24"/>
        <v>#NUM!</v>
      </c>
      <c r="CG87" t="e">
        <f t="shared" si="24"/>
        <v>#NUM!</v>
      </c>
      <c r="CH87" t="e">
        <f t="shared" si="24"/>
        <v>#NUM!</v>
      </c>
      <c r="CI87" t="e">
        <f t="shared" si="24"/>
        <v>#NUM!</v>
      </c>
      <c r="CJ87" t="e">
        <f t="shared" si="24"/>
        <v>#NUM!</v>
      </c>
      <c r="CK87" t="e">
        <f t="shared" si="24"/>
        <v>#NUM!</v>
      </c>
      <c r="CL87" t="e">
        <f t="shared" si="24"/>
        <v>#NUM!</v>
      </c>
      <c r="CM87" t="e">
        <f t="shared" si="24"/>
        <v>#NUM!</v>
      </c>
      <c r="CN87" t="e">
        <f t="shared" si="24"/>
        <v>#NUM!</v>
      </c>
      <c r="CP87" s="2">
        <f t="shared" si="21"/>
        <v>0</v>
      </c>
      <c r="CQ87" s="2">
        <f t="shared" si="22"/>
        <v>1</v>
      </c>
    </row>
    <row r="88" spans="1:95" x14ac:dyDescent="0.3">
      <c r="A88">
        <v>2035</v>
      </c>
      <c r="B88" t="e">
        <f>SMALL($B$67:$CN$67,B$2)</f>
        <v>#NUM!</v>
      </c>
      <c r="C88" t="e">
        <f t="shared" ref="C88:BN88" si="25">SMALL($B$67:$CN$67,C$2)</f>
        <v>#NUM!</v>
      </c>
      <c r="D88" t="e">
        <f t="shared" si="25"/>
        <v>#NUM!</v>
      </c>
      <c r="E88" t="e">
        <f t="shared" si="25"/>
        <v>#NUM!</v>
      </c>
      <c r="F88" t="e">
        <f t="shared" si="25"/>
        <v>#NUM!</v>
      </c>
      <c r="G88" t="e">
        <f t="shared" si="25"/>
        <v>#NUM!</v>
      </c>
      <c r="H88" t="e">
        <f t="shared" si="25"/>
        <v>#NUM!</v>
      </c>
      <c r="I88" t="e">
        <f t="shared" si="25"/>
        <v>#NUM!</v>
      </c>
      <c r="J88" t="e">
        <f t="shared" si="25"/>
        <v>#NUM!</v>
      </c>
      <c r="K88" t="e">
        <f t="shared" si="25"/>
        <v>#NUM!</v>
      </c>
      <c r="L88" t="e">
        <f t="shared" si="25"/>
        <v>#NUM!</v>
      </c>
      <c r="M88" t="e">
        <f t="shared" si="25"/>
        <v>#NUM!</v>
      </c>
      <c r="N88" t="e">
        <f t="shared" si="25"/>
        <v>#NUM!</v>
      </c>
      <c r="O88" t="e">
        <f t="shared" si="25"/>
        <v>#NUM!</v>
      </c>
      <c r="P88" t="e">
        <f t="shared" si="25"/>
        <v>#NUM!</v>
      </c>
      <c r="Q88" t="e">
        <f t="shared" si="25"/>
        <v>#NUM!</v>
      </c>
      <c r="R88" t="e">
        <f t="shared" si="25"/>
        <v>#NUM!</v>
      </c>
      <c r="S88" t="e">
        <f t="shared" si="25"/>
        <v>#NUM!</v>
      </c>
      <c r="T88" t="e">
        <f t="shared" si="25"/>
        <v>#NUM!</v>
      </c>
      <c r="U88" t="e">
        <f t="shared" si="25"/>
        <v>#NUM!</v>
      </c>
      <c r="V88" t="e">
        <f t="shared" si="25"/>
        <v>#NUM!</v>
      </c>
      <c r="W88" t="e">
        <f t="shared" si="25"/>
        <v>#NUM!</v>
      </c>
      <c r="X88" t="e">
        <f t="shared" si="25"/>
        <v>#NUM!</v>
      </c>
      <c r="Y88" t="e">
        <f t="shared" si="25"/>
        <v>#NUM!</v>
      </c>
      <c r="Z88" t="e">
        <f t="shared" si="25"/>
        <v>#NUM!</v>
      </c>
      <c r="AA88" t="e">
        <f t="shared" si="25"/>
        <v>#NUM!</v>
      </c>
      <c r="AB88" t="e">
        <f t="shared" si="25"/>
        <v>#NUM!</v>
      </c>
      <c r="AC88" t="e">
        <f t="shared" si="25"/>
        <v>#NUM!</v>
      </c>
      <c r="AD88" t="e">
        <f t="shared" si="25"/>
        <v>#NUM!</v>
      </c>
      <c r="AE88" t="e">
        <f t="shared" si="25"/>
        <v>#NUM!</v>
      </c>
      <c r="AF88" t="e">
        <f t="shared" si="25"/>
        <v>#NUM!</v>
      </c>
      <c r="AG88" t="e">
        <f t="shared" si="25"/>
        <v>#NUM!</v>
      </c>
      <c r="AH88" t="e">
        <f t="shared" si="25"/>
        <v>#NUM!</v>
      </c>
      <c r="AI88" t="e">
        <f t="shared" si="25"/>
        <v>#NUM!</v>
      </c>
      <c r="AJ88" t="e">
        <f t="shared" si="25"/>
        <v>#NUM!</v>
      </c>
      <c r="AK88" t="e">
        <f t="shared" si="25"/>
        <v>#NUM!</v>
      </c>
      <c r="AL88" t="e">
        <f t="shared" si="25"/>
        <v>#NUM!</v>
      </c>
      <c r="AM88" t="e">
        <f t="shared" si="25"/>
        <v>#NUM!</v>
      </c>
      <c r="AN88" t="e">
        <f t="shared" si="25"/>
        <v>#NUM!</v>
      </c>
      <c r="AO88" t="e">
        <f t="shared" si="25"/>
        <v>#NUM!</v>
      </c>
      <c r="AP88" t="e">
        <f t="shared" si="25"/>
        <v>#NUM!</v>
      </c>
      <c r="AQ88" t="e">
        <f t="shared" si="25"/>
        <v>#NUM!</v>
      </c>
      <c r="AR88" t="e">
        <f t="shared" si="25"/>
        <v>#NUM!</v>
      </c>
      <c r="AS88" t="e">
        <f t="shared" si="25"/>
        <v>#NUM!</v>
      </c>
      <c r="AT88" t="e">
        <f t="shared" si="25"/>
        <v>#NUM!</v>
      </c>
      <c r="AU88" t="e">
        <f t="shared" si="25"/>
        <v>#NUM!</v>
      </c>
      <c r="AV88" t="e">
        <f t="shared" si="25"/>
        <v>#NUM!</v>
      </c>
      <c r="AW88" t="e">
        <f t="shared" si="25"/>
        <v>#NUM!</v>
      </c>
      <c r="AX88" t="e">
        <f t="shared" si="25"/>
        <v>#NUM!</v>
      </c>
      <c r="AY88" t="e">
        <f t="shared" si="25"/>
        <v>#NUM!</v>
      </c>
      <c r="AZ88" t="e">
        <f t="shared" si="25"/>
        <v>#NUM!</v>
      </c>
      <c r="BA88" t="e">
        <f t="shared" si="25"/>
        <v>#NUM!</v>
      </c>
      <c r="BB88" t="e">
        <f t="shared" si="25"/>
        <v>#NUM!</v>
      </c>
      <c r="BC88" t="e">
        <f t="shared" si="25"/>
        <v>#NUM!</v>
      </c>
      <c r="BD88" t="e">
        <f t="shared" si="25"/>
        <v>#NUM!</v>
      </c>
      <c r="BE88" t="e">
        <f t="shared" si="25"/>
        <v>#NUM!</v>
      </c>
      <c r="BF88" t="e">
        <f t="shared" si="25"/>
        <v>#NUM!</v>
      </c>
      <c r="BG88" t="e">
        <f t="shared" si="25"/>
        <v>#NUM!</v>
      </c>
      <c r="BH88" t="e">
        <f t="shared" si="25"/>
        <v>#NUM!</v>
      </c>
      <c r="BI88" t="e">
        <f t="shared" si="25"/>
        <v>#NUM!</v>
      </c>
      <c r="BJ88" t="e">
        <f t="shared" si="25"/>
        <v>#NUM!</v>
      </c>
      <c r="BK88" t="e">
        <f t="shared" si="25"/>
        <v>#NUM!</v>
      </c>
      <c r="BL88" t="e">
        <f t="shared" si="25"/>
        <v>#NUM!</v>
      </c>
      <c r="BM88" t="e">
        <f t="shared" si="25"/>
        <v>#NUM!</v>
      </c>
      <c r="BN88" t="e">
        <f t="shared" si="25"/>
        <v>#NUM!</v>
      </c>
      <c r="BO88" t="e">
        <f t="shared" ref="BO88:CN88" si="26">SMALL($B$67:$CN$67,BO$2)</f>
        <v>#NUM!</v>
      </c>
      <c r="BP88" t="e">
        <f t="shared" si="26"/>
        <v>#NUM!</v>
      </c>
      <c r="BQ88" t="e">
        <f t="shared" si="26"/>
        <v>#NUM!</v>
      </c>
      <c r="BR88" t="e">
        <f t="shared" si="26"/>
        <v>#NUM!</v>
      </c>
      <c r="BS88" t="e">
        <f t="shared" si="26"/>
        <v>#NUM!</v>
      </c>
      <c r="BT88" t="e">
        <f t="shared" si="26"/>
        <v>#NUM!</v>
      </c>
      <c r="BU88" t="e">
        <f t="shared" si="26"/>
        <v>#NUM!</v>
      </c>
      <c r="BV88" t="e">
        <f t="shared" si="26"/>
        <v>#NUM!</v>
      </c>
      <c r="BW88" t="e">
        <f t="shared" si="26"/>
        <v>#NUM!</v>
      </c>
      <c r="BX88" t="e">
        <f t="shared" si="26"/>
        <v>#NUM!</v>
      </c>
      <c r="BY88" t="e">
        <f t="shared" si="26"/>
        <v>#NUM!</v>
      </c>
      <c r="BZ88" t="e">
        <f t="shared" si="26"/>
        <v>#NUM!</v>
      </c>
      <c r="CA88" t="e">
        <f t="shared" si="26"/>
        <v>#NUM!</v>
      </c>
      <c r="CB88" t="e">
        <f t="shared" si="26"/>
        <v>#NUM!</v>
      </c>
      <c r="CC88" t="e">
        <f t="shared" si="26"/>
        <v>#NUM!</v>
      </c>
      <c r="CD88" t="e">
        <f t="shared" si="26"/>
        <v>#NUM!</v>
      </c>
      <c r="CE88" t="e">
        <f t="shared" si="26"/>
        <v>#NUM!</v>
      </c>
      <c r="CF88" t="e">
        <f t="shared" si="26"/>
        <v>#NUM!</v>
      </c>
      <c r="CG88" t="e">
        <f t="shared" si="26"/>
        <v>#NUM!</v>
      </c>
      <c r="CH88" t="e">
        <f t="shared" si="26"/>
        <v>#NUM!</v>
      </c>
      <c r="CI88" t="e">
        <f t="shared" si="26"/>
        <v>#NUM!</v>
      </c>
      <c r="CJ88" t="e">
        <f t="shared" si="26"/>
        <v>#NUM!</v>
      </c>
      <c r="CK88" t="e">
        <f t="shared" si="26"/>
        <v>#NUM!</v>
      </c>
      <c r="CL88" t="e">
        <f t="shared" si="26"/>
        <v>#NUM!</v>
      </c>
      <c r="CM88" t="e">
        <f t="shared" si="26"/>
        <v>#NUM!</v>
      </c>
      <c r="CN88" t="e">
        <f t="shared" si="26"/>
        <v>#NUM!</v>
      </c>
      <c r="CP88" s="2">
        <f t="shared" si="21"/>
        <v>0</v>
      </c>
      <c r="CQ88" s="2">
        <f t="shared" si="22"/>
        <v>1</v>
      </c>
    </row>
    <row r="89" spans="1:95" x14ac:dyDescent="0.3">
      <c r="A89">
        <v>2040</v>
      </c>
      <c r="B89" t="e">
        <f>SMALL($B$72:$CN$72,B$2)</f>
        <v>#NUM!</v>
      </c>
      <c r="C89" t="e">
        <f t="shared" ref="C89:BN89" si="27">SMALL($B$72:$CN$72,C$2)</f>
        <v>#NUM!</v>
      </c>
      <c r="D89" t="e">
        <f t="shared" si="27"/>
        <v>#NUM!</v>
      </c>
      <c r="E89" t="e">
        <f t="shared" si="27"/>
        <v>#NUM!</v>
      </c>
      <c r="F89" t="e">
        <f t="shared" si="27"/>
        <v>#NUM!</v>
      </c>
      <c r="G89" t="e">
        <f t="shared" si="27"/>
        <v>#NUM!</v>
      </c>
      <c r="H89" t="e">
        <f t="shared" si="27"/>
        <v>#NUM!</v>
      </c>
      <c r="I89" t="e">
        <f t="shared" si="27"/>
        <v>#NUM!</v>
      </c>
      <c r="J89" t="e">
        <f t="shared" si="27"/>
        <v>#NUM!</v>
      </c>
      <c r="K89" t="e">
        <f t="shared" si="27"/>
        <v>#NUM!</v>
      </c>
      <c r="L89" t="e">
        <f t="shared" si="27"/>
        <v>#NUM!</v>
      </c>
      <c r="M89" t="e">
        <f t="shared" si="27"/>
        <v>#NUM!</v>
      </c>
      <c r="N89" t="e">
        <f t="shared" si="27"/>
        <v>#NUM!</v>
      </c>
      <c r="O89" t="e">
        <f t="shared" si="27"/>
        <v>#NUM!</v>
      </c>
      <c r="P89" t="e">
        <f t="shared" si="27"/>
        <v>#NUM!</v>
      </c>
      <c r="Q89" t="e">
        <f t="shared" si="27"/>
        <v>#NUM!</v>
      </c>
      <c r="R89" t="e">
        <f t="shared" si="27"/>
        <v>#NUM!</v>
      </c>
      <c r="S89" t="e">
        <f t="shared" si="27"/>
        <v>#NUM!</v>
      </c>
      <c r="T89" t="e">
        <f t="shared" si="27"/>
        <v>#NUM!</v>
      </c>
      <c r="U89" t="e">
        <f t="shared" si="27"/>
        <v>#NUM!</v>
      </c>
      <c r="V89" t="e">
        <f t="shared" si="27"/>
        <v>#NUM!</v>
      </c>
      <c r="W89" t="e">
        <f t="shared" si="27"/>
        <v>#NUM!</v>
      </c>
      <c r="X89" t="e">
        <f t="shared" si="27"/>
        <v>#NUM!</v>
      </c>
      <c r="Y89" t="e">
        <f t="shared" si="27"/>
        <v>#NUM!</v>
      </c>
      <c r="Z89" t="e">
        <f t="shared" si="27"/>
        <v>#NUM!</v>
      </c>
      <c r="AA89" t="e">
        <f t="shared" si="27"/>
        <v>#NUM!</v>
      </c>
      <c r="AB89" t="e">
        <f t="shared" si="27"/>
        <v>#NUM!</v>
      </c>
      <c r="AC89" t="e">
        <f t="shared" si="27"/>
        <v>#NUM!</v>
      </c>
      <c r="AD89" t="e">
        <f t="shared" si="27"/>
        <v>#NUM!</v>
      </c>
      <c r="AE89" t="e">
        <f t="shared" si="27"/>
        <v>#NUM!</v>
      </c>
      <c r="AF89" t="e">
        <f t="shared" si="27"/>
        <v>#NUM!</v>
      </c>
      <c r="AG89" t="e">
        <f t="shared" si="27"/>
        <v>#NUM!</v>
      </c>
      <c r="AH89" t="e">
        <f t="shared" si="27"/>
        <v>#NUM!</v>
      </c>
      <c r="AI89" t="e">
        <f t="shared" si="27"/>
        <v>#NUM!</v>
      </c>
      <c r="AJ89" t="e">
        <f t="shared" si="27"/>
        <v>#NUM!</v>
      </c>
      <c r="AK89" t="e">
        <f t="shared" si="27"/>
        <v>#NUM!</v>
      </c>
      <c r="AL89" t="e">
        <f t="shared" si="27"/>
        <v>#NUM!</v>
      </c>
      <c r="AM89" t="e">
        <f t="shared" si="27"/>
        <v>#NUM!</v>
      </c>
      <c r="AN89" t="e">
        <f t="shared" si="27"/>
        <v>#NUM!</v>
      </c>
      <c r="AO89" t="e">
        <f t="shared" si="27"/>
        <v>#NUM!</v>
      </c>
      <c r="AP89" t="e">
        <f t="shared" si="27"/>
        <v>#NUM!</v>
      </c>
      <c r="AQ89" t="e">
        <f t="shared" si="27"/>
        <v>#NUM!</v>
      </c>
      <c r="AR89" t="e">
        <f t="shared" si="27"/>
        <v>#NUM!</v>
      </c>
      <c r="AS89" t="e">
        <f t="shared" si="27"/>
        <v>#NUM!</v>
      </c>
      <c r="AT89" t="e">
        <f t="shared" si="27"/>
        <v>#NUM!</v>
      </c>
      <c r="AU89" t="e">
        <f t="shared" si="27"/>
        <v>#NUM!</v>
      </c>
      <c r="AV89" t="e">
        <f t="shared" si="27"/>
        <v>#NUM!</v>
      </c>
      <c r="AW89" t="e">
        <f t="shared" si="27"/>
        <v>#NUM!</v>
      </c>
      <c r="AX89" t="e">
        <f t="shared" si="27"/>
        <v>#NUM!</v>
      </c>
      <c r="AY89" t="e">
        <f t="shared" si="27"/>
        <v>#NUM!</v>
      </c>
      <c r="AZ89" t="e">
        <f t="shared" si="27"/>
        <v>#NUM!</v>
      </c>
      <c r="BA89" t="e">
        <f t="shared" si="27"/>
        <v>#NUM!</v>
      </c>
      <c r="BB89" t="e">
        <f t="shared" si="27"/>
        <v>#NUM!</v>
      </c>
      <c r="BC89" t="e">
        <f t="shared" si="27"/>
        <v>#NUM!</v>
      </c>
      <c r="BD89" t="e">
        <f t="shared" si="27"/>
        <v>#NUM!</v>
      </c>
      <c r="BE89" t="e">
        <f t="shared" si="27"/>
        <v>#NUM!</v>
      </c>
      <c r="BF89" t="e">
        <f t="shared" si="27"/>
        <v>#NUM!</v>
      </c>
      <c r="BG89" t="e">
        <f t="shared" si="27"/>
        <v>#NUM!</v>
      </c>
      <c r="BH89" t="e">
        <f t="shared" si="27"/>
        <v>#NUM!</v>
      </c>
      <c r="BI89" t="e">
        <f t="shared" si="27"/>
        <v>#NUM!</v>
      </c>
      <c r="BJ89" t="e">
        <f t="shared" si="27"/>
        <v>#NUM!</v>
      </c>
      <c r="BK89" t="e">
        <f t="shared" si="27"/>
        <v>#NUM!</v>
      </c>
      <c r="BL89" t="e">
        <f t="shared" si="27"/>
        <v>#NUM!</v>
      </c>
      <c r="BM89" t="e">
        <f t="shared" si="27"/>
        <v>#NUM!</v>
      </c>
      <c r="BN89" t="e">
        <f t="shared" si="27"/>
        <v>#NUM!</v>
      </c>
      <c r="BO89" t="e">
        <f t="shared" ref="BO89:CN89" si="28">SMALL($B$72:$CN$72,BO$2)</f>
        <v>#NUM!</v>
      </c>
      <c r="BP89" t="e">
        <f t="shared" si="28"/>
        <v>#NUM!</v>
      </c>
      <c r="BQ89" t="e">
        <f t="shared" si="28"/>
        <v>#NUM!</v>
      </c>
      <c r="BR89" t="e">
        <f t="shared" si="28"/>
        <v>#NUM!</v>
      </c>
      <c r="BS89" t="e">
        <f t="shared" si="28"/>
        <v>#NUM!</v>
      </c>
      <c r="BT89" t="e">
        <f t="shared" si="28"/>
        <v>#NUM!</v>
      </c>
      <c r="BU89" t="e">
        <f t="shared" si="28"/>
        <v>#NUM!</v>
      </c>
      <c r="BV89" t="e">
        <f t="shared" si="28"/>
        <v>#NUM!</v>
      </c>
      <c r="BW89" t="e">
        <f t="shared" si="28"/>
        <v>#NUM!</v>
      </c>
      <c r="BX89" t="e">
        <f t="shared" si="28"/>
        <v>#NUM!</v>
      </c>
      <c r="BY89" t="e">
        <f t="shared" si="28"/>
        <v>#NUM!</v>
      </c>
      <c r="BZ89" t="e">
        <f t="shared" si="28"/>
        <v>#NUM!</v>
      </c>
      <c r="CA89" t="e">
        <f t="shared" si="28"/>
        <v>#NUM!</v>
      </c>
      <c r="CB89" t="e">
        <f t="shared" si="28"/>
        <v>#NUM!</v>
      </c>
      <c r="CC89" t="e">
        <f t="shared" si="28"/>
        <v>#NUM!</v>
      </c>
      <c r="CD89" t="e">
        <f t="shared" si="28"/>
        <v>#NUM!</v>
      </c>
      <c r="CE89" t="e">
        <f t="shared" si="28"/>
        <v>#NUM!</v>
      </c>
      <c r="CF89" t="e">
        <f t="shared" si="28"/>
        <v>#NUM!</v>
      </c>
      <c r="CG89" t="e">
        <f t="shared" si="28"/>
        <v>#NUM!</v>
      </c>
      <c r="CH89" t="e">
        <f t="shared" si="28"/>
        <v>#NUM!</v>
      </c>
      <c r="CI89" t="e">
        <f t="shared" si="28"/>
        <v>#NUM!</v>
      </c>
      <c r="CJ89" t="e">
        <f t="shared" si="28"/>
        <v>#NUM!</v>
      </c>
      <c r="CK89" t="e">
        <f t="shared" si="28"/>
        <v>#NUM!</v>
      </c>
      <c r="CL89" t="e">
        <f t="shared" si="28"/>
        <v>#NUM!</v>
      </c>
      <c r="CM89" t="e">
        <f t="shared" si="28"/>
        <v>#NUM!</v>
      </c>
      <c r="CN89" t="e">
        <f t="shared" si="28"/>
        <v>#NUM!</v>
      </c>
      <c r="CP89" s="2">
        <f t="shared" si="21"/>
        <v>0</v>
      </c>
      <c r="CQ89" s="2">
        <f t="shared" si="22"/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R67"/>
  <sheetViews>
    <sheetView workbookViewId="0">
      <selection activeCell="U3" sqref="U3"/>
    </sheetView>
  </sheetViews>
  <sheetFormatPr defaultRowHeight="14.4" x14ac:dyDescent="0.3"/>
  <cols>
    <col min="2" max="2" width="20.44140625" bestFit="1" customWidth="1"/>
    <col min="3" max="3" width="10.33203125" bestFit="1" customWidth="1"/>
    <col min="4" max="4" width="9" bestFit="1" customWidth="1"/>
    <col min="5" max="5" width="10" bestFit="1" customWidth="1"/>
    <col min="6" max="6" width="22" bestFit="1" customWidth="1"/>
    <col min="7" max="7" width="22.109375" bestFit="1" customWidth="1"/>
    <col min="8" max="8" width="18.88671875" bestFit="1" customWidth="1"/>
    <col min="9" max="9" width="19" bestFit="1" customWidth="1"/>
    <col min="10" max="10" width="8.5546875" bestFit="1" customWidth="1"/>
    <col min="11" max="11" width="8.88671875" bestFit="1" customWidth="1"/>
    <col min="12" max="12" width="20" bestFit="1" customWidth="1"/>
    <col min="13" max="13" width="17" bestFit="1" customWidth="1"/>
    <col min="14" max="14" width="10.33203125" bestFit="1" customWidth="1"/>
    <col min="15" max="15" width="8.5546875" bestFit="1" customWidth="1"/>
    <col min="16" max="26" width="9.33203125" bestFit="1" customWidth="1"/>
  </cols>
  <sheetData>
    <row r="2" spans="1:20" x14ac:dyDescent="0.3">
      <c r="B2" t="s">
        <v>6</v>
      </c>
      <c r="C2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R2" t="s">
        <v>128</v>
      </c>
      <c r="S2" t="s">
        <v>129</v>
      </c>
      <c r="T2" t="s">
        <v>130</v>
      </c>
    </row>
    <row r="3" spans="1:20" x14ac:dyDescent="0.3">
      <c r="A3">
        <v>2016</v>
      </c>
      <c r="B3" s="1">
        <f>AVERAGEIF('IRP Approach 90% Local'!$C$2:$C$3186,$A3,'IRP Approach 90% Local'!H$2:H$3186)</f>
        <v>550000</v>
      </c>
      <c r="C3" s="1">
        <f>AVERAGEIF('IRP Approach 90% Local'!$C$2:$C$3186,$A3,'IRP Approach 90% Local'!J$2:J$3186)</f>
        <v>126000</v>
      </c>
      <c r="D3" s="1">
        <f>AVERAGEIF('IRP Approach 90% Local'!$C$2:$C$3186,$A3,'IRP Approach 90% Local'!K$2:K$3186)</f>
        <v>85000</v>
      </c>
      <c r="E3" s="1">
        <f>AVERAGEIF('IRP Approach 90% Local'!$C$2:$C$3186,$A3,'IRP Approach 90% Local'!L$2:L$3186)</f>
        <v>100000</v>
      </c>
      <c r="F3" s="1">
        <f>AVERAGEIF('IRP Approach 90% Local'!$C$2:$C$3186,$A3,'IRP Approach 90% Local'!M$2:M$3186)</f>
        <v>56200</v>
      </c>
      <c r="G3" s="1">
        <f>AVERAGEIF('IRP Approach 90% Local'!$C$2:$C$3186,$A3,'IRP Approach 90% Local'!N$2:N$3186)</f>
        <v>11500</v>
      </c>
      <c r="H3" s="1">
        <f>AVERAGEIF('IRP Approach 90% Local'!$C$2:$C$3186,$A3,'IRP Approach 90% Local'!O$2:O$3186)</f>
        <v>25500</v>
      </c>
      <c r="I3" s="1">
        <f>AVERAGEIF('IRP Approach 90% Local'!$C$2:$C$3186,$A3,'IRP Approach 90% Local'!P$2:P$3186)</f>
        <v>4500</v>
      </c>
      <c r="J3" s="1">
        <f>AVERAGEIF('IRP Approach 90% Local'!$C$2:$C$3186,$A3,'IRP Approach 90% Local'!Q$2:Q$3186)</f>
        <v>2000</v>
      </c>
      <c r="K3" s="1">
        <f>AVERAGEIF('IRP Approach 90% Local'!$C$2:$C$3186,$A3,'IRP Approach 90% Local'!R$2:R$3186)</f>
        <v>0</v>
      </c>
      <c r="L3" s="1">
        <f>AVERAGEIF('IRP Approach 90% Local'!$C$2:$C$3186,$A3,'IRP Approach 90% Local'!S$2:S$3186)</f>
        <v>8370</v>
      </c>
      <c r="M3" s="1">
        <f>AVERAGEIF('IRP Approach 90% Local'!$C$2:$C$3186,$A3,'IRP Approach 90% Local'!T$2:T$3186)</f>
        <v>35000</v>
      </c>
      <c r="N3" s="1">
        <f>AVERAGEIF('IRP Approach 90% Local'!$C$2:$C$3186,$A3,'IRP Approach 90% Local'!U$2:U$3186)</f>
        <v>36000</v>
      </c>
      <c r="O3" s="1">
        <f>AVERAGEIF('IRP Approach 90% Local'!$C$2:$C$3186,$A3,'IRP Approach 90% Local'!V$2:V$3186)</f>
        <v>0</v>
      </c>
      <c r="P3" s="1">
        <f>AVERAGEIF('IRP Approach 90% Local'!$C$2:$C$3186,$A3,'IRP Approach 90% Local'!W$2:W$3186)</f>
        <v>0</v>
      </c>
      <c r="R3" s="1">
        <f ca="1">B3+CP32+D3+E3+F3+G3+H3+I3-J3+K3+L3-N3+O3-P3</f>
        <v>894070</v>
      </c>
      <c r="S3" s="1">
        <f>B3+C3+D3+E3+F3+G3+H3+I3-J3+K3+L3-M3-N3+O3-P3</f>
        <v>894070</v>
      </c>
      <c r="T3" s="1">
        <f ca="1">B3+CR32+D3+E3+F3+G3+H3+I3-J3+K3+L3-N3+O3-P3</f>
        <v>894070</v>
      </c>
    </row>
    <row r="4" spans="1:20" x14ac:dyDescent="0.3">
      <c r="A4">
        <v>2017</v>
      </c>
      <c r="B4" s="1">
        <f>AVERAGEIF('IRP Approach 90% Local'!$C$2:$C$3186,$A4,'IRP Approach 90% Local'!H$2:H$3186)</f>
        <v>550000</v>
      </c>
      <c r="C4" s="1">
        <f>AVERAGEIF('IRP Approach 90% Local'!$C$2:$C$3186,$A4,'IRP Approach 90% Local'!J$2:J$3186)</f>
        <v>126000</v>
      </c>
      <c r="D4" s="1">
        <f>AVERAGEIF('IRP Approach 90% Local'!$C$2:$C$3186,$A4,'IRP Approach 90% Local'!K$2:K$3186)</f>
        <v>85000</v>
      </c>
      <c r="E4" s="1">
        <f>AVERAGEIF('IRP Approach 90% Local'!$C$2:$C$3186,$A4,'IRP Approach 90% Local'!L$2:L$3186)</f>
        <v>100000</v>
      </c>
      <c r="F4" s="1">
        <f>AVERAGEIF('IRP Approach 90% Local'!$C$2:$C$3186,$A4,'IRP Approach 90% Local'!M$2:M$3186)</f>
        <v>56200</v>
      </c>
      <c r="G4" s="1">
        <f>AVERAGEIF('IRP Approach 90% Local'!$C$2:$C$3186,$A4,'IRP Approach 90% Local'!N$2:N$3186)</f>
        <v>11500</v>
      </c>
      <c r="H4" s="1">
        <f>AVERAGEIF('IRP Approach 90% Local'!$C$2:$C$3186,$A4,'IRP Approach 90% Local'!O$2:O$3186)</f>
        <v>25500</v>
      </c>
      <c r="I4" s="1">
        <f>AVERAGEIF('IRP Approach 90% Local'!$C$2:$C$3186,$A4,'IRP Approach 90% Local'!P$2:P$3186)</f>
        <v>4500</v>
      </c>
      <c r="J4" s="1">
        <f>AVERAGEIF('IRP Approach 90% Local'!$C$2:$C$3186,$A4,'IRP Approach 90% Local'!Q$2:Q$3186)</f>
        <v>2000</v>
      </c>
      <c r="K4" s="1">
        <f>AVERAGEIF('IRP Approach 90% Local'!$C$2:$C$3186,$A4,'IRP Approach 90% Local'!R$2:R$3186)</f>
        <v>0</v>
      </c>
      <c r="L4" s="1">
        <f>AVERAGEIF('IRP Approach 90% Local'!$C$2:$C$3186,$A4,'IRP Approach 90% Local'!S$2:S$3186)</f>
        <v>8311</v>
      </c>
      <c r="M4" s="1">
        <f>AVERAGEIF('IRP Approach 90% Local'!$C$2:$C$3186,$A4,'IRP Approach 90% Local'!T$2:T$3186)</f>
        <v>35000</v>
      </c>
      <c r="N4" s="1">
        <f>AVERAGEIF('IRP Approach 90% Local'!$C$2:$C$3186,$A4,'IRP Approach 90% Local'!U$2:U$3186)</f>
        <v>36000</v>
      </c>
      <c r="O4" s="1">
        <f>AVERAGEIF('IRP Approach 90% Local'!$C$2:$C$3186,$A4,'IRP Approach 90% Local'!V$2:V$3186)</f>
        <v>0</v>
      </c>
      <c r="P4" s="1">
        <f>AVERAGEIF('IRP Approach 90% Local'!$C$2:$C$3186,$A4,'IRP Approach 90% Local'!W$2:W$3186)</f>
        <v>0</v>
      </c>
      <c r="R4" s="1">
        <f t="shared" ref="R4:R27" ca="1" si="0">B4+CP33+D4+E4+F4+G4+H4+I4-J4+K4+L4-N4+O4-P4</f>
        <v>894011</v>
      </c>
      <c r="S4" s="1">
        <f t="shared" ref="S4:S27" si="1">B4+C4+D4+E4+F4+G4+H4+I4-J4+K4+L4-M4-N4+O4-P4</f>
        <v>894011</v>
      </c>
      <c r="T4" s="1">
        <f t="shared" ref="T4:T27" ca="1" si="2">B4+CR33+D4+E4+F4+G4+H4+I4-J4+K4+L4-N4+O4-P4</f>
        <v>894011</v>
      </c>
    </row>
    <row r="5" spans="1:20" x14ac:dyDescent="0.3">
      <c r="A5">
        <v>2018</v>
      </c>
      <c r="B5" s="1">
        <f>AVERAGEIF('IRP Approach 90% Local'!$C$2:$C$3186,$A5,'IRP Approach 90% Local'!H$2:H$3186)</f>
        <v>550000</v>
      </c>
      <c r="C5" s="1">
        <f>AVERAGEIF('IRP Approach 90% Local'!$C$2:$C$3186,$A5,'IRP Approach 90% Local'!J$2:J$3186)</f>
        <v>120000</v>
      </c>
      <c r="D5" s="1">
        <f>AVERAGEIF('IRP Approach 90% Local'!$C$2:$C$3186,$A5,'IRP Approach 90% Local'!K$2:K$3186)</f>
        <v>85000</v>
      </c>
      <c r="E5" s="1">
        <f>AVERAGEIF('IRP Approach 90% Local'!$C$2:$C$3186,$A5,'IRP Approach 90% Local'!L$2:L$3186)</f>
        <v>130000</v>
      </c>
      <c r="F5" s="1">
        <f>AVERAGEIF('IRP Approach 90% Local'!$C$2:$C$3186,$A5,'IRP Approach 90% Local'!M$2:M$3186)</f>
        <v>56200</v>
      </c>
      <c r="G5" s="1">
        <f>AVERAGEIF('IRP Approach 90% Local'!$C$2:$C$3186,$A5,'IRP Approach 90% Local'!N$2:N$3186)</f>
        <v>11500</v>
      </c>
      <c r="H5" s="1">
        <f>AVERAGEIF('IRP Approach 90% Local'!$C$2:$C$3186,$A5,'IRP Approach 90% Local'!O$2:O$3186)</f>
        <v>25500</v>
      </c>
      <c r="I5" s="1">
        <f>AVERAGEIF('IRP Approach 90% Local'!$C$2:$C$3186,$A5,'IRP Approach 90% Local'!P$2:P$3186)</f>
        <v>4500</v>
      </c>
      <c r="J5" s="1">
        <f>AVERAGEIF('IRP Approach 90% Local'!$C$2:$C$3186,$A5,'IRP Approach 90% Local'!Q$2:Q$3186)</f>
        <v>2000</v>
      </c>
      <c r="K5" s="1">
        <f>AVERAGEIF('IRP Approach 90% Local'!$C$2:$C$3186,$A5,'IRP Approach 90% Local'!R$2:R$3186)</f>
        <v>0</v>
      </c>
      <c r="L5" s="1">
        <f>AVERAGEIF('IRP Approach 90% Local'!$C$2:$C$3186,$A5,'IRP Approach 90% Local'!S$2:S$3186)</f>
        <v>8252</v>
      </c>
      <c r="M5" s="1">
        <f>AVERAGEIF('IRP Approach 90% Local'!$C$2:$C$3186,$A5,'IRP Approach 90% Local'!T$2:T$3186)</f>
        <v>34615.384615384617</v>
      </c>
      <c r="N5" s="1">
        <f>AVERAGEIF('IRP Approach 90% Local'!$C$2:$C$3186,$A5,'IRP Approach 90% Local'!U$2:U$3186)</f>
        <v>36000</v>
      </c>
      <c r="O5" s="1">
        <f>AVERAGEIF('IRP Approach 90% Local'!$C$2:$C$3186,$A5,'IRP Approach 90% Local'!V$2:V$3186)</f>
        <v>0</v>
      </c>
      <c r="P5" s="1">
        <f>AVERAGEIF('IRP Approach 90% Local'!$C$2:$C$3186,$A5,'IRP Approach 90% Local'!W$2:W$3186)</f>
        <v>0</v>
      </c>
      <c r="R5" s="1">
        <f t="shared" ca="1" si="0"/>
        <v>917952</v>
      </c>
      <c r="S5" s="1">
        <f t="shared" si="1"/>
        <v>918336.61538461538</v>
      </c>
      <c r="T5" s="1">
        <f t="shared" ca="1" si="2"/>
        <v>952952</v>
      </c>
    </row>
    <row r="6" spans="1:20" x14ac:dyDescent="0.3">
      <c r="A6">
        <v>2019</v>
      </c>
      <c r="B6" s="1">
        <f>AVERAGEIF('IRP Approach 90% Local'!$C$2:$C$3186,$A6,'IRP Approach 90% Local'!H$2:H$3186)</f>
        <v>550000</v>
      </c>
      <c r="C6" s="1">
        <f>AVERAGEIF('IRP Approach 90% Local'!$C$2:$C$3186,$A6,'IRP Approach 90% Local'!J$2:J$3186)</f>
        <v>120000</v>
      </c>
      <c r="D6" s="1">
        <f>AVERAGEIF('IRP Approach 90% Local'!$C$2:$C$3186,$A6,'IRP Approach 90% Local'!K$2:K$3186)</f>
        <v>85000</v>
      </c>
      <c r="E6" s="1">
        <f>AVERAGEIF('IRP Approach 90% Local'!$C$2:$C$3186,$A6,'IRP Approach 90% Local'!L$2:L$3186)</f>
        <v>160000</v>
      </c>
      <c r="F6" s="1">
        <f>AVERAGEIF('IRP Approach 90% Local'!$C$2:$C$3186,$A6,'IRP Approach 90% Local'!M$2:M$3186)</f>
        <v>56200</v>
      </c>
      <c r="G6" s="1">
        <f>AVERAGEIF('IRP Approach 90% Local'!$C$2:$C$3186,$A6,'IRP Approach 90% Local'!N$2:N$3186)</f>
        <v>11500</v>
      </c>
      <c r="H6" s="1">
        <f>AVERAGEIF('IRP Approach 90% Local'!$C$2:$C$3186,$A6,'IRP Approach 90% Local'!O$2:O$3186)</f>
        <v>25500</v>
      </c>
      <c r="I6" s="1">
        <f>AVERAGEIF('IRP Approach 90% Local'!$C$2:$C$3186,$A6,'IRP Approach 90% Local'!P$2:P$3186)</f>
        <v>4500</v>
      </c>
      <c r="J6" s="1">
        <f>AVERAGEIF('IRP Approach 90% Local'!$C$2:$C$3186,$A6,'IRP Approach 90% Local'!Q$2:Q$3186)</f>
        <v>2000</v>
      </c>
      <c r="K6" s="1">
        <f>AVERAGEIF('IRP Approach 90% Local'!$C$2:$C$3186,$A6,'IRP Approach 90% Local'!R$2:R$3186)</f>
        <v>0</v>
      </c>
      <c r="L6" s="1">
        <f>AVERAGEIF('IRP Approach 90% Local'!$C$2:$C$3186,$A6,'IRP Approach 90% Local'!S$2:S$3186)</f>
        <v>8193</v>
      </c>
      <c r="M6" s="1">
        <f>AVERAGEIF('IRP Approach 90% Local'!$C$2:$C$3186,$A6,'IRP Approach 90% Local'!T$2:T$3186)</f>
        <v>34230.769230769234</v>
      </c>
      <c r="N6" s="1">
        <f>AVERAGEIF('IRP Approach 90% Local'!$C$2:$C$3186,$A6,'IRP Approach 90% Local'!U$2:U$3186)</f>
        <v>36000</v>
      </c>
      <c r="O6" s="1">
        <f>AVERAGEIF('IRP Approach 90% Local'!$C$2:$C$3186,$A6,'IRP Approach 90% Local'!V$2:V$3186)</f>
        <v>0</v>
      </c>
      <c r="P6" s="1">
        <f>AVERAGEIF('IRP Approach 90% Local'!$C$2:$C$3186,$A6,'IRP Approach 90% Local'!W$2:W$3186)</f>
        <v>0</v>
      </c>
      <c r="R6" s="1">
        <f t="shared" ca="1" si="0"/>
        <v>947893</v>
      </c>
      <c r="S6" s="1">
        <f t="shared" si="1"/>
        <v>948662.23076923075</v>
      </c>
      <c r="T6" s="1">
        <f t="shared" ca="1" si="2"/>
        <v>982893</v>
      </c>
    </row>
    <row r="7" spans="1:20" x14ac:dyDescent="0.3">
      <c r="A7">
        <v>2020</v>
      </c>
      <c r="B7" s="1">
        <f>AVERAGEIF('IRP Approach 90% Local'!$C$2:$C$3186,$A7,'IRP Approach 90% Local'!H$2:H$3186)</f>
        <v>550000</v>
      </c>
      <c r="C7" s="1">
        <f>AVERAGEIF('IRP Approach 90% Local'!$C$2:$C$3186,$A7,'IRP Approach 90% Local'!J$2:J$3186)</f>
        <v>109450.54945054946</v>
      </c>
      <c r="D7" s="1">
        <f>AVERAGEIF('IRP Approach 90% Local'!$C$2:$C$3186,$A7,'IRP Approach 90% Local'!K$2:K$3186)</f>
        <v>85000</v>
      </c>
      <c r="E7" s="1">
        <f>AVERAGEIF('IRP Approach 90% Local'!$C$2:$C$3186,$A7,'IRP Approach 90% Local'!L$2:L$3186)</f>
        <v>192500</v>
      </c>
      <c r="F7" s="1">
        <f>AVERAGEIF('IRP Approach 90% Local'!$C$2:$C$3186,$A7,'IRP Approach 90% Local'!M$2:M$3186)</f>
        <v>56200</v>
      </c>
      <c r="G7" s="1">
        <f>AVERAGEIF('IRP Approach 90% Local'!$C$2:$C$3186,$A7,'IRP Approach 90% Local'!N$2:N$3186)</f>
        <v>11500</v>
      </c>
      <c r="H7" s="1">
        <f>AVERAGEIF('IRP Approach 90% Local'!$C$2:$C$3186,$A7,'IRP Approach 90% Local'!O$2:O$3186)</f>
        <v>25500</v>
      </c>
      <c r="I7" s="1">
        <f>AVERAGEIF('IRP Approach 90% Local'!$C$2:$C$3186,$A7,'IRP Approach 90% Local'!P$2:P$3186)</f>
        <v>4500</v>
      </c>
      <c r="J7" s="1">
        <f>AVERAGEIF('IRP Approach 90% Local'!$C$2:$C$3186,$A7,'IRP Approach 90% Local'!Q$2:Q$3186)</f>
        <v>2000</v>
      </c>
      <c r="K7" s="1">
        <f>AVERAGEIF('IRP Approach 90% Local'!$C$2:$C$3186,$A7,'IRP Approach 90% Local'!R$2:R$3186)</f>
        <v>0</v>
      </c>
      <c r="L7" s="1">
        <f>AVERAGEIF('IRP Approach 90% Local'!$C$2:$C$3186,$A7,'IRP Approach 90% Local'!S$2:S$3186)</f>
        <v>8134</v>
      </c>
      <c r="M7" s="1">
        <f>AVERAGEIF('IRP Approach 90% Local'!$C$2:$C$3186,$A7,'IRP Approach 90% Local'!T$2:T$3186)</f>
        <v>34230.769230769234</v>
      </c>
      <c r="N7" s="1">
        <f>AVERAGEIF('IRP Approach 90% Local'!$C$2:$C$3186,$A7,'IRP Approach 90% Local'!U$2:U$3186)</f>
        <v>36000</v>
      </c>
      <c r="O7" s="1">
        <f>AVERAGEIF('IRP Approach 90% Local'!$C$2:$C$3186,$A7,'IRP Approach 90% Local'!V$2:V$3186)</f>
        <v>0</v>
      </c>
      <c r="P7" s="1">
        <f>AVERAGEIF('IRP Approach 90% Local'!$C$2:$C$3186,$A7,'IRP Approach 90% Local'!W$2:W$3186)</f>
        <v>0</v>
      </c>
      <c r="R7" s="1">
        <f t="shared" ca="1" si="0"/>
        <v>950334</v>
      </c>
      <c r="S7" s="1">
        <f t="shared" si="1"/>
        <v>970553.78021978016</v>
      </c>
      <c r="T7" s="1">
        <f t="shared" ca="1" si="2"/>
        <v>985334</v>
      </c>
    </row>
    <row r="8" spans="1:20" x14ac:dyDescent="0.3">
      <c r="A8">
        <v>2021</v>
      </c>
      <c r="B8" s="1">
        <f>AVERAGEIF('IRP Approach 90% Local'!$C$2:$C$3186,$A8,'IRP Approach 90% Local'!H$2:H$3186)</f>
        <v>550000</v>
      </c>
      <c r="C8" s="1">
        <f>AVERAGEIF('IRP Approach 90% Local'!$C$2:$C$3186,$A8,'IRP Approach 90% Local'!J$2:J$3186)</f>
        <v>111098.9010989011</v>
      </c>
      <c r="D8" s="1">
        <f>AVERAGEIF('IRP Approach 90% Local'!$C$2:$C$3186,$A8,'IRP Approach 90% Local'!K$2:K$3186)</f>
        <v>85000</v>
      </c>
      <c r="E8" s="1">
        <f>AVERAGEIF('IRP Approach 90% Local'!$C$2:$C$3186,$A8,'IRP Approach 90% Local'!L$2:L$3186)</f>
        <v>205000</v>
      </c>
      <c r="F8" s="1">
        <f>AVERAGEIF('IRP Approach 90% Local'!$C$2:$C$3186,$A8,'IRP Approach 90% Local'!M$2:M$3186)</f>
        <v>56200</v>
      </c>
      <c r="G8" s="1">
        <f>AVERAGEIF('IRP Approach 90% Local'!$C$2:$C$3186,$A8,'IRP Approach 90% Local'!N$2:N$3186)</f>
        <v>11500</v>
      </c>
      <c r="H8" s="1">
        <f>AVERAGEIF('IRP Approach 90% Local'!$C$2:$C$3186,$A8,'IRP Approach 90% Local'!O$2:O$3186)</f>
        <v>25500</v>
      </c>
      <c r="I8" s="1">
        <f>AVERAGEIF('IRP Approach 90% Local'!$C$2:$C$3186,$A8,'IRP Approach 90% Local'!P$2:P$3186)</f>
        <v>4500</v>
      </c>
      <c r="J8" s="1">
        <f>AVERAGEIF('IRP Approach 90% Local'!$C$2:$C$3186,$A8,'IRP Approach 90% Local'!Q$2:Q$3186)</f>
        <v>2000</v>
      </c>
      <c r="K8" s="1">
        <f>AVERAGEIF('IRP Approach 90% Local'!$C$2:$C$3186,$A8,'IRP Approach 90% Local'!R$2:R$3186)</f>
        <v>0</v>
      </c>
      <c r="L8" s="1">
        <f>AVERAGEIF('IRP Approach 90% Local'!$C$2:$C$3186,$A8,'IRP Approach 90% Local'!S$2:S$3186)</f>
        <v>7945</v>
      </c>
      <c r="M8" s="1">
        <f>AVERAGEIF('IRP Approach 90% Local'!$C$2:$C$3186,$A8,'IRP Approach 90% Local'!T$2:T$3186)</f>
        <v>34230.769230769234</v>
      </c>
      <c r="N8" s="1">
        <f>AVERAGEIF('IRP Approach 90% Local'!$C$2:$C$3186,$A8,'IRP Approach 90% Local'!U$2:U$3186)</f>
        <v>36000</v>
      </c>
      <c r="O8" s="1">
        <f>AVERAGEIF('IRP Approach 90% Local'!$C$2:$C$3186,$A8,'IRP Approach 90% Local'!V$2:V$3186)</f>
        <v>0</v>
      </c>
      <c r="P8" s="1">
        <f>AVERAGEIF('IRP Approach 90% Local'!$C$2:$C$3186,$A8,'IRP Approach 90% Local'!W$2:W$3186)</f>
        <v>0</v>
      </c>
      <c r="R8" s="1">
        <f t="shared" ca="1" si="0"/>
        <v>962645</v>
      </c>
      <c r="S8" s="1">
        <f t="shared" si="1"/>
        <v>984513.13186813169</v>
      </c>
      <c r="T8" s="1">
        <f t="shared" ca="1" si="2"/>
        <v>997645</v>
      </c>
    </row>
    <row r="9" spans="1:20" x14ac:dyDescent="0.3">
      <c r="A9">
        <v>2022</v>
      </c>
      <c r="B9" s="1">
        <f>AVERAGEIF('IRP Approach 90% Local'!$C$2:$C$3186,$A9,'IRP Approach 90% Local'!H$2:H$3186)</f>
        <v>550000</v>
      </c>
      <c r="C9" s="1">
        <f>AVERAGEIF('IRP Approach 90% Local'!$C$2:$C$3186,$A9,'IRP Approach 90% Local'!J$2:J$3186)</f>
        <v>101538.46153846153</v>
      </c>
      <c r="D9" s="1">
        <f>AVERAGEIF('IRP Approach 90% Local'!$C$2:$C$3186,$A9,'IRP Approach 90% Local'!K$2:K$3186)</f>
        <v>85000</v>
      </c>
      <c r="E9" s="1">
        <f>AVERAGEIF('IRP Approach 90% Local'!$C$2:$C$3186,$A9,'IRP Approach 90% Local'!L$2:L$3186)</f>
        <v>202500</v>
      </c>
      <c r="F9" s="1">
        <f>AVERAGEIF('IRP Approach 90% Local'!$C$2:$C$3186,$A9,'IRP Approach 90% Local'!M$2:M$3186)</f>
        <v>56200</v>
      </c>
      <c r="G9" s="1">
        <f>AVERAGEIF('IRP Approach 90% Local'!$C$2:$C$3186,$A9,'IRP Approach 90% Local'!N$2:N$3186)</f>
        <v>11500</v>
      </c>
      <c r="H9" s="1">
        <f>AVERAGEIF('IRP Approach 90% Local'!$C$2:$C$3186,$A9,'IRP Approach 90% Local'!O$2:O$3186)</f>
        <v>25500</v>
      </c>
      <c r="I9" s="1">
        <f>AVERAGEIF('IRP Approach 90% Local'!$C$2:$C$3186,$A9,'IRP Approach 90% Local'!P$2:P$3186)</f>
        <v>4500</v>
      </c>
      <c r="J9" s="1">
        <f>AVERAGEIF('IRP Approach 90% Local'!$C$2:$C$3186,$A9,'IRP Approach 90% Local'!Q$2:Q$3186)</f>
        <v>2000</v>
      </c>
      <c r="K9" s="1">
        <f>AVERAGEIF('IRP Approach 90% Local'!$C$2:$C$3186,$A9,'IRP Approach 90% Local'!R$2:R$3186)</f>
        <v>0</v>
      </c>
      <c r="L9" s="1">
        <f>AVERAGEIF('IRP Approach 90% Local'!$C$2:$C$3186,$A9,'IRP Approach 90% Local'!S$2:S$3186)</f>
        <v>7757</v>
      </c>
      <c r="M9" s="1">
        <f>AVERAGEIF('IRP Approach 90% Local'!$C$2:$C$3186,$A9,'IRP Approach 90% Local'!T$2:T$3186)</f>
        <v>33846.153846153844</v>
      </c>
      <c r="N9" s="1">
        <f>AVERAGEIF('IRP Approach 90% Local'!$C$2:$C$3186,$A9,'IRP Approach 90% Local'!U$2:U$3186)</f>
        <v>36000</v>
      </c>
      <c r="O9" s="1">
        <f>AVERAGEIF('IRP Approach 90% Local'!$C$2:$C$3186,$A9,'IRP Approach 90% Local'!V$2:V$3186)</f>
        <v>0</v>
      </c>
      <c r="P9" s="1">
        <f>AVERAGEIF('IRP Approach 90% Local'!$C$2:$C$3186,$A9,'IRP Approach 90% Local'!W$2:W$3186)</f>
        <v>0</v>
      </c>
      <c r="R9" s="1">
        <f t="shared" ca="1" si="0"/>
        <v>929957</v>
      </c>
      <c r="S9" s="1">
        <f t="shared" si="1"/>
        <v>972649.30769230763</v>
      </c>
      <c r="T9" s="1">
        <f t="shared" ca="1" si="2"/>
        <v>989957</v>
      </c>
    </row>
    <row r="10" spans="1:20" x14ac:dyDescent="0.3">
      <c r="A10">
        <v>2023</v>
      </c>
      <c r="B10" s="1">
        <f>AVERAGEIF('IRP Approach 90% Local'!$C$2:$C$3186,$A10,'IRP Approach 90% Local'!H$2:H$3186)</f>
        <v>550000</v>
      </c>
      <c r="C10" s="1">
        <f>AVERAGEIF('IRP Approach 90% Local'!$C$2:$C$3186,$A10,'IRP Approach 90% Local'!J$2:J$3186)</f>
        <v>104835.16483516483</v>
      </c>
      <c r="D10" s="1">
        <f>AVERAGEIF('IRP Approach 90% Local'!$C$2:$C$3186,$A10,'IRP Approach 90% Local'!K$2:K$3186)</f>
        <v>85000</v>
      </c>
      <c r="E10" s="1">
        <f>AVERAGEIF('IRP Approach 90% Local'!$C$2:$C$3186,$A10,'IRP Approach 90% Local'!L$2:L$3186)</f>
        <v>200000</v>
      </c>
      <c r="F10" s="1">
        <f>AVERAGEIF('IRP Approach 90% Local'!$C$2:$C$3186,$A10,'IRP Approach 90% Local'!M$2:M$3186)</f>
        <v>56200</v>
      </c>
      <c r="G10" s="1">
        <f>AVERAGEIF('IRP Approach 90% Local'!$C$2:$C$3186,$A10,'IRP Approach 90% Local'!N$2:N$3186)</f>
        <v>11500</v>
      </c>
      <c r="H10" s="1">
        <f>AVERAGEIF('IRP Approach 90% Local'!$C$2:$C$3186,$A10,'IRP Approach 90% Local'!O$2:O$3186)</f>
        <v>25500</v>
      </c>
      <c r="I10" s="1">
        <f>AVERAGEIF('IRP Approach 90% Local'!$C$2:$C$3186,$A10,'IRP Approach 90% Local'!P$2:P$3186)</f>
        <v>4500</v>
      </c>
      <c r="J10" s="1">
        <f>AVERAGEIF('IRP Approach 90% Local'!$C$2:$C$3186,$A10,'IRP Approach 90% Local'!Q$2:Q$3186)</f>
        <v>2000</v>
      </c>
      <c r="K10" s="1">
        <f>AVERAGEIF('IRP Approach 90% Local'!$C$2:$C$3186,$A10,'IRP Approach 90% Local'!R$2:R$3186)</f>
        <v>0</v>
      </c>
      <c r="L10" s="1">
        <f>AVERAGEIF('IRP Approach 90% Local'!$C$2:$C$3186,$A10,'IRP Approach 90% Local'!S$2:S$3186)</f>
        <v>7568</v>
      </c>
      <c r="M10" s="1">
        <f>AVERAGEIF('IRP Approach 90% Local'!$C$2:$C$3186,$A10,'IRP Approach 90% Local'!T$2:T$3186)</f>
        <v>33846.153846153844</v>
      </c>
      <c r="N10" s="1">
        <f>AVERAGEIF('IRP Approach 90% Local'!$C$2:$C$3186,$A10,'IRP Approach 90% Local'!U$2:U$3186)</f>
        <v>36000</v>
      </c>
      <c r="O10" s="1">
        <f>AVERAGEIF('IRP Approach 90% Local'!$C$2:$C$3186,$A10,'IRP Approach 90% Local'!V$2:V$3186)</f>
        <v>0</v>
      </c>
      <c r="P10" s="1">
        <f>AVERAGEIF('IRP Approach 90% Local'!$C$2:$C$3186,$A10,'IRP Approach 90% Local'!W$2:W$3186)</f>
        <v>0</v>
      </c>
      <c r="R10" s="1">
        <f t="shared" ca="1" si="0"/>
        <v>927268</v>
      </c>
      <c r="S10" s="1">
        <f t="shared" si="1"/>
        <v>973257.01098901092</v>
      </c>
      <c r="T10" s="1">
        <f t="shared" ca="1" si="2"/>
        <v>1022268</v>
      </c>
    </row>
    <row r="11" spans="1:20" x14ac:dyDescent="0.3">
      <c r="A11">
        <v>2024</v>
      </c>
      <c r="B11" s="1">
        <f>AVERAGEIF('IRP Approach 90% Local'!$C$2:$C$3186,$A11,'IRP Approach 90% Local'!H$2:H$3186)</f>
        <v>550000</v>
      </c>
      <c r="C11" s="1">
        <f>AVERAGEIF('IRP Approach 90% Local'!$C$2:$C$3186,$A11,'IRP Approach 90% Local'!J$2:J$3186)</f>
        <v>103846.15384615384</v>
      </c>
      <c r="D11" s="1">
        <f>AVERAGEIF('IRP Approach 90% Local'!$C$2:$C$3186,$A11,'IRP Approach 90% Local'!K$2:K$3186)</f>
        <v>85000</v>
      </c>
      <c r="E11" s="1">
        <f>AVERAGEIF('IRP Approach 90% Local'!$C$2:$C$3186,$A11,'IRP Approach 90% Local'!L$2:L$3186)</f>
        <v>200000</v>
      </c>
      <c r="F11" s="1">
        <f>AVERAGEIF('IRP Approach 90% Local'!$C$2:$C$3186,$A11,'IRP Approach 90% Local'!M$2:M$3186)</f>
        <v>56200</v>
      </c>
      <c r="G11" s="1">
        <f>AVERAGEIF('IRP Approach 90% Local'!$C$2:$C$3186,$A11,'IRP Approach 90% Local'!N$2:N$3186)</f>
        <v>11500</v>
      </c>
      <c r="H11" s="1">
        <f>AVERAGEIF('IRP Approach 90% Local'!$C$2:$C$3186,$A11,'IRP Approach 90% Local'!O$2:O$3186)</f>
        <v>25500</v>
      </c>
      <c r="I11" s="1">
        <f>AVERAGEIF('IRP Approach 90% Local'!$C$2:$C$3186,$A11,'IRP Approach 90% Local'!P$2:P$3186)</f>
        <v>4500</v>
      </c>
      <c r="J11" s="1">
        <f>AVERAGEIF('IRP Approach 90% Local'!$C$2:$C$3186,$A11,'IRP Approach 90% Local'!Q$2:Q$3186)</f>
        <v>2000</v>
      </c>
      <c r="K11" s="1">
        <f>AVERAGEIF('IRP Approach 90% Local'!$C$2:$C$3186,$A11,'IRP Approach 90% Local'!R$2:R$3186)</f>
        <v>0</v>
      </c>
      <c r="L11" s="1">
        <f>AVERAGEIF('IRP Approach 90% Local'!$C$2:$C$3186,$A11,'IRP Approach 90% Local'!S$2:S$3186)</f>
        <v>7380</v>
      </c>
      <c r="M11" s="1">
        <f>AVERAGEIF('IRP Approach 90% Local'!$C$2:$C$3186,$A11,'IRP Approach 90% Local'!T$2:T$3186)</f>
        <v>33846.153846153844</v>
      </c>
      <c r="N11" s="1">
        <f>AVERAGEIF('IRP Approach 90% Local'!$C$2:$C$3186,$A11,'IRP Approach 90% Local'!U$2:U$3186)</f>
        <v>36000</v>
      </c>
      <c r="O11" s="1">
        <f>AVERAGEIF('IRP Approach 90% Local'!$C$2:$C$3186,$A11,'IRP Approach 90% Local'!V$2:V$3186)</f>
        <v>0</v>
      </c>
      <c r="P11" s="1">
        <f>AVERAGEIF('IRP Approach 90% Local'!$C$2:$C$3186,$A11,'IRP Approach 90% Local'!W$2:W$3186)</f>
        <v>0</v>
      </c>
      <c r="R11" s="1">
        <f t="shared" ca="1" si="0"/>
        <v>927080</v>
      </c>
      <c r="S11" s="1">
        <f t="shared" si="1"/>
        <v>972080</v>
      </c>
      <c r="T11" s="1">
        <f t="shared" ca="1" si="2"/>
        <v>1022080</v>
      </c>
    </row>
    <row r="12" spans="1:20" x14ac:dyDescent="0.3">
      <c r="A12">
        <v>2025</v>
      </c>
      <c r="B12" s="1">
        <f>AVERAGEIF('IRP Approach 90% Local'!$C$2:$C$3186,$A12,'IRP Approach 90% Local'!H$2:H$3186)</f>
        <v>550000</v>
      </c>
      <c r="C12" s="1">
        <f>AVERAGEIF('IRP Approach 90% Local'!$C$2:$C$3186,$A12,'IRP Approach 90% Local'!J$2:J$3186)</f>
        <v>105824.17582417582</v>
      </c>
      <c r="D12" s="1">
        <f>AVERAGEIF('IRP Approach 90% Local'!$C$2:$C$3186,$A12,'IRP Approach 90% Local'!K$2:K$3186)</f>
        <v>85000</v>
      </c>
      <c r="E12" s="1">
        <f>AVERAGEIF('IRP Approach 90% Local'!$C$2:$C$3186,$A12,'IRP Approach 90% Local'!L$2:L$3186)</f>
        <v>200000</v>
      </c>
      <c r="F12" s="1">
        <f>AVERAGEIF('IRP Approach 90% Local'!$C$2:$C$3186,$A12,'IRP Approach 90% Local'!M$2:M$3186)</f>
        <v>56200</v>
      </c>
      <c r="G12" s="1">
        <f>AVERAGEIF('IRP Approach 90% Local'!$C$2:$C$3186,$A12,'IRP Approach 90% Local'!N$2:N$3186)</f>
        <v>11500</v>
      </c>
      <c r="H12" s="1">
        <f>AVERAGEIF('IRP Approach 90% Local'!$C$2:$C$3186,$A12,'IRP Approach 90% Local'!O$2:O$3186)</f>
        <v>25500</v>
      </c>
      <c r="I12" s="1">
        <f>AVERAGEIF('IRP Approach 90% Local'!$C$2:$C$3186,$A12,'IRP Approach 90% Local'!P$2:P$3186)</f>
        <v>4500</v>
      </c>
      <c r="J12" s="1">
        <f>AVERAGEIF('IRP Approach 90% Local'!$C$2:$C$3186,$A12,'IRP Approach 90% Local'!Q$2:Q$3186)</f>
        <v>2000</v>
      </c>
      <c r="K12" s="1">
        <f>AVERAGEIF('IRP Approach 90% Local'!$C$2:$C$3186,$A12,'IRP Approach 90% Local'!R$2:R$3186)</f>
        <v>0</v>
      </c>
      <c r="L12" s="1">
        <f>AVERAGEIF('IRP Approach 90% Local'!$C$2:$C$3186,$A12,'IRP Approach 90% Local'!S$2:S$3186)</f>
        <v>7191</v>
      </c>
      <c r="M12" s="1">
        <f>AVERAGEIF('IRP Approach 90% Local'!$C$2:$C$3186,$A12,'IRP Approach 90% Local'!T$2:T$3186)</f>
        <v>34615.384615384617</v>
      </c>
      <c r="N12" s="1">
        <f>AVERAGEIF('IRP Approach 90% Local'!$C$2:$C$3186,$A12,'IRP Approach 90% Local'!U$2:U$3186)</f>
        <v>36000</v>
      </c>
      <c r="O12" s="1">
        <f>AVERAGEIF('IRP Approach 90% Local'!$C$2:$C$3186,$A12,'IRP Approach 90% Local'!V$2:V$3186)</f>
        <v>0</v>
      </c>
      <c r="P12" s="1">
        <f>AVERAGEIF('IRP Approach 90% Local'!$C$2:$C$3186,$A12,'IRP Approach 90% Local'!W$2:W$3186)</f>
        <v>0</v>
      </c>
      <c r="R12" s="1">
        <f t="shared" ca="1" si="0"/>
        <v>926891</v>
      </c>
      <c r="S12" s="1">
        <f t="shared" si="1"/>
        <v>973099.7912087912</v>
      </c>
      <c r="T12" s="1">
        <f t="shared" ca="1" si="2"/>
        <v>986891</v>
      </c>
    </row>
    <row r="13" spans="1:20" x14ac:dyDescent="0.3">
      <c r="A13">
        <v>2026</v>
      </c>
      <c r="B13" s="1">
        <f>AVERAGEIF('IRP Approach 90% Local'!$C$2:$C$3186,$A13,'IRP Approach 90% Local'!H$2:H$3186)</f>
        <v>550000</v>
      </c>
      <c r="C13" s="1">
        <f>AVERAGEIF('IRP Approach 90% Local'!$C$2:$C$3186,$A13,'IRP Approach 90% Local'!J$2:J$3186)</f>
        <v>105494.5054945055</v>
      </c>
      <c r="D13" s="1">
        <f>AVERAGEIF('IRP Approach 90% Local'!$C$2:$C$3186,$A13,'IRP Approach 90% Local'!K$2:K$3186)</f>
        <v>85000</v>
      </c>
      <c r="E13" s="1">
        <f>AVERAGEIF('IRP Approach 90% Local'!$C$2:$C$3186,$A13,'IRP Approach 90% Local'!L$2:L$3186)</f>
        <v>200000</v>
      </c>
      <c r="F13" s="1">
        <f>AVERAGEIF('IRP Approach 90% Local'!$C$2:$C$3186,$A13,'IRP Approach 90% Local'!M$2:M$3186)</f>
        <v>56200</v>
      </c>
      <c r="G13" s="1">
        <f>AVERAGEIF('IRP Approach 90% Local'!$C$2:$C$3186,$A13,'IRP Approach 90% Local'!N$2:N$3186)</f>
        <v>11500</v>
      </c>
      <c r="H13" s="1">
        <f>AVERAGEIF('IRP Approach 90% Local'!$C$2:$C$3186,$A13,'IRP Approach 90% Local'!O$2:O$3186)</f>
        <v>25500</v>
      </c>
      <c r="I13" s="1">
        <f>AVERAGEIF('IRP Approach 90% Local'!$C$2:$C$3186,$A13,'IRP Approach 90% Local'!P$2:P$3186)</f>
        <v>4500</v>
      </c>
      <c r="J13" s="1">
        <f>AVERAGEIF('IRP Approach 90% Local'!$C$2:$C$3186,$A13,'IRP Approach 90% Local'!Q$2:Q$3186)</f>
        <v>2000</v>
      </c>
      <c r="K13" s="1">
        <f>AVERAGEIF('IRP Approach 90% Local'!$C$2:$C$3186,$A13,'IRP Approach 90% Local'!R$2:R$3186)</f>
        <v>0</v>
      </c>
      <c r="L13" s="1">
        <f>AVERAGEIF('IRP Approach 90% Local'!$C$2:$C$3186,$A13,'IRP Approach 90% Local'!S$2:S$3186)</f>
        <v>7002</v>
      </c>
      <c r="M13" s="1">
        <f>AVERAGEIF('IRP Approach 90% Local'!$C$2:$C$3186,$A13,'IRP Approach 90% Local'!T$2:T$3186)</f>
        <v>34230.769230769234</v>
      </c>
      <c r="N13" s="1">
        <f>AVERAGEIF('IRP Approach 90% Local'!$C$2:$C$3186,$A13,'IRP Approach 90% Local'!U$2:U$3186)</f>
        <v>36000</v>
      </c>
      <c r="O13" s="1">
        <f>AVERAGEIF('IRP Approach 90% Local'!$C$2:$C$3186,$A13,'IRP Approach 90% Local'!V$2:V$3186)</f>
        <v>0</v>
      </c>
      <c r="P13" s="1">
        <f>AVERAGEIF('IRP Approach 90% Local'!$C$2:$C$3186,$A13,'IRP Approach 90% Local'!W$2:W$3186)</f>
        <v>0</v>
      </c>
      <c r="R13" s="1">
        <f t="shared" ca="1" si="0"/>
        <v>896702</v>
      </c>
      <c r="S13" s="1">
        <f t="shared" si="1"/>
        <v>972965.73626373627</v>
      </c>
      <c r="T13" s="1">
        <f t="shared" ca="1" si="2"/>
        <v>986702</v>
      </c>
    </row>
    <row r="14" spans="1:20" x14ac:dyDescent="0.3">
      <c r="A14">
        <v>2027</v>
      </c>
      <c r="B14" s="1">
        <f>AVERAGEIF('IRP Approach 90% Local'!$C$2:$C$3186,$A14,'IRP Approach 90% Local'!H$2:H$3186)</f>
        <v>550000</v>
      </c>
      <c r="C14" s="1">
        <f>AVERAGEIF('IRP Approach 90% Local'!$C$2:$C$3186,$A14,'IRP Approach 90% Local'!J$2:J$3186)</f>
        <v>107802.1978021978</v>
      </c>
      <c r="D14" s="1">
        <f>AVERAGEIF('IRP Approach 90% Local'!$C$2:$C$3186,$A14,'IRP Approach 90% Local'!K$2:K$3186)</f>
        <v>85000</v>
      </c>
      <c r="E14" s="1">
        <f>AVERAGEIF('IRP Approach 90% Local'!$C$2:$C$3186,$A14,'IRP Approach 90% Local'!L$2:L$3186)</f>
        <v>200000</v>
      </c>
      <c r="F14" s="1">
        <f>AVERAGEIF('IRP Approach 90% Local'!$C$2:$C$3186,$A14,'IRP Approach 90% Local'!M$2:M$3186)</f>
        <v>56200</v>
      </c>
      <c r="G14" s="1">
        <f>AVERAGEIF('IRP Approach 90% Local'!$C$2:$C$3186,$A14,'IRP Approach 90% Local'!N$2:N$3186)</f>
        <v>11500</v>
      </c>
      <c r="H14" s="1">
        <f>AVERAGEIF('IRP Approach 90% Local'!$C$2:$C$3186,$A14,'IRP Approach 90% Local'!O$2:O$3186)</f>
        <v>25500</v>
      </c>
      <c r="I14" s="1">
        <f>AVERAGEIF('IRP Approach 90% Local'!$C$2:$C$3186,$A14,'IRP Approach 90% Local'!P$2:P$3186)</f>
        <v>4500</v>
      </c>
      <c r="J14" s="1">
        <f>AVERAGEIF('IRP Approach 90% Local'!$C$2:$C$3186,$A14,'IRP Approach 90% Local'!Q$2:Q$3186)</f>
        <v>2000</v>
      </c>
      <c r="K14" s="1">
        <f>AVERAGEIF('IRP Approach 90% Local'!$C$2:$C$3186,$A14,'IRP Approach 90% Local'!R$2:R$3186)</f>
        <v>0</v>
      </c>
      <c r="L14" s="1">
        <f>AVERAGEIF('IRP Approach 90% Local'!$C$2:$C$3186,$A14,'IRP Approach 90% Local'!S$2:S$3186)</f>
        <v>6814</v>
      </c>
      <c r="M14" s="1">
        <f>AVERAGEIF('IRP Approach 90% Local'!$C$2:$C$3186,$A14,'IRP Approach 90% Local'!T$2:T$3186)</f>
        <v>34615.384615384617</v>
      </c>
      <c r="N14" s="1">
        <f>AVERAGEIF('IRP Approach 90% Local'!$C$2:$C$3186,$A14,'IRP Approach 90% Local'!U$2:U$3186)</f>
        <v>36000</v>
      </c>
      <c r="O14" s="1">
        <f>AVERAGEIF('IRP Approach 90% Local'!$C$2:$C$3186,$A14,'IRP Approach 90% Local'!V$2:V$3186)</f>
        <v>0</v>
      </c>
      <c r="P14" s="1">
        <f>AVERAGEIF('IRP Approach 90% Local'!$C$2:$C$3186,$A14,'IRP Approach 90% Local'!W$2:W$3186)</f>
        <v>0</v>
      </c>
      <c r="R14" s="1">
        <f t="shared" ca="1" si="0"/>
        <v>926514</v>
      </c>
      <c r="S14" s="1">
        <f t="shared" si="1"/>
        <v>974700.81318681315</v>
      </c>
      <c r="T14" s="1">
        <f t="shared" ca="1" si="2"/>
        <v>986514</v>
      </c>
    </row>
    <row r="15" spans="1:20" x14ac:dyDescent="0.3">
      <c r="A15">
        <v>2028</v>
      </c>
      <c r="B15" s="1">
        <f>AVERAGEIF('IRP Approach 90% Local'!$C$2:$C$3186,$A15,'IRP Approach 90% Local'!H$2:H$3186)</f>
        <v>550000</v>
      </c>
      <c r="C15" s="1">
        <f>AVERAGEIF('IRP Approach 90% Local'!$C$2:$C$3186,$A15,'IRP Approach 90% Local'!J$2:J$3186)</f>
        <v>105824.17582417582</v>
      </c>
      <c r="D15" s="1">
        <f>AVERAGEIF('IRP Approach 90% Local'!$C$2:$C$3186,$A15,'IRP Approach 90% Local'!K$2:K$3186)</f>
        <v>85000</v>
      </c>
      <c r="E15" s="1">
        <f>AVERAGEIF('IRP Approach 90% Local'!$C$2:$C$3186,$A15,'IRP Approach 90% Local'!L$2:L$3186)</f>
        <v>200000</v>
      </c>
      <c r="F15" s="1">
        <f>AVERAGEIF('IRP Approach 90% Local'!$C$2:$C$3186,$A15,'IRP Approach 90% Local'!M$2:M$3186)</f>
        <v>56200</v>
      </c>
      <c r="G15" s="1">
        <f>AVERAGEIF('IRP Approach 90% Local'!$C$2:$C$3186,$A15,'IRP Approach 90% Local'!N$2:N$3186)</f>
        <v>11500</v>
      </c>
      <c r="H15" s="1">
        <f>AVERAGEIF('IRP Approach 90% Local'!$C$2:$C$3186,$A15,'IRP Approach 90% Local'!O$2:O$3186)</f>
        <v>25500</v>
      </c>
      <c r="I15" s="1">
        <f>AVERAGEIF('IRP Approach 90% Local'!$C$2:$C$3186,$A15,'IRP Approach 90% Local'!P$2:P$3186)</f>
        <v>4500</v>
      </c>
      <c r="J15" s="1">
        <f>AVERAGEIF('IRP Approach 90% Local'!$C$2:$C$3186,$A15,'IRP Approach 90% Local'!Q$2:Q$3186)</f>
        <v>2000</v>
      </c>
      <c r="K15" s="1">
        <f>AVERAGEIF('IRP Approach 90% Local'!$C$2:$C$3186,$A15,'IRP Approach 90% Local'!R$2:R$3186)</f>
        <v>0</v>
      </c>
      <c r="L15" s="1">
        <f>AVERAGEIF('IRP Approach 90% Local'!$C$2:$C$3186,$A15,'IRP Approach 90% Local'!S$2:S$3186)</f>
        <v>6625</v>
      </c>
      <c r="M15" s="1">
        <f>AVERAGEIF('IRP Approach 90% Local'!$C$2:$C$3186,$A15,'IRP Approach 90% Local'!T$2:T$3186)</f>
        <v>34230.769230769234</v>
      </c>
      <c r="N15" s="1">
        <f>AVERAGEIF('IRP Approach 90% Local'!$C$2:$C$3186,$A15,'IRP Approach 90% Local'!U$2:U$3186)</f>
        <v>36000</v>
      </c>
      <c r="O15" s="1">
        <f>AVERAGEIF('IRP Approach 90% Local'!$C$2:$C$3186,$A15,'IRP Approach 90% Local'!V$2:V$3186)</f>
        <v>0</v>
      </c>
      <c r="P15" s="1">
        <f>AVERAGEIF('IRP Approach 90% Local'!$C$2:$C$3186,$A15,'IRP Approach 90% Local'!W$2:W$3186)</f>
        <v>0</v>
      </c>
      <c r="R15" s="1">
        <f t="shared" ca="1" si="0"/>
        <v>896325</v>
      </c>
      <c r="S15" s="1">
        <f t="shared" si="1"/>
        <v>972918.40659340657</v>
      </c>
      <c r="T15" s="1">
        <f t="shared" ca="1" si="2"/>
        <v>986325</v>
      </c>
    </row>
    <row r="16" spans="1:20" x14ac:dyDescent="0.3">
      <c r="A16">
        <v>2029</v>
      </c>
      <c r="B16" s="1">
        <f>AVERAGEIF('IRP Approach 90% Local'!$C$2:$C$3186,$A16,'IRP Approach 90% Local'!H$2:H$3186)</f>
        <v>550000</v>
      </c>
      <c r="C16" s="1">
        <f>AVERAGEIF('IRP Approach 90% Local'!$C$2:$C$3186,$A16,'IRP Approach 90% Local'!J$2:J$3186)</f>
        <v>108791.20879120879</v>
      </c>
      <c r="D16" s="1">
        <f>AVERAGEIF('IRP Approach 90% Local'!$C$2:$C$3186,$A16,'IRP Approach 90% Local'!K$2:K$3186)</f>
        <v>85000</v>
      </c>
      <c r="E16" s="1">
        <f>AVERAGEIF('IRP Approach 90% Local'!$C$2:$C$3186,$A16,'IRP Approach 90% Local'!L$2:L$3186)</f>
        <v>200000</v>
      </c>
      <c r="F16" s="1">
        <f>AVERAGEIF('IRP Approach 90% Local'!$C$2:$C$3186,$A16,'IRP Approach 90% Local'!M$2:M$3186)</f>
        <v>56200</v>
      </c>
      <c r="G16" s="1">
        <f>AVERAGEIF('IRP Approach 90% Local'!$C$2:$C$3186,$A16,'IRP Approach 90% Local'!N$2:N$3186)</f>
        <v>11500</v>
      </c>
      <c r="H16" s="1">
        <f>AVERAGEIF('IRP Approach 90% Local'!$C$2:$C$3186,$A16,'IRP Approach 90% Local'!O$2:O$3186)</f>
        <v>25500</v>
      </c>
      <c r="I16" s="1">
        <f>AVERAGEIF('IRP Approach 90% Local'!$C$2:$C$3186,$A16,'IRP Approach 90% Local'!P$2:P$3186)</f>
        <v>4500</v>
      </c>
      <c r="J16" s="1">
        <f>AVERAGEIF('IRP Approach 90% Local'!$C$2:$C$3186,$A16,'IRP Approach 90% Local'!Q$2:Q$3186)</f>
        <v>2000</v>
      </c>
      <c r="K16" s="1">
        <f>AVERAGEIF('IRP Approach 90% Local'!$C$2:$C$3186,$A16,'IRP Approach 90% Local'!R$2:R$3186)</f>
        <v>0</v>
      </c>
      <c r="L16" s="1">
        <f>AVERAGEIF('IRP Approach 90% Local'!$C$2:$C$3186,$A16,'IRP Approach 90% Local'!S$2:S$3186)</f>
        <v>6437</v>
      </c>
      <c r="M16" s="1">
        <f>AVERAGEIF('IRP Approach 90% Local'!$C$2:$C$3186,$A16,'IRP Approach 90% Local'!T$2:T$3186)</f>
        <v>34615.384615384617</v>
      </c>
      <c r="N16" s="1">
        <f>AVERAGEIF('IRP Approach 90% Local'!$C$2:$C$3186,$A16,'IRP Approach 90% Local'!U$2:U$3186)</f>
        <v>36000</v>
      </c>
      <c r="O16" s="1">
        <f>AVERAGEIF('IRP Approach 90% Local'!$C$2:$C$3186,$A16,'IRP Approach 90% Local'!V$2:V$3186)</f>
        <v>0</v>
      </c>
      <c r="P16" s="1">
        <f>AVERAGEIF('IRP Approach 90% Local'!$C$2:$C$3186,$A16,'IRP Approach 90% Local'!W$2:W$3186)</f>
        <v>0</v>
      </c>
      <c r="R16" s="1">
        <f t="shared" ca="1" si="0"/>
        <v>896137</v>
      </c>
      <c r="S16" s="1">
        <f t="shared" si="1"/>
        <v>975312.82417582418</v>
      </c>
      <c r="T16" s="1">
        <f t="shared" ca="1" si="2"/>
        <v>986137</v>
      </c>
    </row>
    <row r="17" spans="1:96" x14ac:dyDescent="0.3">
      <c r="A17">
        <v>2030</v>
      </c>
      <c r="B17" s="1">
        <f>AVERAGEIF('IRP Approach 90% Local'!$C$2:$C$3186,$A17,'IRP Approach 90% Local'!H$2:H$3186)</f>
        <v>550000</v>
      </c>
      <c r="C17" s="1">
        <f>AVERAGEIF('IRP Approach 90% Local'!$C$2:$C$3186,$A17,'IRP Approach 90% Local'!J$2:J$3186)</f>
        <v>109780.21978021978</v>
      </c>
      <c r="D17" s="1">
        <f>AVERAGEIF('IRP Approach 90% Local'!$C$2:$C$3186,$A17,'IRP Approach 90% Local'!K$2:K$3186)</f>
        <v>85000</v>
      </c>
      <c r="E17" s="1">
        <f>AVERAGEIF('IRP Approach 90% Local'!$C$2:$C$3186,$A17,'IRP Approach 90% Local'!L$2:L$3186)</f>
        <v>200000</v>
      </c>
      <c r="F17" s="1">
        <f>AVERAGEIF('IRP Approach 90% Local'!$C$2:$C$3186,$A17,'IRP Approach 90% Local'!M$2:M$3186)</f>
        <v>56200</v>
      </c>
      <c r="G17" s="1">
        <f>AVERAGEIF('IRP Approach 90% Local'!$C$2:$C$3186,$A17,'IRP Approach 90% Local'!N$2:N$3186)</f>
        <v>11500</v>
      </c>
      <c r="H17" s="1">
        <f>AVERAGEIF('IRP Approach 90% Local'!$C$2:$C$3186,$A17,'IRP Approach 90% Local'!O$2:O$3186)</f>
        <v>25500</v>
      </c>
      <c r="I17" s="1">
        <f>AVERAGEIF('IRP Approach 90% Local'!$C$2:$C$3186,$A17,'IRP Approach 90% Local'!P$2:P$3186)</f>
        <v>4500</v>
      </c>
      <c r="J17" s="1">
        <f>AVERAGEIF('IRP Approach 90% Local'!$C$2:$C$3186,$A17,'IRP Approach 90% Local'!Q$2:Q$3186)</f>
        <v>2000</v>
      </c>
      <c r="K17" s="1">
        <f>AVERAGEIF('IRP Approach 90% Local'!$C$2:$C$3186,$A17,'IRP Approach 90% Local'!R$2:R$3186)</f>
        <v>0</v>
      </c>
      <c r="L17" s="1">
        <f>AVERAGEIF('IRP Approach 90% Local'!$C$2:$C$3186,$A17,'IRP Approach 90% Local'!S$2:S$3186)</f>
        <v>6248</v>
      </c>
      <c r="M17" s="1">
        <f>AVERAGEIF('IRP Approach 90% Local'!$C$2:$C$3186,$A17,'IRP Approach 90% Local'!T$2:T$3186)</f>
        <v>34230.769230769234</v>
      </c>
      <c r="N17" s="1">
        <f>AVERAGEIF('IRP Approach 90% Local'!$C$2:$C$3186,$A17,'IRP Approach 90% Local'!U$2:U$3186)</f>
        <v>36000</v>
      </c>
      <c r="O17" s="1">
        <f>AVERAGEIF('IRP Approach 90% Local'!$C$2:$C$3186,$A17,'IRP Approach 90% Local'!V$2:V$3186)</f>
        <v>0</v>
      </c>
      <c r="P17" s="1">
        <f>AVERAGEIF('IRP Approach 90% Local'!$C$2:$C$3186,$A17,'IRP Approach 90% Local'!W$2:W$3186)</f>
        <v>0</v>
      </c>
      <c r="R17" s="1">
        <f t="shared" ca="1" si="0"/>
        <v>895948</v>
      </c>
      <c r="S17" s="1">
        <f t="shared" si="1"/>
        <v>976497.45054945047</v>
      </c>
      <c r="T17" s="1">
        <f t="shared" ca="1" si="2"/>
        <v>985948</v>
      </c>
    </row>
    <row r="18" spans="1:96" x14ac:dyDescent="0.3">
      <c r="A18">
        <v>2031</v>
      </c>
      <c r="B18" s="1">
        <f>AVERAGEIF('IRP Approach 90% Local'!$C$2:$C$3186,$A18,'IRP Approach 90% Local'!H$2:H$3186)</f>
        <v>550000</v>
      </c>
      <c r="C18" s="1">
        <f>AVERAGEIF('IRP Approach 90% Local'!$C$2:$C$3186,$A18,'IRP Approach 90% Local'!J$2:J$3186)</f>
        <v>111428.57142857143</v>
      </c>
      <c r="D18" s="1">
        <f>AVERAGEIF('IRP Approach 90% Local'!$C$2:$C$3186,$A18,'IRP Approach 90% Local'!K$2:K$3186)</f>
        <v>85000</v>
      </c>
      <c r="E18" s="1">
        <f>AVERAGEIF('IRP Approach 90% Local'!$C$2:$C$3186,$A18,'IRP Approach 90% Local'!L$2:L$3186)</f>
        <v>200000</v>
      </c>
      <c r="F18" s="1">
        <f>AVERAGEIF('IRP Approach 90% Local'!$C$2:$C$3186,$A18,'IRP Approach 90% Local'!M$2:M$3186)</f>
        <v>56200</v>
      </c>
      <c r="G18" s="1">
        <f>AVERAGEIF('IRP Approach 90% Local'!$C$2:$C$3186,$A18,'IRP Approach 90% Local'!N$2:N$3186)</f>
        <v>11500</v>
      </c>
      <c r="H18" s="1">
        <f>AVERAGEIF('IRP Approach 90% Local'!$C$2:$C$3186,$A18,'IRP Approach 90% Local'!O$2:O$3186)</f>
        <v>25500</v>
      </c>
      <c r="I18" s="1">
        <f>AVERAGEIF('IRP Approach 90% Local'!$C$2:$C$3186,$A18,'IRP Approach 90% Local'!P$2:P$3186)</f>
        <v>4500</v>
      </c>
      <c r="J18" s="1">
        <f>AVERAGEIF('IRP Approach 90% Local'!$C$2:$C$3186,$A18,'IRP Approach 90% Local'!Q$2:Q$3186)</f>
        <v>2000</v>
      </c>
      <c r="K18" s="1">
        <f>AVERAGEIF('IRP Approach 90% Local'!$C$2:$C$3186,$A18,'IRP Approach 90% Local'!R$2:R$3186)</f>
        <v>0</v>
      </c>
      <c r="L18" s="1">
        <f>AVERAGEIF('IRP Approach 90% Local'!$C$2:$C$3186,$A18,'IRP Approach 90% Local'!S$2:S$3186)</f>
        <v>6059</v>
      </c>
      <c r="M18" s="1">
        <f>AVERAGEIF('IRP Approach 90% Local'!$C$2:$C$3186,$A18,'IRP Approach 90% Local'!T$2:T$3186)</f>
        <v>33846.153846153844</v>
      </c>
      <c r="N18" s="1">
        <f>AVERAGEIF('IRP Approach 90% Local'!$C$2:$C$3186,$A18,'IRP Approach 90% Local'!U$2:U$3186)</f>
        <v>36000</v>
      </c>
      <c r="O18" s="1">
        <f>AVERAGEIF('IRP Approach 90% Local'!$C$2:$C$3186,$A18,'IRP Approach 90% Local'!V$2:V$3186)</f>
        <v>0</v>
      </c>
      <c r="P18" s="1">
        <f>AVERAGEIF('IRP Approach 90% Local'!$C$2:$C$3186,$A18,'IRP Approach 90% Local'!W$2:W$3186)</f>
        <v>0</v>
      </c>
      <c r="R18" s="1">
        <f t="shared" ca="1" si="0"/>
        <v>925759</v>
      </c>
      <c r="S18" s="1">
        <f t="shared" si="1"/>
        <v>978341.41758241761</v>
      </c>
      <c r="T18" s="1">
        <f t="shared" ca="1" si="2"/>
        <v>985759</v>
      </c>
    </row>
    <row r="19" spans="1:96" x14ac:dyDescent="0.3">
      <c r="A19">
        <v>2032</v>
      </c>
      <c r="B19" s="1">
        <f>AVERAGEIF('IRP Approach 90% Local'!$C$2:$C$3186,$A19,'IRP Approach 90% Local'!H$2:H$3186)</f>
        <v>550000</v>
      </c>
      <c r="C19" s="1">
        <f>AVERAGEIF('IRP Approach 90% Local'!$C$2:$C$3186,$A19,'IRP Approach 90% Local'!J$2:J$3186)</f>
        <v>111098.9010989011</v>
      </c>
      <c r="D19" s="1">
        <f>AVERAGEIF('IRP Approach 90% Local'!$C$2:$C$3186,$A19,'IRP Approach 90% Local'!K$2:K$3186)</f>
        <v>85000</v>
      </c>
      <c r="E19" s="1">
        <f>AVERAGEIF('IRP Approach 90% Local'!$C$2:$C$3186,$A19,'IRP Approach 90% Local'!L$2:L$3186)</f>
        <v>200000</v>
      </c>
      <c r="F19" s="1">
        <f>AVERAGEIF('IRP Approach 90% Local'!$C$2:$C$3186,$A19,'IRP Approach 90% Local'!M$2:M$3186)</f>
        <v>56200</v>
      </c>
      <c r="G19" s="1">
        <f>AVERAGEIF('IRP Approach 90% Local'!$C$2:$C$3186,$A19,'IRP Approach 90% Local'!N$2:N$3186)</f>
        <v>11500</v>
      </c>
      <c r="H19" s="1">
        <f>AVERAGEIF('IRP Approach 90% Local'!$C$2:$C$3186,$A19,'IRP Approach 90% Local'!O$2:O$3186)</f>
        <v>25500</v>
      </c>
      <c r="I19" s="1">
        <f>AVERAGEIF('IRP Approach 90% Local'!$C$2:$C$3186,$A19,'IRP Approach 90% Local'!P$2:P$3186)</f>
        <v>4500</v>
      </c>
      <c r="J19" s="1">
        <f>AVERAGEIF('IRP Approach 90% Local'!$C$2:$C$3186,$A19,'IRP Approach 90% Local'!Q$2:Q$3186)</f>
        <v>2000</v>
      </c>
      <c r="K19" s="1">
        <f>AVERAGEIF('IRP Approach 90% Local'!$C$2:$C$3186,$A19,'IRP Approach 90% Local'!R$2:R$3186)</f>
        <v>0</v>
      </c>
      <c r="L19" s="1">
        <f>AVERAGEIF('IRP Approach 90% Local'!$C$2:$C$3186,$A19,'IRP Approach 90% Local'!S$2:S$3186)</f>
        <v>5871</v>
      </c>
      <c r="M19" s="1">
        <f>AVERAGEIF('IRP Approach 90% Local'!$C$2:$C$3186,$A19,'IRP Approach 90% Local'!T$2:T$3186)</f>
        <v>34230.769230769234</v>
      </c>
      <c r="N19" s="1">
        <f>AVERAGEIF('IRP Approach 90% Local'!$C$2:$C$3186,$A19,'IRP Approach 90% Local'!U$2:U$3186)</f>
        <v>36000</v>
      </c>
      <c r="O19" s="1">
        <f>AVERAGEIF('IRP Approach 90% Local'!$C$2:$C$3186,$A19,'IRP Approach 90% Local'!V$2:V$3186)</f>
        <v>0</v>
      </c>
      <c r="P19" s="1">
        <f>AVERAGEIF('IRP Approach 90% Local'!$C$2:$C$3186,$A19,'IRP Approach 90% Local'!W$2:W$3186)</f>
        <v>0</v>
      </c>
      <c r="R19" s="1">
        <f t="shared" ca="1" si="0"/>
        <v>925571</v>
      </c>
      <c r="S19" s="1">
        <f t="shared" si="1"/>
        <v>977439.13186813181</v>
      </c>
      <c r="T19" s="1">
        <f t="shared" ca="1" si="2"/>
        <v>985571</v>
      </c>
    </row>
    <row r="20" spans="1:96" x14ac:dyDescent="0.3">
      <c r="A20">
        <v>2033</v>
      </c>
      <c r="B20" s="1">
        <f>AVERAGEIF('IRP Approach 90% Local'!$C$2:$C$3186,$A20,'IRP Approach 90% Local'!H$2:H$3186)</f>
        <v>550000</v>
      </c>
      <c r="C20" s="1">
        <f>AVERAGEIF('IRP Approach 90% Local'!$C$2:$C$3186,$A20,'IRP Approach 90% Local'!J$2:J$3186)</f>
        <v>110769.23076923077</v>
      </c>
      <c r="D20" s="1">
        <f>AVERAGEIF('IRP Approach 90% Local'!$C$2:$C$3186,$A20,'IRP Approach 90% Local'!K$2:K$3186)</f>
        <v>85000</v>
      </c>
      <c r="E20" s="1">
        <f>AVERAGEIF('IRP Approach 90% Local'!$C$2:$C$3186,$A20,'IRP Approach 90% Local'!L$2:L$3186)</f>
        <v>200000</v>
      </c>
      <c r="F20" s="1">
        <f>AVERAGEIF('IRP Approach 90% Local'!$C$2:$C$3186,$A20,'IRP Approach 90% Local'!M$2:M$3186)</f>
        <v>56200</v>
      </c>
      <c r="G20" s="1">
        <f>AVERAGEIF('IRP Approach 90% Local'!$C$2:$C$3186,$A20,'IRP Approach 90% Local'!N$2:N$3186)</f>
        <v>11500</v>
      </c>
      <c r="H20" s="1">
        <f>AVERAGEIF('IRP Approach 90% Local'!$C$2:$C$3186,$A20,'IRP Approach 90% Local'!O$2:O$3186)</f>
        <v>25500</v>
      </c>
      <c r="I20" s="1">
        <f>AVERAGEIF('IRP Approach 90% Local'!$C$2:$C$3186,$A20,'IRP Approach 90% Local'!P$2:P$3186)</f>
        <v>4500</v>
      </c>
      <c r="J20" s="1">
        <f>AVERAGEIF('IRP Approach 90% Local'!$C$2:$C$3186,$A20,'IRP Approach 90% Local'!Q$2:Q$3186)</f>
        <v>2000</v>
      </c>
      <c r="K20" s="1">
        <f>AVERAGEIF('IRP Approach 90% Local'!$C$2:$C$3186,$A20,'IRP Approach 90% Local'!R$2:R$3186)</f>
        <v>0</v>
      </c>
      <c r="L20" s="1">
        <f>AVERAGEIF('IRP Approach 90% Local'!$C$2:$C$3186,$A20,'IRP Approach 90% Local'!S$2:S$3186)</f>
        <v>5682</v>
      </c>
      <c r="M20" s="1">
        <f>AVERAGEIF('IRP Approach 90% Local'!$C$2:$C$3186,$A20,'IRP Approach 90% Local'!T$2:T$3186)</f>
        <v>34615.384615384617</v>
      </c>
      <c r="N20" s="1">
        <f>AVERAGEIF('IRP Approach 90% Local'!$C$2:$C$3186,$A20,'IRP Approach 90% Local'!U$2:U$3186)</f>
        <v>36000</v>
      </c>
      <c r="O20" s="1">
        <f>AVERAGEIF('IRP Approach 90% Local'!$C$2:$C$3186,$A20,'IRP Approach 90% Local'!V$2:V$3186)</f>
        <v>0</v>
      </c>
      <c r="P20" s="1">
        <f>AVERAGEIF('IRP Approach 90% Local'!$C$2:$C$3186,$A20,'IRP Approach 90% Local'!W$2:W$3186)</f>
        <v>0</v>
      </c>
      <c r="R20" s="1">
        <f t="shared" ca="1" si="0"/>
        <v>925382</v>
      </c>
      <c r="S20" s="1">
        <f t="shared" si="1"/>
        <v>976535.84615384613</v>
      </c>
      <c r="T20" s="1">
        <f t="shared" ca="1" si="2"/>
        <v>985382</v>
      </c>
    </row>
    <row r="21" spans="1:96" x14ac:dyDescent="0.3">
      <c r="A21">
        <v>2034</v>
      </c>
      <c r="B21" s="1">
        <f>AVERAGEIF('IRP Approach 90% Local'!$C$2:$C$3186,$A21,'IRP Approach 90% Local'!H$2:H$3186)</f>
        <v>550000</v>
      </c>
      <c r="C21" s="1">
        <f>AVERAGEIF('IRP Approach 90% Local'!$C$2:$C$3186,$A21,'IRP Approach 90% Local'!J$2:J$3186)</f>
        <v>106153.84615384616</v>
      </c>
      <c r="D21" s="1">
        <f>AVERAGEIF('IRP Approach 90% Local'!$C$2:$C$3186,$A21,'IRP Approach 90% Local'!K$2:K$3186)</f>
        <v>85000</v>
      </c>
      <c r="E21" s="1">
        <f>AVERAGEIF('IRP Approach 90% Local'!$C$2:$C$3186,$A21,'IRP Approach 90% Local'!L$2:L$3186)</f>
        <v>200000</v>
      </c>
      <c r="F21" s="1">
        <f>AVERAGEIF('IRP Approach 90% Local'!$C$2:$C$3186,$A21,'IRP Approach 90% Local'!M$2:M$3186)</f>
        <v>56200</v>
      </c>
      <c r="G21" s="1">
        <f>AVERAGEIF('IRP Approach 90% Local'!$C$2:$C$3186,$A21,'IRP Approach 90% Local'!N$2:N$3186)</f>
        <v>11500</v>
      </c>
      <c r="H21" s="1">
        <f>AVERAGEIF('IRP Approach 90% Local'!$C$2:$C$3186,$A21,'IRP Approach 90% Local'!O$2:O$3186)</f>
        <v>25500</v>
      </c>
      <c r="I21" s="1">
        <f>AVERAGEIF('IRP Approach 90% Local'!$C$2:$C$3186,$A21,'IRP Approach 90% Local'!P$2:P$3186)</f>
        <v>4500</v>
      </c>
      <c r="J21" s="1">
        <f>AVERAGEIF('IRP Approach 90% Local'!$C$2:$C$3186,$A21,'IRP Approach 90% Local'!Q$2:Q$3186)</f>
        <v>2000</v>
      </c>
      <c r="K21" s="1">
        <f>AVERAGEIF('IRP Approach 90% Local'!$C$2:$C$3186,$A21,'IRP Approach 90% Local'!R$2:R$3186)</f>
        <v>0</v>
      </c>
      <c r="L21" s="1">
        <f>AVERAGEIF('IRP Approach 90% Local'!$C$2:$C$3186,$A21,'IRP Approach 90% Local'!S$2:S$3186)</f>
        <v>5494</v>
      </c>
      <c r="M21" s="1">
        <f>AVERAGEIF('IRP Approach 90% Local'!$C$2:$C$3186,$A21,'IRP Approach 90% Local'!T$2:T$3186)</f>
        <v>34230.769230769234</v>
      </c>
      <c r="N21" s="1">
        <f>AVERAGEIF('IRP Approach 90% Local'!$C$2:$C$3186,$A21,'IRP Approach 90% Local'!U$2:U$3186)</f>
        <v>36000</v>
      </c>
      <c r="O21" s="1">
        <f>AVERAGEIF('IRP Approach 90% Local'!$C$2:$C$3186,$A21,'IRP Approach 90% Local'!V$2:V$3186)</f>
        <v>0</v>
      </c>
      <c r="P21" s="1">
        <f>AVERAGEIF('IRP Approach 90% Local'!$C$2:$C$3186,$A21,'IRP Approach 90% Local'!W$2:W$3186)</f>
        <v>0</v>
      </c>
      <c r="R21" s="1">
        <f t="shared" ca="1" si="0"/>
        <v>925194</v>
      </c>
      <c r="S21" s="1">
        <f t="shared" si="1"/>
        <v>972117.07692307688</v>
      </c>
      <c r="T21" s="1">
        <f t="shared" ca="1" si="2"/>
        <v>1020194</v>
      </c>
    </row>
    <row r="22" spans="1:96" x14ac:dyDescent="0.3">
      <c r="A22">
        <v>2035</v>
      </c>
      <c r="B22" s="1">
        <f>AVERAGEIF('IRP Approach 90% Local'!$C$2:$C$3186,$A22,'IRP Approach 90% Local'!H$2:H$3186)</f>
        <v>550000</v>
      </c>
      <c r="C22" s="1">
        <f>AVERAGEIF('IRP Approach 90% Local'!$C$2:$C$3186,$A22,'IRP Approach 90% Local'!J$2:J$3186)</f>
        <v>105164.83516483517</v>
      </c>
      <c r="D22" s="1">
        <f>AVERAGEIF('IRP Approach 90% Local'!$C$2:$C$3186,$A22,'IRP Approach 90% Local'!K$2:K$3186)</f>
        <v>85000</v>
      </c>
      <c r="E22" s="1">
        <f>AVERAGEIF('IRP Approach 90% Local'!$C$2:$C$3186,$A22,'IRP Approach 90% Local'!L$2:L$3186)</f>
        <v>200000</v>
      </c>
      <c r="F22" s="1">
        <f>AVERAGEIF('IRP Approach 90% Local'!$C$2:$C$3186,$A22,'IRP Approach 90% Local'!M$2:M$3186)</f>
        <v>56200</v>
      </c>
      <c r="G22" s="1">
        <f>AVERAGEIF('IRP Approach 90% Local'!$C$2:$C$3186,$A22,'IRP Approach 90% Local'!N$2:N$3186)</f>
        <v>11500</v>
      </c>
      <c r="H22" s="1">
        <f>AVERAGEIF('IRP Approach 90% Local'!$C$2:$C$3186,$A22,'IRP Approach 90% Local'!O$2:O$3186)</f>
        <v>25500</v>
      </c>
      <c r="I22" s="1">
        <f>AVERAGEIF('IRP Approach 90% Local'!$C$2:$C$3186,$A22,'IRP Approach 90% Local'!P$2:P$3186)</f>
        <v>4500</v>
      </c>
      <c r="J22" s="1">
        <f>AVERAGEIF('IRP Approach 90% Local'!$C$2:$C$3186,$A22,'IRP Approach 90% Local'!Q$2:Q$3186)</f>
        <v>2000</v>
      </c>
      <c r="K22" s="1">
        <f>AVERAGEIF('IRP Approach 90% Local'!$C$2:$C$3186,$A22,'IRP Approach 90% Local'!R$2:R$3186)</f>
        <v>0</v>
      </c>
      <c r="L22" s="1">
        <f>AVERAGEIF('IRP Approach 90% Local'!$C$2:$C$3186,$A22,'IRP Approach 90% Local'!S$2:S$3186)</f>
        <v>5305</v>
      </c>
      <c r="M22" s="1">
        <f>AVERAGEIF('IRP Approach 90% Local'!$C$2:$C$3186,$A22,'IRP Approach 90% Local'!T$2:T$3186)</f>
        <v>34615.384615384617</v>
      </c>
      <c r="N22" s="1">
        <f>AVERAGEIF('IRP Approach 90% Local'!$C$2:$C$3186,$A22,'IRP Approach 90% Local'!U$2:U$3186)</f>
        <v>36000</v>
      </c>
      <c r="O22" s="1">
        <f>AVERAGEIF('IRP Approach 90% Local'!$C$2:$C$3186,$A22,'IRP Approach 90% Local'!V$2:V$3186)</f>
        <v>0</v>
      </c>
      <c r="P22" s="1">
        <f>AVERAGEIF('IRP Approach 90% Local'!$C$2:$C$3186,$A22,'IRP Approach 90% Local'!W$2:W$3186)</f>
        <v>5000</v>
      </c>
      <c r="R22" s="1">
        <f t="shared" ca="1" si="0"/>
        <v>920005</v>
      </c>
      <c r="S22" s="1">
        <f t="shared" si="1"/>
        <v>965554.45054945059</v>
      </c>
      <c r="T22" s="1">
        <f t="shared" ca="1" si="2"/>
        <v>980005</v>
      </c>
    </row>
    <row r="23" spans="1:96" x14ac:dyDescent="0.3">
      <c r="A23">
        <v>2036</v>
      </c>
      <c r="B23" s="1">
        <f>AVERAGEIF('IRP Approach 90% Local'!$C$2:$C$3186,$A23,'IRP Approach 90% Local'!H$2:H$3186)</f>
        <v>550000</v>
      </c>
      <c r="C23" s="1">
        <f>AVERAGEIF('IRP Approach 90% Local'!$C$2:$C$3186,$A23,'IRP Approach 90% Local'!J$2:J$3186)</f>
        <v>97912.087912087911</v>
      </c>
      <c r="D23" s="1">
        <f>AVERAGEIF('IRP Approach 90% Local'!$C$2:$C$3186,$A23,'IRP Approach 90% Local'!K$2:K$3186)</f>
        <v>85000</v>
      </c>
      <c r="E23" s="1">
        <f>AVERAGEIF('IRP Approach 90% Local'!$C$2:$C$3186,$A23,'IRP Approach 90% Local'!L$2:L$3186)</f>
        <v>200000</v>
      </c>
      <c r="F23" s="1">
        <f>AVERAGEIF('IRP Approach 90% Local'!$C$2:$C$3186,$A23,'IRP Approach 90% Local'!M$2:M$3186)</f>
        <v>56200</v>
      </c>
      <c r="G23" s="1">
        <f>AVERAGEIF('IRP Approach 90% Local'!$C$2:$C$3186,$A23,'IRP Approach 90% Local'!N$2:N$3186)</f>
        <v>11500</v>
      </c>
      <c r="H23" s="1">
        <f>AVERAGEIF('IRP Approach 90% Local'!$C$2:$C$3186,$A23,'IRP Approach 90% Local'!O$2:O$3186)</f>
        <v>25500</v>
      </c>
      <c r="I23" s="1">
        <f>AVERAGEIF('IRP Approach 90% Local'!$C$2:$C$3186,$A23,'IRP Approach 90% Local'!P$2:P$3186)</f>
        <v>4500</v>
      </c>
      <c r="J23" s="1">
        <f>AVERAGEIF('IRP Approach 90% Local'!$C$2:$C$3186,$A23,'IRP Approach 90% Local'!Q$2:Q$3186)</f>
        <v>2000</v>
      </c>
      <c r="K23" s="1">
        <f>AVERAGEIF('IRP Approach 90% Local'!$C$2:$C$3186,$A23,'IRP Approach 90% Local'!R$2:R$3186)</f>
        <v>0</v>
      </c>
      <c r="L23" s="1">
        <f>AVERAGEIF('IRP Approach 90% Local'!$C$2:$C$3186,$A23,'IRP Approach 90% Local'!S$2:S$3186)</f>
        <v>5091</v>
      </c>
      <c r="M23" s="1">
        <f>AVERAGEIF('IRP Approach 90% Local'!$C$2:$C$3186,$A23,'IRP Approach 90% Local'!T$2:T$3186)</f>
        <v>35000</v>
      </c>
      <c r="N23" s="1">
        <f>AVERAGEIF('IRP Approach 90% Local'!$C$2:$C$3186,$A23,'IRP Approach 90% Local'!U$2:U$3186)</f>
        <v>36000</v>
      </c>
      <c r="O23" s="1">
        <f>AVERAGEIF('IRP Approach 90% Local'!$C$2:$C$3186,$A23,'IRP Approach 90% Local'!V$2:V$3186)</f>
        <v>0</v>
      </c>
      <c r="P23" s="1">
        <f>AVERAGEIF('IRP Approach 90% Local'!$C$2:$C$3186,$A23,'IRP Approach 90% Local'!W$2:W$3186)</f>
        <v>5000</v>
      </c>
      <c r="R23" s="1">
        <f t="shared" ca="1" si="0"/>
        <v>919791</v>
      </c>
      <c r="S23" s="1">
        <f t="shared" si="1"/>
        <v>957703.08791208791</v>
      </c>
      <c r="T23" s="1">
        <f t="shared" ca="1" si="2"/>
        <v>979791</v>
      </c>
    </row>
    <row r="24" spans="1:96" x14ac:dyDescent="0.3">
      <c r="A24">
        <v>2037</v>
      </c>
      <c r="B24" s="1">
        <f>AVERAGEIF('IRP Approach 90% Local'!$C$2:$C$3186,$A24,'IRP Approach 90% Local'!H$2:H$3186)</f>
        <v>550000</v>
      </c>
      <c r="C24" s="1">
        <f>AVERAGEIF('IRP Approach 90% Local'!$C$2:$C$3186,$A24,'IRP Approach 90% Local'!J$2:J$3186)</f>
        <v>98241.758241758245</v>
      </c>
      <c r="D24" s="1">
        <f>AVERAGEIF('IRP Approach 90% Local'!$C$2:$C$3186,$A24,'IRP Approach 90% Local'!K$2:K$3186)</f>
        <v>85000</v>
      </c>
      <c r="E24" s="1">
        <f>AVERAGEIF('IRP Approach 90% Local'!$C$2:$C$3186,$A24,'IRP Approach 90% Local'!L$2:L$3186)</f>
        <v>200000</v>
      </c>
      <c r="F24" s="1">
        <f>AVERAGEIF('IRP Approach 90% Local'!$C$2:$C$3186,$A24,'IRP Approach 90% Local'!M$2:M$3186)</f>
        <v>56200</v>
      </c>
      <c r="G24" s="1">
        <f>AVERAGEIF('IRP Approach 90% Local'!$C$2:$C$3186,$A24,'IRP Approach 90% Local'!N$2:N$3186)</f>
        <v>11500</v>
      </c>
      <c r="H24" s="1">
        <f>AVERAGEIF('IRP Approach 90% Local'!$C$2:$C$3186,$A24,'IRP Approach 90% Local'!O$2:O$3186)</f>
        <v>25500</v>
      </c>
      <c r="I24" s="1">
        <f>AVERAGEIF('IRP Approach 90% Local'!$C$2:$C$3186,$A24,'IRP Approach 90% Local'!P$2:P$3186)</f>
        <v>4500</v>
      </c>
      <c r="J24" s="1">
        <f>AVERAGEIF('IRP Approach 90% Local'!$C$2:$C$3186,$A24,'IRP Approach 90% Local'!Q$2:Q$3186)</f>
        <v>2000</v>
      </c>
      <c r="K24" s="1">
        <f>AVERAGEIF('IRP Approach 90% Local'!$C$2:$C$3186,$A24,'IRP Approach 90% Local'!R$2:R$3186)</f>
        <v>0</v>
      </c>
      <c r="L24" s="1">
        <f>AVERAGEIF('IRP Approach 90% Local'!$C$2:$C$3186,$A24,'IRP Approach 90% Local'!S$2:S$3186)</f>
        <v>4878</v>
      </c>
      <c r="M24" s="1">
        <f>AVERAGEIF('IRP Approach 90% Local'!$C$2:$C$3186,$A24,'IRP Approach 90% Local'!T$2:T$3186)</f>
        <v>34615.384615384617</v>
      </c>
      <c r="N24" s="1">
        <f>AVERAGEIF('IRP Approach 90% Local'!$C$2:$C$3186,$A24,'IRP Approach 90% Local'!U$2:U$3186)</f>
        <v>36000</v>
      </c>
      <c r="O24" s="1">
        <f>AVERAGEIF('IRP Approach 90% Local'!$C$2:$C$3186,$A24,'IRP Approach 90% Local'!V$2:V$3186)</f>
        <v>0</v>
      </c>
      <c r="P24" s="1">
        <f>AVERAGEIF('IRP Approach 90% Local'!$C$2:$C$3186,$A24,'IRP Approach 90% Local'!W$2:W$3186)</f>
        <v>5000</v>
      </c>
      <c r="R24" s="1">
        <f t="shared" ca="1" si="0"/>
        <v>919578</v>
      </c>
      <c r="S24" s="1">
        <f t="shared" si="1"/>
        <v>958204.37362637359</v>
      </c>
      <c r="T24" s="1">
        <f t="shared" ca="1" si="2"/>
        <v>979578</v>
      </c>
    </row>
    <row r="25" spans="1:96" x14ac:dyDescent="0.3">
      <c r="A25">
        <v>2038</v>
      </c>
      <c r="B25" s="1">
        <f>AVERAGEIF('IRP Approach 90% Local'!$C$2:$C$3186,$A25,'IRP Approach 90% Local'!H$2:H$3186)</f>
        <v>550000</v>
      </c>
      <c r="C25" s="1">
        <f>AVERAGEIF('IRP Approach 90% Local'!$C$2:$C$3186,$A25,'IRP Approach 90% Local'!J$2:J$3186)</f>
        <v>63296.703296703294</v>
      </c>
      <c r="D25" s="1">
        <f>AVERAGEIF('IRP Approach 90% Local'!$C$2:$C$3186,$A25,'IRP Approach 90% Local'!K$2:K$3186)</f>
        <v>85000</v>
      </c>
      <c r="E25" s="1">
        <f>AVERAGEIF('IRP Approach 90% Local'!$C$2:$C$3186,$A25,'IRP Approach 90% Local'!L$2:L$3186)</f>
        <v>200000</v>
      </c>
      <c r="F25" s="1">
        <f>AVERAGEIF('IRP Approach 90% Local'!$C$2:$C$3186,$A25,'IRP Approach 90% Local'!M$2:M$3186)</f>
        <v>56200</v>
      </c>
      <c r="G25" s="1">
        <f>AVERAGEIF('IRP Approach 90% Local'!$C$2:$C$3186,$A25,'IRP Approach 90% Local'!N$2:N$3186)</f>
        <v>11500</v>
      </c>
      <c r="H25" s="1">
        <f>AVERAGEIF('IRP Approach 90% Local'!$C$2:$C$3186,$A25,'IRP Approach 90% Local'!O$2:O$3186)</f>
        <v>25500</v>
      </c>
      <c r="I25" s="1">
        <f>AVERAGEIF('IRP Approach 90% Local'!$C$2:$C$3186,$A25,'IRP Approach 90% Local'!P$2:P$3186)</f>
        <v>4500</v>
      </c>
      <c r="J25" s="1">
        <f>AVERAGEIF('IRP Approach 90% Local'!$C$2:$C$3186,$A25,'IRP Approach 90% Local'!Q$2:Q$3186)</f>
        <v>2000</v>
      </c>
      <c r="K25" s="1">
        <f>AVERAGEIF('IRP Approach 90% Local'!$C$2:$C$3186,$A25,'IRP Approach 90% Local'!R$2:R$3186)</f>
        <v>0</v>
      </c>
      <c r="L25" s="1">
        <f>AVERAGEIF('IRP Approach 90% Local'!$C$2:$C$3186,$A25,'IRP Approach 90% Local'!S$2:S$3186)</f>
        <v>4664</v>
      </c>
      <c r="M25" s="1">
        <f>AVERAGEIF('IRP Approach 90% Local'!$C$2:$C$3186,$A25,'IRP Approach 90% Local'!T$2:T$3186)</f>
        <v>34615.384615384617</v>
      </c>
      <c r="N25" s="1">
        <f>AVERAGEIF('IRP Approach 90% Local'!$C$2:$C$3186,$A25,'IRP Approach 90% Local'!U$2:U$3186)</f>
        <v>36000</v>
      </c>
      <c r="O25" s="1">
        <f>AVERAGEIF('IRP Approach 90% Local'!$C$2:$C$3186,$A25,'IRP Approach 90% Local'!V$2:V$3186)</f>
        <v>0</v>
      </c>
      <c r="P25" s="1">
        <f>AVERAGEIF('IRP Approach 90% Local'!$C$2:$C$3186,$A25,'IRP Approach 90% Local'!W$2:W$3186)</f>
        <v>5000</v>
      </c>
      <c r="R25" s="1">
        <f t="shared" ca="1" si="0"/>
        <v>889364</v>
      </c>
      <c r="S25" s="1">
        <f t="shared" si="1"/>
        <v>923045.31868131866</v>
      </c>
      <c r="T25" s="1">
        <f t="shared" ca="1" si="2"/>
        <v>949364</v>
      </c>
    </row>
    <row r="26" spans="1:96" ht="15" x14ac:dyDescent="0.25">
      <c r="A26">
        <v>2039</v>
      </c>
      <c r="B26" s="1">
        <f>AVERAGEIF('IRP Approach 90% Local'!$C$2:$C$3186,$A26,'IRP Approach 90% Local'!H$2:H$3186)</f>
        <v>550000</v>
      </c>
      <c r="C26" s="1">
        <f>AVERAGEIF('IRP Approach 90% Local'!$C$2:$C$3186,$A26,'IRP Approach 90% Local'!J$2:J$3186)</f>
        <v>64285.714285714283</v>
      </c>
      <c r="D26" s="1">
        <f>AVERAGEIF('IRP Approach 90% Local'!$C$2:$C$3186,$A26,'IRP Approach 90% Local'!K$2:K$3186)</f>
        <v>85000</v>
      </c>
      <c r="E26" s="1">
        <f>AVERAGEIF('IRP Approach 90% Local'!$C$2:$C$3186,$A26,'IRP Approach 90% Local'!L$2:L$3186)</f>
        <v>200000</v>
      </c>
      <c r="F26" s="1">
        <f>AVERAGEIF('IRP Approach 90% Local'!$C$2:$C$3186,$A26,'IRP Approach 90% Local'!M$2:M$3186)</f>
        <v>56200</v>
      </c>
      <c r="G26" s="1">
        <f>AVERAGEIF('IRP Approach 90% Local'!$C$2:$C$3186,$A26,'IRP Approach 90% Local'!N$2:N$3186)</f>
        <v>11500</v>
      </c>
      <c r="H26" s="1">
        <f>AVERAGEIF('IRP Approach 90% Local'!$C$2:$C$3186,$A26,'IRP Approach 90% Local'!O$2:O$3186)</f>
        <v>25500</v>
      </c>
      <c r="I26" s="1">
        <f>AVERAGEIF('IRP Approach 90% Local'!$C$2:$C$3186,$A26,'IRP Approach 90% Local'!P$2:P$3186)</f>
        <v>4500</v>
      </c>
      <c r="J26" s="1">
        <f>AVERAGEIF('IRP Approach 90% Local'!$C$2:$C$3186,$A26,'IRP Approach 90% Local'!Q$2:Q$3186)</f>
        <v>2000</v>
      </c>
      <c r="K26" s="1">
        <f>AVERAGEIF('IRP Approach 90% Local'!$C$2:$C$3186,$A26,'IRP Approach 90% Local'!R$2:R$3186)</f>
        <v>0</v>
      </c>
      <c r="L26" s="1">
        <f>AVERAGEIF('IRP Approach 90% Local'!$C$2:$C$3186,$A26,'IRP Approach 90% Local'!S$2:S$3186)</f>
        <v>4451</v>
      </c>
      <c r="M26" s="1">
        <f>AVERAGEIF('IRP Approach 90% Local'!$C$2:$C$3186,$A26,'IRP Approach 90% Local'!T$2:T$3186)</f>
        <v>35000</v>
      </c>
      <c r="N26" s="1">
        <f>AVERAGEIF('IRP Approach 90% Local'!$C$2:$C$3186,$A26,'IRP Approach 90% Local'!U$2:U$3186)</f>
        <v>36000</v>
      </c>
      <c r="O26" s="1">
        <f>AVERAGEIF('IRP Approach 90% Local'!$C$2:$C$3186,$A26,'IRP Approach 90% Local'!V$2:V$3186)</f>
        <v>0</v>
      </c>
      <c r="P26" s="1">
        <f>AVERAGEIF('IRP Approach 90% Local'!$C$2:$C$3186,$A26,'IRP Approach 90% Local'!W$2:W$3186)</f>
        <v>5000</v>
      </c>
      <c r="R26" s="1">
        <f t="shared" ca="1" si="0"/>
        <v>889151</v>
      </c>
      <c r="S26" s="1">
        <f t="shared" si="1"/>
        <v>923436.71428571432</v>
      </c>
      <c r="T26" s="1">
        <f t="shared" ca="1" si="2"/>
        <v>949151</v>
      </c>
    </row>
    <row r="27" spans="1:96" ht="15" x14ac:dyDescent="0.25">
      <c r="A27">
        <v>2040</v>
      </c>
      <c r="B27" s="1">
        <f>AVERAGEIF('IRP Approach 90% Local'!$C$2:$C$3186,$A27,'IRP Approach 90% Local'!H$2:H$3186)</f>
        <v>550000</v>
      </c>
      <c r="C27" s="1">
        <f>AVERAGEIF('IRP Approach 90% Local'!$C$2:$C$3186,$A27,'IRP Approach 90% Local'!J$2:J$3186)</f>
        <v>57692.307692307695</v>
      </c>
      <c r="D27" s="1">
        <f>AVERAGEIF('IRP Approach 90% Local'!$C$2:$C$3186,$A27,'IRP Approach 90% Local'!K$2:K$3186)</f>
        <v>85000</v>
      </c>
      <c r="E27" s="1">
        <f>AVERAGEIF('IRP Approach 90% Local'!$C$2:$C$3186,$A27,'IRP Approach 90% Local'!L$2:L$3186)</f>
        <v>200000</v>
      </c>
      <c r="F27" s="1">
        <f>AVERAGEIF('IRP Approach 90% Local'!$C$2:$C$3186,$A27,'IRP Approach 90% Local'!M$2:M$3186)</f>
        <v>56200</v>
      </c>
      <c r="G27" s="1">
        <f>AVERAGEIF('IRP Approach 90% Local'!$C$2:$C$3186,$A27,'IRP Approach 90% Local'!N$2:N$3186)</f>
        <v>11500</v>
      </c>
      <c r="H27" s="1">
        <f>AVERAGEIF('IRP Approach 90% Local'!$C$2:$C$3186,$A27,'IRP Approach 90% Local'!O$2:O$3186)</f>
        <v>25500</v>
      </c>
      <c r="I27" s="1">
        <f>AVERAGEIF('IRP Approach 90% Local'!$C$2:$C$3186,$A27,'IRP Approach 90% Local'!P$2:P$3186)</f>
        <v>4500</v>
      </c>
      <c r="J27" s="1">
        <f>AVERAGEIF('IRP Approach 90% Local'!$C$2:$C$3186,$A27,'IRP Approach 90% Local'!Q$2:Q$3186)</f>
        <v>2000</v>
      </c>
      <c r="K27" s="1">
        <f>AVERAGEIF('IRP Approach 90% Local'!$C$2:$C$3186,$A27,'IRP Approach 90% Local'!R$2:R$3186)</f>
        <v>0</v>
      </c>
      <c r="L27" s="1">
        <f>AVERAGEIF('IRP Approach 90% Local'!$C$2:$C$3186,$A27,'IRP Approach 90% Local'!S$2:S$3186)</f>
        <v>4237</v>
      </c>
      <c r="M27" s="1">
        <f>AVERAGEIF('IRP Approach 90% Local'!$C$2:$C$3186,$A27,'IRP Approach 90% Local'!T$2:T$3186)</f>
        <v>35000</v>
      </c>
      <c r="N27" s="1">
        <f>AVERAGEIF('IRP Approach 90% Local'!$C$2:$C$3186,$A27,'IRP Approach 90% Local'!U$2:U$3186)</f>
        <v>36000</v>
      </c>
      <c r="O27" s="1">
        <f>AVERAGEIF('IRP Approach 90% Local'!$C$2:$C$3186,$A27,'IRP Approach 90% Local'!V$2:V$3186)</f>
        <v>0</v>
      </c>
      <c r="P27" s="1">
        <f>AVERAGEIF('IRP Approach 90% Local'!$C$2:$C$3186,$A27,'IRP Approach 90% Local'!W$2:W$3186)</f>
        <v>10000</v>
      </c>
      <c r="R27" s="1">
        <f t="shared" ca="1" si="0"/>
        <v>853937</v>
      </c>
      <c r="S27" s="1">
        <f t="shared" si="1"/>
        <v>911629.30769230775</v>
      </c>
      <c r="T27" s="1">
        <f t="shared" ca="1" si="2"/>
        <v>943937</v>
      </c>
    </row>
    <row r="30" spans="1:96" ht="15" x14ac:dyDescent="0.25">
      <c r="A30" t="s">
        <v>131</v>
      </c>
      <c r="B30" s="2">
        <f>1.01-B31/91</f>
        <v>0.99901098901098906</v>
      </c>
      <c r="C30" s="2">
        <f t="shared" ref="C30:BN30" si="3">1.01-C31/91</f>
        <v>0.988021978021978</v>
      </c>
      <c r="D30" s="2">
        <f t="shared" si="3"/>
        <v>0.97703296703296705</v>
      </c>
      <c r="E30" s="2">
        <f t="shared" si="3"/>
        <v>0.9660439560439561</v>
      </c>
      <c r="F30" s="2">
        <f t="shared" si="3"/>
        <v>0.95505494505494504</v>
      </c>
      <c r="G30" s="2">
        <f t="shared" si="3"/>
        <v>0.94406593406593409</v>
      </c>
      <c r="H30" s="2">
        <f t="shared" si="3"/>
        <v>0.93307692307692314</v>
      </c>
      <c r="I30" s="2">
        <f t="shared" si="3"/>
        <v>0.92208791208791208</v>
      </c>
      <c r="J30" s="2">
        <f t="shared" si="3"/>
        <v>0.91109890109890113</v>
      </c>
      <c r="K30" s="2">
        <f t="shared" si="3"/>
        <v>0.90010989010989007</v>
      </c>
      <c r="L30" s="2">
        <f>1.01-L31/91</f>
        <v>0.88912087912087912</v>
      </c>
      <c r="M30" s="2">
        <f t="shared" si="3"/>
        <v>0.87813186813186817</v>
      </c>
      <c r="N30" s="2">
        <f t="shared" si="3"/>
        <v>0.86714285714285722</v>
      </c>
      <c r="O30" s="2">
        <f t="shared" si="3"/>
        <v>0.85615384615384615</v>
      </c>
      <c r="P30" s="2">
        <f t="shared" si="3"/>
        <v>0.8451648351648352</v>
      </c>
      <c r="Q30" s="2">
        <f t="shared" si="3"/>
        <v>0.83417582417582414</v>
      </c>
      <c r="R30" s="2">
        <f t="shared" si="3"/>
        <v>0.82318681318681319</v>
      </c>
      <c r="S30" s="2">
        <f t="shared" si="3"/>
        <v>0.81219780219780224</v>
      </c>
      <c r="T30" s="2">
        <f t="shared" si="3"/>
        <v>0.80120879120879118</v>
      </c>
      <c r="U30" s="2">
        <f t="shared" si="3"/>
        <v>0.79021978021978023</v>
      </c>
      <c r="V30" s="2">
        <f t="shared" si="3"/>
        <v>0.77923076923076917</v>
      </c>
      <c r="W30" s="2">
        <f t="shared" si="3"/>
        <v>0.76824175824175822</v>
      </c>
      <c r="X30" s="2">
        <f t="shared" si="3"/>
        <v>0.75725274725274727</v>
      </c>
      <c r="Y30" s="2">
        <f t="shared" si="3"/>
        <v>0.74626373626373632</v>
      </c>
      <c r="Z30" s="2">
        <f t="shared" si="3"/>
        <v>0.73527472527472526</v>
      </c>
      <c r="AA30" s="2">
        <f t="shared" si="3"/>
        <v>0.72428571428571431</v>
      </c>
      <c r="AB30" s="2">
        <f t="shared" si="3"/>
        <v>0.71329670329670325</v>
      </c>
      <c r="AC30" s="2">
        <f t="shared" si="3"/>
        <v>0.7023076923076923</v>
      </c>
      <c r="AD30" s="2">
        <f t="shared" si="3"/>
        <v>0.69131868131868135</v>
      </c>
      <c r="AE30" s="2">
        <f t="shared" si="3"/>
        <v>0.6803296703296704</v>
      </c>
      <c r="AF30" s="2">
        <f t="shared" si="3"/>
        <v>0.66934065934065934</v>
      </c>
      <c r="AG30" s="2">
        <f t="shared" si="3"/>
        <v>0.65835164835164828</v>
      </c>
      <c r="AH30" s="2">
        <f t="shared" si="3"/>
        <v>0.64736263736263733</v>
      </c>
      <c r="AI30" s="2">
        <f t="shared" si="3"/>
        <v>0.63637362637362638</v>
      </c>
      <c r="AJ30" s="2">
        <f t="shared" si="3"/>
        <v>0.62538461538461543</v>
      </c>
      <c r="AK30" s="2">
        <f t="shared" si="3"/>
        <v>0.61439560439560448</v>
      </c>
      <c r="AL30" s="2">
        <f t="shared" si="3"/>
        <v>0.60340659340659342</v>
      </c>
      <c r="AM30" s="2">
        <f t="shared" si="3"/>
        <v>0.59241758241758236</v>
      </c>
      <c r="AN30" s="2">
        <f t="shared" si="3"/>
        <v>0.58142857142857141</v>
      </c>
      <c r="AO30" s="2">
        <f t="shared" si="3"/>
        <v>0.57043956043956046</v>
      </c>
      <c r="AP30" s="2">
        <f t="shared" si="3"/>
        <v>0.55945054945054951</v>
      </c>
      <c r="AQ30" s="2">
        <f t="shared" si="3"/>
        <v>0.54846153846153844</v>
      </c>
      <c r="AR30" s="2">
        <f t="shared" si="3"/>
        <v>0.53747252747252749</v>
      </c>
      <c r="AS30" s="2">
        <f t="shared" si="3"/>
        <v>0.52648351648351643</v>
      </c>
      <c r="AT30" s="2">
        <f t="shared" si="3"/>
        <v>0.51549450549450548</v>
      </c>
      <c r="AU30" s="2">
        <f t="shared" si="3"/>
        <v>0.50450549450549453</v>
      </c>
      <c r="AV30" s="2">
        <f t="shared" si="3"/>
        <v>0.49351648351648347</v>
      </c>
      <c r="AW30" s="2">
        <f t="shared" si="3"/>
        <v>0.48252747252747252</v>
      </c>
      <c r="AX30" s="2">
        <f t="shared" si="3"/>
        <v>0.47153846153846157</v>
      </c>
      <c r="AY30" s="2">
        <f t="shared" si="3"/>
        <v>0.46054945054945051</v>
      </c>
      <c r="AZ30" s="2">
        <f t="shared" si="3"/>
        <v>0.44956043956043956</v>
      </c>
      <c r="BA30" s="2">
        <f t="shared" si="3"/>
        <v>0.43857142857142861</v>
      </c>
      <c r="BB30" s="2">
        <f t="shared" si="3"/>
        <v>0.42758241758241755</v>
      </c>
      <c r="BC30" s="2">
        <f t="shared" si="3"/>
        <v>0.4165934065934066</v>
      </c>
      <c r="BD30" s="2">
        <f t="shared" si="3"/>
        <v>0.40560439560439565</v>
      </c>
      <c r="BE30" s="2">
        <f t="shared" si="3"/>
        <v>0.39461538461538459</v>
      </c>
      <c r="BF30" s="2">
        <f t="shared" si="3"/>
        <v>0.38362637362637364</v>
      </c>
      <c r="BG30" s="2">
        <f t="shared" si="3"/>
        <v>0.37263736263736269</v>
      </c>
      <c r="BH30" s="2">
        <f t="shared" si="3"/>
        <v>0.36164835164835163</v>
      </c>
      <c r="BI30" s="2">
        <f t="shared" si="3"/>
        <v>0.35065934065934068</v>
      </c>
      <c r="BJ30" s="2">
        <f t="shared" si="3"/>
        <v>0.33967032967032973</v>
      </c>
      <c r="BK30" s="2">
        <f t="shared" si="3"/>
        <v>0.32868131868131867</v>
      </c>
      <c r="BL30" s="2">
        <f t="shared" si="3"/>
        <v>0.31769230769230772</v>
      </c>
      <c r="BM30" s="2">
        <f t="shared" si="3"/>
        <v>0.30670329670329666</v>
      </c>
      <c r="BN30" s="2">
        <f t="shared" si="3"/>
        <v>0.29571428571428571</v>
      </c>
      <c r="BO30" s="2">
        <f t="shared" ref="BO30:CN30" si="4">1.01-BO31/91</f>
        <v>0.28472527472527476</v>
      </c>
      <c r="BP30" s="2">
        <f t="shared" si="4"/>
        <v>0.2737362637362637</v>
      </c>
      <c r="BQ30" s="2">
        <f t="shared" si="4"/>
        <v>0.26274725274725275</v>
      </c>
      <c r="BR30" s="2">
        <f t="shared" si="4"/>
        <v>0.2517582417582418</v>
      </c>
      <c r="BS30" s="2">
        <f t="shared" si="4"/>
        <v>0.24076923076923074</v>
      </c>
      <c r="BT30" s="2">
        <f t="shared" si="4"/>
        <v>0.22978021978021979</v>
      </c>
      <c r="BU30" s="2">
        <f t="shared" si="4"/>
        <v>0.21879120879120884</v>
      </c>
      <c r="BV30" s="2">
        <f t="shared" si="4"/>
        <v>0.20780219780219777</v>
      </c>
      <c r="BW30" s="2">
        <f t="shared" si="4"/>
        <v>0.19681318681318682</v>
      </c>
      <c r="BX30" s="2">
        <f t="shared" si="4"/>
        <v>0.18582417582417587</v>
      </c>
      <c r="BY30" s="2">
        <f t="shared" si="4"/>
        <v>0.17483516483516481</v>
      </c>
      <c r="BZ30" s="2">
        <f t="shared" si="4"/>
        <v>0.16384615384615386</v>
      </c>
      <c r="CA30" s="2">
        <f t="shared" si="4"/>
        <v>0.15285714285714291</v>
      </c>
      <c r="CB30" s="2">
        <f t="shared" si="4"/>
        <v>0.14186813186813185</v>
      </c>
      <c r="CC30" s="2">
        <f t="shared" si="4"/>
        <v>0.1308791208791209</v>
      </c>
      <c r="CD30" s="2">
        <f t="shared" si="4"/>
        <v>0.11989010989010995</v>
      </c>
      <c r="CE30" s="2">
        <f t="shared" si="4"/>
        <v>0.10890109890109889</v>
      </c>
      <c r="CF30" s="2">
        <f t="shared" si="4"/>
        <v>9.7912087912087942E-2</v>
      </c>
      <c r="CG30" s="2">
        <f t="shared" si="4"/>
        <v>8.6923076923076881E-2</v>
      </c>
      <c r="CH30" s="2">
        <f t="shared" si="4"/>
        <v>7.5934065934065931E-2</v>
      </c>
      <c r="CI30" s="2">
        <f t="shared" si="4"/>
        <v>6.4945054945054981E-2</v>
      </c>
      <c r="CJ30" s="2">
        <f t="shared" si="4"/>
        <v>5.395604395604392E-2</v>
      </c>
      <c r="CK30" s="2">
        <f t="shared" si="4"/>
        <v>4.296703296703297E-2</v>
      </c>
      <c r="CL30" s="2">
        <f t="shared" si="4"/>
        <v>3.197802197802202E-2</v>
      </c>
      <c r="CM30" s="2">
        <f t="shared" si="4"/>
        <v>2.0989010989010959E-2</v>
      </c>
      <c r="CN30" s="2">
        <f t="shared" si="4"/>
        <v>1.0000000000000009E-2</v>
      </c>
    </row>
    <row r="31" spans="1:96" ht="15" x14ac:dyDescent="0.25"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  <c r="T31">
        <v>19</v>
      </c>
      <c r="U31">
        <v>20</v>
      </c>
      <c r="V31">
        <v>21</v>
      </c>
      <c r="W31">
        <v>22</v>
      </c>
      <c r="X31">
        <v>23</v>
      </c>
      <c r="Y31">
        <v>24</v>
      </c>
      <c r="Z31">
        <v>25</v>
      </c>
      <c r="AA31">
        <v>26</v>
      </c>
      <c r="AB31">
        <v>27</v>
      </c>
      <c r="AC31">
        <v>28</v>
      </c>
      <c r="AD31">
        <v>29</v>
      </c>
      <c r="AE31">
        <v>30</v>
      </c>
      <c r="AF31">
        <v>31</v>
      </c>
      <c r="AG31">
        <v>32</v>
      </c>
      <c r="AH31">
        <v>33</v>
      </c>
      <c r="AI31">
        <v>34</v>
      </c>
      <c r="AJ31">
        <v>35</v>
      </c>
      <c r="AK31">
        <v>36</v>
      </c>
      <c r="AL31">
        <v>37</v>
      </c>
      <c r="AM31">
        <v>38</v>
      </c>
      <c r="AN31">
        <v>39</v>
      </c>
      <c r="AO31">
        <v>40</v>
      </c>
      <c r="AP31">
        <v>41</v>
      </c>
      <c r="AQ31">
        <v>42</v>
      </c>
      <c r="AR31">
        <v>43</v>
      </c>
      <c r="AS31">
        <v>44</v>
      </c>
      <c r="AT31">
        <v>45</v>
      </c>
      <c r="AU31">
        <v>46</v>
      </c>
      <c r="AV31">
        <v>47</v>
      </c>
      <c r="AW31">
        <v>48</v>
      </c>
      <c r="AX31">
        <v>49</v>
      </c>
      <c r="AY31">
        <v>50</v>
      </c>
      <c r="AZ31">
        <v>51</v>
      </c>
      <c r="BA31">
        <v>52</v>
      </c>
      <c r="BB31">
        <v>53</v>
      </c>
      <c r="BC31">
        <v>54</v>
      </c>
      <c r="BD31">
        <v>55</v>
      </c>
      <c r="BE31">
        <v>56</v>
      </c>
      <c r="BF31">
        <v>57</v>
      </c>
      <c r="BG31">
        <v>58</v>
      </c>
      <c r="BH31">
        <v>59</v>
      </c>
      <c r="BI31">
        <v>60</v>
      </c>
      <c r="BJ31">
        <v>61</v>
      </c>
      <c r="BK31">
        <v>62</v>
      </c>
      <c r="BL31">
        <v>63</v>
      </c>
      <c r="BM31">
        <v>64</v>
      </c>
      <c r="BN31">
        <v>65</v>
      </c>
      <c r="BO31">
        <v>66</v>
      </c>
      <c r="BP31">
        <v>67</v>
      </c>
      <c r="BQ31">
        <v>68</v>
      </c>
      <c r="BR31">
        <v>69</v>
      </c>
      <c r="BS31">
        <v>70</v>
      </c>
      <c r="BT31">
        <v>71</v>
      </c>
      <c r="BU31">
        <v>72</v>
      </c>
      <c r="BV31">
        <v>73</v>
      </c>
      <c r="BW31">
        <v>74</v>
      </c>
      <c r="BX31">
        <v>75</v>
      </c>
      <c r="BY31">
        <v>76</v>
      </c>
      <c r="BZ31">
        <v>77</v>
      </c>
      <c r="CA31">
        <v>78</v>
      </c>
      <c r="CB31">
        <v>79</v>
      </c>
      <c r="CC31">
        <v>80</v>
      </c>
      <c r="CD31">
        <v>81</v>
      </c>
      <c r="CE31">
        <v>82</v>
      </c>
      <c r="CF31">
        <v>83</v>
      </c>
      <c r="CG31">
        <v>84</v>
      </c>
      <c r="CH31">
        <v>85</v>
      </c>
      <c r="CI31">
        <v>86</v>
      </c>
      <c r="CJ31">
        <v>87</v>
      </c>
      <c r="CK31">
        <v>88</v>
      </c>
      <c r="CL31">
        <v>89</v>
      </c>
      <c r="CM31">
        <v>90</v>
      </c>
      <c r="CN31">
        <v>91</v>
      </c>
      <c r="CP31" t="s">
        <v>128</v>
      </c>
      <c r="CQ31" t="s">
        <v>129</v>
      </c>
      <c r="CR31" t="s">
        <v>130</v>
      </c>
    </row>
    <row r="32" spans="1:96" ht="15" x14ac:dyDescent="0.25">
      <c r="A32">
        <v>2016</v>
      </c>
      <c r="B32">
        <f ca="1">OFFSET('IRP Approach 90% Local'!$J$1,$A32-2015+(B$31-1)*35,0)-OFFSET('IRP Approach 90% Local'!$T$1,$A32-2015+(B$31-1)*35,0)</f>
        <v>91000</v>
      </c>
      <c r="C32">
        <f ca="1">OFFSET('IRP Approach 90% Local'!$J$1,$A32-2015+(C$31-1)*35,0)-OFFSET('IRP Approach 90% Local'!$T$1,$A32-2015+(C$31-1)*35,0)</f>
        <v>91000</v>
      </c>
      <c r="D32">
        <f ca="1">OFFSET('IRP Approach 90% Local'!$J$1,$A32-2015+(D$31-1)*35,0)-OFFSET('IRP Approach 90% Local'!$T$1,$A32-2015+(D$31-1)*35,0)</f>
        <v>91000</v>
      </c>
      <c r="E32">
        <f ca="1">OFFSET('IRP Approach 90% Local'!$J$1,$A32-2015+(E$31-1)*35,0)-OFFSET('IRP Approach 90% Local'!$T$1,$A32-2015+(E$31-1)*35,0)</f>
        <v>91000</v>
      </c>
      <c r="F32">
        <f ca="1">OFFSET('IRP Approach 90% Local'!$J$1,$A32-2015+(F$31-1)*35,0)-OFFSET('IRP Approach 90% Local'!$T$1,$A32-2015+(F$31-1)*35,0)</f>
        <v>91000</v>
      </c>
      <c r="G32">
        <f ca="1">OFFSET('IRP Approach 90% Local'!$J$1,$A32-2015+(G$31-1)*35,0)-OFFSET('IRP Approach 90% Local'!$T$1,$A32-2015+(G$31-1)*35,0)</f>
        <v>91000</v>
      </c>
      <c r="H32">
        <f ca="1">OFFSET('IRP Approach 90% Local'!$J$1,$A32-2015+(H$31-1)*35,0)-OFFSET('IRP Approach 90% Local'!$T$1,$A32-2015+(H$31-1)*35,0)</f>
        <v>91000</v>
      </c>
      <c r="I32">
        <f ca="1">OFFSET('IRP Approach 90% Local'!$J$1,$A32-2015+(I$31-1)*35,0)-OFFSET('IRP Approach 90% Local'!$T$1,$A32-2015+(I$31-1)*35,0)</f>
        <v>91000</v>
      </c>
      <c r="J32">
        <f ca="1">OFFSET('IRP Approach 90% Local'!$J$1,$A32-2015+(J$31-1)*35,0)-OFFSET('IRP Approach 90% Local'!$T$1,$A32-2015+(J$31-1)*35,0)</f>
        <v>91000</v>
      </c>
      <c r="K32">
        <f ca="1">OFFSET('IRP Approach 90% Local'!$J$1,$A32-2015+(K$31-1)*35,0)-OFFSET('IRP Approach 90% Local'!$T$1,$A32-2015+(K$31-1)*35,0)</f>
        <v>91000</v>
      </c>
      <c r="L32">
        <f ca="1">OFFSET('IRP Approach 90% Local'!$J$1,$A32-2015+(L$31-1)*35,0)-OFFSET('IRP Approach 90% Local'!$T$1,$A32-2015+(L$31-1)*35,0)</f>
        <v>91000</v>
      </c>
      <c r="M32">
        <f ca="1">OFFSET('IRP Approach 90% Local'!$J$1,$A32-2015+(M$31-1)*35,0)-OFFSET('IRP Approach 90% Local'!$T$1,$A32-2015+(M$31-1)*35,0)</f>
        <v>91000</v>
      </c>
      <c r="N32">
        <f ca="1">OFFSET('IRP Approach 90% Local'!$J$1,$A32-2015+(N$31-1)*35,0)-OFFSET('IRP Approach 90% Local'!$T$1,$A32-2015+(N$31-1)*35,0)</f>
        <v>91000</v>
      </c>
      <c r="O32">
        <f ca="1">OFFSET('IRP Approach 90% Local'!$J$1,$A32-2015+(O$31-1)*35,0)-OFFSET('IRP Approach 90% Local'!$T$1,$A32-2015+(O$31-1)*35,0)</f>
        <v>91000</v>
      </c>
      <c r="P32">
        <f ca="1">OFFSET('IRP Approach 90% Local'!$J$1,$A32-2015+(P$31-1)*35,0)-OFFSET('IRP Approach 90% Local'!$T$1,$A32-2015+(P$31-1)*35,0)</f>
        <v>91000</v>
      </c>
      <c r="Q32">
        <f ca="1">OFFSET('IRP Approach 90% Local'!$J$1,$A32-2015+(Q$31-1)*35,0)-OFFSET('IRP Approach 90% Local'!$T$1,$A32-2015+(Q$31-1)*35,0)</f>
        <v>91000</v>
      </c>
      <c r="R32">
        <f ca="1">OFFSET('IRP Approach 90% Local'!$J$1,$A32-2015+(R$31-1)*35,0)-OFFSET('IRP Approach 90% Local'!$T$1,$A32-2015+(R$31-1)*35,0)</f>
        <v>91000</v>
      </c>
      <c r="S32">
        <f ca="1">OFFSET('IRP Approach 90% Local'!$J$1,$A32-2015+(S$31-1)*35,0)-OFFSET('IRP Approach 90% Local'!$T$1,$A32-2015+(S$31-1)*35,0)</f>
        <v>91000</v>
      </c>
      <c r="T32">
        <f ca="1">OFFSET('IRP Approach 90% Local'!$J$1,$A32-2015+(T$31-1)*35,0)-OFFSET('IRP Approach 90% Local'!$T$1,$A32-2015+(T$31-1)*35,0)</f>
        <v>91000</v>
      </c>
      <c r="U32">
        <f ca="1">OFFSET('IRP Approach 90% Local'!$J$1,$A32-2015+(U$31-1)*35,0)-OFFSET('IRP Approach 90% Local'!$T$1,$A32-2015+(U$31-1)*35,0)</f>
        <v>91000</v>
      </c>
      <c r="V32">
        <f ca="1">OFFSET('IRP Approach 90% Local'!$J$1,$A32-2015+(V$31-1)*35,0)-OFFSET('IRP Approach 90% Local'!$T$1,$A32-2015+(V$31-1)*35,0)</f>
        <v>91000</v>
      </c>
      <c r="W32">
        <f ca="1">OFFSET('IRP Approach 90% Local'!$J$1,$A32-2015+(W$31-1)*35,0)-OFFSET('IRP Approach 90% Local'!$T$1,$A32-2015+(W$31-1)*35,0)</f>
        <v>91000</v>
      </c>
      <c r="X32">
        <f ca="1">OFFSET('IRP Approach 90% Local'!$J$1,$A32-2015+(X$31-1)*35,0)-OFFSET('IRP Approach 90% Local'!$T$1,$A32-2015+(X$31-1)*35,0)</f>
        <v>91000</v>
      </c>
      <c r="Y32">
        <f ca="1">OFFSET('IRP Approach 90% Local'!$J$1,$A32-2015+(Y$31-1)*35,0)-OFFSET('IRP Approach 90% Local'!$T$1,$A32-2015+(Y$31-1)*35,0)</f>
        <v>91000</v>
      </c>
      <c r="Z32">
        <f ca="1">OFFSET('IRP Approach 90% Local'!$J$1,$A32-2015+(Z$31-1)*35,0)-OFFSET('IRP Approach 90% Local'!$T$1,$A32-2015+(Z$31-1)*35,0)</f>
        <v>91000</v>
      </c>
      <c r="AA32">
        <f ca="1">OFFSET('IRP Approach 90% Local'!$J$1,$A32-2015+(AA$31-1)*35,0)-OFFSET('IRP Approach 90% Local'!$T$1,$A32-2015+(AA$31-1)*35,0)</f>
        <v>91000</v>
      </c>
      <c r="AB32">
        <f ca="1">OFFSET('IRP Approach 90% Local'!$J$1,$A32-2015+(AB$31-1)*35,0)-OFFSET('IRP Approach 90% Local'!$T$1,$A32-2015+(AB$31-1)*35,0)</f>
        <v>91000</v>
      </c>
      <c r="AC32">
        <f ca="1">OFFSET('IRP Approach 90% Local'!$J$1,$A32-2015+(AC$31-1)*35,0)-OFFSET('IRP Approach 90% Local'!$T$1,$A32-2015+(AC$31-1)*35,0)</f>
        <v>91000</v>
      </c>
      <c r="AD32">
        <f ca="1">OFFSET('IRP Approach 90% Local'!$J$1,$A32-2015+(AD$31-1)*35,0)-OFFSET('IRP Approach 90% Local'!$T$1,$A32-2015+(AD$31-1)*35,0)</f>
        <v>91000</v>
      </c>
      <c r="AE32">
        <f ca="1">OFFSET('IRP Approach 90% Local'!$J$1,$A32-2015+(AE$31-1)*35,0)-OFFSET('IRP Approach 90% Local'!$T$1,$A32-2015+(AE$31-1)*35,0)</f>
        <v>91000</v>
      </c>
      <c r="AF32">
        <f ca="1">OFFSET('IRP Approach 90% Local'!$J$1,$A32-2015+(AF$31-1)*35,0)-OFFSET('IRP Approach 90% Local'!$T$1,$A32-2015+(AF$31-1)*35,0)</f>
        <v>91000</v>
      </c>
      <c r="AG32">
        <f ca="1">OFFSET('IRP Approach 90% Local'!$J$1,$A32-2015+(AG$31-1)*35,0)-OFFSET('IRP Approach 90% Local'!$T$1,$A32-2015+(AG$31-1)*35,0)</f>
        <v>91000</v>
      </c>
      <c r="AH32">
        <f ca="1">OFFSET('IRP Approach 90% Local'!$J$1,$A32-2015+(AH$31-1)*35,0)-OFFSET('IRP Approach 90% Local'!$T$1,$A32-2015+(AH$31-1)*35,0)</f>
        <v>91000</v>
      </c>
      <c r="AI32">
        <f ca="1">OFFSET('IRP Approach 90% Local'!$J$1,$A32-2015+(AI$31-1)*35,0)-OFFSET('IRP Approach 90% Local'!$T$1,$A32-2015+(AI$31-1)*35,0)</f>
        <v>91000</v>
      </c>
      <c r="AJ32">
        <f ca="1">OFFSET('IRP Approach 90% Local'!$J$1,$A32-2015+(AJ$31-1)*35,0)-OFFSET('IRP Approach 90% Local'!$T$1,$A32-2015+(AJ$31-1)*35,0)</f>
        <v>91000</v>
      </c>
      <c r="AK32">
        <f ca="1">OFFSET('IRP Approach 90% Local'!$J$1,$A32-2015+(AK$31-1)*35,0)-OFFSET('IRP Approach 90% Local'!$T$1,$A32-2015+(AK$31-1)*35,0)</f>
        <v>91000</v>
      </c>
      <c r="AL32">
        <f ca="1">OFFSET('IRP Approach 90% Local'!$J$1,$A32-2015+(AL$31-1)*35,0)-OFFSET('IRP Approach 90% Local'!$T$1,$A32-2015+(AL$31-1)*35,0)</f>
        <v>91000</v>
      </c>
      <c r="AM32">
        <f ca="1">OFFSET('IRP Approach 90% Local'!$J$1,$A32-2015+(AM$31-1)*35,0)-OFFSET('IRP Approach 90% Local'!$T$1,$A32-2015+(AM$31-1)*35,0)</f>
        <v>91000</v>
      </c>
      <c r="AN32">
        <f ca="1">OFFSET('IRP Approach 90% Local'!$J$1,$A32-2015+(AN$31-1)*35,0)-OFFSET('IRP Approach 90% Local'!$T$1,$A32-2015+(AN$31-1)*35,0)</f>
        <v>91000</v>
      </c>
      <c r="AO32">
        <f ca="1">OFFSET('IRP Approach 90% Local'!$J$1,$A32-2015+(AO$31-1)*35,0)-OFFSET('IRP Approach 90% Local'!$T$1,$A32-2015+(AO$31-1)*35,0)</f>
        <v>91000</v>
      </c>
      <c r="AP32">
        <f ca="1">OFFSET('IRP Approach 90% Local'!$J$1,$A32-2015+(AP$31-1)*35,0)-OFFSET('IRP Approach 90% Local'!$T$1,$A32-2015+(AP$31-1)*35,0)</f>
        <v>91000</v>
      </c>
      <c r="AQ32">
        <f ca="1">OFFSET('IRP Approach 90% Local'!$J$1,$A32-2015+(AQ$31-1)*35,0)-OFFSET('IRP Approach 90% Local'!$T$1,$A32-2015+(AQ$31-1)*35,0)</f>
        <v>91000</v>
      </c>
      <c r="AR32">
        <f ca="1">OFFSET('IRP Approach 90% Local'!$J$1,$A32-2015+(AR$31-1)*35,0)-OFFSET('IRP Approach 90% Local'!$T$1,$A32-2015+(AR$31-1)*35,0)</f>
        <v>91000</v>
      </c>
      <c r="AS32">
        <f ca="1">OFFSET('IRP Approach 90% Local'!$J$1,$A32-2015+(AS$31-1)*35,0)-OFFSET('IRP Approach 90% Local'!$T$1,$A32-2015+(AS$31-1)*35,0)</f>
        <v>91000</v>
      </c>
      <c r="AT32">
        <f ca="1">OFFSET('IRP Approach 90% Local'!$J$1,$A32-2015+(AT$31-1)*35,0)-OFFSET('IRP Approach 90% Local'!$T$1,$A32-2015+(AT$31-1)*35,0)</f>
        <v>91000</v>
      </c>
      <c r="AU32">
        <f ca="1">OFFSET('IRP Approach 90% Local'!$J$1,$A32-2015+(AU$31-1)*35,0)-OFFSET('IRP Approach 90% Local'!$T$1,$A32-2015+(AU$31-1)*35,0)</f>
        <v>91000</v>
      </c>
      <c r="AV32">
        <f ca="1">OFFSET('IRP Approach 90% Local'!$J$1,$A32-2015+(AV$31-1)*35,0)-OFFSET('IRP Approach 90% Local'!$T$1,$A32-2015+(AV$31-1)*35,0)</f>
        <v>91000</v>
      </c>
      <c r="AW32">
        <f ca="1">OFFSET('IRP Approach 90% Local'!$J$1,$A32-2015+(AW$31-1)*35,0)-OFFSET('IRP Approach 90% Local'!$T$1,$A32-2015+(AW$31-1)*35,0)</f>
        <v>91000</v>
      </c>
      <c r="AX32">
        <f ca="1">OFFSET('IRP Approach 90% Local'!$J$1,$A32-2015+(AX$31-1)*35,0)-OFFSET('IRP Approach 90% Local'!$T$1,$A32-2015+(AX$31-1)*35,0)</f>
        <v>91000</v>
      </c>
      <c r="AY32">
        <f ca="1">OFFSET('IRP Approach 90% Local'!$J$1,$A32-2015+(AY$31-1)*35,0)-OFFSET('IRP Approach 90% Local'!$T$1,$A32-2015+(AY$31-1)*35,0)</f>
        <v>91000</v>
      </c>
      <c r="AZ32">
        <f ca="1">OFFSET('IRP Approach 90% Local'!$J$1,$A32-2015+(AZ$31-1)*35,0)-OFFSET('IRP Approach 90% Local'!$T$1,$A32-2015+(AZ$31-1)*35,0)</f>
        <v>91000</v>
      </c>
      <c r="BA32">
        <f ca="1">OFFSET('IRP Approach 90% Local'!$J$1,$A32-2015+(BA$31-1)*35,0)-OFFSET('IRP Approach 90% Local'!$T$1,$A32-2015+(BA$31-1)*35,0)</f>
        <v>91000</v>
      </c>
      <c r="BB32">
        <f ca="1">OFFSET('IRP Approach 90% Local'!$J$1,$A32-2015+(BB$31-1)*35,0)-OFFSET('IRP Approach 90% Local'!$T$1,$A32-2015+(BB$31-1)*35,0)</f>
        <v>91000</v>
      </c>
      <c r="BC32">
        <f ca="1">OFFSET('IRP Approach 90% Local'!$J$1,$A32-2015+(BC$31-1)*35,0)-OFFSET('IRP Approach 90% Local'!$T$1,$A32-2015+(BC$31-1)*35,0)</f>
        <v>91000</v>
      </c>
      <c r="BD32">
        <f ca="1">OFFSET('IRP Approach 90% Local'!$J$1,$A32-2015+(BD$31-1)*35,0)-OFFSET('IRP Approach 90% Local'!$T$1,$A32-2015+(BD$31-1)*35,0)</f>
        <v>91000</v>
      </c>
      <c r="BE32">
        <f ca="1">OFFSET('IRP Approach 90% Local'!$J$1,$A32-2015+(BE$31-1)*35,0)-OFFSET('IRP Approach 90% Local'!$T$1,$A32-2015+(BE$31-1)*35,0)</f>
        <v>91000</v>
      </c>
      <c r="BF32">
        <f ca="1">OFFSET('IRP Approach 90% Local'!$J$1,$A32-2015+(BF$31-1)*35,0)-OFFSET('IRP Approach 90% Local'!$T$1,$A32-2015+(BF$31-1)*35,0)</f>
        <v>91000</v>
      </c>
      <c r="BG32">
        <f ca="1">OFFSET('IRP Approach 90% Local'!$J$1,$A32-2015+(BG$31-1)*35,0)-OFFSET('IRP Approach 90% Local'!$T$1,$A32-2015+(BG$31-1)*35,0)</f>
        <v>91000</v>
      </c>
      <c r="BH32">
        <f ca="1">OFFSET('IRP Approach 90% Local'!$J$1,$A32-2015+(BH$31-1)*35,0)-OFFSET('IRP Approach 90% Local'!$T$1,$A32-2015+(BH$31-1)*35,0)</f>
        <v>91000</v>
      </c>
      <c r="BI32">
        <f ca="1">OFFSET('IRP Approach 90% Local'!$J$1,$A32-2015+(BI$31-1)*35,0)-OFFSET('IRP Approach 90% Local'!$T$1,$A32-2015+(BI$31-1)*35,0)</f>
        <v>91000</v>
      </c>
      <c r="BJ32">
        <f ca="1">OFFSET('IRP Approach 90% Local'!$J$1,$A32-2015+(BJ$31-1)*35,0)-OFFSET('IRP Approach 90% Local'!$T$1,$A32-2015+(BJ$31-1)*35,0)</f>
        <v>91000</v>
      </c>
      <c r="BK32">
        <f ca="1">OFFSET('IRP Approach 90% Local'!$J$1,$A32-2015+(BK$31-1)*35,0)-OFFSET('IRP Approach 90% Local'!$T$1,$A32-2015+(BK$31-1)*35,0)</f>
        <v>91000</v>
      </c>
      <c r="BL32">
        <f ca="1">OFFSET('IRP Approach 90% Local'!$J$1,$A32-2015+(BL$31-1)*35,0)-OFFSET('IRP Approach 90% Local'!$T$1,$A32-2015+(BL$31-1)*35,0)</f>
        <v>91000</v>
      </c>
      <c r="BM32">
        <f ca="1">OFFSET('IRP Approach 90% Local'!$J$1,$A32-2015+(BM$31-1)*35,0)-OFFSET('IRP Approach 90% Local'!$T$1,$A32-2015+(BM$31-1)*35,0)</f>
        <v>91000</v>
      </c>
      <c r="BN32">
        <f ca="1">OFFSET('IRP Approach 90% Local'!$J$1,$A32-2015+(BN$31-1)*35,0)-OFFSET('IRP Approach 90% Local'!$T$1,$A32-2015+(BN$31-1)*35,0)</f>
        <v>91000</v>
      </c>
      <c r="BO32">
        <f ca="1">OFFSET('IRP Approach 90% Local'!$J$1,$A32-2015+(BO$31-1)*35,0)-OFFSET('IRP Approach 90% Local'!$T$1,$A32-2015+(BO$31-1)*35,0)</f>
        <v>91000</v>
      </c>
      <c r="BP32">
        <f ca="1">OFFSET('IRP Approach 90% Local'!$J$1,$A32-2015+(BP$31-1)*35,0)-OFFSET('IRP Approach 90% Local'!$T$1,$A32-2015+(BP$31-1)*35,0)</f>
        <v>91000</v>
      </c>
      <c r="BQ32">
        <f ca="1">OFFSET('IRP Approach 90% Local'!$J$1,$A32-2015+(BQ$31-1)*35,0)-OFFSET('IRP Approach 90% Local'!$T$1,$A32-2015+(BQ$31-1)*35,0)</f>
        <v>91000</v>
      </c>
      <c r="BR32">
        <f ca="1">OFFSET('IRP Approach 90% Local'!$J$1,$A32-2015+(BR$31-1)*35,0)-OFFSET('IRP Approach 90% Local'!$T$1,$A32-2015+(BR$31-1)*35,0)</f>
        <v>91000</v>
      </c>
      <c r="BS32">
        <f ca="1">OFFSET('IRP Approach 90% Local'!$J$1,$A32-2015+(BS$31-1)*35,0)-OFFSET('IRP Approach 90% Local'!$T$1,$A32-2015+(BS$31-1)*35,0)</f>
        <v>91000</v>
      </c>
      <c r="BT32">
        <f ca="1">OFFSET('IRP Approach 90% Local'!$J$1,$A32-2015+(BT$31-1)*35,0)-OFFSET('IRP Approach 90% Local'!$T$1,$A32-2015+(BT$31-1)*35,0)</f>
        <v>91000</v>
      </c>
      <c r="BU32">
        <f ca="1">OFFSET('IRP Approach 90% Local'!$J$1,$A32-2015+(BU$31-1)*35,0)-OFFSET('IRP Approach 90% Local'!$T$1,$A32-2015+(BU$31-1)*35,0)</f>
        <v>91000</v>
      </c>
      <c r="BV32">
        <f ca="1">OFFSET('IRP Approach 90% Local'!$J$1,$A32-2015+(BV$31-1)*35,0)-OFFSET('IRP Approach 90% Local'!$T$1,$A32-2015+(BV$31-1)*35,0)</f>
        <v>91000</v>
      </c>
      <c r="BW32">
        <f ca="1">OFFSET('IRP Approach 90% Local'!$J$1,$A32-2015+(BW$31-1)*35,0)-OFFSET('IRP Approach 90% Local'!$T$1,$A32-2015+(BW$31-1)*35,0)</f>
        <v>91000</v>
      </c>
      <c r="BX32">
        <f ca="1">OFFSET('IRP Approach 90% Local'!$J$1,$A32-2015+(BX$31-1)*35,0)-OFFSET('IRP Approach 90% Local'!$T$1,$A32-2015+(BX$31-1)*35,0)</f>
        <v>91000</v>
      </c>
      <c r="BY32">
        <f ca="1">OFFSET('IRP Approach 90% Local'!$J$1,$A32-2015+(BY$31-1)*35,0)-OFFSET('IRP Approach 90% Local'!$T$1,$A32-2015+(BY$31-1)*35,0)</f>
        <v>91000</v>
      </c>
      <c r="BZ32">
        <f ca="1">OFFSET('IRP Approach 90% Local'!$J$1,$A32-2015+(BZ$31-1)*35,0)-OFFSET('IRP Approach 90% Local'!$T$1,$A32-2015+(BZ$31-1)*35,0)</f>
        <v>91000</v>
      </c>
      <c r="CA32">
        <f ca="1">OFFSET('IRP Approach 90% Local'!$J$1,$A32-2015+(CA$31-1)*35,0)-OFFSET('IRP Approach 90% Local'!$T$1,$A32-2015+(CA$31-1)*35,0)</f>
        <v>91000</v>
      </c>
      <c r="CB32">
        <f ca="1">OFFSET('IRP Approach 90% Local'!$J$1,$A32-2015+(CB$31-1)*35,0)-OFFSET('IRP Approach 90% Local'!$T$1,$A32-2015+(CB$31-1)*35,0)</f>
        <v>91000</v>
      </c>
      <c r="CC32">
        <f ca="1">OFFSET('IRP Approach 90% Local'!$J$1,$A32-2015+(CC$31-1)*35,0)-OFFSET('IRP Approach 90% Local'!$T$1,$A32-2015+(CC$31-1)*35,0)</f>
        <v>91000</v>
      </c>
      <c r="CD32">
        <f ca="1">OFFSET('IRP Approach 90% Local'!$J$1,$A32-2015+(CD$31-1)*35,0)-OFFSET('IRP Approach 90% Local'!$T$1,$A32-2015+(CD$31-1)*35,0)</f>
        <v>91000</v>
      </c>
      <c r="CE32">
        <f ca="1">OFFSET('IRP Approach 90% Local'!$J$1,$A32-2015+(CE$31-1)*35,0)-OFFSET('IRP Approach 90% Local'!$T$1,$A32-2015+(CE$31-1)*35,0)</f>
        <v>91000</v>
      </c>
      <c r="CF32">
        <f ca="1">OFFSET('IRP Approach 90% Local'!$J$1,$A32-2015+(CF$31-1)*35,0)-OFFSET('IRP Approach 90% Local'!$T$1,$A32-2015+(CF$31-1)*35,0)</f>
        <v>91000</v>
      </c>
      <c r="CG32">
        <f ca="1">OFFSET('IRP Approach 90% Local'!$J$1,$A32-2015+(CG$31-1)*35,0)-OFFSET('IRP Approach 90% Local'!$T$1,$A32-2015+(CG$31-1)*35,0)</f>
        <v>91000</v>
      </c>
      <c r="CH32">
        <f ca="1">OFFSET('IRP Approach 90% Local'!$J$1,$A32-2015+(CH$31-1)*35,0)-OFFSET('IRP Approach 90% Local'!$T$1,$A32-2015+(CH$31-1)*35,0)</f>
        <v>91000</v>
      </c>
      <c r="CI32">
        <f ca="1">OFFSET('IRP Approach 90% Local'!$J$1,$A32-2015+(CI$31-1)*35,0)-OFFSET('IRP Approach 90% Local'!$T$1,$A32-2015+(CI$31-1)*35,0)</f>
        <v>91000</v>
      </c>
      <c r="CJ32">
        <f ca="1">OFFSET('IRP Approach 90% Local'!$J$1,$A32-2015+(CJ$31-1)*35,0)-OFFSET('IRP Approach 90% Local'!$T$1,$A32-2015+(CJ$31-1)*35,0)</f>
        <v>91000</v>
      </c>
      <c r="CK32">
        <f ca="1">OFFSET('IRP Approach 90% Local'!$J$1,$A32-2015+(CK$31-1)*35,0)-OFFSET('IRP Approach 90% Local'!$T$1,$A32-2015+(CK$31-1)*35,0)</f>
        <v>91000</v>
      </c>
      <c r="CL32">
        <f ca="1">OFFSET('IRP Approach 90% Local'!$J$1,$A32-2015+(CL$31-1)*35,0)-OFFSET('IRP Approach 90% Local'!$T$1,$A32-2015+(CL$31-1)*35,0)</f>
        <v>91000</v>
      </c>
      <c r="CM32">
        <f ca="1">OFFSET('IRP Approach 90% Local'!$J$1,$A32-2015+(CM$31-1)*35,0)-OFFSET('IRP Approach 90% Local'!$T$1,$A32-2015+(CM$31-1)*35,0)</f>
        <v>91000</v>
      </c>
      <c r="CN32">
        <f ca="1">OFFSET('IRP Approach 90% Local'!$J$1,$A32-2015+(CN$31-1)*35,0)-OFFSET('IRP Approach 90% Local'!$T$1,$A32-2015+(CN$31-1)*35,0)</f>
        <v>91000</v>
      </c>
      <c r="CP32">
        <f t="shared" ref="CP32:CP66" ca="1" si="5">MIN(B32:CN32)</f>
        <v>91000</v>
      </c>
      <c r="CQ32" s="1">
        <f t="shared" ref="CQ32:CQ66" ca="1" si="6">AVERAGE(B32:CN32)</f>
        <v>91000</v>
      </c>
      <c r="CR32">
        <f t="shared" ref="CR32:CR66" ca="1" si="7">MAX(B32:CN32)</f>
        <v>91000</v>
      </c>
    </row>
    <row r="33" spans="1:96" ht="15" x14ac:dyDescent="0.25">
      <c r="A33">
        <v>2017</v>
      </c>
      <c r="B33">
        <f ca="1">OFFSET('IRP Approach 90% Local'!$J$1,$A33-2015+(B$31-1)*35,0)-OFFSET('IRP Approach 90% Local'!$T$1,$A33-2015+(B$31-1)*35,0)</f>
        <v>91000</v>
      </c>
      <c r="C33">
        <f ca="1">OFFSET('IRP Approach 90% Local'!$J$1,$A33-2015+(C$31-1)*35,0)-OFFSET('IRP Approach 90% Local'!$T$1,$A33-2015+(C$31-1)*35,0)</f>
        <v>91000</v>
      </c>
      <c r="D33">
        <f ca="1">OFFSET('IRP Approach 90% Local'!$J$1,$A33-2015+(D$31-1)*35,0)-OFFSET('IRP Approach 90% Local'!$T$1,$A33-2015+(D$31-1)*35,0)</f>
        <v>91000</v>
      </c>
      <c r="E33">
        <f ca="1">OFFSET('IRP Approach 90% Local'!$J$1,$A33-2015+(E$31-1)*35,0)-OFFSET('IRP Approach 90% Local'!$T$1,$A33-2015+(E$31-1)*35,0)</f>
        <v>91000</v>
      </c>
      <c r="F33">
        <f ca="1">OFFSET('IRP Approach 90% Local'!$J$1,$A33-2015+(F$31-1)*35,0)-OFFSET('IRP Approach 90% Local'!$T$1,$A33-2015+(F$31-1)*35,0)</f>
        <v>91000</v>
      </c>
      <c r="G33">
        <f ca="1">OFFSET('IRP Approach 90% Local'!$J$1,$A33-2015+(G$31-1)*35,0)-OFFSET('IRP Approach 90% Local'!$T$1,$A33-2015+(G$31-1)*35,0)</f>
        <v>91000</v>
      </c>
      <c r="H33">
        <f ca="1">OFFSET('IRP Approach 90% Local'!$J$1,$A33-2015+(H$31-1)*35,0)-OFFSET('IRP Approach 90% Local'!$T$1,$A33-2015+(H$31-1)*35,0)</f>
        <v>91000</v>
      </c>
      <c r="I33">
        <f ca="1">OFFSET('IRP Approach 90% Local'!$J$1,$A33-2015+(I$31-1)*35,0)-OFFSET('IRP Approach 90% Local'!$T$1,$A33-2015+(I$31-1)*35,0)</f>
        <v>91000</v>
      </c>
      <c r="J33">
        <f ca="1">OFFSET('IRP Approach 90% Local'!$J$1,$A33-2015+(J$31-1)*35,0)-OFFSET('IRP Approach 90% Local'!$T$1,$A33-2015+(J$31-1)*35,0)</f>
        <v>91000</v>
      </c>
      <c r="K33">
        <f ca="1">OFFSET('IRP Approach 90% Local'!$J$1,$A33-2015+(K$31-1)*35,0)-OFFSET('IRP Approach 90% Local'!$T$1,$A33-2015+(K$31-1)*35,0)</f>
        <v>91000</v>
      </c>
      <c r="L33">
        <f ca="1">OFFSET('IRP Approach 90% Local'!$J$1,$A33-2015+(L$31-1)*35,0)-OFFSET('IRP Approach 90% Local'!$T$1,$A33-2015+(L$31-1)*35,0)</f>
        <v>91000</v>
      </c>
      <c r="M33">
        <f ca="1">OFFSET('IRP Approach 90% Local'!$J$1,$A33-2015+(M$31-1)*35,0)-OFFSET('IRP Approach 90% Local'!$T$1,$A33-2015+(M$31-1)*35,0)</f>
        <v>91000</v>
      </c>
      <c r="N33">
        <f ca="1">OFFSET('IRP Approach 90% Local'!$J$1,$A33-2015+(N$31-1)*35,0)-OFFSET('IRP Approach 90% Local'!$T$1,$A33-2015+(N$31-1)*35,0)</f>
        <v>91000</v>
      </c>
      <c r="O33">
        <f ca="1">OFFSET('IRP Approach 90% Local'!$J$1,$A33-2015+(O$31-1)*35,0)-OFFSET('IRP Approach 90% Local'!$T$1,$A33-2015+(O$31-1)*35,0)</f>
        <v>91000</v>
      </c>
      <c r="P33">
        <f ca="1">OFFSET('IRP Approach 90% Local'!$J$1,$A33-2015+(P$31-1)*35,0)-OFFSET('IRP Approach 90% Local'!$T$1,$A33-2015+(P$31-1)*35,0)</f>
        <v>91000</v>
      </c>
      <c r="Q33">
        <f ca="1">OFFSET('IRP Approach 90% Local'!$J$1,$A33-2015+(Q$31-1)*35,0)-OFFSET('IRP Approach 90% Local'!$T$1,$A33-2015+(Q$31-1)*35,0)</f>
        <v>91000</v>
      </c>
      <c r="R33">
        <f ca="1">OFFSET('IRP Approach 90% Local'!$J$1,$A33-2015+(R$31-1)*35,0)-OFFSET('IRP Approach 90% Local'!$T$1,$A33-2015+(R$31-1)*35,0)</f>
        <v>91000</v>
      </c>
      <c r="S33">
        <f ca="1">OFFSET('IRP Approach 90% Local'!$J$1,$A33-2015+(S$31-1)*35,0)-OFFSET('IRP Approach 90% Local'!$T$1,$A33-2015+(S$31-1)*35,0)</f>
        <v>91000</v>
      </c>
      <c r="T33">
        <f ca="1">OFFSET('IRP Approach 90% Local'!$J$1,$A33-2015+(T$31-1)*35,0)-OFFSET('IRP Approach 90% Local'!$T$1,$A33-2015+(T$31-1)*35,0)</f>
        <v>91000</v>
      </c>
      <c r="U33">
        <f ca="1">OFFSET('IRP Approach 90% Local'!$J$1,$A33-2015+(U$31-1)*35,0)-OFFSET('IRP Approach 90% Local'!$T$1,$A33-2015+(U$31-1)*35,0)</f>
        <v>91000</v>
      </c>
      <c r="V33">
        <f ca="1">OFFSET('IRP Approach 90% Local'!$J$1,$A33-2015+(V$31-1)*35,0)-OFFSET('IRP Approach 90% Local'!$T$1,$A33-2015+(V$31-1)*35,0)</f>
        <v>91000</v>
      </c>
      <c r="W33">
        <f ca="1">OFFSET('IRP Approach 90% Local'!$J$1,$A33-2015+(W$31-1)*35,0)-OFFSET('IRP Approach 90% Local'!$T$1,$A33-2015+(W$31-1)*35,0)</f>
        <v>91000</v>
      </c>
      <c r="X33">
        <f ca="1">OFFSET('IRP Approach 90% Local'!$J$1,$A33-2015+(X$31-1)*35,0)-OFFSET('IRP Approach 90% Local'!$T$1,$A33-2015+(X$31-1)*35,0)</f>
        <v>91000</v>
      </c>
      <c r="Y33">
        <f ca="1">OFFSET('IRP Approach 90% Local'!$J$1,$A33-2015+(Y$31-1)*35,0)-OFFSET('IRP Approach 90% Local'!$T$1,$A33-2015+(Y$31-1)*35,0)</f>
        <v>91000</v>
      </c>
      <c r="Z33">
        <f ca="1">OFFSET('IRP Approach 90% Local'!$J$1,$A33-2015+(Z$31-1)*35,0)-OFFSET('IRP Approach 90% Local'!$T$1,$A33-2015+(Z$31-1)*35,0)</f>
        <v>91000</v>
      </c>
      <c r="AA33">
        <f ca="1">OFFSET('IRP Approach 90% Local'!$J$1,$A33-2015+(AA$31-1)*35,0)-OFFSET('IRP Approach 90% Local'!$T$1,$A33-2015+(AA$31-1)*35,0)</f>
        <v>91000</v>
      </c>
      <c r="AB33">
        <f ca="1">OFFSET('IRP Approach 90% Local'!$J$1,$A33-2015+(AB$31-1)*35,0)-OFFSET('IRP Approach 90% Local'!$T$1,$A33-2015+(AB$31-1)*35,0)</f>
        <v>91000</v>
      </c>
      <c r="AC33">
        <f ca="1">OFFSET('IRP Approach 90% Local'!$J$1,$A33-2015+(AC$31-1)*35,0)-OFFSET('IRP Approach 90% Local'!$T$1,$A33-2015+(AC$31-1)*35,0)</f>
        <v>91000</v>
      </c>
      <c r="AD33">
        <f ca="1">OFFSET('IRP Approach 90% Local'!$J$1,$A33-2015+(AD$31-1)*35,0)-OFFSET('IRP Approach 90% Local'!$T$1,$A33-2015+(AD$31-1)*35,0)</f>
        <v>91000</v>
      </c>
      <c r="AE33">
        <f ca="1">OFFSET('IRP Approach 90% Local'!$J$1,$A33-2015+(AE$31-1)*35,0)-OFFSET('IRP Approach 90% Local'!$T$1,$A33-2015+(AE$31-1)*35,0)</f>
        <v>91000</v>
      </c>
      <c r="AF33">
        <f ca="1">OFFSET('IRP Approach 90% Local'!$J$1,$A33-2015+(AF$31-1)*35,0)-OFFSET('IRP Approach 90% Local'!$T$1,$A33-2015+(AF$31-1)*35,0)</f>
        <v>91000</v>
      </c>
      <c r="AG33">
        <f ca="1">OFFSET('IRP Approach 90% Local'!$J$1,$A33-2015+(AG$31-1)*35,0)-OFFSET('IRP Approach 90% Local'!$T$1,$A33-2015+(AG$31-1)*35,0)</f>
        <v>91000</v>
      </c>
      <c r="AH33">
        <f ca="1">OFFSET('IRP Approach 90% Local'!$J$1,$A33-2015+(AH$31-1)*35,0)-OFFSET('IRP Approach 90% Local'!$T$1,$A33-2015+(AH$31-1)*35,0)</f>
        <v>91000</v>
      </c>
      <c r="AI33">
        <f ca="1">OFFSET('IRP Approach 90% Local'!$J$1,$A33-2015+(AI$31-1)*35,0)-OFFSET('IRP Approach 90% Local'!$T$1,$A33-2015+(AI$31-1)*35,0)</f>
        <v>91000</v>
      </c>
      <c r="AJ33">
        <f ca="1">OFFSET('IRP Approach 90% Local'!$J$1,$A33-2015+(AJ$31-1)*35,0)-OFFSET('IRP Approach 90% Local'!$T$1,$A33-2015+(AJ$31-1)*35,0)</f>
        <v>91000</v>
      </c>
      <c r="AK33">
        <f ca="1">OFFSET('IRP Approach 90% Local'!$J$1,$A33-2015+(AK$31-1)*35,0)-OFFSET('IRP Approach 90% Local'!$T$1,$A33-2015+(AK$31-1)*35,0)</f>
        <v>91000</v>
      </c>
      <c r="AL33">
        <f ca="1">OFFSET('IRP Approach 90% Local'!$J$1,$A33-2015+(AL$31-1)*35,0)-OFFSET('IRP Approach 90% Local'!$T$1,$A33-2015+(AL$31-1)*35,0)</f>
        <v>91000</v>
      </c>
      <c r="AM33">
        <f ca="1">OFFSET('IRP Approach 90% Local'!$J$1,$A33-2015+(AM$31-1)*35,0)-OFFSET('IRP Approach 90% Local'!$T$1,$A33-2015+(AM$31-1)*35,0)</f>
        <v>91000</v>
      </c>
      <c r="AN33">
        <f ca="1">OFFSET('IRP Approach 90% Local'!$J$1,$A33-2015+(AN$31-1)*35,0)-OFFSET('IRP Approach 90% Local'!$T$1,$A33-2015+(AN$31-1)*35,0)</f>
        <v>91000</v>
      </c>
      <c r="AO33">
        <f ca="1">OFFSET('IRP Approach 90% Local'!$J$1,$A33-2015+(AO$31-1)*35,0)-OFFSET('IRP Approach 90% Local'!$T$1,$A33-2015+(AO$31-1)*35,0)</f>
        <v>91000</v>
      </c>
      <c r="AP33">
        <f ca="1">OFFSET('IRP Approach 90% Local'!$J$1,$A33-2015+(AP$31-1)*35,0)-OFFSET('IRP Approach 90% Local'!$T$1,$A33-2015+(AP$31-1)*35,0)</f>
        <v>91000</v>
      </c>
      <c r="AQ33">
        <f ca="1">OFFSET('IRP Approach 90% Local'!$J$1,$A33-2015+(AQ$31-1)*35,0)-OFFSET('IRP Approach 90% Local'!$T$1,$A33-2015+(AQ$31-1)*35,0)</f>
        <v>91000</v>
      </c>
      <c r="AR33">
        <f ca="1">OFFSET('IRP Approach 90% Local'!$J$1,$A33-2015+(AR$31-1)*35,0)-OFFSET('IRP Approach 90% Local'!$T$1,$A33-2015+(AR$31-1)*35,0)</f>
        <v>91000</v>
      </c>
      <c r="AS33">
        <f ca="1">OFFSET('IRP Approach 90% Local'!$J$1,$A33-2015+(AS$31-1)*35,0)-OFFSET('IRP Approach 90% Local'!$T$1,$A33-2015+(AS$31-1)*35,0)</f>
        <v>91000</v>
      </c>
      <c r="AT33">
        <f ca="1">OFFSET('IRP Approach 90% Local'!$J$1,$A33-2015+(AT$31-1)*35,0)-OFFSET('IRP Approach 90% Local'!$T$1,$A33-2015+(AT$31-1)*35,0)</f>
        <v>91000</v>
      </c>
      <c r="AU33">
        <f ca="1">OFFSET('IRP Approach 90% Local'!$J$1,$A33-2015+(AU$31-1)*35,0)-OFFSET('IRP Approach 90% Local'!$T$1,$A33-2015+(AU$31-1)*35,0)</f>
        <v>91000</v>
      </c>
      <c r="AV33">
        <f ca="1">OFFSET('IRP Approach 90% Local'!$J$1,$A33-2015+(AV$31-1)*35,0)-OFFSET('IRP Approach 90% Local'!$T$1,$A33-2015+(AV$31-1)*35,0)</f>
        <v>91000</v>
      </c>
      <c r="AW33">
        <f ca="1">OFFSET('IRP Approach 90% Local'!$J$1,$A33-2015+(AW$31-1)*35,0)-OFFSET('IRP Approach 90% Local'!$T$1,$A33-2015+(AW$31-1)*35,0)</f>
        <v>91000</v>
      </c>
      <c r="AX33">
        <f ca="1">OFFSET('IRP Approach 90% Local'!$J$1,$A33-2015+(AX$31-1)*35,0)-OFFSET('IRP Approach 90% Local'!$T$1,$A33-2015+(AX$31-1)*35,0)</f>
        <v>91000</v>
      </c>
      <c r="AY33">
        <f ca="1">OFFSET('IRP Approach 90% Local'!$J$1,$A33-2015+(AY$31-1)*35,0)-OFFSET('IRP Approach 90% Local'!$T$1,$A33-2015+(AY$31-1)*35,0)</f>
        <v>91000</v>
      </c>
      <c r="AZ33">
        <f ca="1">OFFSET('IRP Approach 90% Local'!$J$1,$A33-2015+(AZ$31-1)*35,0)-OFFSET('IRP Approach 90% Local'!$T$1,$A33-2015+(AZ$31-1)*35,0)</f>
        <v>91000</v>
      </c>
      <c r="BA33">
        <f ca="1">OFFSET('IRP Approach 90% Local'!$J$1,$A33-2015+(BA$31-1)*35,0)-OFFSET('IRP Approach 90% Local'!$T$1,$A33-2015+(BA$31-1)*35,0)</f>
        <v>91000</v>
      </c>
      <c r="BB33">
        <f ca="1">OFFSET('IRP Approach 90% Local'!$J$1,$A33-2015+(BB$31-1)*35,0)-OFFSET('IRP Approach 90% Local'!$T$1,$A33-2015+(BB$31-1)*35,0)</f>
        <v>91000</v>
      </c>
      <c r="BC33">
        <f ca="1">OFFSET('IRP Approach 90% Local'!$J$1,$A33-2015+(BC$31-1)*35,0)-OFFSET('IRP Approach 90% Local'!$T$1,$A33-2015+(BC$31-1)*35,0)</f>
        <v>91000</v>
      </c>
      <c r="BD33">
        <f ca="1">OFFSET('IRP Approach 90% Local'!$J$1,$A33-2015+(BD$31-1)*35,0)-OFFSET('IRP Approach 90% Local'!$T$1,$A33-2015+(BD$31-1)*35,0)</f>
        <v>91000</v>
      </c>
      <c r="BE33">
        <f ca="1">OFFSET('IRP Approach 90% Local'!$J$1,$A33-2015+(BE$31-1)*35,0)-OFFSET('IRP Approach 90% Local'!$T$1,$A33-2015+(BE$31-1)*35,0)</f>
        <v>91000</v>
      </c>
      <c r="BF33">
        <f ca="1">OFFSET('IRP Approach 90% Local'!$J$1,$A33-2015+(BF$31-1)*35,0)-OFFSET('IRP Approach 90% Local'!$T$1,$A33-2015+(BF$31-1)*35,0)</f>
        <v>91000</v>
      </c>
      <c r="BG33">
        <f ca="1">OFFSET('IRP Approach 90% Local'!$J$1,$A33-2015+(BG$31-1)*35,0)-OFFSET('IRP Approach 90% Local'!$T$1,$A33-2015+(BG$31-1)*35,0)</f>
        <v>91000</v>
      </c>
      <c r="BH33">
        <f ca="1">OFFSET('IRP Approach 90% Local'!$J$1,$A33-2015+(BH$31-1)*35,0)-OFFSET('IRP Approach 90% Local'!$T$1,$A33-2015+(BH$31-1)*35,0)</f>
        <v>91000</v>
      </c>
      <c r="BI33">
        <f ca="1">OFFSET('IRP Approach 90% Local'!$J$1,$A33-2015+(BI$31-1)*35,0)-OFFSET('IRP Approach 90% Local'!$T$1,$A33-2015+(BI$31-1)*35,0)</f>
        <v>91000</v>
      </c>
      <c r="BJ33">
        <f ca="1">OFFSET('IRP Approach 90% Local'!$J$1,$A33-2015+(BJ$31-1)*35,0)-OFFSET('IRP Approach 90% Local'!$T$1,$A33-2015+(BJ$31-1)*35,0)</f>
        <v>91000</v>
      </c>
      <c r="BK33">
        <f ca="1">OFFSET('IRP Approach 90% Local'!$J$1,$A33-2015+(BK$31-1)*35,0)-OFFSET('IRP Approach 90% Local'!$T$1,$A33-2015+(BK$31-1)*35,0)</f>
        <v>91000</v>
      </c>
      <c r="BL33">
        <f ca="1">OFFSET('IRP Approach 90% Local'!$J$1,$A33-2015+(BL$31-1)*35,0)-OFFSET('IRP Approach 90% Local'!$T$1,$A33-2015+(BL$31-1)*35,0)</f>
        <v>91000</v>
      </c>
      <c r="BM33">
        <f ca="1">OFFSET('IRP Approach 90% Local'!$J$1,$A33-2015+(BM$31-1)*35,0)-OFFSET('IRP Approach 90% Local'!$T$1,$A33-2015+(BM$31-1)*35,0)</f>
        <v>91000</v>
      </c>
      <c r="BN33">
        <f ca="1">OFFSET('IRP Approach 90% Local'!$J$1,$A33-2015+(BN$31-1)*35,0)-OFFSET('IRP Approach 90% Local'!$T$1,$A33-2015+(BN$31-1)*35,0)</f>
        <v>91000</v>
      </c>
      <c r="BO33">
        <f ca="1">OFFSET('IRP Approach 90% Local'!$J$1,$A33-2015+(BO$31-1)*35,0)-OFFSET('IRP Approach 90% Local'!$T$1,$A33-2015+(BO$31-1)*35,0)</f>
        <v>91000</v>
      </c>
      <c r="BP33">
        <f ca="1">OFFSET('IRP Approach 90% Local'!$J$1,$A33-2015+(BP$31-1)*35,0)-OFFSET('IRP Approach 90% Local'!$T$1,$A33-2015+(BP$31-1)*35,0)</f>
        <v>91000</v>
      </c>
      <c r="BQ33">
        <f ca="1">OFFSET('IRP Approach 90% Local'!$J$1,$A33-2015+(BQ$31-1)*35,0)-OFFSET('IRP Approach 90% Local'!$T$1,$A33-2015+(BQ$31-1)*35,0)</f>
        <v>91000</v>
      </c>
      <c r="BR33">
        <f ca="1">OFFSET('IRP Approach 90% Local'!$J$1,$A33-2015+(BR$31-1)*35,0)-OFFSET('IRP Approach 90% Local'!$T$1,$A33-2015+(BR$31-1)*35,0)</f>
        <v>91000</v>
      </c>
      <c r="BS33">
        <f ca="1">OFFSET('IRP Approach 90% Local'!$J$1,$A33-2015+(BS$31-1)*35,0)-OFFSET('IRP Approach 90% Local'!$T$1,$A33-2015+(BS$31-1)*35,0)</f>
        <v>91000</v>
      </c>
      <c r="BT33">
        <f ca="1">OFFSET('IRP Approach 90% Local'!$J$1,$A33-2015+(BT$31-1)*35,0)-OFFSET('IRP Approach 90% Local'!$T$1,$A33-2015+(BT$31-1)*35,0)</f>
        <v>91000</v>
      </c>
      <c r="BU33">
        <f ca="1">OFFSET('IRP Approach 90% Local'!$J$1,$A33-2015+(BU$31-1)*35,0)-OFFSET('IRP Approach 90% Local'!$T$1,$A33-2015+(BU$31-1)*35,0)</f>
        <v>91000</v>
      </c>
      <c r="BV33">
        <f ca="1">OFFSET('IRP Approach 90% Local'!$J$1,$A33-2015+(BV$31-1)*35,0)-OFFSET('IRP Approach 90% Local'!$T$1,$A33-2015+(BV$31-1)*35,0)</f>
        <v>91000</v>
      </c>
      <c r="BW33">
        <f ca="1">OFFSET('IRP Approach 90% Local'!$J$1,$A33-2015+(BW$31-1)*35,0)-OFFSET('IRP Approach 90% Local'!$T$1,$A33-2015+(BW$31-1)*35,0)</f>
        <v>91000</v>
      </c>
      <c r="BX33">
        <f ca="1">OFFSET('IRP Approach 90% Local'!$J$1,$A33-2015+(BX$31-1)*35,0)-OFFSET('IRP Approach 90% Local'!$T$1,$A33-2015+(BX$31-1)*35,0)</f>
        <v>91000</v>
      </c>
      <c r="BY33">
        <f ca="1">OFFSET('IRP Approach 90% Local'!$J$1,$A33-2015+(BY$31-1)*35,0)-OFFSET('IRP Approach 90% Local'!$T$1,$A33-2015+(BY$31-1)*35,0)</f>
        <v>91000</v>
      </c>
      <c r="BZ33">
        <f ca="1">OFFSET('IRP Approach 90% Local'!$J$1,$A33-2015+(BZ$31-1)*35,0)-OFFSET('IRP Approach 90% Local'!$T$1,$A33-2015+(BZ$31-1)*35,0)</f>
        <v>91000</v>
      </c>
      <c r="CA33">
        <f ca="1">OFFSET('IRP Approach 90% Local'!$J$1,$A33-2015+(CA$31-1)*35,0)-OFFSET('IRP Approach 90% Local'!$T$1,$A33-2015+(CA$31-1)*35,0)</f>
        <v>91000</v>
      </c>
      <c r="CB33">
        <f ca="1">OFFSET('IRP Approach 90% Local'!$J$1,$A33-2015+(CB$31-1)*35,0)-OFFSET('IRP Approach 90% Local'!$T$1,$A33-2015+(CB$31-1)*35,0)</f>
        <v>91000</v>
      </c>
      <c r="CC33">
        <f ca="1">OFFSET('IRP Approach 90% Local'!$J$1,$A33-2015+(CC$31-1)*35,0)-OFFSET('IRP Approach 90% Local'!$T$1,$A33-2015+(CC$31-1)*35,0)</f>
        <v>91000</v>
      </c>
      <c r="CD33">
        <f ca="1">OFFSET('IRP Approach 90% Local'!$J$1,$A33-2015+(CD$31-1)*35,0)-OFFSET('IRP Approach 90% Local'!$T$1,$A33-2015+(CD$31-1)*35,0)</f>
        <v>91000</v>
      </c>
      <c r="CE33">
        <f ca="1">OFFSET('IRP Approach 90% Local'!$J$1,$A33-2015+(CE$31-1)*35,0)-OFFSET('IRP Approach 90% Local'!$T$1,$A33-2015+(CE$31-1)*35,0)</f>
        <v>91000</v>
      </c>
      <c r="CF33">
        <f ca="1">OFFSET('IRP Approach 90% Local'!$J$1,$A33-2015+(CF$31-1)*35,0)-OFFSET('IRP Approach 90% Local'!$T$1,$A33-2015+(CF$31-1)*35,0)</f>
        <v>91000</v>
      </c>
      <c r="CG33">
        <f ca="1">OFFSET('IRP Approach 90% Local'!$J$1,$A33-2015+(CG$31-1)*35,0)-OFFSET('IRP Approach 90% Local'!$T$1,$A33-2015+(CG$31-1)*35,0)</f>
        <v>91000</v>
      </c>
      <c r="CH33">
        <f ca="1">OFFSET('IRP Approach 90% Local'!$J$1,$A33-2015+(CH$31-1)*35,0)-OFFSET('IRP Approach 90% Local'!$T$1,$A33-2015+(CH$31-1)*35,0)</f>
        <v>91000</v>
      </c>
      <c r="CI33">
        <f ca="1">OFFSET('IRP Approach 90% Local'!$J$1,$A33-2015+(CI$31-1)*35,0)-OFFSET('IRP Approach 90% Local'!$T$1,$A33-2015+(CI$31-1)*35,0)</f>
        <v>91000</v>
      </c>
      <c r="CJ33">
        <f ca="1">OFFSET('IRP Approach 90% Local'!$J$1,$A33-2015+(CJ$31-1)*35,0)-OFFSET('IRP Approach 90% Local'!$T$1,$A33-2015+(CJ$31-1)*35,0)</f>
        <v>91000</v>
      </c>
      <c r="CK33">
        <f ca="1">OFFSET('IRP Approach 90% Local'!$J$1,$A33-2015+(CK$31-1)*35,0)-OFFSET('IRP Approach 90% Local'!$T$1,$A33-2015+(CK$31-1)*35,0)</f>
        <v>91000</v>
      </c>
      <c r="CL33">
        <f ca="1">OFFSET('IRP Approach 90% Local'!$J$1,$A33-2015+(CL$31-1)*35,0)-OFFSET('IRP Approach 90% Local'!$T$1,$A33-2015+(CL$31-1)*35,0)</f>
        <v>91000</v>
      </c>
      <c r="CM33">
        <f ca="1">OFFSET('IRP Approach 90% Local'!$J$1,$A33-2015+(CM$31-1)*35,0)-OFFSET('IRP Approach 90% Local'!$T$1,$A33-2015+(CM$31-1)*35,0)</f>
        <v>91000</v>
      </c>
      <c r="CN33">
        <f ca="1">OFFSET('IRP Approach 90% Local'!$J$1,$A33-2015+(CN$31-1)*35,0)-OFFSET('IRP Approach 90% Local'!$T$1,$A33-2015+(CN$31-1)*35,0)</f>
        <v>91000</v>
      </c>
      <c r="CP33">
        <f t="shared" ca="1" si="5"/>
        <v>91000</v>
      </c>
      <c r="CQ33" s="1">
        <f t="shared" ca="1" si="6"/>
        <v>91000</v>
      </c>
      <c r="CR33">
        <f t="shared" ca="1" si="7"/>
        <v>91000</v>
      </c>
    </row>
    <row r="34" spans="1:96" ht="15" x14ac:dyDescent="0.25">
      <c r="A34">
        <v>2018</v>
      </c>
      <c r="B34">
        <f ca="1">OFFSET('IRP Approach 90% Local'!$J$1,$A34-2015+(B$31-1)*35,0)-OFFSET('IRP Approach 90% Local'!$T$1,$A34-2015+(B$31-1)*35,0)</f>
        <v>85000</v>
      </c>
      <c r="C34">
        <f ca="1">OFFSET('IRP Approach 90% Local'!$J$1,$A34-2015+(C$31-1)*35,0)-OFFSET('IRP Approach 90% Local'!$T$1,$A34-2015+(C$31-1)*35,0)</f>
        <v>85000</v>
      </c>
      <c r="D34">
        <f ca="1">OFFSET('IRP Approach 90% Local'!$J$1,$A34-2015+(D$31-1)*35,0)-OFFSET('IRP Approach 90% Local'!$T$1,$A34-2015+(D$31-1)*35,0)</f>
        <v>85000</v>
      </c>
      <c r="E34">
        <f ca="1">OFFSET('IRP Approach 90% Local'!$J$1,$A34-2015+(E$31-1)*35,0)-OFFSET('IRP Approach 90% Local'!$T$1,$A34-2015+(E$31-1)*35,0)</f>
        <v>85000</v>
      </c>
      <c r="F34">
        <f ca="1">OFFSET('IRP Approach 90% Local'!$J$1,$A34-2015+(F$31-1)*35,0)-OFFSET('IRP Approach 90% Local'!$T$1,$A34-2015+(F$31-1)*35,0)</f>
        <v>85000</v>
      </c>
      <c r="G34">
        <f ca="1">OFFSET('IRP Approach 90% Local'!$J$1,$A34-2015+(G$31-1)*35,0)-OFFSET('IRP Approach 90% Local'!$T$1,$A34-2015+(G$31-1)*35,0)</f>
        <v>85000</v>
      </c>
      <c r="H34">
        <f ca="1">OFFSET('IRP Approach 90% Local'!$J$1,$A34-2015+(H$31-1)*35,0)-OFFSET('IRP Approach 90% Local'!$T$1,$A34-2015+(H$31-1)*35,0)</f>
        <v>85000</v>
      </c>
      <c r="I34">
        <f ca="1">OFFSET('IRP Approach 90% Local'!$J$1,$A34-2015+(I$31-1)*35,0)-OFFSET('IRP Approach 90% Local'!$T$1,$A34-2015+(I$31-1)*35,0)</f>
        <v>85000</v>
      </c>
      <c r="J34">
        <f ca="1">OFFSET('IRP Approach 90% Local'!$J$1,$A34-2015+(J$31-1)*35,0)-OFFSET('IRP Approach 90% Local'!$T$1,$A34-2015+(J$31-1)*35,0)</f>
        <v>85000</v>
      </c>
      <c r="K34">
        <f ca="1">OFFSET('IRP Approach 90% Local'!$J$1,$A34-2015+(K$31-1)*35,0)-OFFSET('IRP Approach 90% Local'!$T$1,$A34-2015+(K$31-1)*35,0)</f>
        <v>85000</v>
      </c>
      <c r="L34">
        <f ca="1">OFFSET('IRP Approach 90% Local'!$J$1,$A34-2015+(L$31-1)*35,0)-OFFSET('IRP Approach 90% Local'!$T$1,$A34-2015+(L$31-1)*35,0)</f>
        <v>85000</v>
      </c>
      <c r="M34">
        <f ca="1">OFFSET('IRP Approach 90% Local'!$J$1,$A34-2015+(M$31-1)*35,0)-OFFSET('IRP Approach 90% Local'!$T$1,$A34-2015+(M$31-1)*35,0)</f>
        <v>85000</v>
      </c>
      <c r="N34">
        <f ca="1">OFFSET('IRP Approach 90% Local'!$J$1,$A34-2015+(N$31-1)*35,0)-OFFSET('IRP Approach 90% Local'!$T$1,$A34-2015+(N$31-1)*35,0)</f>
        <v>85000</v>
      </c>
      <c r="O34">
        <f ca="1">OFFSET('IRP Approach 90% Local'!$J$1,$A34-2015+(O$31-1)*35,0)-OFFSET('IRP Approach 90% Local'!$T$1,$A34-2015+(O$31-1)*35,0)</f>
        <v>85000</v>
      </c>
      <c r="P34">
        <f ca="1">OFFSET('IRP Approach 90% Local'!$J$1,$A34-2015+(P$31-1)*35,0)-OFFSET('IRP Approach 90% Local'!$T$1,$A34-2015+(P$31-1)*35,0)</f>
        <v>85000</v>
      </c>
      <c r="Q34">
        <f ca="1">OFFSET('IRP Approach 90% Local'!$J$1,$A34-2015+(Q$31-1)*35,0)-OFFSET('IRP Approach 90% Local'!$T$1,$A34-2015+(Q$31-1)*35,0)</f>
        <v>85000</v>
      </c>
      <c r="R34">
        <f ca="1">OFFSET('IRP Approach 90% Local'!$J$1,$A34-2015+(R$31-1)*35,0)-OFFSET('IRP Approach 90% Local'!$T$1,$A34-2015+(R$31-1)*35,0)</f>
        <v>85000</v>
      </c>
      <c r="S34">
        <f ca="1">OFFSET('IRP Approach 90% Local'!$J$1,$A34-2015+(S$31-1)*35,0)-OFFSET('IRP Approach 90% Local'!$T$1,$A34-2015+(S$31-1)*35,0)</f>
        <v>85000</v>
      </c>
      <c r="T34">
        <f ca="1">OFFSET('IRP Approach 90% Local'!$J$1,$A34-2015+(T$31-1)*35,0)-OFFSET('IRP Approach 90% Local'!$T$1,$A34-2015+(T$31-1)*35,0)</f>
        <v>85000</v>
      </c>
      <c r="U34">
        <f ca="1">OFFSET('IRP Approach 90% Local'!$J$1,$A34-2015+(U$31-1)*35,0)-OFFSET('IRP Approach 90% Local'!$T$1,$A34-2015+(U$31-1)*35,0)</f>
        <v>85000</v>
      </c>
      <c r="V34">
        <f ca="1">OFFSET('IRP Approach 90% Local'!$J$1,$A34-2015+(V$31-1)*35,0)-OFFSET('IRP Approach 90% Local'!$T$1,$A34-2015+(V$31-1)*35,0)</f>
        <v>85000</v>
      </c>
      <c r="W34">
        <f ca="1">OFFSET('IRP Approach 90% Local'!$J$1,$A34-2015+(W$31-1)*35,0)-OFFSET('IRP Approach 90% Local'!$T$1,$A34-2015+(W$31-1)*35,0)</f>
        <v>85000</v>
      </c>
      <c r="X34">
        <f ca="1">OFFSET('IRP Approach 90% Local'!$J$1,$A34-2015+(X$31-1)*35,0)-OFFSET('IRP Approach 90% Local'!$T$1,$A34-2015+(X$31-1)*35,0)</f>
        <v>85000</v>
      </c>
      <c r="Y34">
        <f ca="1">OFFSET('IRP Approach 90% Local'!$J$1,$A34-2015+(Y$31-1)*35,0)-OFFSET('IRP Approach 90% Local'!$T$1,$A34-2015+(Y$31-1)*35,0)</f>
        <v>85000</v>
      </c>
      <c r="Z34">
        <f ca="1">OFFSET('IRP Approach 90% Local'!$J$1,$A34-2015+(Z$31-1)*35,0)-OFFSET('IRP Approach 90% Local'!$T$1,$A34-2015+(Z$31-1)*35,0)</f>
        <v>85000</v>
      </c>
      <c r="AA34">
        <f ca="1">OFFSET('IRP Approach 90% Local'!$J$1,$A34-2015+(AA$31-1)*35,0)-OFFSET('IRP Approach 90% Local'!$T$1,$A34-2015+(AA$31-1)*35,0)</f>
        <v>85000</v>
      </c>
      <c r="AB34">
        <f ca="1">OFFSET('IRP Approach 90% Local'!$J$1,$A34-2015+(AB$31-1)*35,0)-OFFSET('IRP Approach 90% Local'!$T$1,$A34-2015+(AB$31-1)*35,0)</f>
        <v>85000</v>
      </c>
      <c r="AC34">
        <f ca="1">OFFSET('IRP Approach 90% Local'!$J$1,$A34-2015+(AC$31-1)*35,0)-OFFSET('IRP Approach 90% Local'!$T$1,$A34-2015+(AC$31-1)*35,0)</f>
        <v>85000</v>
      </c>
      <c r="AD34">
        <f ca="1">OFFSET('IRP Approach 90% Local'!$J$1,$A34-2015+(AD$31-1)*35,0)-OFFSET('IRP Approach 90% Local'!$T$1,$A34-2015+(AD$31-1)*35,0)</f>
        <v>85000</v>
      </c>
      <c r="AE34">
        <f ca="1">OFFSET('IRP Approach 90% Local'!$J$1,$A34-2015+(AE$31-1)*35,0)-OFFSET('IRP Approach 90% Local'!$T$1,$A34-2015+(AE$31-1)*35,0)</f>
        <v>85000</v>
      </c>
      <c r="AF34">
        <f ca="1">OFFSET('IRP Approach 90% Local'!$J$1,$A34-2015+(AF$31-1)*35,0)-OFFSET('IRP Approach 90% Local'!$T$1,$A34-2015+(AF$31-1)*35,0)</f>
        <v>85000</v>
      </c>
      <c r="AG34">
        <f ca="1">OFFSET('IRP Approach 90% Local'!$J$1,$A34-2015+(AG$31-1)*35,0)-OFFSET('IRP Approach 90% Local'!$T$1,$A34-2015+(AG$31-1)*35,0)</f>
        <v>85000</v>
      </c>
      <c r="AH34">
        <f ca="1">OFFSET('IRP Approach 90% Local'!$J$1,$A34-2015+(AH$31-1)*35,0)-OFFSET('IRP Approach 90% Local'!$T$1,$A34-2015+(AH$31-1)*35,0)</f>
        <v>85000</v>
      </c>
      <c r="AI34">
        <f ca="1">OFFSET('IRP Approach 90% Local'!$J$1,$A34-2015+(AI$31-1)*35,0)-OFFSET('IRP Approach 90% Local'!$T$1,$A34-2015+(AI$31-1)*35,0)</f>
        <v>85000</v>
      </c>
      <c r="AJ34">
        <f ca="1">OFFSET('IRP Approach 90% Local'!$J$1,$A34-2015+(AJ$31-1)*35,0)-OFFSET('IRP Approach 90% Local'!$T$1,$A34-2015+(AJ$31-1)*35,0)</f>
        <v>85000</v>
      </c>
      <c r="AK34">
        <f ca="1">OFFSET('IRP Approach 90% Local'!$J$1,$A34-2015+(AK$31-1)*35,0)-OFFSET('IRP Approach 90% Local'!$T$1,$A34-2015+(AK$31-1)*35,0)</f>
        <v>85000</v>
      </c>
      <c r="AL34">
        <f ca="1">OFFSET('IRP Approach 90% Local'!$J$1,$A34-2015+(AL$31-1)*35,0)-OFFSET('IRP Approach 90% Local'!$T$1,$A34-2015+(AL$31-1)*35,0)</f>
        <v>85000</v>
      </c>
      <c r="AM34">
        <f ca="1">OFFSET('IRP Approach 90% Local'!$J$1,$A34-2015+(AM$31-1)*35,0)-OFFSET('IRP Approach 90% Local'!$T$1,$A34-2015+(AM$31-1)*35,0)</f>
        <v>85000</v>
      </c>
      <c r="AN34">
        <f ca="1">OFFSET('IRP Approach 90% Local'!$J$1,$A34-2015+(AN$31-1)*35,0)-OFFSET('IRP Approach 90% Local'!$T$1,$A34-2015+(AN$31-1)*35,0)</f>
        <v>85000</v>
      </c>
      <c r="AO34">
        <f ca="1">OFFSET('IRP Approach 90% Local'!$J$1,$A34-2015+(AO$31-1)*35,0)-OFFSET('IRP Approach 90% Local'!$T$1,$A34-2015+(AO$31-1)*35,0)</f>
        <v>85000</v>
      </c>
      <c r="AP34">
        <f ca="1">OFFSET('IRP Approach 90% Local'!$J$1,$A34-2015+(AP$31-1)*35,0)-OFFSET('IRP Approach 90% Local'!$T$1,$A34-2015+(AP$31-1)*35,0)</f>
        <v>85000</v>
      </c>
      <c r="AQ34">
        <f ca="1">OFFSET('IRP Approach 90% Local'!$J$1,$A34-2015+(AQ$31-1)*35,0)-OFFSET('IRP Approach 90% Local'!$T$1,$A34-2015+(AQ$31-1)*35,0)</f>
        <v>85000</v>
      </c>
      <c r="AR34">
        <f ca="1">OFFSET('IRP Approach 90% Local'!$J$1,$A34-2015+(AR$31-1)*35,0)-OFFSET('IRP Approach 90% Local'!$T$1,$A34-2015+(AR$31-1)*35,0)</f>
        <v>85000</v>
      </c>
      <c r="AS34">
        <f ca="1">OFFSET('IRP Approach 90% Local'!$J$1,$A34-2015+(AS$31-1)*35,0)-OFFSET('IRP Approach 90% Local'!$T$1,$A34-2015+(AS$31-1)*35,0)</f>
        <v>85000</v>
      </c>
      <c r="AT34">
        <f ca="1">OFFSET('IRP Approach 90% Local'!$J$1,$A34-2015+(AT$31-1)*35,0)-OFFSET('IRP Approach 90% Local'!$T$1,$A34-2015+(AT$31-1)*35,0)</f>
        <v>85000</v>
      </c>
      <c r="AU34">
        <f ca="1">OFFSET('IRP Approach 90% Local'!$J$1,$A34-2015+(AU$31-1)*35,0)-OFFSET('IRP Approach 90% Local'!$T$1,$A34-2015+(AU$31-1)*35,0)</f>
        <v>85000</v>
      </c>
      <c r="AV34">
        <f ca="1">OFFSET('IRP Approach 90% Local'!$J$1,$A34-2015+(AV$31-1)*35,0)-OFFSET('IRP Approach 90% Local'!$T$1,$A34-2015+(AV$31-1)*35,0)</f>
        <v>85000</v>
      </c>
      <c r="AW34">
        <f ca="1">OFFSET('IRP Approach 90% Local'!$J$1,$A34-2015+(AW$31-1)*35,0)-OFFSET('IRP Approach 90% Local'!$T$1,$A34-2015+(AW$31-1)*35,0)</f>
        <v>85000</v>
      </c>
      <c r="AX34">
        <f ca="1">OFFSET('IRP Approach 90% Local'!$J$1,$A34-2015+(AX$31-1)*35,0)-OFFSET('IRP Approach 90% Local'!$T$1,$A34-2015+(AX$31-1)*35,0)</f>
        <v>85000</v>
      </c>
      <c r="AY34">
        <f ca="1">OFFSET('IRP Approach 90% Local'!$J$1,$A34-2015+(AY$31-1)*35,0)-OFFSET('IRP Approach 90% Local'!$T$1,$A34-2015+(AY$31-1)*35,0)</f>
        <v>85000</v>
      </c>
      <c r="AZ34">
        <f ca="1">OFFSET('IRP Approach 90% Local'!$J$1,$A34-2015+(AZ$31-1)*35,0)-OFFSET('IRP Approach 90% Local'!$T$1,$A34-2015+(AZ$31-1)*35,0)</f>
        <v>85000</v>
      </c>
      <c r="BA34">
        <f ca="1">OFFSET('IRP Approach 90% Local'!$J$1,$A34-2015+(BA$31-1)*35,0)-OFFSET('IRP Approach 90% Local'!$T$1,$A34-2015+(BA$31-1)*35,0)</f>
        <v>85000</v>
      </c>
      <c r="BB34">
        <f ca="1">OFFSET('IRP Approach 90% Local'!$J$1,$A34-2015+(BB$31-1)*35,0)-OFFSET('IRP Approach 90% Local'!$T$1,$A34-2015+(BB$31-1)*35,0)</f>
        <v>85000</v>
      </c>
      <c r="BC34">
        <f ca="1">OFFSET('IRP Approach 90% Local'!$J$1,$A34-2015+(BC$31-1)*35,0)-OFFSET('IRP Approach 90% Local'!$T$1,$A34-2015+(BC$31-1)*35,0)</f>
        <v>85000</v>
      </c>
      <c r="BD34">
        <f ca="1">OFFSET('IRP Approach 90% Local'!$J$1,$A34-2015+(BD$31-1)*35,0)-OFFSET('IRP Approach 90% Local'!$T$1,$A34-2015+(BD$31-1)*35,0)</f>
        <v>85000</v>
      </c>
      <c r="BE34">
        <f ca="1">OFFSET('IRP Approach 90% Local'!$J$1,$A34-2015+(BE$31-1)*35,0)-OFFSET('IRP Approach 90% Local'!$T$1,$A34-2015+(BE$31-1)*35,0)</f>
        <v>85000</v>
      </c>
      <c r="BF34">
        <f ca="1">OFFSET('IRP Approach 90% Local'!$J$1,$A34-2015+(BF$31-1)*35,0)-OFFSET('IRP Approach 90% Local'!$T$1,$A34-2015+(BF$31-1)*35,0)</f>
        <v>85000</v>
      </c>
      <c r="BG34">
        <f ca="1">OFFSET('IRP Approach 90% Local'!$J$1,$A34-2015+(BG$31-1)*35,0)-OFFSET('IRP Approach 90% Local'!$T$1,$A34-2015+(BG$31-1)*35,0)</f>
        <v>85000</v>
      </c>
      <c r="BH34">
        <f ca="1">OFFSET('IRP Approach 90% Local'!$J$1,$A34-2015+(BH$31-1)*35,0)-OFFSET('IRP Approach 90% Local'!$T$1,$A34-2015+(BH$31-1)*35,0)</f>
        <v>85000</v>
      </c>
      <c r="BI34">
        <f ca="1">OFFSET('IRP Approach 90% Local'!$J$1,$A34-2015+(BI$31-1)*35,0)-OFFSET('IRP Approach 90% Local'!$T$1,$A34-2015+(BI$31-1)*35,0)</f>
        <v>85000</v>
      </c>
      <c r="BJ34">
        <f ca="1">OFFSET('IRP Approach 90% Local'!$J$1,$A34-2015+(BJ$31-1)*35,0)-OFFSET('IRP Approach 90% Local'!$T$1,$A34-2015+(BJ$31-1)*35,0)</f>
        <v>85000</v>
      </c>
      <c r="BK34">
        <f ca="1">OFFSET('IRP Approach 90% Local'!$J$1,$A34-2015+(BK$31-1)*35,0)-OFFSET('IRP Approach 90% Local'!$T$1,$A34-2015+(BK$31-1)*35,0)</f>
        <v>85000</v>
      </c>
      <c r="BL34">
        <f ca="1">OFFSET('IRP Approach 90% Local'!$J$1,$A34-2015+(BL$31-1)*35,0)-OFFSET('IRP Approach 90% Local'!$T$1,$A34-2015+(BL$31-1)*35,0)</f>
        <v>120000</v>
      </c>
      <c r="BM34">
        <f ca="1">OFFSET('IRP Approach 90% Local'!$J$1,$A34-2015+(BM$31-1)*35,0)-OFFSET('IRP Approach 90% Local'!$T$1,$A34-2015+(BM$31-1)*35,0)</f>
        <v>85000</v>
      </c>
      <c r="BN34">
        <f ca="1">OFFSET('IRP Approach 90% Local'!$J$1,$A34-2015+(BN$31-1)*35,0)-OFFSET('IRP Approach 90% Local'!$T$1,$A34-2015+(BN$31-1)*35,0)</f>
        <v>85000</v>
      </c>
      <c r="BO34">
        <f ca="1">OFFSET('IRP Approach 90% Local'!$J$1,$A34-2015+(BO$31-1)*35,0)-OFFSET('IRP Approach 90% Local'!$T$1,$A34-2015+(BO$31-1)*35,0)</f>
        <v>85000</v>
      </c>
      <c r="BP34">
        <f ca="1">OFFSET('IRP Approach 90% Local'!$J$1,$A34-2015+(BP$31-1)*35,0)-OFFSET('IRP Approach 90% Local'!$T$1,$A34-2015+(BP$31-1)*35,0)</f>
        <v>85000</v>
      </c>
      <c r="BQ34">
        <f ca="1">OFFSET('IRP Approach 90% Local'!$J$1,$A34-2015+(BQ$31-1)*35,0)-OFFSET('IRP Approach 90% Local'!$T$1,$A34-2015+(BQ$31-1)*35,0)</f>
        <v>85000</v>
      </c>
      <c r="BR34">
        <f ca="1">OFFSET('IRP Approach 90% Local'!$J$1,$A34-2015+(BR$31-1)*35,0)-OFFSET('IRP Approach 90% Local'!$T$1,$A34-2015+(BR$31-1)*35,0)</f>
        <v>85000</v>
      </c>
      <c r="BS34">
        <f ca="1">OFFSET('IRP Approach 90% Local'!$J$1,$A34-2015+(BS$31-1)*35,0)-OFFSET('IRP Approach 90% Local'!$T$1,$A34-2015+(BS$31-1)*35,0)</f>
        <v>85000</v>
      </c>
      <c r="BT34">
        <f ca="1">OFFSET('IRP Approach 90% Local'!$J$1,$A34-2015+(BT$31-1)*35,0)-OFFSET('IRP Approach 90% Local'!$T$1,$A34-2015+(BT$31-1)*35,0)</f>
        <v>85000</v>
      </c>
      <c r="BU34">
        <f ca="1">OFFSET('IRP Approach 90% Local'!$J$1,$A34-2015+(BU$31-1)*35,0)-OFFSET('IRP Approach 90% Local'!$T$1,$A34-2015+(BU$31-1)*35,0)</f>
        <v>85000</v>
      </c>
      <c r="BV34">
        <f ca="1">OFFSET('IRP Approach 90% Local'!$J$1,$A34-2015+(BV$31-1)*35,0)-OFFSET('IRP Approach 90% Local'!$T$1,$A34-2015+(BV$31-1)*35,0)</f>
        <v>85000</v>
      </c>
      <c r="BW34">
        <f ca="1">OFFSET('IRP Approach 90% Local'!$J$1,$A34-2015+(BW$31-1)*35,0)-OFFSET('IRP Approach 90% Local'!$T$1,$A34-2015+(BW$31-1)*35,0)</f>
        <v>85000</v>
      </c>
      <c r="BX34">
        <f ca="1">OFFSET('IRP Approach 90% Local'!$J$1,$A34-2015+(BX$31-1)*35,0)-OFFSET('IRP Approach 90% Local'!$T$1,$A34-2015+(BX$31-1)*35,0)</f>
        <v>85000</v>
      </c>
      <c r="BY34">
        <f ca="1">OFFSET('IRP Approach 90% Local'!$J$1,$A34-2015+(BY$31-1)*35,0)-OFFSET('IRP Approach 90% Local'!$T$1,$A34-2015+(BY$31-1)*35,0)</f>
        <v>85000</v>
      </c>
      <c r="BZ34">
        <f ca="1">OFFSET('IRP Approach 90% Local'!$J$1,$A34-2015+(BZ$31-1)*35,0)-OFFSET('IRP Approach 90% Local'!$T$1,$A34-2015+(BZ$31-1)*35,0)</f>
        <v>85000</v>
      </c>
      <c r="CA34">
        <f ca="1">OFFSET('IRP Approach 90% Local'!$J$1,$A34-2015+(CA$31-1)*35,0)-OFFSET('IRP Approach 90% Local'!$T$1,$A34-2015+(CA$31-1)*35,0)</f>
        <v>85000</v>
      </c>
      <c r="CB34">
        <f ca="1">OFFSET('IRP Approach 90% Local'!$J$1,$A34-2015+(CB$31-1)*35,0)-OFFSET('IRP Approach 90% Local'!$T$1,$A34-2015+(CB$31-1)*35,0)</f>
        <v>85000</v>
      </c>
      <c r="CC34">
        <f ca="1">OFFSET('IRP Approach 90% Local'!$J$1,$A34-2015+(CC$31-1)*35,0)-OFFSET('IRP Approach 90% Local'!$T$1,$A34-2015+(CC$31-1)*35,0)</f>
        <v>85000</v>
      </c>
      <c r="CD34">
        <f ca="1">OFFSET('IRP Approach 90% Local'!$J$1,$A34-2015+(CD$31-1)*35,0)-OFFSET('IRP Approach 90% Local'!$T$1,$A34-2015+(CD$31-1)*35,0)</f>
        <v>85000</v>
      </c>
      <c r="CE34">
        <f ca="1">OFFSET('IRP Approach 90% Local'!$J$1,$A34-2015+(CE$31-1)*35,0)-OFFSET('IRP Approach 90% Local'!$T$1,$A34-2015+(CE$31-1)*35,0)</f>
        <v>85000</v>
      </c>
      <c r="CF34">
        <f ca="1">OFFSET('IRP Approach 90% Local'!$J$1,$A34-2015+(CF$31-1)*35,0)-OFFSET('IRP Approach 90% Local'!$T$1,$A34-2015+(CF$31-1)*35,0)</f>
        <v>85000</v>
      </c>
      <c r="CG34">
        <f ca="1">OFFSET('IRP Approach 90% Local'!$J$1,$A34-2015+(CG$31-1)*35,0)-OFFSET('IRP Approach 90% Local'!$T$1,$A34-2015+(CG$31-1)*35,0)</f>
        <v>85000</v>
      </c>
      <c r="CH34">
        <f ca="1">OFFSET('IRP Approach 90% Local'!$J$1,$A34-2015+(CH$31-1)*35,0)-OFFSET('IRP Approach 90% Local'!$T$1,$A34-2015+(CH$31-1)*35,0)</f>
        <v>85000</v>
      </c>
      <c r="CI34">
        <f ca="1">OFFSET('IRP Approach 90% Local'!$J$1,$A34-2015+(CI$31-1)*35,0)-OFFSET('IRP Approach 90% Local'!$T$1,$A34-2015+(CI$31-1)*35,0)</f>
        <v>85000</v>
      </c>
      <c r="CJ34">
        <f ca="1">OFFSET('IRP Approach 90% Local'!$J$1,$A34-2015+(CJ$31-1)*35,0)-OFFSET('IRP Approach 90% Local'!$T$1,$A34-2015+(CJ$31-1)*35,0)</f>
        <v>85000</v>
      </c>
      <c r="CK34">
        <f ca="1">OFFSET('IRP Approach 90% Local'!$J$1,$A34-2015+(CK$31-1)*35,0)-OFFSET('IRP Approach 90% Local'!$T$1,$A34-2015+(CK$31-1)*35,0)</f>
        <v>85000</v>
      </c>
      <c r="CL34">
        <f ca="1">OFFSET('IRP Approach 90% Local'!$J$1,$A34-2015+(CL$31-1)*35,0)-OFFSET('IRP Approach 90% Local'!$T$1,$A34-2015+(CL$31-1)*35,0)</f>
        <v>85000</v>
      </c>
      <c r="CM34">
        <f ca="1">OFFSET('IRP Approach 90% Local'!$J$1,$A34-2015+(CM$31-1)*35,0)-OFFSET('IRP Approach 90% Local'!$T$1,$A34-2015+(CM$31-1)*35,0)</f>
        <v>85000</v>
      </c>
      <c r="CN34">
        <f ca="1">OFFSET('IRP Approach 90% Local'!$J$1,$A34-2015+(CN$31-1)*35,0)-OFFSET('IRP Approach 90% Local'!$T$1,$A34-2015+(CN$31-1)*35,0)</f>
        <v>85000</v>
      </c>
      <c r="CP34">
        <f t="shared" ca="1" si="5"/>
        <v>85000</v>
      </c>
      <c r="CQ34" s="1">
        <f t="shared" ca="1" si="6"/>
        <v>85384.61538461539</v>
      </c>
      <c r="CR34">
        <f t="shared" ca="1" si="7"/>
        <v>120000</v>
      </c>
    </row>
    <row r="35" spans="1:96" ht="15" x14ac:dyDescent="0.25">
      <c r="A35">
        <v>2019</v>
      </c>
      <c r="B35">
        <f ca="1">OFFSET('IRP Approach 90% Local'!$J$1,$A35-2015+(B$31-1)*35,0)-OFFSET('IRP Approach 90% Local'!$T$1,$A35-2015+(B$31-1)*35,0)</f>
        <v>85000</v>
      </c>
      <c r="C35">
        <f ca="1">OFFSET('IRP Approach 90% Local'!$J$1,$A35-2015+(C$31-1)*35,0)-OFFSET('IRP Approach 90% Local'!$T$1,$A35-2015+(C$31-1)*35,0)</f>
        <v>85000</v>
      </c>
      <c r="D35">
        <f ca="1">OFFSET('IRP Approach 90% Local'!$J$1,$A35-2015+(D$31-1)*35,0)-OFFSET('IRP Approach 90% Local'!$T$1,$A35-2015+(D$31-1)*35,0)</f>
        <v>85000</v>
      </c>
      <c r="E35">
        <f ca="1">OFFSET('IRP Approach 90% Local'!$J$1,$A35-2015+(E$31-1)*35,0)-OFFSET('IRP Approach 90% Local'!$T$1,$A35-2015+(E$31-1)*35,0)</f>
        <v>85000</v>
      </c>
      <c r="F35">
        <f ca="1">OFFSET('IRP Approach 90% Local'!$J$1,$A35-2015+(F$31-1)*35,0)-OFFSET('IRP Approach 90% Local'!$T$1,$A35-2015+(F$31-1)*35,0)</f>
        <v>85000</v>
      </c>
      <c r="G35">
        <f ca="1">OFFSET('IRP Approach 90% Local'!$J$1,$A35-2015+(G$31-1)*35,0)-OFFSET('IRP Approach 90% Local'!$T$1,$A35-2015+(G$31-1)*35,0)</f>
        <v>85000</v>
      </c>
      <c r="H35">
        <f ca="1">OFFSET('IRP Approach 90% Local'!$J$1,$A35-2015+(H$31-1)*35,0)-OFFSET('IRP Approach 90% Local'!$T$1,$A35-2015+(H$31-1)*35,0)</f>
        <v>85000</v>
      </c>
      <c r="I35">
        <f ca="1">OFFSET('IRP Approach 90% Local'!$J$1,$A35-2015+(I$31-1)*35,0)-OFFSET('IRP Approach 90% Local'!$T$1,$A35-2015+(I$31-1)*35,0)</f>
        <v>85000</v>
      </c>
      <c r="J35">
        <f ca="1">OFFSET('IRP Approach 90% Local'!$J$1,$A35-2015+(J$31-1)*35,0)-OFFSET('IRP Approach 90% Local'!$T$1,$A35-2015+(J$31-1)*35,0)</f>
        <v>85000</v>
      </c>
      <c r="K35">
        <f ca="1">OFFSET('IRP Approach 90% Local'!$J$1,$A35-2015+(K$31-1)*35,0)-OFFSET('IRP Approach 90% Local'!$T$1,$A35-2015+(K$31-1)*35,0)</f>
        <v>85000</v>
      </c>
      <c r="L35">
        <f ca="1">OFFSET('IRP Approach 90% Local'!$J$1,$A35-2015+(L$31-1)*35,0)-OFFSET('IRP Approach 90% Local'!$T$1,$A35-2015+(L$31-1)*35,0)</f>
        <v>85000</v>
      </c>
      <c r="M35">
        <f ca="1">OFFSET('IRP Approach 90% Local'!$J$1,$A35-2015+(M$31-1)*35,0)-OFFSET('IRP Approach 90% Local'!$T$1,$A35-2015+(M$31-1)*35,0)</f>
        <v>85000</v>
      </c>
      <c r="N35">
        <f ca="1">OFFSET('IRP Approach 90% Local'!$J$1,$A35-2015+(N$31-1)*35,0)-OFFSET('IRP Approach 90% Local'!$T$1,$A35-2015+(N$31-1)*35,0)</f>
        <v>85000</v>
      </c>
      <c r="O35">
        <f ca="1">OFFSET('IRP Approach 90% Local'!$J$1,$A35-2015+(O$31-1)*35,0)-OFFSET('IRP Approach 90% Local'!$T$1,$A35-2015+(O$31-1)*35,0)</f>
        <v>85000</v>
      </c>
      <c r="P35">
        <f ca="1">OFFSET('IRP Approach 90% Local'!$J$1,$A35-2015+(P$31-1)*35,0)-OFFSET('IRP Approach 90% Local'!$T$1,$A35-2015+(P$31-1)*35,0)</f>
        <v>85000</v>
      </c>
      <c r="Q35">
        <f ca="1">OFFSET('IRP Approach 90% Local'!$J$1,$A35-2015+(Q$31-1)*35,0)-OFFSET('IRP Approach 90% Local'!$T$1,$A35-2015+(Q$31-1)*35,0)</f>
        <v>85000</v>
      </c>
      <c r="R35">
        <f ca="1">OFFSET('IRP Approach 90% Local'!$J$1,$A35-2015+(R$31-1)*35,0)-OFFSET('IRP Approach 90% Local'!$T$1,$A35-2015+(R$31-1)*35,0)</f>
        <v>85000</v>
      </c>
      <c r="S35">
        <f ca="1">OFFSET('IRP Approach 90% Local'!$J$1,$A35-2015+(S$31-1)*35,0)-OFFSET('IRP Approach 90% Local'!$T$1,$A35-2015+(S$31-1)*35,0)</f>
        <v>85000</v>
      </c>
      <c r="T35">
        <f ca="1">OFFSET('IRP Approach 90% Local'!$J$1,$A35-2015+(T$31-1)*35,0)-OFFSET('IRP Approach 90% Local'!$T$1,$A35-2015+(T$31-1)*35,0)</f>
        <v>85000</v>
      </c>
      <c r="U35">
        <f ca="1">OFFSET('IRP Approach 90% Local'!$J$1,$A35-2015+(U$31-1)*35,0)-OFFSET('IRP Approach 90% Local'!$T$1,$A35-2015+(U$31-1)*35,0)</f>
        <v>85000</v>
      </c>
      <c r="V35">
        <f ca="1">OFFSET('IRP Approach 90% Local'!$J$1,$A35-2015+(V$31-1)*35,0)-OFFSET('IRP Approach 90% Local'!$T$1,$A35-2015+(V$31-1)*35,0)</f>
        <v>85000</v>
      </c>
      <c r="W35">
        <f ca="1">OFFSET('IRP Approach 90% Local'!$J$1,$A35-2015+(W$31-1)*35,0)-OFFSET('IRP Approach 90% Local'!$T$1,$A35-2015+(W$31-1)*35,0)</f>
        <v>85000</v>
      </c>
      <c r="X35">
        <f ca="1">OFFSET('IRP Approach 90% Local'!$J$1,$A35-2015+(X$31-1)*35,0)-OFFSET('IRP Approach 90% Local'!$T$1,$A35-2015+(X$31-1)*35,0)</f>
        <v>85000</v>
      </c>
      <c r="Y35">
        <f ca="1">OFFSET('IRP Approach 90% Local'!$J$1,$A35-2015+(Y$31-1)*35,0)-OFFSET('IRP Approach 90% Local'!$T$1,$A35-2015+(Y$31-1)*35,0)</f>
        <v>85000</v>
      </c>
      <c r="Z35">
        <f ca="1">OFFSET('IRP Approach 90% Local'!$J$1,$A35-2015+(Z$31-1)*35,0)-OFFSET('IRP Approach 90% Local'!$T$1,$A35-2015+(Z$31-1)*35,0)</f>
        <v>85000</v>
      </c>
      <c r="AA35">
        <f ca="1">OFFSET('IRP Approach 90% Local'!$J$1,$A35-2015+(AA$31-1)*35,0)-OFFSET('IRP Approach 90% Local'!$T$1,$A35-2015+(AA$31-1)*35,0)</f>
        <v>85000</v>
      </c>
      <c r="AB35">
        <f ca="1">OFFSET('IRP Approach 90% Local'!$J$1,$A35-2015+(AB$31-1)*35,0)-OFFSET('IRP Approach 90% Local'!$T$1,$A35-2015+(AB$31-1)*35,0)</f>
        <v>85000</v>
      </c>
      <c r="AC35">
        <f ca="1">OFFSET('IRP Approach 90% Local'!$J$1,$A35-2015+(AC$31-1)*35,0)-OFFSET('IRP Approach 90% Local'!$T$1,$A35-2015+(AC$31-1)*35,0)</f>
        <v>85000</v>
      </c>
      <c r="AD35">
        <f ca="1">OFFSET('IRP Approach 90% Local'!$J$1,$A35-2015+(AD$31-1)*35,0)-OFFSET('IRP Approach 90% Local'!$T$1,$A35-2015+(AD$31-1)*35,0)</f>
        <v>85000</v>
      </c>
      <c r="AE35">
        <f ca="1">OFFSET('IRP Approach 90% Local'!$J$1,$A35-2015+(AE$31-1)*35,0)-OFFSET('IRP Approach 90% Local'!$T$1,$A35-2015+(AE$31-1)*35,0)</f>
        <v>85000</v>
      </c>
      <c r="AF35">
        <f ca="1">OFFSET('IRP Approach 90% Local'!$J$1,$A35-2015+(AF$31-1)*35,0)-OFFSET('IRP Approach 90% Local'!$T$1,$A35-2015+(AF$31-1)*35,0)</f>
        <v>85000</v>
      </c>
      <c r="AG35">
        <f ca="1">OFFSET('IRP Approach 90% Local'!$J$1,$A35-2015+(AG$31-1)*35,0)-OFFSET('IRP Approach 90% Local'!$T$1,$A35-2015+(AG$31-1)*35,0)</f>
        <v>85000</v>
      </c>
      <c r="AH35">
        <f ca="1">OFFSET('IRP Approach 90% Local'!$J$1,$A35-2015+(AH$31-1)*35,0)-OFFSET('IRP Approach 90% Local'!$T$1,$A35-2015+(AH$31-1)*35,0)</f>
        <v>85000</v>
      </c>
      <c r="AI35">
        <f ca="1">OFFSET('IRP Approach 90% Local'!$J$1,$A35-2015+(AI$31-1)*35,0)-OFFSET('IRP Approach 90% Local'!$T$1,$A35-2015+(AI$31-1)*35,0)</f>
        <v>85000</v>
      </c>
      <c r="AJ35">
        <f ca="1">OFFSET('IRP Approach 90% Local'!$J$1,$A35-2015+(AJ$31-1)*35,0)-OFFSET('IRP Approach 90% Local'!$T$1,$A35-2015+(AJ$31-1)*35,0)</f>
        <v>85000</v>
      </c>
      <c r="AK35">
        <f ca="1">OFFSET('IRP Approach 90% Local'!$J$1,$A35-2015+(AK$31-1)*35,0)-OFFSET('IRP Approach 90% Local'!$T$1,$A35-2015+(AK$31-1)*35,0)</f>
        <v>85000</v>
      </c>
      <c r="AL35">
        <f ca="1">OFFSET('IRP Approach 90% Local'!$J$1,$A35-2015+(AL$31-1)*35,0)-OFFSET('IRP Approach 90% Local'!$T$1,$A35-2015+(AL$31-1)*35,0)</f>
        <v>85000</v>
      </c>
      <c r="AM35">
        <f ca="1">OFFSET('IRP Approach 90% Local'!$J$1,$A35-2015+(AM$31-1)*35,0)-OFFSET('IRP Approach 90% Local'!$T$1,$A35-2015+(AM$31-1)*35,0)</f>
        <v>85000</v>
      </c>
      <c r="AN35">
        <f ca="1">OFFSET('IRP Approach 90% Local'!$J$1,$A35-2015+(AN$31-1)*35,0)-OFFSET('IRP Approach 90% Local'!$T$1,$A35-2015+(AN$31-1)*35,0)</f>
        <v>85000</v>
      </c>
      <c r="AO35">
        <f ca="1">OFFSET('IRP Approach 90% Local'!$J$1,$A35-2015+(AO$31-1)*35,0)-OFFSET('IRP Approach 90% Local'!$T$1,$A35-2015+(AO$31-1)*35,0)</f>
        <v>85000</v>
      </c>
      <c r="AP35">
        <f ca="1">OFFSET('IRP Approach 90% Local'!$J$1,$A35-2015+(AP$31-1)*35,0)-OFFSET('IRP Approach 90% Local'!$T$1,$A35-2015+(AP$31-1)*35,0)</f>
        <v>85000</v>
      </c>
      <c r="AQ35">
        <f ca="1">OFFSET('IRP Approach 90% Local'!$J$1,$A35-2015+(AQ$31-1)*35,0)-OFFSET('IRP Approach 90% Local'!$T$1,$A35-2015+(AQ$31-1)*35,0)</f>
        <v>85000</v>
      </c>
      <c r="AR35">
        <f ca="1">OFFSET('IRP Approach 90% Local'!$J$1,$A35-2015+(AR$31-1)*35,0)-OFFSET('IRP Approach 90% Local'!$T$1,$A35-2015+(AR$31-1)*35,0)</f>
        <v>85000</v>
      </c>
      <c r="AS35">
        <f ca="1">OFFSET('IRP Approach 90% Local'!$J$1,$A35-2015+(AS$31-1)*35,0)-OFFSET('IRP Approach 90% Local'!$T$1,$A35-2015+(AS$31-1)*35,0)</f>
        <v>85000</v>
      </c>
      <c r="AT35">
        <f ca="1">OFFSET('IRP Approach 90% Local'!$J$1,$A35-2015+(AT$31-1)*35,0)-OFFSET('IRP Approach 90% Local'!$T$1,$A35-2015+(AT$31-1)*35,0)</f>
        <v>85000</v>
      </c>
      <c r="AU35">
        <f ca="1">OFFSET('IRP Approach 90% Local'!$J$1,$A35-2015+(AU$31-1)*35,0)-OFFSET('IRP Approach 90% Local'!$T$1,$A35-2015+(AU$31-1)*35,0)</f>
        <v>85000</v>
      </c>
      <c r="AV35">
        <f ca="1">OFFSET('IRP Approach 90% Local'!$J$1,$A35-2015+(AV$31-1)*35,0)-OFFSET('IRP Approach 90% Local'!$T$1,$A35-2015+(AV$31-1)*35,0)</f>
        <v>85000</v>
      </c>
      <c r="AW35">
        <f ca="1">OFFSET('IRP Approach 90% Local'!$J$1,$A35-2015+(AW$31-1)*35,0)-OFFSET('IRP Approach 90% Local'!$T$1,$A35-2015+(AW$31-1)*35,0)</f>
        <v>85000</v>
      </c>
      <c r="AX35">
        <f ca="1">OFFSET('IRP Approach 90% Local'!$J$1,$A35-2015+(AX$31-1)*35,0)-OFFSET('IRP Approach 90% Local'!$T$1,$A35-2015+(AX$31-1)*35,0)</f>
        <v>85000</v>
      </c>
      <c r="AY35">
        <f ca="1">OFFSET('IRP Approach 90% Local'!$J$1,$A35-2015+(AY$31-1)*35,0)-OFFSET('IRP Approach 90% Local'!$T$1,$A35-2015+(AY$31-1)*35,0)</f>
        <v>85000</v>
      </c>
      <c r="AZ35">
        <f ca="1">OFFSET('IRP Approach 90% Local'!$J$1,$A35-2015+(AZ$31-1)*35,0)-OFFSET('IRP Approach 90% Local'!$T$1,$A35-2015+(AZ$31-1)*35,0)</f>
        <v>85000</v>
      </c>
      <c r="BA35">
        <f ca="1">OFFSET('IRP Approach 90% Local'!$J$1,$A35-2015+(BA$31-1)*35,0)-OFFSET('IRP Approach 90% Local'!$T$1,$A35-2015+(BA$31-1)*35,0)</f>
        <v>85000</v>
      </c>
      <c r="BB35">
        <f ca="1">OFFSET('IRP Approach 90% Local'!$J$1,$A35-2015+(BB$31-1)*35,0)-OFFSET('IRP Approach 90% Local'!$T$1,$A35-2015+(BB$31-1)*35,0)</f>
        <v>85000</v>
      </c>
      <c r="BC35">
        <f ca="1">OFFSET('IRP Approach 90% Local'!$J$1,$A35-2015+(BC$31-1)*35,0)-OFFSET('IRP Approach 90% Local'!$T$1,$A35-2015+(BC$31-1)*35,0)</f>
        <v>85000</v>
      </c>
      <c r="BD35">
        <f ca="1">OFFSET('IRP Approach 90% Local'!$J$1,$A35-2015+(BD$31-1)*35,0)-OFFSET('IRP Approach 90% Local'!$T$1,$A35-2015+(BD$31-1)*35,0)</f>
        <v>85000</v>
      </c>
      <c r="BE35">
        <f ca="1">OFFSET('IRP Approach 90% Local'!$J$1,$A35-2015+(BE$31-1)*35,0)-OFFSET('IRP Approach 90% Local'!$T$1,$A35-2015+(BE$31-1)*35,0)</f>
        <v>85000</v>
      </c>
      <c r="BF35">
        <f ca="1">OFFSET('IRP Approach 90% Local'!$J$1,$A35-2015+(BF$31-1)*35,0)-OFFSET('IRP Approach 90% Local'!$T$1,$A35-2015+(BF$31-1)*35,0)</f>
        <v>85000</v>
      </c>
      <c r="BG35">
        <f ca="1">OFFSET('IRP Approach 90% Local'!$J$1,$A35-2015+(BG$31-1)*35,0)-OFFSET('IRP Approach 90% Local'!$T$1,$A35-2015+(BG$31-1)*35,0)</f>
        <v>85000</v>
      </c>
      <c r="BH35">
        <f ca="1">OFFSET('IRP Approach 90% Local'!$J$1,$A35-2015+(BH$31-1)*35,0)-OFFSET('IRP Approach 90% Local'!$T$1,$A35-2015+(BH$31-1)*35,0)</f>
        <v>85000</v>
      </c>
      <c r="BI35">
        <f ca="1">OFFSET('IRP Approach 90% Local'!$J$1,$A35-2015+(BI$31-1)*35,0)-OFFSET('IRP Approach 90% Local'!$T$1,$A35-2015+(BI$31-1)*35,0)</f>
        <v>85000</v>
      </c>
      <c r="BJ35">
        <f ca="1">OFFSET('IRP Approach 90% Local'!$J$1,$A35-2015+(BJ$31-1)*35,0)-OFFSET('IRP Approach 90% Local'!$T$1,$A35-2015+(BJ$31-1)*35,0)</f>
        <v>85000</v>
      </c>
      <c r="BK35">
        <f ca="1">OFFSET('IRP Approach 90% Local'!$J$1,$A35-2015+(BK$31-1)*35,0)-OFFSET('IRP Approach 90% Local'!$T$1,$A35-2015+(BK$31-1)*35,0)</f>
        <v>120000</v>
      </c>
      <c r="BL35">
        <f ca="1">OFFSET('IRP Approach 90% Local'!$J$1,$A35-2015+(BL$31-1)*35,0)-OFFSET('IRP Approach 90% Local'!$T$1,$A35-2015+(BL$31-1)*35,0)</f>
        <v>120000</v>
      </c>
      <c r="BM35">
        <f ca="1">OFFSET('IRP Approach 90% Local'!$J$1,$A35-2015+(BM$31-1)*35,0)-OFFSET('IRP Approach 90% Local'!$T$1,$A35-2015+(BM$31-1)*35,0)</f>
        <v>85000</v>
      </c>
      <c r="BN35">
        <f ca="1">OFFSET('IRP Approach 90% Local'!$J$1,$A35-2015+(BN$31-1)*35,0)-OFFSET('IRP Approach 90% Local'!$T$1,$A35-2015+(BN$31-1)*35,0)</f>
        <v>85000</v>
      </c>
      <c r="BO35">
        <f ca="1">OFFSET('IRP Approach 90% Local'!$J$1,$A35-2015+(BO$31-1)*35,0)-OFFSET('IRP Approach 90% Local'!$T$1,$A35-2015+(BO$31-1)*35,0)</f>
        <v>85000</v>
      </c>
      <c r="BP35">
        <f ca="1">OFFSET('IRP Approach 90% Local'!$J$1,$A35-2015+(BP$31-1)*35,0)-OFFSET('IRP Approach 90% Local'!$T$1,$A35-2015+(BP$31-1)*35,0)</f>
        <v>85000</v>
      </c>
      <c r="BQ35">
        <f ca="1">OFFSET('IRP Approach 90% Local'!$J$1,$A35-2015+(BQ$31-1)*35,0)-OFFSET('IRP Approach 90% Local'!$T$1,$A35-2015+(BQ$31-1)*35,0)</f>
        <v>85000</v>
      </c>
      <c r="BR35">
        <f ca="1">OFFSET('IRP Approach 90% Local'!$J$1,$A35-2015+(BR$31-1)*35,0)-OFFSET('IRP Approach 90% Local'!$T$1,$A35-2015+(BR$31-1)*35,0)</f>
        <v>85000</v>
      </c>
      <c r="BS35">
        <f ca="1">OFFSET('IRP Approach 90% Local'!$J$1,$A35-2015+(BS$31-1)*35,0)-OFFSET('IRP Approach 90% Local'!$T$1,$A35-2015+(BS$31-1)*35,0)</f>
        <v>85000</v>
      </c>
      <c r="BT35">
        <f ca="1">OFFSET('IRP Approach 90% Local'!$J$1,$A35-2015+(BT$31-1)*35,0)-OFFSET('IRP Approach 90% Local'!$T$1,$A35-2015+(BT$31-1)*35,0)</f>
        <v>85000</v>
      </c>
      <c r="BU35">
        <f ca="1">OFFSET('IRP Approach 90% Local'!$J$1,$A35-2015+(BU$31-1)*35,0)-OFFSET('IRP Approach 90% Local'!$T$1,$A35-2015+(BU$31-1)*35,0)</f>
        <v>85000</v>
      </c>
      <c r="BV35">
        <f ca="1">OFFSET('IRP Approach 90% Local'!$J$1,$A35-2015+(BV$31-1)*35,0)-OFFSET('IRP Approach 90% Local'!$T$1,$A35-2015+(BV$31-1)*35,0)</f>
        <v>85000</v>
      </c>
      <c r="BW35">
        <f ca="1">OFFSET('IRP Approach 90% Local'!$J$1,$A35-2015+(BW$31-1)*35,0)-OFFSET('IRP Approach 90% Local'!$T$1,$A35-2015+(BW$31-1)*35,0)</f>
        <v>85000</v>
      </c>
      <c r="BX35">
        <f ca="1">OFFSET('IRP Approach 90% Local'!$J$1,$A35-2015+(BX$31-1)*35,0)-OFFSET('IRP Approach 90% Local'!$T$1,$A35-2015+(BX$31-1)*35,0)</f>
        <v>85000</v>
      </c>
      <c r="BY35">
        <f ca="1">OFFSET('IRP Approach 90% Local'!$J$1,$A35-2015+(BY$31-1)*35,0)-OFFSET('IRP Approach 90% Local'!$T$1,$A35-2015+(BY$31-1)*35,0)</f>
        <v>85000</v>
      </c>
      <c r="BZ35">
        <f ca="1">OFFSET('IRP Approach 90% Local'!$J$1,$A35-2015+(BZ$31-1)*35,0)-OFFSET('IRP Approach 90% Local'!$T$1,$A35-2015+(BZ$31-1)*35,0)</f>
        <v>85000</v>
      </c>
      <c r="CA35">
        <f ca="1">OFFSET('IRP Approach 90% Local'!$J$1,$A35-2015+(CA$31-1)*35,0)-OFFSET('IRP Approach 90% Local'!$T$1,$A35-2015+(CA$31-1)*35,0)</f>
        <v>85000</v>
      </c>
      <c r="CB35">
        <f ca="1">OFFSET('IRP Approach 90% Local'!$J$1,$A35-2015+(CB$31-1)*35,0)-OFFSET('IRP Approach 90% Local'!$T$1,$A35-2015+(CB$31-1)*35,0)</f>
        <v>85000</v>
      </c>
      <c r="CC35">
        <f ca="1">OFFSET('IRP Approach 90% Local'!$J$1,$A35-2015+(CC$31-1)*35,0)-OFFSET('IRP Approach 90% Local'!$T$1,$A35-2015+(CC$31-1)*35,0)</f>
        <v>85000</v>
      </c>
      <c r="CD35">
        <f ca="1">OFFSET('IRP Approach 90% Local'!$J$1,$A35-2015+(CD$31-1)*35,0)-OFFSET('IRP Approach 90% Local'!$T$1,$A35-2015+(CD$31-1)*35,0)</f>
        <v>85000</v>
      </c>
      <c r="CE35">
        <f ca="1">OFFSET('IRP Approach 90% Local'!$J$1,$A35-2015+(CE$31-1)*35,0)-OFFSET('IRP Approach 90% Local'!$T$1,$A35-2015+(CE$31-1)*35,0)</f>
        <v>85000</v>
      </c>
      <c r="CF35">
        <f ca="1">OFFSET('IRP Approach 90% Local'!$J$1,$A35-2015+(CF$31-1)*35,0)-OFFSET('IRP Approach 90% Local'!$T$1,$A35-2015+(CF$31-1)*35,0)</f>
        <v>85000</v>
      </c>
      <c r="CG35">
        <f ca="1">OFFSET('IRP Approach 90% Local'!$J$1,$A35-2015+(CG$31-1)*35,0)-OFFSET('IRP Approach 90% Local'!$T$1,$A35-2015+(CG$31-1)*35,0)</f>
        <v>85000</v>
      </c>
      <c r="CH35">
        <f ca="1">OFFSET('IRP Approach 90% Local'!$J$1,$A35-2015+(CH$31-1)*35,0)-OFFSET('IRP Approach 90% Local'!$T$1,$A35-2015+(CH$31-1)*35,0)</f>
        <v>85000</v>
      </c>
      <c r="CI35">
        <f ca="1">OFFSET('IRP Approach 90% Local'!$J$1,$A35-2015+(CI$31-1)*35,0)-OFFSET('IRP Approach 90% Local'!$T$1,$A35-2015+(CI$31-1)*35,0)</f>
        <v>85000</v>
      </c>
      <c r="CJ35">
        <f ca="1">OFFSET('IRP Approach 90% Local'!$J$1,$A35-2015+(CJ$31-1)*35,0)-OFFSET('IRP Approach 90% Local'!$T$1,$A35-2015+(CJ$31-1)*35,0)</f>
        <v>85000</v>
      </c>
      <c r="CK35">
        <f ca="1">OFFSET('IRP Approach 90% Local'!$J$1,$A35-2015+(CK$31-1)*35,0)-OFFSET('IRP Approach 90% Local'!$T$1,$A35-2015+(CK$31-1)*35,0)</f>
        <v>85000</v>
      </c>
      <c r="CL35">
        <f ca="1">OFFSET('IRP Approach 90% Local'!$J$1,$A35-2015+(CL$31-1)*35,0)-OFFSET('IRP Approach 90% Local'!$T$1,$A35-2015+(CL$31-1)*35,0)</f>
        <v>85000</v>
      </c>
      <c r="CM35">
        <f ca="1">OFFSET('IRP Approach 90% Local'!$J$1,$A35-2015+(CM$31-1)*35,0)-OFFSET('IRP Approach 90% Local'!$T$1,$A35-2015+(CM$31-1)*35,0)</f>
        <v>85000</v>
      </c>
      <c r="CN35">
        <f ca="1">OFFSET('IRP Approach 90% Local'!$J$1,$A35-2015+(CN$31-1)*35,0)-OFFSET('IRP Approach 90% Local'!$T$1,$A35-2015+(CN$31-1)*35,0)</f>
        <v>85000</v>
      </c>
      <c r="CP35">
        <f t="shared" ca="1" si="5"/>
        <v>85000</v>
      </c>
      <c r="CQ35" s="1">
        <f t="shared" ca="1" si="6"/>
        <v>85769.230769230766</v>
      </c>
      <c r="CR35">
        <f t="shared" ca="1" si="7"/>
        <v>120000</v>
      </c>
    </row>
    <row r="36" spans="1:96" ht="15" x14ac:dyDescent="0.25">
      <c r="A36">
        <v>2020</v>
      </c>
      <c r="B36">
        <f ca="1">OFFSET('IRP Approach 90% Local'!$J$1,$A36-2015+(B$31-1)*35,0)-OFFSET('IRP Approach 90% Local'!$T$1,$A36-2015+(B$31-1)*35,0)</f>
        <v>55000</v>
      </c>
      <c r="C36">
        <f ca="1">OFFSET('IRP Approach 90% Local'!$J$1,$A36-2015+(C$31-1)*35,0)-OFFSET('IRP Approach 90% Local'!$T$1,$A36-2015+(C$31-1)*35,0)</f>
        <v>85000</v>
      </c>
      <c r="D36">
        <f ca="1">OFFSET('IRP Approach 90% Local'!$J$1,$A36-2015+(D$31-1)*35,0)-OFFSET('IRP Approach 90% Local'!$T$1,$A36-2015+(D$31-1)*35,0)</f>
        <v>85000</v>
      </c>
      <c r="E36">
        <f ca="1">OFFSET('IRP Approach 90% Local'!$J$1,$A36-2015+(E$31-1)*35,0)-OFFSET('IRP Approach 90% Local'!$T$1,$A36-2015+(E$31-1)*35,0)</f>
        <v>85000</v>
      </c>
      <c r="F36">
        <f ca="1">OFFSET('IRP Approach 90% Local'!$J$1,$A36-2015+(F$31-1)*35,0)-OFFSET('IRP Approach 90% Local'!$T$1,$A36-2015+(F$31-1)*35,0)</f>
        <v>85000</v>
      </c>
      <c r="G36">
        <f ca="1">OFFSET('IRP Approach 90% Local'!$J$1,$A36-2015+(G$31-1)*35,0)-OFFSET('IRP Approach 90% Local'!$T$1,$A36-2015+(G$31-1)*35,0)</f>
        <v>55000</v>
      </c>
      <c r="H36">
        <f ca="1">OFFSET('IRP Approach 90% Local'!$J$1,$A36-2015+(H$31-1)*35,0)-OFFSET('IRP Approach 90% Local'!$T$1,$A36-2015+(H$31-1)*35,0)</f>
        <v>85000</v>
      </c>
      <c r="I36">
        <f ca="1">OFFSET('IRP Approach 90% Local'!$J$1,$A36-2015+(I$31-1)*35,0)-OFFSET('IRP Approach 90% Local'!$T$1,$A36-2015+(I$31-1)*35,0)</f>
        <v>85000</v>
      </c>
      <c r="J36">
        <f ca="1">OFFSET('IRP Approach 90% Local'!$J$1,$A36-2015+(J$31-1)*35,0)-OFFSET('IRP Approach 90% Local'!$T$1,$A36-2015+(J$31-1)*35,0)</f>
        <v>85000</v>
      </c>
      <c r="K36">
        <f ca="1">OFFSET('IRP Approach 90% Local'!$J$1,$A36-2015+(K$31-1)*35,0)-OFFSET('IRP Approach 90% Local'!$T$1,$A36-2015+(K$31-1)*35,0)</f>
        <v>85000</v>
      </c>
      <c r="L36">
        <f ca="1">OFFSET('IRP Approach 90% Local'!$J$1,$A36-2015+(L$31-1)*35,0)-OFFSET('IRP Approach 90% Local'!$T$1,$A36-2015+(L$31-1)*35,0)</f>
        <v>85000</v>
      </c>
      <c r="M36">
        <f ca="1">OFFSET('IRP Approach 90% Local'!$J$1,$A36-2015+(M$31-1)*35,0)-OFFSET('IRP Approach 90% Local'!$T$1,$A36-2015+(M$31-1)*35,0)</f>
        <v>85000</v>
      </c>
      <c r="N36">
        <f ca="1">OFFSET('IRP Approach 90% Local'!$J$1,$A36-2015+(N$31-1)*35,0)-OFFSET('IRP Approach 90% Local'!$T$1,$A36-2015+(N$31-1)*35,0)</f>
        <v>85000</v>
      </c>
      <c r="O36">
        <f ca="1">OFFSET('IRP Approach 90% Local'!$J$1,$A36-2015+(O$31-1)*35,0)-OFFSET('IRP Approach 90% Local'!$T$1,$A36-2015+(O$31-1)*35,0)</f>
        <v>85000</v>
      </c>
      <c r="P36">
        <f ca="1">OFFSET('IRP Approach 90% Local'!$J$1,$A36-2015+(P$31-1)*35,0)-OFFSET('IRP Approach 90% Local'!$T$1,$A36-2015+(P$31-1)*35,0)</f>
        <v>55000</v>
      </c>
      <c r="Q36">
        <f ca="1">OFFSET('IRP Approach 90% Local'!$J$1,$A36-2015+(Q$31-1)*35,0)-OFFSET('IRP Approach 90% Local'!$T$1,$A36-2015+(Q$31-1)*35,0)</f>
        <v>55000</v>
      </c>
      <c r="R36">
        <f ca="1">OFFSET('IRP Approach 90% Local'!$J$1,$A36-2015+(R$31-1)*35,0)-OFFSET('IRP Approach 90% Local'!$T$1,$A36-2015+(R$31-1)*35,0)</f>
        <v>55000</v>
      </c>
      <c r="S36">
        <f ca="1">OFFSET('IRP Approach 90% Local'!$J$1,$A36-2015+(S$31-1)*35,0)-OFFSET('IRP Approach 90% Local'!$T$1,$A36-2015+(S$31-1)*35,0)</f>
        <v>85000</v>
      </c>
      <c r="T36">
        <f ca="1">OFFSET('IRP Approach 90% Local'!$J$1,$A36-2015+(T$31-1)*35,0)-OFFSET('IRP Approach 90% Local'!$T$1,$A36-2015+(T$31-1)*35,0)</f>
        <v>55000</v>
      </c>
      <c r="U36">
        <f ca="1">OFFSET('IRP Approach 90% Local'!$J$1,$A36-2015+(U$31-1)*35,0)-OFFSET('IRP Approach 90% Local'!$T$1,$A36-2015+(U$31-1)*35,0)</f>
        <v>55000</v>
      </c>
      <c r="V36">
        <f ca="1">OFFSET('IRP Approach 90% Local'!$J$1,$A36-2015+(V$31-1)*35,0)-OFFSET('IRP Approach 90% Local'!$T$1,$A36-2015+(V$31-1)*35,0)</f>
        <v>55000</v>
      </c>
      <c r="W36">
        <f ca="1">OFFSET('IRP Approach 90% Local'!$J$1,$A36-2015+(W$31-1)*35,0)-OFFSET('IRP Approach 90% Local'!$T$1,$A36-2015+(W$31-1)*35,0)</f>
        <v>85000</v>
      </c>
      <c r="X36">
        <f ca="1">OFFSET('IRP Approach 90% Local'!$J$1,$A36-2015+(X$31-1)*35,0)-OFFSET('IRP Approach 90% Local'!$T$1,$A36-2015+(X$31-1)*35,0)</f>
        <v>85000</v>
      </c>
      <c r="Y36">
        <f ca="1">OFFSET('IRP Approach 90% Local'!$J$1,$A36-2015+(Y$31-1)*35,0)-OFFSET('IRP Approach 90% Local'!$T$1,$A36-2015+(Y$31-1)*35,0)</f>
        <v>55000</v>
      </c>
      <c r="Z36">
        <f ca="1">OFFSET('IRP Approach 90% Local'!$J$1,$A36-2015+(Z$31-1)*35,0)-OFFSET('IRP Approach 90% Local'!$T$1,$A36-2015+(Z$31-1)*35,0)</f>
        <v>85000</v>
      </c>
      <c r="AA36">
        <f ca="1">OFFSET('IRP Approach 90% Local'!$J$1,$A36-2015+(AA$31-1)*35,0)-OFFSET('IRP Approach 90% Local'!$T$1,$A36-2015+(AA$31-1)*35,0)</f>
        <v>85000</v>
      </c>
      <c r="AB36">
        <f ca="1">OFFSET('IRP Approach 90% Local'!$J$1,$A36-2015+(AB$31-1)*35,0)-OFFSET('IRP Approach 90% Local'!$T$1,$A36-2015+(AB$31-1)*35,0)</f>
        <v>85000</v>
      </c>
      <c r="AC36">
        <f ca="1">OFFSET('IRP Approach 90% Local'!$J$1,$A36-2015+(AC$31-1)*35,0)-OFFSET('IRP Approach 90% Local'!$T$1,$A36-2015+(AC$31-1)*35,0)</f>
        <v>85000</v>
      </c>
      <c r="AD36">
        <f ca="1">OFFSET('IRP Approach 90% Local'!$J$1,$A36-2015+(AD$31-1)*35,0)-OFFSET('IRP Approach 90% Local'!$T$1,$A36-2015+(AD$31-1)*35,0)</f>
        <v>85000</v>
      </c>
      <c r="AE36">
        <f ca="1">OFFSET('IRP Approach 90% Local'!$J$1,$A36-2015+(AE$31-1)*35,0)-OFFSET('IRP Approach 90% Local'!$T$1,$A36-2015+(AE$31-1)*35,0)</f>
        <v>55000</v>
      </c>
      <c r="AF36">
        <f ca="1">OFFSET('IRP Approach 90% Local'!$J$1,$A36-2015+(AF$31-1)*35,0)-OFFSET('IRP Approach 90% Local'!$T$1,$A36-2015+(AF$31-1)*35,0)</f>
        <v>55000</v>
      </c>
      <c r="AG36">
        <f ca="1">OFFSET('IRP Approach 90% Local'!$J$1,$A36-2015+(AG$31-1)*35,0)-OFFSET('IRP Approach 90% Local'!$T$1,$A36-2015+(AG$31-1)*35,0)</f>
        <v>85000</v>
      </c>
      <c r="AH36">
        <f ca="1">OFFSET('IRP Approach 90% Local'!$J$1,$A36-2015+(AH$31-1)*35,0)-OFFSET('IRP Approach 90% Local'!$T$1,$A36-2015+(AH$31-1)*35,0)</f>
        <v>85000</v>
      </c>
      <c r="AI36">
        <f ca="1">OFFSET('IRP Approach 90% Local'!$J$1,$A36-2015+(AI$31-1)*35,0)-OFFSET('IRP Approach 90% Local'!$T$1,$A36-2015+(AI$31-1)*35,0)</f>
        <v>85000</v>
      </c>
      <c r="AJ36">
        <f ca="1">OFFSET('IRP Approach 90% Local'!$J$1,$A36-2015+(AJ$31-1)*35,0)-OFFSET('IRP Approach 90% Local'!$T$1,$A36-2015+(AJ$31-1)*35,0)</f>
        <v>55000</v>
      </c>
      <c r="AK36">
        <f ca="1">OFFSET('IRP Approach 90% Local'!$J$1,$A36-2015+(AK$31-1)*35,0)-OFFSET('IRP Approach 90% Local'!$T$1,$A36-2015+(AK$31-1)*35,0)</f>
        <v>55000</v>
      </c>
      <c r="AL36">
        <f ca="1">OFFSET('IRP Approach 90% Local'!$J$1,$A36-2015+(AL$31-1)*35,0)-OFFSET('IRP Approach 90% Local'!$T$1,$A36-2015+(AL$31-1)*35,0)</f>
        <v>85000</v>
      </c>
      <c r="AM36">
        <f ca="1">OFFSET('IRP Approach 90% Local'!$J$1,$A36-2015+(AM$31-1)*35,0)-OFFSET('IRP Approach 90% Local'!$T$1,$A36-2015+(AM$31-1)*35,0)</f>
        <v>85000</v>
      </c>
      <c r="AN36">
        <f ca="1">OFFSET('IRP Approach 90% Local'!$J$1,$A36-2015+(AN$31-1)*35,0)-OFFSET('IRP Approach 90% Local'!$T$1,$A36-2015+(AN$31-1)*35,0)</f>
        <v>85000</v>
      </c>
      <c r="AO36">
        <f ca="1">OFFSET('IRP Approach 90% Local'!$J$1,$A36-2015+(AO$31-1)*35,0)-OFFSET('IRP Approach 90% Local'!$T$1,$A36-2015+(AO$31-1)*35,0)</f>
        <v>85000</v>
      </c>
      <c r="AP36">
        <f ca="1">OFFSET('IRP Approach 90% Local'!$J$1,$A36-2015+(AP$31-1)*35,0)-OFFSET('IRP Approach 90% Local'!$T$1,$A36-2015+(AP$31-1)*35,0)</f>
        <v>85000</v>
      </c>
      <c r="AQ36">
        <f ca="1">OFFSET('IRP Approach 90% Local'!$J$1,$A36-2015+(AQ$31-1)*35,0)-OFFSET('IRP Approach 90% Local'!$T$1,$A36-2015+(AQ$31-1)*35,0)</f>
        <v>85000</v>
      </c>
      <c r="AR36">
        <f ca="1">OFFSET('IRP Approach 90% Local'!$J$1,$A36-2015+(AR$31-1)*35,0)-OFFSET('IRP Approach 90% Local'!$T$1,$A36-2015+(AR$31-1)*35,0)</f>
        <v>85000</v>
      </c>
      <c r="AS36">
        <f ca="1">OFFSET('IRP Approach 90% Local'!$J$1,$A36-2015+(AS$31-1)*35,0)-OFFSET('IRP Approach 90% Local'!$T$1,$A36-2015+(AS$31-1)*35,0)</f>
        <v>85000</v>
      </c>
      <c r="AT36">
        <f ca="1">OFFSET('IRP Approach 90% Local'!$J$1,$A36-2015+(AT$31-1)*35,0)-OFFSET('IRP Approach 90% Local'!$T$1,$A36-2015+(AT$31-1)*35,0)</f>
        <v>55000</v>
      </c>
      <c r="AU36">
        <f ca="1">OFFSET('IRP Approach 90% Local'!$J$1,$A36-2015+(AU$31-1)*35,0)-OFFSET('IRP Approach 90% Local'!$T$1,$A36-2015+(AU$31-1)*35,0)</f>
        <v>85000</v>
      </c>
      <c r="AV36">
        <f ca="1">OFFSET('IRP Approach 90% Local'!$J$1,$A36-2015+(AV$31-1)*35,0)-OFFSET('IRP Approach 90% Local'!$T$1,$A36-2015+(AV$31-1)*35,0)</f>
        <v>55000</v>
      </c>
      <c r="AW36">
        <f ca="1">OFFSET('IRP Approach 90% Local'!$J$1,$A36-2015+(AW$31-1)*35,0)-OFFSET('IRP Approach 90% Local'!$T$1,$A36-2015+(AW$31-1)*35,0)</f>
        <v>55000</v>
      </c>
      <c r="AX36">
        <f ca="1">OFFSET('IRP Approach 90% Local'!$J$1,$A36-2015+(AX$31-1)*35,0)-OFFSET('IRP Approach 90% Local'!$T$1,$A36-2015+(AX$31-1)*35,0)</f>
        <v>85000</v>
      </c>
      <c r="AY36">
        <f ca="1">OFFSET('IRP Approach 90% Local'!$J$1,$A36-2015+(AY$31-1)*35,0)-OFFSET('IRP Approach 90% Local'!$T$1,$A36-2015+(AY$31-1)*35,0)</f>
        <v>85000</v>
      </c>
      <c r="AZ36">
        <f ca="1">OFFSET('IRP Approach 90% Local'!$J$1,$A36-2015+(AZ$31-1)*35,0)-OFFSET('IRP Approach 90% Local'!$T$1,$A36-2015+(AZ$31-1)*35,0)</f>
        <v>85000</v>
      </c>
      <c r="BA36">
        <f ca="1">OFFSET('IRP Approach 90% Local'!$J$1,$A36-2015+(BA$31-1)*35,0)-OFFSET('IRP Approach 90% Local'!$T$1,$A36-2015+(BA$31-1)*35,0)</f>
        <v>55000</v>
      </c>
      <c r="BB36">
        <f ca="1">OFFSET('IRP Approach 90% Local'!$J$1,$A36-2015+(BB$31-1)*35,0)-OFFSET('IRP Approach 90% Local'!$T$1,$A36-2015+(BB$31-1)*35,0)</f>
        <v>55000</v>
      </c>
      <c r="BC36">
        <f ca="1">OFFSET('IRP Approach 90% Local'!$J$1,$A36-2015+(BC$31-1)*35,0)-OFFSET('IRP Approach 90% Local'!$T$1,$A36-2015+(BC$31-1)*35,0)</f>
        <v>85000</v>
      </c>
      <c r="BD36">
        <f ca="1">OFFSET('IRP Approach 90% Local'!$J$1,$A36-2015+(BD$31-1)*35,0)-OFFSET('IRP Approach 90% Local'!$T$1,$A36-2015+(BD$31-1)*35,0)</f>
        <v>85000</v>
      </c>
      <c r="BE36">
        <f ca="1">OFFSET('IRP Approach 90% Local'!$J$1,$A36-2015+(BE$31-1)*35,0)-OFFSET('IRP Approach 90% Local'!$T$1,$A36-2015+(BE$31-1)*35,0)</f>
        <v>85000</v>
      </c>
      <c r="BF36">
        <f ca="1">OFFSET('IRP Approach 90% Local'!$J$1,$A36-2015+(BF$31-1)*35,0)-OFFSET('IRP Approach 90% Local'!$T$1,$A36-2015+(BF$31-1)*35,0)</f>
        <v>55000</v>
      </c>
      <c r="BG36">
        <f ca="1">OFFSET('IRP Approach 90% Local'!$J$1,$A36-2015+(BG$31-1)*35,0)-OFFSET('IRP Approach 90% Local'!$T$1,$A36-2015+(BG$31-1)*35,0)</f>
        <v>55000</v>
      </c>
      <c r="BH36">
        <f ca="1">OFFSET('IRP Approach 90% Local'!$J$1,$A36-2015+(BH$31-1)*35,0)-OFFSET('IRP Approach 90% Local'!$T$1,$A36-2015+(BH$31-1)*35,0)</f>
        <v>55000</v>
      </c>
      <c r="BI36">
        <f ca="1">OFFSET('IRP Approach 90% Local'!$J$1,$A36-2015+(BI$31-1)*35,0)-OFFSET('IRP Approach 90% Local'!$T$1,$A36-2015+(BI$31-1)*35,0)</f>
        <v>55000</v>
      </c>
      <c r="BJ36">
        <f ca="1">OFFSET('IRP Approach 90% Local'!$J$1,$A36-2015+(BJ$31-1)*35,0)-OFFSET('IRP Approach 90% Local'!$T$1,$A36-2015+(BJ$31-1)*35,0)</f>
        <v>90000</v>
      </c>
      <c r="BK36">
        <f ca="1">OFFSET('IRP Approach 90% Local'!$J$1,$A36-2015+(BK$31-1)*35,0)-OFFSET('IRP Approach 90% Local'!$T$1,$A36-2015+(BK$31-1)*35,0)</f>
        <v>90000</v>
      </c>
      <c r="BL36">
        <f ca="1">OFFSET('IRP Approach 90% Local'!$J$1,$A36-2015+(BL$31-1)*35,0)-OFFSET('IRP Approach 90% Local'!$T$1,$A36-2015+(BL$31-1)*35,0)</f>
        <v>85000</v>
      </c>
      <c r="BM36">
        <f ca="1">OFFSET('IRP Approach 90% Local'!$J$1,$A36-2015+(BM$31-1)*35,0)-OFFSET('IRP Approach 90% Local'!$T$1,$A36-2015+(BM$31-1)*35,0)</f>
        <v>55000</v>
      </c>
      <c r="BN36">
        <f ca="1">OFFSET('IRP Approach 90% Local'!$J$1,$A36-2015+(BN$31-1)*35,0)-OFFSET('IRP Approach 90% Local'!$T$1,$A36-2015+(BN$31-1)*35,0)</f>
        <v>85000</v>
      </c>
      <c r="BO36">
        <f ca="1">OFFSET('IRP Approach 90% Local'!$J$1,$A36-2015+(BO$31-1)*35,0)-OFFSET('IRP Approach 90% Local'!$T$1,$A36-2015+(BO$31-1)*35,0)</f>
        <v>85000</v>
      </c>
      <c r="BP36">
        <f ca="1">OFFSET('IRP Approach 90% Local'!$J$1,$A36-2015+(BP$31-1)*35,0)-OFFSET('IRP Approach 90% Local'!$T$1,$A36-2015+(BP$31-1)*35,0)</f>
        <v>85000</v>
      </c>
      <c r="BQ36">
        <f ca="1">OFFSET('IRP Approach 90% Local'!$J$1,$A36-2015+(BQ$31-1)*35,0)-OFFSET('IRP Approach 90% Local'!$T$1,$A36-2015+(BQ$31-1)*35,0)</f>
        <v>85000</v>
      </c>
      <c r="BR36">
        <f ca="1">OFFSET('IRP Approach 90% Local'!$J$1,$A36-2015+(BR$31-1)*35,0)-OFFSET('IRP Approach 90% Local'!$T$1,$A36-2015+(BR$31-1)*35,0)</f>
        <v>85000</v>
      </c>
      <c r="BS36">
        <f ca="1">OFFSET('IRP Approach 90% Local'!$J$1,$A36-2015+(BS$31-1)*35,0)-OFFSET('IRP Approach 90% Local'!$T$1,$A36-2015+(BS$31-1)*35,0)</f>
        <v>85000</v>
      </c>
      <c r="BT36">
        <f ca="1">OFFSET('IRP Approach 90% Local'!$J$1,$A36-2015+(BT$31-1)*35,0)-OFFSET('IRP Approach 90% Local'!$T$1,$A36-2015+(BT$31-1)*35,0)</f>
        <v>85000</v>
      </c>
      <c r="BU36">
        <f ca="1">OFFSET('IRP Approach 90% Local'!$J$1,$A36-2015+(BU$31-1)*35,0)-OFFSET('IRP Approach 90% Local'!$T$1,$A36-2015+(BU$31-1)*35,0)</f>
        <v>85000</v>
      </c>
      <c r="BV36">
        <f ca="1">OFFSET('IRP Approach 90% Local'!$J$1,$A36-2015+(BV$31-1)*35,0)-OFFSET('IRP Approach 90% Local'!$T$1,$A36-2015+(BV$31-1)*35,0)</f>
        <v>85000</v>
      </c>
      <c r="BW36">
        <f ca="1">OFFSET('IRP Approach 90% Local'!$J$1,$A36-2015+(BW$31-1)*35,0)-OFFSET('IRP Approach 90% Local'!$T$1,$A36-2015+(BW$31-1)*35,0)</f>
        <v>55000</v>
      </c>
      <c r="BX36">
        <f ca="1">OFFSET('IRP Approach 90% Local'!$J$1,$A36-2015+(BX$31-1)*35,0)-OFFSET('IRP Approach 90% Local'!$T$1,$A36-2015+(BX$31-1)*35,0)</f>
        <v>55000</v>
      </c>
      <c r="BY36">
        <f ca="1">OFFSET('IRP Approach 90% Local'!$J$1,$A36-2015+(BY$31-1)*35,0)-OFFSET('IRP Approach 90% Local'!$T$1,$A36-2015+(BY$31-1)*35,0)</f>
        <v>55000</v>
      </c>
      <c r="BZ36">
        <f ca="1">OFFSET('IRP Approach 90% Local'!$J$1,$A36-2015+(BZ$31-1)*35,0)-OFFSET('IRP Approach 90% Local'!$T$1,$A36-2015+(BZ$31-1)*35,0)</f>
        <v>55000</v>
      </c>
      <c r="CA36">
        <f ca="1">OFFSET('IRP Approach 90% Local'!$J$1,$A36-2015+(CA$31-1)*35,0)-OFFSET('IRP Approach 90% Local'!$T$1,$A36-2015+(CA$31-1)*35,0)</f>
        <v>55000</v>
      </c>
      <c r="CB36">
        <f ca="1">OFFSET('IRP Approach 90% Local'!$J$1,$A36-2015+(CB$31-1)*35,0)-OFFSET('IRP Approach 90% Local'!$T$1,$A36-2015+(CB$31-1)*35,0)</f>
        <v>85000</v>
      </c>
      <c r="CC36">
        <f ca="1">OFFSET('IRP Approach 90% Local'!$J$1,$A36-2015+(CC$31-1)*35,0)-OFFSET('IRP Approach 90% Local'!$T$1,$A36-2015+(CC$31-1)*35,0)</f>
        <v>85000</v>
      </c>
      <c r="CD36">
        <f ca="1">OFFSET('IRP Approach 90% Local'!$J$1,$A36-2015+(CD$31-1)*35,0)-OFFSET('IRP Approach 90% Local'!$T$1,$A36-2015+(CD$31-1)*35,0)</f>
        <v>85000</v>
      </c>
      <c r="CE36">
        <f ca="1">OFFSET('IRP Approach 90% Local'!$J$1,$A36-2015+(CE$31-1)*35,0)-OFFSET('IRP Approach 90% Local'!$T$1,$A36-2015+(CE$31-1)*35,0)</f>
        <v>85000</v>
      </c>
      <c r="CF36">
        <f ca="1">OFFSET('IRP Approach 90% Local'!$J$1,$A36-2015+(CF$31-1)*35,0)-OFFSET('IRP Approach 90% Local'!$T$1,$A36-2015+(CF$31-1)*35,0)</f>
        <v>85000</v>
      </c>
      <c r="CG36">
        <f ca="1">OFFSET('IRP Approach 90% Local'!$J$1,$A36-2015+(CG$31-1)*35,0)-OFFSET('IRP Approach 90% Local'!$T$1,$A36-2015+(CG$31-1)*35,0)</f>
        <v>55000</v>
      </c>
      <c r="CH36">
        <f ca="1">OFFSET('IRP Approach 90% Local'!$J$1,$A36-2015+(CH$31-1)*35,0)-OFFSET('IRP Approach 90% Local'!$T$1,$A36-2015+(CH$31-1)*35,0)</f>
        <v>85000</v>
      </c>
      <c r="CI36">
        <f ca="1">OFFSET('IRP Approach 90% Local'!$J$1,$A36-2015+(CI$31-1)*35,0)-OFFSET('IRP Approach 90% Local'!$T$1,$A36-2015+(CI$31-1)*35,0)</f>
        <v>85000</v>
      </c>
      <c r="CJ36">
        <f ca="1">OFFSET('IRP Approach 90% Local'!$J$1,$A36-2015+(CJ$31-1)*35,0)-OFFSET('IRP Approach 90% Local'!$T$1,$A36-2015+(CJ$31-1)*35,0)</f>
        <v>85000</v>
      </c>
      <c r="CK36">
        <f ca="1">OFFSET('IRP Approach 90% Local'!$J$1,$A36-2015+(CK$31-1)*35,0)-OFFSET('IRP Approach 90% Local'!$T$1,$A36-2015+(CK$31-1)*35,0)</f>
        <v>85000</v>
      </c>
      <c r="CL36">
        <f ca="1">OFFSET('IRP Approach 90% Local'!$J$1,$A36-2015+(CL$31-1)*35,0)-OFFSET('IRP Approach 90% Local'!$T$1,$A36-2015+(CL$31-1)*35,0)</f>
        <v>55000</v>
      </c>
      <c r="CM36">
        <f ca="1">OFFSET('IRP Approach 90% Local'!$J$1,$A36-2015+(CM$31-1)*35,0)-OFFSET('IRP Approach 90% Local'!$T$1,$A36-2015+(CM$31-1)*35,0)</f>
        <v>85000</v>
      </c>
      <c r="CN36">
        <f ca="1">OFFSET('IRP Approach 90% Local'!$J$1,$A36-2015+(CN$31-1)*35,0)-OFFSET('IRP Approach 90% Local'!$T$1,$A36-2015+(CN$31-1)*35,0)</f>
        <v>85000</v>
      </c>
      <c r="CP36">
        <f t="shared" ca="1" si="5"/>
        <v>55000</v>
      </c>
      <c r="CQ36" s="1">
        <f t="shared" ca="1" si="6"/>
        <v>75219.780219780223</v>
      </c>
      <c r="CR36">
        <f t="shared" ca="1" si="7"/>
        <v>90000</v>
      </c>
    </row>
    <row r="37" spans="1:96" ht="15" x14ac:dyDescent="0.25">
      <c r="A37">
        <v>2021</v>
      </c>
      <c r="B37">
        <f ca="1">OFFSET('IRP Approach 90% Local'!$J$1,$A37-2015+(B$31-1)*35,0)-OFFSET('IRP Approach 90% Local'!$T$1,$A37-2015+(B$31-1)*35,0)</f>
        <v>85000</v>
      </c>
      <c r="C37">
        <f ca="1">OFFSET('IRP Approach 90% Local'!$J$1,$A37-2015+(C$31-1)*35,0)-OFFSET('IRP Approach 90% Local'!$T$1,$A37-2015+(C$31-1)*35,0)</f>
        <v>85000</v>
      </c>
      <c r="D37">
        <f ca="1">OFFSET('IRP Approach 90% Local'!$J$1,$A37-2015+(D$31-1)*35,0)-OFFSET('IRP Approach 90% Local'!$T$1,$A37-2015+(D$31-1)*35,0)</f>
        <v>85000</v>
      </c>
      <c r="E37">
        <f ca="1">OFFSET('IRP Approach 90% Local'!$J$1,$A37-2015+(E$31-1)*35,0)-OFFSET('IRP Approach 90% Local'!$T$1,$A37-2015+(E$31-1)*35,0)</f>
        <v>85000</v>
      </c>
      <c r="F37">
        <f ca="1">OFFSET('IRP Approach 90% Local'!$J$1,$A37-2015+(F$31-1)*35,0)-OFFSET('IRP Approach 90% Local'!$T$1,$A37-2015+(F$31-1)*35,0)</f>
        <v>85000</v>
      </c>
      <c r="G37">
        <f ca="1">OFFSET('IRP Approach 90% Local'!$J$1,$A37-2015+(G$31-1)*35,0)-OFFSET('IRP Approach 90% Local'!$T$1,$A37-2015+(G$31-1)*35,0)</f>
        <v>85000</v>
      </c>
      <c r="H37">
        <f ca="1">OFFSET('IRP Approach 90% Local'!$J$1,$A37-2015+(H$31-1)*35,0)-OFFSET('IRP Approach 90% Local'!$T$1,$A37-2015+(H$31-1)*35,0)</f>
        <v>85000</v>
      </c>
      <c r="I37">
        <f ca="1">OFFSET('IRP Approach 90% Local'!$J$1,$A37-2015+(I$31-1)*35,0)-OFFSET('IRP Approach 90% Local'!$T$1,$A37-2015+(I$31-1)*35,0)</f>
        <v>85000</v>
      </c>
      <c r="J37">
        <f ca="1">OFFSET('IRP Approach 90% Local'!$J$1,$A37-2015+(J$31-1)*35,0)-OFFSET('IRP Approach 90% Local'!$T$1,$A37-2015+(J$31-1)*35,0)</f>
        <v>85000</v>
      </c>
      <c r="K37">
        <f ca="1">OFFSET('IRP Approach 90% Local'!$J$1,$A37-2015+(K$31-1)*35,0)-OFFSET('IRP Approach 90% Local'!$T$1,$A37-2015+(K$31-1)*35,0)</f>
        <v>85000</v>
      </c>
      <c r="L37">
        <f ca="1">OFFSET('IRP Approach 90% Local'!$J$1,$A37-2015+(L$31-1)*35,0)-OFFSET('IRP Approach 90% Local'!$T$1,$A37-2015+(L$31-1)*35,0)</f>
        <v>85000</v>
      </c>
      <c r="M37">
        <f ca="1">OFFSET('IRP Approach 90% Local'!$J$1,$A37-2015+(M$31-1)*35,0)-OFFSET('IRP Approach 90% Local'!$T$1,$A37-2015+(M$31-1)*35,0)</f>
        <v>85000</v>
      </c>
      <c r="N37">
        <f ca="1">OFFSET('IRP Approach 90% Local'!$J$1,$A37-2015+(N$31-1)*35,0)-OFFSET('IRP Approach 90% Local'!$T$1,$A37-2015+(N$31-1)*35,0)</f>
        <v>85000</v>
      </c>
      <c r="O37">
        <f ca="1">OFFSET('IRP Approach 90% Local'!$J$1,$A37-2015+(O$31-1)*35,0)-OFFSET('IRP Approach 90% Local'!$T$1,$A37-2015+(O$31-1)*35,0)</f>
        <v>85000</v>
      </c>
      <c r="P37">
        <f ca="1">OFFSET('IRP Approach 90% Local'!$J$1,$A37-2015+(P$31-1)*35,0)-OFFSET('IRP Approach 90% Local'!$T$1,$A37-2015+(P$31-1)*35,0)</f>
        <v>55000</v>
      </c>
      <c r="Q37">
        <f ca="1">OFFSET('IRP Approach 90% Local'!$J$1,$A37-2015+(Q$31-1)*35,0)-OFFSET('IRP Approach 90% Local'!$T$1,$A37-2015+(Q$31-1)*35,0)</f>
        <v>55000</v>
      </c>
      <c r="R37">
        <f ca="1">OFFSET('IRP Approach 90% Local'!$J$1,$A37-2015+(R$31-1)*35,0)-OFFSET('IRP Approach 90% Local'!$T$1,$A37-2015+(R$31-1)*35,0)</f>
        <v>55000</v>
      </c>
      <c r="S37">
        <f ca="1">OFFSET('IRP Approach 90% Local'!$J$1,$A37-2015+(S$31-1)*35,0)-OFFSET('IRP Approach 90% Local'!$T$1,$A37-2015+(S$31-1)*35,0)</f>
        <v>85000</v>
      </c>
      <c r="T37">
        <f ca="1">OFFSET('IRP Approach 90% Local'!$J$1,$A37-2015+(T$31-1)*35,0)-OFFSET('IRP Approach 90% Local'!$T$1,$A37-2015+(T$31-1)*35,0)</f>
        <v>55000</v>
      </c>
      <c r="U37">
        <f ca="1">OFFSET('IRP Approach 90% Local'!$J$1,$A37-2015+(U$31-1)*35,0)-OFFSET('IRP Approach 90% Local'!$T$1,$A37-2015+(U$31-1)*35,0)</f>
        <v>55000</v>
      </c>
      <c r="V37">
        <f ca="1">OFFSET('IRP Approach 90% Local'!$J$1,$A37-2015+(V$31-1)*35,0)-OFFSET('IRP Approach 90% Local'!$T$1,$A37-2015+(V$31-1)*35,0)</f>
        <v>55000</v>
      </c>
      <c r="W37">
        <f ca="1">OFFSET('IRP Approach 90% Local'!$J$1,$A37-2015+(W$31-1)*35,0)-OFFSET('IRP Approach 90% Local'!$T$1,$A37-2015+(W$31-1)*35,0)</f>
        <v>85000</v>
      </c>
      <c r="X37">
        <f ca="1">OFFSET('IRP Approach 90% Local'!$J$1,$A37-2015+(X$31-1)*35,0)-OFFSET('IRP Approach 90% Local'!$T$1,$A37-2015+(X$31-1)*35,0)</f>
        <v>85000</v>
      </c>
      <c r="Y37">
        <f ca="1">OFFSET('IRP Approach 90% Local'!$J$1,$A37-2015+(Y$31-1)*35,0)-OFFSET('IRP Approach 90% Local'!$T$1,$A37-2015+(Y$31-1)*35,0)</f>
        <v>55000</v>
      </c>
      <c r="Z37">
        <f ca="1">OFFSET('IRP Approach 90% Local'!$J$1,$A37-2015+(Z$31-1)*35,0)-OFFSET('IRP Approach 90% Local'!$T$1,$A37-2015+(Z$31-1)*35,0)</f>
        <v>85000</v>
      </c>
      <c r="AA37">
        <f ca="1">OFFSET('IRP Approach 90% Local'!$J$1,$A37-2015+(AA$31-1)*35,0)-OFFSET('IRP Approach 90% Local'!$T$1,$A37-2015+(AA$31-1)*35,0)</f>
        <v>85000</v>
      </c>
      <c r="AB37">
        <f ca="1">OFFSET('IRP Approach 90% Local'!$J$1,$A37-2015+(AB$31-1)*35,0)-OFFSET('IRP Approach 90% Local'!$T$1,$A37-2015+(AB$31-1)*35,0)</f>
        <v>85000</v>
      </c>
      <c r="AC37">
        <f ca="1">OFFSET('IRP Approach 90% Local'!$J$1,$A37-2015+(AC$31-1)*35,0)-OFFSET('IRP Approach 90% Local'!$T$1,$A37-2015+(AC$31-1)*35,0)</f>
        <v>85000</v>
      </c>
      <c r="AD37">
        <f ca="1">OFFSET('IRP Approach 90% Local'!$J$1,$A37-2015+(AD$31-1)*35,0)-OFFSET('IRP Approach 90% Local'!$T$1,$A37-2015+(AD$31-1)*35,0)</f>
        <v>85000</v>
      </c>
      <c r="AE37">
        <f ca="1">OFFSET('IRP Approach 90% Local'!$J$1,$A37-2015+(AE$31-1)*35,0)-OFFSET('IRP Approach 90% Local'!$T$1,$A37-2015+(AE$31-1)*35,0)</f>
        <v>55000</v>
      </c>
      <c r="AF37">
        <f ca="1">OFFSET('IRP Approach 90% Local'!$J$1,$A37-2015+(AF$31-1)*35,0)-OFFSET('IRP Approach 90% Local'!$T$1,$A37-2015+(AF$31-1)*35,0)</f>
        <v>55000</v>
      </c>
      <c r="AG37">
        <f ca="1">OFFSET('IRP Approach 90% Local'!$J$1,$A37-2015+(AG$31-1)*35,0)-OFFSET('IRP Approach 90% Local'!$T$1,$A37-2015+(AG$31-1)*35,0)</f>
        <v>85000</v>
      </c>
      <c r="AH37">
        <f ca="1">OFFSET('IRP Approach 90% Local'!$J$1,$A37-2015+(AH$31-1)*35,0)-OFFSET('IRP Approach 90% Local'!$T$1,$A37-2015+(AH$31-1)*35,0)</f>
        <v>85000</v>
      </c>
      <c r="AI37">
        <f ca="1">OFFSET('IRP Approach 90% Local'!$J$1,$A37-2015+(AI$31-1)*35,0)-OFFSET('IRP Approach 90% Local'!$T$1,$A37-2015+(AI$31-1)*35,0)</f>
        <v>85000</v>
      </c>
      <c r="AJ37">
        <f ca="1">OFFSET('IRP Approach 90% Local'!$J$1,$A37-2015+(AJ$31-1)*35,0)-OFFSET('IRP Approach 90% Local'!$T$1,$A37-2015+(AJ$31-1)*35,0)</f>
        <v>55000</v>
      </c>
      <c r="AK37">
        <f ca="1">OFFSET('IRP Approach 90% Local'!$J$1,$A37-2015+(AK$31-1)*35,0)-OFFSET('IRP Approach 90% Local'!$T$1,$A37-2015+(AK$31-1)*35,0)</f>
        <v>55000</v>
      </c>
      <c r="AL37">
        <f ca="1">OFFSET('IRP Approach 90% Local'!$J$1,$A37-2015+(AL$31-1)*35,0)-OFFSET('IRP Approach 90% Local'!$T$1,$A37-2015+(AL$31-1)*35,0)</f>
        <v>85000</v>
      </c>
      <c r="AM37">
        <f ca="1">OFFSET('IRP Approach 90% Local'!$J$1,$A37-2015+(AM$31-1)*35,0)-OFFSET('IRP Approach 90% Local'!$T$1,$A37-2015+(AM$31-1)*35,0)</f>
        <v>85000</v>
      </c>
      <c r="AN37">
        <f ca="1">OFFSET('IRP Approach 90% Local'!$J$1,$A37-2015+(AN$31-1)*35,0)-OFFSET('IRP Approach 90% Local'!$T$1,$A37-2015+(AN$31-1)*35,0)</f>
        <v>85000</v>
      </c>
      <c r="AO37">
        <f ca="1">OFFSET('IRP Approach 90% Local'!$J$1,$A37-2015+(AO$31-1)*35,0)-OFFSET('IRP Approach 90% Local'!$T$1,$A37-2015+(AO$31-1)*35,0)</f>
        <v>85000</v>
      </c>
      <c r="AP37">
        <f ca="1">OFFSET('IRP Approach 90% Local'!$J$1,$A37-2015+(AP$31-1)*35,0)-OFFSET('IRP Approach 90% Local'!$T$1,$A37-2015+(AP$31-1)*35,0)</f>
        <v>85000</v>
      </c>
      <c r="AQ37">
        <f ca="1">OFFSET('IRP Approach 90% Local'!$J$1,$A37-2015+(AQ$31-1)*35,0)-OFFSET('IRP Approach 90% Local'!$T$1,$A37-2015+(AQ$31-1)*35,0)</f>
        <v>85000</v>
      </c>
      <c r="AR37">
        <f ca="1">OFFSET('IRP Approach 90% Local'!$J$1,$A37-2015+(AR$31-1)*35,0)-OFFSET('IRP Approach 90% Local'!$T$1,$A37-2015+(AR$31-1)*35,0)</f>
        <v>85000</v>
      </c>
      <c r="AS37">
        <f ca="1">OFFSET('IRP Approach 90% Local'!$J$1,$A37-2015+(AS$31-1)*35,0)-OFFSET('IRP Approach 90% Local'!$T$1,$A37-2015+(AS$31-1)*35,0)</f>
        <v>85000</v>
      </c>
      <c r="AT37">
        <f ca="1">OFFSET('IRP Approach 90% Local'!$J$1,$A37-2015+(AT$31-1)*35,0)-OFFSET('IRP Approach 90% Local'!$T$1,$A37-2015+(AT$31-1)*35,0)</f>
        <v>55000</v>
      </c>
      <c r="AU37">
        <f ca="1">OFFSET('IRP Approach 90% Local'!$J$1,$A37-2015+(AU$31-1)*35,0)-OFFSET('IRP Approach 90% Local'!$T$1,$A37-2015+(AU$31-1)*35,0)</f>
        <v>85000</v>
      </c>
      <c r="AV37">
        <f ca="1">OFFSET('IRP Approach 90% Local'!$J$1,$A37-2015+(AV$31-1)*35,0)-OFFSET('IRP Approach 90% Local'!$T$1,$A37-2015+(AV$31-1)*35,0)</f>
        <v>55000</v>
      </c>
      <c r="AW37">
        <f ca="1">OFFSET('IRP Approach 90% Local'!$J$1,$A37-2015+(AW$31-1)*35,0)-OFFSET('IRP Approach 90% Local'!$T$1,$A37-2015+(AW$31-1)*35,0)</f>
        <v>55000</v>
      </c>
      <c r="AX37">
        <f ca="1">OFFSET('IRP Approach 90% Local'!$J$1,$A37-2015+(AX$31-1)*35,0)-OFFSET('IRP Approach 90% Local'!$T$1,$A37-2015+(AX$31-1)*35,0)</f>
        <v>85000</v>
      </c>
      <c r="AY37">
        <f ca="1">OFFSET('IRP Approach 90% Local'!$J$1,$A37-2015+(AY$31-1)*35,0)-OFFSET('IRP Approach 90% Local'!$T$1,$A37-2015+(AY$31-1)*35,0)</f>
        <v>85000</v>
      </c>
      <c r="AZ37">
        <f ca="1">OFFSET('IRP Approach 90% Local'!$J$1,$A37-2015+(AZ$31-1)*35,0)-OFFSET('IRP Approach 90% Local'!$T$1,$A37-2015+(AZ$31-1)*35,0)</f>
        <v>85000</v>
      </c>
      <c r="BA37">
        <f ca="1">OFFSET('IRP Approach 90% Local'!$J$1,$A37-2015+(BA$31-1)*35,0)-OFFSET('IRP Approach 90% Local'!$T$1,$A37-2015+(BA$31-1)*35,0)</f>
        <v>55000</v>
      </c>
      <c r="BB37">
        <f ca="1">OFFSET('IRP Approach 90% Local'!$J$1,$A37-2015+(BB$31-1)*35,0)-OFFSET('IRP Approach 90% Local'!$T$1,$A37-2015+(BB$31-1)*35,0)</f>
        <v>85000</v>
      </c>
      <c r="BC37">
        <f ca="1">OFFSET('IRP Approach 90% Local'!$J$1,$A37-2015+(BC$31-1)*35,0)-OFFSET('IRP Approach 90% Local'!$T$1,$A37-2015+(BC$31-1)*35,0)</f>
        <v>85000</v>
      </c>
      <c r="BD37">
        <f ca="1">OFFSET('IRP Approach 90% Local'!$J$1,$A37-2015+(BD$31-1)*35,0)-OFFSET('IRP Approach 90% Local'!$T$1,$A37-2015+(BD$31-1)*35,0)</f>
        <v>85000</v>
      </c>
      <c r="BE37">
        <f ca="1">OFFSET('IRP Approach 90% Local'!$J$1,$A37-2015+(BE$31-1)*35,0)-OFFSET('IRP Approach 90% Local'!$T$1,$A37-2015+(BE$31-1)*35,0)</f>
        <v>85000</v>
      </c>
      <c r="BF37">
        <f ca="1">OFFSET('IRP Approach 90% Local'!$J$1,$A37-2015+(BF$31-1)*35,0)-OFFSET('IRP Approach 90% Local'!$T$1,$A37-2015+(BF$31-1)*35,0)</f>
        <v>55000</v>
      </c>
      <c r="BG37">
        <f ca="1">OFFSET('IRP Approach 90% Local'!$J$1,$A37-2015+(BG$31-1)*35,0)-OFFSET('IRP Approach 90% Local'!$T$1,$A37-2015+(BG$31-1)*35,0)</f>
        <v>55000</v>
      </c>
      <c r="BH37">
        <f ca="1">OFFSET('IRP Approach 90% Local'!$J$1,$A37-2015+(BH$31-1)*35,0)-OFFSET('IRP Approach 90% Local'!$T$1,$A37-2015+(BH$31-1)*35,0)</f>
        <v>55000</v>
      </c>
      <c r="BI37">
        <f ca="1">OFFSET('IRP Approach 90% Local'!$J$1,$A37-2015+(BI$31-1)*35,0)-OFFSET('IRP Approach 90% Local'!$T$1,$A37-2015+(BI$31-1)*35,0)</f>
        <v>90000</v>
      </c>
      <c r="BJ37">
        <f ca="1">OFFSET('IRP Approach 90% Local'!$J$1,$A37-2015+(BJ$31-1)*35,0)-OFFSET('IRP Approach 90% Local'!$T$1,$A37-2015+(BJ$31-1)*35,0)</f>
        <v>90000</v>
      </c>
      <c r="BK37">
        <f ca="1">OFFSET('IRP Approach 90% Local'!$J$1,$A37-2015+(BK$31-1)*35,0)-OFFSET('IRP Approach 90% Local'!$T$1,$A37-2015+(BK$31-1)*35,0)</f>
        <v>85000</v>
      </c>
      <c r="BL37">
        <f ca="1">OFFSET('IRP Approach 90% Local'!$J$1,$A37-2015+(BL$31-1)*35,0)-OFFSET('IRP Approach 90% Local'!$T$1,$A37-2015+(BL$31-1)*35,0)</f>
        <v>85000</v>
      </c>
      <c r="BM37">
        <f ca="1">OFFSET('IRP Approach 90% Local'!$J$1,$A37-2015+(BM$31-1)*35,0)-OFFSET('IRP Approach 90% Local'!$T$1,$A37-2015+(BM$31-1)*35,0)</f>
        <v>55000</v>
      </c>
      <c r="BN37">
        <f ca="1">OFFSET('IRP Approach 90% Local'!$J$1,$A37-2015+(BN$31-1)*35,0)-OFFSET('IRP Approach 90% Local'!$T$1,$A37-2015+(BN$31-1)*35,0)</f>
        <v>85000</v>
      </c>
      <c r="BO37">
        <f ca="1">OFFSET('IRP Approach 90% Local'!$J$1,$A37-2015+(BO$31-1)*35,0)-OFFSET('IRP Approach 90% Local'!$T$1,$A37-2015+(BO$31-1)*35,0)</f>
        <v>85000</v>
      </c>
      <c r="BP37">
        <f ca="1">OFFSET('IRP Approach 90% Local'!$J$1,$A37-2015+(BP$31-1)*35,0)-OFFSET('IRP Approach 90% Local'!$T$1,$A37-2015+(BP$31-1)*35,0)</f>
        <v>85000</v>
      </c>
      <c r="BQ37">
        <f ca="1">OFFSET('IRP Approach 90% Local'!$J$1,$A37-2015+(BQ$31-1)*35,0)-OFFSET('IRP Approach 90% Local'!$T$1,$A37-2015+(BQ$31-1)*35,0)</f>
        <v>85000</v>
      </c>
      <c r="BR37">
        <f ca="1">OFFSET('IRP Approach 90% Local'!$J$1,$A37-2015+(BR$31-1)*35,0)-OFFSET('IRP Approach 90% Local'!$T$1,$A37-2015+(BR$31-1)*35,0)</f>
        <v>85000</v>
      </c>
      <c r="BS37">
        <f ca="1">OFFSET('IRP Approach 90% Local'!$J$1,$A37-2015+(BS$31-1)*35,0)-OFFSET('IRP Approach 90% Local'!$T$1,$A37-2015+(BS$31-1)*35,0)</f>
        <v>85000</v>
      </c>
      <c r="BT37">
        <f ca="1">OFFSET('IRP Approach 90% Local'!$J$1,$A37-2015+(BT$31-1)*35,0)-OFFSET('IRP Approach 90% Local'!$T$1,$A37-2015+(BT$31-1)*35,0)</f>
        <v>85000</v>
      </c>
      <c r="BU37">
        <f ca="1">OFFSET('IRP Approach 90% Local'!$J$1,$A37-2015+(BU$31-1)*35,0)-OFFSET('IRP Approach 90% Local'!$T$1,$A37-2015+(BU$31-1)*35,0)</f>
        <v>85000</v>
      </c>
      <c r="BV37">
        <f ca="1">OFFSET('IRP Approach 90% Local'!$J$1,$A37-2015+(BV$31-1)*35,0)-OFFSET('IRP Approach 90% Local'!$T$1,$A37-2015+(BV$31-1)*35,0)</f>
        <v>85000</v>
      </c>
      <c r="BW37">
        <f ca="1">OFFSET('IRP Approach 90% Local'!$J$1,$A37-2015+(BW$31-1)*35,0)-OFFSET('IRP Approach 90% Local'!$T$1,$A37-2015+(BW$31-1)*35,0)</f>
        <v>55000</v>
      </c>
      <c r="BX37">
        <f ca="1">OFFSET('IRP Approach 90% Local'!$J$1,$A37-2015+(BX$31-1)*35,0)-OFFSET('IRP Approach 90% Local'!$T$1,$A37-2015+(BX$31-1)*35,0)</f>
        <v>55000</v>
      </c>
      <c r="BY37">
        <f ca="1">OFFSET('IRP Approach 90% Local'!$J$1,$A37-2015+(BY$31-1)*35,0)-OFFSET('IRP Approach 90% Local'!$T$1,$A37-2015+(BY$31-1)*35,0)</f>
        <v>55000</v>
      </c>
      <c r="BZ37">
        <f ca="1">OFFSET('IRP Approach 90% Local'!$J$1,$A37-2015+(BZ$31-1)*35,0)-OFFSET('IRP Approach 90% Local'!$T$1,$A37-2015+(BZ$31-1)*35,0)</f>
        <v>55000</v>
      </c>
      <c r="CA37">
        <f ca="1">OFFSET('IRP Approach 90% Local'!$J$1,$A37-2015+(CA$31-1)*35,0)-OFFSET('IRP Approach 90% Local'!$T$1,$A37-2015+(CA$31-1)*35,0)</f>
        <v>85000</v>
      </c>
      <c r="CB37">
        <f ca="1">OFFSET('IRP Approach 90% Local'!$J$1,$A37-2015+(CB$31-1)*35,0)-OFFSET('IRP Approach 90% Local'!$T$1,$A37-2015+(CB$31-1)*35,0)</f>
        <v>85000</v>
      </c>
      <c r="CC37">
        <f ca="1">OFFSET('IRP Approach 90% Local'!$J$1,$A37-2015+(CC$31-1)*35,0)-OFFSET('IRP Approach 90% Local'!$T$1,$A37-2015+(CC$31-1)*35,0)</f>
        <v>85000</v>
      </c>
      <c r="CD37">
        <f ca="1">OFFSET('IRP Approach 90% Local'!$J$1,$A37-2015+(CD$31-1)*35,0)-OFFSET('IRP Approach 90% Local'!$T$1,$A37-2015+(CD$31-1)*35,0)</f>
        <v>85000</v>
      </c>
      <c r="CE37">
        <f ca="1">OFFSET('IRP Approach 90% Local'!$J$1,$A37-2015+(CE$31-1)*35,0)-OFFSET('IRP Approach 90% Local'!$T$1,$A37-2015+(CE$31-1)*35,0)</f>
        <v>85000</v>
      </c>
      <c r="CF37">
        <f ca="1">OFFSET('IRP Approach 90% Local'!$J$1,$A37-2015+(CF$31-1)*35,0)-OFFSET('IRP Approach 90% Local'!$T$1,$A37-2015+(CF$31-1)*35,0)</f>
        <v>85000</v>
      </c>
      <c r="CG37">
        <f ca="1">OFFSET('IRP Approach 90% Local'!$J$1,$A37-2015+(CG$31-1)*35,0)-OFFSET('IRP Approach 90% Local'!$T$1,$A37-2015+(CG$31-1)*35,0)</f>
        <v>55000</v>
      </c>
      <c r="CH37">
        <f ca="1">OFFSET('IRP Approach 90% Local'!$J$1,$A37-2015+(CH$31-1)*35,0)-OFFSET('IRP Approach 90% Local'!$T$1,$A37-2015+(CH$31-1)*35,0)</f>
        <v>85000</v>
      </c>
      <c r="CI37">
        <f ca="1">OFFSET('IRP Approach 90% Local'!$J$1,$A37-2015+(CI$31-1)*35,0)-OFFSET('IRP Approach 90% Local'!$T$1,$A37-2015+(CI$31-1)*35,0)</f>
        <v>85000</v>
      </c>
      <c r="CJ37">
        <f ca="1">OFFSET('IRP Approach 90% Local'!$J$1,$A37-2015+(CJ$31-1)*35,0)-OFFSET('IRP Approach 90% Local'!$T$1,$A37-2015+(CJ$31-1)*35,0)</f>
        <v>85000</v>
      </c>
      <c r="CK37">
        <f ca="1">OFFSET('IRP Approach 90% Local'!$J$1,$A37-2015+(CK$31-1)*35,0)-OFFSET('IRP Approach 90% Local'!$T$1,$A37-2015+(CK$31-1)*35,0)</f>
        <v>85000</v>
      </c>
      <c r="CL37">
        <f ca="1">OFFSET('IRP Approach 90% Local'!$J$1,$A37-2015+(CL$31-1)*35,0)-OFFSET('IRP Approach 90% Local'!$T$1,$A37-2015+(CL$31-1)*35,0)</f>
        <v>55000</v>
      </c>
      <c r="CM37">
        <f ca="1">OFFSET('IRP Approach 90% Local'!$J$1,$A37-2015+(CM$31-1)*35,0)-OFFSET('IRP Approach 90% Local'!$T$1,$A37-2015+(CM$31-1)*35,0)</f>
        <v>85000</v>
      </c>
      <c r="CN37">
        <f ca="1">OFFSET('IRP Approach 90% Local'!$J$1,$A37-2015+(CN$31-1)*35,0)-OFFSET('IRP Approach 90% Local'!$T$1,$A37-2015+(CN$31-1)*35,0)</f>
        <v>85000</v>
      </c>
      <c r="CP37">
        <f t="shared" ca="1" si="5"/>
        <v>55000</v>
      </c>
      <c r="CQ37" s="1">
        <f t="shared" ca="1" si="6"/>
        <v>76868.131868131866</v>
      </c>
      <c r="CR37">
        <f t="shared" ca="1" si="7"/>
        <v>90000</v>
      </c>
    </row>
    <row r="38" spans="1:96" x14ac:dyDescent="0.3">
      <c r="A38">
        <v>2022</v>
      </c>
      <c r="B38">
        <f ca="1">OFFSET('IRP Approach 90% Local'!$J$1,$A38-2015+(B$31-1)*35,0)-OFFSET('IRP Approach 90% Local'!$T$1,$A38-2015+(B$31-1)*35,0)</f>
        <v>85000</v>
      </c>
      <c r="C38">
        <f ca="1">OFFSET('IRP Approach 90% Local'!$J$1,$A38-2015+(C$31-1)*35,0)-OFFSET('IRP Approach 90% Local'!$T$1,$A38-2015+(C$31-1)*35,0)</f>
        <v>85000</v>
      </c>
      <c r="D38">
        <f ca="1">OFFSET('IRP Approach 90% Local'!$J$1,$A38-2015+(D$31-1)*35,0)-OFFSET('IRP Approach 90% Local'!$T$1,$A38-2015+(D$31-1)*35,0)</f>
        <v>85000</v>
      </c>
      <c r="E38">
        <f ca="1">OFFSET('IRP Approach 90% Local'!$J$1,$A38-2015+(E$31-1)*35,0)-OFFSET('IRP Approach 90% Local'!$T$1,$A38-2015+(E$31-1)*35,0)</f>
        <v>85000</v>
      </c>
      <c r="F38">
        <f ca="1">OFFSET('IRP Approach 90% Local'!$J$1,$A38-2015+(F$31-1)*35,0)-OFFSET('IRP Approach 90% Local'!$T$1,$A38-2015+(F$31-1)*35,0)</f>
        <v>85000</v>
      </c>
      <c r="G38">
        <f ca="1">OFFSET('IRP Approach 90% Local'!$J$1,$A38-2015+(G$31-1)*35,0)-OFFSET('IRP Approach 90% Local'!$T$1,$A38-2015+(G$31-1)*35,0)</f>
        <v>85000</v>
      </c>
      <c r="H38">
        <f ca="1">OFFSET('IRP Approach 90% Local'!$J$1,$A38-2015+(H$31-1)*35,0)-OFFSET('IRP Approach 90% Local'!$T$1,$A38-2015+(H$31-1)*35,0)</f>
        <v>85000</v>
      </c>
      <c r="I38">
        <f ca="1">OFFSET('IRP Approach 90% Local'!$J$1,$A38-2015+(I$31-1)*35,0)-OFFSET('IRP Approach 90% Local'!$T$1,$A38-2015+(I$31-1)*35,0)</f>
        <v>85000</v>
      </c>
      <c r="J38">
        <f ca="1">OFFSET('IRP Approach 90% Local'!$J$1,$A38-2015+(J$31-1)*35,0)-OFFSET('IRP Approach 90% Local'!$T$1,$A38-2015+(J$31-1)*35,0)</f>
        <v>85000</v>
      </c>
      <c r="K38">
        <f ca="1">OFFSET('IRP Approach 90% Local'!$J$1,$A38-2015+(K$31-1)*35,0)-OFFSET('IRP Approach 90% Local'!$T$1,$A38-2015+(K$31-1)*35,0)</f>
        <v>85000</v>
      </c>
      <c r="L38">
        <f ca="1">OFFSET('IRP Approach 90% Local'!$J$1,$A38-2015+(L$31-1)*35,0)-OFFSET('IRP Approach 90% Local'!$T$1,$A38-2015+(L$31-1)*35,0)</f>
        <v>85000</v>
      </c>
      <c r="M38">
        <f ca="1">OFFSET('IRP Approach 90% Local'!$J$1,$A38-2015+(M$31-1)*35,0)-OFFSET('IRP Approach 90% Local'!$T$1,$A38-2015+(M$31-1)*35,0)</f>
        <v>85000</v>
      </c>
      <c r="N38">
        <f ca="1">OFFSET('IRP Approach 90% Local'!$J$1,$A38-2015+(N$31-1)*35,0)-OFFSET('IRP Approach 90% Local'!$T$1,$A38-2015+(N$31-1)*35,0)</f>
        <v>85000</v>
      </c>
      <c r="O38">
        <f ca="1">OFFSET('IRP Approach 90% Local'!$J$1,$A38-2015+(O$31-1)*35,0)-OFFSET('IRP Approach 90% Local'!$T$1,$A38-2015+(O$31-1)*35,0)</f>
        <v>25000</v>
      </c>
      <c r="P38">
        <f ca="1">OFFSET('IRP Approach 90% Local'!$J$1,$A38-2015+(P$31-1)*35,0)-OFFSET('IRP Approach 90% Local'!$T$1,$A38-2015+(P$31-1)*35,0)</f>
        <v>25000</v>
      </c>
      <c r="Q38">
        <f ca="1">OFFSET('IRP Approach 90% Local'!$J$1,$A38-2015+(Q$31-1)*35,0)-OFFSET('IRP Approach 90% Local'!$T$1,$A38-2015+(Q$31-1)*35,0)</f>
        <v>55000</v>
      </c>
      <c r="R38">
        <f ca="1">OFFSET('IRP Approach 90% Local'!$J$1,$A38-2015+(R$31-1)*35,0)-OFFSET('IRP Approach 90% Local'!$T$1,$A38-2015+(R$31-1)*35,0)</f>
        <v>55000</v>
      </c>
      <c r="S38">
        <f ca="1">OFFSET('IRP Approach 90% Local'!$J$1,$A38-2015+(S$31-1)*35,0)-OFFSET('IRP Approach 90% Local'!$T$1,$A38-2015+(S$31-1)*35,0)</f>
        <v>55000</v>
      </c>
      <c r="T38">
        <f ca="1">OFFSET('IRP Approach 90% Local'!$J$1,$A38-2015+(T$31-1)*35,0)-OFFSET('IRP Approach 90% Local'!$T$1,$A38-2015+(T$31-1)*35,0)</f>
        <v>25000</v>
      </c>
      <c r="U38">
        <f ca="1">OFFSET('IRP Approach 90% Local'!$J$1,$A38-2015+(U$31-1)*35,0)-OFFSET('IRP Approach 90% Local'!$T$1,$A38-2015+(U$31-1)*35,0)</f>
        <v>55000</v>
      </c>
      <c r="V38">
        <f ca="1">OFFSET('IRP Approach 90% Local'!$J$1,$A38-2015+(V$31-1)*35,0)-OFFSET('IRP Approach 90% Local'!$T$1,$A38-2015+(V$31-1)*35,0)</f>
        <v>55000</v>
      </c>
      <c r="W38">
        <f ca="1">OFFSET('IRP Approach 90% Local'!$J$1,$A38-2015+(W$31-1)*35,0)-OFFSET('IRP Approach 90% Local'!$T$1,$A38-2015+(W$31-1)*35,0)</f>
        <v>55000</v>
      </c>
      <c r="X38">
        <f ca="1">OFFSET('IRP Approach 90% Local'!$J$1,$A38-2015+(X$31-1)*35,0)-OFFSET('IRP Approach 90% Local'!$T$1,$A38-2015+(X$31-1)*35,0)</f>
        <v>55000</v>
      </c>
      <c r="Y38">
        <f ca="1">OFFSET('IRP Approach 90% Local'!$J$1,$A38-2015+(Y$31-1)*35,0)-OFFSET('IRP Approach 90% Local'!$T$1,$A38-2015+(Y$31-1)*35,0)</f>
        <v>85000</v>
      </c>
      <c r="Z38">
        <f ca="1">OFFSET('IRP Approach 90% Local'!$J$1,$A38-2015+(Z$31-1)*35,0)-OFFSET('IRP Approach 90% Local'!$T$1,$A38-2015+(Z$31-1)*35,0)</f>
        <v>85000</v>
      </c>
      <c r="AA38">
        <f ca="1">OFFSET('IRP Approach 90% Local'!$J$1,$A38-2015+(AA$31-1)*35,0)-OFFSET('IRP Approach 90% Local'!$T$1,$A38-2015+(AA$31-1)*35,0)</f>
        <v>85000</v>
      </c>
      <c r="AB38">
        <f ca="1">OFFSET('IRP Approach 90% Local'!$J$1,$A38-2015+(AB$31-1)*35,0)-OFFSET('IRP Approach 90% Local'!$T$1,$A38-2015+(AB$31-1)*35,0)</f>
        <v>85000</v>
      </c>
      <c r="AC38">
        <f ca="1">OFFSET('IRP Approach 90% Local'!$J$1,$A38-2015+(AC$31-1)*35,0)-OFFSET('IRP Approach 90% Local'!$T$1,$A38-2015+(AC$31-1)*35,0)</f>
        <v>55000</v>
      </c>
      <c r="AD38">
        <f ca="1">OFFSET('IRP Approach 90% Local'!$J$1,$A38-2015+(AD$31-1)*35,0)-OFFSET('IRP Approach 90% Local'!$T$1,$A38-2015+(AD$31-1)*35,0)</f>
        <v>55000</v>
      </c>
      <c r="AE38">
        <f ca="1">OFFSET('IRP Approach 90% Local'!$J$1,$A38-2015+(AE$31-1)*35,0)-OFFSET('IRP Approach 90% Local'!$T$1,$A38-2015+(AE$31-1)*35,0)</f>
        <v>55000</v>
      </c>
      <c r="AF38">
        <f ca="1">OFFSET('IRP Approach 90% Local'!$J$1,$A38-2015+(AF$31-1)*35,0)-OFFSET('IRP Approach 90% Local'!$T$1,$A38-2015+(AF$31-1)*35,0)</f>
        <v>55000</v>
      </c>
      <c r="AG38">
        <f ca="1">OFFSET('IRP Approach 90% Local'!$J$1,$A38-2015+(AG$31-1)*35,0)-OFFSET('IRP Approach 90% Local'!$T$1,$A38-2015+(AG$31-1)*35,0)</f>
        <v>55000</v>
      </c>
      <c r="AH38">
        <f ca="1">OFFSET('IRP Approach 90% Local'!$J$1,$A38-2015+(AH$31-1)*35,0)-OFFSET('IRP Approach 90% Local'!$T$1,$A38-2015+(AH$31-1)*35,0)</f>
        <v>55000</v>
      </c>
      <c r="AI38">
        <f ca="1">OFFSET('IRP Approach 90% Local'!$J$1,$A38-2015+(AI$31-1)*35,0)-OFFSET('IRP Approach 90% Local'!$T$1,$A38-2015+(AI$31-1)*35,0)</f>
        <v>55000</v>
      </c>
      <c r="AJ38">
        <f ca="1">OFFSET('IRP Approach 90% Local'!$J$1,$A38-2015+(AJ$31-1)*35,0)-OFFSET('IRP Approach 90% Local'!$T$1,$A38-2015+(AJ$31-1)*35,0)</f>
        <v>55000</v>
      </c>
      <c r="AK38">
        <f ca="1">OFFSET('IRP Approach 90% Local'!$J$1,$A38-2015+(AK$31-1)*35,0)-OFFSET('IRP Approach 90% Local'!$T$1,$A38-2015+(AK$31-1)*35,0)</f>
        <v>85000</v>
      </c>
      <c r="AL38">
        <f ca="1">OFFSET('IRP Approach 90% Local'!$J$1,$A38-2015+(AL$31-1)*35,0)-OFFSET('IRP Approach 90% Local'!$T$1,$A38-2015+(AL$31-1)*35,0)</f>
        <v>85000</v>
      </c>
      <c r="AM38">
        <f ca="1">OFFSET('IRP Approach 90% Local'!$J$1,$A38-2015+(AM$31-1)*35,0)-OFFSET('IRP Approach 90% Local'!$T$1,$A38-2015+(AM$31-1)*35,0)</f>
        <v>85000</v>
      </c>
      <c r="AN38">
        <f ca="1">OFFSET('IRP Approach 90% Local'!$J$1,$A38-2015+(AN$31-1)*35,0)-OFFSET('IRP Approach 90% Local'!$T$1,$A38-2015+(AN$31-1)*35,0)</f>
        <v>85000</v>
      </c>
      <c r="AO38">
        <f ca="1">OFFSET('IRP Approach 90% Local'!$J$1,$A38-2015+(AO$31-1)*35,0)-OFFSET('IRP Approach 90% Local'!$T$1,$A38-2015+(AO$31-1)*35,0)</f>
        <v>85000</v>
      </c>
      <c r="AP38">
        <f ca="1">OFFSET('IRP Approach 90% Local'!$J$1,$A38-2015+(AP$31-1)*35,0)-OFFSET('IRP Approach 90% Local'!$T$1,$A38-2015+(AP$31-1)*35,0)</f>
        <v>55000</v>
      </c>
      <c r="AQ38">
        <f ca="1">OFFSET('IRP Approach 90% Local'!$J$1,$A38-2015+(AQ$31-1)*35,0)-OFFSET('IRP Approach 90% Local'!$T$1,$A38-2015+(AQ$31-1)*35,0)</f>
        <v>55000</v>
      </c>
      <c r="AR38">
        <f ca="1">OFFSET('IRP Approach 90% Local'!$J$1,$A38-2015+(AR$31-1)*35,0)-OFFSET('IRP Approach 90% Local'!$T$1,$A38-2015+(AR$31-1)*35,0)</f>
        <v>55000</v>
      </c>
      <c r="AS38">
        <f ca="1">OFFSET('IRP Approach 90% Local'!$J$1,$A38-2015+(AS$31-1)*35,0)-OFFSET('IRP Approach 90% Local'!$T$1,$A38-2015+(AS$31-1)*35,0)</f>
        <v>55000</v>
      </c>
      <c r="AT38">
        <f ca="1">OFFSET('IRP Approach 90% Local'!$J$1,$A38-2015+(AT$31-1)*35,0)-OFFSET('IRP Approach 90% Local'!$T$1,$A38-2015+(AT$31-1)*35,0)</f>
        <v>55000</v>
      </c>
      <c r="AU38">
        <f ca="1">OFFSET('IRP Approach 90% Local'!$J$1,$A38-2015+(AU$31-1)*35,0)-OFFSET('IRP Approach 90% Local'!$T$1,$A38-2015+(AU$31-1)*35,0)</f>
        <v>25000</v>
      </c>
      <c r="AV38">
        <f ca="1">OFFSET('IRP Approach 90% Local'!$J$1,$A38-2015+(AV$31-1)*35,0)-OFFSET('IRP Approach 90% Local'!$T$1,$A38-2015+(AV$31-1)*35,0)</f>
        <v>55000</v>
      </c>
      <c r="AW38">
        <f ca="1">OFFSET('IRP Approach 90% Local'!$J$1,$A38-2015+(AW$31-1)*35,0)-OFFSET('IRP Approach 90% Local'!$T$1,$A38-2015+(AW$31-1)*35,0)</f>
        <v>55000</v>
      </c>
      <c r="AX38">
        <f ca="1">OFFSET('IRP Approach 90% Local'!$J$1,$A38-2015+(AX$31-1)*35,0)-OFFSET('IRP Approach 90% Local'!$T$1,$A38-2015+(AX$31-1)*35,0)</f>
        <v>55000</v>
      </c>
      <c r="AY38">
        <f ca="1">OFFSET('IRP Approach 90% Local'!$J$1,$A38-2015+(AY$31-1)*35,0)-OFFSET('IRP Approach 90% Local'!$T$1,$A38-2015+(AY$31-1)*35,0)</f>
        <v>55000</v>
      </c>
      <c r="AZ38">
        <f ca="1">OFFSET('IRP Approach 90% Local'!$J$1,$A38-2015+(AZ$31-1)*35,0)-OFFSET('IRP Approach 90% Local'!$T$1,$A38-2015+(AZ$31-1)*35,0)</f>
        <v>55000</v>
      </c>
      <c r="BA38">
        <f ca="1">OFFSET('IRP Approach 90% Local'!$J$1,$A38-2015+(BA$31-1)*35,0)-OFFSET('IRP Approach 90% Local'!$T$1,$A38-2015+(BA$31-1)*35,0)</f>
        <v>55000</v>
      </c>
      <c r="BB38">
        <f ca="1">OFFSET('IRP Approach 90% Local'!$J$1,$A38-2015+(BB$31-1)*35,0)-OFFSET('IRP Approach 90% Local'!$T$1,$A38-2015+(BB$31-1)*35,0)</f>
        <v>85000</v>
      </c>
      <c r="BC38">
        <f ca="1">OFFSET('IRP Approach 90% Local'!$J$1,$A38-2015+(BC$31-1)*35,0)-OFFSET('IRP Approach 90% Local'!$T$1,$A38-2015+(BC$31-1)*35,0)</f>
        <v>85000</v>
      </c>
      <c r="BD38">
        <f ca="1">OFFSET('IRP Approach 90% Local'!$J$1,$A38-2015+(BD$31-1)*35,0)-OFFSET('IRP Approach 90% Local'!$T$1,$A38-2015+(BD$31-1)*35,0)</f>
        <v>85000</v>
      </c>
      <c r="BE38">
        <f ca="1">OFFSET('IRP Approach 90% Local'!$J$1,$A38-2015+(BE$31-1)*35,0)-OFFSET('IRP Approach 90% Local'!$T$1,$A38-2015+(BE$31-1)*35,0)</f>
        <v>55000</v>
      </c>
      <c r="BF38">
        <f ca="1">OFFSET('IRP Approach 90% Local'!$J$1,$A38-2015+(BF$31-1)*35,0)-OFFSET('IRP Approach 90% Local'!$T$1,$A38-2015+(BF$31-1)*35,0)</f>
        <v>25000</v>
      </c>
      <c r="BG38">
        <f ca="1">OFFSET('IRP Approach 90% Local'!$J$1,$A38-2015+(BG$31-1)*35,0)-OFFSET('IRP Approach 90% Local'!$T$1,$A38-2015+(BG$31-1)*35,0)</f>
        <v>60000</v>
      </c>
      <c r="BH38">
        <f ca="1">OFFSET('IRP Approach 90% Local'!$J$1,$A38-2015+(BH$31-1)*35,0)-OFFSET('IRP Approach 90% Local'!$T$1,$A38-2015+(BH$31-1)*35,0)</f>
        <v>60000</v>
      </c>
      <c r="BI38">
        <f ca="1">OFFSET('IRP Approach 90% Local'!$J$1,$A38-2015+(BI$31-1)*35,0)-OFFSET('IRP Approach 90% Local'!$T$1,$A38-2015+(BI$31-1)*35,0)</f>
        <v>60000</v>
      </c>
      <c r="BJ38">
        <f ca="1">OFFSET('IRP Approach 90% Local'!$J$1,$A38-2015+(BJ$31-1)*35,0)-OFFSET('IRP Approach 90% Local'!$T$1,$A38-2015+(BJ$31-1)*35,0)</f>
        <v>85000</v>
      </c>
      <c r="BK38">
        <f ca="1">OFFSET('IRP Approach 90% Local'!$J$1,$A38-2015+(BK$31-1)*35,0)-OFFSET('IRP Approach 90% Local'!$T$1,$A38-2015+(BK$31-1)*35,0)</f>
        <v>85000</v>
      </c>
      <c r="BL38">
        <f ca="1">OFFSET('IRP Approach 90% Local'!$J$1,$A38-2015+(BL$31-1)*35,0)-OFFSET('IRP Approach 90% Local'!$T$1,$A38-2015+(BL$31-1)*35,0)</f>
        <v>85000</v>
      </c>
      <c r="BM38">
        <f ca="1">OFFSET('IRP Approach 90% Local'!$J$1,$A38-2015+(BM$31-1)*35,0)-OFFSET('IRP Approach 90% Local'!$T$1,$A38-2015+(BM$31-1)*35,0)</f>
        <v>85000</v>
      </c>
      <c r="BN38">
        <f ca="1">OFFSET('IRP Approach 90% Local'!$J$1,$A38-2015+(BN$31-1)*35,0)-OFFSET('IRP Approach 90% Local'!$T$1,$A38-2015+(BN$31-1)*35,0)</f>
        <v>85000</v>
      </c>
      <c r="BO38">
        <f ca="1">OFFSET('IRP Approach 90% Local'!$J$1,$A38-2015+(BO$31-1)*35,0)-OFFSET('IRP Approach 90% Local'!$T$1,$A38-2015+(BO$31-1)*35,0)</f>
        <v>85000</v>
      </c>
      <c r="BP38">
        <f ca="1">OFFSET('IRP Approach 90% Local'!$J$1,$A38-2015+(BP$31-1)*35,0)-OFFSET('IRP Approach 90% Local'!$T$1,$A38-2015+(BP$31-1)*35,0)</f>
        <v>85000</v>
      </c>
      <c r="BQ38">
        <f ca="1">OFFSET('IRP Approach 90% Local'!$J$1,$A38-2015+(BQ$31-1)*35,0)-OFFSET('IRP Approach 90% Local'!$T$1,$A38-2015+(BQ$31-1)*35,0)</f>
        <v>85000</v>
      </c>
      <c r="BR38">
        <f ca="1">OFFSET('IRP Approach 90% Local'!$J$1,$A38-2015+(BR$31-1)*35,0)-OFFSET('IRP Approach 90% Local'!$T$1,$A38-2015+(BR$31-1)*35,0)</f>
        <v>85000</v>
      </c>
      <c r="BS38">
        <f ca="1">OFFSET('IRP Approach 90% Local'!$J$1,$A38-2015+(BS$31-1)*35,0)-OFFSET('IRP Approach 90% Local'!$T$1,$A38-2015+(BS$31-1)*35,0)</f>
        <v>85000</v>
      </c>
      <c r="BT38">
        <f ca="1">OFFSET('IRP Approach 90% Local'!$J$1,$A38-2015+(BT$31-1)*35,0)-OFFSET('IRP Approach 90% Local'!$T$1,$A38-2015+(BT$31-1)*35,0)</f>
        <v>85000</v>
      </c>
      <c r="BU38">
        <f ca="1">OFFSET('IRP Approach 90% Local'!$J$1,$A38-2015+(BU$31-1)*35,0)-OFFSET('IRP Approach 90% Local'!$T$1,$A38-2015+(BU$31-1)*35,0)</f>
        <v>55000</v>
      </c>
      <c r="BV38">
        <f ca="1">OFFSET('IRP Approach 90% Local'!$J$1,$A38-2015+(BV$31-1)*35,0)-OFFSET('IRP Approach 90% Local'!$T$1,$A38-2015+(BV$31-1)*35,0)</f>
        <v>55000</v>
      </c>
      <c r="BW38">
        <f ca="1">OFFSET('IRP Approach 90% Local'!$J$1,$A38-2015+(BW$31-1)*35,0)-OFFSET('IRP Approach 90% Local'!$T$1,$A38-2015+(BW$31-1)*35,0)</f>
        <v>25000</v>
      </c>
      <c r="BX38">
        <f ca="1">OFFSET('IRP Approach 90% Local'!$J$1,$A38-2015+(BX$31-1)*35,0)-OFFSET('IRP Approach 90% Local'!$T$1,$A38-2015+(BX$31-1)*35,0)</f>
        <v>25000</v>
      </c>
      <c r="BY38">
        <f ca="1">OFFSET('IRP Approach 90% Local'!$J$1,$A38-2015+(BY$31-1)*35,0)-OFFSET('IRP Approach 90% Local'!$T$1,$A38-2015+(BY$31-1)*35,0)</f>
        <v>25000</v>
      </c>
      <c r="BZ38">
        <f ca="1">OFFSET('IRP Approach 90% Local'!$J$1,$A38-2015+(BZ$31-1)*35,0)-OFFSET('IRP Approach 90% Local'!$T$1,$A38-2015+(BZ$31-1)*35,0)</f>
        <v>55000</v>
      </c>
      <c r="CA38">
        <f ca="1">OFFSET('IRP Approach 90% Local'!$J$1,$A38-2015+(CA$31-1)*35,0)-OFFSET('IRP Approach 90% Local'!$T$1,$A38-2015+(CA$31-1)*35,0)</f>
        <v>85000</v>
      </c>
      <c r="CB38">
        <f ca="1">OFFSET('IRP Approach 90% Local'!$J$1,$A38-2015+(CB$31-1)*35,0)-OFFSET('IRP Approach 90% Local'!$T$1,$A38-2015+(CB$31-1)*35,0)</f>
        <v>85000</v>
      </c>
      <c r="CC38">
        <f ca="1">OFFSET('IRP Approach 90% Local'!$J$1,$A38-2015+(CC$31-1)*35,0)-OFFSET('IRP Approach 90% Local'!$T$1,$A38-2015+(CC$31-1)*35,0)</f>
        <v>85000</v>
      </c>
      <c r="CD38">
        <f ca="1">OFFSET('IRP Approach 90% Local'!$J$1,$A38-2015+(CD$31-1)*35,0)-OFFSET('IRP Approach 90% Local'!$T$1,$A38-2015+(CD$31-1)*35,0)</f>
        <v>85000</v>
      </c>
      <c r="CE38">
        <f ca="1">OFFSET('IRP Approach 90% Local'!$J$1,$A38-2015+(CE$31-1)*35,0)-OFFSET('IRP Approach 90% Local'!$T$1,$A38-2015+(CE$31-1)*35,0)</f>
        <v>55000</v>
      </c>
      <c r="CF38">
        <f ca="1">OFFSET('IRP Approach 90% Local'!$J$1,$A38-2015+(CF$31-1)*35,0)-OFFSET('IRP Approach 90% Local'!$T$1,$A38-2015+(CF$31-1)*35,0)</f>
        <v>55000</v>
      </c>
      <c r="CG38">
        <f ca="1">OFFSET('IRP Approach 90% Local'!$J$1,$A38-2015+(CG$31-1)*35,0)-OFFSET('IRP Approach 90% Local'!$T$1,$A38-2015+(CG$31-1)*35,0)</f>
        <v>85000</v>
      </c>
      <c r="CH38">
        <f ca="1">OFFSET('IRP Approach 90% Local'!$J$1,$A38-2015+(CH$31-1)*35,0)-OFFSET('IRP Approach 90% Local'!$T$1,$A38-2015+(CH$31-1)*35,0)</f>
        <v>85000</v>
      </c>
      <c r="CI38">
        <f ca="1">OFFSET('IRP Approach 90% Local'!$J$1,$A38-2015+(CI$31-1)*35,0)-OFFSET('IRP Approach 90% Local'!$T$1,$A38-2015+(CI$31-1)*35,0)</f>
        <v>85000</v>
      </c>
      <c r="CJ38">
        <f ca="1">OFFSET('IRP Approach 90% Local'!$J$1,$A38-2015+(CJ$31-1)*35,0)-OFFSET('IRP Approach 90% Local'!$T$1,$A38-2015+(CJ$31-1)*35,0)</f>
        <v>85000</v>
      </c>
      <c r="CK38">
        <f ca="1">OFFSET('IRP Approach 90% Local'!$J$1,$A38-2015+(CK$31-1)*35,0)-OFFSET('IRP Approach 90% Local'!$T$1,$A38-2015+(CK$31-1)*35,0)</f>
        <v>85000</v>
      </c>
      <c r="CL38">
        <f ca="1">OFFSET('IRP Approach 90% Local'!$J$1,$A38-2015+(CL$31-1)*35,0)-OFFSET('IRP Approach 90% Local'!$T$1,$A38-2015+(CL$31-1)*35,0)</f>
        <v>55000</v>
      </c>
      <c r="CM38">
        <f ca="1">OFFSET('IRP Approach 90% Local'!$J$1,$A38-2015+(CM$31-1)*35,0)-OFFSET('IRP Approach 90% Local'!$T$1,$A38-2015+(CM$31-1)*35,0)</f>
        <v>55000</v>
      </c>
      <c r="CN38">
        <f ca="1">OFFSET('IRP Approach 90% Local'!$J$1,$A38-2015+(CN$31-1)*35,0)-OFFSET('IRP Approach 90% Local'!$T$1,$A38-2015+(CN$31-1)*35,0)</f>
        <v>85000</v>
      </c>
      <c r="CP38">
        <f t="shared" ca="1" si="5"/>
        <v>25000</v>
      </c>
      <c r="CQ38" s="1">
        <f t="shared" ca="1" si="6"/>
        <v>67692.307692307688</v>
      </c>
      <c r="CR38">
        <f t="shared" ca="1" si="7"/>
        <v>85000</v>
      </c>
    </row>
    <row r="39" spans="1:96" x14ac:dyDescent="0.3">
      <c r="A39">
        <v>2023</v>
      </c>
      <c r="B39">
        <f ca="1">OFFSET('IRP Approach 90% Local'!$J$1,$A39-2015+(B$31-1)*35,0)-OFFSET('IRP Approach 90% Local'!$T$1,$A39-2015+(B$31-1)*35,0)</f>
        <v>85000</v>
      </c>
      <c r="C39">
        <f ca="1">OFFSET('IRP Approach 90% Local'!$J$1,$A39-2015+(C$31-1)*35,0)-OFFSET('IRP Approach 90% Local'!$T$1,$A39-2015+(C$31-1)*35,0)</f>
        <v>85000</v>
      </c>
      <c r="D39">
        <f ca="1">OFFSET('IRP Approach 90% Local'!$J$1,$A39-2015+(D$31-1)*35,0)-OFFSET('IRP Approach 90% Local'!$T$1,$A39-2015+(D$31-1)*35,0)</f>
        <v>85000</v>
      </c>
      <c r="E39">
        <f ca="1">OFFSET('IRP Approach 90% Local'!$J$1,$A39-2015+(E$31-1)*35,0)-OFFSET('IRP Approach 90% Local'!$T$1,$A39-2015+(E$31-1)*35,0)</f>
        <v>85000</v>
      </c>
      <c r="F39">
        <f ca="1">OFFSET('IRP Approach 90% Local'!$J$1,$A39-2015+(F$31-1)*35,0)-OFFSET('IRP Approach 90% Local'!$T$1,$A39-2015+(F$31-1)*35,0)</f>
        <v>85000</v>
      </c>
      <c r="G39">
        <f ca="1">OFFSET('IRP Approach 90% Local'!$J$1,$A39-2015+(G$31-1)*35,0)-OFFSET('IRP Approach 90% Local'!$T$1,$A39-2015+(G$31-1)*35,0)</f>
        <v>85000</v>
      </c>
      <c r="H39">
        <f ca="1">OFFSET('IRP Approach 90% Local'!$J$1,$A39-2015+(H$31-1)*35,0)-OFFSET('IRP Approach 90% Local'!$T$1,$A39-2015+(H$31-1)*35,0)</f>
        <v>85000</v>
      </c>
      <c r="I39">
        <f ca="1">OFFSET('IRP Approach 90% Local'!$J$1,$A39-2015+(I$31-1)*35,0)-OFFSET('IRP Approach 90% Local'!$T$1,$A39-2015+(I$31-1)*35,0)</f>
        <v>85000</v>
      </c>
      <c r="J39">
        <f ca="1">OFFSET('IRP Approach 90% Local'!$J$1,$A39-2015+(J$31-1)*35,0)-OFFSET('IRP Approach 90% Local'!$T$1,$A39-2015+(J$31-1)*35,0)</f>
        <v>85000</v>
      </c>
      <c r="K39">
        <f ca="1">OFFSET('IRP Approach 90% Local'!$J$1,$A39-2015+(K$31-1)*35,0)-OFFSET('IRP Approach 90% Local'!$T$1,$A39-2015+(K$31-1)*35,0)</f>
        <v>85000</v>
      </c>
      <c r="L39">
        <f ca="1">OFFSET('IRP Approach 90% Local'!$J$1,$A39-2015+(L$31-1)*35,0)-OFFSET('IRP Approach 90% Local'!$T$1,$A39-2015+(L$31-1)*35,0)</f>
        <v>85000</v>
      </c>
      <c r="M39">
        <f ca="1">OFFSET('IRP Approach 90% Local'!$J$1,$A39-2015+(M$31-1)*35,0)-OFFSET('IRP Approach 90% Local'!$T$1,$A39-2015+(M$31-1)*35,0)</f>
        <v>85000</v>
      </c>
      <c r="N39">
        <f ca="1">OFFSET('IRP Approach 90% Local'!$J$1,$A39-2015+(N$31-1)*35,0)-OFFSET('IRP Approach 90% Local'!$T$1,$A39-2015+(N$31-1)*35,0)</f>
        <v>85000</v>
      </c>
      <c r="O39">
        <f ca="1">OFFSET('IRP Approach 90% Local'!$J$1,$A39-2015+(O$31-1)*35,0)-OFFSET('IRP Approach 90% Local'!$T$1,$A39-2015+(O$31-1)*35,0)</f>
        <v>25000</v>
      </c>
      <c r="P39">
        <f ca="1">OFFSET('IRP Approach 90% Local'!$J$1,$A39-2015+(P$31-1)*35,0)-OFFSET('IRP Approach 90% Local'!$T$1,$A39-2015+(P$31-1)*35,0)</f>
        <v>25000</v>
      </c>
      <c r="Q39">
        <f ca="1">OFFSET('IRP Approach 90% Local'!$J$1,$A39-2015+(Q$31-1)*35,0)-OFFSET('IRP Approach 90% Local'!$T$1,$A39-2015+(Q$31-1)*35,0)</f>
        <v>55000</v>
      </c>
      <c r="R39">
        <f ca="1">OFFSET('IRP Approach 90% Local'!$J$1,$A39-2015+(R$31-1)*35,0)-OFFSET('IRP Approach 90% Local'!$T$1,$A39-2015+(R$31-1)*35,0)</f>
        <v>55000</v>
      </c>
      <c r="S39">
        <f ca="1">OFFSET('IRP Approach 90% Local'!$J$1,$A39-2015+(S$31-1)*35,0)-OFFSET('IRP Approach 90% Local'!$T$1,$A39-2015+(S$31-1)*35,0)</f>
        <v>55000</v>
      </c>
      <c r="T39">
        <f ca="1">OFFSET('IRP Approach 90% Local'!$J$1,$A39-2015+(T$31-1)*35,0)-OFFSET('IRP Approach 90% Local'!$T$1,$A39-2015+(T$31-1)*35,0)</f>
        <v>25000</v>
      </c>
      <c r="U39">
        <f ca="1">OFFSET('IRP Approach 90% Local'!$J$1,$A39-2015+(U$31-1)*35,0)-OFFSET('IRP Approach 90% Local'!$T$1,$A39-2015+(U$31-1)*35,0)</f>
        <v>55000</v>
      </c>
      <c r="V39">
        <f ca="1">OFFSET('IRP Approach 90% Local'!$J$1,$A39-2015+(V$31-1)*35,0)-OFFSET('IRP Approach 90% Local'!$T$1,$A39-2015+(V$31-1)*35,0)</f>
        <v>55000</v>
      </c>
      <c r="W39">
        <f ca="1">OFFSET('IRP Approach 90% Local'!$J$1,$A39-2015+(W$31-1)*35,0)-OFFSET('IRP Approach 90% Local'!$T$1,$A39-2015+(W$31-1)*35,0)</f>
        <v>55000</v>
      </c>
      <c r="X39">
        <f ca="1">OFFSET('IRP Approach 90% Local'!$J$1,$A39-2015+(X$31-1)*35,0)-OFFSET('IRP Approach 90% Local'!$T$1,$A39-2015+(X$31-1)*35,0)</f>
        <v>85000</v>
      </c>
      <c r="Y39">
        <f ca="1">OFFSET('IRP Approach 90% Local'!$J$1,$A39-2015+(Y$31-1)*35,0)-OFFSET('IRP Approach 90% Local'!$T$1,$A39-2015+(Y$31-1)*35,0)</f>
        <v>85000</v>
      </c>
      <c r="Z39">
        <f ca="1">OFFSET('IRP Approach 90% Local'!$J$1,$A39-2015+(Z$31-1)*35,0)-OFFSET('IRP Approach 90% Local'!$T$1,$A39-2015+(Z$31-1)*35,0)</f>
        <v>85000</v>
      </c>
      <c r="AA39">
        <f ca="1">OFFSET('IRP Approach 90% Local'!$J$1,$A39-2015+(AA$31-1)*35,0)-OFFSET('IRP Approach 90% Local'!$T$1,$A39-2015+(AA$31-1)*35,0)</f>
        <v>85000</v>
      </c>
      <c r="AB39">
        <f ca="1">OFFSET('IRP Approach 90% Local'!$J$1,$A39-2015+(AB$31-1)*35,0)-OFFSET('IRP Approach 90% Local'!$T$1,$A39-2015+(AB$31-1)*35,0)</f>
        <v>85000</v>
      </c>
      <c r="AC39">
        <f ca="1">OFFSET('IRP Approach 90% Local'!$J$1,$A39-2015+(AC$31-1)*35,0)-OFFSET('IRP Approach 90% Local'!$T$1,$A39-2015+(AC$31-1)*35,0)</f>
        <v>55000</v>
      </c>
      <c r="AD39">
        <f ca="1">OFFSET('IRP Approach 90% Local'!$J$1,$A39-2015+(AD$31-1)*35,0)-OFFSET('IRP Approach 90% Local'!$T$1,$A39-2015+(AD$31-1)*35,0)</f>
        <v>55000</v>
      </c>
      <c r="AE39">
        <f ca="1">OFFSET('IRP Approach 90% Local'!$J$1,$A39-2015+(AE$31-1)*35,0)-OFFSET('IRP Approach 90% Local'!$T$1,$A39-2015+(AE$31-1)*35,0)</f>
        <v>55000</v>
      </c>
      <c r="AF39">
        <f ca="1">OFFSET('IRP Approach 90% Local'!$J$1,$A39-2015+(AF$31-1)*35,0)-OFFSET('IRP Approach 90% Local'!$T$1,$A39-2015+(AF$31-1)*35,0)</f>
        <v>55000</v>
      </c>
      <c r="AG39">
        <f ca="1">OFFSET('IRP Approach 90% Local'!$J$1,$A39-2015+(AG$31-1)*35,0)-OFFSET('IRP Approach 90% Local'!$T$1,$A39-2015+(AG$31-1)*35,0)</f>
        <v>55000</v>
      </c>
      <c r="AH39">
        <f ca="1">OFFSET('IRP Approach 90% Local'!$J$1,$A39-2015+(AH$31-1)*35,0)-OFFSET('IRP Approach 90% Local'!$T$1,$A39-2015+(AH$31-1)*35,0)</f>
        <v>55000</v>
      </c>
      <c r="AI39">
        <f ca="1">OFFSET('IRP Approach 90% Local'!$J$1,$A39-2015+(AI$31-1)*35,0)-OFFSET('IRP Approach 90% Local'!$T$1,$A39-2015+(AI$31-1)*35,0)</f>
        <v>55000</v>
      </c>
      <c r="AJ39">
        <f ca="1">OFFSET('IRP Approach 90% Local'!$J$1,$A39-2015+(AJ$31-1)*35,0)-OFFSET('IRP Approach 90% Local'!$T$1,$A39-2015+(AJ$31-1)*35,0)</f>
        <v>85000</v>
      </c>
      <c r="AK39">
        <f ca="1">OFFSET('IRP Approach 90% Local'!$J$1,$A39-2015+(AK$31-1)*35,0)-OFFSET('IRP Approach 90% Local'!$T$1,$A39-2015+(AK$31-1)*35,0)</f>
        <v>85000</v>
      </c>
      <c r="AL39">
        <f ca="1">OFFSET('IRP Approach 90% Local'!$J$1,$A39-2015+(AL$31-1)*35,0)-OFFSET('IRP Approach 90% Local'!$T$1,$A39-2015+(AL$31-1)*35,0)</f>
        <v>85000</v>
      </c>
      <c r="AM39">
        <f ca="1">OFFSET('IRP Approach 90% Local'!$J$1,$A39-2015+(AM$31-1)*35,0)-OFFSET('IRP Approach 90% Local'!$T$1,$A39-2015+(AM$31-1)*35,0)</f>
        <v>85000</v>
      </c>
      <c r="AN39">
        <f ca="1">OFFSET('IRP Approach 90% Local'!$J$1,$A39-2015+(AN$31-1)*35,0)-OFFSET('IRP Approach 90% Local'!$T$1,$A39-2015+(AN$31-1)*35,0)</f>
        <v>85000</v>
      </c>
      <c r="AO39">
        <f ca="1">OFFSET('IRP Approach 90% Local'!$J$1,$A39-2015+(AO$31-1)*35,0)-OFFSET('IRP Approach 90% Local'!$T$1,$A39-2015+(AO$31-1)*35,0)</f>
        <v>85000</v>
      </c>
      <c r="AP39">
        <f ca="1">OFFSET('IRP Approach 90% Local'!$J$1,$A39-2015+(AP$31-1)*35,0)-OFFSET('IRP Approach 90% Local'!$T$1,$A39-2015+(AP$31-1)*35,0)</f>
        <v>55000</v>
      </c>
      <c r="AQ39">
        <f ca="1">OFFSET('IRP Approach 90% Local'!$J$1,$A39-2015+(AQ$31-1)*35,0)-OFFSET('IRP Approach 90% Local'!$T$1,$A39-2015+(AQ$31-1)*35,0)</f>
        <v>55000</v>
      </c>
      <c r="AR39">
        <f ca="1">OFFSET('IRP Approach 90% Local'!$J$1,$A39-2015+(AR$31-1)*35,0)-OFFSET('IRP Approach 90% Local'!$T$1,$A39-2015+(AR$31-1)*35,0)</f>
        <v>55000</v>
      </c>
      <c r="AS39">
        <f ca="1">OFFSET('IRP Approach 90% Local'!$J$1,$A39-2015+(AS$31-1)*35,0)-OFFSET('IRP Approach 90% Local'!$T$1,$A39-2015+(AS$31-1)*35,0)</f>
        <v>55000</v>
      </c>
      <c r="AT39">
        <f ca="1">OFFSET('IRP Approach 90% Local'!$J$1,$A39-2015+(AT$31-1)*35,0)-OFFSET('IRP Approach 90% Local'!$T$1,$A39-2015+(AT$31-1)*35,0)</f>
        <v>55000</v>
      </c>
      <c r="AU39">
        <f ca="1">OFFSET('IRP Approach 90% Local'!$J$1,$A39-2015+(AU$31-1)*35,0)-OFFSET('IRP Approach 90% Local'!$T$1,$A39-2015+(AU$31-1)*35,0)</f>
        <v>55000</v>
      </c>
      <c r="AV39">
        <f ca="1">OFFSET('IRP Approach 90% Local'!$J$1,$A39-2015+(AV$31-1)*35,0)-OFFSET('IRP Approach 90% Local'!$T$1,$A39-2015+(AV$31-1)*35,0)</f>
        <v>55000</v>
      </c>
      <c r="AW39">
        <f ca="1">OFFSET('IRP Approach 90% Local'!$J$1,$A39-2015+(AW$31-1)*35,0)-OFFSET('IRP Approach 90% Local'!$T$1,$A39-2015+(AW$31-1)*35,0)</f>
        <v>55000</v>
      </c>
      <c r="AX39">
        <f ca="1">OFFSET('IRP Approach 90% Local'!$J$1,$A39-2015+(AX$31-1)*35,0)-OFFSET('IRP Approach 90% Local'!$T$1,$A39-2015+(AX$31-1)*35,0)</f>
        <v>55000</v>
      </c>
      <c r="AY39">
        <f ca="1">OFFSET('IRP Approach 90% Local'!$J$1,$A39-2015+(AY$31-1)*35,0)-OFFSET('IRP Approach 90% Local'!$T$1,$A39-2015+(AY$31-1)*35,0)</f>
        <v>55000</v>
      </c>
      <c r="AZ39">
        <f ca="1">OFFSET('IRP Approach 90% Local'!$J$1,$A39-2015+(AZ$31-1)*35,0)-OFFSET('IRP Approach 90% Local'!$T$1,$A39-2015+(AZ$31-1)*35,0)</f>
        <v>55000</v>
      </c>
      <c r="BA39">
        <f ca="1">OFFSET('IRP Approach 90% Local'!$J$1,$A39-2015+(BA$31-1)*35,0)-OFFSET('IRP Approach 90% Local'!$T$1,$A39-2015+(BA$31-1)*35,0)</f>
        <v>85000</v>
      </c>
      <c r="BB39">
        <f ca="1">OFFSET('IRP Approach 90% Local'!$J$1,$A39-2015+(BB$31-1)*35,0)-OFFSET('IRP Approach 90% Local'!$T$1,$A39-2015+(BB$31-1)*35,0)</f>
        <v>85000</v>
      </c>
      <c r="BC39">
        <f ca="1">OFFSET('IRP Approach 90% Local'!$J$1,$A39-2015+(BC$31-1)*35,0)-OFFSET('IRP Approach 90% Local'!$T$1,$A39-2015+(BC$31-1)*35,0)</f>
        <v>85000</v>
      </c>
      <c r="BD39">
        <f ca="1">OFFSET('IRP Approach 90% Local'!$J$1,$A39-2015+(BD$31-1)*35,0)-OFFSET('IRP Approach 90% Local'!$T$1,$A39-2015+(BD$31-1)*35,0)</f>
        <v>85000</v>
      </c>
      <c r="BE39">
        <f ca="1">OFFSET('IRP Approach 90% Local'!$J$1,$A39-2015+(BE$31-1)*35,0)-OFFSET('IRP Approach 90% Local'!$T$1,$A39-2015+(BE$31-1)*35,0)</f>
        <v>55000</v>
      </c>
      <c r="BF39">
        <f ca="1">OFFSET('IRP Approach 90% Local'!$J$1,$A39-2015+(BF$31-1)*35,0)-OFFSET('IRP Approach 90% Local'!$T$1,$A39-2015+(BF$31-1)*35,0)</f>
        <v>25000</v>
      </c>
      <c r="BG39">
        <f ca="1">OFFSET('IRP Approach 90% Local'!$J$1,$A39-2015+(BG$31-1)*35,0)-OFFSET('IRP Approach 90% Local'!$T$1,$A39-2015+(BG$31-1)*35,0)</f>
        <v>60000</v>
      </c>
      <c r="BH39">
        <f ca="1">OFFSET('IRP Approach 90% Local'!$J$1,$A39-2015+(BH$31-1)*35,0)-OFFSET('IRP Approach 90% Local'!$T$1,$A39-2015+(BH$31-1)*35,0)</f>
        <v>60000</v>
      </c>
      <c r="BI39">
        <f ca="1">OFFSET('IRP Approach 90% Local'!$J$1,$A39-2015+(BI$31-1)*35,0)-OFFSET('IRP Approach 90% Local'!$T$1,$A39-2015+(BI$31-1)*35,0)</f>
        <v>120000</v>
      </c>
      <c r="BJ39">
        <f ca="1">OFFSET('IRP Approach 90% Local'!$J$1,$A39-2015+(BJ$31-1)*35,0)-OFFSET('IRP Approach 90% Local'!$T$1,$A39-2015+(BJ$31-1)*35,0)</f>
        <v>85000</v>
      </c>
      <c r="BK39">
        <f ca="1">OFFSET('IRP Approach 90% Local'!$J$1,$A39-2015+(BK$31-1)*35,0)-OFFSET('IRP Approach 90% Local'!$T$1,$A39-2015+(BK$31-1)*35,0)</f>
        <v>85000</v>
      </c>
      <c r="BL39">
        <f ca="1">OFFSET('IRP Approach 90% Local'!$J$1,$A39-2015+(BL$31-1)*35,0)-OFFSET('IRP Approach 90% Local'!$T$1,$A39-2015+(BL$31-1)*35,0)</f>
        <v>85000</v>
      </c>
      <c r="BM39">
        <f ca="1">OFFSET('IRP Approach 90% Local'!$J$1,$A39-2015+(BM$31-1)*35,0)-OFFSET('IRP Approach 90% Local'!$T$1,$A39-2015+(BM$31-1)*35,0)</f>
        <v>85000</v>
      </c>
      <c r="BN39">
        <f ca="1">OFFSET('IRP Approach 90% Local'!$J$1,$A39-2015+(BN$31-1)*35,0)-OFFSET('IRP Approach 90% Local'!$T$1,$A39-2015+(BN$31-1)*35,0)</f>
        <v>85000</v>
      </c>
      <c r="BO39">
        <f ca="1">OFFSET('IRP Approach 90% Local'!$J$1,$A39-2015+(BO$31-1)*35,0)-OFFSET('IRP Approach 90% Local'!$T$1,$A39-2015+(BO$31-1)*35,0)</f>
        <v>85000</v>
      </c>
      <c r="BP39">
        <f ca="1">OFFSET('IRP Approach 90% Local'!$J$1,$A39-2015+(BP$31-1)*35,0)-OFFSET('IRP Approach 90% Local'!$T$1,$A39-2015+(BP$31-1)*35,0)</f>
        <v>85000</v>
      </c>
      <c r="BQ39">
        <f ca="1">OFFSET('IRP Approach 90% Local'!$J$1,$A39-2015+(BQ$31-1)*35,0)-OFFSET('IRP Approach 90% Local'!$T$1,$A39-2015+(BQ$31-1)*35,0)</f>
        <v>85000</v>
      </c>
      <c r="BR39">
        <f ca="1">OFFSET('IRP Approach 90% Local'!$J$1,$A39-2015+(BR$31-1)*35,0)-OFFSET('IRP Approach 90% Local'!$T$1,$A39-2015+(BR$31-1)*35,0)</f>
        <v>85000</v>
      </c>
      <c r="BS39">
        <f ca="1">OFFSET('IRP Approach 90% Local'!$J$1,$A39-2015+(BS$31-1)*35,0)-OFFSET('IRP Approach 90% Local'!$T$1,$A39-2015+(BS$31-1)*35,0)</f>
        <v>85000</v>
      </c>
      <c r="BT39">
        <f ca="1">OFFSET('IRP Approach 90% Local'!$J$1,$A39-2015+(BT$31-1)*35,0)-OFFSET('IRP Approach 90% Local'!$T$1,$A39-2015+(BT$31-1)*35,0)</f>
        <v>85000</v>
      </c>
      <c r="BU39">
        <f ca="1">OFFSET('IRP Approach 90% Local'!$J$1,$A39-2015+(BU$31-1)*35,0)-OFFSET('IRP Approach 90% Local'!$T$1,$A39-2015+(BU$31-1)*35,0)</f>
        <v>55000</v>
      </c>
      <c r="BV39">
        <f ca="1">OFFSET('IRP Approach 90% Local'!$J$1,$A39-2015+(BV$31-1)*35,0)-OFFSET('IRP Approach 90% Local'!$T$1,$A39-2015+(BV$31-1)*35,0)</f>
        <v>55000</v>
      </c>
      <c r="BW39">
        <f ca="1">OFFSET('IRP Approach 90% Local'!$J$1,$A39-2015+(BW$31-1)*35,0)-OFFSET('IRP Approach 90% Local'!$T$1,$A39-2015+(BW$31-1)*35,0)</f>
        <v>25000</v>
      </c>
      <c r="BX39">
        <f ca="1">OFFSET('IRP Approach 90% Local'!$J$1,$A39-2015+(BX$31-1)*35,0)-OFFSET('IRP Approach 90% Local'!$T$1,$A39-2015+(BX$31-1)*35,0)</f>
        <v>25000</v>
      </c>
      <c r="BY39">
        <f ca="1">OFFSET('IRP Approach 90% Local'!$J$1,$A39-2015+(BY$31-1)*35,0)-OFFSET('IRP Approach 90% Local'!$T$1,$A39-2015+(BY$31-1)*35,0)</f>
        <v>55000</v>
      </c>
      <c r="BZ39">
        <f ca="1">OFFSET('IRP Approach 90% Local'!$J$1,$A39-2015+(BZ$31-1)*35,0)-OFFSET('IRP Approach 90% Local'!$T$1,$A39-2015+(BZ$31-1)*35,0)</f>
        <v>85000</v>
      </c>
      <c r="CA39">
        <f ca="1">OFFSET('IRP Approach 90% Local'!$J$1,$A39-2015+(CA$31-1)*35,0)-OFFSET('IRP Approach 90% Local'!$T$1,$A39-2015+(CA$31-1)*35,0)</f>
        <v>85000</v>
      </c>
      <c r="CB39">
        <f ca="1">OFFSET('IRP Approach 90% Local'!$J$1,$A39-2015+(CB$31-1)*35,0)-OFFSET('IRP Approach 90% Local'!$T$1,$A39-2015+(CB$31-1)*35,0)</f>
        <v>85000</v>
      </c>
      <c r="CC39">
        <f ca="1">OFFSET('IRP Approach 90% Local'!$J$1,$A39-2015+(CC$31-1)*35,0)-OFFSET('IRP Approach 90% Local'!$T$1,$A39-2015+(CC$31-1)*35,0)</f>
        <v>85000</v>
      </c>
      <c r="CD39">
        <f ca="1">OFFSET('IRP Approach 90% Local'!$J$1,$A39-2015+(CD$31-1)*35,0)-OFFSET('IRP Approach 90% Local'!$T$1,$A39-2015+(CD$31-1)*35,0)</f>
        <v>85000</v>
      </c>
      <c r="CE39">
        <f ca="1">OFFSET('IRP Approach 90% Local'!$J$1,$A39-2015+(CE$31-1)*35,0)-OFFSET('IRP Approach 90% Local'!$T$1,$A39-2015+(CE$31-1)*35,0)</f>
        <v>55000</v>
      </c>
      <c r="CF39">
        <f ca="1">OFFSET('IRP Approach 90% Local'!$J$1,$A39-2015+(CF$31-1)*35,0)-OFFSET('IRP Approach 90% Local'!$T$1,$A39-2015+(CF$31-1)*35,0)</f>
        <v>85000</v>
      </c>
      <c r="CG39">
        <f ca="1">OFFSET('IRP Approach 90% Local'!$J$1,$A39-2015+(CG$31-1)*35,0)-OFFSET('IRP Approach 90% Local'!$T$1,$A39-2015+(CG$31-1)*35,0)</f>
        <v>85000</v>
      </c>
      <c r="CH39">
        <f ca="1">OFFSET('IRP Approach 90% Local'!$J$1,$A39-2015+(CH$31-1)*35,0)-OFFSET('IRP Approach 90% Local'!$T$1,$A39-2015+(CH$31-1)*35,0)</f>
        <v>85000</v>
      </c>
      <c r="CI39">
        <f ca="1">OFFSET('IRP Approach 90% Local'!$J$1,$A39-2015+(CI$31-1)*35,0)-OFFSET('IRP Approach 90% Local'!$T$1,$A39-2015+(CI$31-1)*35,0)</f>
        <v>85000</v>
      </c>
      <c r="CJ39">
        <f ca="1">OFFSET('IRP Approach 90% Local'!$J$1,$A39-2015+(CJ$31-1)*35,0)-OFFSET('IRP Approach 90% Local'!$T$1,$A39-2015+(CJ$31-1)*35,0)</f>
        <v>85000</v>
      </c>
      <c r="CK39">
        <f ca="1">OFFSET('IRP Approach 90% Local'!$J$1,$A39-2015+(CK$31-1)*35,0)-OFFSET('IRP Approach 90% Local'!$T$1,$A39-2015+(CK$31-1)*35,0)</f>
        <v>85000</v>
      </c>
      <c r="CL39">
        <f ca="1">OFFSET('IRP Approach 90% Local'!$J$1,$A39-2015+(CL$31-1)*35,0)-OFFSET('IRP Approach 90% Local'!$T$1,$A39-2015+(CL$31-1)*35,0)</f>
        <v>55000</v>
      </c>
      <c r="CM39">
        <f ca="1">OFFSET('IRP Approach 90% Local'!$J$1,$A39-2015+(CM$31-1)*35,0)-OFFSET('IRP Approach 90% Local'!$T$1,$A39-2015+(CM$31-1)*35,0)</f>
        <v>85000</v>
      </c>
      <c r="CN39">
        <f ca="1">OFFSET('IRP Approach 90% Local'!$J$1,$A39-2015+(CN$31-1)*35,0)-OFFSET('IRP Approach 90% Local'!$T$1,$A39-2015+(CN$31-1)*35,0)</f>
        <v>85000</v>
      </c>
      <c r="CP39">
        <f t="shared" ca="1" si="5"/>
        <v>25000</v>
      </c>
      <c r="CQ39" s="1">
        <f t="shared" ca="1" si="6"/>
        <v>70989.010989010989</v>
      </c>
      <c r="CR39">
        <f t="shared" ca="1" si="7"/>
        <v>120000</v>
      </c>
    </row>
    <row r="40" spans="1:96" x14ac:dyDescent="0.3">
      <c r="A40">
        <v>2024</v>
      </c>
      <c r="B40">
        <f ca="1">OFFSET('IRP Approach 90% Local'!$J$1,$A40-2015+(B$31-1)*35,0)-OFFSET('IRP Approach 90% Local'!$T$1,$A40-2015+(B$31-1)*35,0)</f>
        <v>85000</v>
      </c>
      <c r="C40">
        <f ca="1">OFFSET('IRP Approach 90% Local'!$J$1,$A40-2015+(C$31-1)*35,0)-OFFSET('IRP Approach 90% Local'!$T$1,$A40-2015+(C$31-1)*35,0)</f>
        <v>85000</v>
      </c>
      <c r="D40">
        <f ca="1">OFFSET('IRP Approach 90% Local'!$J$1,$A40-2015+(D$31-1)*35,0)-OFFSET('IRP Approach 90% Local'!$T$1,$A40-2015+(D$31-1)*35,0)</f>
        <v>85000</v>
      </c>
      <c r="E40">
        <f ca="1">OFFSET('IRP Approach 90% Local'!$J$1,$A40-2015+(E$31-1)*35,0)-OFFSET('IRP Approach 90% Local'!$T$1,$A40-2015+(E$31-1)*35,0)</f>
        <v>85000</v>
      </c>
      <c r="F40">
        <f ca="1">OFFSET('IRP Approach 90% Local'!$J$1,$A40-2015+(F$31-1)*35,0)-OFFSET('IRP Approach 90% Local'!$T$1,$A40-2015+(F$31-1)*35,0)</f>
        <v>85000</v>
      </c>
      <c r="G40">
        <f ca="1">OFFSET('IRP Approach 90% Local'!$J$1,$A40-2015+(G$31-1)*35,0)-OFFSET('IRP Approach 90% Local'!$T$1,$A40-2015+(G$31-1)*35,0)</f>
        <v>85000</v>
      </c>
      <c r="H40">
        <f ca="1">OFFSET('IRP Approach 90% Local'!$J$1,$A40-2015+(H$31-1)*35,0)-OFFSET('IRP Approach 90% Local'!$T$1,$A40-2015+(H$31-1)*35,0)</f>
        <v>85000</v>
      </c>
      <c r="I40">
        <f ca="1">OFFSET('IRP Approach 90% Local'!$J$1,$A40-2015+(I$31-1)*35,0)-OFFSET('IRP Approach 90% Local'!$T$1,$A40-2015+(I$31-1)*35,0)</f>
        <v>85000</v>
      </c>
      <c r="J40">
        <f ca="1">OFFSET('IRP Approach 90% Local'!$J$1,$A40-2015+(J$31-1)*35,0)-OFFSET('IRP Approach 90% Local'!$T$1,$A40-2015+(J$31-1)*35,0)</f>
        <v>85000</v>
      </c>
      <c r="K40">
        <f ca="1">OFFSET('IRP Approach 90% Local'!$J$1,$A40-2015+(K$31-1)*35,0)-OFFSET('IRP Approach 90% Local'!$T$1,$A40-2015+(K$31-1)*35,0)</f>
        <v>85000</v>
      </c>
      <c r="L40">
        <f ca="1">OFFSET('IRP Approach 90% Local'!$J$1,$A40-2015+(L$31-1)*35,0)-OFFSET('IRP Approach 90% Local'!$T$1,$A40-2015+(L$31-1)*35,0)</f>
        <v>85000</v>
      </c>
      <c r="M40">
        <f ca="1">OFFSET('IRP Approach 90% Local'!$J$1,$A40-2015+(M$31-1)*35,0)-OFFSET('IRP Approach 90% Local'!$T$1,$A40-2015+(M$31-1)*35,0)</f>
        <v>55000</v>
      </c>
      <c r="N40">
        <f ca="1">OFFSET('IRP Approach 90% Local'!$J$1,$A40-2015+(N$31-1)*35,0)-OFFSET('IRP Approach 90% Local'!$T$1,$A40-2015+(N$31-1)*35,0)</f>
        <v>55000</v>
      </c>
      <c r="O40">
        <f ca="1">OFFSET('IRP Approach 90% Local'!$J$1,$A40-2015+(O$31-1)*35,0)-OFFSET('IRP Approach 90% Local'!$T$1,$A40-2015+(O$31-1)*35,0)</f>
        <v>25000</v>
      </c>
      <c r="P40">
        <f ca="1">OFFSET('IRP Approach 90% Local'!$J$1,$A40-2015+(P$31-1)*35,0)-OFFSET('IRP Approach 90% Local'!$T$1,$A40-2015+(P$31-1)*35,0)</f>
        <v>25000</v>
      </c>
      <c r="Q40">
        <f ca="1">OFFSET('IRP Approach 90% Local'!$J$1,$A40-2015+(Q$31-1)*35,0)-OFFSET('IRP Approach 90% Local'!$T$1,$A40-2015+(Q$31-1)*35,0)</f>
        <v>25000</v>
      </c>
      <c r="R40">
        <f ca="1">OFFSET('IRP Approach 90% Local'!$J$1,$A40-2015+(R$31-1)*35,0)-OFFSET('IRP Approach 90% Local'!$T$1,$A40-2015+(R$31-1)*35,0)</f>
        <v>25000</v>
      </c>
      <c r="S40">
        <f ca="1">OFFSET('IRP Approach 90% Local'!$J$1,$A40-2015+(S$31-1)*35,0)-OFFSET('IRP Approach 90% Local'!$T$1,$A40-2015+(S$31-1)*35,0)</f>
        <v>25000</v>
      </c>
      <c r="T40">
        <f ca="1">OFFSET('IRP Approach 90% Local'!$J$1,$A40-2015+(T$31-1)*35,0)-OFFSET('IRP Approach 90% Local'!$T$1,$A40-2015+(T$31-1)*35,0)</f>
        <v>25000</v>
      </c>
      <c r="U40">
        <f ca="1">OFFSET('IRP Approach 90% Local'!$J$1,$A40-2015+(U$31-1)*35,0)-OFFSET('IRP Approach 90% Local'!$T$1,$A40-2015+(U$31-1)*35,0)</f>
        <v>55000</v>
      </c>
      <c r="V40">
        <f ca="1">OFFSET('IRP Approach 90% Local'!$J$1,$A40-2015+(V$31-1)*35,0)-OFFSET('IRP Approach 90% Local'!$T$1,$A40-2015+(V$31-1)*35,0)</f>
        <v>55000</v>
      </c>
      <c r="W40">
        <f ca="1">OFFSET('IRP Approach 90% Local'!$J$1,$A40-2015+(W$31-1)*35,0)-OFFSET('IRP Approach 90% Local'!$T$1,$A40-2015+(W$31-1)*35,0)</f>
        <v>85000</v>
      </c>
      <c r="X40">
        <f ca="1">OFFSET('IRP Approach 90% Local'!$J$1,$A40-2015+(X$31-1)*35,0)-OFFSET('IRP Approach 90% Local'!$T$1,$A40-2015+(X$31-1)*35,0)</f>
        <v>85000</v>
      </c>
      <c r="Y40">
        <f ca="1">OFFSET('IRP Approach 90% Local'!$J$1,$A40-2015+(Y$31-1)*35,0)-OFFSET('IRP Approach 90% Local'!$T$1,$A40-2015+(Y$31-1)*35,0)</f>
        <v>85000</v>
      </c>
      <c r="Z40">
        <f ca="1">OFFSET('IRP Approach 90% Local'!$J$1,$A40-2015+(Z$31-1)*35,0)-OFFSET('IRP Approach 90% Local'!$T$1,$A40-2015+(Z$31-1)*35,0)</f>
        <v>85000</v>
      </c>
      <c r="AA40">
        <f ca="1">OFFSET('IRP Approach 90% Local'!$J$1,$A40-2015+(AA$31-1)*35,0)-OFFSET('IRP Approach 90% Local'!$T$1,$A40-2015+(AA$31-1)*35,0)</f>
        <v>85000</v>
      </c>
      <c r="AB40">
        <f ca="1">OFFSET('IRP Approach 90% Local'!$J$1,$A40-2015+(AB$31-1)*35,0)-OFFSET('IRP Approach 90% Local'!$T$1,$A40-2015+(AB$31-1)*35,0)</f>
        <v>85000</v>
      </c>
      <c r="AC40">
        <f ca="1">OFFSET('IRP Approach 90% Local'!$J$1,$A40-2015+(AC$31-1)*35,0)-OFFSET('IRP Approach 90% Local'!$T$1,$A40-2015+(AC$31-1)*35,0)</f>
        <v>85000</v>
      </c>
      <c r="AD40">
        <f ca="1">OFFSET('IRP Approach 90% Local'!$J$1,$A40-2015+(AD$31-1)*35,0)-OFFSET('IRP Approach 90% Local'!$T$1,$A40-2015+(AD$31-1)*35,0)</f>
        <v>55000</v>
      </c>
      <c r="AE40">
        <f ca="1">OFFSET('IRP Approach 90% Local'!$J$1,$A40-2015+(AE$31-1)*35,0)-OFFSET('IRP Approach 90% Local'!$T$1,$A40-2015+(AE$31-1)*35,0)</f>
        <v>55000</v>
      </c>
      <c r="AF40">
        <f ca="1">OFFSET('IRP Approach 90% Local'!$J$1,$A40-2015+(AF$31-1)*35,0)-OFFSET('IRP Approach 90% Local'!$T$1,$A40-2015+(AF$31-1)*35,0)</f>
        <v>55000</v>
      </c>
      <c r="AG40">
        <f ca="1">OFFSET('IRP Approach 90% Local'!$J$1,$A40-2015+(AG$31-1)*35,0)-OFFSET('IRP Approach 90% Local'!$T$1,$A40-2015+(AG$31-1)*35,0)</f>
        <v>55000</v>
      </c>
      <c r="AH40">
        <f ca="1">OFFSET('IRP Approach 90% Local'!$J$1,$A40-2015+(AH$31-1)*35,0)-OFFSET('IRP Approach 90% Local'!$T$1,$A40-2015+(AH$31-1)*35,0)</f>
        <v>55000</v>
      </c>
      <c r="AI40">
        <f ca="1">OFFSET('IRP Approach 90% Local'!$J$1,$A40-2015+(AI$31-1)*35,0)-OFFSET('IRP Approach 90% Local'!$T$1,$A40-2015+(AI$31-1)*35,0)</f>
        <v>85000</v>
      </c>
      <c r="AJ40">
        <f ca="1">OFFSET('IRP Approach 90% Local'!$J$1,$A40-2015+(AJ$31-1)*35,0)-OFFSET('IRP Approach 90% Local'!$T$1,$A40-2015+(AJ$31-1)*35,0)</f>
        <v>85000</v>
      </c>
      <c r="AK40">
        <f ca="1">OFFSET('IRP Approach 90% Local'!$J$1,$A40-2015+(AK$31-1)*35,0)-OFFSET('IRP Approach 90% Local'!$T$1,$A40-2015+(AK$31-1)*35,0)</f>
        <v>85000</v>
      </c>
      <c r="AL40">
        <f ca="1">OFFSET('IRP Approach 90% Local'!$J$1,$A40-2015+(AL$31-1)*35,0)-OFFSET('IRP Approach 90% Local'!$T$1,$A40-2015+(AL$31-1)*35,0)</f>
        <v>85000</v>
      </c>
      <c r="AM40">
        <f ca="1">OFFSET('IRP Approach 90% Local'!$J$1,$A40-2015+(AM$31-1)*35,0)-OFFSET('IRP Approach 90% Local'!$T$1,$A40-2015+(AM$31-1)*35,0)</f>
        <v>85000</v>
      </c>
      <c r="AN40">
        <f ca="1">OFFSET('IRP Approach 90% Local'!$J$1,$A40-2015+(AN$31-1)*35,0)-OFFSET('IRP Approach 90% Local'!$T$1,$A40-2015+(AN$31-1)*35,0)</f>
        <v>85000</v>
      </c>
      <c r="AO40">
        <f ca="1">OFFSET('IRP Approach 90% Local'!$J$1,$A40-2015+(AO$31-1)*35,0)-OFFSET('IRP Approach 90% Local'!$T$1,$A40-2015+(AO$31-1)*35,0)</f>
        <v>85000</v>
      </c>
      <c r="AP40">
        <f ca="1">OFFSET('IRP Approach 90% Local'!$J$1,$A40-2015+(AP$31-1)*35,0)-OFFSET('IRP Approach 90% Local'!$T$1,$A40-2015+(AP$31-1)*35,0)</f>
        <v>55000</v>
      </c>
      <c r="AQ40">
        <f ca="1">OFFSET('IRP Approach 90% Local'!$J$1,$A40-2015+(AQ$31-1)*35,0)-OFFSET('IRP Approach 90% Local'!$T$1,$A40-2015+(AQ$31-1)*35,0)</f>
        <v>55000</v>
      </c>
      <c r="AR40">
        <f ca="1">OFFSET('IRP Approach 90% Local'!$J$1,$A40-2015+(AR$31-1)*35,0)-OFFSET('IRP Approach 90% Local'!$T$1,$A40-2015+(AR$31-1)*35,0)</f>
        <v>25000</v>
      </c>
      <c r="AS40">
        <f ca="1">OFFSET('IRP Approach 90% Local'!$J$1,$A40-2015+(AS$31-1)*35,0)-OFFSET('IRP Approach 90% Local'!$T$1,$A40-2015+(AS$31-1)*35,0)</f>
        <v>25000</v>
      </c>
      <c r="AT40">
        <f ca="1">OFFSET('IRP Approach 90% Local'!$J$1,$A40-2015+(AT$31-1)*35,0)-OFFSET('IRP Approach 90% Local'!$T$1,$A40-2015+(AT$31-1)*35,0)</f>
        <v>55000</v>
      </c>
      <c r="AU40">
        <f ca="1">OFFSET('IRP Approach 90% Local'!$J$1,$A40-2015+(AU$31-1)*35,0)-OFFSET('IRP Approach 90% Local'!$T$1,$A40-2015+(AU$31-1)*35,0)</f>
        <v>55000</v>
      </c>
      <c r="AV40">
        <f ca="1">OFFSET('IRP Approach 90% Local'!$J$1,$A40-2015+(AV$31-1)*35,0)-OFFSET('IRP Approach 90% Local'!$T$1,$A40-2015+(AV$31-1)*35,0)</f>
        <v>55000</v>
      </c>
      <c r="AW40">
        <f ca="1">OFFSET('IRP Approach 90% Local'!$J$1,$A40-2015+(AW$31-1)*35,0)-OFFSET('IRP Approach 90% Local'!$T$1,$A40-2015+(AW$31-1)*35,0)</f>
        <v>55000</v>
      </c>
      <c r="AX40">
        <f ca="1">OFFSET('IRP Approach 90% Local'!$J$1,$A40-2015+(AX$31-1)*35,0)-OFFSET('IRP Approach 90% Local'!$T$1,$A40-2015+(AX$31-1)*35,0)</f>
        <v>55000</v>
      </c>
      <c r="AY40">
        <f ca="1">OFFSET('IRP Approach 90% Local'!$J$1,$A40-2015+(AY$31-1)*35,0)-OFFSET('IRP Approach 90% Local'!$T$1,$A40-2015+(AY$31-1)*35,0)</f>
        <v>55000</v>
      </c>
      <c r="AZ40">
        <f ca="1">OFFSET('IRP Approach 90% Local'!$J$1,$A40-2015+(AZ$31-1)*35,0)-OFFSET('IRP Approach 90% Local'!$T$1,$A40-2015+(AZ$31-1)*35,0)</f>
        <v>85000</v>
      </c>
      <c r="BA40">
        <f ca="1">OFFSET('IRP Approach 90% Local'!$J$1,$A40-2015+(BA$31-1)*35,0)-OFFSET('IRP Approach 90% Local'!$T$1,$A40-2015+(BA$31-1)*35,0)</f>
        <v>55000</v>
      </c>
      <c r="BB40">
        <f ca="1">OFFSET('IRP Approach 90% Local'!$J$1,$A40-2015+(BB$31-1)*35,0)-OFFSET('IRP Approach 90% Local'!$T$1,$A40-2015+(BB$31-1)*35,0)</f>
        <v>55000</v>
      </c>
      <c r="BC40">
        <f ca="1">OFFSET('IRP Approach 90% Local'!$J$1,$A40-2015+(BC$31-1)*35,0)-OFFSET('IRP Approach 90% Local'!$T$1,$A40-2015+(BC$31-1)*35,0)</f>
        <v>55000</v>
      </c>
      <c r="BD40">
        <f ca="1">OFFSET('IRP Approach 90% Local'!$J$1,$A40-2015+(BD$31-1)*35,0)-OFFSET('IRP Approach 90% Local'!$T$1,$A40-2015+(BD$31-1)*35,0)</f>
        <v>55000</v>
      </c>
      <c r="BE40">
        <f ca="1">OFFSET('IRP Approach 90% Local'!$J$1,$A40-2015+(BE$31-1)*35,0)-OFFSET('IRP Approach 90% Local'!$T$1,$A40-2015+(BE$31-1)*35,0)</f>
        <v>55000</v>
      </c>
      <c r="BF40">
        <f ca="1">OFFSET('IRP Approach 90% Local'!$J$1,$A40-2015+(BF$31-1)*35,0)-OFFSET('IRP Approach 90% Local'!$T$1,$A40-2015+(BF$31-1)*35,0)</f>
        <v>60000</v>
      </c>
      <c r="BG40">
        <f ca="1">OFFSET('IRP Approach 90% Local'!$J$1,$A40-2015+(BG$31-1)*35,0)-OFFSET('IRP Approach 90% Local'!$T$1,$A40-2015+(BG$31-1)*35,0)</f>
        <v>120000</v>
      </c>
      <c r="BH40">
        <f ca="1">OFFSET('IRP Approach 90% Local'!$J$1,$A40-2015+(BH$31-1)*35,0)-OFFSET('IRP Approach 90% Local'!$T$1,$A40-2015+(BH$31-1)*35,0)</f>
        <v>120000</v>
      </c>
      <c r="BI40">
        <f ca="1">OFFSET('IRP Approach 90% Local'!$J$1,$A40-2015+(BI$31-1)*35,0)-OFFSET('IRP Approach 90% Local'!$T$1,$A40-2015+(BI$31-1)*35,0)</f>
        <v>85000</v>
      </c>
      <c r="BJ40">
        <f ca="1">OFFSET('IRP Approach 90% Local'!$J$1,$A40-2015+(BJ$31-1)*35,0)-OFFSET('IRP Approach 90% Local'!$T$1,$A40-2015+(BJ$31-1)*35,0)</f>
        <v>85000</v>
      </c>
      <c r="BK40">
        <f ca="1">OFFSET('IRP Approach 90% Local'!$J$1,$A40-2015+(BK$31-1)*35,0)-OFFSET('IRP Approach 90% Local'!$T$1,$A40-2015+(BK$31-1)*35,0)</f>
        <v>85000</v>
      </c>
      <c r="BL40">
        <f ca="1">OFFSET('IRP Approach 90% Local'!$J$1,$A40-2015+(BL$31-1)*35,0)-OFFSET('IRP Approach 90% Local'!$T$1,$A40-2015+(BL$31-1)*35,0)</f>
        <v>85000</v>
      </c>
      <c r="BM40">
        <f ca="1">OFFSET('IRP Approach 90% Local'!$J$1,$A40-2015+(BM$31-1)*35,0)-OFFSET('IRP Approach 90% Local'!$T$1,$A40-2015+(BM$31-1)*35,0)</f>
        <v>85000</v>
      </c>
      <c r="BN40">
        <f ca="1">OFFSET('IRP Approach 90% Local'!$J$1,$A40-2015+(BN$31-1)*35,0)-OFFSET('IRP Approach 90% Local'!$T$1,$A40-2015+(BN$31-1)*35,0)</f>
        <v>85000</v>
      </c>
      <c r="BO40">
        <f ca="1">OFFSET('IRP Approach 90% Local'!$J$1,$A40-2015+(BO$31-1)*35,0)-OFFSET('IRP Approach 90% Local'!$T$1,$A40-2015+(BO$31-1)*35,0)</f>
        <v>85000</v>
      </c>
      <c r="BP40">
        <f ca="1">OFFSET('IRP Approach 90% Local'!$J$1,$A40-2015+(BP$31-1)*35,0)-OFFSET('IRP Approach 90% Local'!$T$1,$A40-2015+(BP$31-1)*35,0)</f>
        <v>85000</v>
      </c>
      <c r="BQ40">
        <f ca="1">OFFSET('IRP Approach 90% Local'!$J$1,$A40-2015+(BQ$31-1)*35,0)-OFFSET('IRP Approach 90% Local'!$T$1,$A40-2015+(BQ$31-1)*35,0)</f>
        <v>85000</v>
      </c>
      <c r="BR40">
        <f ca="1">OFFSET('IRP Approach 90% Local'!$J$1,$A40-2015+(BR$31-1)*35,0)-OFFSET('IRP Approach 90% Local'!$T$1,$A40-2015+(BR$31-1)*35,0)</f>
        <v>85000</v>
      </c>
      <c r="BS40">
        <f ca="1">OFFSET('IRP Approach 90% Local'!$J$1,$A40-2015+(BS$31-1)*35,0)-OFFSET('IRP Approach 90% Local'!$T$1,$A40-2015+(BS$31-1)*35,0)</f>
        <v>85000</v>
      </c>
      <c r="BT40">
        <f ca="1">OFFSET('IRP Approach 90% Local'!$J$1,$A40-2015+(BT$31-1)*35,0)-OFFSET('IRP Approach 90% Local'!$T$1,$A40-2015+(BT$31-1)*35,0)</f>
        <v>55000</v>
      </c>
      <c r="BU40">
        <f ca="1">OFFSET('IRP Approach 90% Local'!$J$1,$A40-2015+(BU$31-1)*35,0)-OFFSET('IRP Approach 90% Local'!$T$1,$A40-2015+(BU$31-1)*35,0)</f>
        <v>25000</v>
      </c>
      <c r="BV40">
        <f ca="1">OFFSET('IRP Approach 90% Local'!$J$1,$A40-2015+(BV$31-1)*35,0)-OFFSET('IRP Approach 90% Local'!$T$1,$A40-2015+(BV$31-1)*35,0)</f>
        <v>25000</v>
      </c>
      <c r="BW40">
        <f ca="1">OFFSET('IRP Approach 90% Local'!$J$1,$A40-2015+(BW$31-1)*35,0)-OFFSET('IRP Approach 90% Local'!$T$1,$A40-2015+(BW$31-1)*35,0)</f>
        <v>25000</v>
      </c>
      <c r="BX40">
        <f ca="1">OFFSET('IRP Approach 90% Local'!$J$1,$A40-2015+(BX$31-1)*35,0)-OFFSET('IRP Approach 90% Local'!$T$1,$A40-2015+(BX$31-1)*35,0)</f>
        <v>25000</v>
      </c>
      <c r="BY40">
        <f ca="1">OFFSET('IRP Approach 90% Local'!$J$1,$A40-2015+(BY$31-1)*35,0)-OFFSET('IRP Approach 90% Local'!$T$1,$A40-2015+(BY$31-1)*35,0)</f>
        <v>85000</v>
      </c>
      <c r="BZ40">
        <f ca="1">OFFSET('IRP Approach 90% Local'!$J$1,$A40-2015+(BZ$31-1)*35,0)-OFFSET('IRP Approach 90% Local'!$T$1,$A40-2015+(BZ$31-1)*35,0)</f>
        <v>85000</v>
      </c>
      <c r="CA40">
        <f ca="1">OFFSET('IRP Approach 90% Local'!$J$1,$A40-2015+(CA$31-1)*35,0)-OFFSET('IRP Approach 90% Local'!$T$1,$A40-2015+(CA$31-1)*35,0)</f>
        <v>85000</v>
      </c>
      <c r="CB40">
        <f ca="1">OFFSET('IRP Approach 90% Local'!$J$1,$A40-2015+(CB$31-1)*35,0)-OFFSET('IRP Approach 90% Local'!$T$1,$A40-2015+(CB$31-1)*35,0)</f>
        <v>85000</v>
      </c>
      <c r="CC40">
        <f ca="1">OFFSET('IRP Approach 90% Local'!$J$1,$A40-2015+(CC$31-1)*35,0)-OFFSET('IRP Approach 90% Local'!$T$1,$A40-2015+(CC$31-1)*35,0)</f>
        <v>85000</v>
      </c>
      <c r="CD40">
        <f ca="1">OFFSET('IRP Approach 90% Local'!$J$1,$A40-2015+(CD$31-1)*35,0)-OFFSET('IRP Approach 90% Local'!$T$1,$A40-2015+(CD$31-1)*35,0)</f>
        <v>85000</v>
      </c>
      <c r="CE40">
        <f ca="1">OFFSET('IRP Approach 90% Local'!$J$1,$A40-2015+(CE$31-1)*35,0)-OFFSET('IRP Approach 90% Local'!$T$1,$A40-2015+(CE$31-1)*35,0)</f>
        <v>85000</v>
      </c>
      <c r="CF40">
        <f ca="1">OFFSET('IRP Approach 90% Local'!$J$1,$A40-2015+(CF$31-1)*35,0)-OFFSET('IRP Approach 90% Local'!$T$1,$A40-2015+(CF$31-1)*35,0)</f>
        <v>85000</v>
      </c>
      <c r="CG40">
        <f ca="1">OFFSET('IRP Approach 90% Local'!$J$1,$A40-2015+(CG$31-1)*35,0)-OFFSET('IRP Approach 90% Local'!$T$1,$A40-2015+(CG$31-1)*35,0)</f>
        <v>85000</v>
      </c>
      <c r="CH40">
        <f ca="1">OFFSET('IRP Approach 90% Local'!$J$1,$A40-2015+(CH$31-1)*35,0)-OFFSET('IRP Approach 90% Local'!$T$1,$A40-2015+(CH$31-1)*35,0)</f>
        <v>85000</v>
      </c>
      <c r="CI40">
        <f ca="1">OFFSET('IRP Approach 90% Local'!$J$1,$A40-2015+(CI$31-1)*35,0)-OFFSET('IRP Approach 90% Local'!$T$1,$A40-2015+(CI$31-1)*35,0)</f>
        <v>85000</v>
      </c>
      <c r="CJ40">
        <f ca="1">OFFSET('IRP Approach 90% Local'!$J$1,$A40-2015+(CJ$31-1)*35,0)-OFFSET('IRP Approach 90% Local'!$T$1,$A40-2015+(CJ$31-1)*35,0)</f>
        <v>85000</v>
      </c>
      <c r="CK40">
        <f ca="1">OFFSET('IRP Approach 90% Local'!$J$1,$A40-2015+(CK$31-1)*35,0)-OFFSET('IRP Approach 90% Local'!$T$1,$A40-2015+(CK$31-1)*35,0)</f>
        <v>85000</v>
      </c>
      <c r="CL40">
        <f ca="1">OFFSET('IRP Approach 90% Local'!$J$1,$A40-2015+(CL$31-1)*35,0)-OFFSET('IRP Approach 90% Local'!$T$1,$A40-2015+(CL$31-1)*35,0)</f>
        <v>85000</v>
      </c>
      <c r="CM40">
        <f ca="1">OFFSET('IRP Approach 90% Local'!$J$1,$A40-2015+(CM$31-1)*35,0)-OFFSET('IRP Approach 90% Local'!$T$1,$A40-2015+(CM$31-1)*35,0)</f>
        <v>85000</v>
      </c>
      <c r="CN40">
        <f ca="1">OFFSET('IRP Approach 90% Local'!$J$1,$A40-2015+(CN$31-1)*35,0)-OFFSET('IRP Approach 90% Local'!$T$1,$A40-2015+(CN$31-1)*35,0)</f>
        <v>85000</v>
      </c>
      <c r="CP40">
        <f t="shared" ca="1" si="5"/>
        <v>25000</v>
      </c>
      <c r="CQ40" s="1">
        <f t="shared" ca="1" si="6"/>
        <v>70000</v>
      </c>
      <c r="CR40">
        <f t="shared" ca="1" si="7"/>
        <v>120000</v>
      </c>
    </row>
    <row r="41" spans="1:96" x14ac:dyDescent="0.3">
      <c r="A41">
        <v>2025</v>
      </c>
      <c r="B41">
        <f ca="1">OFFSET('IRP Approach 90% Local'!$J$1,$A41-2015+(B$31-1)*35,0)-OFFSET('IRP Approach 90% Local'!$T$1,$A41-2015+(B$31-1)*35,0)</f>
        <v>85000</v>
      </c>
      <c r="C41">
        <f ca="1">OFFSET('IRP Approach 90% Local'!$J$1,$A41-2015+(C$31-1)*35,0)-OFFSET('IRP Approach 90% Local'!$T$1,$A41-2015+(C$31-1)*35,0)</f>
        <v>85000</v>
      </c>
      <c r="D41">
        <f ca="1">OFFSET('IRP Approach 90% Local'!$J$1,$A41-2015+(D$31-1)*35,0)-OFFSET('IRP Approach 90% Local'!$T$1,$A41-2015+(D$31-1)*35,0)</f>
        <v>85000</v>
      </c>
      <c r="E41">
        <f ca="1">OFFSET('IRP Approach 90% Local'!$J$1,$A41-2015+(E$31-1)*35,0)-OFFSET('IRP Approach 90% Local'!$T$1,$A41-2015+(E$31-1)*35,0)</f>
        <v>85000</v>
      </c>
      <c r="F41">
        <f ca="1">OFFSET('IRP Approach 90% Local'!$J$1,$A41-2015+(F$31-1)*35,0)-OFFSET('IRP Approach 90% Local'!$T$1,$A41-2015+(F$31-1)*35,0)</f>
        <v>85000</v>
      </c>
      <c r="G41">
        <f ca="1">OFFSET('IRP Approach 90% Local'!$J$1,$A41-2015+(G$31-1)*35,0)-OFFSET('IRP Approach 90% Local'!$T$1,$A41-2015+(G$31-1)*35,0)</f>
        <v>85000</v>
      </c>
      <c r="H41">
        <f ca="1">OFFSET('IRP Approach 90% Local'!$J$1,$A41-2015+(H$31-1)*35,0)-OFFSET('IRP Approach 90% Local'!$T$1,$A41-2015+(H$31-1)*35,0)</f>
        <v>85000</v>
      </c>
      <c r="I41">
        <f ca="1">OFFSET('IRP Approach 90% Local'!$J$1,$A41-2015+(I$31-1)*35,0)-OFFSET('IRP Approach 90% Local'!$T$1,$A41-2015+(I$31-1)*35,0)</f>
        <v>85000</v>
      </c>
      <c r="J41">
        <f ca="1">OFFSET('IRP Approach 90% Local'!$J$1,$A41-2015+(J$31-1)*35,0)-OFFSET('IRP Approach 90% Local'!$T$1,$A41-2015+(J$31-1)*35,0)</f>
        <v>85000</v>
      </c>
      <c r="K41">
        <f ca="1">OFFSET('IRP Approach 90% Local'!$J$1,$A41-2015+(K$31-1)*35,0)-OFFSET('IRP Approach 90% Local'!$T$1,$A41-2015+(K$31-1)*35,0)</f>
        <v>85000</v>
      </c>
      <c r="L41">
        <f ca="1">OFFSET('IRP Approach 90% Local'!$J$1,$A41-2015+(L$31-1)*35,0)-OFFSET('IRP Approach 90% Local'!$T$1,$A41-2015+(L$31-1)*35,0)</f>
        <v>85000</v>
      </c>
      <c r="M41">
        <f ca="1">OFFSET('IRP Approach 90% Local'!$J$1,$A41-2015+(M$31-1)*35,0)-OFFSET('IRP Approach 90% Local'!$T$1,$A41-2015+(M$31-1)*35,0)</f>
        <v>55000</v>
      </c>
      <c r="N41">
        <f ca="1">OFFSET('IRP Approach 90% Local'!$J$1,$A41-2015+(N$31-1)*35,0)-OFFSET('IRP Approach 90% Local'!$T$1,$A41-2015+(N$31-1)*35,0)</f>
        <v>55000</v>
      </c>
      <c r="O41">
        <f ca="1">OFFSET('IRP Approach 90% Local'!$J$1,$A41-2015+(O$31-1)*35,0)-OFFSET('IRP Approach 90% Local'!$T$1,$A41-2015+(O$31-1)*35,0)</f>
        <v>25000</v>
      </c>
      <c r="P41">
        <f ca="1">OFFSET('IRP Approach 90% Local'!$J$1,$A41-2015+(P$31-1)*35,0)-OFFSET('IRP Approach 90% Local'!$T$1,$A41-2015+(P$31-1)*35,0)</f>
        <v>25000</v>
      </c>
      <c r="Q41">
        <f ca="1">OFFSET('IRP Approach 90% Local'!$J$1,$A41-2015+(Q$31-1)*35,0)-OFFSET('IRP Approach 90% Local'!$T$1,$A41-2015+(Q$31-1)*35,0)</f>
        <v>25000</v>
      </c>
      <c r="R41">
        <f ca="1">OFFSET('IRP Approach 90% Local'!$J$1,$A41-2015+(R$31-1)*35,0)-OFFSET('IRP Approach 90% Local'!$T$1,$A41-2015+(R$31-1)*35,0)</f>
        <v>25000</v>
      </c>
      <c r="S41">
        <f ca="1">OFFSET('IRP Approach 90% Local'!$J$1,$A41-2015+(S$31-1)*35,0)-OFFSET('IRP Approach 90% Local'!$T$1,$A41-2015+(S$31-1)*35,0)</f>
        <v>25000</v>
      </c>
      <c r="T41">
        <f ca="1">OFFSET('IRP Approach 90% Local'!$J$1,$A41-2015+(T$31-1)*35,0)-OFFSET('IRP Approach 90% Local'!$T$1,$A41-2015+(T$31-1)*35,0)</f>
        <v>25000</v>
      </c>
      <c r="U41">
        <f ca="1">OFFSET('IRP Approach 90% Local'!$J$1,$A41-2015+(U$31-1)*35,0)-OFFSET('IRP Approach 90% Local'!$T$1,$A41-2015+(U$31-1)*35,0)</f>
        <v>55000</v>
      </c>
      <c r="V41">
        <f ca="1">OFFSET('IRP Approach 90% Local'!$J$1,$A41-2015+(V$31-1)*35,0)-OFFSET('IRP Approach 90% Local'!$T$1,$A41-2015+(V$31-1)*35,0)</f>
        <v>85000</v>
      </c>
      <c r="W41">
        <f ca="1">OFFSET('IRP Approach 90% Local'!$J$1,$A41-2015+(W$31-1)*35,0)-OFFSET('IRP Approach 90% Local'!$T$1,$A41-2015+(W$31-1)*35,0)</f>
        <v>85000</v>
      </c>
      <c r="X41">
        <f ca="1">OFFSET('IRP Approach 90% Local'!$J$1,$A41-2015+(X$31-1)*35,0)-OFFSET('IRP Approach 90% Local'!$T$1,$A41-2015+(X$31-1)*35,0)</f>
        <v>85000</v>
      </c>
      <c r="Y41">
        <f ca="1">OFFSET('IRP Approach 90% Local'!$J$1,$A41-2015+(Y$31-1)*35,0)-OFFSET('IRP Approach 90% Local'!$T$1,$A41-2015+(Y$31-1)*35,0)</f>
        <v>85000</v>
      </c>
      <c r="Z41">
        <f ca="1">OFFSET('IRP Approach 90% Local'!$J$1,$A41-2015+(Z$31-1)*35,0)-OFFSET('IRP Approach 90% Local'!$T$1,$A41-2015+(Z$31-1)*35,0)</f>
        <v>85000</v>
      </c>
      <c r="AA41">
        <f ca="1">OFFSET('IRP Approach 90% Local'!$J$1,$A41-2015+(AA$31-1)*35,0)-OFFSET('IRP Approach 90% Local'!$T$1,$A41-2015+(AA$31-1)*35,0)</f>
        <v>85000</v>
      </c>
      <c r="AB41">
        <f ca="1">OFFSET('IRP Approach 90% Local'!$J$1,$A41-2015+(AB$31-1)*35,0)-OFFSET('IRP Approach 90% Local'!$T$1,$A41-2015+(AB$31-1)*35,0)</f>
        <v>85000</v>
      </c>
      <c r="AC41">
        <f ca="1">OFFSET('IRP Approach 90% Local'!$J$1,$A41-2015+(AC$31-1)*35,0)-OFFSET('IRP Approach 90% Local'!$T$1,$A41-2015+(AC$31-1)*35,0)</f>
        <v>85000</v>
      </c>
      <c r="AD41">
        <f ca="1">OFFSET('IRP Approach 90% Local'!$J$1,$A41-2015+(AD$31-1)*35,0)-OFFSET('IRP Approach 90% Local'!$T$1,$A41-2015+(AD$31-1)*35,0)</f>
        <v>55000</v>
      </c>
      <c r="AE41">
        <f ca="1">OFFSET('IRP Approach 90% Local'!$J$1,$A41-2015+(AE$31-1)*35,0)-OFFSET('IRP Approach 90% Local'!$T$1,$A41-2015+(AE$31-1)*35,0)</f>
        <v>55000</v>
      </c>
      <c r="AF41">
        <f ca="1">OFFSET('IRP Approach 90% Local'!$J$1,$A41-2015+(AF$31-1)*35,0)-OFFSET('IRP Approach 90% Local'!$T$1,$A41-2015+(AF$31-1)*35,0)</f>
        <v>55000</v>
      </c>
      <c r="AG41">
        <f ca="1">OFFSET('IRP Approach 90% Local'!$J$1,$A41-2015+(AG$31-1)*35,0)-OFFSET('IRP Approach 90% Local'!$T$1,$A41-2015+(AG$31-1)*35,0)</f>
        <v>55000</v>
      </c>
      <c r="AH41">
        <f ca="1">OFFSET('IRP Approach 90% Local'!$J$1,$A41-2015+(AH$31-1)*35,0)-OFFSET('IRP Approach 90% Local'!$T$1,$A41-2015+(AH$31-1)*35,0)</f>
        <v>85000</v>
      </c>
      <c r="AI41">
        <f ca="1">OFFSET('IRP Approach 90% Local'!$J$1,$A41-2015+(AI$31-1)*35,0)-OFFSET('IRP Approach 90% Local'!$T$1,$A41-2015+(AI$31-1)*35,0)</f>
        <v>85000</v>
      </c>
      <c r="AJ41">
        <f ca="1">OFFSET('IRP Approach 90% Local'!$J$1,$A41-2015+(AJ$31-1)*35,0)-OFFSET('IRP Approach 90% Local'!$T$1,$A41-2015+(AJ$31-1)*35,0)</f>
        <v>85000</v>
      </c>
      <c r="AK41">
        <f ca="1">OFFSET('IRP Approach 90% Local'!$J$1,$A41-2015+(AK$31-1)*35,0)-OFFSET('IRP Approach 90% Local'!$T$1,$A41-2015+(AK$31-1)*35,0)</f>
        <v>85000</v>
      </c>
      <c r="AL41">
        <f ca="1">OFFSET('IRP Approach 90% Local'!$J$1,$A41-2015+(AL$31-1)*35,0)-OFFSET('IRP Approach 90% Local'!$T$1,$A41-2015+(AL$31-1)*35,0)</f>
        <v>85000</v>
      </c>
      <c r="AM41">
        <f ca="1">OFFSET('IRP Approach 90% Local'!$J$1,$A41-2015+(AM$31-1)*35,0)-OFFSET('IRP Approach 90% Local'!$T$1,$A41-2015+(AM$31-1)*35,0)</f>
        <v>85000</v>
      </c>
      <c r="AN41">
        <f ca="1">OFFSET('IRP Approach 90% Local'!$J$1,$A41-2015+(AN$31-1)*35,0)-OFFSET('IRP Approach 90% Local'!$T$1,$A41-2015+(AN$31-1)*35,0)</f>
        <v>85000</v>
      </c>
      <c r="AO41">
        <f ca="1">OFFSET('IRP Approach 90% Local'!$J$1,$A41-2015+(AO$31-1)*35,0)-OFFSET('IRP Approach 90% Local'!$T$1,$A41-2015+(AO$31-1)*35,0)</f>
        <v>85000</v>
      </c>
      <c r="AP41">
        <f ca="1">OFFSET('IRP Approach 90% Local'!$J$1,$A41-2015+(AP$31-1)*35,0)-OFFSET('IRP Approach 90% Local'!$T$1,$A41-2015+(AP$31-1)*35,0)</f>
        <v>55000</v>
      </c>
      <c r="AQ41">
        <f ca="1">OFFSET('IRP Approach 90% Local'!$J$1,$A41-2015+(AQ$31-1)*35,0)-OFFSET('IRP Approach 90% Local'!$T$1,$A41-2015+(AQ$31-1)*35,0)</f>
        <v>55000</v>
      </c>
      <c r="AR41">
        <f ca="1">OFFSET('IRP Approach 90% Local'!$J$1,$A41-2015+(AR$31-1)*35,0)-OFFSET('IRP Approach 90% Local'!$T$1,$A41-2015+(AR$31-1)*35,0)</f>
        <v>25000</v>
      </c>
      <c r="AS41">
        <f ca="1">OFFSET('IRP Approach 90% Local'!$J$1,$A41-2015+(AS$31-1)*35,0)-OFFSET('IRP Approach 90% Local'!$T$1,$A41-2015+(AS$31-1)*35,0)</f>
        <v>25000</v>
      </c>
      <c r="AT41">
        <f ca="1">OFFSET('IRP Approach 90% Local'!$J$1,$A41-2015+(AT$31-1)*35,0)-OFFSET('IRP Approach 90% Local'!$T$1,$A41-2015+(AT$31-1)*35,0)</f>
        <v>55000</v>
      </c>
      <c r="AU41">
        <f ca="1">OFFSET('IRP Approach 90% Local'!$J$1,$A41-2015+(AU$31-1)*35,0)-OFFSET('IRP Approach 90% Local'!$T$1,$A41-2015+(AU$31-1)*35,0)</f>
        <v>55000</v>
      </c>
      <c r="AV41">
        <f ca="1">OFFSET('IRP Approach 90% Local'!$J$1,$A41-2015+(AV$31-1)*35,0)-OFFSET('IRP Approach 90% Local'!$T$1,$A41-2015+(AV$31-1)*35,0)</f>
        <v>55000</v>
      </c>
      <c r="AW41">
        <f ca="1">OFFSET('IRP Approach 90% Local'!$J$1,$A41-2015+(AW$31-1)*35,0)-OFFSET('IRP Approach 90% Local'!$T$1,$A41-2015+(AW$31-1)*35,0)</f>
        <v>55000</v>
      </c>
      <c r="AX41">
        <f ca="1">OFFSET('IRP Approach 90% Local'!$J$1,$A41-2015+(AX$31-1)*35,0)-OFFSET('IRP Approach 90% Local'!$T$1,$A41-2015+(AX$31-1)*35,0)</f>
        <v>85000</v>
      </c>
      <c r="AY41">
        <f ca="1">OFFSET('IRP Approach 90% Local'!$J$1,$A41-2015+(AY$31-1)*35,0)-OFFSET('IRP Approach 90% Local'!$T$1,$A41-2015+(AY$31-1)*35,0)</f>
        <v>85000</v>
      </c>
      <c r="AZ41">
        <f ca="1">OFFSET('IRP Approach 90% Local'!$J$1,$A41-2015+(AZ$31-1)*35,0)-OFFSET('IRP Approach 90% Local'!$T$1,$A41-2015+(AZ$31-1)*35,0)</f>
        <v>85000</v>
      </c>
      <c r="BA41">
        <f ca="1">OFFSET('IRP Approach 90% Local'!$J$1,$A41-2015+(BA$31-1)*35,0)-OFFSET('IRP Approach 90% Local'!$T$1,$A41-2015+(BA$31-1)*35,0)</f>
        <v>55000</v>
      </c>
      <c r="BB41">
        <f ca="1">OFFSET('IRP Approach 90% Local'!$J$1,$A41-2015+(BB$31-1)*35,0)-OFFSET('IRP Approach 90% Local'!$T$1,$A41-2015+(BB$31-1)*35,0)</f>
        <v>55000</v>
      </c>
      <c r="BC41">
        <f ca="1">OFFSET('IRP Approach 90% Local'!$J$1,$A41-2015+(BC$31-1)*35,0)-OFFSET('IRP Approach 90% Local'!$T$1,$A41-2015+(BC$31-1)*35,0)</f>
        <v>55000</v>
      </c>
      <c r="BD41">
        <f ca="1">OFFSET('IRP Approach 90% Local'!$J$1,$A41-2015+(BD$31-1)*35,0)-OFFSET('IRP Approach 90% Local'!$T$1,$A41-2015+(BD$31-1)*35,0)</f>
        <v>55000</v>
      </c>
      <c r="BE41">
        <f ca="1">OFFSET('IRP Approach 90% Local'!$J$1,$A41-2015+(BE$31-1)*35,0)-OFFSET('IRP Approach 90% Local'!$T$1,$A41-2015+(BE$31-1)*35,0)</f>
        <v>55000</v>
      </c>
      <c r="BF41">
        <f ca="1">OFFSET('IRP Approach 90% Local'!$J$1,$A41-2015+(BF$31-1)*35,0)-OFFSET('IRP Approach 90% Local'!$T$1,$A41-2015+(BF$31-1)*35,0)</f>
        <v>60000</v>
      </c>
      <c r="BG41">
        <f ca="1">OFFSET('IRP Approach 90% Local'!$J$1,$A41-2015+(BG$31-1)*35,0)-OFFSET('IRP Approach 90% Local'!$T$1,$A41-2015+(BG$31-1)*35,0)</f>
        <v>85000</v>
      </c>
      <c r="BH41">
        <f ca="1">OFFSET('IRP Approach 90% Local'!$J$1,$A41-2015+(BH$31-1)*35,0)-OFFSET('IRP Approach 90% Local'!$T$1,$A41-2015+(BH$31-1)*35,0)</f>
        <v>85000</v>
      </c>
      <c r="BI41">
        <f ca="1">OFFSET('IRP Approach 90% Local'!$J$1,$A41-2015+(BI$31-1)*35,0)-OFFSET('IRP Approach 90% Local'!$T$1,$A41-2015+(BI$31-1)*35,0)</f>
        <v>85000</v>
      </c>
      <c r="BJ41">
        <f ca="1">OFFSET('IRP Approach 90% Local'!$J$1,$A41-2015+(BJ$31-1)*35,0)-OFFSET('IRP Approach 90% Local'!$T$1,$A41-2015+(BJ$31-1)*35,0)</f>
        <v>85000</v>
      </c>
      <c r="BK41">
        <f ca="1">OFFSET('IRP Approach 90% Local'!$J$1,$A41-2015+(BK$31-1)*35,0)-OFFSET('IRP Approach 90% Local'!$T$1,$A41-2015+(BK$31-1)*35,0)</f>
        <v>85000</v>
      </c>
      <c r="BL41">
        <f ca="1">OFFSET('IRP Approach 90% Local'!$J$1,$A41-2015+(BL$31-1)*35,0)-OFFSET('IRP Approach 90% Local'!$T$1,$A41-2015+(BL$31-1)*35,0)</f>
        <v>85000</v>
      </c>
      <c r="BM41">
        <f ca="1">OFFSET('IRP Approach 90% Local'!$J$1,$A41-2015+(BM$31-1)*35,0)-OFFSET('IRP Approach 90% Local'!$T$1,$A41-2015+(BM$31-1)*35,0)</f>
        <v>85000</v>
      </c>
      <c r="BN41">
        <f ca="1">OFFSET('IRP Approach 90% Local'!$J$1,$A41-2015+(BN$31-1)*35,0)-OFFSET('IRP Approach 90% Local'!$T$1,$A41-2015+(BN$31-1)*35,0)</f>
        <v>85000</v>
      </c>
      <c r="BO41">
        <f ca="1">OFFSET('IRP Approach 90% Local'!$J$1,$A41-2015+(BO$31-1)*35,0)-OFFSET('IRP Approach 90% Local'!$T$1,$A41-2015+(BO$31-1)*35,0)</f>
        <v>85000</v>
      </c>
      <c r="BP41">
        <f ca="1">OFFSET('IRP Approach 90% Local'!$J$1,$A41-2015+(BP$31-1)*35,0)-OFFSET('IRP Approach 90% Local'!$T$1,$A41-2015+(BP$31-1)*35,0)</f>
        <v>85000</v>
      </c>
      <c r="BQ41">
        <f ca="1">OFFSET('IRP Approach 90% Local'!$J$1,$A41-2015+(BQ$31-1)*35,0)-OFFSET('IRP Approach 90% Local'!$T$1,$A41-2015+(BQ$31-1)*35,0)</f>
        <v>85000</v>
      </c>
      <c r="BR41">
        <f ca="1">OFFSET('IRP Approach 90% Local'!$J$1,$A41-2015+(BR$31-1)*35,0)-OFFSET('IRP Approach 90% Local'!$T$1,$A41-2015+(BR$31-1)*35,0)</f>
        <v>85000</v>
      </c>
      <c r="BS41">
        <f ca="1">OFFSET('IRP Approach 90% Local'!$J$1,$A41-2015+(BS$31-1)*35,0)-OFFSET('IRP Approach 90% Local'!$T$1,$A41-2015+(BS$31-1)*35,0)</f>
        <v>85000</v>
      </c>
      <c r="BT41">
        <f ca="1">OFFSET('IRP Approach 90% Local'!$J$1,$A41-2015+(BT$31-1)*35,0)-OFFSET('IRP Approach 90% Local'!$T$1,$A41-2015+(BT$31-1)*35,0)</f>
        <v>55000</v>
      </c>
      <c r="BU41">
        <f ca="1">OFFSET('IRP Approach 90% Local'!$J$1,$A41-2015+(BU$31-1)*35,0)-OFFSET('IRP Approach 90% Local'!$T$1,$A41-2015+(BU$31-1)*35,0)</f>
        <v>25000</v>
      </c>
      <c r="BV41">
        <f ca="1">OFFSET('IRP Approach 90% Local'!$J$1,$A41-2015+(BV$31-1)*35,0)-OFFSET('IRP Approach 90% Local'!$T$1,$A41-2015+(BV$31-1)*35,0)</f>
        <v>25000</v>
      </c>
      <c r="BW41">
        <f ca="1">OFFSET('IRP Approach 90% Local'!$J$1,$A41-2015+(BW$31-1)*35,0)-OFFSET('IRP Approach 90% Local'!$T$1,$A41-2015+(BW$31-1)*35,0)</f>
        <v>55000</v>
      </c>
      <c r="BX41">
        <f ca="1">OFFSET('IRP Approach 90% Local'!$J$1,$A41-2015+(BX$31-1)*35,0)-OFFSET('IRP Approach 90% Local'!$T$1,$A41-2015+(BX$31-1)*35,0)</f>
        <v>55000</v>
      </c>
      <c r="BY41">
        <f ca="1">OFFSET('IRP Approach 90% Local'!$J$1,$A41-2015+(BY$31-1)*35,0)-OFFSET('IRP Approach 90% Local'!$T$1,$A41-2015+(BY$31-1)*35,0)</f>
        <v>85000</v>
      </c>
      <c r="BZ41">
        <f ca="1">OFFSET('IRP Approach 90% Local'!$J$1,$A41-2015+(BZ$31-1)*35,0)-OFFSET('IRP Approach 90% Local'!$T$1,$A41-2015+(BZ$31-1)*35,0)</f>
        <v>85000</v>
      </c>
      <c r="CA41">
        <f ca="1">OFFSET('IRP Approach 90% Local'!$J$1,$A41-2015+(CA$31-1)*35,0)-OFFSET('IRP Approach 90% Local'!$T$1,$A41-2015+(CA$31-1)*35,0)</f>
        <v>85000</v>
      </c>
      <c r="CB41">
        <f ca="1">OFFSET('IRP Approach 90% Local'!$J$1,$A41-2015+(CB$31-1)*35,0)-OFFSET('IRP Approach 90% Local'!$T$1,$A41-2015+(CB$31-1)*35,0)</f>
        <v>85000</v>
      </c>
      <c r="CC41">
        <f ca="1">OFFSET('IRP Approach 90% Local'!$J$1,$A41-2015+(CC$31-1)*35,0)-OFFSET('IRP Approach 90% Local'!$T$1,$A41-2015+(CC$31-1)*35,0)</f>
        <v>85000</v>
      </c>
      <c r="CD41">
        <f ca="1">OFFSET('IRP Approach 90% Local'!$J$1,$A41-2015+(CD$31-1)*35,0)-OFFSET('IRP Approach 90% Local'!$T$1,$A41-2015+(CD$31-1)*35,0)</f>
        <v>85000</v>
      </c>
      <c r="CE41">
        <f ca="1">OFFSET('IRP Approach 90% Local'!$J$1,$A41-2015+(CE$31-1)*35,0)-OFFSET('IRP Approach 90% Local'!$T$1,$A41-2015+(CE$31-1)*35,0)</f>
        <v>85000</v>
      </c>
      <c r="CF41">
        <f ca="1">OFFSET('IRP Approach 90% Local'!$J$1,$A41-2015+(CF$31-1)*35,0)-OFFSET('IRP Approach 90% Local'!$T$1,$A41-2015+(CF$31-1)*35,0)</f>
        <v>85000</v>
      </c>
      <c r="CG41">
        <f ca="1">OFFSET('IRP Approach 90% Local'!$J$1,$A41-2015+(CG$31-1)*35,0)-OFFSET('IRP Approach 90% Local'!$T$1,$A41-2015+(CG$31-1)*35,0)</f>
        <v>85000</v>
      </c>
      <c r="CH41">
        <f ca="1">OFFSET('IRP Approach 90% Local'!$J$1,$A41-2015+(CH$31-1)*35,0)-OFFSET('IRP Approach 90% Local'!$T$1,$A41-2015+(CH$31-1)*35,0)</f>
        <v>85000</v>
      </c>
      <c r="CI41">
        <f ca="1">OFFSET('IRP Approach 90% Local'!$J$1,$A41-2015+(CI$31-1)*35,0)-OFFSET('IRP Approach 90% Local'!$T$1,$A41-2015+(CI$31-1)*35,0)</f>
        <v>85000</v>
      </c>
      <c r="CJ41">
        <f ca="1">OFFSET('IRP Approach 90% Local'!$J$1,$A41-2015+(CJ$31-1)*35,0)-OFFSET('IRP Approach 90% Local'!$T$1,$A41-2015+(CJ$31-1)*35,0)</f>
        <v>85000</v>
      </c>
      <c r="CK41">
        <f ca="1">OFFSET('IRP Approach 90% Local'!$J$1,$A41-2015+(CK$31-1)*35,0)-OFFSET('IRP Approach 90% Local'!$T$1,$A41-2015+(CK$31-1)*35,0)</f>
        <v>85000</v>
      </c>
      <c r="CL41">
        <f ca="1">OFFSET('IRP Approach 90% Local'!$J$1,$A41-2015+(CL$31-1)*35,0)-OFFSET('IRP Approach 90% Local'!$T$1,$A41-2015+(CL$31-1)*35,0)</f>
        <v>85000</v>
      </c>
      <c r="CM41">
        <f ca="1">OFFSET('IRP Approach 90% Local'!$J$1,$A41-2015+(CM$31-1)*35,0)-OFFSET('IRP Approach 90% Local'!$T$1,$A41-2015+(CM$31-1)*35,0)</f>
        <v>85000</v>
      </c>
      <c r="CN41">
        <f ca="1">OFFSET('IRP Approach 90% Local'!$J$1,$A41-2015+(CN$31-1)*35,0)-OFFSET('IRP Approach 90% Local'!$T$1,$A41-2015+(CN$31-1)*35,0)</f>
        <v>85000</v>
      </c>
      <c r="CP41">
        <f t="shared" ca="1" si="5"/>
        <v>25000</v>
      </c>
      <c r="CQ41" s="1">
        <f t="shared" ca="1" si="6"/>
        <v>71208.791208791212</v>
      </c>
      <c r="CR41">
        <f t="shared" ca="1" si="7"/>
        <v>85000</v>
      </c>
    </row>
    <row r="42" spans="1:96" x14ac:dyDescent="0.3">
      <c r="A42">
        <v>2026</v>
      </c>
      <c r="B42">
        <f ca="1">OFFSET('IRP Approach 90% Local'!$J$1,$A42-2015+(B$31-1)*35,0)-OFFSET('IRP Approach 90% Local'!$T$1,$A42-2015+(B$31-1)*35,0)</f>
        <v>85000</v>
      </c>
      <c r="C42">
        <f ca="1">OFFSET('IRP Approach 90% Local'!$J$1,$A42-2015+(C$31-1)*35,0)-OFFSET('IRP Approach 90% Local'!$T$1,$A42-2015+(C$31-1)*35,0)</f>
        <v>85000</v>
      </c>
      <c r="D42">
        <f ca="1">OFFSET('IRP Approach 90% Local'!$J$1,$A42-2015+(D$31-1)*35,0)-OFFSET('IRP Approach 90% Local'!$T$1,$A42-2015+(D$31-1)*35,0)</f>
        <v>85000</v>
      </c>
      <c r="E42">
        <f ca="1">OFFSET('IRP Approach 90% Local'!$J$1,$A42-2015+(E$31-1)*35,0)-OFFSET('IRP Approach 90% Local'!$T$1,$A42-2015+(E$31-1)*35,0)</f>
        <v>85000</v>
      </c>
      <c r="F42">
        <f ca="1">OFFSET('IRP Approach 90% Local'!$J$1,$A42-2015+(F$31-1)*35,0)-OFFSET('IRP Approach 90% Local'!$T$1,$A42-2015+(F$31-1)*35,0)</f>
        <v>85000</v>
      </c>
      <c r="G42">
        <f ca="1">OFFSET('IRP Approach 90% Local'!$J$1,$A42-2015+(G$31-1)*35,0)-OFFSET('IRP Approach 90% Local'!$T$1,$A42-2015+(G$31-1)*35,0)</f>
        <v>85000</v>
      </c>
      <c r="H42">
        <f ca="1">OFFSET('IRP Approach 90% Local'!$J$1,$A42-2015+(H$31-1)*35,0)-OFFSET('IRP Approach 90% Local'!$T$1,$A42-2015+(H$31-1)*35,0)</f>
        <v>85000</v>
      </c>
      <c r="I42">
        <f ca="1">OFFSET('IRP Approach 90% Local'!$J$1,$A42-2015+(I$31-1)*35,0)-OFFSET('IRP Approach 90% Local'!$T$1,$A42-2015+(I$31-1)*35,0)</f>
        <v>85000</v>
      </c>
      <c r="J42">
        <f ca="1">OFFSET('IRP Approach 90% Local'!$J$1,$A42-2015+(J$31-1)*35,0)-OFFSET('IRP Approach 90% Local'!$T$1,$A42-2015+(J$31-1)*35,0)</f>
        <v>85000</v>
      </c>
      <c r="K42">
        <f ca="1">OFFSET('IRP Approach 90% Local'!$J$1,$A42-2015+(K$31-1)*35,0)-OFFSET('IRP Approach 90% Local'!$T$1,$A42-2015+(K$31-1)*35,0)</f>
        <v>85000</v>
      </c>
      <c r="L42">
        <f ca="1">OFFSET('IRP Approach 90% Local'!$J$1,$A42-2015+(L$31-1)*35,0)-OFFSET('IRP Approach 90% Local'!$T$1,$A42-2015+(L$31-1)*35,0)</f>
        <v>55000</v>
      </c>
      <c r="M42">
        <f ca="1">OFFSET('IRP Approach 90% Local'!$J$1,$A42-2015+(M$31-1)*35,0)-OFFSET('IRP Approach 90% Local'!$T$1,$A42-2015+(M$31-1)*35,0)</f>
        <v>55000</v>
      </c>
      <c r="N42">
        <f ca="1">OFFSET('IRP Approach 90% Local'!$J$1,$A42-2015+(N$31-1)*35,0)-OFFSET('IRP Approach 90% Local'!$T$1,$A42-2015+(N$31-1)*35,0)</f>
        <v>25000</v>
      </c>
      <c r="O42">
        <f ca="1">OFFSET('IRP Approach 90% Local'!$J$1,$A42-2015+(O$31-1)*35,0)-OFFSET('IRP Approach 90% Local'!$T$1,$A42-2015+(O$31-1)*35,0)</f>
        <v>25000</v>
      </c>
      <c r="P42">
        <f ca="1">OFFSET('IRP Approach 90% Local'!$J$1,$A42-2015+(P$31-1)*35,0)-OFFSET('IRP Approach 90% Local'!$T$1,$A42-2015+(P$31-1)*35,0)</f>
        <v>25000</v>
      </c>
      <c r="Q42">
        <f ca="1">OFFSET('IRP Approach 90% Local'!$J$1,$A42-2015+(Q$31-1)*35,0)-OFFSET('IRP Approach 90% Local'!$T$1,$A42-2015+(Q$31-1)*35,0)</f>
        <v>-5000</v>
      </c>
      <c r="R42">
        <f ca="1">OFFSET('IRP Approach 90% Local'!$J$1,$A42-2015+(R$31-1)*35,0)-OFFSET('IRP Approach 90% Local'!$T$1,$A42-2015+(R$31-1)*35,0)</f>
        <v>25000</v>
      </c>
      <c r="S42">
        <f ca="1">OFFSET('IRP Approach 90% Local'!$J$1,$A42-2015+(S$31-1)*35,0)-OFFSET('IRP Approach 90% Local'!$T$1,$A42-2015+(S$31-1)*35,0)</f>
        <v>25000</v>
      </c>
      <c r="T42">
        <f ca="1">OFFSET('IRP Approach 90% Local'!$J$1,$A42-2015+(T$31-1)*35,0)-OFFSET('IRP Approach 90% Local'!$T$1,$A42-2015+(T$31-1)*35,0)</f>
        <v>55000</v>
      </c>
      <c r="U42">
        <f ca="1">OFFSET('IRP Approach 90% Local'!$J$1,$A42-2015+(U$31-1)*35,0)-OFFSET('IRP Approach 90% Local'!$T$1,$A42-2015+(U$31-1)*35,0)</f>
        <v>55000</v>
      </c>
      <c r="V42">
        <f ca="1">OFFSET('IRP Approach 90% Local'!$J$1,$A42-2015+(V$31-1)*35,0)-OFFSET('IRP Approach 90% Local'!$T$1,$A42-2015+(V$31-1)*35,0)</f>
        <v>85000</v>
      </c>
      <c r="W42">
        <f ca="1">OFFSET('IRP Approach 90% Local'!$J$1,$A42-2015+(W$31-1)*35,0)-OFFSET('IRP Approach 90% Local'!$T$1,$A42-2015+(W$31-1)*35,0)</f>
        <v>85000</v>
      </c>
      <c r="X42">
        <f ca="1">OFFSET('IRP Approach 90% Local'!$J$1,$A42-2015+(X$31-1)*35,0)-OFFSET('IRP Approach 90% Local'!$T$1,$A42-2015+(X$31-1)*35,0)</f>
        <v>85000</v>
      </c>
      <c r="Y42">
        <f ca="1">OFFSET('IRP Approach 90% Local'!$J$1,$A42-2015+(Y$31-1)*35,0)-OFFSET('IRP Approach 90% Local'!$T$1,$A42-2015+(Y$31-1)*35,0)</f>
        <v>85000</v>
      </c>
      <c r="Z42">
        <f ca="1">OFFSET('IRP Approach 90% Local'!$J$1,$A42-2015+(Z$31-1)*35,0)-OFFSET('IRP Approach 90% Local'!$T$1,$A42-2015+(Z$31-1)*35,0)</f>
        <v>85000</v>
      </c>
      <c r="AA42">
        <f ca="1">OFFSET('IRP Approach 90% Local'!$J$1,$A42-2015+(AA$31-1)*35,0)-OFFSET('IRP Approach 90% Local'!$T$1,$A42-2015+(AA$31-1)*35,0)</f>
        <v>85000</v>
      </c>
      <c r="AB42">
        <f ca="1">OFFSET('IRP Approach 90% Local'!$J$1,$A42-2015+(AB$31-1)*35,0)-OFFSET('IRP Approach 90% Local'!$T$1,$A42-2015+(AB$31-1)*35,0)</f>
        <v>85000</v>
      </c>
      <c r="AC42">
        <f ca="1">OFFSET('IRP Approach 90% Local'!$J$1,$A42-2015+(AC$31-1)*35,0)-OFFSET('IRP Approach 90% Local'!$T$1,$A42-2015+(AC$31-1)*35,0)</f>
        <v>85000</v>
      </c>
      <c r="AD42">
        <f ca="1">OFFSET('IRP Approach 90% Local'!$J$1,$A42-2015+(AD$31-1)*35,0)-OFFSET('IRP Approach 90% Local'!$T$1,$A42-2015+(AD$31-1)*35,0)</f>
        <v>55000</v>
      </c>
      <c r="AE42">
        <f ca="1">OFFSET('IRP Approach 90% Local'!$J$1,$A42-2015+(AE$31-1)*35,0)-OFFSET('IRP Approach 90% Local'!$T$1,$A42-2015+(AE$31-1)*35,0)</f>
        <v>55000</v>
      </c>
      <c r="AF42">
        <f ca="1">OFFSET('IRP Approach 90% Local'!$J$1,$A42-2015+(AF$31-1)*35,0)-OFFSET('IRP Approach 90% Local'!$T$1,$A42-2015+(AF$31-1)*35,0)</f>
        <v>85000</v>
      </c>
      <c r="AG42">
        <f ca="1">OFFSET('IRP Approach 90% Local'!$J$1,$A42-2015+(AG$31-1)*35,0)-OFFSET('IRP Approach 90% Local'!$T$1,$A42-2015+(AG$31-1)*35,0)</f>
        <v>85000</v>
      </c>
      <c r="AH42">
        <f ca="1">OFFSET('IRP Approach 90% Local'!$J$1,$A42-2015+(AH$31-1)*35,0)-OFFSET('IRP Approach 90% Local'!$T$1,$A42-2015+(AH$31-1)*35,0)</f>
        <v>85000</v>
      </c>
      <c r="AI42">
        <f ca="1">OFFSET('IRP Approach 90% Local'!$J$1,$A42-2015+(AI$31-1)*35,0)-OFFSET('IRP Approach 90% Local'!$T$1,$A42-2015+(AI$31-1)*35,0)</f>
        <v>85000</v>
      </c>
      <c r="AJ42">
        <f ca="1">OFFSET('IRP Approach 90% Local'!$J$1,$A42-2015+(AJ$31-1)*35,0)-OFFSET('IRP Approach 90% Local'!$T$1,$A42-2015+(AJ$31-1)*35,0)</f>
        <v>85000</v>
      </c>
      <c r="AK42">
        <f ca="1">OFFSET('IRP Approach 90% Local'!$J$1,$A42-2015+(AK$31-1)*35,0)-OFFSET('IRP Approach 90% Local'!$T$1,$A42-2015+(AK$31-1)*35,0)</f>
        <v>85000</v>
      </c>
      <c r="AL42">
        <f ca="1">OFFSET('IRP Approach 90% Local'!$J$1,$A42-2015+(AL$31-1)*35,0)-OFFSET('IRP Approach 90% Local'!$T$1,$A42-2015+(AL$31-1)*35,0)</f>
        <v>85000</v>
      </c>
      <c r="AM42">
        <f ca="1">OFFSET('IRP Approach 90% Local'!$J$1,$A42-2015+(AM$31-1)*35,0)-OFFSET('IRP Approach 90% Local'!$T$1,$A42-2015+(AM$31-1)*35,0)</f>
        <v>85000</v>
      </c>
      <c r="AN42">
        <f ca="1">OFFSET('IRP Approach 90% Local'!$J$1,$A42-2015+(AN$31-1)*35,0)-OFFSET('IRP Approach 90% Local'!$T$1,$A42-2015+(AN$31-1)*35,0)</f>
        <v>85000</v>
      </c>
      <c r="AO42">
        <f ca="1">OFFSET('IRP Approach 90% Local'!$J$1,$A42-2015+(AO$31-1)*35,0)-OFFSET('IRP Approach 90% Local'!$T$1,$A42-2015+(AO$31-1)*35,0)</f>
        <v>85000</v>
      </c>
      <c r="AP42">
        <f ca="1">OFFSET('IRP Approach 90% Local'!$J$1,$A42-2015+(AP$31-1)*35,0)-OFFSET('IRP Approach 90% Local'!$T$1,$A42-2015+(AP$31-1)*35,0)</f>
        <v>55000</v>
      </c>
      <c r="AQ42">
        <f ca="1">OFFSET('IRP Approach 90% Local'!$J$1,$A42-2015+(AQ$31-1)*35,0)-OFFSET('IRP Approach 90% Local'!$T$1,$A42-2015+(AQ$31-1)*35,0)</f>
        <v>25000</v>
      </c>
      <c r="AR42">
        <f ca="1">OFFSET('IRP Approach 90% Local'!$J$1,$A42-2015+(AR$31-1)*35,0)-OFFSET('IRP Approach 90% Local'!$T$1,$A42-2015+(AR$31-1)*35,0)</f>
        <v>25000</v>
      </c>
      <c r="AS42">
        <f ca="1">OFFSET('IRP Approach 90% Local'!$J$1,$A42-2015+(AS$31-1)*35,0)-OFFSET('IRP Approach 90% Local'!$T$1,$A42-2015+(AS$31-1)*35,0)</f>
        <v>55000</v>
      </c>
      <c r="AT42">
        <f ca="1">OFFSET('IRP Approach 90% Local'!$J$1,$A42-2015+(AT$31-1)*35,0)-OFFSET('IRP Approach 90% Local'!$T$1,$A42-2015+(AT$31-1)*35,0)</f>
        <v>55000</v>
      </c>
      <c r="AU42">
        <f ca="1">OFFSET('IRP Approach 90% Local'!$J$1,$A42-2015+(AU$31-1)*35,0)-OFFSET('IRP Approach 90% Local'!$T$1,$A42-2015+(AU$31-1)*35,0)</f>
        <v>55000</v>
      </c>
      <c r="AV42">
        <f ca="1">OFFSET('IRP Approach 90% Local'!$J$1,$A42-2015+(AV$31-1)*35,0)-OFFSET('IRP Approach 90% Local'!$T$1,$A42-2015+(AV$31-1)*35,0)</f>
        <v>55000</v>
      </c>
      <c r="AW42">
        <f ca="1">OFFSET('IRP Approach 90% Local'!$J$1,$A42-2015+(AW$31-1)*35,0)-OFFSET('IRP Approach 90% Local'!$T$1,$A42-2015+(AW$31-1)*35,0)</f>
        <v>85000</v>
      </c>
      <c r="AX42">
        <f ca="1">OFFSET('IRP Approach 90% Local'!$J$1,$A42-2015+(AX$31-1)*35,0)-OFFSET('IRP Approach 90% Local'!$T$1,$A42-2015+(AX$31-1)*35,0)</f>
        <v>85000</v>
      </c>
      <c r="AY42">
        <f ca="1">OFFSET('IRP Approach 90% Local'!$J$1,$A42-2015+(AY$31-1)*35,0)-OFFSET('IRP Approach 90% Local'!$T$1,$A42-2015+(AY$31-1)*35,0)</f>
        <v>55000</v>
      </c>
      <c r="AZ42">
        <f ca="1">OFFSET('IRP Approach 90% Local'!$J$1,$A42-2015+(AZ$31-1)*35,0)-OFFSET('IRP Approach 90% Local'!$T$1,$A42-2015+(AZ$31-1)*35,0)</f>
        <v>55000</v>
      </c>
      <c r="BA42">
        <f ca="1">OFFSET('IRP Approach 90% Local'!$J$1,$A42-2015+(BA$31-1)*35,0)-OFFSET('IRP Approach 90% Local'!$T$1,$A42-2015+(BA$31-1)*35,0)</f>
        <v>55000</v>
      </c>
      <c r="BB42">
        <f ca="1">OFFSET('IRP Approach 90% Local'!$J$1,$A42-2015+(BB$31-1)*35,0)-OFFSET('IRP Approach 90% Local'!$T$1,$A42-2015+(BB$31-1)*35,0)</f>
        <v>55000</v>
      </c>
      <c r="BC42">
        <f ca="1">OFFSET('IRP Approach 90% Local'!$J$1,$A42-2015+(BC$31-1)*35,0)-OFFSET('IRP Approach 90% Local'!$T$1,$A42-2015+(BC$31-1)*35,0)</f>
        <v>55000</v>
      </c>
      <c r="BD42">
        <f ca="1">OFFSET('IRP Approach 90% Local'!$J$1,$A42-2015+(BD$31-1)*35,0)-OFFSET('IRP Approach 90% Local'!$T$1,$A42-2015+(BD$31-1)*35,0)</f>
        <v>60000</v>
      </c>
      <c r="BE42">
        <f ca="1">OFFSET('IRP Approach 90% Local'!$J$1,$A42-2015+(BE$31-1)*35,0)-OFFSET('IRP Approach 90% Local'!$T$1,$A42-2015+(BE$31-1)*35,0)</f>
        <v>60000</v>
      </c>
      <c r="BF42">
        <f ca="1">OFFSET('IRP Approach 90% Local'!$J$1,$A42-2015+(BF$31-1)*35,0)-OFFSET('IRP Approach 90% Local'!$T$1,$A42-2015+(BF$31-1)*35,0)</f>
        <v>85000</v>
      </c>
      <c r="BG42">
        <f ca="1">OFFSET('IRP Approach 90% Local'!$J$1,$A42-2015+(BG$31-1)*35,0)-OFFSET('IRP Approach 90% Local'!$T$1,$A42-2015+(BG$31-1)*35,0)</f>
        <v>85000</v>
      </c>
      <c r="BH42">
        <f ca="1">OFFSET('IRP Approach 90% Local'!$J$1,$A42-2015+(BH$31-1)*35,0)-OFFSET('IRP Approach 90% Local'!$T$1,$A42-2015+(BH$31-1)*35,0)</f>
        <v>85000</v>
      </c>
      <c r="BI42">
        <f ca="1">OFFSET('IRP Approach 90% Local'!$J$1,$A42-2015+(BI$31-1)*35,0)-OFFSET('IRP Approach 90% Local'!$T$1,$A42-2015+(BI$31-1)*35,0)</f>
        <v>85000</v>
      </c>
      <c r="BJ42">
        <f ca="1">OFFSET('IRP Approach 90% Local'!$J$1,$A42-2015+(BJ$31-1)*35,0)-OFFSET('IRP Approach 90% Local'!$T$1,$A42-2015+(BJ$31-1)*35,0)</f>
        <v>85000</v>
      </c>
      <c r="BK42">
        <f ca="1">OFFSET('IRP Approach 90% Local'!$J$1,$A42-2015+(BK$31-1)*35,0)-OFFSET('IRP Approach 90% Local'!$T$1,$A42-2015+(BK$31-1)*35,0)</f>
        <v>85000</v>
      </c>
      <c r="BL42">
        <f ca="1">OFFSET('IRP Approach 90% Local'!$J$1,$A42-2015+(BL$31-1)*35,0)-OFFSET('IRP Approach 90% Local'!$T$1,$A42-2015+(BL$31-1)*35,0)</f>
        <v>85000</v>
      </c>
      <c r="BM42">
        <f ca="1">OFFSET('IRP Approach 90% Local'!$J$1,$A42-2015+(BM$31-1)*35,0)-OFFSET('IRP Approach 90% Local'!$T$1,$A42-2015+(BM$31-1)*35,0)</f>
        <v>85000</v>
      </c>
      <c r="BN42">
        <f ca="1">OFFSET('IRP Approach 90% Local'!$J$1,$A42-2015+(BN$31-1)*35,0)-OFFSET('IRP Approach 90% Local'!$T$1,$A42-2015+(BN$31-1)*35,0)</f>
        <v>85000</v>
      </c>
      <c r="BO42">
        <f ca="1">OFFSET('IRP Approach 90% Local'!$J$1,$A42-2015+(BO$31-1)*35,0)-OFFSET('IRP Approach 90% Local'!$T$1,$A42-2015+(BO$31-1)*35,0)</f>
        <v>85000</v>
      </c>
      <c r="BP42">
        <f ca="1">OFFSET('IRP Approach 90% Local'!$J$1,$A42-2015+(BP$31-1)*35,0)-OFFSET('IRP Approach 90% Local'!$T$1,$A42-2015+(BP$31-1)*35,0)</f>
        <v>85000</v>
      </c>
      <c r="BQ42">
        <f ca="1">OFFSET('IRP Approach 90% Local'!$J$1,$A42-2015+(BQ$31-1)*35,0)-OFFSET('IRP Approach 90% Local'!$T$1,$A42-2015+(BQ$31-1)*35,0)</f>
        <v>85000</v>
      </c>
      <c r="BR42">
        <f ca="1">OFFSET('IRP Approach 90% Local'!$J$1,$A42-2015+(BR$31-1)*35,0)-OFFSET('IRP Approach 90% Local'!$T$1,$A42-2015+(BR$31-1)*35,0)</f>
        <v>85000</v>
      </c>
      <c r="BS42">
        <f ca="1">OFFSET('IRP Approach 90% Local'!$J$1,$A42-2015+(BS$31-1)*35,0)-OFFSET('IRP Approach 90% Local'!$T$1,$A42-2015+(BS$31-1)*35,0)</f>
        <v>55000</v>
      </c>
      <c r="BT42">
        <f ca="1">OFFSET('IRP Approach 90% Local'!$J$1,$A42-2015+(BT$31-1)*35,0)-OFFSET('IRP Approach 90% Local'!$T$1,$A42-2015+(BT$31-1)*35,0)</f>
        <v>55000</v>
      </c>
      <c r="BU42">
        <f ca="1">OFFSET('IRP Approach 90% Local'!$J$1,$A42-2015+(BU$31-1)*35,0)-OFFSET('IRP Approach 90% Local'!$T$1,$A42-2015+(BU$31-1)*35,0)</f>
        <v>25000</v>
      </c>
      <c r="BV42">
        <f ca="1">OFFSET('IRP Approach 90% Local'!$J$1,$A42-2015+(BV$31-1)*35,0)-OFFSET('IRP Approach 90% Local'!$T$1,$A42-2015+(BV$31-1)*35,0)</f>
        <v>25000</v>
      </c>
      <c r="BW42">
        <f ca="1">OFFSET('IRP Approach 90% Local'!$J$1,$A42-2015+(BW$31-1)*35,0)-OFFSET('IRP Approach 90% Local'!$T$1,$A42-2015+(BW$31-1)*35,0)</f>
        <v>55000</v>
      </c>
      <c r="BX42">
        <f ca="1">OFFSET('IRP Approach 90% Local'!$J$1,$A42-2015+(BX$31-1)*35,0)-OFFSET('IRP Approach 90% Local'!$T$1,$A42-2015+(BX$31-1)*35,0)</f>
        <v>85000</v>
      </c>
      <c r="BY42">
        <f ca="1">OFFSET('IRP Approach 90% Local'!$J$1,$A42-2015+(BY$31-1)*35,0)-OFFSET('IRP Approach 90% Local'!$T$1,$A42-2015+(BY$31-1)*35,0)</f>
        <v>85000</v>
      </c>
      <c r="BZ42">
        <f ca="1">OFFSET('IRP Approach 90% Local'!$J$1,$A42-2015+(BZ$31-1)*35,0)-OFFSET('IRP Approach 90% Local'!$T$1,$A42-2015+(BZ$31-1)*35,0)</f>
        <v>85000</v>
      </c>
      <c r="CA42">
        <f ca="1">OFFSET('IRP Approach 90% Local'!$J$1,$A42-2015+(CA$31-1)*35,0)-OFFSET('IRP Approach 90% Local'!$T$1,$A42-2015+(CA$31-1)*35,0)</f>
        <v>85000</v>
      </c>
      <c r="CB42">
        <f ca="1">OFFSET('IRP Approach 90% Local'!$J$1,$A42-2015+(CB$31-1)*35,0)-OFFSET('IRP Approach 90% Local'!$T$1,$A42-2015+(CB$31-1)*35,0)</f>
        <v>85000</v>
      </c>
      <c r="CC42">
        <f ca="1">OFFSET('IRP Approach 90% Local'!$J$1,$A42-2015+(CC$31-1)*35,0)-OFFSET('IRP Approach 90% Local'!$T$1,$A42-2015+(CC$31-1)*35,0)</f>
        <v>85000</v>
      </c>
      <c r="CD42">
        <f ca="1">OFFSET('IRP Approach 90% Local'!$J$1,$A42-2015+(CD$31-1)*35,0)-OFFSET('IRP Approach 90% Local'!$T$1,$A42-2015+(CD$31-1)*35,0)</f>
        <v>85000</v>
      </c>
      <c r="CE42">
        <f ca="1">OFFSET('IRP Approach 90% Local'!$J$1,$A42-2015+(CE$31-1)*35,0)-OFFSET('IRP Approach 90% Local'!$T$1,$A42-2015+(CE$31-1)*35,0)</f>
        <v>85000</v>
      </c>
      <c r="CF42">
        <f ca="1">OFFSET('IRP Approach 90% Local'!$J$1,$A42-2015+(CF$31-1)*35,0)-OFFSET('IRP Approach 90% Local'!$T$1,$A42-2015+(CF$31-1)*35,0)</f>
        <v>85000</v>
      </c>
      <c r="CG42">
        <f ca="1">OFFSET('IRP Approach 90% Local'!$J$1,$A42-2015+(CG$31-1)*35,0)-OFFSET('IRP Approach 90% Local'!$T$1,$A42-2015+(CG$31-1)*35,0)</f>
        <v>85000</v>
      </c>
      <c r="CH42">
        <f ca="1">OFFSET('IRP Approach 90% Local'!$J$1,$A42-2015+(CH$31-1)*35,0)-OFFSET('IRP Approach 90% Local'!$T$1,$A42-2015+(CH$31-1)*35,0)</f>
        <v>85000</v>
      </c>
      <c r="CI42">
        <f ca="1">OFFSET('IRP Approach 90% Local'!$J$1,$A42-2015+(CI$31-1)*35,0)-OFFSET('IRP Approach 90% Local'!$T$1,$A42-2015+(CI$31-1)*35,0)</f>
        <v>85000</v>
      </c>
      <c r="CJ42">
        <f ca="1">OFFSET('IRP Approach 90% Local'!$J$1,$A42-2015+(CJ$31-1)*35,0)-OFFSET('IRP Approach 90% Local'!$T$1,$A42-2015+(CJ$31-1)*35,0)</f>
        <v>85000</v>
      </c>
      <c r="CK42">
        <f ca="1">OFFSET('IRP Approach 90% Local'!$J$1,$A42-2015+(CK$31-1)*35,0)-OFFSET('IRP Approach 90% Local'!$T$1,$A42-2015+(CK$31-1)*35,0)</f>
        <v>85000</v>
      </c>
      <c r="CL42">
        <f ca="1">OFFSET('IRP Approach 90% Local'!$J$1,$A42-2015+(CL$31-1)*35,0)-OFFSET('IRP Approach 90% Local'!$T$1,$A42-2015+(CL$31-1)*35,0)</f>
        <v>85000</v>
      </c>
      <c r="CM42">
        <f ca="1">OFFSET('IRP Approach 90% Local'!$J$1,$A42-2015+(CM$31-1)*35,0)-OFFSET('IRP Approach 90% Local'!$T$1,$A42-2015+(CM$31-1)*35,0)</f>
        <v>85000</v>
      </c>
      <c r="CN42">
        <f ca="1">OFFSET('IRP Approach 90% Local'!$J$1,$A42-2015+(CN$31-1)*35,0)-OFFSET('IRP Approach 90% Local'!$T$1,$A42-2015+(CN$31-1)*35,0)</f>
        <v>85000</v>
      </c>
      <c r="CP42">
        <f t="shared" ca="1" si="5"/>
        <v>-5000</v>
      </c>
      <c r="CQ42" s="1">
        <f t="shared" ca="1" si="6"/>
        <v>71263.736263736268</v>
      </c>
      <c r="CR42">
        <f t="shared" ca="1" si="7"/>
        <v>85000</v>
      </c>
    </row>
    <row r="43" spans="1:96" x14ac:dyDescent="0.3">
      <c r="A43">
        <v>2027</v>
      </c>
      <c r="B43">
        <f ca="1">OFFSET('IRP Approach 90% Local'!$J$1,$A43-2015+(B$31-1)*35,0)-OFFSET('IRP Approach 90% Local'!$T$1,$A43-2015+(B$31-1)*35,0)</f>
        <v>85000</v>
      </c>
      <c r="C43">
        <f ca="1">OFFSET('IRP Approach 90% Local'!$J$1,$A43-2015+(C$31-1)*35,0)-OFFSET('IRP Approach 90% Local'!$T$1,$A43-2015+(C$31-1)*35,0)</f>
        <v>85000</v>
      </c>
      <c r="D43">
        <f ca="1">OFFSET('IRP Approach 90% Local'!$J$1,$A43-2015+(D$31-1)*35,0)-OFFSET('IRP Approach 90% Local'!$T$1,$A43-2015+(D$31-1)*35,0)</f>
        <v>85000</v>
      </c>
      <c r="E43">
        <f ca="1">OFFSET('IRP Approach 90% Local'!$J$1,$A43-2015+(E$31-1)*35,0)-OFFSET('IRP Approach 90% Local'!$T$1,$A43-2015+(E$31-1)*35,0)</f>
        <v>85000</v>
      </c>
      <c r="F43">
        <f ca="1">OFFSET('IRP Approach 90% Local'!$J$1,$A43-2015+(F$31-1)*35,0)-OFFSET('IRP Approach 90% Local'!$T$1,$A43-2015+(F$31-1)*35,0)</f>
        <v>85000</v>
      </c>
      <c r="G43">
        <f ca="1">OFFSET('IRP Approach 90% Local'!$J$1,$A43-2015+(G$31-1)*35,0)-OFFSET('IRP Approach 90% Local'!$T$1,$A43-2015+(G$31-1)*35,0)</f>
        <v>85000</v>
      </c>
      <c r="H43">
        <f ca="1">OFFSET('IRP Approach 90% Local'!$J$1,$A43-2015+(H$31-1)*35,0)-OFFSET('IRP Approach 90% Local'!$T$1,$A43-2015+(H$31-1)*35,0)</f>
        <v>85000</v>
      </c>
      <c r="I43">
        <f ca="1">OFFSET('IRP Approach 90% Local'!$J$1,$A43-2015+(I$31-1)*35,0)-OFFSET('IRP Approach 90% Local'!$T$1,$A43-2015+(I$31-1)*35,0)</f>
        <v>85000</v>
      </c>
      <c r="J43">
        <f ca="1">OFFSET('IRP Approach 90% Local'!$J$1,$A43-2015+(J$31-1)*35,0)-OFFSET('IRP Approach 90% Local'!$T$1,$A43-2015+(J$31-1)*35,0)</f>
        <v>85000</v>
      </c>
      <c r="K43">
        <f ca="1">OFFSET('IRP Approach 90% Local'!$J$1,$A43-2015+(K$31-1)*35,0)-OFFSET('IRP Approach 90% Local'!$T$1,$A43-2015+(K$31-1)*35,0)</f>
        <v>85000</v>
      </c>
      <c r="L43">
        <f ca="1">OFFSET('IRP Approach 90% Local'!$J$1,$A43-2015+(L$31-1)*35,0)-OFFSET('IRP Approach 90% Local'!$T$1,$A43-2015+(L$31-1)*35,0)</f>
        <v>55000</v>
      </c>
      <c r="M43">
        <f ca="1">OFFSET('IRP Approach 90% Local'!$J$1,$A43-2015+(M$31-1)*35,0)-OFFSET('IRP Approach 90% Local'!$T$1,$A43-2015+(M$31-1)*35,0)</f>
        <v>55000</v>
      </c>
      <c r="N43">
        <f ca="1">OFFSET('IRP Approach 90% Local'!$J$1,$A43-2015+(N$31-1)*35,0)-OFFSET('IRP Approach 90% Local'!$T$1,$A43-2015+(N$31-1)*35,0)</f>
        <v>25000</v>
      </c>
      <c r="O43">
        <f ca="1">OFFSET('IRP Approach 90% Local'!$J$1,$A43-2015+(O$31-1)*35,0)-OFFSET('IRP Approach 90% Local'!$T$1,$A43-2015+(O$31-1)*35,0)</f>
        <v>25000</v>
      </c>
      <c r="P43">
        <f ca="1">OFFSET('IRP Approach 90% Local'!$J$1,$A43-2015+(P$31-1)*35,0)-OFFSET('IRP Approach 90% Local'!$T$1,$A43-2015+(P$31-1)*35,0)</f>
        <v>25000</v>
      </c>
      <c r="Q43">
        <f ca="1">OFFSET('IRP Approach 90% Local'!$J$1,$A43-2015+(Q$31-1)*35,0)-OFFSET('IRP Approach 90% Local'!$T$1,$A43-2015+(Q$31-1)*35,0)</f>
        <v>25000</v>
      </c>
      <c r="R43">
        <f ca="1">OFFSET('IRP Approach 90% Local'!$J$1,$A43-2015+(R$31-1)*35,0)-OFFSET('IRP Approach 90% Local'!$T$1,$A43-2015+(R$31-1)*35,0)</f>
        <v>25000</v>
      </c>
      <c r="S43">
        <f ca="1">OFFSET('IRP Approach 90% Local'!$J$1,$A43-2015+(S$31-1)*35,0)-OFFSET('IRP Approach 90% Local'!$T$1,$A43-2015+(S$31-1)*35,0)</f>
        <v>25000</v>
      </c>
      <c r="T43">
        <f ca="1">OFFSET('IRP Approach 90% Local'!$J$1,$A43-2015+(T$31-1)*35,0)-OFFSET('IRP Approach 90% Local'!$T$1,$A43-2015+(T$31-1)*35,0)</f>
        <v>55000</v>
      </c>
      <c r="U43">
        <f ca="1">OFFSET('IRP Approach 90% Local'!$J$1,$A43-2015+(U$31-1)*35,0)-OFFSET('IRP Approach 90% Local'!$T$1,$A43-2015+(U$31-1)*35,0)</f>
        <v>85000</v>
      </c>
      <c r="V43">
        <f ca="1">OFFSET('IRP Approach 90% Local'!$J$1,$A43-2015+(V$31-1)*35,0)-OFFSET('IRP Approach 90% Local'!$T$1,$A43-2015+(V$31-1)*35,0)</f>
        <v>85000</v>
      </c>
      <c r="W43">
        <f ca="1">OFFSET('IRP Approach 90% Local'!$J$1,$A43-2015+(W$31-1)*35,0)-OFFSET('IRP Approach 90% Local'!$T$1,$A43-2015+(W$31-1)*35,0)</f>
        <v>85000</v>
      </c>
      <c r="X43">
        <f ca="1">OFFSET('IRP Approach 90% Local'!$J$1,$A43-2015+(X$31-1)*35,0)-OFFSET('IRP Approach 90% Local'!$T$1,$A43-2015+(X$31-1)*35,0)</f>
        <v>85000</v>
      </c>
      <c r="Y43">
        <f ca="1">OFFSET('IRP Approach 90% Local'!$J$1,$A43-2015+(Y$31-1)*35,0)-OFFSET('IRP Approach 90% Local'!$T$1,$A43-2015+(Y$31-1)*35,0)</f>
        <v>85000</v>
      </c>
      <c r="Z43">
        <f ca="1">OFFSET('IRP Approach 90% Local'!$J$1,$A43-2015+(Z$31-1)*35,0)-OFFSET('IRP Approach 90% Local'!$T$1,$A43-2015+(Z$31-1)*35,0)</f>
        <v>85000</v>
      </c>
      <c r="AA43">
        <f ca="1">OFFSET('IRP Approach 90% Local'!$J$1,$A43-2015+(AA$31-1)*35,0)-OFFSET('IRP Approach 90% Local'!$T$1,$A43-2015+(AA$31-1)*35,0)</f>
        <v>85000</v>
      </c>
      <c r="AB43">
        <f ca="1">OFFSET('IRP Approach 90% Local'!$J$1,$A43-2015+(AB$31-1)*35,0)-OFFSET('IRP Approach 90% Local'!$T$1,$A43-2015+(AB$31-1)*35,0)</f>
        <v>85000</v>
      </c>
      <c r="AC43">
        <f ca="1">OFFSET('IRP Approach 90% Local'!$J$1,$A43-2015+(AC$31-1)*35,0)-OFFSET('IRP Approach 90% Local'!$T$1,$A43-2015+(AC$31-1)*35,0)</f>
        <v>85000</v>
      </c>
      <c r="AD43">
        <f ca="1">OFFSET('IRP Approach 90% Local'!$J$1,$A43-2015+(AD$31-1)*35,0)-OFFSET('IRP Approach 90% Local'!$T$1,$A43-2015+(AD$31-1)*35,0)</f>
        <v>55000</v>
      </c>
      <c r="AE43">
        <f ca="1">OFFSET('IRP Approach 90% Local'!$J$1,$A43-2015+(AE$31-1)*35,0)-OFFSET('IRP Approach 90% Local'!$T$1,$A43-2015+(AE$31-1)*35,0)</f>
        <v>55000</v>
      </c>
      <c r="AF43">
        <f ca="1">OFFSET('IRP Approach 90% Local'!$J$1,$A43-2015+(AF$31-1)*35,0)-OFFSET('IRP Approach 90% Local'!$T$1,$A43-2015+(AF$31-1)*35,0)</f>
        <v>85000</v>
      </c>
      <c r="AG43">
        <f ca="1">OFFSET('IRP Approach 90% Local'!$J$1,$A43-2015+(AG$31-1)*35,0)-OFFSET('IRP Approach 90% Local'!$T$1,$A43-2015+(AG$31-1)*35,0)</f>
        <v>85000</v>
      </c>
      <c r="AH43">
        <f ca="1">OFFSET('IRP Approach 90% Local'!$J$1,$A43-2015+(AH$31-1)*35,0)-OFFSET('IRP Approach 90% Local'!$T$1,$A43-2015+(AH$31-1)*35,0)</f>
        <v>85000</v>
      </c>
      <c r="AI43">
        <f ca="1">OFFSET('IRP Approach 90% Local'!$J$1,$A43-2015+(AI$31-1)*35,0)-OFFSET('IRP Approach 90% Local'!$T$1,$A43-2015+(AI$31-1)*35,0)</f>
        <v>85000</v>
      </c>
      <c r="AJ43">
        <f ca="1">OFFSET('IRP Approach 90% Local'!$J$1,$A43-2015+(AJ$31-1)*35,0)-OFFSET('IRP Approach 90% Local'!$T$1,$A43-2015+(AJ$31-1)*35,0)</f>
        <v>85000</v>
      </c>
      <c r="AK43">
        <f ca="1">OFFSET('IRP Approach 90% Local'!$J$1,$A43-2015+(AK$31-1)*35,0)-OFFSET('IRP Approach 90% Local'!$T$1,$A43-2015+(AK$31-1)*35,0)</f>
        <v>85000</v>
      </c>
      <c r="AL43">
        <f ca="1">OFFSET('IRP Approach 90% Local'!$J$1,$A43-2015+(AL$31-1)*35,0)-OFFSET('IRP Approach 90% Local'!$T$1,$A43-2015+(AL$31-1)*35,0)</f>
        <v>85000</v>
      </c>
      <c r="AM43">
        <f ca="1">OFFSET('IRP Approach 90% Local'!$J$1,$A43-2015+(AM$31-1)*35,0)-OFFSET('IRP Approach 90% Local'!$T$1,$A43-2015+(AM$31-1)*35,0)</f>
        <v>85000</v>
      </c>
      <c r="AN43">
        <f ca="1">OFFSET('IRP Approach 90% Local'!$J$1,$A43-2015+(AN$31-1)*35,0)-OFFSET('IRP Approach 90% Local'!$T$1,$A43-2015+(AN$31-1)*35,0)</f>
        <v>85000</v>
      </c>
      <c r="AO43">
        <f ca="1">OFFSET('IRP Approach 90% Local'!$J$1,$A43-2015+(AO$31-1)*35,0)-OFFSET('IRP Approach 90% Local'!$T$1,$A43-2015+(AO$31-1)*35,0)</f>
        <v>85000</v>
      </c>
      <c r="AP43">
        <f ca="1">OFFSET('IRP Approach 90% Local'!$J$1,$A43-2015+(AP$31-1)*35,0)-OFFSET('IRP Approach 90% Local'!$T$1,$A43-2015+(AP$31-1)*35,0)</f>
        <v>55000</v>
      </c>
      <c r="AQ43">
        <f ca="1">OFFSET('IRP Approach 90% Local'!$J$1,$A43-2015+(AQ$31-1)*35,0)-OFFSET('IRP Approach 90% Local'!$T$1,$A43-2015+(AQ$31-1)*35,0)</f>
        <v>55000</v>
      </c>
      <c r="AR43">
        <f ca="1">OFFSET('IRP Approach 90% Local'!$J$1,$A43-2015+(AR$31-1)*35,0)-OFFSET('IRP Approach 90% Local'!$T$1,$A43-2015+(AR$31-1)*35,0)</f>
        <v>55000</v>
      </c>
      <c r="AS43">
        <f ca="1">OFFSET('IRP Approach 90% Local'!$J$1,$A43-2015+(AS$31-1)*35,0)-OFFSET('IRP Approach 90% Local'!$T$1,$A43-2015+(AS$31-1)*35,0)</f>
        <v>55000</v>
      </c>
      <c r="AT43">
        <f ca="1">OFFSET('IRP Approach 90% Local'!$J$1,$A43-2015+(AT$31-1)*35,0)-OFFSET('IRP Approach 90% Local'!$T$1,$A43-2015+(AT$31-1)*35,0)</f>
        <v>55000</v>
      </c>
      <c r="AU43">
        <f ca="1">OFFSET('IRP Approach 90% Local'!$J$1,$A43-2015+(AU$31-1)*35,0)-OFFSET('IRP Approach 90% Local'!$T$1,$A43-2015+(AU$31-1)*35,0)</f>
        <v>55000</v>
      </c>
      <c r="AV43">
        <f ca="1">OFFSET('IRP Approach 90% Local'!$J$1,$A43-2015+(AV$31-1)*35,0)-OFFSET('IRP Approach 90% Local'!$T$1,$A43-2015+(AV$31-1)*35,0)</f>
        <v>85000</v>
      </c>
      <c r="AW43">
        <f ca="1">OFFSET('IRP Approach 90% Local'!$J$1,$A43-2015+(AW$31-1)*35,0)-OFFSET('IRP Approach 90% Local'!$T$1,$A43-2015+(AW$31-1)*35,0)</f>
        <v>85000</v>
      </c>
      <c r="AX43">
        <f ca="1">OFFSET('IRP Approach 90% Local'!$J$1,$A43-2015+(AX$31-1)*35,0)-OFFSET('IRP Approach 90% Local'!$T$1,$A43-2015+(AX$31-1)*35,0)</f>
        <v>85000</v>
      </c>
      <c r="AY43">
        <f ca="1">OFFSET('IRP Approach 90% Local'!$J$1,$A43-2015+(AY$31-1)*35,0)-OFFSET('IRP Approach 90% Local'!$T$1,$A43-2015+(AY$31-1)*35,0)</f>
        <v>55000</v>
      </c>
      <c r="AZ43">
        <f ca="1">OFFSET('IRP Approach 90% Local'!$J$1,$A43-2015+(AZ$31-1)*35,0)-OFFSET('IRP Approach 90% Local'!$T$1,$A43-2015+(AZ$31-1)*35,0)</f>
        <v>55000</v>
      </c>
      <c r="BA43">
        <f ca="1">OFFSET('IRP Approach 90% Local'!$J$1,$A43-2015+(BA$31-1)*35,0)-OFFSET('IRP Approach 90% Local'!$T$1,$A43-2015+(BA$31-1)*35,0)</f>
        <v>55000</v>
      </c>
      <c r="BB43">
        <f ca="1">OFFSET('IRP Approach 90% Local'!$J$1,$A43-2015+(BB$31-1)*35,0)-OFFSET('IRP Approach 90% Local'!$T$1,$A43-2015+(BB$31-1)*35,0)</f>
        <v>25000</v>
      </c>
      <c r="BC43">
        <f ca="1">OFFSET('IRP Approach 90% Local'!$J$1,$A43-2015+(BC$31-1)*35,0)-OFFSET('IRP Approach 90% Local'!$T$1,$A43-2015+(BC$31-1)*35,0)</f>
        <v>55000</v>
      </c>
      <c r="BD43">
        <f ca="1">OFFSET('IRP Approach 90% Local'!$J$1,$A43-2015+(BD$31-1)*35,0)-OFFSET('IRP Approach 90% Local'!$T$1,$A43-2015+(BD$31-1)*35,0)</f>
        <v>60000</v>
      </c>
      <c r="BE43">
        <f ca="1">OFFSET('IRP Approach 90% Local'!$J$1,$A43-2015+(BE$31-1)*35,0)-OFFSET('IRP Approach 90% Local'!$T$1,$A43-2015+(BE$31-1)*35,0)</f>
        <v>25000</v>
      </c>
      <c r="BF43">
        <f ca="1">OFFSET('IRP Approach 90% Local'!$J$1,$A43-2015+(BF$31-1)*35,0)-OFFSET('IRP Approach 90% Local'!$T$1,$A43-2015+(BF$31-1)*35,0)</f>
        <v>85000</v>
      </c>
      <c r="BG43">
        <f ca="1">OFFSET('IRP Approach 90% Local'!$J$1,$A43-2015+(BG$31-1)*35,0)-OFFSET('IRP Approach 90% Local'!$T$1,$A43-2015+(BG$31-1)*35,0)</f>
        <v>85000</v>
      </c>
      <c r="BH43">
        <f ca="1">OFFSET('IRP Approach 90% Local'!$J$1,$A43-2015+(BH$31-1)*35,0)-OFFSET('IRP Approach 90% Local'!$T$1,$A43-2015+(BH$31-1)*35,0)</f>
        <v>85000</v>
      </c>
      <c r="BI43">
        <f ca="1">OFFSET('IRP Approach 90% Local'!$J$1,$A43-2015+(BI$31-1)*35,0)-OFFSET('IRP Approach 90% Local'!$T$1,$A43-2015+(BI$31-1)*35,0)</f>
        <v>85000</v>
      </c>
      <c r="BJ43">
        <f ca="1">OFFSET('IRP Approach 90% Local'!$J$1,$A43-2015+(BJ$31-1)*35,0)-OFFSET('IRP Approach 90% Local'!$T$1,$A43-2015+(BJ$31-1)*35,0)</f>
        <v>85000</v>
      </c>
      <c r="BK43">
        <f ca="1">OFFSET('IRP Approach 90% Local'!$J$1,$A43-2015+(BK$31-1)*35,0)-OFFSET('IRP Approach 90% Local'!$T$1,$A43-2015+(BK$31-1)*35,0)</f>
        <v>85000</v>
      </c>
      <c r="BL43">
        <f ca="1">OFFSET('IRP Approach 90% Local'!$J$1,$A43-2015+(BL$31-1)*35,0)-OFFSET('IRP Approach 90% Local'!$T$1,$A43-2015+(BL$31-1)*35,0)</f>
        <v>85000</v>
      </c>
      <c r="BM43">
        <f ca="1">OFFSET('IRP Approach 90% Local'!$J$1,$A43-2015+(BM$31-1)*35,0)-OFFSET('IRP Approach 90% Local'!$T$1,$A43-2015+(BM$31-1)*35,0)</f>
        <v>85000</v>
      </c>
      <c r="BN43">
        <f ca="1">OFFSET('IRP Approach 90% Local'!$J$1,$A43-2015+(BN$31-1)*35,0)-OFFSET('IRP Approach 90% Local'!$T$1,$A43-2015+(BN$31-1)*35,0)</f>
        <v>85000</v>
      </c>
      <c r="BO43">
        <f ca="1">OFFSET('IRP Approach 90% Local'!$J$1,$A43-2015+(BO$31-1)*35,0)-OFFSET('IRP Approach 90% Local'!$T$1,$A43-2015+(BO$31-1)*35,0)</f>
        <v>85000</v>
      </c>
      <c r="BP43">
        <f ca="1">OFFSET('IRP Approach 90% Local'!$J$1,$A43-2015+(BP$31-1)*35,0)-OFFSET('IRP Approach 90% Local'!$T$1,$A43-2015+(BP$31-1)*35,0)</f>
        <v>85000</v>
      </c>
      <c r="BQ43">
        <f ca="1">OFFSET('IRP Approach 90% Local'!$J$1,$A43-2015+(BQ$31-1)*35,0)-OFFSET('IRP Approach 90% Local'!$T$1,$A43-2015+(BQ$31-1)*35,0)</f>
        <v>85000</v>
      </c>
      <c r="BR43">
        <f ca="1">OFFSET('IRP Approach 90% Local'!$J$1,$A43-2015+(BR$31-1)*35,0)-OFFSET('IRP Approach 90% Local'!$T$1,$A43-2015+(BR$31-1)*35,0)</f>
        <v>85000</v>
      </c>
      <c r="BS43">
        <f ca="1">OFFSET('IRP Approach 90% Local'!$J$1,$A43-2015+(BS$31-1)*35,0)-OFFSET('IRP Approach 90% Local'!$T$1,$A43-2015+(BS$31-1)*35,0)</f>
        <v>55000</v>
      </c>
      <c r="BT43">
        <f ca="1">OFFSET('IRP Approach 90% Local'!$J$1,$A43-2015+(BT$31-1)*35,0)-OFFSET('IRP Approach 90% Local'!$T$1,$A43-2015+(BT$31-1)*35,0)</f>
        <v>55000</v>
      </c>
      <c r="BU43">
        <f ca="1">OFFSET('IRP Approach 90% Local'!$J$1,$A43-2015+(BU$31-1)*35,0)-OFFSET('IRP Approach 90% Local'!$T$1,$A43-2015+(BU$31-1)*35,0)</f>
        <v>55000</v>
      </c>
      <c r="BV43">
        <f ca="1">OFFSET('IRP Approach 90% Local'!$J$1,$A43-2015+(BV$31-1)*35,0)-OFFSET('IRP Approach 90% Local'!$T$1,$A43-2015+(BV$31-1)*35,0)</f>
        <v>55000</v>
      </c>
      <c r="BW43">
        <f ca="1">OFFSET('IRP Approach 90% Local'!$J$1,$A43-2015+(BW$31-1)*35,0)-OFFSET('IRP Approach 90% Local'!$T$1,$A43-2015+(BW$31-1)*35,0)</f>
        <v>85000</v>
      </c>
      <c r="BX43">
        <f ca="1">OFFSET('IRP Approach 90% Local'!$J$1,$A43-2015+(BX$31-1)*35,0)-OFFSET('IRP Approach 90% Local'!$T$1,$A43-2015+(BX$31-1)*35,0)</f>
        <v>85000</v>
      </c>
      <c r="BY43">
        <f ca="1">OFFSET('IRP Approach 90% Local'!$J$1,$A43-2015+(BY$31-1)*35,0)-OFFSET('IRP Approach 90% Local'!$T$1,$A43-2015+(BY$31-1)*35,0)</f>
        <v>85000</v>
      </c>
      <c r="BZ43">
        <f ca="1">OFFSET('IRP Approach 90% Local'!$J$1,$A43-2015+(BZ$31-1)*35,0)-OFFSET('IRP Approach 90% Local'!$T$1,$A43-2015+(BZ$31-1)*35,0)</f>
        <v>85000</v>
      </c>
      <c r="CA43">
        <f ca="1">OFFSET('IRP Approach 90% Local'!$J$1,$A43-2015+(CA$31-1)*35,0)-OFFSET('IRP Approach 90% Local'!$T$1,$A43-2015+(CA$31-1)*35,0)</f>
        <v>85000</v>
      </c>
      <c r="CB43">
        <f ca="1">OFFSET('IRP Approach 90% Local'!$J$1,$A43-2015+(CB$31-1)*35,0)-OFFSET('IRP Approach 90% Local'!$T$1,$A43-2015+(CB$31-1)*35,0)</f>
        <v>85000</v>
      </c>
      <c r="CC43">
        <f ca="1">OFFSET('IRP Approach 90% Local'!$J$1,$A43-2015+(CC$31-1)*35,0)-OFFSET('IRP Approach 90% Local'!$T$1,$A43-2015+(CC$31-1)*35,0)</f>
        <v>85000</v>
      </c>
      <c r="CD43">
        <f ca="1">OFFSET('IRP Approach 90% Local'!$J$1,$A43-2015+(CD$31-1)*35,0)-OFFSET('IRP Approach 90% Local'!$T$1,$A43-2015+(CD$31-1)*35,0)</f>
        <v>85000</v>
      </c>
      <c r="CE43">
        <f ca="1">OFFSET('IRP Approach 90% Local'!$J$1,$A43-2015+(CE$31-1)*35,0)-OFFSET('IRP Approach 90% Local'!$T$1,$A43-2015+(CE$31-1)*35,0)</f>
        <v>85000</v>
      </c>
      <c r="CF43">
        <f ca="1">OFFSET('IRP Approach 90% Local'!$J$1,$A43-2015+(CF$31-1)*35,0)-OFFSET('IRP Approach 90% Local'!$T$1,$A43-2015+(CF$31-1)*35,0)</f>
        <v>85000</v>
      </c>
      <c r="CG43">
        <f ca="1">OFFSET('IRP Approach 90% Local'!$J$1,$A43-2015+(CG$31-1)*35,0)-OFFSET('IRP Approach 90% Local'!$T$1,$A43-2015+(CG$31-1)*35,0)</f>
        <v>85000</v>
      </c>
      <c r="CH43">
        <f ca="1">OFFSET('IRP Approach 90% Local'!$J$1,$A43-2015+(CH$31-1)*35,0)-OFFSET('IRP Approach 90% Local'!$T$1,$A43-2015+(CH$31-1)*35,0)</f>
        <v>85000</v>
      </c>
      <c r="CI43">
        <f ca="1">OFFSET('IRP Approach 90% Local'!$J$1,$A43-2015+(CI$31-1)*35,0)-OFFSET('IRP Approach 90% Local'!$T$1,$A43-2015+(CI$31-1)*35,0)</f>
        <v>85000</v>
      </c>
      <c r="CJ43">
        <f ca="1">OFFSET('IRP Approach 90% Local'!$J$1,$A43-2015+(CJ$31-1)*35,0)-OFFSET('IRP Approach 90% Local'!$T$1,$A43-2015+(CJ$31-1)*35,0)</f>
        <v>85000</v>
      </c>
      <c r="CK43">
        <f ca="1">OFFSET('IRP Approach 90% Local'!$J$1,$A43-2015+(CK$31-1)*35,0)-OFFSET('IRP Approach 90% Local'!$T$1,$A43-2015+(CK$31-1)*35,0)</f>
        <v>85000</v>
      </c>
      <c r="CL43">
        <f ca="1">OFFSET('IRP Approach 90% Local'!$J$1,$A43-2015+(CL$31-1)*35,0)-OFFSET('IRP Approach 90% Local'!$T$1,$A43-2015+(CL$31-1)*35,0)</f>
        <v>85000</v>
      </c>
      <c r="CM43">
        <f ca="1">OFFSET('IRP Approach 90% Local'!$J$1,$A43-2015+(CM$31-1)*35,0)-OFFSET('IRP Approach 90% Local'!$T$1,$A43-2015+(CM$31-1)*35,0)</f>
        <v>85000</v>
      </c>
      <c r="CN43">
        <f ca="1">OFFSET('IRP Approach 90% Local'!$J$1,$A43-2015+(CN$31-1)*35,0)-OFFSET('IRP Approach 90% Local'!$T$1,$A43-2015+(CN$31-1)*35,0)</f>
        <v>85000</v>
      </c>
      <c r="CP43">
        <f t="shared" ca="1" si="5"/>
        <v>25000</v>
      </c>
      <c r="CQ43" s="1">
        <f t="shared" ca="1" si="6"/>
        <v>73186.81318681319</v>
      </c>
      <c r="CR43">
        <f t="shared" ca="1" si="7"/>
        <v>85000</v>
      </c>
    </row>
    <row r="44" spans="1:96" x14ac:dyDescent="0.3">
      <c r="A44">
        <v>2028</v>
      </c>
      <c r="B44">
        <f ca="1">OFFSET('IRP Approach 90% Local'!$J$1,$A44-2015+(B$31-1)*35,0)-OFFSET('IRP Approach 90% Local'!$T$1,$A44-2015+(B$31-1)*35,0)</f>
        <v>85000</v>
      </c>
      <c r="C44">
        <f ca="1">OFFSET('IRP Approach 90% Local'!$J$1,$A44-2015+(C$31-1)*35,0)-OFFSET('IRP Approach 90% Local'!$T$1,$A44-2015+(C$31-1)*35,0)</f>
        <v>85000</v>
      </c>
      <c r="D44">
        <f ca="1">OFFSET('IRP Approach 90% Local'!$J$1,$A44-2015+(D$31-1)*35,0)-OFFSET('IRP Approach 90% Local'!$T$1,$A44-2015+(D$31-1)*35,0)</f>
        <v>85000</v>
      </c>
      <c r="E44">
        <f ca="1">OFFSET('IRP Approach 90% Local'!$J$1,$A44-2015+(E$31-1)*35,0)-OFFSET('IRP Approach 90% Local'!$T$1,$A44-2015+(E$31-1)*35,0)</f>
        <v>85000</v>
      </c>
      <c r="F44">
        <f ca="1">OFFSET('IRP Approach 90% Local'!$J$1,$A44-2015+(F$31-1)*35,0)-OFFSET('IRP Approach 90% Local'!$T$1,$A44-2015+(F$31-1)*35,0)</f>
        <v>85000</v>
      </c>
      <c r="G44">
        <f ca="1">OFFSET('IRP Approach 90% Local'!$J$1,$A44-2015+(G$31-1)*35,0)-OFFSET('IRP Approach 90% Local'!$T$1,$A44-2015+(G$31-1)*35,0)</f>
        <v>85000</v>
      </c>
      <c r="H44">
        <f ca="1">OFFSET('IRP Approach 90% Local'!$J$1,$A44-2015+(H$31-1)*35,0)-OFFSET('IRP Approach 90% Local'!$T$1,$A44-2015+(H$31-1)*35,0)</f>
        <v>85000</v>
      </c>
      <c r="I44">
        <f ca="1">OFFSET('IRP Approach 90% Local'!$J$1,$A44-2015+(I$31-1)*35,0)-OFFSET('IRP Approach 90% Local'!$T$1,$A44-2015+(I$31-1)*35,0)</f>
        <v>85000</v>
      </c>
      <c r="J44">
        <f ca="1">OFFSET('IRP Approach 90% Local'!$J$1,$A44-2015+(J$31-1)*35,0)-OFFSET('IRP Approach 90% Local'!$T$1,$A44-2015+(J$31-1)*35,0)</f>
        <v>55000</v>
      </c>
      <c r="K44">
        <f ca="1">OFFSET('IRP Approach 90% Local'!$J$1,$A44-2015+(K$31-1)*35,0)-OFFSET('IRP Approach 90% Local'!$T$1,$A44-2015+(K$31-1)*35,0)</f>
        <v>55000</v>
      </c>
      <c r="L44">
        <f ca="1">OFFSET('IRP Approach 90% Local'!$J$1,$A44-2015+(L$31-1)*35,0)-OFFSET('IRP Approach 90% Local'!$T$1,$A44-2015+(L$31-1)*35,0)</f>
        <v>55000</v>
      </c>
      <c r="M44">
        <f ca="1">OFFSET('IRP Approach 90% Local'!$J$1,$A44-2015+(M$31-1)*35,0)-OFFSET('IRP Approach 90% Local'!$T$1,$A44-2015+(M$31-1)*35,0)</f>
        <v>25000</v>
      </c>
      <c r="N44">
        <f ca="1">OFFSET('IRP Approach 90% Local'!$J$1,$A44-2015+(N$31-1)*35,0)-OFFSET('IRP Approach 90% Local'!$T$1,$A44-2015+(N$31-1)*35,0)</f>
        <v>25000</v>
      </c>
      <c r="O44">
        <f ca="1">OFFSET('IRP Approach 90% Local'!$J$1,$A44-2015+(O$31-1)*35,0)-OFFSET('IRP Approach 90% Local'!$T$1,$A44-2015+(O$31-1)*35,0)</f>
        <v>-5000</v>
      </c>
      <c r="P44">
        <f ca="1">OFFSET('IRP Approach 90% Local'!$J$1,$A44-2015+(P$31-1)*35,0)-OFFSET('IRP Approach 90% Local'!$T$1,$A44-2015+(P$31-1)*35,0)</f>
        <v>25000</v>
      </c>
      <c r="Q44">
        <f ca="1">OFFSET('IRP Approach 90% Local'!$J$1,$A44-2015+(Q$31-1)*35,0)-OFFSET('IRP Approach 90% Local'!$T$1,$A44-2015+(Q$31-1)*35,0)</f>
        <v>25000</v>
      </c>
      <c r="R44">
        <f ca="1">OFFSET('IRP Approach 90% Local'!$J$1,$A44-2015+(R$31-1)*35,0)-OFFSET('IRP Approach 90% Local'!$T$1,$A44-2015+(R$31-1)*35,0)</f>
        <v>25000</v>
      </c>
      <c r="S44">
        <f ca="1">OFFSET('IRP Approach 90% Local'!$J$1,$A44-2015+(S$31-1)*35,0)-OFFSET('IRP Approach 90% Local'!$T$1,$A44-2015+(S$31-1)*35,0)</f>
        <v>55000</v>
      </c>
      <c r="T44">
        <f ca="1">OFFSET('IRP Approach 90% Local'!$J$1,$A44-2015+(T$31-1)*35,0)-OFFSET('IRP Approach 90% Local'!$T$1,$A44-2015+(T$31-1)*35,0)</f>
        <v>85000</v>
      </c>
      <c r="U44">
        <f ca="1">OFFSET('IRP Approach 90% Local'!$J$1,$A44-2015+(U$31-1)*35,0)-OFFSET('IRP Approach 90% Local'!$T$1,$A44-2015+(U$31-1)*35,0)</f>
        <v>85000</v>
      </c>
      <c r="V44">
        <f ca="1">OFFSET('IRP Approach 90% Local'!$J$1,$A44-2015+(V$31-1)*35,0)-OFFSET('IRP Approach 90% Local'!$T$1,$A44-2015+(V$31-1)*35,0)</f>
        <v>85000</v>
      </c>
      <c r="W44">
        <f ca="1">OFFSET('IRP Approach 90% Local'!$J$1,$A44-2015+(W$31-1)*35,0)-OFFSET('IRP Approach 90% Local'!$T$1,$A44-2015+(W$31-1)*35,0)</f>
        <v>85000</v>
      </c>
      <c r="X44">
        <f ca="1">OFFSET('IRP Approach 90% Local'!$J$1,$A44-2015+(X$31-1)*35,0)-OFFSET('IRP Approach 90% Local'!$T$1,$A44-2015+(X$31-1)*35,0)</f>
        <v>85000</v>
      </c>
      <c r="Y44">
        <f ca="1">OFFSET('IRP Approach 90% Local'!$J$1,$A44-2015+(Y$31-1)*35,0)-OFFSET('IRP Approach 90% Local'!$T$1,$A44-2015+(Y$31-1)*35,0)</f>
        <v>85000</v>
      </c>
      <c r="Z44">
        <f ca="1">OFFSET('IRP Approach 90% Local'!$J$1,$A44-2015+(Z$31-1)*35,0)-OFFSET('IRP Approach 90% Local'!$T$1,$A44-2015+(Z$31-1)*35,0)</f>
        <v>85000</v>
      </c>
      <c r="AA44">
        <f ca="1">OFFSET('IRP Approach 90% Local'!$J$1,$A44-2015+(AA$31-1)*35,0)-OFFSET('IRP Approach 90% Local'!$T$1,$A44-2015+(AA$31-1)*35,0)</f>
        <v>85000</v>
      </c>
      <c r="AB44">
        <f ca="1">OFFSET('IRP Approach 90% Local'!$J$1,$A44-2015+(AB$31-1)*35,0)-OFFSET('IRP Approach 90% Local'!$T$1,$A44-2015+(AB$31-1)*35,0)</f>
        <v>85000</v>
      </c>
      <c r="AC44">
        <f ca="1">OFFSET('IRP Approach 90% Local'!$J$1,$A44-2015+(AC$31-1)*35,0)-OFFSET('IRP Approach 90% Local'!$T$1,$A44-2015+(AC$31-1)*35,0)</f>
        <v>85000</v>
      </c>
      <c r="AD44">
        <f ca="1">OFFSET('IRP Approach 90% Local'!$J$1,$A44-2015+(AD$31-1)*35,0)-OFFSET('IRP Approach 90% Local'!$T$1,$A44-2015+(AD$31-1)*35,0)</f>
        <v>55000</v>
      </c>
      <c r="AE44">
        <f ca="1">OFFSET('IRP Approach 90% Local'!$J$1,$A44-2015+(AE$31-1)*35,0)-OFFSET('IRP Approach 90% Local'!$T$1,$A44-2015+(AE$31-1)*35,0)</f>
        <v>85000</v>
      </c>
      <c r="AF44">
        <f ca="1">OFFSET('IRP Approach 90% Local'!$J$1,$A44-2015+(AF$31-1)*35,0)-OFFSET('IRP Approach 90% Local'!$T$1,$A44-2015+(AF$31-1)*35,0)</f>
        <v>85000</v>
      </c>
      <c r="AG44">
        <f ca="1">OFFSET('IRP Approach 90% Local'!$J$1,$A44-2015+(AG$31-1)*35,0)-OFFSET('IRP Approach 90% Local'!$T$1,$A44-2015+(AG$31-1)*35,0)</f>
        <v>85000</v>
      </c>
      <c r="AH44">
        <f ca="1">OFFSET('IRP Approach 90% Local'!$J$1,$A44-2015+(AH$31-1)*35,0)-OFFSET('IRP Approach 90% Local'!$T$1,$A44-2015+(AH$31-1)*35,0)</f>
        <v>85000</v>
      </c>
      <c r="AI44">
        <f ca="1">OFFSET('IRP Approach 90% Local'!$J$1,$A44-2015+(AI$31-1)*35,0)-OFFSET('IRP Approach 90% Local'!$T$1,$A44-2015+(AI$31-1)*35,0)</f>
        <v>85000</v>
      </c>
      <c r="AJ44">
        <f ca="1">OFFSET('IRP Approach 90% Local'!$J$1,$A44-2015+(AJ$31-1)*35,0)-OFFSET('IRP Approach 90% Local'!$T$1,$A44-2015+(AJ$31-1)*35,0)</f>
        <v>85000</v>
      </c>
      <c r="AK44">
        <f ca="1">OFFSET('IRP Approach 90% Local'!$J$1,$A44-2015+(AK$31-1)*35,0)-OFFSET('IRP Approach 90% Local'!$T$1,$A44-2015+(AK$31-1)*35,0)</f>
        <v>85000</v>
      </c>
      <c r="AL44">
        <f ca="1">OFFSET('IRP Approach 90% Local'!$J$1,$A44-2015+(AL$31-1)*35,0)-OFFSET('IRP Approach 90% Local'!$T$1,$A44-2015+(AL$31-1)*35,0)</f>
        <v>85000</v>
      </c>
      <c r="AM44">
        <f ca="1">OFFSET('IRP Approach 90% Local'!$J$1,$A44-2015+(AM$31-1)*35,0)-OFFSET('IRP Approach 90% Local'!$T$1,$A44-2015+(AM$31-1)*35,0)</f>
        <v>85000</v>
      </c>
      <c r="AN44">
        <f ca="1">OFFSET('IRP Approach 90% Local'!$J$1,$A44-2015+(AN$31-1)*35,0)-OFFSET('IRP Approach 90% Local'!$T$1,$A44-2015+(AN$31-1)*35,0)</f>
        <v>55000</v>
      </c>
      <c r="AO44">
        <f ca="1">OFFSET('IRP Approach 90% Local'!$J$1,$A44-2015+(AO$31-1)*35,0)-OFFSET('IRP Approach 90% Local'!$T$1,$A44-2015+(AO$31-1)*35,0)</f>
        <v>55000</v>
      </c>
      <c r="AP44">
        <f ca="1">OFFSET('IRP Approach 90% Local'!$J$1,$A44-2015+(AP$31-1)*35,0)-OFFSET('IRP Approach 90% Local'!$T$1,$A44-2015+(AP$31-1)*35,0)</f>
        <v>55000</v>
      </c>
      <c r="AQ44">
        <f ca="1">OFFSET('IRP Approach 90% Local'!$J$1,$A44-2015+(AQ$31-1)*35,0)-OFFSET('IRP Approach 90% Local'!$T$1,$A44-2015+(AQ$31-1)*35,0)</f>
        <v>55000</v>
      </c>
      <c r="AR44">
        <f ca="1">OFFSET('IRP Approach 90% Local'!$J$1,$A44-2015+(AR$31-1)*35,0)-OFFSET('IRP Approach 90% Local'!$T$1,$A44-2015+(AR$31-1)*35,0)</f>
        <v>55000</v>
      </c>
      <c r="AS44">
        <f ca="1">OFFSET('IRP Approach 90% Local'!$J$1,$A44-2015+(AS$31-1)*35,0)-OFFSET('IRP Approach 90% Local'!$T$1,$A44-2015+(AS$31-1)*35,0)</f>
        <v>55000</v>
      </c>
      <c r="AT44">
        <f ca="1">OFFSET('IRP Approach 90% Local'!$J$1,$A44-2015+(AT$31-1)*35,0)-OFFSET('IRP Approach 90% Local'!$T$1,$A44-2015+(AT$31-1)*35,0)</f>
        <v>55000</v>
      </c>
      <c r="AU44">
        <f ca="1">OFFSET('IRP Approach 90% Local'!$J$1,$A44-2015+(AU$31-1)*35,0)-OFFSET('IRP Approach 90% Local'!$T$1,$A44-2015+(AU$31-1)*35,0)</f>
        <v>85000</v>
      </c>
      <c r="AV44">
        <f ca="1">OFFSET('IRP Approach 90% Local'!$J$1,$A44-2015+(AV$31-1)*35,0)-OFFSET('IRP Approach 90% Local'!$T$1,$A44-2015+(AV$31-1)*35,0)</f>
        <v>85000</v>
      </c>
      <c r="AW44">
        <f ca="1">OFFSET('IRP Approach 90% Local'!$J$1,$A44-2015+(AW$31-1)*35,0)-OFFSET('IRP Approach 90% Local'!$T$1,$A44-2015+(AW$31-1)*35,0)</f>
        <v>85000</v>
      </c>
      <c r="AX44">
        <f ca="1">OFFSET('IRP Approach 90% Local'!$J$1,$A44-2015+(AX$31-1)*35,0)-OFFSET('IRP Approach 90% Local'!$T$1,$A44-2015+(AX$31-1)*35,0)</f>
        <v>55000</v>
      </c>
      <c r="AY44">
        <f ca="1">OFFSET('IRP Approach 90% Local'!$J$1,$A44-2015+(AY$31-1)*35,0)-OFFSET('IRP Approach 90% Local'!$T$1,$A44-2015+(AY$31-1)*35,0)</f>
        <v>25000</v>
      </c>
      <c r="AZ44">
        <f ca="1">OFFSET('IRP Approach 90% Local'!$J$1,$A44-2015+(AZ$31-1)*35,0)-OFFSET('IRP Approach 90% Local'!$T$1,$A44-2015+(AZ$31-1)*35,0)</f>
        <v>25000</v>
      </c>
      <c r="BA44">
        <f ca="1">OFFSET('IRP Approach 90% Local'!$J$1,$A44-2015+(BA$31-1)*35,0)-OFFSET('IRP Approach 90% Local'!$T$1,$A44-2015+(BA$31-1)*35,0)</f>
        <v>25000</v>
      </c>
      <c r="BB44">
        <f ca="1">OFFSET('IRP Approach 90% Local'!$J$1,$A44-2015+(BB$31-1)*35,0)-OFFSET('IRP Approach 90% Local'!$T$1,$A44-2015+(BB$31-1)*35,0)</f>
        <v>60000</v>
      </c>
      <c r="BC44">
        <f ca="1">OFFSET('IRP Approach 90% Local'!$J$1,$A44-2015+(BC$31-1)*35,0)-OFFSET('IRP Approach 90% Local'!$T$1,$A44-2015+(BC$31-1)*35,0)</f>
        <v>60000</v>
      </c>
      <c r="BD44">
        <f ca="1">OFFSET('IRP Approach 90% Local'!$J$1,$A44-2015+(BD$31-1)*35,0)-OFFSET('IRP Approach 90% Local'!$T$1,$A44-2015+(BD$31-1)*35,0)</f>
        <v>85000</v>
      </c>
      <c r="BE44">
        <f ca="1">OFFSET('IRP Approach 90% Local'!$J$1,$A44-2015+(BE$31-1)*35,0)-OFFSET('IRP Approach 90% Local'!$T$1,$A44-2015+(BE$31-1)*35,0)</f>
        <v>85000</v>
      </c>
      <c r="BF44">
        <f ca="1">OFFSET('IRP Approach 90% Local'!$J$1,$A44-2015+(BF$31-1)*35,0)-OFFSET('IRP Approach 90% Local'!$T$1,$A44-2015+(BF$31-1)*35,0)</f>
        <v>55000</v>
      </c>
      <c r="BG44">
        <f ca="1">OFFSET('IRP Approach 90% Local'!$J$1,$A44-2015+(BG$31-1)*35,0)-OFFSET('IRP Approach 90% Local'!$T$1,$A44-2015+(BG$31-1)*35,0)</f>
        <v>85000</v>
      </c>
      <c r="BH44">
        <f ca="1">OFFSET('IRP Approach 90% Local'!$J$1,$A44-2015+(BH$31-1)*35,0)-OFFSET('IRP Approach 90% Local'!$T$1,$A44-2015+(BH$31-1)*35,0)</f>
        <v>85000</v>
      </c>
      <c r="BI44">
        <f ca="1">OFFSET('IRP Approach 90% Local'!$J$1,$A44-2015+(BI$31-1)*35,0)-OFFSET('IRP Approach 90% Local'!$T$1,$A44-2015+(BI$31-1)*35,0)</f>
        <v>85000</v>
      </c>
      <c r="BJ44">
        <f ca="1">OFFSET('IRP Approach 90% Local'!$J$1,$A44-2015+(BJ$31-1)*35,0)-OFFSET('IRP Approach 90% Local'!$T$1,$A44-2015+(BJ$31-1)*35,0)</f>
        <v>85000</v>
      </c>
      <c r="BK44">
        <f ca="1">OFFSET('IRP Approach 90% Local'!$J$1,$A44-2015+(BK$31-1)*35,0)-OFFSET('IRP Approach 90% Local'!$T$1,$A44-2015+(BK$31-1)*35,0)</f>
        <v>85000</v>
      </c>
      <c r="BL44">
        <f ca="1">OFFSET('IRP Approach 90% Local'!$J$1,$A44-2015+(BL$31-1)*35,0)-OFFSET('IRP Approach 90% Local'!$T$1,$A44-2015+(BL$31-1)*35,0)</f>
        <v>85000</v>
      </c>
      <c r="BM44">
        <f ca="1">OFFSET('IRP Approach 90% Local'!$J$1,$A44-2015+(BM$31-1)*35,0)-OFFSET('IRP Approach 90% Local'!$T$1,$A44-2015+(BM$31-1)*35,0)</f>
        <v>85000</v>
      </c>
      <c r="BN44">
        <f ca="1">OFFSET('IRP Approach 90% Local'!$J$1,$A44-2015+(BN$31-1)*35,0)-OFFSET('IRP Approach 90% Local'!$T$1,$A44-2015+(BN$31-1)*35,0)</f>
        <v>85000</v>
      </c>
      <c r="BO44">
        <f ca="1">OFFSET('IRP Approach 90% Local'!$J$1,$A44-2015+(BO$31-1)*35,0)-OFFSET('IRP Approach 90% Local'!$T$1,$A44-2015+(BO$31-1)*35,0)</f>
        <v>85000</v>
      </c>
      <c r="BP44">
        <f ca="1">OFFSET('IRP Approach 90% Local'!$J$1,$A44-2015+(BP$31-1)*35,0)-OFFSET('IRP Approach 90% Local'!$T$1,$A44-2015+(BP$31-1)*35,0)</f>
        <v>85000</v>
      </c>
      <c r="BQ44">
        <f ca="1">OFFSET('IRP Approach 90% Local'!$J$1,$A44-2015+(BQ$31-1)*35,0)-OFFSET('IRP Approach 90% Local'!$T$1,$A44-2015+(BQ$31-1)*35,0)</f>
        <v>55000</v>
      </c>
      <c r="BR44">
        <f ca="1">OFFSET('IRP Approach 90% Local'!$J$1,$A44-2015+(BR$31-1)*35,0)-OFFSET('IRP Approach 90% Local'!$T$1,$A44-2015+(BR$31-1)*35,0)</f>
        <v>55000</v>
      </c>
      <c r="BS44">
        <f ca="1">OFFSET('IRP Approach 90% Local'!$J$1,$A44-2015+(BS$31-1)*35,0)-OFFSET('IRP Approach 90% Local'!$T$1,$A44-2015+(BS$31-1)*35,0)</f>
        <v>55000</v>
      </c>
      <c r="BT44">
        <f ca="1">OFFSET('IRP Approach 90% Local'!$J$1,$A44-2015+(BT$31-1)*35,0)-OFFSET('IRP Approach 90% Local'!$T$1,$A44-2015+(BT$31-1)*35,0)</f>
        <v>55000</v>
      </c>
      <c r="BU44">
        <f ca="1">OFFSET('IRP Approach 90% Local'!$J$1,$A44-2015+(BU$31-1)*35,0)-OFFSET('IRP Approach 90% Local'!$T$1,$A44-2015+(BU$31-1)*35,0)</f>
        <v>85000</v>
      </c>
      <c r="BV44">
        <f ca="1">OFFSET('IRP Approach 90% Local'!$J$1,$A44-2015+(BV$31-1)*35,0)-OFFSET('IRP Approach 90% Local'!$T$1,$A44-2015+(BV$31-1)*35,0)</f>
        <v>55000</v>
      </c>
      <c r="BW44">
        <f ca="1">OFFSET('IRP Approach 90% Local'!$J$1,$A44-2015+(BW$31-1)*35,0)-OFFSET('IRP Approach 90% Local'!$T$1,$A44-2015+(BW$31-1)*35,0)</f>
        <v>85000</v>
      </c>
      <c r="BX44">
        <f ca="1">OFFSET('IRP Approach 90% Local'!$J$1,$A44-2015+(BX$31-1)*35,0)-OFFSET('IRP Approach 90% Local'!$T$1,$A44-2015+(BX$31-1)*35,0)</f>
        <v>85000</v>
      </c>
      <c r="BY44">
        <f ca="1">OFFSET('IRP Approach 90% Local'!$J$1,$A44-2015+(BY$31-1)*35,0)-OFFSET('IRP Approach 90% Local'!$T$1,$A44-2015+(BY$31-1)*35,0)</f>
        <v>55000</v>
      </c>
      <c r="BZ44">
        <f ca="1">OFFSET('IRP Approach 90% Local'!$J$1,$A44-2015+(BZ$31-1)*35,0)-OFFSET('IRP Approach 90% Local'!$T$1,$A44-2015+(BZ$31-1)*35,0)</f>
        <v>85000</v>
      </c>
      <c r="CA44">
        <f ca="1">OFFSET('IRP Approach 90% Local'!$J$1,$A44-2015+(CA$31-1)*35,0)-OFFSET('IRP Approach 90% Local'!$T$1,$A44-2015+(CA$31-1)*35,0)</f>
        <v>85000</v>
      </c>
      <c r="CB44">
        <f ca="1">OFFSET('IRP Approach 90% Local'!$J$1,$A44-2015+(CB$31-1)*35,0)-OFFSET('IRP Approach 90% Local'!$T$1,$A44-2015+(CB$31-1)*35,0)</f>
        <v>85000</v>
      </c>
      <c r="CC44">
        <f ca="1">OFFSET('IRP Approach 90% Local'!$J$1,$A44-2015+(CC$31-1)*35,0)-OFFSET('IRP Approach 90% Local'!$T$1,$A44-2015+(CC$31-1)*35,0)</f>
        <v>85000</v>
      </c>
      <c r="CD44">
        <f ca="1">OFFSET('IRP Approach 90% Local'!$J$1,$A44-2015+(CD$31-1)*35,0)-OFFSET('IRP Approach 90% Local'!$T$1,$A44-2015+(CD$31-1)*35,0)</f>
        <v>85000</v>
      </c>
      <c r="CE44">
        <f ca="1">OFFSET('IRP Approach 90% Local'!$J$1,$A44-2015+(CE$31-1)*35,0)-OFFSET('IRP Approach 90% Local'!$T$1,$A44-2015+(CE$31-1)*35,0)</f>
        <v>85000</v>
      </c>
      <c r="CF44">
        <f ca="1">OFFSET('IRP Approach 90% Local'!$J$1,$A44-2015+(CF$31-1)*35,0)-OFFSET('IRP Approach 90% Local'!$T$1,$A44-2015+(CF$31-1)*35,0)</f>
        <v>85000</v>
      </c>
      <c r="CG44">
        <f ca="1">OFFSET('IRP Approach 90% Local'!$J$1,$A44-2015+(CG$31-1)*35,0)-OFFSET('IRP Approach 90% Local'!$T$1,$A44-2015+(CG$31-1)*35,0)</f>
        <v>85000</v>
      </c>
      <c r="CH44">
        <f ca="1">OFFSET('IRP Approach 90% Local'!$J$1,$A44-2015+(CH$31-1)*35,0)-OFFSET('IRP Approach 90% Local'!$T$1,$A44-2015+(CH$31-1)*35,0)</f>
        <v>85000</v>
      </c>
      <c r="CI44">
        <f ca="1">OFFSET('IRP Approach 90% Local'!$J$1,$A44-2015+(CI$31-1)*35,0)-OFFSET('IRP Approach 90% Local'!$T$1,$A44-2015+(CI$31-1)*35,0)</f>
        <v>85000</v>
      </c>
      <c r="CJ44">
        <f ca="1">OFFSET('IRP Approach 90% Local'!$J$1,$A44-2015+(CJ$31-1)*35,0)-OFFSET('IRP Approach 90% Local'!$T$1,$A44-2015+(CJ$31-1)*35,0)</f>
        <v>85000</v>
      </c>
      <c r="CK44">
        <f ca="1">OFFSET('IRP Approach 90% Local'!$J$1,$A44-2015+(CK$31-1)*35,0)-OFFSET('IRP Approach 90% Local'!$T$1,$A44-2015+(CK$31-1)*35,0)</f>
        <v>85000</v>
      </c>
      <c r="CL44">
        <f ca="1">OFFSET('IRP Approach 90% Local'!$J$1,$A44-2015+(CL$31-1)*35,0)-OFFSET('IRP Approach 90% Local'!$T$1,$A44-2015+(CL$31-1)*35,0)</f>
        <v>85000</v>
      </c>
      <c r="CM44">
        <f ca="1">OFFSET('IRP Approach 90% Local'!$J$1,$A44-2015+(CM$31-1)*35,0)-OFFSET('IRP Approach 90% Local'!$T$1,$A44-2015+(CM$31-1)*35,0)</f>
        <v>85000</v>
      </c>
      <c r="CN44">
        <f ca="1">OFFSET('IRP Approach 90% Local'!$J$1,$A44-2015+(CN$31-1)*35,0)-OFFSET('IRP Approach 90% Local'!$T$1,$A44-2015+(CN$31-1)*35,0)</f>
        <v>85000</v>
      </c>
      <c r="CP44">
        <f t="shared" ca="1" si="5"/>
        <v>-5000</v>
      </c>
      <c r="CQ44" s="1">
        <f t="shared" ca="1" si="6"/>
        <v>71593.406593406587</v>
      </c>
      <c r="CR44">
        <f t="shared" ca="1" si="7"/>
        <v>85000</v>
      </c>
    </row>
    <row r="45" spans="1:96" x14ac:dyDescent="0.3">
      <c r="A45">
        <v>2029</v>
      </c>
      <c r="B45">
        <f ca="1">OFFSET('IRP Approach 90% Local'!$J$1,$A45-2015+(B$31-1)*35,0)-OFFSET('IRP Approach 90% Local'!$T$1,$A45-2015+(B$31-1)*35,0)</f>
        <v>85000</v>
      </c>
      <c r="C45">
        <f ca="1">OFFSET('IRP Approach 90% Local'!$J$1,$A45-2015+(C$31-1)*35,0)-OFFSET('IRP Approach 90% Local'!$T$1,$A45-2015+(C$31-1)*35,0)</f>
        <v>85000</v>
      </c>
      <c r="D45">
        <f ca="1">OFFSET('IRP Approach 90% Local'!$J$1,$A45-2015+(D$31-1)*35,0)-OFFSET('IRP Approach 90% Local'!$T$1,$A45-2015+(D$31-1)*35,0)</f>
        <v>85000</v>
      </c>
      <c r="E45">
        <f ca="1">OFFSET('IRP Approach 90% Local'!$J$1,$A45-2015+(E$31-1)*35,0)-OFFSET('IRP Approach 90% Local'!$T$1,$A45-2015+(E$31-1)*35,0)</f>
        <v>85000</v>
      </c>
      <c r="F45">
        <f ca="1">OFFSET('IRP Approach 90% Local'!$J$1,$A45-2015+(F$31-1)*35,0)-OFFSET('IRP Approach 90% Local'!$T$1,$A45-2015+(F$31-1)*35,0)</f>
        <v>85000</v>
      </c>
      <c r="G45">
        <f ca="1">OFFSET('IRP Approach 90% Local'!$J$1,$A45-2015+(G$31-1)*35,0)-OFFSET('IRP Approach 90% Local'!$T$1,$A45-2015+(G$31-1)*35,0)</f>
        <v>85000</v>
      </c>
      <c r="H45">
        <f ca="1">OFFSET('IRP Approach 90% Local'!$J$1,$A45-2015+(H$31-1)*35,0)-OFFSET('IRP Approach 90% Local'!$T$1,$A45-2015+(H$31-1)*35,0)</f>
        <v>85000</v>
      </c>
      <c r="I45">
        <f ca="1">OFFSET('IRP Approach 90% Local'!$J$1,$A45-2015+(I$31-1)*35,0)-OFFSET('IRP Approach 90% Local'!$T$1,$A45-2015+(I$31-1)*35,0)</f>
        <v>85000</v>
      </c>
      <c r="J45">
        <f ca="1">OFFSET('IRP Approach 90% Local'!$J$1,$A45-2015+(J$31-1)*35,0)-OFFSET('IRP Approach 90% Local'!$T$1,$A45-2015+(J$31-1)*35,0)</f>
        <v>55000</v>
      </c>
      <c r="K45">
        <f ca="1">OFFSET('IRP Approach 90% Local'!$J$1,$A45-2015+(K$31-1)*35,0)-OFFSET('IRP Approach 90% Local'!$T$1,$A45-2015+(K$31-1)*35,0)</f>
        <v>55000</v>
      </c>
      <c r="L45">
        <f ca="1">OFFSET('IRP Approach 90% Local'!$J$1,$A45-2015+(L$31-1)*35,0)-OFFSET('IRP Approach 90% Local'!$T$1,$A45-2015+(L$31-1)*35,0)</f>
        <v>55000</v>
      </c>
      <c r="M45">
        <f ca="1">OFFSET('IRP Approach 90% Local'!$J$1,$A45-2015+(M$31-1)*35,0)-OFFSET('IRP Approach 90% Local'!$T$1,$A45-2015+(M$31-1)*35,0)</f>
        <v>25000</v>
      </c>
      <c r="N45">
        <f ca="1">OFFSET('IRP Approach 90% Local'!$J$1,$A45-2015+(N$31-1)*35,0)-OFFSET('IRP Approach 90% Local'!$T$1,$A45-2015+(N$31-1)*35,0)</f>
        <v>25000</v>
      </c>
      <c r="O45">
        <f ca="1">OFFSET('IRP Approach 90% Local'!$J$1,$A45-2015+(O$31-1)*35,0)-OFFSET('IRP Approach 90% Local'!$T$1,$A45-2015+(O$31-1)*35,0)</f>
        <v>-5000</v>
      </c>
      <c r="P45">
        <f ca="1">OFFSET('IRP Approach 90% Local'!$J$1,$A45-2015+(P$31-1)*35,0)-OFFSET('IRP Approach 90% Local'!$T$1,$A45-2015+(P$31-1)*35,0)</f>
        <v>25000</v>
      </c>
      <c r="Q45">
        <f ca="1">OFFSET('IRP Approach 90% Local'!$J$1,$A45-2015+(Q$31-1)*35,0)-OFFSET('IRP Approach 90% Local'!$T$1,$A45-2015+(Q$31-1)*35,0)</f>
        <v>25000</v>
      </c>
      <c r="R45">
        <f ca="1">OFFSET('IRP Approach 90% Local'!$J$1,$A45-2015+(R$31-1)*35,0)-OFFSET('IRP Approach 90% Local'!$T$1,$A45-2015+(R$31-1)*35,0)</f>
        <v>55000</v>
      </c>
      <c r="S45">
        <f ca="1">OFFSET('IRP Approach 90% Local'!$J$1,$A45-2015+(S$31-1)*35,0)-OFFSET('IRP Approach 90% Local'!$T$1,$A45-2015+(S$31-1)*35,0)</f>
        <v>85000</v>
      </c>
      <c r="T45">
        <f ca="1">OFFSET('IRP Approach 90% Local'!$J$1,$A45-2015+(T$31-1)*35,0)-OFFSET('IRP Approach 90% Local'!$T$1,$A45-2015+(T$31-1)*35,0)</f>
        <v>85000</v>
      </c>
      <c r="U45">
        <f ca="1">OFFSET('IRP Approach 90% Local'!$J$1,$A45-2015+(U$31-1)*35,0)-OFFSET('IRP Approach 90% Local'!$T$1,$A45-2015+(U$31-1)*35,0)</f>
        <v>85000</v>
      </c>
      <c r="V45">
        <f ca="1">OFFSET('IRP Approach 90% Local'!$J$1,$A45-2015+(V$31-1)*35,0)-OFFSET('IRP Approach 90% Local'!$T$1,$A45-2015+(V$31-1)*35,0)</f>
        <v>85000</v>
      </c>
      <c r="W45">
        <f ca="1">OFFSET('IRP Approach 90% Local'!$J$1,$A45-2015+(W$31-1)*35,0)-OFFSET('IRP Approach 90% Local'!$T$1,$A45-2015+(W$31-1)*35,0)</f>
        <v>85000</v>
      </c>
      <c r="X45">
        <f ca="1">OFFSET('IRP Approach 90% Local'!$J$1,$A45-2015+(X$31-1)*35,0)-OFFSET('IRP Approach 90% Local'!$T$1,$A45-2015+(X$31-1)*35,0)</f>
        <v>85000</v>
      </c>
      <c r="Y45">
        <f ca="1">OFFSET('IRP Approach 90% Local'!$J$1,$A45-2015+(Y$31-1)*35,0)-OFFSET('IRP Approach 90% Local'!$T$1,$A45-2015+(Y$31-1)*35,0)</f>
        <v>85000</v>
      </c>
      <c r="Z45">
        <f ca="1">OFFSET('IRP Approach 90% Local'!$J$1,$A45-2015+(Z$31-1)*35,0)-OFFSET('IRP Approach 90% Local'!$T$1,$A45-2015+(Z$31-1)*35,0)</f>
        <v>85000</v>
      </c>
      <c r="AA45">
        <f ca="1">OFFSET('IRP Approach 90% Local'!$J$1,$A45-2015+(AA$31-1)*35,0)-OFFSET('IRP Approach 90% Local'!$T$1,$A45-2015+(AA$31-1)*35,0)</f>
        <v>85000</v>
      </c>
      <c r="AB45">
        <f ca="1">OFFSET('IRP Approach 90% Local'!$J$1,$A45-2015+(AB$31-1)*35,0)-OFFSET('IRP Approach 90% Local'!$T$1,$A45-2015+(AB$31-1)*35,0)</f>
        <v>85000</v>
      </c>
      <c r="AC45">
        <f ca="1">OFFSET('IRP Approach 90% Local'!$J$1,$A45-2015+(AC$31-1)*35,0)-OFFSET('IRP Approach 90% Local'!$T$1,$A45-2015+(AC$31-1)*35,0)</f>
        <v>85000</v>
      </c>
      <c r="AD45">
        <f ca="1">OFFSET('IRP Approach 90% Local'!$J$1,$A45-2015+(AD$31-1)*35,0)-OFFSET('IRP Approach 90% Local'!$T$1,$A45-2015+(AD$31-1)*35,0)</f>
        <v>85000</v>
      </c>
      <c r="AE45">
        <f ca="1">OFFSET('IRP Approach 90% Local'!$J$1,$A45-2015+(AE$31-1)*35,0)-OFFSET('IRP Approach 90% Local'!$T$1,$A45-2015+(AE$31-1)*35,0)</f>
        <v>85000</v>
      </c>
      <c r="AF45">
        <f ca="1">OFFSET('IRP Approach 90% Local'!$J$1,$A45-2015+(AF$31-1)*35,0)-OFFSET('IRP Approach 90% Local'!$T$1,$A45-2015+(AF$31-1)*35,0)</f>
        <v>85000</v>
      </c>
      <c r="AG45">
        <f ca="1">OFFSET('IRP Approach 90% Local'!$J$1,$A45-2015+(AG$31-1)*35,0)-OFFSET('IRP Approach 90% Local'!$T$1,$A45-2015+(AG$31-1)*35,0)</f>
        <v>85000</v>
      </c>
      <c r="AH45">
        <f ca="1">OFFSET('IRP Approach 90% Local'!$J$1,$A45-2015+(AH$31-1)*35,0)-OFFSET('IRP Approach 90% Local'!$T$1,$A45-2015+(AH$31-1)*35,0)</f>
        <v>85000</v>
      </c>
      <c r="AI45">
        <f ca="1">OFFSET('IRP Approach 90% Local'!$J$1,$A45-2015+(AI$31-1)*35,0)-OFFSET('IRP Approach 90% Local'!$T$1,$A45-2015+(AI$31-1)*35,0)</f>
        <v>85000</v>
      </c>
      <c r="AJ45">
        <f ca="1">OFFSET('IRP Approach 90% Local'!$J$1,$A45-2015+(AJ$31-1)*35,0)-OFFSET('IRP Approach 90% Local'!$T$1,$A45-2015+(AJ$31-1)*35,0)</f>
        <v>85000</v>
      </c>
      <c r="AK45">
        <f ca="1">OFFSET('IRP Approach 90% Local'!$J$1,$A45-2015+(AK$31-1)*35,0)-OFFSET('IRP Approach 90% Local'!$T$1,$A45-2015+(AK$31-1)*35,0)</f>
        <v>85000</v>
      </c>
      <c r="AL45">
        <f ca="1">OFFSET('IRP Approach 90% Local'!$J$1,$A45-2015+(AL$31-1)*35,0)-OFFSET('IRP Approach 90% Local'!$T$1,$A45-2015+(AL$31-1)*35,0)</f>
        <v>85000</v>
      </c>
      <c r="AM45">
        <f ca="1">OFFSET('IRP Approach 90% Local'!$J$1,$A45-2015+(AM$31-1)*35,0)-OFFSET('IRP Approach 90% Local'!$T$1,$A45-2015+(AM$31-1)*35,0)</f>
        <v>85000</v>
      </c>
      <c r="AN45">
        <f ca="1">OFFSET('IRP Approach 90% Local'!$J$1,$A45-2015+(AN$31-1)*35,0)-OFFSET('IRP Approach 90% Local'!$T$1,$A45-2015+(AN$31-1)*35,0)</f>
        <v>55000</v>
      </c>
      <c r="AO45">
        <f ca="1">OFFSET('IRP Approach 90% Local'!$J$1,$A45-2015+(AO$31-1)*35,0)-OFFSET('IRP Approach 90% Local'!$T$1,$A45-2015+(AO$31-1)*35,0)</f>
        <v>55000</v>
      </c>
      <c r="AP45">
        <f ca="1">OFFSET('IRP Approach 90% Local'!$J$1,$A45-2015+(AP$31-1)*35,0)-OFFSET('IRP Approach 90% Local'!$T$1,$A45-2015+(AP$31-1)*35,0)</f>
        <v>55000</v>
      </c>
      <c r="AQ45">
        <f ca="1">OFFSET('IRP Approach 90% Local'!$J$1,$A45-2015+(AQ$31-1)*35,0)-OFFSET('IRP Approach 90% Local'!$T$1,$A45-2015+(AQ$31-1)*35,0)</f>
        <v>55000</v>
      </c>
      <c r="AR45">
        <f ca="1">OFFSET('IRP Approach 90% Local'!$J$1,$A45-2015+(AR$31-1)*35,0)-OFFSET('IRP Approach 90% Local'!$T$1,$A45-2015+(AR$31-1)*35,0)</f>
        <v>55000</v>
      </c>
      <c r="AS45">
        <f ca="1">OFFSET('IRP Approach 90% Local'!$J$1,$A45-2015+(AS$31-1)*35,0)-OFFSET('IRP Approach 90% Local'!$T$1,$A45-2015+(AS$31-1)*35,0)</f>
        <v>55000</v>
      </c>
      <c r="AT45">
        <f ca="1">OFFSET('IRP Approach 90% Local'!$J$1,$A45-2015+(AT$31-1)*35,0)-OFFSET('IRP Approach 90% Local'!$T$1,$A45-2015+(AT$31-1)*35,0)</f>
        <v>85000</v>
      </c>
      <c r="AU45">
        <f ca="1">OFFSET('IRP Approach 90% Local'!$J$1,$A45-2015+(AU$31-1)*35,0)-OFFSET('IRP Approach 90% Local'!$T$1,$A45-2015+(AU$31-1)*35,0)</f>
        <v>85000</v>
      </c>
      <c r="AV45">
        <f ca="1">OFFSET('IRP Approach 90% Local'!$J$1,$A45-2015+(AV$31-1)*35,0)-OFFSET('IRP Approach 90% Local'!$T$1,$A45-2015+(AV$31-1)*35,0)</f>
        <v>85000</v>
      </c>
      <c r="AW45">
        <f ca="1">OFFSET('IRP Approach 90% Local'!$J$1,$A45-2015+(AW$31-1)*35,0)-OFFSET('IRP Approach 90% Local'!$T$1,$A45-2015+(AW$31-1)*35,0)</f>
        <v>85000</v>
      </c>
      <c r="AX45">
        <f ca="1">OFFSET('IRP Approach 90% Local'!$J$1,$A45-2015+(AX$31-1)*35,0)-OFFSET('IRP Approach 90% Local'!$T$1,$A45-2015+(AX$31-1)*35,0)</f>
        <v>55000</v>
      </c>
      <c r="AY45">
        <f ca="1">OFFSET('IRP Approach 90% Local'!$J$1,$A45-2015+(AY$31-1)*35,0)-OFFSET('IRP Approach 90% Local'!$T$1,$A45-2015+(AY$31-1)*35,0)</f>
        <v>55000</v>
      </c>
      <c r="AZ45">
        <f ca="1">OFFSET('IRP Approach 90% Local'!$J$1,$A45-2015+(AZ$31-1)*35,0)-OFFSET('IRP Approach 90% Local'!$T$1,$A45-2015+(AZ$31-1)*35,0)</f>
        <v>25000</v>
      </c>
      <c r="BA45">
        <f ca="1">OFFSET('IRP Approach 90% Local'!$J$1,$A45-2015+(BA$31-1)*35,0)-OFFSET('IRP Approach 90% Local'!$T$1,$A45-2015+(BA$31-1)*35,0)</f>
        <v>25000</v>
      </c>
      <c r="BB45">
        <f ca="1">OFFSET('IRP Approach 90% Local'!$J$1,$A45-2015+(BB$31-1)*35,0)-OFFSET('IRP Approach 90% Local'!$T$1,$A45-2015+(BB$31-1)*35,0)</f>
        <v>60000</v>
      </c>
      <c r="BC45">
        <f ca="1">OFFSET('IRP Approach 90% Local'!$J$1,$A45-2015+(BC$31-1)*35,0)-OFFSET('IRP Approach 90% Local'!$T$1,$A45-2015+(BC$31-1)*35,0)</f>
        <v>25000</v>
      </c>
      <c r="BD45">
        <f ca="1">OFFSET('IRP Approach 90% Local'!$J$1,$A45-2015+(BD$31-1)*35,0)-OFFSET('IRP Approach 90% Local'!$T$1,$A45-2015+(BD$31-1)*35,0)</f>
        <v>85000</v>
      </c>
      <c r="BE45">
        <f ca="1">OFFSET('IRP Approach 90% Local'!$J$1,$A45-2015+(BE$31-1)*35,0)-OFFSET('IRP Approach 90% Local'!$T$1,$A45-2015+(BE$31-1)*35,0)</f>
        <v>85000</v>
      </c>
      <c r="BF45">
        <f ca="1">OFFSET('IRP Approach 90% Local'!$J$1,$A45-2015+(BF$31-1)*35,0)-OFFSET('IRP Approach 90% Local'!$T$1,$A45-2015+(BF$31-1)*35,0)</f>
        <v>85000</v>
      </c>
      <c r="BG45">
        <f ca="1">OFFSET('IRP Approach 90% Local'!$J$1,$A45-2015+(BG$31-1)*35,0)-OFFSET('IRP Approach 90% Local'!$T$1,$A45-2015+(BG$31-1)*35,0)</f>
        <v>85000</v>
      </c>
      <c r="BH45">
        <f ca="1">OFFSET('IRP Approach 90% Local'!$J$1,$A45-2015+(BH$31-1)*35,0)-OFFSET('IRP Approach 90% Local'!$T$1,$A45-2015+(BH$31-1)*35,0)</f>
        <v>85000</v>
      </c>
      <c r="BI45">
        <f ca="1">OFFSET('IRP Approach 90% Local'!$J$1,$A45-2015+(BI$31-1)*35,0)-OFFSET('IRP Approach 90% Local'!$T$1,$A45-2015+(BI$31-1)*35,0)</f>
        <v>85000</v>
      </c>
      <c r="BJ45">
        <f ca="1">OFFSET('IRP Approach 90% Local'!$J$1,$A45-2015+(BJ$31-1)*35,0)-OFFSET('IRP Approach 90% Local'!$T$1,$A45-2015+(BJ$31-1)*35,0)</f>
        <v>85000</v>
      </c>
      <c r="BK45">
        <f ca="1">OFFSET('IRP Approach 90% Local'!$J$1,$A45-2015+(BK$31-1)*35,0)-OFFSET('IRP Approach 90% Local'!$T$1,$A45-2015+(BK$31-1)*35,0)</f>
        <v>85000</v>
      </c>
      <c r="BL45">
        <f ca="1">OFFSET('IRP Approach 90% Local'!$J$1,$A45-2015+(BL$31-1)*35,0)-OFFSET('IRP Approach 90% Local'!$T$1,$A45-2015+(BL$31-1)*35,0)</f>
        <v>85000</v>
      </c>
      <c r="BM45">
        <f ca="1">OFFSET('IRP Approach 90% Local'!$J$1,$A45-2015+(BM$31-1)*35,0)-OFFSET('IRP Approach 90% Local'!$T$1,$A45-2015+(BM$31-1)*35,0)</f>
        <v>85000</v>
      </c>
      <c r="BN45">
        <f ca="1">OFFSET('IRP Approach 90% Local'!$J$1,$A45-2015+(BN$31-1)*35,0)-OFFSET('IRP Approach 90% Local'!$T$1,$A45-2015+(BN$31-1)*35,0)</f>
        <v>85000</v>
      </c>
      <c r="BO45">
        <f ca="1">OFFSET('IRP Approach 90% Local'!$J$1,$A45-2015+(BO$31-1)*35,0)-OFFSET('IRP Approach 90% Local'!$T$1,$A45-2015+(BO$31-1)*35,0)</f>
        <v>85000</v>
      </c>
      <c r="BP45">
        <f ca="1">OFFSET('IRP Approach 90% Local'!$J$1,$A45-2015+(BP$31-1)*35,0)-OFFSET('IRP Approach 90% Local'!$T$1,$A45-2015+(BP$31-1)*35,0)</f>
        <v>85000</v>
      </c>
      <c r="BQ45">
        <f ca="1">OFFSET('IRP Approach 90% Local'!$J$1,$A45-2015+(BQ$31-1)*35,0)-OFFSET('IRP Approach 90% Local'!$T$1,$A45-2015+(BQ$31-1)*35,0)</f>
        <v>55000</v>
      </c>
      <c r="BR45">
        <f ca="1">OFFSET('IRP Approach 90% Local'!$J$1,$A45-2015+(BR$31-1)*35,0)-OFFSET('IRP Approach 90% Local'!$T$1,$A45-2015+(BR$31-1)*35,0)</f>
        <v>55000</v>
      </c>
      <c r="BS45">
        <f ca="1">OFFSET('IRP Approach 90% Local'!$J$1,$A45-2015+(BS$31-1)*35,0)-OFFSET('IRP Approach 90% Local'!$T$1,$A45-2015+(BS$31-1)*35,0)</f>
        <v>85000</v>
      </c>
      <c r="BT45">
        <f ca="1">OFFSET('IRP Approach 90% Local'!$J$1,$A45-2015+(BT$31-1)*35,0)-OFFSET('IRP Approach 90% Local'!$T$1,$A45-2015+(BT$31-1)*35,0)</f>
        <v>85000</v>
      </c>
      <c r="BU45">
        <f ca="1">OFFSET('IRP Approach 90% Local'!$J$1,$A45-2015+(BU$31-1)*35,0)-OFFSET('IRP Approach 90% Local'!$T$1,$A45-2015+(BU$31-1)*35,0)</f>
        <v>85000</v>
      </c>
      <c r="BV45">
        <f ca="1">OFFSET('IRP Approach 90% Local'!$J$1,$A45-2015+(BV$31-1)*35,0)-OFFSET('IRP Approach 90% Local'!$T$1,$A45-2015+(BV$31-1)*35,0)</f>
        <v>85000</v>
      </c>
      <c r="BW45">
        <f ca="1">OFFSET('IRP Approach 90% Local'!$J$1,$A45-2015+(BW$31-1)*35,0)-OFFSET('IRP Approach 90% Local'!$T$1,$A45-2015+(BW$31-1)*35,0)</f>
        <v>85000</v>
      </c>
      <c r="BX45">
        <f ca="1">OFFSET('IRP Approach 90% Local'!$J$1,$A45-2015+(BX$31-1)*35,0)-OFFSET('IRP Approach 90% Local'!$T$1,$A45-2015+(BX$31-1)*35,0)</f>
        <v>55000</v>
      </c>
      <c r="BY45">
        <f ca="1">OFFSET('IRP Approach 90% Local'!$J$1,$A45-2015+(BY$31-1)*35,0)-OFFSET('IRP Approach 90% Local'!$T$1,$A45-2015+(BY$31-1)*35,0)</f>
        <v>85000</v>
      </c>
      <c r="BZ45">
        <f ca="1">OFFSET('IRP Approach 90% Local'!$J$1,$A45-2015+(BZ$31-1)*35,0)-OFFSET('IRP Approach 90% Local'!$T$1,$A45-2015+(BZ$31-1)*35,0)</f>
        <v>85000</v>
      </c>
      <c r="CA45">
        <f ca="1">OFFSET('IRP Approach 90% Local'!$J$1,$A45-2015+(CA$31-1)*35,0)-OFFSET('IRP Approach 90% Local'!$T$1,$A45-2015+(CA$31-1)*35,0)</f>
        <v>85000</v>
      </c>
      <c r="CB45">
        <f ca="1">OFFSET('IRP Approach 90% Local'!$J$1,$A45-2015+(CB$31-1)*35,0)-OFFSET('IRP Approach 90% Local'!$T$1,$A45-2015+(CB$31-1)*35,0)</f>
        <v>85000</v>
      </c>
      <c r="CC45">
        <f ca="1">OFFSET('IRP Approach 90% Local'!$J$1,$A45-2015+(CC$31-1)*35,0)-OFFSET('IRP Approach 90% Local'!$T$1,$A45-2015+(CC$31-1)*35,0)</f>
        <v>85000</v>
      </c>
      <c r="CD45">
        <f ca="1">OFFSET('IRP Approach 90% Local'!$J$1,$A45-2015+(CD$31-1)*35,0)-OFFSET('IRP Approach 90% Local'!$T$1,$A45-2015+(CD$31-1)*35,0)</f>
        <v>85000</v>
      </c>
      <c r="CE45">
        <f ca="1">OFFSET('IRP Approach 90% Local'!$J$1,$A45-2015+(CE$31-1)*35,0)-OFFSET('IRP Approach 90% Local'!$T$1,$A45-2015+(CE$31-1)*35,0)</f>
        <v>85000</v>
      </c>
      <c r="CF45">
        <f ca="1">OFFSET('IRP Approach 90% Local'!$J$1,$A45-2015+(CF$31-1)*35,0)-OFFSET('IRP Approach 90% Local'!$T$1,$A45-2015+(CF$31-1)*35,0)</f>
        <v>85000</v>
      </c>
      <c r="CG45">
        <f ca="1">OFFSET('IRP Approach 90% Local'!$J$1,$A45-2015+(CG$31-1)*35,0)-OFFSET('IRP Approach 90% Local'!$T$1,$A45-2015+(CG$31-1)*35,0)</f>
        <v>85000</v>
      </c>
      <c r="CH45">
        <f ca="1">OFFSET('IRP Approach 90% Local'!$J$1,$A45-2015+(CH$31-1)*35,0)-OFFSET('IRP Approach 90% Local'!$T$1,$A45-2015+(CH$31-1)*35,0)</f>
        <v>85000</v>
      </c>
      <c r="CI45">
        <f ca="1">OFFSET('IRP Approach 90% Local'!$J$1,$A45-2015+(CI$31-1)*35,0)-OFFSET('IRP Approach 90% Local'!$T$1,$A45-2015+(CI$31-1)*35,0)</f>
        <v>85000</v>
      </c>
      <c r="CJ45">
        <f ca="1">OFFSET('IRP Approach 90% Local'!$J$1,$A45-2015+(CJ$31-1)*35,0)-OFFSET('IRP Approach 90% Local'!$T$1,$A45-2015+(CJ$31-1)*35,0)</f>
        <v>85000</v>
      </c>
      <c r="CK45">
        <f ca="1">OFFSET('IRP Approach 90% Local'!$J$1,$A45-2015+(CK$31-1)*35,0)-OFFSET('IRP Approach 90% Local'!$T$1,$A45-2015+(CK$31-1)*35,0)</f>
        <v>85000</v>
      </c>
      <c r="CL45">
        <f ca="1">OFFSET('IRP Approach 90% Local'!$J$1,$A45-2015+(CL$31-1)*35,0)-OFFSET('IRP Approach 90% Local'!$T$1,$A45-2015+(CL$31-1)*35,0)</f>
        <v>85000</v>
      </c>
      <c r="CM45">
        <f ca="1">OFFSET('IRP Approach 90% Local'!$J$1,$A45-2015+(CM$31-1)*35,0)-OFFSET('IRP Approach 90% Local'!$T$1,$A45-2015+(CM$31-1)*35,0)</f>
        <v>85000</v>
      </c>
      <c r="CN45">
        <f ca="1">OFFSET('IRP Approach 90% Local'!$J$1,$A45-2015+(CN$31-1)*35,0)-OFFSET('IRP Approach 90% Local'!$T$1,$A45-2015+(CN$31-1)*35,0)</f>
        <v>85000</v>
      </c>
      <c r="CP45">
        <f t="shared" ca="1" si="5"/>
        <v>-5000</v>
      </c>
      <c r="CQ45" s="1">
        <f t="shared" ca="1" si="6"/>
        <v>74175.824175824178</v>
      </c>
      <c r="CR45">
        <f t="shared" ca="1" si="7"/>
        <v>85000</v>
      </c>
    </row>
    <row r="46" spans="1:96" x14ac:dyDescent="0.3">
      <c r="A46">
        <v>2030</v>
      </c>
      <c r="B46">
        <f ca="1">OFFSET('IRP Approach 90% Local'!$J$1,$A46-2015+(B$31-1)*35,0)-OFFSET('IRP Approach 90% Local'!$T$1,$A46-2015+(B$31-1)*35,0)</f>
        <v>85000</v>
      </c>
      <c r="C46">
        <f ca="1">OFFSET('IRP Approach 90% Local'!$J$1,$A46-2015+(C$31-1)*35,0)-OFFSET('IRP Approach 90% Local'!$T$1,$A46-2015+(C$31-1)*35,0)</f>
        <v>85000</v>
      </c>
      <c r="D46">
        <f ca="1">OFFSET('IRP Approach 90% Local'!$J$1,$A46-2015+(D$31-1)*35,0)-OFFSET('IRP Approach 90% Local'!$T$1,$A46-2015+(D$31-1)*35,0)</f>
        <v>85000</v>
      </c>
      <c r="E46">
        <f ca="1">OFFSET('IRP Approach 90% Local'!$J$1,$A46-2015+(E$31-1)*35,0)-OFFSET('IRP Approach 90% Local'!$T$1,$A46-2015+(E$31-1)*35,0)</f>
        <v>85000</v>
      </c>
      <c r="F46">
        <f ca="1">OFFSET('IRP Approach 90% Local'!$J$1,$A46-2015+(F$31-1)*35,0)-OFFSET('IRP Approach 90% Local'!$T$1,$A46-2015+(F$31-1)*35,0)</f>
        <v>85000</v>
      </c>
      <c r="G46">
        <f ca="1">OFFSET('IRP Approach 90% Local'!$J$1,$A46-2015+(G$31-1)*35,0)-OFFSET('IRP Approach 90% Local'!$T$1,$A46-2015+(G$31-1)*35,0)</f>
        <v>85000</v>
      </c>
      <c r="H46">
        <f ca="1">OFFSET('IRP Approach 90% Local'!$J$1,$A46-2015+(H$31-1)*35,0)-OFFSET('IRP Approach 90% Local'!$T$1,$A46-2015+(H$31-1)*35,0)</f>
        <v>85000</v>
      </c>
      <c r="I46">
        <f ca="1">OFFSET('IRP Approach 90% Local'!$J$1,$A46-2015+(I$31-1)*35,0)-OFFSET('IRP Approach 90% Local'!$T$1,$A46-2015+(I$31-1)*35,0)</f>
        <v>85000</v>
      </c>
      <c r="J46">
        <f ca="1">OFFSET('IRP Approach 90% Local'!$J$1,$A46-2015+(J$31-1)*35,0)-OFFSET('IRP Approach 90% Local'!$T$1,$A46-2015+(J$31-1)*35,0)</f>
        <v>55000</v>
      </c>
      <c r="K46">
        <f ca="1">OFFSET('IRP Approach 90% Local'!$J$1,$A46-2015+(K$31-1)*35,0)-OFFSET('IRP Approach 90% Local'!$T$1,$A46-2015+(K$31-1)*35,0)</f>
        <v>55000</v>
      </c>
      <c r="L46">
        <f ca="1">OFFSET('IRP Approach 90% Local'!$J$1,$A46-2015+(L$31-1)*35,0)-OFFSET('IRP Approach 90% Local'!$T$1,$A46-2015+(L$31-1)*35,0)</f>
        <v>25000</v>
      </c>
      <c r="M46">
        <f ca="1">OFFSET('IRP Approach 90% Local'!$J$1,$A46-2015+(M$31-1)*35,0)-OFFSET('IRP Approach 90% Local'!$T$1,$A46-2015+(M$31-1)*35,0)</f>
        <v>25000</v>
      </c>
      <c r="N46">
        <f ca="1">OFFSET('IRP Approach 90% Local'!$J$1,$A46-2015+(N$31-1)*35,0)-OFFSET('IRP Approach 90% Local'!$T$1,$A46-2015+(N$31-1)*35,0)</f>
        <v>25000</v>
      </c>
      <c r="O46">
        <f ca="1">OFFSET('IRP Approach 90% Local'!$J$1,$A46-2015+(O$31-1)*35,0)-OFFSET('IRP Approach 90% Local'!$T$1,$A46-2015+(O$31-1)*35,0)</f>
        <v>-5000</v>
      </c>
      <c r="P46">
        <f ca="1">OFFSET('IRP Approach 90% Local'!$J$1,$A46-2015+(P$31-1)*35,0)-OFFSET('IRP Approach 90% Local'!$T$1,$A46-2015+(P$31-1)*35,0)</f>
        <v>25000</v>
      </c>
      <c r="Q46">
        <f ca="1">OFFSET('IRP Approach 90% Local'!$J$1,$A46-2015+(Q$31-1)*35,0)-OFFSET('IRP Approach 90% Local'!$T$1,$A46-2015+(Q$31-1)*35,0)</f>
        <v>55000</v>
      </c>
      <c r="R46">
        <f ca="1">OFFSET('IRP Approach 90% Local'!$J$1,$A46-2015+(R$31-1)*35,0)-OFFSET('IRP Approach 90% Local'!$T$1,$A46-2015+(R$31-1)*35,0)</f>
        <v>85000</v>
      </c>
      <c r="S46">
        <f ca="1">OFFSET('IRP Approach 90% Local'!$J$1,$A46-2015+(S$31-1)*35,0)-OFFSET('IRP Approach 90% Local'!$T$1,$A46-2015+(S$31-1)*35,0)</f>
        <v>85000</v>
      </c>
      <c r="T46">
        <f ca="1">OFFSET('IRP Approach 90% Local'!$J$1,$A46-2015+(T$31-1)*35,0)-OFFSET('IRP Approach 90% Local'!$T$1,$A46-2015+(T$31-1)*35,0)</f>
        <v>85000</v>
      </c>
      <c r="U46">
        <f ca="1">OFFSET('IRP Approach 90% Local'!$J$1,$A46-2015+(U$31-1)*35,0)-OFFSET('IRP Approach 90% Local'!$T$1,$A46-2015+(U$31-1)*35,0)</f>
        <v>85000</v>
      </c>
      <c r="V46">
        <f ca="1">OFFSET('IRP Approach 90% Local'!$J$1,$A46-2015+(V$31-1)*35,0)-OFFSET('IRP Approach 90% Local'!$T$1,$A46-2015+(V$31-1)*35,0)</f>
        <v>85000</v>
      </c>
      <c r="W46">
        <f ca="1">OFFSET('IRP Approach 90% Local'!$J$1,$A46-2015+(W$31-1)*35,0)-OFFSET('IRP Approach 90% Local'!$T$1,$A46-2015+(W$31-1)*35,0)</f>
        <v>85000</v>
      </c>
      <c r="X46">
        <f ca="1">OFFSET('IRP Approach 90% Local'!$J$1,$A46-2015+(X$31-1)*35,0)-OFFSET('IRP Approach 90% Local'!$T$1,$A46-2015+(X$31-1)*35,0)</f>
        <v>85000</v>
      </c>
      <c r="Y46">
        <f ca="1">OFFSET('IRP Approach 90% Local'!$J$1,$A46-2015+(Y$31-1)*35,0)-OFFSET('IRP Approach 90% Local'!$T$1,$A46-2015+(Y$31-1)*35,0)</f>
        <v>85000</v>
      </c>
      <c r="Z46">
        <f ca="1">OFFSET('IRP Approach 90% Local'!$J$1,$A46-2015+(Z$31-1)*35,0)-OFFSET('IRP Approach 90% Local'!$T$1,$A46-2015+(Z$31-1)*35,0)</f>
        <v>85000</v>
      </c>
      <c r="AA46">
        <f ca="1">OFFSET('IRP Approach 90% Local'!$J$1,$A46-2015+(AA$31-1)*35,0)-OFFSET('IRP Approach 90% Local'!$T$1,$A46-2015+(AA$31-1)*35,0)</f>
        <v>85000</v>
      </c>
      <c r="AB46">
        <f ca="1">OFFSET('IRP Approach 90% Local'!$J$1,$A46-2015+(AB$31-1)*35,0)-OFFSET('IRP Approach 90% Local'!$T$1,$A46-2015+(AB$31-1)*35,0)</f>
        <v>85000</v>
      </c>
      <c r="AC46">
        <f ca="1">OFFSET('IRP Approach 90% Local'!$J$1,$A46-2015+(AC$31-1)*35,0)-OFFSET('IRP Approach 90% Local'!$T$1,$A46-2015+(AC$31-1)*35,0)</f>
        <v>85000</v>
      </c>
      <c r="AD46">
        <f ca="1">OFFSET('IRP Approach 90% Local'!$J$1,$A46-2015+(AD$31-1)*35,0)-OFFSET('IRP Approach 90% Local'!$T$1,$A46-2015+(AD$31-1)*35,0)</f>
        <v>85000</v>
      </c>
      <c r="AE46">
        <f ca="1">OFFSET('IRP Approach 90% Local'!$J$1,$A46-2015+(AE$31-1)*35,0)-OFFSET('IRP Approach 90% Local'!$T$1,$A46-2015+(AE$31-1)*35,0)</f>
        <v>85000</v>
      </c>
      <c r="AF46">
        <f ca="1">OFFSET('IRP Approach 90% Local'!$J$1,$A46-2015+(AF$31-1)*35,0)-OFFSET('IRP Approach 90% Local'!$T$1,$A46-2015+(AF$31-1)*35,0)</f>
        <v>85000</v>
      </c>
      <c r="AG46">
        <f ca="1">OFFSET('IRP Approach 90% Local'!$J$1,$A46-2015+(AG$31-1)*35,0)-OFFSET('IRP Approach 90% Local'!$T$1,$A46-2015+(AG$31-1)*35,0)</f>
        <v>85000</v>
      </c>
      <c r="AH46">
        <f ca="1">OFFSET('IRP Approach 90% Local'!$J$1,$A46-2015+(AH$31-1)*35,0)-OFFSET('IRP Approach 90% Local'!$T$1,$A46-2015+(AH$31-1)*35,0)</f>
        <v>85000</v>
      </c>
      <c r="AI46">
        <f ca="1">OFFSET('IRP Approach 90% Local'!$J$1,$A46-2015+(AI$31-1)*35,0)-OFFSET('IRP Approach 90% Local'!$T$1,$A46-2015+(AI$31-1)*35,0)</f>
        <v>85000</v>
      </c>
      <c r="AJ46">
        <f ca="1">OFFSET('IRP Approach 90% Local'!$J$1,$A46-2015+(AJ$31-1)*35,0)-OFFSET('IRP Approach 90% Local'!$T$1,$A46-2015+(AJ$31-1)*35,0)</f>
        <v>85000</v>
      </c>
      <c r="AK46">
        <f ca="1">OFFSET('IRP Approach 90% Local'!$J$1,$A46-2015+(AK$31-1)*35,0)-OFFSET('IRP Approach 90% Local'!$T$1,$A46-2015+(AK$31-1)*35,0)</f>
        <v>85000</v>
      </c>
      <c r="AL46">
        <f ca="1">OFFSET('IRP Approach 90% Local'!$J$1,$A46-2015+(AL$31-1)*35,0)-OFFSET('IRP Approach 90% Local'!$T$1,$A46-2015+(AL$31-1)*35,0)</f>
        <v>85000</v>
      </c>
      <c r="AM46">
        <f ca="1">OFFSET('IRP Approach 90% Local'!$J$1,$A46-2015+(AM$31-1)*35,0)-OFFSET('IRP Approach 90% Local'!$T$1,$A46-2015+(AM$31-1)*35,0)</f>
        <v>55000</v>
      </c>
      <c r="AN46">
        <f ca="1">OFFSET('IRP Approach 90% Local'!$J$1,$A46-2015+(AN$31-1)*35,0)-OFFSET('IRP Approach 90% Local'!$T$1,$A46-2015+(AN$31-1)*35,0)</f>
        <v>55000</v>
      </c>
      <c r="AO46">
        <f ca="1">OFFSET('IRP Approach 90% Local'!$J$1,$A46-2015+(AO$31-1)*35,0)-OFFSET('IRP Approach 90% Local'!$T$1,$A46-2015+(AO$31-1)*35,0)</f>
        <v>85000</v>
      </c>
      <c r="AP46">
        <f ca="1">OFFSET('IRP Approach 90% Local'!$J$1,$A46-2015+(AP$31-1)*35,0)-OFFSET('IRP Approach 90% Local'!$T$1,$A46-2015+(AP$31-1)*35,0)</f>
        <v>55000</v>
      </c>
      <c r="AQ46">
        <f ca="1">OFFSET('IRP Approach 90% Local'!$J$1,$A46-2015+(AQ$31-1)*35,0)-OFFSET('IRP Approach 90% Local'!$T$1,$A46-2015+(AQ$31-1)*35,0)</f>
        <v>55000</v>
      </c>
      <c r="AR46">
        <f ca="1">OFFSET('IRP Approach 90% Local'!$J$1,$A46-2015+(AR$31-1)*35,0)-OFFSET('IRP Approach 90% Local'!$T$1,$A46-2015+(AR$31-1)*35,0)</f>
        <v>55000</v>
      </c>
      <c r="AS46">
        <f ca="1">OFFSET('IRP Approach 90% Local'!$J$1,$A46-2015+(AS$31-1)*35,0)-OFFSET('IRP Approach 90% Local'!$T$1,$A46-2015+(AS$31-1)*35,0)</f>
        <v>85000</v>
      </c>
      <c r="AT46">
        <f ca="1">OFFSET('IRP Approach 90% Local'!$J$1,$A46-2015+(AT$31-1)*35,0)-OFFSET('IRP Approach 90% Local'!$T$1,$A46-2015+(AT$31-1)*35,0)</f>
        <v>85000</v>
      </c>
      <c r="AU46">
        <f ca="1">OFFSET('IRP Approach 90% Local'!$J$1,$A46-2015+(AU$31-1)*35,0)-OFFSET('IRP Approach 90% Local'!$T$1,$A46-2015+(AU$31-1)*35,0)</f>
        <v>85000</v>
      </c>
      <c r="AV46">
        <f ca="1">OFFSET('IRP Approach 90% Local'!$J$1,$A46-2015+(AV$31-1)*35,0)-OFFSET('IRP Approach 90% Local'!$T$1,$A46-2015+(AV$31-1)*35,0)</f>
        <v>55000</v>
      </c>
      <c r="AW46">
        <f ca="1">OFFSET('IRP Approach 90% Local'!$J$1,$A46-2015+(AW$31-1)*35,0)-OFFSET('IRP Approach 90% Local'!$T$1,$A46-2015+(AW$31-1)*35,0)</f>
        <v>55000</v>
      </c>
      <c r="AX46">
        <f ca="1">OFFSET('IRP Approach 90% Local'!$J$1,$A46-2015+(AX$31-1)*35,0)-OFFSET('IRP Approach 90% Local'!$T$1,$A46-2015+(AX$31-1)*35,0)</f>
        <v>55000</v>
      </c>
      <c r="AY46">
        <f ca="1">OFFSET('IRP Approach 90% Local'!$J$1,$A46-2015+(AY$31-1)*35,0)-OFFSET('IRP Approach 90% Local'!$T$1,$A46-2015+(AY$31-1)*35,0)</f>
        <v>55000</v>
      </c>
      <c r="AZ46">
        <f ca="1">OFFSET('IRP Approach 90% Local'!$J$1,$A46-2015+(AZ$31-1)*35,0)-OFFSET('IRP Approach 90% Local'!$T$1,$A46-2015+(AZ$31-1)*35,0)</f>
        <v>60000</v>
      </c>
      <c r="BA46">
        <f ca="1">OFFSET('IRP Approach 90% Local'!$J$1,$A46-2015+(BA$31-1)*35,0)-OFFSET('IRP Approach 90% Local'!$T$1,$A46-2015+(BA$31-1)*35,0)</f>
        <v>60000</v>
      </c>
      <c r="BB46">
        <f ca="1">OFFSET('IRP Approach 90% Local'!$J$1,$A46-2015+(BB$31-1)*35,0)-OFFSET('IRP Approach 90% Local'!$T$1,$A46-2015+(BB$31-1)*35,0)</f>
        <v>85000</v>
      </c>
      <c r="BC46">
        <f ca="1">OFFSET('IRP Approach 90% Local'!$J$1,$A46-2015+(BC$31-1)*35,0)-OFFSET('IRP Approach 90% Local'!$T$1,$A46-2015+(BC$31-1)*35,0)</f>
        <v>85000</v>
      </c>
      <c r="BD46">
        <f ca="1">OFFSET('IRP Approach 90% Local'!$J$1,$A46-2015+(BD$31-1)*35,0)-OFFSET('IRP Approach 90% Local'!$T$1,$A46-2015+(BD$31-1)*35,0)</f>
        <v>85000</v>
      </c>
      <c r="BE46">
        <f ca="1">OFFSET('IRP Approach 90% Local'!$J$1,$A46-2015+(BE$31-1)*35,0)-OFFSET('IRP Approach 90% Local'!$T$1,$A46-2015+(BE$31-1)*35,0)</f>
        <v>85000</v>
      </c>
      <c r="BF46">
        <f ca="1">OFFSET('IRP Approach 90% Local'!$J$1,$A46-2015+(BF$31-1)*35,0)-OFFSET('IRP Approach 90% Local'!$T$1,$A46-2015+(BF$31-1)*35,0)</f>
        <v>85000</v>
      </c>
      <c r="BG46">
        <f ca="1">OFFSET('IRP Approach 90% Local'!$J$1,$A46-2015+(BG$31-1)*35,0)-OFFSET('IRP Approach 90% Local'!$T$1,$A46-2015+(BG$31-1)*35,0)</f>
        <v>85000</v>
      </c>
      <c r="BH46">
        <f ca="1">OFFSET('IRP Approach 90% Local'!$J$1,$A46-2015+(BH$31-1)*35,0)-OFFSET('IRP Approach 90% Local'!$T$1,$A46-2015+(BH$31-1)*35,0)</f>
        <v>85000</v>
      </c>
      <c r="BI46">
        <f ca="1">OFFSET('IRP Approach 90% Local'!$J$1,$A46-2015+(BI$31-1)*35,0)-OFFSET('IRP Approach 90% Local'!$T$1,$A46-2015+(BI$31-1)*35,0)</f>
        <v>85000</v>
      </c>
      <c r="BJ46">
        <f ca="1">OFFSET('IRP Approach 90% Local'!$J$1,$A46-2015+(BJ$31-1)*35,0)-OFFSET('IRP Approach 90% Local'!$T$1,$A46-2015+(BJ$31-1)*35,0)</f>
        <v>85000</v>
      </c>
      <c r="BK46">
        <f ca="1">OFFSET('IRP Approach 90% Local'!$J$1,$A46-2015+(BK$31-1)*35,0)-OFFSET('IRP Approach 90% Local'!$T$1,$A46-2015+(BK$31-1)*35,0)</f>
        <v>85000</v>
      </c>
      <c r="BL46">
        <f ca="1">OFFSET('IRP Approach 90% Local'!$J$1,$A46-2015+(BL$31-1)*35,0)-OFFSET('IRP Approach 90% Local'!$T$1,$A46-2015+(BL$31-1)*35,0)</f>
        <v>85000</v>
      </c>
      <c r="BM46">
        <f ca="1">OFFSET('IRP Approach 90% Local'!$J$1,$A46-2015+(BM$31-1)*35,0)-OFFSET('IRP Approach 90% Local'!$T$1,$A46-2015+(BM$31-1)*35,0)</f>
        <v>85000</v>
      </c>
      <c r="BN46">
        <f ca="1">OFFSET('IRP Approach 90% Local'!$J$1,$A46-2015+(BN$31-1)*35,0)-OFFSET('IRP Approach 90% Local'!$T$1,$A46-2015+(BN$31-1)*35,0)</f>
        <v>85000</v>
      </c>
      <c r="BO46">
        <f ca="1">OFFSET('IRP Approach 90% Local'!$J$1,$A46-2015+(BO$31-1)*35,0)-OFFSET('IRP Approach 90% Local'!$T$1,$A46-2015+(BO$31-1)*35,0)</f>
        <v>55000</v>
      </c>
      <c r="BP46">
        <f ca="1">OFFSET('IRP Approach 90% Local'!$J$1,$A46-2015+(BP$31-1)*35,0)-OFFSET('IRP Approach 90% Local'!$T$1,$A46-2015+(BP$31-1)*35,0)</f>
        <v>55000</v>
      </c>
      <c r="BQ46">
        <f ca="1">OFFSET('IRP Approach 90% Local'!$J$1,$A46-2015+(BQ$31-1)*35,0)-OFFSET('IRP Approach 90% Local'!$T$1,$A46-2015+(BQ$31-1)*35,0)</f>
        <v>55000</v>
      </c>
      <c r="BR46">
        <f ca="1">OFFSET('IRP Approach 90% Local'!$J$1,$A46-2015+(BR$31-1)*35,0)-OFFSET('IRP Approach 90% Local'!$T$1,$A46-2015+(BR$31-1)*35,0)</f>
        <v>85000</v>
      </c>
      <c r="BS46">
        <f ca="1">OFFSET('IRP Approach 90% Local'!$J$1,$A46-2015+(BS$31-1)*35,0)-OFFSET('IRP Approach 90% Local'!$T$1,$A46-2015+(BS$31-1)*35,0)</f>
        <v>85000</v>
      </c>
      <c r="BT46">
        <f ca="1">OFFSET('IRP Approach 90% Local'!$J$1,$A46-2015+(BT$31-1)*35,0)-OFFSET('IRP Approach 90% Local'!$T$1,$A46-2015+(BT$31-1)*35,0)</f>
        <v>85000</v>
      </c>
      <c r="BU46">
        <f ca="1">OFFSET('IRP Approach 90% Local'!$J$1,$A46-2015+(BU$31-1)*35,0)-OFFSET('IRP Approach 90% Local'!$T$1,$A46-2015+(BU$31-1)*35,0)</f>
        <v>85000</v>
      </c>
      <c r="BV46">
        <f ca="1">OFFSET('IRP Approach 90% Local'!$J$1,$A46-2015+(BV$31-1)*35,0)-OFFSET('IRP Approach 90% Local'!$T$1,$A46-2015+(BV$31-1)*35,0)</f>
        <v>85000</v>
      </c>
      <c r="BW46">
        <f ca="1">OFFSET('IRP Approach 90% Local'!$J$1,$A46-2015+(BW$31-1)*35,0)-OFFSET('IRP Approach 90% Local'!$T$1,$A46-2015+(BW$31-1)*35,0)</f>
        <v>55000</v>
      </c>
      <c r="BX46">
        <f ca="1">OFFSET('IRP Approach 90% Local'!$J$1,$A46-2015+(BX$31-1)*35,0)-OFFSET('IRP Approach 90% Local'!$T$1,$A46-2015+(BX$31-1)*35,0)</f>
        <v>85000</v>
      </c>
      <c r="BY46">
        <f ca="1">OFFSET('IRP Approach 90% Local'!$J$1,$A46-2015+(BY$31-1)*35,0)-OFFSET('IRP Approach 90% Local'!$T$1,$A46-2015+(BY$31-1)*35,0)</f>
        <v>85000</v>
      </c>
      <c r="BZ46">
        <f ca="1">OFFSET('IRP Approach 90% Local'!$J$1,$A46-2015+(BZ$31-1)*35,0)-OFFSET('IRP Approach 90% Local'!$T$1,$A46-2015+(BZ$31-1)*35,0)</f>
        <v>85000</v>
      </c>
      <c r="CA46">
        <f ca="1">OFFSET('IRP Approach 90% Local'!$J$1,$A46-2015+(CA$31-1)*35,0)-OFFSET('IRP Approach 90% Local'!$T$1,$A46-2015+(CA$31-1)*35,0)</f>
        <v>85000</v>
      </c>
      <c r="CB46">
        <f ca="1">OFFSET('IRP Approach 90% Local'!$J$1,$A46-2015+(CB$31-1)*35,0)-OFFSET('IRP Approach 90% Local'!$T$1,$A46-2015+(CB$31-1)*35,0)</f>
        <v>85000</v>
      </c>
      <c r="CC46">
        <f ca="1">OFFSET('IRP Approach 90% Local'!$J$1,$A46-2015+(CC$31-1)*35,0)-OFFSET('IRP Approach 90% Local'!$T$1,$A46-2015+(CC$31-1)*35,0)</f>
        <v>85000</v>
      </c>
      <c r="CD46">
        <f ca="1">OFFSET('IRP Approach 90% Local'!$J$1,$A46-2015+(CD$31-1)*35,0)-OFFSET('IRP Approach 90% Local'!$T$1,$A46-2015+(CD$31-1)*35,0)</f>
        <v>85000</v>
      </c>
      <c r="CE46">
        <f ca="1">OFFSET('IRP Approach 90% Local'!$J$1,$A46-2015+(CE$31-1)*35,0)-OFFSET('IRP Approach 90% Local'!$T$1,$A46-2015+(CE$31-1)*35,0)</f>
        <v>85000</v>
      </c>
      <c r="CF46">
        <f ca="1">OFFSET('IRP Approach 90% Local'!$J$1,$A46-2015+(CF$31-1)*35,0)-OFFSET('IRP Approach 90% Local'!$T$1,$A46-2015+(CF$31-1)*35,0)</f>
        <v>85000</v>
      </c>
      <c r="CG46">
        <f ca="1">OFFSET('IRP Approach 90% Local'!$J$1,$A46-2015+(CG$31-1)*35,0)-OFFSET('IRP Approach 90% Local'!$T$1,$A46-2015+(CG$31-1)*35,0)</f>
        <v>85000</v>
      </c>
      <c r="CH46">
        <f ca="1">OFFSET('IRP Approach 90% Local'!$J$1,$A46-2015+(CH$31-1)*35,0)-OFFSET('IRP Approach 90% Local'!$T$1,$A46-2015+(CH$31-1)*35,0)</f>
        <v>85000</v>
      </c>
      <c r="CI46">
        <f ca="1">OFFSET('IRP Approach 90% Local'!$J$1,$A46-2015+(CI$31-1)*35,0)-OFFSET('IRP Approach 90% Local'!$T$1,$A46-2015+(CI$31-1)*35,0)</f>
        <v>85000</v>
      </c>
      <c r="CJ46">
        <f ca="1">OFFSET('IRP Approach 90% Local'!$J$1,$A46-2015+(CJ$31-1)*35,0)-OFFSET('IRP Approach 90% Local'!$T$1,$A46-2015+(CJ$31-1)*35,0)</f>
        <v>85000</v>
      </c>
      <c r="CK46">
        <f ca="1">OFFSET('IRP Approach 90% Local'!$J$1,$A46-2015+(CK$31-1)*35,0)-OFFSET('IRP Approach 90% Local'!$T$1,$A46-2015+(CK$31-1)*35,0)</f>
        <v>85000</v>
      </c>
      <c r="CL46">
        <f ca="1">OFFSET('IRP Approach 90% Local'!$J$1,$A46-2015+(CL$31-1)*35,0)-OFFSET('IRP Approach 90% Local'!$T$1,$A46-2015+(CL$31-1)*35,0)</f>
        <v>85000</v>
      </c>
      <c r="CM46">
        <f ca="1">OFFSET('IRP Approach 90% Local'!$J$1,$A46-2015+(CM$31-1)*35,0)-OFFSET('IRP Approach 90% Local'!$T$1,$A46-2015+(CM$31-1)*35,0)</f>
        <v>85000</v>
      </c>
      <c r="CN46">
        <f ca="1">OFFSET('IRP Approach 90% Local'!$J$1,$A46-2015+(CN$31-1)*35,0)-OFFSET('IRP Approach 90% Local'!$T$1,$A46-2015+(CN$31-1)*35,0)</f>
        <v>85000</v>
      </c>
      <c r="CP46">
        <f t="shared" ca="1" si="5"/>
        <v>-5000</v>
      </c>
      <c r="CQ46" s="1">
        <f t="shared" ca="1" si="6"/>
        <v>75549.450549450543</v>
      </c>
      <c r="CR46">
        <f t="shared" ca="1" si="7"/>
        <v>85000</v>
      </c>
    </row>
    <row r="47" spans="1:96" x14ac:dyDescent="0.3">
      <c r="A47">
        <v>2031</v>
      </c>
      <c r="B47">
        <f ca="1">OFFSET('IRP Approach 90% Local'!$J$1,$A47-2015+(B$31-1)*35,0)-OFFSET('IRP Approach 90% Local'!$T$1,$A47-2015+(B$31-1)*35,0)</f>
        <v>85000</v>
      </c>
      <c r="C47">
        <f ca="1">OFFSET('IRP Approach 90% Local'!$J$1,$A47-2015+(C$31-1)*35,0)-OFFSET('IRP Approach 90% Local'!$T$1,$A47-2015+(C$31-1)*35,0)</f>
        <v>85000</v>
      </c>
      <c r="D47">
        <f ca="1">OFFSET('IRP Approach 90% Local'!$J$1,$A47-2015+(D$31-1)*35,0)-OFFSET('IRP Approach 90% Local'!$T$1,$A47-2015+(D$31-1)*35,0)</f>
        <v>85000</v>
      </c>
      <c r="E47">
        <f ca="1">OFFSET('IRP Approach 90% Local'!$J$1,$A47-2015+(E$31-1)*35,0)-OFFSET('IRP Approach 90% Local'!$T$1,$A47-2015+(E$31-1)*35,0)</f>
        <v>85000</v>
      </c>
      <c r="F47">
        <f ca="1">OFFSET('IRP Approach 90% Local'!$J$1,$A47-2015+(F$31-1)*35,0)-OFFSET('IRP Approach 90% Local'!$T$1,$A47-2015+(F$31-1)*35,0)</f>
        <v>85000</v>
      </c>
      <c r="G47">
        <f ca="1">OFFSET('IRP Approach 90% Local'!$J$1,$A47-2015+(G$31-1)*35,0)-OFFSET('IRP Approach 90% Local'!$T$1,$A47-2015+(G$31-1)*35,0)</f>
        <v>85000</v>
      </c>
      <c r="H47">
        <f ca="1">OFFSET('IRP Approach 90% Local'!$J$1,$A47-2015+(H$31-1)*35,0)-OFFSET('IRP Approach 90% Local'!$T$1,$A47-2015+(H$31-1)*35,0)</f>
        <v>85000</v>
      </c>
      <c r="I47">
        <f ca="1">OFFSET('IRP Approach 90% Local'!$J$1,$A47-2015+(I$31-1)*35,0)-OFFSET('IRP Approach 90% Local'!$T$1,$A47-2015+(I$31-1)*35,0)</f>
        <v>85000</v>
      </c>
      <c r="J47">
        <f ca="1">OFFSET('IRP Approach 90% Local'!$J$1,$A47-2015+(J$31-1)*35,0)-OFFSET('IRP Approach 90% Local'!$T$1,$A47-2015+(J$31-1)*35,0)</f>
        <v>55000</v>
      </c>
      <c r="K47">
        <f ca="1">OFFSET('IRP Approach 90% Local'!$J$1,$A47-2015+(K$31-1)*35,0)-OFFSET('IRP Approach 90% Local'!$T$1,$A47-2015+(K$31-1)*35,0)</f>
        <v>55000</v>
      </c>
      <c r="L47">
        <f ca="1">OFFSET('IRP Approach 90% Local'!$J$1,$A47-2015+(L$31-1)*35,0)-OFFSET('IRP Approach 90% Local'!$T$1,$A47-2015+(L$31-1)*35,0)</f>
        <v>25000</v>
      </c>
      <c r="M47">
        <f ca="1">OFFSET('IRP Approach 90% Local'!$J$1,$A47-2015+(M$31-1)*35,0)-OFFSET('IRP Approach 90% Local'!$T$1,$A47-2015+(M$31-1)*35,0)</f>
        <v>25000</v>
      </c>
      <c r="N47">
        <f ca="1">OFFSET('IRP Approach 90% Local'!$J$1,$A47-2015+(N$31-1)*35,0)-OFFSET('IRP Approach 90% Local'!$T$1,$A47-2015+(N$31-1)*35,0)</f>
        <v>25000</v>
      </c>
      <c r="O47">
        <f ca="1">OFFSET('IRP Approach 90% Local'!$J$1,$A47-2015+(O$31-1)*35,0)-OFFSET('IRP Approach 90% Local'!$T$1,$A47-2015+(O$31-1)*35,0)</f>
        <v>25000</v>
      </c>
      <c r="P47">
        <f ca="1">OFFSET('IRP Approach 90% Local'!$J$1,$A47-2015+(P$31-1)*35,0)-OFFSET('IRP Approach 90% Local'!$T$1,$A47-2015+(P$31-1)*35,0)</f>
        <v>55000</v>
      </c>
      <c r="Q47">
        <f ca="1">OFFSET('IRP Approach 90% Local'!$J$1,$A47-2015+(Q$31-1)*35,0)-OFFSET('IRP Approach 90% Local'!$T$1,$A47-2015+(Q$31-1)*35,0)</f>
        <v>85000</v>
      </c>
      <c r="R47">
        <f ca="1">OFFSET('IRP Approach 90% Local'!$J$1,$A47-2015+(R$31-1)*35,0)-OFFSET('IRP Approach 90% Local'!$T$1,$A47-2015+(R$31-1)*35,0)</f>
        <v>85000</v>
      </c>
      <c r="S47">
        <f ca="1">OFFSET('IRP Approach 90% Local'!$J$1,$A47-2015+(S$31-1)*35,0)-OFFSET('IRP Approach 90% Local'!$T$1,$A47-2015+(S$31-1)*35,0)</f>
        <v>85000</v>
      </c>
      <c r="T47">
        <f ca="1">OFFSET('IRP Approach 90% Local'!$J$1,$A47-2015+(T$31-1)*35,0)-OFFSET('IRP Approach 90% Local'!$T$1,$A47-2015+(T$31-1)*35,0)</f>
        <v>85000</v>
      </c>
      <c r="U47">
        <f ca="1">OFFSET('IRP Approach 90% Local'!$J$1,$A47-2015+(U$31-1)*35,0)-OFFSET('IRP Approach 90% Local'!$T$1,$A47-2015+(U$31-1)*35,0)</f>
        <v>85000</v>
      </c>
      <c r="V47">
        <f ca="1">OFFSET('IRP Approach 90% Local'!$J$1,$A47-2015+(V$31-1)*35,0)-OFFSET('IRP Approach 90% Local'!$T$1,$A47-2015+(V$31-1)*35,0)</f>
        <v>85000</v>
      </c>
      <c r="W47">
        <f ca="1">OFFSET('IRP Approach 90% Local'!$J$1,$A47-2015+(W$31-1)*35,0)-OFFSET('IRP Approach 90% Local'!$T$1,$A47-2015+(W$31-1)*35,0)</f>
        <v>85000</v>
      </c>
      <c r="X47">
        <f ca="1">OFFSET('IRP Approach 90% Local'!$J$1,$A47-2015+(X$31-1)*35,0)-OFFSET('IRP Approach 90% Local'!$T$1,$A47-2015+(X$31-1)*35,0)</f>
        <v>85000</v>
      </c>
      <c r="Y47">
        <f ca="1">OFFSET('IRP Approach 90% Local'!$J$1,$A47-2015+(Y$31-1)*35,0)-OFFSET('IRP Approach 90% Local'!$T$1,$A47-2015+(Y$31-1)*35,0)</f>
        <v>85000</v>
      </c>
      <c r="Z47">
        <f ca="1">OFFSET('IRP Approach 90% Local'!$J$1,$A47-2015+(Z$31-1)*35,0)-OFFSET('IRP Approach 90% Local'!$T$1,$A47-2015+(Z$31-1)*35,0)</f>
        <v>85000</v>
      </c>
      <c r="AA47">
        <f ca="1">OFFSET('IRP Approach 90% Local'!$J$1,$A47-2015+(AA$31-1)*35,0)-OFFSET('IRP Approach 90% Local'!$T$1,$A47-2015+(AA$31-1)*35,0)</f>
        <v>85000</v>
      </c>
      <c r="AB47">
        <f ca="1">OFFSET('IRP Approach 90% Local'!$J$1,$A47-2015+(AB$31-1)*35,0)-OFFSET('IRP Approach 90% Local'!$T$1,$A47-2015+(AB$31-1)*35,0)</f>
        <v>85000</v>
      </c>
      <c r="AC47">
        <f ca="1">OFFSET('IRP Approach 90% Local'!$J$1,$A47-2015+(AC$31-1)*35,0)-OFFSET('IRP Approach 90% Local'!$T$1,$A47-2015+(AC$31-1)*35,0)</f>
        <v>85000</v>
      </c>
      <c r="AD47">
        <f ca="1">OFFSET('IRP Approach 90% Local'!$J$1,$A47-2015+(AD$31-1)*35,0)-OFFSET('IRP Approach 90% Local'!$T$1,$A47-2015+(AD$31-1)*35,0)</f>
        <v>85000</v>
      </c>
      <c r="AE47">
        <f ca="1">OFFSET('IRP Approach 90% Local'!$J$1,$A47-2015+(AE$31-1)*35,0)-OFFSET('IRP Approach 90% Local'!$T$1,$A47-2015+(AE$31-1)*35,0)</f>
        <v>85000</v>
      </c>
      <c r="AF47">
        <f ca="1">OFFSET('IRP Approach 90% Local'!$J$1,$A47-2015+(AF$31-1)*35,0)-OFFSET('IRP Approach 90% Local'!$T$1,$A47-2015+(AF$31-1)*35,0)</f>
        <v>85000</v>
      </c>
      <c r="AG47">
        <f ca="1">OFFSET('IRP Approach 90% Local'!$J$1,$A47-2015+(AG$31-1)*35,0)-OFFSET('IRP Approach 90% Local'!$T$1,$A47-2015+(AG$31-1)*35,0)</f>
        <v>85000</v>
      </c>
      <c r="AH47">
        <f ca="1">OFFSET('IRP Approach 90% Local'!$J$1,$A47-2015+(AH$31-1)*35,0)-OFFSET('IRP Approach 90% Local'!$T$1,$A47-2015+(AH$31-1)*35,0)</f>
        <v>85000</v>
      </c>
      <c r="AI47">
        <f ca="1">OFFSET('IRP Approach 90% Local'!$J$1,$A47-2015+(AI$31-1)*35,0)-OFFSET('IRP Approach 90% Local'!$T$1,$A47-2015+(AI$31-1)*35,0)</f>
        <v>85000</v>
      </c>
      <c r="AJ47">
        <f ca="1">OFFSET('IRP Approach 90% Local'!$J$1,$A47-2015+(AJ$31-1)*35,0)-OFFSET('IRP Approach 90% Local'!$T$1,$A47-2015+(AJ$31-1)*35,0)</f>
        <v>85000</v>
      </c>
      <c r="AK47">
        <f ca="1">OFFSET('IRP Approach 90% Local'!$J$1,$A47-2015+(AK$31-1)*35,0)-OFFSET('IRP Approach 90% Local'!$T$1,$A47-2015+(AK$31-1)*35,0)</f>
        <v>85000</v>
      </c>
      <c r="AL47">
        <f ca="1">OFFSET('IRP Approach 90% Local'!$J$1,$A47-2015+(AL$31-1)*35,0)-OFFSET('IRP Approach 90% Local'!$T$1,$A47-2015+(AL$31-1)*35,0)</f>
        <v>85000</v>
      </c>
      <c r="AM47">
        <f ca="1">OFFSET('IRP Approach 90% Local'!$J$1,$A47-2015+(AM$31-1)*35,0)-OFFSET('IRP Approach 90% Local'!$T$1,$A47-2015+(AM$31-1)*35,0)</f>
        <v>85000</v>
      </c>
      <c r="AN47">
        <f ca="1">OFFSET('IRP Approach 90% Local'!$J$1,$A47-2015+(AN$31-1)*35,0)-OFFSET('IRP Approach 90% Local'!$T$1,$A47-2015+(AN$31-1)*35,0)</f>
        <v>85000</v>
      </c>
      <c r="AO47">
        <f ca="1">OFFSET('IRP Approach 90% Local'!$J$1,$A47-2015+(AO$31-1)*35,0)-OFFSET('IRP Approach 90% Local'!$T$1,$A47-2015+(AO$31-1)*35,0)</f>
        <v>85000</v>
      </c>
      <c r="AP47">
        <f ca="1">OFFSET('IRP Approach 90% Local'!$J$1,$A47-2015+(AP$31-1)*35,0)-OFFSET('IRP Approach 90% Local'!$T$1,$A47-2015+(AP$31-1)*35,0)</f>
        <v>85000</v>
      </c>
      <c r="AQ47">
        <f ca="1">OFFSET('IRP Approach 90% Local'!$J$1,$A47-2015+(AQ$31-1)*35,0)-OFFSET('IRP Approach 90% Local'!$T$1,$A47-2015+(AQ$31-1)*35,0)</f>
        <v>55000</v>
      </c>
      <c r="AR47">
        <f ca="1">OFFSET('IRP Approach 90% Local'!$J$1,$A47-2015+(AR$31-1)*35,0)-OFFSET('IRP Approach 90% Local'!$T$1,$A47-2015+(AR$31-1)*35,0)</f>
        <v>85000</v>
      </c>
      <c r="AS47">
        <f ca="1">OFFSET('IRP Approach 90% Local'!$J$1,$A47-2015+(AS$31-1)*35,0)-OFFSET('IRP Approach 90% Local'!$T$1,$A47-2015+(AS$31-1)*35,0)</f>
        <v>85000</v>
      </c>
      <c r="AT47">
        <f ca="1">OFFSET('IRP Approach 90% Local'!$J$1,$A47-2015+(AT$31-1)*35,0)-OFFSET('IRP Approach 90% Local'!$T$1,$A47-2015+(AT$31-1)*35,0)</f>
        <v>85000</v>
      </c>
      <c r="AU47">
        <f ca="1">OFFSET('IRP Approach 90% Local'!$J$1,$A47-2015+(AU$31-1)*35,0)-OFFSET('IRP Approach 90% Local'!$T$1,$A47-2015+(AU$31-1)*35,0)</f>
        <v>55000</v>
      </c>
      <c r="AV47">
        <f ca="1">OFFSET('IRP Approach 90% Local'!$J$1,$A47-2015+(AV$31-1)*35,0)-OFFSET('IRP Approach 90% Local'!$T$1,$A47-2015+(AV$31-1)*35,0)</f>
        <v>55000</v>
      </c>
      <c r="AW47">
        <f ca="1">OFFSET('IRP Approach 90% Local'!$J$1,$A47-2015+(AW$31-1)*35,0)-OFFSET('IRP Approach 90% Local'!$T$1,$A47-2015+(AW$31-1)*35,0)</f>
        <v>55000</v>
      </c>
      <c r="AX47">
        <f ca="1">OFFSET('IRP Approach 90% Local'!$J$1,$A47-2015+(AX$31-1)*35,0)-OFFSET('IRP Approach 90% Local'!$T$1,$A47-2015+(AX$31-1)*35,0)</f>
        <v>25000</v>
      </c>
      <c r="AY47">
        <f ca="1">OFFSET('IRP Approach 90% Local'!$J$1,$A47-2015+(AY$31-1)*35,0)-OFFSET('IRP Approach 90% Local'!$T$1,$A47-2015+(AY$31-1)*35,0)</f>
        <v>60000</v>
      </c>
      <c r="AZ47">
        <f ca="1">OFFSET('IRP Approach 90% Local'!$J$1,$A47-2015+(AZ$31-1)*35,0)-OFFSET('IRP Approach 90% Local'!$T$1,$A47-2015+(AZ$31-1)*35,0)</f>
        <v>60000</v>
      </c>
      <c r="BA47">
        <f ca="1">OFFSET('IRP Approach 90% Local'!$J$1,$A47-2015+(BA$31-1)*35,0)-OFFSET('IRP Approach 90% Local'!$T$1,$A47-2015+(BA$31-1)*35,0)</f>
        <v>60000</v>
      </c>
      <c r="BB47">
        <f ca="1">OFFSET('IRP Approach 90% Local'!$J$1,$A47-2015+(BB$31-1)*35,0)-OFFSET('IRP Approach 90% Local'!$T$1,$A47-2015+(BB$31-1)*35,0)</f>
        <v>85000</v>
      </c>
      <c r="BC47">
        <f ca="1">OFFSET('IRP Approach 90% Local'!$J$1,$A47-2015+(BC$31-1)*35,0)-OFFSET('IRP Approach 90% Local'!$T$1,$A47-2015+(BC$31-1)*35,0)</f>
        <v>85000</v>
      </c>
      <c r="BD47">
        <f ca="1">OFFSET('IRP Approach 90% Local'!$J$1,$A47-2015+(BD$31-1)*35,0)-OFFSET('IRP Approach 90% Local'!$T$1,$A47-2015+(BD$31-1)*35,0)</f>
        <v>85000</v>
      </c>
      <c r="BE47">
        <f ca="1">OFFSET('IRP Approach 90% Local'!$J$1,$A47-2015+(BE$31-1)*35,0)-OFFSET('IRP Approach 90% Local'!$T$1,$A47-2015+(BE$31-1)*35,0)</f>
        <v>85000</v>
      </c>
      <c r="BF47">
        <f ca="1">OFFSET('IRP Approach 90% Local'!$J$1,$A47-2015+(BF$31-1)*35,0)-OFFSET('IRP Approach 90% Local'!$T$1,$A47-2015+(BF$31-1)*35,0)</f>
        <v>85000</v>
      </c>
      <c r="BG47">
        <f ca="1">OFFSET('IRP Approach 90% Local'!$J$1,$A47-2015+(BG$31-1)*35,0)-OFFSET('IRP Approach 90% Local'!$T$1,$A47-2015+(BG$31-1)*35,0)</f>
        <v>85000</v>
      </c>
      <c r="BH47">
        <f ca="1">OFFSET('IRP Approach 90% Local'!$J$1,$A47-2015+(BH$31-1)*35,0)-OFFSET('IRP Approach 90% Local'!$T$1,$A47-2015+(BH$31-1)*35,0)</f>
        <v>85000</v>
      </c>
      <c r="BI47">
        <f ca="1">OFFSET('IRP Approach 90% Local'!$J$1,$A47-2015+(BI$31-1)*35,0)-OFFSET('IRP Approach 90% Local'!$T$1,$A47-2015+(BI$31-1)*35,0)</f>
        <v>85000</v>
      </c>
      <c r="BJ47">
        <f ca="1">OFFSET('IRP Approach 90% Local'!$J$1,$A47-2015+(BJ$31-1)*35,0)-OFFSET('IRP Approach 90% Local'!$T$1,$A47-2015+(BJ$31-1)*35,0)</f>
        <v>85000</v>
      </c>
      <c r="BK47">
        <f ca="1">OFFSET('IRP Approach 90% Local'!$J$1,$A47-2015+(BK$31-1)*35,0)-OFFSET('IRP Approach 90% Local'!$T$1,$A47-2015+(BK$31-1)*35,0)</f>
        <v>85000</v>
      </c>
      <c r="BL47">
        <f ca="1">OFFSET('IRP Approach 90% Local'!$J$1,$A47-2015+(BL$31-1)*35,0)-OFFSET('IRP Approach 90% Local'!$T$1,$A47-2015+(BL$31-1)*35,0)</f>
        <v>85000</v>
      </c>
      <c r="BM47">
        <f ca="1">OFFSET('IRP Approach 90% Local'!$J$1,$A47-2015+(BM$31-1)*35,0)-OFFSET('IRP Approach 90% Local'!$T$1,$A47-2015+(BM$31-1)*35,0)</f>
        <v>85000</v>
      </c>
      <c r="BN47">
        <f ca="1">OFFSET('IRP Approach 90% Local'!$J$1,$A47-2015+(BN$31-1)*35,0)-OFFSET('IRP Approach 90% Local'!$T$1,$A47-2015+(BN$31-1)*35,0)</f>
        <v>85000</v>
      </c>
      <c r="BO47">
        <f ca="1">OFFSET('IRP Approach 90% Local'!$J$1,$A47-2015+(BO$31-1)*35,0)-OFFSET('IRP Approach 90% Local'!$T$1,$A47-2015+(BO$31-1)*35,0)</f>
        <v>55000</v>
      </c>
      <c r="BP47">
        <f ca="1">OFFSET('IRP Approach 90% Local'!$J$1,$A47-2015+(BP$31-1)*35,0)-OFFSET('IRP Approach 90% Local'!$T$1,$A47-2015+(BP$31-1)*35,0)</f>
        <v>55000</v>
      </c>
      <c r="BQ47">
        <f ca="1">OFFSET('IRP Approach 90% Local'!$J$1,$A47-2015+(BQ$31-1)*35,0)-OFFSET('IRP Approach 90% Local'!$T$1,$A47-2015+(BQ$31-1)*35,0)</f>
        <v>85000</v>
      </c>
      <c r="BR47">
        <f ca="1">OFFSET('IRP Approach 90% Local'!$J$1,$A47-2015+(BR$31-1)*35,0)-OFFSET('IRP Approach 90% Local'!$T$1,$A47-2015+(BR$31-1)*35,0)</f>
        <v>85000</v>
      </c>
      <c r="BS47">
        <f ca="1">OFFSET('IRP Approach 90% Local'!$J$1,$A47-2015+(BS$31-1)*35,0)-OFFSET('IRP Approach 90% Local'!$T$1,$A47-2015+(BS$31-1)*35,0)</f>
        <v>85000</v>
      </c>
      <c r="BT47">
        <f ca="1">OFFSET('IRP Approach 90% Local'!$J$1,$A47-2015+(BT$31-1)*35,0)-OFFSET('IRP Approach 90% Local'!$T$1,$A47-2015+(BT$31-1)*35,0)</f>
        <v>85000</v>
      </c>
      <c r="BU47">
        <f ca="1">OFFSET('IRP Approach 90% Local'!$J$1,$A47-2015+(BU$31-1)*35,0)-OFFSET('IRP Approach 90% Local'!$T$1,$A47-2015+(BU$31-1)*35,0)</f>
        <v>85000</v>
      </c>
      <c r="BV47">
        <f ca="1">OFFSET('IRP Approach 90% Local'!$J$1,$A47-2015+(BV$31-1)*35,0)-OFFSET('IRP Approach 90% Local'!$T$1,$A47-2015+(BV$31-1)*35,0)</f>
        <v>55000</v>
      </c>
      <c r="BW47">
        <f ca="1">OFFSET('IRP Approach 90% Local'!$J$1,$A47-2015+(BW$31-1)*35,0)-OFFSET('IRP Approach 90% Local'!$T$1,$A47-2015+(BW$31-1)*35,0)</f>
        <v>85000</v>
      </c>
      <c r="BX47">
        <f ca="1">OFFSET('IRP Approach 90% Local'!$J$1,$A47-2015+(BX$31-1)*35,0)-OFFSET('IRP Approach 90% Local'!$T$1,$A47-2015+(BX$31-1)*35,0)</f>
        <v>85000</v>
      </c>
      <c r="BY47">
        <f ca="1">OFFSET('IRP Approach 90% Local'!$J$1,$A47-2015+(BY$31-1)*35,0)-OFFSET('IRP Approach 90% Local'!$T$1,$A47-2015+(BY$31-1)*35,0)</f>
        <v>85000</v>
      </c>
      <c r="BZ47">
        <f ca="1">OFFSET('IRP Approach 90% Local'!$J$1,$A47-2015+(BZ$31-1)*35,0)-OFFSET('IRP Approach 90% Local'!$T$1,$A47-2015+(BZ$31-1)*35,0)</f>
        <v>85000</v>
      </c>
      <c r="CA47">
        <f ca="1">OFFSET('IRP Approach 90% Local'!$J$1,$A47-2015+(CA$31-1)*35,0)-OFFSET('IRP Approach 90% Local'!$T$1,$A47-2015+(CA$31-1)*35,0)</f>
        <v>85000</v>
      </c>
      <c r="CB47">
        <f ca="1">OFFSET('IRP Approach 90% Local'!$J$1,$A47-2015+(CB$31-1)*35,0)-OFFSET('IRP Approach 90% Local'!$T$1,$A47-2015+(CB$31-1)*35,0)</f>
        <v>85000</v>
      </c>
      <c r="CC47">
        <f ca="1">OFFSET('IRP Approach 90% Local'!$J$1,$A47-2015+(CC$31-1)*35,0)-OFFSET('IRP Approach 90% Local'!$T$1,$A47-2015+(CC$31-1)*35,0)</f>
        <v>85000</v>
      </c>
      <c r="CD47">
        <f ca="1">OFFSET('IRP Approach 90% Local'!$J$1,$A47-2015+(CD$31-1)*35,0)-OFFSET('IRP Approach 90% Local'!$T$1,$A47-2015+(CD$31-1)*35,0)</f>
        <v>85000</v>
      </c>
      <c r="CE47">
        <f ca="1">OFFSET('IRP Approach 90% Local'!$J$1,$A47-2015+(CE$31-1)*35,0)-OFFSET('IRP Approach 90% Local'!$T$1,$A47-2015+(CE$31-1)*35,0)</f>
        <v>85000</v>
      </c>
      <c r="CF47">
        <f ca="1">OFFSET('IRP Approach 90% Local'!$J$1,$A47-2015+(CF$31-1)*35,0)-OFFSET('IRP Approach 90% Local'!$T$1,$A47-2015+(CF$31-1)*35,0)</f>
        <v>85000</v>
      </c>
      <c r="CG47">
        <f ca="1">OFFSET('IRP Approach 90% Local'!$J$1,$A47-2015+(CG$31-1)*35,0)-OFFSET('IRP Approach 90% Local'!$T$1,$A47-2015+(CG$31-1)*35,0)</f>
        <v>85000</v>
      </c>
      <c r="CH47">
        <f ca="1">OFFSET('IRP Approach 90% Local'!$J$1,$A47-2015+(CH$31-1)*35,0)-OFFSET('IRP Approach 90% Local'!$T$1,$A47-2015+(CH$31-1)*35,0)</f>
        <v>85000</v>
      </c>
      <c r="CI47">
        <f ca="1">OFFSET('IRP Approach 90% Local'!$J$1,$A47-2015+(CI$31-1)*35,0)-OFFSET('IRP Approach 90% Local'!$T$1,$A47-2015+(CI$31-1)*35,0)</f>
        <v>85000</v>
      </c>
      <c r="CJ47">
        <f ca="1">OFFSET('IRP Approach 90% Local'!$J$1,$A47-2015+(CJ$31-1)*35,0)-OFFSET('IRP Approach 90% Local'!$T$1,$A47-2015+(CJ$31-1)*35,0)</f>
        <v>85000</v>
      </c>
      <c r="CK47">
        <f ca="1">OFFSET('IRP Approach 90% Local'!$J$1,$A47-2015+(CK$31-1)*35,0)-OFFSET('IRP Approach 90% Local'!$T$1,$A47-2015+(CK$31-1)*35,0)</f>
        <v>85000</v>
      </c>
      <c r="CL47">
        <f ca="1">OFFSET('IRP Approach 90% Local'!$J$1,$A47-2015+(CL$31-1)*35,0)-OFFSET('IRP Approach 90% Local'!$T$1,$A47-2015+(CL$31-1)*35,0)</f>
        <v>85000</v>
      </c>
      <c r="CM47">
        <f ca="1">OFFSET('IRP Approach 90% Local'!$J$1,$A47-2015+(CM$31-1)*35,0)-OFFSET('IRP Approach 90% Local'!$T$1,$A47-2015+(CM$31-1)*35,0)</f>
        <v>85000</v>
      </c>
      <c r="CN47">
        <f ca="1">OFFSET('IRP Approach 90% Local'!$J$1,$A47-2015+(CN$31-1)*35,0)-OFFSET('IRP Approach 90% Local'!$T$1,$A47-2015+(CN$31-1)*35,0)</f>
        <v>85000</v>
      </c>
      <c r="CP47">
        <f t="shared" ca="1" si="5"/>
        <v>25000</v>
      </c>
      <c r="CQ47" s="1">
        <f t="shared" ca="1" si="6"/>
        <v>77582.417582417576</v>
      </c>
      <c r="CR47">
        <f t="shared" ca="1" si="7"/>
        <v>85000</v>
      </c>
    </row>
    <row r="48" spans="1:96" x14ac:dyDescent="0.3">
      <c r="A48">
        <v>2032</v>
      </c>
      <c r="B48">
        <f ca="1">OFFSET('IRP Approach 90% Local'!$J$1,$A48-2015+(B$31-1)*35,0)-OFFSET('IRP Approach 90% Local'!$T$1,$A48-2015+(B$31-1)*35,0)</f>
        <v>85000</v>
      </c>
      <c r="C48">
        <f ca="1">OFFSET('IRP Approach 90% Local'!$J$1,$A48-2015+(C$31-1)*35,0)-OFFSET('IRP Approach 90% Local'!$T$1,$A48-2015+(C$31-1)*35,0)</f>
        <v>85000</v>
      </c>
      <c r="D48">
        <f ca="1">OFFSET('IRP Approach 90% Local'!$J$1,$A48-2015+(D$31-1)*35,0)-OFFSET('IRP Approach 90% Local'!$T$1,$A48-2015+(D$31-1)*35,0)</f>
        <v>85000</v>
      </c>
      <c r="E48">
        <f ca="1">OFFSET('IRP Approach 90% Local'!$J$1,$A48-2015+(E$31-1)*35,0)-OFFSET('IRP Approach 90% Local'!$T$1,$A48-2015+(E$31-1)*35,0)</f>
        <v>85000</v>
      </c>
      <c r="F48">
        <f ca="1">OFFSET('IRP Approach 90% Local'!$J$1,$A48-2015+(F$31-1)*35,0)-OFFSET('IRP Approach 90% Local'!$T$1,$A48-2015+(F$31-1)*35,0)</f>
        <v>85000</v>
      </c>
      <c r="G48">
        <f ca="1">OFFSET('IRP Approach 90% Local'!$J$1,$A48-2015+(G$31-1)*35,0)-OFFSET('IRP Approach 90% Local'!$T$1,$A48-2015+(G$31-1)*35,0)</f>
        <v>85000</v>
      </c>
      <c r="H48">
        <f ca="1">OFFSET('IRP Approach 90% Local'!$J$1,$A48-2015+(H$31-1)*35,0)-OFFSET('IRP Approach 90% Local'!$T$1,$A48-2015+(H$31-1)*35,0)</f>
        <v>55000</v>
      </c>
      <c r="I48">
        <f ca="1">OFFSET('IRP Approach 90% Local'!$J$1,$A48-2015+(I$31-1)*35,0)-OFFSET('IRP Approach 90% Local'!$T$1,$A48-2015+(I$31-1)*35,0)</f>
        <v>55000</v>
      </c>
      <c r="J48">
        <f ca="1">OFFSET('IRP Approach 90% Local'!$J$1,$A48-2015+(J$31-1)*35,0)-OFFSET('IRP Approach 90% Local'!$T$1,$A48-2015+(J$31-1)*35,0)</f>
        <v>55000</v>
      </c>
      <c r="K48">
        <f ca="1">OFFSET('IRP Approach 90% Local'!$J$1,$A48-2015+(K$31-1)*35,0)-OFFSET('IRP Approach 90% Local'!$T$1,$A48-2015+(K$31-1)*35,0)</f>
        <v>25000</v>
      </c>
      <c r="L48">
        <f ca="1">OFFSET('IRP Approach 90% Local'!$J$1,$A48-2015+(L$31-1)*35,0)-OFFSET('IRP Approach 90% Local'!$T$1,$A48-2015+(L$31-1)*35,0)</f>
        <v>25000</v>
      </c>
      <c r="M48">
        <f ca="1">OFFSET('IRP Approach 90% Local'!$J$1,$A48-2015+(M$31-1)*35,0)-OFFSET('IRP Approach 90% Local'!$T$1,$A48-2015+(M$31-1)*35,0)</f>
        <v>25000</v>
      </c>
      <c r="N48">
        <f ca="1">OFFSET('IRP Approach 90% Local'!$J$1,$A48-2015+(N$31-1)*35,0)-OFFSET('IRP Approach 90% Local'!$T$1,$A48-2015+(N$31-1)*35,0)</f>
        <v>25000</v>
      </c>
      <c r="O48">
        <f ca="1">OFFSET('IRP Approach 90% Local'!$J$1,$A48-2015+(O$31-1)*35,0)-OFFSET('IRP Approach 90% Local'!$T$1,$A48-2015+(O$31-1)*35,0)</f>
        <v>55000</v>
      </c>
      <c r="P48">
        <f ca="1">OFFSET('IRP Approach 90% Local'!$J$1,$A48-2015+(P$31-1)*35,0)-OFFSET('IRP Approach 90% Local'!$T$1,$A48-2015+(P$31-1)*35,0)</f>
        <v>55000</v>
      </c>
      <c r="Q48">
        <f ca="1">OFFSET('IRP Approach 90% Local'!$J$1,$A48-2015+(Q$31-1)*35,0)-OFFSET('IRP Approach 90% Local'!$T$1,$A48-2015+(Q$31-1)*35,0)</f>
        <v>85000</v>
      </c>
      <c r="R48">
        <f ca="1">OFFSET('IRP Approach 90% Local'!$J$1,$A48-2015+(R$31-1)*35,0)-OFFSET('IRP Approach 90% Local'!$T$1,$A48-2015+(R$31-1)*35,0)</f>
        <v>85000</v>
      </c>
      <c r="S48">
        <f ca="1">OFFSET('IRP Approach 90% Local'!$J$1,$A48-2015+(S$31-1)*35,0)-OFFSET('IRP Approach 90% Local'!$T$1,$A48-2015+(S$31-1)*35,0)</f>
        <v>55000</v>
      </c>
      <c r="T48">
        <f ca="1">OFFSET('IRP Approach 90% Local'!$J$1,$A48-2015+(T$31-1)*35,0)-OFFSET('IRP Approach 90% Local'!$T$1,$A48-2015+(T$31-1)*35,0)</f>
        <v>85000</v>
      </c>
      <c r="U48">
        <f ca="1">OFFSET('IRP Approach 90% Local'!$J$1,$A48-2015+(U$31-1)*35,0)-OFFSET('IRP Approach 90% Local'!$T$1,$A48-2015+(U$31-1)*35,0)</f>
        <v>85000</v>
      </c>
      <c r="V48">
        <f ca="1">OFFSET('IRP Approach 90% Local'!$J$1,$A48-2015+(V$31-1)*35,0)-OFFSET('IRP Approach 90% Local'!$T$1,$A48-2015+(V$31-1)*35,0)</f>
        <v>85000</v>
      </c>
      <c r="W48">
        <f ca="1">OFFSET('IRP Approach 90% Local'!$J$1,$A48-2015+(W$31-1)*35,0)-OFFSET('IRP Approach 90% Local'!$T$1,$A48-2015+(W$31-1)*35,0)</f>
        <v>85000</v>
      </c>
      <c r="X48">
        <f ca="1">OFFSET('IRP Approach 90% Local'!$J$1,$A48-2015+(X$31-1)*35,0)-OFFSET('IRP Approach 90% Local'!$T$1,$A48-2015+(X$31-1)*35,0)</f>
        <v>85000</v>
      </c>
      <c r="Y48">
        <f ca="1">OFFSET('IRP Approach 90% Local'!$J$1,$A48-2015+(Y$31-1)*35,0)-OFFSET('IRP Approach 90% Local'!$T$1,$A48-2015+(Y$31-1)*35,0)</f>
        <v>85000</v>
      </c>
      <c r="Z48">
        <f ca="1">OFFSET('IRP Approach 90% Local'!$J$1,$A48-2015+(Z$31-1)*35,0)-OFFSET('IRP Approach 90% Local'!$T$1,$A48-2015+(Z$31-1)*35,0)</f>
        <v>85000</v>
      </c>
      <c r="AA48">
        <f ca="1">OFFSET('IRP Approach 90% Local'!$J$1,$A48-2015+(AA$31-1)*35,0)-OFFSET('IRP Approach 90% Local'!$T$1,$A48-2015+(AA$31-1)*35,0)</f>
        <v>85000</v>
      </c>
      <c r="AB48">
        <f ca="1">OFFSET('IRP Approach 90% Local'!$J$1,$A48-2015+(AB$31-1)*35,0)-OFFSET('IRP Approach 90% Local'!$T$1,$A48-2015+(AB$31-1)*35,0)</f>
        <v>85000</v>
      </c>
      <c r="AC48">
        <f ca="1">OFFSET('IRP Approach 90% Local'!$J$1,$A48-2015+(AC$31-1)*35,0)-OFFSET('IRP Approach 90% Local'!$T$1,$A48-2015+(AC$31-1)*35,0)</f>
        <v>85000</v>
      </c>
      <c r="AD48">
        <f ca="1">OFFSET('IRP Approach 90% Local'!$J$1,$A48-2015+(AD$31-1)*35,0)-OFFSET('IRP Approach 90% Local'!$T$1,$A48-2015+(AD$31-1)*35,0)</f>
        <v>85000</v>
      </c>
      <c r="AE48">
        <f ca="1">OFFSET('IRP Approach 90% Local'!$J$1,$A48-2015+(AE$31-1)*35,0)-OFFSET('IRP Approach 90% Local'!$T$1,$A48-2015+(AE$31-1)*35,0)</f>
        <v>85000</v>
      </c>
      <c r="AF48">
        <f ca="1">OFFSET('IRP Approach 90% Local'!$J$1,$A48-2015+(AF$31-1)*35,0)-OFFSET('IRP Approach 90% Local'!$T$1,$A48-2015+(AF$31-1)*35,0)</f>
        <v>85000</v>
      </c>
      <c r="AG48">
        <f ca="1">OFFSET('IRP Approach 90% Local'!$J$1,$A48-2015+(AG$31-1)*35,0)-OFFSET('IRP Approach 90% Local'!$T$1,$A48-2015+(AG$31-1)*35,0)</f>
        <v>85000</v>
      </c>
      <c r="AH48">
        <f ca="1">OFFSET('IRP Approach 90% Local'!$J$1,$A48-2015+(AH$31-1)*35,0)-OFFSET('IRP Approach 90% Local'!$T$1,$A48-2015+(AH$31-1)*35,0)</f>
        <v>85000</v>
      </c>
      <c r="AI48">
        <f ca="1">OFFSET('IRP Approach 90% Local'!$J$1,$A48-2015+(AI$31-1)*35,0)-OFFSET('IRP Approach 90% Local'!$T$1,$A48-2015+(AI$31-1)*35,0)</f>
        <v>85000</v>
      </c>
      <c r="AJ48">
        <f ca="1">OFFSET('IRP Approach 90% Local'!$J$1,$A48-2015+(AJ$31-1)*35,0)-OFFSET('IRP Approach 90% Local'!$T$1,$A48-2015+(AJ$31-1)*35,0)</f>
        <v>85000</v>
      </c>
      <c r="AK48">
        <f ca="1">OFFSET('IRP Approach 90% Local'!$J$1,$A48-2015+(AK$31-1)*35,0)-OFFSET('IRP Approach 90% Local'!$T$1,$A48-2015+(AK$31-1)*35,0)</f>
        <v>55000</v>
      </c>
      <c r="AL48">
        <f ca="1">OFFSET('IRP Approach 90% Local'!$J$1,$A48-2015+(AL$31-1)*35,0)-OFFSET('IRP Approach 90% Local'!$T$1,$A48-2015+(AL$31-1)*35,0)</f>
        <v>85000</v>
      </c>
      <c r="AM48">
        <f ca="1">OFFSET('IRP Approach 90% Local'!$J$1,$A48-2015+(AM$31-1)*35,0)-OFFSET('IRP Approach 90% Local'!$T$1,$A48-2015+(AM$31-1)*35,0)</f>
        <v>85000</v>
      </c>
      <c r="AN48">
        <f ca="1">OFFSET('IRP Approach 90% Local'!$J$1,$A48-2015+(AN$31-1)*35,0)-OFFSET('IRP Approach 90% Local'!$T$1,$A48-2015+(AN$31-1)*35,0)</f>
        <v>85000</v>
      </c>
      <c r="AO48">
        <f ca="1">OFFSET('IRP Approach 90% Local'!$J$1,$A48-2015+(AO$31-1)*35,0)-OFFSET('IRP Approach 90% Local'!$T$1,$A48-2015+(AO$31-1)*35,0)</f>
        <v>85000</v>
      </c>
      <c r="AP48">
        <f ca="1">OFFSET('IRP Approach 90% Local'!$J$1,$A48-2015+(AP$31-1)*35,0)-OFFSET('IRP Approach 90% Local'!$T$1,$A48-2015+(AP$31-1)*35,0)</f>
        <v>85000</v>
      </c>
      <c r="AQ48">
        <f ca="1">OFFSET('IRP Approach 90% Local'!$J$1,$A48-2015+(AQ$31-1)*35,0)-OFFSET('IRP Approach 90% Local'!$T$1,$A48-2015+(AQ$31-1)*35,0)</f>
        <v>85000</v>
      </c>
      <c r="AR48">
        <f ca="1">OFFSET('IRP Approach 90% Local'!$J$1,$A48-2015+(AR$31-1)*35,0)-OFFSET('IRP Approach 90% Local'!$T$1,$A48-2015+(AR$31-1)*35,0)</f>
        <v>85000</v>
      </c>
      <c r="AS48">
        <f ca="1">OFFSET('IRP Approach 90% Local'!$J$1,$A48-2015+(AS$31-1)*35,0)-OFFSET('IRP Approach 90% Local'!$T$1,$A48-2015+(AS$31-1)*35,0)</f>
        <v>85000</v>
      </c>
      <c r="AT48">
        <f ca="1">OFFSET('IRP Approach 90% Local'!$J$1,$A48-2015+(AT$31-1)*35,0)-OFFSET('IRP Approach 90% Local'!$T$1,$A48-2015+(AT$31-1)*35,0)</f>
        <v>55000</v>
      </c>
      <c r="AU48">
        <f ca="1">OFFSET('IRP Approach 90% Local'!$J$1,$A48-2015+(AU$31-1)*35,0)-OFFSET('IRP Approach 90% Local'!$T$1,$A48-2015+(AU$31-1)*35,0)</f>
        <v>55000</v>
      </c>
      <c r="AV48">
        <f ca="1">OFFSET('IRP Approach 90% Local'!$J$1,$A48-2015+(AV$31-1)*35,0)-OFFSET('IRP Approach 90% Local'!$T$1,$A48-2015+(AV$31-1)*35,0)</f>
        <v>55000</v>
      </c>
      <c r="AW48">
        <f ca="1">OFFSET('IRP Approach 90% Local'!$J$1,$A48-2015+(AW$31-1)*35,0)-OFFSET('IRP Approach 90% Local'!$T$1,$A48-2015+(AW$31-1)*35,0)</f>
        <v>55000</v>
      </c>
      <c r="AX48">
        <f ca="1">OFFSET('IRP Approach 90% Local'!$J$1,$A48-2015+(AX$31-1)*35,0)-OFFSET('IRP Approach 90% Local'!$T$1,$A48-2015+(AX$31-1)*35,0)</f>
        <v>60000</v>
      </c>
      <c r="AY48">
        <f ca="1">OFFSET('IRP Approach 90% Local'!$J$1,$A48-2015+(AY$31-1)*35,0)-OFFSET('IRP Approach 90% Local'!$T$1,$A48-2015+(AY$31-1)*35,0)</f>
        <v>60000</v>
      </c>
      <c r="AZ48">
        <f ca="1">OFFSET('IRP Approach 90% Local'!$J$1,$A48-2015+(AZ$31-1)*35,0)-OFFSET('IRP Approach 90% Local'!$T$1,$A48-2015+(AZ$31-1)*35,0)</f>
        <v>85000</v>
      </c>
      <c r="BA48">
        <f ca="1">OFFSET('IRP Approach 90% Local'!$J$1,$A48-2015+(BA$31-1)*35,0)-OFFSET('IRP Approach 90% Local'!$T$1,$A48-2015+(BA$31-1)*35,0)</f>
        <v>85000</v>
      </c>
      <c r="BB48">
        <f ca="1">OFFSET('IRP Approach 90% Local'!$J$1,$A48-2015+(BB$31-1)*35,0)-OFFSET('IRP Approach 90% Local'!$T$1,$A48-2015+(BB$31-1)*35,0)</f>
        <v>85000</v>
      </c>
      <c r="BC48">
        <f ca="1">OFFSET('IRP Approach 90% Local'!$J$1,$A48-2015+(BC$31-1)*35,0)-OFFSET('IRP Approach 90% Local'!$T$1,$A48-2015+(BC$31-1)*35,0)</f>
        <v>85000</v>
      </c>
      <c r="BD48">
        <f ca="1">OFFSET('IRP Approach 90% Local'!$J$1,$A48-2015+(BD$31-1)*35,0)-OFFSET('IRP Approach 90% Local'!$T$1,$A48-2015+(BD$31-1)*35,0)</f>
        <v>85000</v>
      </c>
      <c r="BE48">
        <f ca="1">OFFSET('IRP Approach 90% Local'!$J$1,$A48-2015+(BE$31-1)*35,0)-OFFSET('IRP Approach 90% Local'!$T$1,$A48-2015+(BE$31-1)*35,0)</f>
        <v>85000</v>
      </c>
      <c r="BF48">
        <f ca="1">OFFSET('IRP Approach 90% Local'!$J$1,$A48-2015+(BF$31-1)*35,0)-OFFSET('IRP Approach 90% Local'!$T$1,$A48-2015+(BF$31-1)*35,0)</f>
        <v>85000</v>
      </c>
      <c r="BG48">
        <f ca="1">OFFSET('IRP Approach 90% Local'!$J$1,$A48-2015+(BG$31-1)*35,0)-OFFSET('IRP Approach 90% Local'!$T$1,$A48-2015+(BG$31-1)*35,0)</f>
        <v>85000</v>
      </c>
      <c r="BH48">
        <f ca="1">OFFSET('IRP Approach 90% Local'!$J$1,$A48-2015+(BH$31-1)*35,0)-OFFSET('IRP Approach 90% Local'!$T$1,$A48-2015+(BH$31-1)*35,0)</f>
        <v>85000</v>
      </c>
      <c r="BI48">
        <f ca="1">OFFSET('IRP Approach 90% Local'!$J$1,$A48-2015+(BI$31-1)*35,0)-OFFSET('IRP Approach 90% Local'!$T$1,$A48-2015+(BI$31-1)*35,0)</f>
        <v>85000</v>
      </c>
      <c r="BJ48">
        <f ca="1">OFFSET('IRP Approach 90% Local'!$J$1,$A48-2015+(BJ$31-1)*35,0)-OFFSET('IRP Approach 90% Local'!$T$1,$A48-2015+(BJ$31-1)*35,0)</f>
        <v>85000</v>
      </c>
      <c r="BK48">
        <f ca="1">OFFSET('IRP Approach 90% Local'!$J$1,$A48-2015+(BK$31-1)*35,0)-OFFSET('IRP Approach 90% Local'!$T$1,$A48-2015+(BK$31-1)*35,0)</f>
        <v>85000</v>
      </c>
      <c r="BL48">
        <f ca="1">OFFSET('IRP Approach 90% Local'!$J$1,$A48-2015+(BL$31-1)*35,0)-OFFSET('IRP Approach 90% Local'!$T$1,$A48-2015+(BL$31-1)*35,0)</f>
        <v>85000</v>
      </c>
      <c r="BM48">
        <f ca="1">OFFSET('IRP Approach 90% Local'!$J$1,$A48-2015+(BM$31-1)*35,0)-OFFSET('IRP Approach 90% Local'!$T$1,$A48-2015+(BM$31-1)*35,0)</f>
        <v>55000</v>
      </c>
      <c r="BN48">
        <f ca="1">OFFSET('IRP Approach 90% Local'!$J$1,$A48-2015+(BN$31-1)*35,0)-OFFSET('IRP Approach 90% Local'!$T$1,$A48-2015+(BN$31-1)*35,0)</f>
        <v>55000</v>
      </c>
      <c r="BO48">
        <f ca="1">OFFSET('IRP Approach 90% Local'!$J$1,$A48-2015+(BO$31-1)*35,0)-OFFSET('IRP Approach 90% Local'!$T$1,$A48-2015+(BO$31-1)*35,0)</f>
        <v>55000</v>
      </c>
      <c r="BP48">
        <f ca="1">OFFSET('IRP Approach 90% Local'!$J$1,$A48-2015+(BP$31-1)*35,0)-OFFSET('IRP Approach 90% Local'!$T$1,$A48-2015+(BP$31-1)*35,0)</f>
        <v>85000</v>
      </c>
      <c r="BQ48">
        <f ca="1">OFFSET('IRP Approach 90% Local'!$J$1,$A48-2015+(BQ$31-1)*35,0)-OFFSET('IRP Approach 90% Local'!$T$1,$A48-2015+(BQ$31-1)*35,0)</f>
        <v>85000</v>
      </c>
      <c r="BR48">
        <f ca="1">OFFSET('IRP Approach 90% Local'!$J$1,$A48-2015+(BR$31-1)*35,0)-OFFSET('IRP Approach 90% Local'!$T$1,$A48-2015+(BR$31-1)*35,0)</f>
        <v>85000</v>
      </c>
      <c r="BS48">
        <f ca="1">OFFSET('IRP Approach 90% Local'!$J$1,$A48-2015+(BS$31-1)*35,0)-OFFSET('IRP Approach 90% Local'!$T$1,$A48-2015+(BS$31-1)*35,0)</f>
        <v>85000</v>
      </c>
      <c r="BT48">
        <f ca="1">OFFSET('IRP Approach 90% Local'!$J$1,$A48-2015+(BT$31-1)*35,0)-OFFSET('IRP Approach 90% Local'!$T$1,$A48-2015+(BT$31-1)*35,0)</f>
        <v>85000</v>
      </c>
      <c r="BU48">
        <f ca="1">OFFSET('IRP Approach 90% Local'!$J$1,$A48-2015+(BU$31-1)*35,0)-OFFSET('IRP Approach 90% Local'!$T$1,$A48-2015+(BU$31-1)*35,0)</f>
        <v>55000</v>
      </c>
      <c r="BV48">
        <f ca="1">OFFSET('IRP Approach 90% Local'!$J$1,$A48-2015+(BV$31-1)*35,0)-OFFSET('IRP Approach 90% Local'!$T$1,$A48-2015+(BV$31-1)*35,0)</f>
        <v>85000</v>
      </c>
      <c r="BW48">
        <f ca="1">OFFSET('IRP Approach 90% Local'!$J$1,$A48-2015+(BW$31-1)*35,0)-OFFSET('IRP Approach 90% Local'!$T$1,$A48-2015+(BW$31-1)*35,0)</f>
        <v>85000</v>
      </c>
      <c r="BX48">
        <f ca="1">OFFSET('IRP Approach 90% Local'!$J$1,$A48-2015+(BX$31-1)*35,0)-OFFSET('IRP Approach 90% Local'!$T$1,$A48-2015+(BX$31-1)*35,0)</f>
        <v>85000</v>
      </c>
      <c r="BY48">
        <f ca="1">OFFSET('IRP Approach 90% Local'!$J$1,$A48-2015+(BY$31-1)*35,0)-OFFSET('IRP Approach 90% Local'!$T$1,$A48-2015+(BY$31-1)*35,0)</f>
        <v>85000</v>
      </c>
      <c r="BZ48">
        <f ca="1">OFFSET('IRP Approach 90% Local'!$J$1,$A48-2015+(BZ$31-1)*35,0)-OFFSET('IRP Approach 90% Local'!$T$1,$A48-2015+(BZ$31-1)*35,0)</f>
        <v>85000</v>
      </c>
      <c r="CA48">
        <f ca="1">OFFSET('IRP Approach 90% Local'!$J$1,$A48-2015+(CA$31-1)*35,0)-OFFSET('IRP Approach 90% Local'!$T$1,$A48-2015+(CA$31-1)*35,0)</f>
        <v>85000</v>
      </c>
      <c r="CB48">
        <f ca="1">OFFSET('IRP Approach 90% Local'!$J$1,$A48-2015+(CB$31-1)*35,0)-OFFSET('IRP Approach 90% Local'!$T$1,$A48-2015+(CB$31-1)*35,0)</f>
        <v>85000</v>
      </c>
      <c r="CC48">
        <f ca="1">OFFSET('IRP Approach 90% Local'!$J$1,$A48-2015+(CC$31-1)*35,0)-OFFSET('IRP Approach 90% Local'!$T$1,$A48-2015+(CC$31-1)*35,0)</f>
        <v>85000</v>
      </c>
      <c r="CD48">
        <f ca="1">OFFSET('IRP Approach 90% Local'!$J$1,$A48-2015+(CD$31-1)*35,0)-OFFSET('IRP Approach 90% Local'!$T$1,$A48-2015+(CD$31-1)*35,0)</f>
        <v>85000</v>
      </c>
      <c r="CE48">
        <f ca="1">OFFSET('IRP Approach 90% Local'!$J$1,$A48-2015+(CE$31-1)*35,0)-OFFSET('IRP Approach 90% Local'!$T$1,$A48-2015+(CE$31-1)*35,0)</f>
        <v>85000</v>
      </c>
      <c r="CF48">
        <f ca="1">OFFSET('IRP Approach 90% Local'!$J$1,$A48-2015+(CF$31-1)*35,0)-OFFSET('IRP Approach 90% Local'!$T$1,$A48-2015+(CF$31-1)*35,0)</f>
        <v>85000</v>
      </c>
      <c r="CG48">
        <f ca="1">OFFSET('IRP Approach 90% Local'!$J$1,$A48-2015+(CG$31-1)*35,0)-OFFSET('IRP Approach 90% Local'!$T$1,$A48-2015+(CG$31-1)*35,0)</f>
        <v>85000</v>
      </c>
      <c r="CH48">
        <f ca="1">OFFSET('IRP Approach 90% Local'!$J$1,$A48-2015+(CH$31-1)*35,0)-OFFSET('IRP Approach 90% Local'!$T$1,$A48-2015+(CH$31-1)*35,0)</f>
        <v>85000</v>
      </c>
      <c r="CI48">
        <f ca="1">OFFSET('IRP Approach 90% Local'!$J$1,$A48-2015+(CI$31-1)*35,0)-OFFSET('IRP Approach 90% Local'!$T$1,$A48-2015+(CI$31-1)*35,0)</f>
        <v>85000</v>
      </c>
      <c r="CJ48">
        <f ca="1">OFFSET('IRP Approach 90% Local'!$J$1,$A48-2015+(CJ$31-1)*35,0)-OFFSET('IRP Approach 90% Local'!$T$1,$A48-2015+(CJ$31-1)*35,0)</f>
        <v>85000</v>
      </c>
      <c r="CK48">
        <f ca="1">OFFSET('IRP Approach 90% Local'!$J$1,$A48-2015+(CK$31-1)*35,0)-OFFSET('IRP Approach 90% Local'!$T$1,$A48-2015+(CK$31-1)*35,0)</f>
        <v>85000</v>
      </c>
      <c r="CL48">
        <f ca="1">OFFSET('IRP Approach 90% Local'!$J$1,$A48-2015+(CL$31-1)*35,0)-OFFSET('IRP Approach 90% Local'!$T$1,$A48-2015+(CL$31-1)*35,0)</f>
        <v>85000</v>
      </c>
      <c r="CM48">
        <f ca="1">OFFSET('IRP Approach 90% Local'!$J$1,$A48-2015+(CM$31-1)*35,0)-OFFSET('IRP Approach 90% Local'!$T$1,$A48-2015+(CM$31-1)*35,0)</f>
        <v>85000</v>
      </c>
      <c r="CN48">
        <f ca="1">OFFSET('IRP Approach 90% Local'!$J$1,$A48-2015+(CN$31-1)*35,0)-OFFSET('IRP Approach 90% Local'!$T$1,$A48-2015+(CN$31-1)*35,0)</f>
        <v>85000</v>
      </c>
      <c r="CP48">
        <f t="shared" ca="1" si="5"/>
        <v>25000</v>
      </c>
      <c r="CQ48" s="1">
        <f t="shared" ca="1" si="6"/>
        <v>76868.131868131866</v>
      </c>
      <c r="CR48">
        <f t="shared" ca="1" si="7"/>
        <v>85000</v>
      </c>
    </row>
    <row r="49" spans="1:96" x14ac:dyDescent="0.3">
      <c r="A49">
        <v>2033</v>
      </c>
      <c r="B49">
        <f ca="1">OFFSET('IRP Approach 90% Local'!$J$1,$A49-2015+(B$31-1)*35,0)-OFFSET('IRP Approach 90% Local'!$T$1,$A49-2015+(B$31-1)*35,0)</f>
        <v>85000</v>
      </c>
      <c r="C49">
        <f ca="1">OFFSET('IRP Approach 90% Local'!$J$1,$A49-2015+(C$31-1)*35,0)-OFFSET('IRP Approach 90% Local'!$T$1,$A49-2015+(C$31-1)*35,0)</f>
        <v>85000</v>
      </c>
      <c r="D49">
        <f ca="1">OFFSET('IRP Approach 90% Local'!$J$1,$A49-2015+(D$31-1)*35,0)-OFFSET('IRP Approach 90% Local'!$T$1,$A49-2015+(D$31-1)*35,0)</f>
        <v>85000</v>
      </c>
      <c r="E49">
        <f ca="1">OFFSET('IRP Approach 90% Local'!$J$1,$A49-2015+(E$31-1)*35,0)-OFFSET('IRP Approach 90% Local'!$T$1,$A49-2015+(E$31-1)*35,0)</f>
        <v>85000</v>
      </c>
      <c r="F49">
        <f ca="1">OFFSET('IRP Approach 90% Local'!$J$1,$A49-2015+(F$31-1)*35,0)-OFFSET('IRP Approach 90% Local'!$T$1,$A49-2015+(F$31-1)*35,0)</f>
        <v>85000</v>
      </c>
      <c r="G49">
        <f ca="1">OFFSET('IRP Approach 90% Local'!$J$1,$A49-2015+(G$31-1)*35,0)-OFFSET('IRP Approach 90% Local'!$T$1,$A49-2015+(G$31-1)*35,0)</f>
        <v>55000</v>
      </c>
      <c r="H49">
        <f ca="1">OFFSET('IRP Approach 90% Local'!$J$1,$A49-2015+(H$31-1)*35,0)-OFFSET('IRP Approach 90% Local'!$T$1,$A49-2015+(H$31-1)*35,0)</f>
        <v>55000</v>
      </c>
      <c r="I49">
        <f ca="1">OFFSET('IRP Approach 90% Local'!$J$1,$A49-2015+(I$31-1)*35,0)-OFFSET('IRP Approach 90% Local'!$T$1,$A49-2015+(I$31-1)*35,0)</f>
        <v>55000</v>
      </c>
      <c r="J49">
        <f ca="1">OFFSET('IRP Approach 90% Local'!$J$1,$A49-2015+(J$31-1)*35,0)-OFFSET('IRP Approach 90% Local'!$T$1,$A49-2015+(J$31-1)*35,0)</f>
        <v>55000</v>
      </c>
      <c r="K49">
        <f ca="1">OFFSET('IRP Approach 90% Local'!$J$1,$A49-2015+(K$31-1)*35,0)-OFFSET('IRP Approach 90% Local'!$T$1,$A49-2015+(K$31-1)*35,0)</f>
        <v>25000</v>
      </c>
      <c r="L49">
        <f ca="1">OFFSET('IRP Approach 90% Local'!$J$1,$A49-2015+(L$31-1)*35,0)-OFFSET('IRP Approach 90% Local'!$T$1,$A49-2015+(L$31-1)*35,0)</f>
        <v>25000</v>
      </c>
      <c r="M49">
        <f ca="1">OFFSET('IRP Approach 90% Local'!$J$1,$A49-2015+(M$31-1)*35,0)-OFFSET('IRP Approach 90% Local'!$T$1,$A49-2015+(M$31-1)*35,0)</f>
        <v>25000</v>
      </c>
      <c r="N49">
        <f ca="1">OFFSET('IRP Approach 90% Local'!$J$1,$A49-2015+(N$31-1)*35,0)-OFFSET('IRP Approach 90% Local'!$T$1,$A49-2015+(N$31-1)*35,0)</f>
        <v>55000</v>
      </c>
      <c r="O49">
        <f ca="1">OFFSET('IRP Approach 90% Local'!$J$1,$A49-2015+(O$31-1)*35,0)-OFFSET('IRP Approach 90% Local'!$T$1,$A49-2015+(O$31-1)*35,0)</f>
        <v>55000</v>
      </c>
      <c r="P49">
        <f ca="1">OFFSET('IRP Approach 90% Local'!$J$1,$A49-2015+(P$31-1)*35,0)-OFFSET('IRP Approach 90% Local'!$T$1,$A49-2015+(P$31-1)*35,0)</f>
        <v>85000</v>
      </c>
      <c r="Q49">
        <f ca="1">OFFSET('IRP Approach 90% Local'!$J$1,$A49-2015+(Q$31-1)*35,0)-OFFSET('IRP Approach 90% Local'!$T$1,$A49-2015+(Q$31-1)*35,0)</f>
        <v>55000</v>
      </c>
      <c r="R49">
        <f ca="1">OFFSET('IRP Approach 90% Local'!$J$1,$A49-2015+(R$31-1)*35,0)-OFFSET('IRP Approach 90% Local'!$T$1,$A49-2015+(R$31-1)*35,0)</f>
        <v>55000</v>
      </c>
      <c r="S49">
        <f ca="1">OFFSET('IRP Approach 90% Local'!$J$1,$A49-2015+(S$31-1)*35,0)-OFFSET('IRP Approach 90% Local'!$T$1,$A49-2015+(S$31-1)*35,0)</f>
        <v>55000</v>
      </c>
      <c r="T49">
        <f ca="1">OFFSET('IRP Approach 90% Local'!$J$1,$A49-2015+(T$31-1)*35,0)-OFFSET('IRP Approach 90% Local'!$T$1,$A49-2015+(T$31-1)*35,0)</f>
        <v>85000</v>
      </c>
      <c r="U49">
        <f ca="1">OFFSET('IRP Approach 90% Local'!$J$1,$A49-2015+(U$31-1)*35,0)-OFFSET('IRP Approach 90% Local'!$T$1,$A49-2015+(U$31-1)*35,0)</f>
        <v>85000</v>
      </c>
      <c r="V49">
        <f ca="1">OFFSET('IRP Approach 90% Local'!$J$1,$A49-2015+(V$31-1)*35,0)-OFFSET('IRP Approach 90% Local'!$T$1,$A49-2015+(V$31-1)*35,0)</f>
        <v>85000</v>
      </c>
      <c r="W49">
        <f ca="1">OFFSET('IRP Approach 90% Local'!$J$1,$A49-2015+(W$31-1)*35,0)-OFFSET('IRP Approach 90% Local'!$T$1,$A49-2015+(W$31-1)*35,0)</f>
        <v>85000</v>
      </c>
      <c r="X49">
        <f ca="1">OFFSET('IRP Approach 90% Local'!$J$1,$A49-2015+(X$31-1)*35,0)-OFFSET('IRP Approach 90% Local'!$T$1,$A49-2015+(X$31-1)*35,0)</f>
        <v>85000</v>
      </c>
      <c r="Y49">
        <f ca="1">OFFSET('IRP Approach 90% Local'!$J$1,$A49-2015+(Y$31-1)*35,0)-OFFSET('IRP Approach 90% Local'!$T$1,$A49-2015+(Y$31-1)*35,0)</f>
        <v>85000</v>
      </c>
      <c r="Z49">
        <f ca="1">OFFSET('IRP Approach 90% Local'!$J$1,$A49-2015+(Z$31-1)*35,0)-OFFSET('IRP Approach 90% Local'!$T$1,$A49-2015+(Z$31-1)*35,0)</f>
        <v>85000</v>
      </c>
      <c r="AA49">
        <f ca="1">OFFSET('IRP Approach 90% Local'!$J$1,$A49-2015+(AA$31-1)*35,0)-OFFSET('IRP Approach 90% Local'!$T$1,$A49-2015+(AA$31-1)*35,0)</f>
        <v>85000</v>
      </c>
      <c r="AB49">
        <f ca="1">OFFSET('IRP Approach 90% Local'!$J$1,$A49-2015+(AB$31-1)*35,0)-OFFSET('IRP Approach 90% Local'!$T$1,$A49-2015+(AB$31-1)*35,0)</f>
        <v>85000</v>
      </c>
      <c r="AC49">
        <f ca="1">OFFSET('IRP Approach 90% Local'!$J$1,$A49-2015+(AC$31-1)*35,0)-OFFSET('IRP Approach 90% Local'!$T$1,$A49-2015+(AC$31-1)*35,0)</f>
        <v>85000</v>
      </c>
      <c r="AD49">
        <f ca="1">OFFSET('IRP Approach 90% Local'!$J$1,$A49-2015+(AD$31-1)*35,0)-OFFSET('IRP Approach 90% Local'!$T$1,$A49-2015+(AD$31-1)*35,0)</f>
        <v>85000</v>
      </c>
      <c r="AE49">
        <f ca="1">OFFSET('IRP Approach 90% Local'!$J$1,$A49-2015+(AE$31-1)*35,0)-OFFSET('IRP Approach 90% Local'!$T$1,$A49-2015+(AE$31-1)*35,0)</f>
        <v>85000</v>
      </c>
      <c r="AF49">
        <f ca="1">OFFSET('IRP Approach 90% Local'!$J$1,$A49-2015+(AF$31-1)*35,0)-OFFSET('IRP Approach 90% Local'!$T$1,$A49-2015+(AF$31-1)*35,0)</f>
        <v>85000</v>
      </c>
      <c r="AG49">
        <f ca="1">OFFSET('IRP Approach 90% Local'!$J$1,$A49-2015+(AG$31-1)*35,0)-OFFSET('IRP Approach 90% Local'!$T$1,$A49-2015+(AG$31-1)*35,0)</f>
        <v>85000</v>
      </c>
      <c r="AH49">
        <f ca="1">OFFSET('IRP Approach 90% Local'!$J$1,$A49-2015+(AH$31-1)*35,0)-OFFSET('IRP Approach 90% Local'!$T$1,$A49-2015+(AH$31-1)*35,0)</f>
        <v>85000</v>
      </c>
      <c r="AI49">
        <f ca="1">OFFSET('IRP Approach 90% Local'!$J$1,$A49-2015+(AI$31-1)*35,0)-OFFSET('IRP Approach 90% Local'!$T$1,$A49-2015+(AI$31-1)*35,0)</f>
        <v>85000</v>
      </c>
      <c r="AJ49">
        <f ca="1">OFFSET('IRP Approach 90% Local'!$J$1,$A49-2015+(AJ$31-1)*35,0)-OFFSET('IRP Approach 90% Local'!$T$1,$A49-2015+(AJ$31-1)*35,0)</f>
        <v>55000</v>
      </c>
      <c r="AK49">
        <f ca="1">OFFSET('IRP Approach 90% Local'!$J$1,$A49-2015+(AK$31-1)*35,0)-OFFSET('IRP Approach 90% Local'!$T$1,$A49-2015+(AK$31-1)*35,0)</f>
        <v>55000</v>
      </c>
      <c r="AL49">
        <f ca="1">OFFSET('IRP Approach 90% Local'!$J$1,$A49-2015+(AL$31-1)*35,0)-OFFSET('IRP Approach 90% Local'!$T$1,$A49-2015+(AL$31-1)*35,0)</f>
        <v>85000</v>
      </c>
      <c r="AM49">
        <f ca="1">OFFSET('IRP Approach 90% Local'!$J$1,$A49-2015+(AM$31-1)*35,0)-OFFSET('IRP Approach 90% Local'!$T$1,$A49-2015+(AM$31-1)*35,0)</f>
        <v>55000</v>
      </c>
      <c r="AN49">
        <f ca="1">OFFSET('IRP Approach 90% Local'!$J$1,$A49-2015+(AN$31-1)*35,0)-OFFSET('IRP Approach 90% Local'!$T$1,$A49-2015+(AN$31-1)*35,0)</f>
        <v>55000</v>
      </c>
      <c r="AO49">
        <f ca="1">OFFSET('IRP Approach 90% Local'!$J$1,$A49-2015+(AO$31-1)*35,0)-OFFSET('IRP Approach 90% Local'!$T$1,$A49-2015+(AO$31-1)*35,0)</f>
        <v>85000</v>
      </c>
      <c r="AP49">
        <f ca="1">OFFSET('IRP Approach 90% Local'!$J$1,$A49-2015+(AP$31-1)*35,0)-OFFSET('IRP Approach 90% Local'!$T$1,$A49-2015+(AP$31-1)*35,0)</f>
        <v>85000</v>
      </c>
      <c r="AQ49">
        <f ca="1">OFFSET('IRP Approach 90% Local'!$J$1,$A49-2015+(AQ$31-1)*35,0)-OFFSET('IRP Approach 90% Local'!$T$1,$A49-2015+(AQ$31-1)*35,0)</f>
        <v>85000</v>
      </c>
      <c r="AR49">
        <f ca="1">OFFSET('IRP Approach 90% Local'!$J$1,$A49-2015+(AR$31-1)*35,0)-OFFSET('IRP Approach 90% Local'!$T$1,$A49-2015+(AR$31-1)*35,0)</f>
        <v>85000</v>
      </c>
      <c r="AS49">
        <f ca="1">OFFSET('IRP Approach 90% Local'!$J$1,$A49-2015+(AS$31-1)*35,0)-OFFSET('IRP Approach 90% Local'!$T$1,$A49-2015+(AS$31-1)*35,0)</f>
        <v>85000</v>
      </c>
      <c r="AT49">
        <f ca="1">OFFSET('IRP Approach 90% Local'!$J$1,$A49-2015+(AT$31-1)*35,0)-OFFSET('IRP Approach 90% Local'!$T$1,$A49-2015+(AT$31-1)*35,0)</f>
        <v>55000</v>
      </c>
      <c r="AU49">
        <f ca="1">OFFSET('IRP Approach 90% Local'!$J$1,$A49-2015+(AU$31-1)*35,0)-OFFSET('IRP Approach 90% Local'!$T$1,$A49-2015+(AU$31-1)*35,0)</f>
        <v>55000</v>
      </c>
      <c r="AV49">
        <f ca="1">OFFSET('IRP Approach 90% Local'!$J$1,$A49-2015+(AV$31-1)*35,0)-OFFSET('IRP Approach 90% Local'!$T$1,$A49-2015+(AV$31-1)*35,0)</f>
        <v>25000</v>
      </c>
      <c r="AW49">
        <f ca="1">OFFSET('IRP Approach 90% Local'!$J$1,$A49-2015+(AW$31-1)*35,0)-OFFSET('IRP Approach 90% Local'!$T$1,$A49-2015+(AW$31-1)*35,0)</f>
        <v>55000</v>
      </c>
      <c r="AX49">
        <f ca="1">OFFSET('IRP Approach 90% Local'!$J$1,$A49-2015+(AX$31-1)*35,0)-OFFSET('IRP Approach 90% Local'!$T$1,$A49-2015+(AX$31-1)*35,0)</f>
        <v>60000</v>
      </c>
      <c r="AY49">
        <f ca="1">OFFSET('IRP Approach 90% Local'!$J$1,$A49-2015+(AY$31-1)*35,0)-OFFSET('IRP Approach 90% Local'!$T$1,$A49-2015+(AY$31-1)*35,0)</f>
        <v>85000</v>
      </c>
      <c r="AZ49">
        <f ca="1">OFFSET('IRP Approach 90% Local'!$J$1,$A49-2015+(AZ$31-1)*35,0)-OFFSET('IRP Approach 90% Local'!$T$1,$A49-2015+(AZ$31-1)*35,0)</f>
        <v>85000</v>
      </c>
      <c r="BA49">
        <f ca="1">OFFSET('IRP Approach 90% Local'!$J$1,$A49-2015+(BA$31-1)*35,0)-OFFSET('IRP Approach 90% Local'!$T$1,$A49-2015+(BA$31-1)*35,0)</f>
        <v>85000</v>
      </c>
      <c r="BB49">
        <f ca="1">OFFSET('IRP Approach 90% Local'!$J$1,$A49-2015+(BB$31-1)*35,0)-OFFSET('IRP Approach 90% Local'!$T$1,$A49-2015+(BB$31-1)*35,0)</f>
        <v>85000</v>
      </c>
      <c r="BC49">
        <f ca="1">OFFSET('IRP Approach 90% Local'!$J$1,$A49-2015+(BC$31-1)*35,0)-OFFSET('IRP Approach 90% Local'!$T$1,$A49-2015+(BC$31-1)*35,0)</f>
        <v>85000</v>
      </c>
      <c r="BD49">
        <f ca="1">OFFSET('IRP Approach 90% Local'!$J$1,$A49-2015+(BD$31-1)*35,0)-OFFSET('IRP Approach 90% Local'!$T$1,$A49-2015+(BD$31-1)*35,0)</f>
        <v>85000</v>
      </c>
      <c r="BE49">
        <f ca="1">OFFSET('IRP Approach 90% Local'!$J$1,$A49-2015+(BE$31-1)*35,0)-OFFSET('IRP Approach 90% Local'!$T$1,$A49-2015+(BE$31-1)*35,0)</f>
        <v>85000</v>
      </c>
      <c r="BF49">
        <f ca="1">OFFSET('IRP Approach 90% Local'!$J$1,$A49-2015+(BF$31-1)*35,0)-OFFSET('IRP Approach 90% Local'!$T$1,$A49-2015+(BF$31-1)*35,0)</f>
        <v>85000</v>
      </c>
      <c r="BG49">
        <f ca="1">OFFSET('IRP Approach 90% Local'!$J$1,$A49-2015+(BG$31-1)*35,0)-OFFSET('IRP Approach 90% Local'!$T$1,$A49-2015+(BG$31-1)*35,0)</f>
        <v>85000</v>
      </c>
      <c r="BH49">
        <f ca="1">OFFSET('IRP Approach 90% Local'!$J$1,$A49-2015+(BH$31-1)*35,0)-OFFSET('IRP Approach 90% Local'!$T$1,$A49-2015+(BH$31-1)*35,0)</f>
        <v>85000</v>
      </c>
      <c r="BI49">
        <f ca="1">OFFSET('IRP Approach 90% Local'!$J$1,$A49-2015+(BI$31-1)*35,0)-OFFSET('IRP Approach 90% Local'!$T$1,$A49-2015+(BI$31-1)*35,0)</f>
        <v>85000</v>
      </c>
      <c r="BJ49">
        <f ca="1">OFFSET('IRP Approach 90% Local'!$J$1,$A49-2015+(BJ$31-1)*35,0)-OFFSET('IRP Approach 90% Local'!$T$1,$A49-2015+(BJ$31-1)*35,0)</f>
        <v>85000</v>
      </c>
      <c r="BK49">
        <f ca="1">OFFSET('IRP Approach 90% Local'!$J$1,$A49-2015+(BK$31-1)*35,0)-OFFSET('IRP Approach 90% Local'!$T$1,$A49-2015+(BK$31-1)*35,0)</f>
        <v>85000</v>
      </c>
      <c r="BL49">
        <f ca="1">OFFSET('IRP Approach 90% Local'!$J$1,$A49-2015+(BL$31-1)*35,0)-OFFSET('IRP Approach 90% Local'!$T$1,$A49-2015+(BL$31-1)*35,0)</f>
        <v>85000</v>
      </c>
      <c r="BM49">
        <f ca="1">OFFSET('IRP Approach 90% Local'!$J$1,$A49-2015+(BM$31-1)*35,0)-OFFSET('IRP Approach 90% Local'!$T$1,$A49-2015+(BM$31-1)*35,0)</f>
        <v>55000</v>
      </c>
      <c r="BN49">
        <f ca="1">OFFSET('IRP Approach 90% Local'!$J$1,$A49-2015+(BN$31-1)*35,0)-OFFSET('IRP Approach 90% Local'!$T$1,$A49-2015+(BN$31-1)*35,0)</f>
        <v>55000</v>
      </c>
      <c r="BO49">
        <f ca="1">OFFSET('IRP Approach 90% Local'!$J$1,$A49-2015+(BO$31-1)*35,0)-OFFSET('IRP Approach 90% Local'!$T$1,$A49-2015+(BO$31-1)*35,0)</f>
        <v>85000</v>
      </c>
      <c r="BP49">
        <f ca="1">OFFSET('IRP Approach 90% Local'!$J$1,$A49-2015+(BP$31-1)*35,0)-OFFSET('IRP Approach 90% Local'!$T$1,$A49-2015+(BP$31-1)*35,0)</f>
        <v>85000</v>
      </c>
      <c r="BQ49">
        <f ca="1">OFFSET('IRP Approach 90% Local'!$J$1,$A49-2015+(BQ$31-1)*35,0)-OFFSET('IRP Approach 90% Local'!$T$1,$A49-2015+(BQ$31-1)*35,0)</f>
        <v>85000</v>
      </c>
      <c r="BR49">
        <f ca="1">OFFSET('IRP Approach 90% Local'!$J$1,$A49-2015+(BR$31-1)*35,0)-OFFSET('IRP Approach 90% Local'!$T$1,$A49-2015+(BR$31-1)*35,0)</f>
        <v>85000</v>
      </c>
      <c r="BS49">
        <f ca="1">OFFSET('IRP Approach 90% Local'!$J$1,$A49-2015+(BS$31-1)*35,0)-OFFSET('IRP Approach 90% Local'!$T$1,$A49-2015+(BS$31-1)*35,0)</f>
        <v>85000</v>
      </c>
      <c r="BT49">
        <f ca="1">OFFSET('IRP Approach 90% Local'!$J$1,$A49-2015+(BT$31-1)*35,0)-OFFSET('IRP Approach 90% Local'!$T$1,$A49-2015+(BT$31-1)*35,0)</f>
        <v>85000</v>
      </c>
      <c r="BU49">
        <f ca="1">OFFSET('IRP Approach 90% Local'!$J$1,$A49-2015+(BU$31-1)*35,0)-OFFSET('IRP Approach 90% Local'!$T$1,$A49-2015+(BU$31-1)*35,0)</f>
        <v>85000</v>
      </c>
      <c r="BV49">
        <f ca="1">OFFSET('IRP Approach 90% Local'!$J$1,$A49-2015+(BV$31-1)*35,0)-OFFSET('IRP Approach 90% Local'!$T$1,$A49-2015+(BV$31-1)*35,0)</f>
        <v>85000</v>
      </c>
      <c r="BW49">
        <f ca="1">OFFSET('IRP Approach 90% Local'!$J$1,$A49-2015+(BW$31-1)*35,0)-OFFSET('IRP Approach 90% Local'!$T$1,$A49-2015+(BW$31-1)*35,0)</f>
        <v>85000</v>
      </c>
      <c r="BX49">
        <f ca="1">OFFSET('IRP Approach 90% Local'!$J$1,$A49-2015+(BX$31-1)*35,0)-OFFSET('IRP Approach 90% Local'!$T$1,$A49-2015+(BX$31-1)*35,0)</f>
        <v>85000</v>
      </c>
      <c r="BY49">
        <f ca="1">OFFSET('IRP Approach 90% Local'!$J$1,$A49-2015+(BY$31-1)*35,0)-OFFSET('IRP Approach 90% Local'!$T$1,$A49-2015+(BY$31-1)*35,0)</f>
        <v>85000</v>
      </c>
      <c r="BZ49">
        <f ca="1">OFFSET('IRP Approach 90% Local'!$J$1,$A49-2015+(BZ$31-1)*35,0)-OFFSET('IRP Approach 90% Local'!$T$1,$A49-2015+(BZ$31-1)*35,0)</f>
        <v>85000</v>
      </c>
      <c r="CA49">
        <f ca="1">OFFSET('IRP Approach 90% Local'!$J$1,$A49-2015+(CA$31-1)*35,0)-OFFSET('IRP Approach 90% Local'!$T$1,$A49-2015+(CA$31-1)*35,0)</f>
        <v>85000</v>
      </c>
      <c r="CB49">
        <f ca="1">OFFSET('IRP Approach 90% Local'!$J$1,$A49-2015+(CB$31-1)*35,0)-OFFSET('IRP Approach 90% Local'!$T$1,$A49-2015+(CB$31-1)*35,0)</f>
        <v>85000</v>
      </c>
      <c r="CC49">
        <f ca="1">OFFSET('IRP Approach 90% Local'!$J$1,$A49-2015+(CC$31-1)*35,0)-OFFSET('IRP Approach 90% Local'!$T$1,$A49-2015+(CC$31-1)*35,0)</f>
        <v>85000</v>
      </c>
      <c r="CD49">
        <f ca="1">OFFSET('IRP Approach 90% Local'!$J$1,$A49-2015+(CD$31-1)*35,0)-OFFSET('IRP Approach 90% Local'!$T$1,$A49-2015+(CD$31-1)*35,0)</f>
        <v>85000</v>
      </c>
      <c r="CE49">
        <f ca="1">OFFSET('IRP Approach 90% Local'!$J$1,$A49-2015+(CE$31-1)*35,0)-OFFSET('IRP Approach 90% Local'!$T$1,$A49-2015+(CE$31-1)*35,0)</f>
        <v>85000</v>
      </c>
      <c r="CF49">
        <f ca="1">OFFSET('IRP Approach 90% Local'!$J$1,$A49-2015+(CF$31-1)*35,0)-OFFSET('IRP Approach 90% Local'!$T$1,$A49-2015+(CF$31-1)*35,0)</f>
        <v>85000</v>
      </c>
      <c r="CG49">
        <f ca="1">OFFSET('IRP Approach 90% Local'!$J$1,$A49-2015+(CG$31-1)*35,0)-OFFSET('IRP Approach 90% Local'!$T$1,$A49-2015+(CG$31-1)*35,0)</f>
        <v>85000</v>
      </c>
      <c r="CH49">
        <f ca="1">OFFSET('IRP Approach 90% Local'!$J$1,$A49-2015+(CH$31-1)*35,0)-OFFSET('IRP Approach 90% Local'!$T$1,$A49-2015+(CH$31-1)*35,0)</f>
        <v>85000</v>
      </c>
      <c r="CI49">
        <f ca="1">OFFSET('IRP Approach 90% Local'!$J$1,$A49-2015+(CI$31-1)*35,0)-OFFSET('IRP Approach 90% Local'!$T$1,$A49-2015+(CI$31-1)*35,0)</f>
        <v>85000</v>
      </c>
      <c r="CJ49">
        <f ca="1">OFFSET('IRP Approach 90% Local'!$J$1,$A49-2015+(CJ$31-1)*35,0)-OFFSET('IRP Approach 90% Local'!$T$1,$A49-2015+(CJ$31-1)*35,0)</f>
        <v>85000</v>
      </c>
      <c r="CK49">
        <f ca="1">OFFSET('IRP Approach 90% Local'!$J$1,$A49-2015+(CK$31-1)*35,0)-OFFSET('IRP Approach 90% Local'!$T$1,$A49-2015+(CK$31-1)*35,0)</f>
        <v>85000</v>
      </c>
      <c r="CL49">
        <f ca="1">OFFSET('IRP Approach 90% Local'!$J$1,$A49-2015+(CL$31-1)*35,0)-OFFSET('IRP Approach 90% Local'!$T$1,$A49-2015+(CL$31-1)*35,0)</f>
        <v>85000</v>
      </c>
      <c r="CM49">
        <f ca="1">OFFSET('IRP Approach 90% Local'!$J$1,$A49-2015+(CM$31-1)*35,0)-OFFSET('IRP Approach 90% Local'!$T$1,$A49-2015+(CM$31-1)*35,0)</f>
        <v>85000</v>
      </c>
      <c r="CN49">
        <f ca="1">OFFSET('IRP Approach 90% Local'!$J$1,$A49-2015+(CN$31-1)*35,0)-OFFSET('IRP Approach 90% Local'!$T$1,$A49-2015+(CN$31-1)*35,0)</f>
        <v>85000</v>
      </c>
      <c r="CP49">
        <f t="shared" ca="1" si="5"/>
        <v>25000</v>
      </c>
      <c r="CQ49" s="1">
        <f t="shared" ca="1" si="6"/>
        <v>76153.846153846156</v>
      </c>
      <c r="CR49">
        <f t="shared" ca="1" si="7"/>
        <v>85000</v>
      </c>
    </row>
    <row r="50" spans="1:96" x14ac:dyDescent="0.3">
      <c r="A50">
        <v>2034</v>
      </c>
      <c r="B50">
        <f ca="1">OFFSET('IRP Approach 90% Local'!$J$1,$A50-2015+(B$31-1)*35,0)-OFFSET('IRP Approach 90% Local'!$T$1,$A50-2015+(B$31-1)*35,0)</f>
        <v>85000</v>
      </c>
      <c r="C50">
        <f ca="1">OFFSET('IRP Approach 90% Local'!$J$1,$A50-2015+(C$31-1)*35,0)-OFFSET('IRP Approach 90% Local'!$T$1,$A50-2015+(C$31-1)*35,0)</f>
        <v>85000</v>
      </c>
      <c r="D50">
        <f ca="1">OFFSET('IRP Approach 90% Local'!$J$1,$A50-2015+(D$31-1)*35,0)-OFFSET('IRP Approach 90% Local'!$T$1,$A50-2015+(D$31-1)*35,0)</f>
        <v>55000</v>
      </c>
      <c r="E50">
        <f ca="1">OFFSET('IRP Approach 90% Local'!$J$1,$A50-2015+(E$31-1)*35,0)-OFFSET('IRP Approach 90% Local'!$T$1,$A50-2015+(E$31-1)*35,0)</f>
        <v>55000</v>
      </c>
      <c r="F50">
        <f ca="1">OFFSET('IRP Approach 90% Local'!$J$1,$A50-2015+(F$31-1)*35,0)-OFFSET('IRP Approach 90% Local'!$T$1,$A50-2015+(F$31-1)*35,0)</f>
        <v>55000</v>
      </c>
      <c r="G50">
        <f ca="1">OFFSET('IRP Approach 90% Local'!$J$1,$A50-2015+(G$31-1)*35,0)-OFFSET('IRP Approach 90% Local'!$T$1,$A50-2015+(G$31-1)*35,0)</f>
        <v>55000</v>
      </c>
      <c r="H50">
        <f ca="1">OFFSET('IRP Approach 90% Local'!$J$1,$A50-2015+(H$31-1)*35,0)-OFFSET('IRP Approach 90% Local'!$T$1,$A50-2015+(H$31-1)*35,0)</f>
        <v>25000</v>
      </c>
      <c r="I50">
        <f ca="1">OFFSET('IRP Approach 90% Local'!$J$1,$A50-2015+(I$31-1)*35,0)-OFFSET('IRP Approach 90% Local'!$T$1,$A50-2015+(I$31-1)*35,0)</f>
        <v>25000</v>
      </c>
      <c r="J50">
        <f ca="1">OFFSET('IRP Approach 90% Local'!$J$1,$A50-2015+(J$31-1)*35,0)-OFFSET('IRP Approach 90% Local'!$T$1,$A50-2015+(J$31-1)*35,0)</f>
        <v>25000</v>
      </c>
      <c r="K50">
        <f ca="1">OFFSET('IRP Approach 90% Local'!$J$1,$A50-2015+(K$31-1)*35,0)-OFFSET('IRP Approach 90% Local'!$T$1,$A50-2015+(K$31-1)*35,0)</f>
        <v>25000</v>
      </c>
      <c r="L50">
        <f ca="1">OFFSET('IRP Approach 90% Local'!$J$1,$A50-2015+(L$31-1)*35,0)-OFFSET('IRP Approach 90% Local'!$T$1,$A50-2015+(L$31-1)*35,0)</f>
        <v>25000</v>
      </c>
      <c r="M50">
        <f ca="1">OFFSET('IRP Approach 90% Local'!$J$1,$A50-2015+(M$31-1)*35,0)-OFFSET('IRP Approach 90% Local'!$T$1,$A50-2015+(M$31-1)*35,0)</f>
        <v>25000</v>
      </c>
      <c r="N50">
        <f ca="1">OFFSET('IRP Approach 90% Local'!$J$1,$A50-2015+(N$31-1)*35,0)-OFFSET('IRP Approach 90% Local'!$T$1,$A50-2015+(N$31-1)*35,0)</f>
        <v>55000</v>
      </c>
      <c r="O50">
        <f ca="1">OFFSET('IRP Approach 90% Local'!$J$1,$A50-2015+(O$31-1)*35,0)-OFFSET('IRP Approach 90% Local'!$T$1,$A50-2015+(O$31-1)*35,0)</f>
        <v>55000</v>
      </c>
      <c r="P50">
        <f ca="1">OFFSET('IRP Approach 90% Local'!$J$1,$A50-2015+(P$31-1)*35,0)-OFFSET('IRP Approach 90% Local'!$T$1,$A50-2015+(P$31-1)*35,0)</f>
        <v>55000</v>
      </c>
      <c r="Q50">
        <f ca="1">OFFSET('IRP Approach 90% Local'!$J$1,$A50-2015+(Q$31-1)*35,0)-OFFSET('IRP Approach 90% Local'!$T$1,$A50-2015+(Q$31-1)*35,0)</f>
        <v>55000</v>
      </c>
      <c r="R50">
        <f ca="1">OFFSET('IRP Approach 90% Local'!$J$1,$A50-2015+(R$31-1)*35,0)-OFFSET('IRP Approach 90% Local'!$T$1,$A50-2015+(R$31-1)*35,0)</f>
        <v>25000</v>
      </c>
      <c r="S50">
        <f ca="1">OFFSET('IRP Approach 90% Local'!$J$1,$A50-2015+(S$31-1)*35,0)-OFFSET('IRP Approach 90% Local'!$T$1,$A50-2015+(S$31-1)*35,0)</f>
        <v>55000</v>
      </c>
      <c r="T50">
        <f ca="1">OFFSET('IRP Approach 90% Local'!$J$1,$A50-2015+(T$31-1)*35,0)-OFFSET('IRP Approach 90% Local'!$T$1,$A50-2015+(T$31-1)*35,0)</f>
        <v>85000</v>
      </c>
      <c r="U50">
        <f ca="1">OFFSET('IRP Approach 90% Local'!$J$1,$A50-2015+(U$31-1)*35,0)-OFFSET('IRP Approach 90% Local'!$T$1,$A50-2015+(U$31-1)*35,0)</f>
        <v>85000</v>
      </c>
      <c r="V50">
        <f ca="1">OFFSET('IRP Approach 90% Local'!$J$1,$A50-2015+(V$31-1)*35,0)-OFFSET('IRP Approach 90% Local'!$T$1,$A50-2015+(V$31-1)*35,0)</f>
        <v>85000</v>
      </c>
      <c r="W50">
        <f ca="1">OFFSET('IRP Approach 90% Local'!$J$1,$A50-2015+(W$31-1)*35,0)-OFFSET('IRP Approach 90% Local'!$T$1,$A50-2015+(W$31-1)*35,0)</f>
        <v>85000</v>
      </c>
      <c r="X50">
        <f ca="1">OFFSET('IRP Approach 90% Local'!$J$1,$A50-2015+(X$31-1)*35,0)-OFFSET('IRP Approach 90% Local'!$T$1,$A50-2015+(X$31-1)*35,0)</f>
        <v>85000</v>
      </c>
      <c r="Y50">
        <f ca="1">OFFSET('IRP Approach 90% Local'!$J$1,$A50-2015+(Y$31-1)*35,0)-OFFSET('IRP Approach 90% Local'!$T$1,$A50-2015+(Y$31-1)*35,0)</f>
        <v>85000</v>
      </c>
      <c r="Z50">
        <f ca="1">OFFSET('IRP Approach 90% Local'!$J$1,$A50-2015+(Z$31-1)*35,0)-OFFSET('IRP Approach 90% Local'!$T$1,$A50-2015+(Z$31-1)*35,0)</f>
        <v>85000</v>
      </c>
      <c r="AA50">
        <f ca="1">OFFSET('IRP Approach 90% Local'!$J$1,$A50-2015+(AA$31-1)*35,0)-OFFSET('IRP Approach 90% Local'!$T$1,$A50-2015+(AA$31-1)*35,0)</f>
        <v>85000</v>
      </c>
      <c r="AB50">
        <f ca="1">OFFSET('IRP Approach 90% Local'!$J$1,$A50-2015+(AB$31-1)*35,0)-OFFSET('IRP Approach 90% Local'!$T$1,$A50-2015+(AB$31-1)*35,0)</f>
        <v>85000</v>
      </c>
      <c r="AC50">
        <f ca="1">OFFSET('IRP Approach 90% Local'!$J$1,$A50-2015+(AC$31-1)*35,0)-OFFSET('IRP Approach 90% Local'!$T$1,$A50-2015+(AC$31-1)*35,0)</f>
        <v>85000</v>
      </c>
      <c r="AD50">
        <f ca="1">OFFSET('IRP Approach 90% Local'!$J$1,$A50-2015+(AD$31-1)*35,0)-OFFSET('IRP Approach 90% Local'!$T$1,$A50-2015+(AD$31-1)*35,0)</f>
        <v>85000</v>
      </c>
      <c r="AE50">
        <f ca="1">OFFSET('IRP Approach 90% Local'!$J$1,$A50-2015+(AE$31-1)*35,0)-OFFSET('IRP Approach 90% Local'!$T$1,$A50-2015+(AE$31-1)*35,0)</f>
        <v>85000</v>
      </c>
      <c r="AF50">
        <f ca="1">OFFSET('IRP Approach 90% Local'!$J$1,$A50-2015+(AF$31-1)*35,0)-OFFSET('IRP Approach 90% Local'!$T$1,$A50-2015+(AF$31-1)*35,0)</f>
        <v>85000</v>
      </c>
      <c r="AG50">
        <f ca="1">OFFSET('IRP Approach 90% Local'!$J$1,$A50-2015+(AG$31-1)*35,0)-OFFSET('IRP Approach 90% Local'!$T$1,$A50-2015+(AG$31-1)*35,0)</f>
        <v>55000</v>
      </c>
      <c r="AH50">
        <f ca="1">OFFSET('IRP Approach 90% Local'!$J$1,$A50-2015+(AH$31-1)*35,0)-OFFSET('IRP Approach 90% Local'!$T$1,$A50-2015+(AH$31-1)*35,0)</f>
        <v>55000</v>
      </c>
      <c r="AI50">
        <f ca="1">OFFSET('IRP Approach 90% Local'!$J$1,$A50-2015+(AI$31-1)*35,0)-OFFSET('IRP Approach 90% Local'!$T$1,$A50-2015+(AI$31-1)*35,0)</f>
        <v>55000</v>
      </c>
      <c r="AJ50">
        <f ca="1">OFFSET('IRP Approach 90% Local'!$J$1,$A50-2015+(AJ$31-1)*35,0)-OFFSET('IRP Approach 90% Local'!$T$1,$A50-2015+(AJ$31-1)*35,0)</f>
        <v>55000</v>
      </c>
      <c r="AK50">
        <f ca="1">OFFSET('IRP Approach 90% Local'!$J$1,$A50-2015+(AK$31-1)*35,0)-OFFSET('IRP Approach 90% Local'!$T$1,$A50-2015+(AK$31-1)*35,0)</f>
        <v>55000</v>
      </c>
      <c r="AL50">
        <f ca="1">OFFSET('IRP Approach 90% Local'!$J$1,$A50-2015+(AL$31-1)*35,0)-OFFSET('IRP Approach 90% Local'!$T$1,$A50-2015+(AL$31-1)*35,0)</f>
        <v>85000</v>
      </c>
      <c r="AM50">
        <f ca="1">OFFSET('IRP Approach 90% Local'!$J$1,$A50-2015+(AM$31-1)*35,0)-OFFSET('IRP Approach 90% Local'!$T$1,$A50-2015+(AM$31-1)*35,0)</f>
        <v>55000</v>
      </c>
      <c r="AN50">
        <f ca="1">OFFSET('IRP Approach 90% Local'!$J$1,$A50-2015+(AN$31-1)*35,0)-OFFSET('IRP Approach 90% Local'!$T$1,$A50-2015+(AN$31-1)*35,0)</f>
        <v>55000</v>
      </c>
      <c r="AO50">
        <f ca="1">OFFSET('IRP Approach 90% Local'!$J$1,$A50-2015+(AO$31-1)*35,0)-OFFSET('IRP Approach 90% Local'!$T$1,$A50-2015+(AO$31-1)*35,0)</f>
        <v>85000</v>
      </c>
      <c r="AP50">
        <f ca="1">OFFSET('IRP Approach 90% Local'!$J$1,$A50-2015+(AP$31-1)*35,0)-OFFSET('IRP Approach 90% Local'!$T$1,$A50-2015+(AP$31-1)*35,0)</f>
        <v>85000</v>
      </c>
      <c r="AQ50">
        <f ca="1">OFFSET('IRP Approach 90% Local'!$J$1,$A50-2015+(AQ$31-1)*35,0)-OFFSET('IRP Approach 90% Local'!$T$1,$A50-2015+(AQ$31-1)*35,0)</f>
        <v>85000</v>
      </c>
      <c r="AR50">
        <f ca="1">OFFSET('IRP Approach 90% Local'!$J$1,$A50-2015+(AR$31-1)*35,0)-OFFSET('IRP Approach 90% Local'!$T$1,$A50-2015+(AR$31-1)*35,0)</f>
        <v>55000</v>
      </c>
      <c r="AS50">
        <f ca="1">OFFSET('IRP Approach 90% Local'!$J$1,$A50-2015+(AS$31-1)*35,0)-OFFSET('IRP Approach 90% Local'!$T$1,$A50-2015+(AS$31-1)*35,0)</f>
        <v>55000</v>
      </c>
      <c r="AT50">
        <f ca="1">OFFSET('IRP Approach 90% Local'!$J$1,$A50-2015+(AT$31-1)*35,0)-OFFSET('IRP Approach 90% Local'!$T$1,$A50-2015+(AT$31-1)*35,0)</f>
        <v>55000</v>
      </c>
      <c r="AU50">
        <f ca="1">OFFSET('IRP Approach 90% Local'!$J$1,$A50-2015+(AU$31-1)*35,0)-OFFSET('IRP Approach 90% Local'!$T$1,$A50-2015+(AU$31-1)*35,0)</f>
        <v>25000</v>
      </c>
      <c r="AV50">
        <f ca="1">OFFSET('IRP Approach 90% Local'!$J$1,$A50-2015+(AV$31-1)*35,0)-OFFSET('IRP Approach 90% Local'!$T$1,$A50-2015+(AV$31-1)*35,0)</f>
        <v>25000</v>
      </c>
      <c r="AW50">
        <f ca="1">OFFSET('IRP Approach 90% Local'!$J$1,$A50-2015+(AW$31-1)*35,0)-OFFSET('IRP Approach 90% Local'!$T$1,$A50-2015+(AW$31-1)*35,0)</f>
        <v>60000</v>
      </c>
      <c r="AX50">
        <f ca="1">OFFSET('IRP Approach 90% Local'!$J$1,$A50-2015+(AX$31-1)*35,0)-OFFSET('IRP Approach 90% Local'!$T$1,$A50-2015+(AX$31-1)*35,0)</f>
        <v>120000</v>
      </c>
      <c r="AY50">
        <f ca="1">OFFSET('IRP Approach 90% Local'!$J$1,$A50-2015+(AY$31-1)*35,0)-OFFSET('IRP Approach 90% Local'!$T$1,$A50-2015+(AY$31-1)*35,0)</f>
        <v>85000</v>
      </c>
      <c r="AZ50">
        <f ca="1">OFFSET('IRP Approach 90% Local'!$J$1,$A50-2015+(AZ$31-1)*35,0)-OFFSET('IRP Approach 90% Local'!$T$1,$A50-2015+(AZ$31-1)*35,0)</f>
        <v>85000</v>
      </c>
      <c r="BA50">
        <f ca="1">OFFSET('IRP Approach 90% Local'!$J$1,$A50-2015+(BA$31-1)*35,0)-OFFSET('IRP Approach 90% Local'!$T$1,$A50-2015+(BA$31-1)*35,0)</f>
        <v>85000</v>
      </c>
      <c r="BB50">
        <f ca="1">OFFSET('IRP Approach 90% Local'!$J$1,$A50-2015+(BB$31-1)*35,0)-OFFSET('IRP Approach 90% Local'!$T$1,$A50-2015+(BB$31-1)*35,0)</f>
        <v>85000</v>
      </c>
      <c r="BC50">
        <f ca="1">OFFSET('IRP Approach 90% Local'!$J$1,$A50-2015+(BC$31-1)*35,0)-OFFSET('IRP Approach 90% Local'!$T$1,$A50-2015+(BC$31-1)*35,0)</f>
        <v>85000</v>
      </c>
      <c r="BD50">
        <f ca="1">OFFSET('IRP Approach 90% Local'!$J$1,$A50-2015+(BD$31-1)*35,0)-OFFSET('IRP Approach 90% Local'!$T$1,$A50-2015+(BD$31-1)*35,0)</f>
        <v>85000</v>
      </c>
      <c r="BE50">
        <f ca="1">OFFSET('IRP Approach 90% Local'!$J$1,$A50-2015+(BE$31-1)*35,0)-OFFSET('IRP Approach 90% Local'!$T$1,$A50-2015+(BE$31-1)*35,0)</f>
        <v>85000</v>
      </c>
      <c r="BF50">
        <f ca="1">OFFSET('IRP Approach 90% Local'!$J$1,$A50-2015+(BF$31-1)*35,0)-OFFSET('IRP Approach 90% Local'!$T$1,$A50-2015+(BF$31-1)*35,0)</f>
        <v>85000</v>
      </c>
      <c r="BG50">
        <f ca="1">OFFSET('IRP Approach 90% Local'!$J$1,$A50-2015+(BG$31-1)*35,0)-OFFSET('IRP Approach 90% Local'!$T$1,$A50-2015+(BG$31-1)*35,0)</f>
        <v>85000</v>
      </c>
      <c r="BH50">
        <f ca="1">OFFSET('IRP Approach 90% Local'!$J$1,$A50-2015+(BH$31-1)*35,0)-OFFSET('IRP Approach 90% Local'!$T$1,$A50-2015+(BH$31-1)*35,0)</f>
        <v>85000</v>
      </c>
      <c r="BI50">
        <f ca="1">OFFSET('IRP Approach 90% Local'!$J$1,$A50-2015+(BI$31-1)*35,0)-OFFSET('IRP Approach 90% Local'!$T$1,$A50-2015+(BI$31-1)*35,0)</f>
        <v>85000</v>
      </c>
      <c r="BJ50">
        <f ca="1">OFFSET('IRP Approach 90% Local'!$J$1,$A50-2015+(BJ$31-1)*35,0)-OFFSET('IRP Approach 90% Local'!$T$1,$A50-2015+(BJ$31-1)*35,0)</f>
        <v>85000</v>
      </c>
      <c r="BK50">
        <f ca="1">OFFSET('IRP Approach 90% Local'!$J$1,$A50-2015+(BK$31-1)*35,0)-OFFSET('IRP Approach 90% Local'!$T$1,$A50-2015+(BK$31-1)*35,0)</f>
        <v>55000</v>
      </c>
      <c r="BL50">
        <f ca="1">OFFSET('IRP Approach 90% Local'!$J$1,$A50-2015+(BL$31-1)*35,0)-OFFSET('IRP Approach 90% Local'!$T$1,$A50-2015+(BL$31-1)*35,0)</f>
        <v>55000</v>
      </c>
      <c r="BM50">
        <f ca="1">OFFSET('IRP Approach 90% Local'!$J$1,$A50-2015+(BM$31-1)*35,0)-OFFSET('IRP Approach 90% Local'!$T$1,$A50-2015+(BM$31-1)*35,0)</f>
        <v>55000</v>
      </c>
      <c r="BN50">
        <f ca="1">OFFSET('IRP Approach 90% Local'!$J$1,$A50-2015+(BN$31-1)*35,0)-OFFSET('IRP Approach 90% Local'!$T$1,$A50-2015+(BN$31-1)*35,0)</f>
        <v>85000</v>
      </c>
      <c r="BO50">
        <f ca="1">OFFSET('IRP Approach 90% Local'!$J$1,$A50-2015+(BO$31-1)*35,0)-OFFSET('IRP Approach 90% Local'!$T$1,$A50-2015+(BO$31-1)*35,0)</f>
        <v>85000</v>
      </c>
      <c r="BP50">
        <f ca="1">OFFSET('IRP Approach 90% Local'!$J$1,$A50-2015+(BP$31-1)*35,0)-OFFSET('IRP Approach 90% Local'!$T$1,$A50-2015+(BP$31-1)*35,0)</f>
        <v>85000</v>
      </c>
      <c r="BQ50">
        <f ca="1">OFFSET('IRP Approach 90% Local'!$J$1,$A50-2015+(BQ$31-1)*35,0)-OFFSET('IRP Approach 90% Local'!$T$1,$A50-2015+(BQ$31-1)*35,0)</f>
        <v>85000</v>
      </c>
      <c r="BR50">
        <f ca="1">OFFSET('IRP Approach 90% Local'!$J$1,$A50-2015+(BR$31-1)*35,0)-OFFSET('IRP Approach 90% Local'!$T$1,$A50-2015+(BR$31-1)*35,0)</f>
        <v>85000</v>
      </c>
      <c r="BS50">
        <f ca="1">OFFSET('IRP Approach 90% Local'!$J$1,$A50-2015+(BS$31-1)*35,0)-OFFSET('IRP Approach 90% Local'!$T$1,$A50-2015+(BS$31-1)*35,0)</f>
        <v>85000</v>
      </c>
      <c r="BT50">
        <f ca="1">OFFSET('IRP Approach 90% Local'!$J$1,$A50-2015+(BT$31-1)*35,0)-OFFSET('IRP Approach 90% Local'!$T$1,$A50-2015+(BT$31-1)*35,0)</f>
        <v>85000</v>
      </c>
      <c r="BU50">
        <f ca="1">OFFSET('IRP Approach 90% Local'!$J$1,$A50-2015+(BU$31-1)*35,0)-OFFSET('IRP Approach 90% Local'!$T$1,$A50-2015+(BU$31-1)*35,0)</f>
        <v>85000</v>
      </c>
      <c r="BV50">
        <f ca="1">OFFSET('IRP Approach 90% Local'!$J$1,$A50-2015+(BV$31-1)*35,0)-OFFSET('IRP Approach 90% Local'!$T$1,$A50-2015+(BV$31-1)*35,0)</f>
        <v>85000</v>
      </c>
      <c r="BW50">
        <f ca="1">OFFSET('IRP Approach 90% Local'!$J$1,$A50-2015+(BW$31-1)*35,0)-OFFSET('IRP Approach 90% Local'!$T$1,$A50-2015+(BW$31-1)*35,0)</f>
        <v>85000</v>
      </c>
      <c r="BX50">
        <f ca="1">OFFSET('IRP Approach 90% Local'!$J$1,$A50-2015+(BX$31-1)*35,0)-OFFSET('IRP Approach 90% Local'!$T$1,$A50-2015+(BX$31-1)*35,0)</f>
        <v>85000</v>
      </c>
      <c r="BY50">
        <f ca="1">OFFSET('IRP Approach 90% Local'!$J$1,$A50-2015+(BY$31-1)*35,0)-OFFSET('IRP Approach 90% Local'!$T$1,$A50-2015+(BY$31-1)*35,0)</f>
        <v>85000</v>
      </c>
      <c r="BZ50">
        <f ca="1">OFFSET('IRP Approach 90% Local'!$J$1,$A50-2015+(BZ$31-1)*35,0)-OFFSET('IRP Approach 90% Local'!$T$1,$A50-2015+(BZ$31-1)*35,0)</f>
        <v>85000</v>
      </c>
      <c r="CA50">
        <f ca="1">OFFSET('IRP Approach 90% Local'!$J$1,$A50-2015+(CA$31-1)*35,0)-OFFSET('IRP Approach 90% Local'!$T$1,$A50-2015+(CA$31-1)*35,0)</f>
        <v>85000</v>
      </c>
      <c r="CB50">
        <f ca="1">OFFSET('IRP Approach 90% Local'!$J$1,$A50-2015+(CB$31-1)*35,0)-OFFSET('IRP Approach 90% Local'!$T$1,$A50-2015+(CB$31-1)*35,0)</f>
        <v>85000</v>
      </c>
      <c r="CC50">
        <f ca="1">OFFSET('IRP Approach 90% Local'!$J$1,$A50-2015+(CC$31-1)*35,0)-OFFSET('IRP Approach 90% Local'!$T$1,$A50-2015+(CC$31-1)*35,0)</f>
        <v>85000</v>
      </c>
      <c r="CD50">
        <f ca="1">OFFSET('IRP Approach 90% Local'!$J$1,$A50-2015+(CD$31-1)*35,0)-OFFSET('IRP Approach 90% Local'!$T$1,$A50-2015+(CD$31-1)*35,0)</f>
        <v>85000</v>
      </c>
      <c r="CE50">
        <f ca="1">OFFSET('IRP Approach 90% Local'!$J$1,$A50-2015+(CE$31-1)*35,0)-OFFSET('IRP Approach 90% Local'!$T$1,$A50-2015+(CE$31-1)*35,0)</f>
        <v>85000</v>
      </c>
      <c r="CF50">
        <f ca="1">OFFSET('IRP Approach 90% Local'!$J$1,$A50-2015+(CF$31-1)*35,0)-OFFSET('IRP Approach 90% Local'!$T$1,$A50-2015+(CF$31-1)*35,0)</f>
        <v>85000</v>
      </c>
      <c r="CG50">
        <f ca="1">OFFSET('IRP Approach 90% Local'!$J$1,$A50-2015+(CG$31-1)*35,0)-OFFSET('IRP Approach 90% Local'!$T$1,$A50-2015+(CG$31-1)*35,0)</f>
        <v>85000</v>
      </c>
      <c r="CH50">
        <f ca="1">OFFSET('IRP Approach 90% Local'!$J$1,$A50-2015+(CH$31-1)*35,0)-OFFSET('IRP Approach 90% Local'!$T$1,$A50-2015+(CH$31-1)*35,0)</f>
        <v>85000</v>
      </c>
      <c r="CI50">
        <f ca="1">OFFSET('IRP Approach 90% Local'!$J$1,$A50-2015+(CI$31-1)*35,0)-OFFSET('IRP Approach 90% Local'!$T$1,$A50-2015+(CI$31-1)*35,0)</f>
        <v>85000</v>
      </c>
      <c r="CJ50">
        <f ca="1">OFFSET('IRP Approach 90% Local'!$J$1,$A50-2015+(CJ$31-1)*35,0)-OFFSET('IRP Approach 90% Local'!$T$1,$A50-2015+(CJ$31-1)*35,0)</f>
        <v>85000</v>
      </c>
      <c r="CK50">
        <f ca="1">OFFSET('IRP Approach 90% Local'!$J$1,$A50-2015+(CK$31-1)*35,0)-OFFSET('IRP Approach 90% Local'!$T$1,$A50-2015+(CK$31-1)*35,0)</f>
        <v>85000</v>
      </c>
      <c r="CL50">
        <f ca="1">OFFSET('IRP Approach 90% Local'!$J$1,$A50-2015+(CL$31-1)*35,0)-OFFSET('IRP Approach 90% Local'!$T$1,$A50-2015+(CL$31-1)*35,0)</f>
        <v>85000</v>
      </c>
      <c r="CM50">
        <f ca="1">OFFSET('IRP Approach 90% Local'!$J$1,$A50-2015+(CM$31-1)*35,0)-OFFSET('IRP Approach 90% Local'!$T$1,$A50-2015+(CM$31-1)*35,0)</f>
        <v>85000</v>
      </c>
      <c r="CN50">
        <f ca="1">OFFSET('IRP Approach 90% Local'!$J$1,$A50-2015+(CN$31-1)*35,0)-OFFSET('IRP Approach 90% Local'!$T$1,$A50-2015+(CN$31-1)*35,0)</f>
        <v>85000</v>
      </c>
      <c r="CP50">
        <f t="shared" ca="1" si="5"/>
        <v>25000</v>
      </c>
      <c r="CQ50" s="1">
        <f t="shared" ca="1" si="6"/>
        <v>71923.076923076922</v>
      </c>
      <c r="CR50">
        <f t="shared" ca="1" si="7"/>
        <v>120000</v>
      </c>
    </row>
    <row r="51" spans="1:96" x14ac:dyDescent="0.3">
      <c r="A51">
        <v>2035</v>
      </c>
      <c r="B51">
        <f ca="1">OFFSET('IRP Approach 90% Local'!$J$1,$A51-2015+(B$31-1)*35,0)-OFFSET('IRP Approach 90% Local'!$T$1,$A51-2015+(B$31-1)*35,0)</f>
        <v>55000</v>
      </c>
      <c r="C51">
        <f ca="1">OFFSET('IRP Approach 90% Local'!$J$1,$A51-2015+(C$31-1)*35,0)-OFFSET('IRP Approach 90% Local'!$T$1,$A51-2015+(C$31-1)*35,0)</f>
        <v>85000</v>
      </c>
      <c r="D51">
        <f ca="1">OFFSET('IRP Approach 90% Local'!$J$1,$A51-2015+(D$31-1)*35,0)-OFFSET('IRP Approach 90% Local'!$T$1,$A51-2015+(D$31-1)*35,0)</f>
        <v>55000</v>
      </c>
      <c r="E51">
        <f ca="1">OFFSET('IRP Approach 90% Local'!$J$1,$A51-2015+(E$31-1)*35,0)-OFFSET('IRP Approach 90% Local'!$T$1,$A51-2015+(E$31-1)*35,0)</f>
        <v>55000</v>
      </c>
      <c r="F51">
        <f ca="1">OFFSET('IRP Approach 90% Local'!$J$1,$A51-2015+(F$31-1)*35,0)-OFFSET('IRP Approach 90% Local'!$T$1,$A51-2015+(F$31-1)*35,0)</f>
        <v>55000</v>
      </c>
      <c r="G51">
        <f ca="1">OFFSET('IRP Approach 90% Local'!$J$1,$A51-2015+(G$31-1)*35,0)-OFFSET('IRP Approach 90% Local'!$T$1,$A51-2015+(G$31-1)*35,0)</f>
        <v>55000</v>
      </c>
      <c r="H51">
        <f ca="1">OFFSET('IRP Approach 90% Local'!$J$1,$A51-2015+(H$31-1)*35,0)-OFFSET('IRP Approach 90% Local'!$T$1,$A51-2015+(H$31-1)*35,0)</f>
        <v>25000</v>
      </c>
      <c r="I51">
        <f ca="1">OFFSET('IRP Approach 90% Local'!$J$1,$A51-2015+(I$31-1)*35,0)-OFFSET('IRP Approach 90% Local'!$T$1,$A51-2015+(I$31-1)*35,0)</f>
        <v>25000</v>
      </c>
      <c r="J51">
        <f ca="1">OFFSET('IRP Approach 90% Local'!$J$1,$A51-2015+(J$31-1)*35,0)-OFFSET('IRP Approach 90% Local'!$T$1,$A51-2015+(J$31-1)*35,0)</f>
        <v>25000</v>
      </c>
      <c r="K51">
        <f ca="1">OFFSET('IRP Approach 90% Local'!$J$1,$A51-2015+(K$31-1)*35,0)-OFFSET('IRP Approach 90% Local'!$T$1,$A51-2015+(K$31-1)*35,0)</f>
        <v>25000</v>
      </c>
      <c r="L51">
        <f ca="1">OFFSET('IRP Approach 90% Local'!$J$1,$A51-2015+(L$31-1)*35,0)-OFFSET('IRP Approach 90% Local'!$T$1,$A51-2015+(L$31-1)*35,0)</f>
        <v>25000</v>
      </c>
      <c r="M51">
        <f ca="1">OFFSET('IRP Approach 90% Local'!$J$1,$A51-2015+(M$31-1)*35,0)-OFFSET('IRP Approach 90% Local'!$T$1,$A51-2015+(M$31-1)*35,0)</f>
        <v>55000</v>
      </c>
      <c r="N51">
        <f ca="1">OFFSET('IRP Approach 90% Local'!$J$1,$A51-2015+(N$31-1)*35,0)-OFFSET('IRP Approach 90% Local'!$T$1,$A51-2015+(N$31-1)*35,0)</f>
        <v>85000</v>
      </c>
      <c r="O51">
        <f ca="1">OFFSET('IRP Approach 90% Local'!$J$1,$A51-2015+(O$31-1)*35,0)-OFFSET('IRP Approach 90% Local'!$T$1,$A51-2015+(O$31-1)*35,0)</f>
        <v>55000</v>
      </c>
      <c r="P51">
        <f ca="1">OFFSET('IRP Approach 90% Local'!$J$1,$A51-2015+(P$31-1)*35,0)-OFFSET('IRP Approach 90% Local'!$T$1,$A51-2015+(P$31-1)*35,0)</f>
        <v>55000</v>
      </c>
      <c r="Q51">
        <f ca="1">OFFSET('IRP Approach 90% Local'!$J$1,$A51-2015+(Q$31-1)*35,0)-OFFSET('IRP Approach 90% Local'!$T$1,$A51-2015+(Q$31-1)*35,0)</f>
        <v>25000</v>
      </c>
      <c r="R51">
        <f ca="1">OFFSET('IRP Approach 90% Local'!$J$1,$A51-2015+(R$31-1)*35,0)-OFFSET('IRP Approach 90% Local'!$T$1,$A51-2015+(R$31-1)*35,0)</f>
        <v>25000</v>
      </c>
      <c r="S51">
        <f ca="1">OFFSET('IRP Approach 90% Local'!$J$1,$A51-2015+(S$31-1)*35,0)-OFFSET('IRP Approach 90% Local'!$T$1,$A51-2015+(S$31-1)*35,0)</f>
        <v>55000</v>
      </c>
      <c r="T51">
        <f ca="1">OFFSET('IRP Approach 90% Local'!$J$1,$A51-2015+(T$31-1)*35,0)-OFFSET('IRP Approach 90% Local'!$T$1,$A51-2015+(T$31-1)*35,0)</f>
        <v>85000</v>
      </c>
      <c r="U51">
        <f ca="1">OFFSET('IRP Approach 90% Local'!$J$1,$A51-2015+(U$31-1)*35,0)-OFFSET('IRP Approach 90% Local'!$T$1,$A51-2015+(U$31-1)*35,0)</f>
        <v>85000</v>
      </c>
      <c r="V51">
        <f ca="1">OFFSET('IRP Approach 90% Local'!$J$1,$A51-2015+(V$31-1)*35,0)-OFFSET('IRP Approach 90% Local'!$T$1,$A51-2015+(V$31-1)*35,0)</f>
        <v>55000</v>
      </c>
      <c r="W51">
        <f ca="1">OFFSET('IRP Approach 90% Local'!$J$1,$A51-2015+(W$31-1)*35,0)-OFFSET('IRP Approach 90% Local'!$T$1,$A51-2015+(W$31-1)*35,0)</f>
        <v>85000</v>
      </c>
      <c r="X51">
        <f ca="1">OFFSET('IRP Approach 90% Local'!$J$1,$A51-2015+(X$31-1)*35,0)-OFFSET('IRP Approach 90% Local'!$T$1,$A51-2015+(X$31-1)*35,0)</f>
        <v>85000</v>
      </c>
      <c r="Y51">
        <f ca="1">OFFSET('IRP Approach 90% Local'!$J$1,$A51-2015+(Y$31-1)*35,0)-OFFSET('IRP Approach 90% Local'!$T$1,$A51-2015+(Y$31-1)*35,0)</f>
        <v>85000</v>
      </c>
      <c r="Z51">
        <f ca="1">OFFSET('IRP Approach 90% Local'!$J$1,$A51-2015+(Z$31-1)*35,0)-OFFSET('IRP Approach 90% Local'!$T$1,$A51-2015+(Z$31-1)*35,0)</f>
        <v>85000</v>
      </c>
      <c r="AA51">
        <f ca="1">OFFSET('IRP Approach 90% Local'!$J$1,$A51-2015+(AA$31-1)*35,0)-OFFSET('IRP Approach 90% Local'!$T$1,$A51-2015+(AA$31-1)*35,0)</f>
        <v>85000</v>
      </c>
      <c r="AB51">
        <f ca="1">OFFSET('IRP Approach 90% Local'!$J$1,$A51-2015+(AB$31-1)*35,0)-OFFSET('IRP Approach 90% Local'!$T$1,$A51-2015+(AB$31-1)*35,0)</f>
        <v>85000</v>
      </c>
      <c r="AC51">
        <f ca="1">OFFSET('IRP Approach 90% Local'!$J$1,$A51-2015+(AC$31-1)*35,0)-OFFSET('IRP Approach 90% Local'!$T$1,$A51-2015+(AC$31-1)*35,0)</f>
        <v>85000</v>
      </c>
      <c r="AD51">
        <f ca="1">OFFSET('IRP Approach 90% Local'!$J$1,$A51-2015+(AD$31-1)*35,0)-OFFSET('IRP Approach 90% Local'!$T$1,$A51-2015+(AD$31-1)*35,0)</f>
        <v>85000</v>
      </c>
      <c r="AE51">
        <f ca="1">OFFSET('IRP Approach 90% Local'!$J$1,$A51-2015+(AE$31-1)*35,0)-OFFSET('IRP Approach 90% Local'!$T$1,$A51-2015+(AE$31-1)*35,0)</f>
        <v>85000</v>
      </c>
      <c r="AF51">
        <f ca="1">OFFSET('IRP Approach 90% Local'!$J$1,$A51-2015+(AF$31-1)*35,0)-OFFSET('IRP Approach 90% Local'!$T$1,$A51-2015+(AF$31-1)*35,0)</f>
        <v>85000</v>
      </c>
      <c r="AG51">
        <f ca="1">OFFSET('IRP Approach 90% Local'!$J$1,$A51-2015+(AG$31-1)*35,0)-OFFSET('IRP Approach 90% Local'!$T$1,$A51-2015+(AG$31-1)*35,0)</f>
        <v>55000</v>
      </c>
      <c r="AH51">
        <f ca="1">OFFSET('IRP Approach 90% Local'!$J$1,$A51-2015+(AH$31-1)*35,0)-OFFSET('IRP Approach 90% Local'!$T$1,$A51-2015+(AH$31-1)*35,0)</f>
        <v>55000</v>
      </c>
      <c r="AI51">
        <f ca="1">OFFSET('IRP Approach 90% Local'!$J$1,$A51-2015+(AI$31-1)*35,0)-OFFSET('IRP Approach 90% Local'!$T$1,$A51-2015+(AI$31-1)*35,0)</f>
        <v>55000</v>
      </c>
      <c r="AJ51">
        <f ca="1">OFFSET('IRP Approach 90% Local'!$J$1,$A51-2015+(AJ$31-1)*35,0)-OFFSET('IRP Approach 90% Local'!$T$1,$A51-2015+(AJ$31-1)*35,0)</f>
        <v>55000</v>
      </c>
      <c r="AK51">
        <f ca="1">OFFSET('IRP Approach 90% Local'!$J$1,$A51-2015+(AK$31-1)*35,0)-OFFSET('IRP Approach 90% Local'!$T$1,$A51-2015+(AK$31-1)*35,0)</f>
        <v>55000</v>
      </c>
      <c r="AL51">
        <f ca="1">OFFSET('IRP Approach 90% Local'!$J$1,$A51-2015+(AL$31-1)*35,0)-OFFSET('IRP Approach 90% Local'!$T$1,$A51-2015+(AL$31-1)*35,0)</f>
        <v>85000</v>
      </c>
      <c r="AM51">
        <f ca="1">OFFSET('IRP Approach 90% Local'!$J$1,$A51-2015+(AM$31-1)*35,0)-OFFSET('IRP Approach 90% Local'!$T$1,$A51-2015+(AM$31-1)*35,0)</f>
        <v>55000</v>
      </c>
      <c r="AN51">
        <f ca="1">OFFSET('IRP Approach 90% Local'!$J$1,$A51-2015+(AN$31-1)*35,0)-OFFSET('IRP Approach 90% Local'!$T$1,$A51-2015+(AN$31-1)*35,0)</f>
        <v>85000</v>
      </c>
      <c r="AO51">
        <f ca="1">OFFSET('IRP Approach 90% Local'!$J$1,$A51-2015+(AO$31-1)*35,0)-OFFSET('IRP Approach 90% Local'!$T$1,$A51-2015+(AO$31-1)*35,0)</f>
        <v>85000</v>
      </c>
      <c r="AP51">
        <f ca="1">OFFSET('IRP Approach 90% Local'!$J$1,$A51-2015+(AP$31-1)*35,0)-OFFSET('IRP Approach 90% Local'!$T$1,$A51-2015+(AP$31-1)*35,0)</f>
        <v>85000</v>
      </c>
      <c r="AQ51">
        <f ca="1">OFFSET('IRP Approach 90% Local'!$J$1,$A51-2015+(AQ$31-1)*35,0)-OFFSET('IRP Approach 90% Local'!$T$1,$A51-2015+(AQ$31-1)*35,0)</f>
        <v>55000</v>
      </c>
      <c r="AR51">
        <f ca="1">OFFSET('IRP Approach 90% Local'!$J$1,$A51-2015+(AR$31-1)*35,0)-OFFSET('IRP Approach 90% Local'!$T$1,$A51-2015+(AR$31-1)*35,0)</f>
        <v>55000</v>
      </c>
      <c r="AS51">
        <f ca="1">OFFSET('IRP Approach 90% Local'!$J$1,$A51-2015+(AS$31-1)*35,0)-OFFSET('IRP Approach 90% Local'!$T$1,$A51-2015+(AS$31-1)*35,0)</f>
        <v>55000</v>
      </c>
      <c r="AT51">
        <f ca="1">OFFSET('IRP Approach 90% Local'!$J$1,$A51-2015+(AT$31-1)*35,0)-OFFSET('IRP Approach 90% Local'!$T$1,$A51-2015+(AT$31-1)*35,0)</f>
        <v>25000</v>
      </c>
      <c r="AU51">
        <f ca="1">OFFSET('IRP Approach 90% Local'!$J$1,$A51-2015+(AU$31-1)*35,0)-OFFSET('IRP Approach 90% Local'!$T$1,$A51-2015+(AU$31-1)*35,0)</f>
        <v>25000</v>
      </c>
      <c r="AV51">
        <f ca="1">OFFSET('IRP Approach 90% Local'!$J$1,$A51-2015+(AV$31-1)*35,0)-OFFSET('IRP Approach 90% Local'!$T$1,$A51-2015+(AV$31-1)*35,0)</f>
        <v>60000</v>
      </c>
      <c r="AW51">
        <f ca="1">OFFSET('IRP Approach 90% Local'!$J$1,$A51-2015+(AW$31-1)*35,0)-OFFSET('IRP Approach 90% Local'!$T$1,$A51-2015+(AW$31-1)*35,0)</f>
        <v>25000</v>
      </c>
      <c r="AX51">
        <f ca="1">OFFSET('IRP Approach 90% Local'!$J$1,$A51-2015+(AX$31-1)*35,0)-OFFSET('IRP Approach 90% Local'!$T$1,$A51-2015+(AX$31-1)*35,0)</f>
        <v>85000</v>
      </c>
      <c r="AY51">
        <f ca="1">OFFSET('IRP Approach 90% Local'!$J$1,$A51-2015+(AY$31-1)*35,0)-OFFSET('IRP Approach 90% Local'!$T$1,$A51-2015+(AY$31-1)*35,0)</f>
        <v>85000</v>
      </c>
      <c r="AZ51">
        <f ca="1">OFFSET('IRP Approach 90% Local'!$J$1,$A51-2015+(AZ$31-1)*35,0)-OFFSET('IRP Approach 90% Local'!$T$1,$A51-2015+(AZ$31-1)*35,0)</f>
        <v>85000</v>
      </c>
      <c r="BA51">
        <f ca="1">OFFSET('IRP Approach 90% Local'!$J$1,$A51-2015+(BA$31-1)*35,0)-OFFSET('IRP Approach 90% Local'!$T$1,$A51-2015+(BA$31-1)*35,0)</f>
        <v>85000</v>
      </c>
      <c r="BB51">
        <f ca="1">OFFSET('IRP Approach 90% Local'!$J$1,$A51-2015+(BB$31-1)*35,0)-OFFSET('IRP Approach 90% Local'!$T$1,$A51-2015+(BB$31-1)*35,0)</f>
        <v>85000</v>
      </c>
      <c r="BC51">
        <f ca="1">OFFSET('IRP Approach 90% Local'!$J$1,$A51-2015+(BC$31-1)*35,0)-OFFSET('IRP Approach 90% Local'!$T$1,$A51-2015+(BC$31-1)*35,0)</f>
        <v>85000</v>
      </c>
      <c r="BD51">
        <f ca="1">OFFSET('IRP Approach 90% Local'!$J$1,$A51-2015+(BD$31-1)*35,0)-OFFSET('IRP Approach 90% Local'!$T$1,$A51-2015+(BD$31-1)*35,0)</f>
        <v>85000</v>
      </c>
      <c r="BE51">
        <f ca="1">OFFSET('IRP Approach 90% Local'!$J$1,$A51-2015+(BE$31-1)*35,0)-OFFSET('IRP Approach 90% Local'!$T$1,$A51-2015+(BE$31-1)*35,0)</f>
        <v>85000</v>
      </c>
      <c r="BF51">
        <f ca="1">OFFSET('IRP Approach 90% Local'!$J$1,$A51-2015+(BF$31-1)*35,0)-OFFSET('IRP Approach 90% Local'!$T$1,$A51-2015+(BF$31-1)*35,0)</f>
        <v>85000</v>
      </c>
      <c r="BG51">
        <f ca="1">OFFSET('IRP Approach 90% Local'!$J$1,$A51-2015+(BG$31-1)*35,0)-OFFSET('IRP Approach 90% Local'!$T$1,$A51-2015+(BG$31-1)*35,0)</f>
        <v>85000</v>
      </c>
      <c r="BH51">
        <f ca="1">OFFSET('IRP Approach 90% Local'!$J$1,$A51-2015+(BH$31-1)*35,0)-OFFSET('IRP Approach 90% Local'!$T$1,$A51-2015+(BH$31-1)*35,0)</f>
        <v>85000</v>
      </c>
      <c r="BI51">
        <f ca="1">OFFSET('IRP Approach 90% Local'!$J$1,$A51-2015+(BI$31-1)*35,0)-OFFSET('IRP Approach 90% Local'!$T$1,$A51-2015+(BI$31-1)*35,0)</f>
        <v>55000</v>
      </c>
      <c r="BJ51">
        <f ca="1">OFFSET('IRP Approach 90% Local'!$J$1,$A51-2015+(BJ$31-1)*35,0)-OFFSET('IRP Approach 90% Local'!$T$1,$A51-2015+(BJ$31-1)*35,0)</f>
        <v>85000</v>
      </c>
      <c r="BK51">
        <f ca="1">OFFSET('IRP Approach 90% Local'!$J$1,$A51-2015+(BK$31-1)*35,0)-OFFSET('IRP Approach 90% Local'!$T$1,$A51-2015+(BK$31-1)*35,0)</f>
        <v>55000</v>
      </c>
      <c r="BL51">
        <f ca="1">OFFSET('IRP Approach 90% Local'!$J$1,$A51-2015+(BL$31-1)*35,0)-OFFSET('IRP Approach 90% Local'!$T$1,$A51-2015+(BL$31-1)*35,0)</f>
        <v>55000</v>
      </c>
      <c r="BM51">
        <f ca="1">OFFSET('IRP Approach 90% Local'!$J$1,$A51-2015+(BM$31-1)*35,0)-OFFSET('IRP Approach 90% Local'!$T$1,$A51-2015+(BM$31-1)*35,0)</f>
        <v>55000</v>
      </c>
      <c r="BN51">
        <f ca="1">OFFSET('IRP Approach 90% Local'!$J$1,$A51-2015+(BN$31-1)*35,0)-OFFSET('IRP Approach 90% Local'!$T$1,$A51-2015+(BN$31-1)*35,0)</f>
        <v>85000</v>
      </c>
      <c r="BO51">
        <f ca="1">OFFSET('IRP Approach 90% Local'!$J$1,$A51-2015+(BO$31-1)*35,0)-OFFSET('IRP Approach 90% Local'!$T$1,$A51-2015+(BO$31-1)*35,0)</f>
        <v>85000</v>
      </c>
      <c r="BP51">
        <f ca="1">OFFSET('IRP Approach 90% Local'!$J$1,$A51-2015+(BP$31-1)*35,0)-OFFSET('IRP Approach 90% Local'!$T$1,$A51-2015+(BP$31-1)*35,0)</f>
        <v>85000</v>
      </c>
      <c r="BQ51">
        <f ca="1">OFFSET('IRP Approach 90% Local'!$J$1,$A51-2015+(BQ$31-1)*35,0)-OFFSET('IRP Approach 90% Local'!$T$1,$A51-2015+(BQ$31-1)*35,0)</f>
        <v>85000</v>
      </c>
      <c r="BR51">
        <f ca="1">OFFSET('IRP Approach 90% Local'!$J$1,$A51-2015+(BR$31-1)*35,0)-OFFSET('IRP Approach 90% Local'!$T$1,$A51-2015+(BR$31-1)*35,0)</f>
        <v>85000</v>
      </c>
      <c r="BS51">
        <f ca="1">OFFSET('IRP Approach 90% Local'!$J$1,$A51-2015+(BS$31-1)*35,0)-OFFSET('IRP Approach 90% Local'!$T$1,$A51-2015+(BS$31-1)*35,0)</f>
        <v>85000</v>
      </c>
      <c r="BT51">
        <f ca="1">OFFSET('IRP Approach 90% Local'!$J$1,$A51-2015+(BT$31-1)*35,0)-OFFSET('IRP Approach 90% Local'!$T$1,$A51-2015+(BT$31-1)*35,0)</f>
        <v>85000</v>
      </c>
      <c r="BU51">
        <f ca="1">OFFSET('IRP Approach 90% Local'!$J$1,$A51-2015+(BU$31-1)*35,0)-OFFSET('IRP Approach 90% Local'!$T$1,$A51-2015+(BU$31-1)*35,0)</f>
        <v>85000</v>
      </c>
      <c r="BV51">
        <f ca="1">OFFSET('IRP Approach 90% Local'!$J$1,$A51-2015+(BV$31-1)*35,0)-OFFSET('IRP Approach 90% Local'!$T$1,$A51-2015+(BV$31-1)*35,0)</f>
        <v>85000</v>
      </c>
      <c r="BW51">
        <f ca="1">OFFSET('IRP Approach 90% Local'!$J$1,$A51-2015+(BW$31-1)*35,0)-OFFSET('IRP Approach 90% Local'!$T$1,$A51-2015+(BW$31-1)*35,0)</f>
        <v>85000</v>
      </c>
      <c r="BX51">
        <f ca="1">OFFSET('IRP Approach 90% Local'!$J$1,$A51-2015+(BX$31-1)*35,0)-OFFSET('IRP Approach 90% Local'!$T$1,$A51-2015+(BX$31-1)*35,0)</f>
        <v>85000</v>
      </c>
      <c r="BY51">
        <f ca="1">OFFSET('IRP Approach 90% Local'!$J$1,$A51-2015+(BY$31-1)*35,0)-OFFSET('IRP Approach 90% Local'!$T$1,$A51-2015+(BY$31-1)*35,0)</f>
        <v>85000</v>
      </c>
      <c r="BZ51">
        <f ca="1">OFFSET('IRP Approach 90% Local'!$J$1,$A51-2015+(BZ$31-1)*35,0)-OFFSET('IRP Approach 90% Local'!$T$1,$A51-2015+(BZ$31-1)*35,0)</f>
        <v>85000</v>
      </c>
      <c r="CA51">
        <f ca="1">OFFSET('IRP Approach 90% Local'!$J$1,$A51-2015+(CA$31-1)*35,0)-OFFSET('IRP Approach 90% Local'!$T$1,$A51-2015+(CA$31-1)*35,0)</f>
        <v>85000</v>
      </c>
      <c r="CB51">
        <f ca="1">OFFSET('IRP Approach 90% Local'!$J$1,$A51-2015+(CB$31-1)*35,0)-OFFSET('IRP Approach 90% Local'!$T$1,$A51-2015+(CB$31-1)*35,0)</f>
        <v>85000</v>
      </c>
      <c r="CC51">
        <f ca="1">OFFSET('IRP Approach 90% Local'!$J$1,$A51-2015+(CC$31-1)*35,0)-OFFSET('IRP Approach 90% Local'!$T$1,$A51-2015+(CC$31-1)*35,0)</f>
        <v>85000</v>
      </c>
      <c r="CD51">
        <f ca="1">OFFSET('IRP Approach 90% Local'!$J$1,$A51-2015+(CD$31-1)*35,0)-OFFSET('IRP Approach 90% Local'!$T$1,$A51-2015+(CD$31-1)*35,0)</f>
        <v>85000</v>
      </c>
      <c r="CE51">
        <f ca="1">OFFSET('IRP Approach 90% Local'!$J$1,$A51-2015+(CE$31-1)*35,0)-OFFSET('IRP Approach 90% Local'!$T$1,$A51-2015+(CE$31-1)*35,0)</f>
        <v>85000</v>
      </c>
      <c r="CF51">
        <f ca="1">OFFSET('IRP Approach 90% Local'!$J$1,$A51-2015+(CF$31-1)*35,0)-OFFSET('IRP Approach 90% Local'!$T$1,$A51-2015+(CF$31-1)*35,0)</f>
        <v>85000</v>
      </c>
      <c r="CG51">
        <f ca="1">OFFSET('IRP Approach 90% Local'!$J$1,$A51-2015+(CG$31-1)*35,0)-OFFSET('IRP Approach 90% Local'!$T$1,$A51-2015+(CG$31-1)*35,0)</f>
        <v>85000</v>
      </c>
      <c r="CH51">
        <f ca="1">OFFSET('IRP Approach 90% Local'!$J$1,$A51-2015+(CH$31-1)*35,0)-OFFSET('IRP Approach 90% Local'!$T$1,$A51-2015+(CH$31-1)*35,0)</f>
        <v>85000</v>
      </c>
      <c r="CI51">
        <f ca="1">OFFSET('IRP Approach 90% Local'!$J$1,$A51-2015+(CI$31-1)*35,0)-OFFSET('IRP Approach 90% Local'!$T$1,$A51-2015+(CI$31-1)*35,0)</f>
        <v>85000</v>
      </c>
      <c r="CJ51">
        <f ca="1">OFFSET('IRP Approach 90% Local'!$J$1,$A51-2015+(CJ$31-1)*35,0)-OFFSET('IRP Approach 90% Local'!$T$1,$A51-2015+(CJ$31-1)*35,0)</f>
        <v>85000</v>
      </c>
      <c r="CK51">
        <f ca="1">OFFSET('IRP Approach 90% Local'!$J$1,$A51-2015+(CK$31-1)*35,0)-OFFSET('IRP Approach 90% Local'!$T$1,$A51-2015+(CK$31-1)*35,0)</f>
        <v>85000</v>
      </c>
      <c r="CL51">
        <f ca="1">OFFSET('IRP Approach 90% Local'!$J$1,$A51-2015+(CL$31-1)*35,0)-OFFSET('IRP Approach 90% Local'!$T$1,$A51-2015+(CL$31-1)*35,0)</f>
        <v>85000</v>
      </c>
      <c r="CM51">
        <f ca="1">OFFSET('IRP Approach 90% Local'!$J$1,$A51-2015+(CM$31-1)*35,0)-OFFSET('IRP Approach 90% Local'!$T$1,$A51-2015+(CM$31-1)*35,0)</f>
        <v>85000</v>
      </c>
      <c r="CN51">
        <f ca="1">OFFSET('IRP Approach 90% Local'!$J$1,$A51-2015+(CN$31-1)*35,0)-OFFSET('IRP Approach 90% Local'!$T$1,$A51-2015+(CN$31-1)*35,0)</f>
        <v>85000</v>
      </c>
      <c r="CP51">
        <f t="shared" ca="1" si="5"/>
        <v>25000</v>
      </c>
      <c r="CQ51" s="1">
        <f t="shared" ca="1" si="6"/>
        <v>70549.450549450543</v>
      </c>
      <c r="CR51">
        <f t="shared" ca="1" si="7"/>
        <v>85000</v>
      </c>
    </row>
    <row r="52" spans="1:96" x14ac:dyDescent="0.3">
      <c r="A52">
        <v>2036</v>
      </c>
      <c r="B52">
        <f ca="1">OFFSET('IRP Approach 90% Local'!$J$1,$A52-2015+(B$31-1)*35,0)-OFFSET('IRP Approach 90% Local'!$T$1,$A52-2015+(B$31-1)*35,0)</f>
        <v>55000</v>
      </c>
      <c r="C52">
        <f ca="1">OFFSET('IRP Approach 90% Local'!$J$1,$A52-2015+(C$31-1)*35,0)-OFFSET('IRP Approach 90% Local'!$T$1,$A52-2015+(C$31-1)*35,0)</f>
        <v>55000</v>
      </c>
      <c r="D52">
        <f ca="1">OFFSET('IRP Approach 90% Local'!$J$1,$A52-2015+(D$31-1)*35,0)-OFFSET('IRP Approach 90% Local'!$T$1,$A52-2015+(D$31-1)*35,0)</f>
        <v>55000</v>
      </c>
      <c r="E52">
        <f ca="1">OFFSET('IRP Approach 90% Local'!$J$1,$A52-2015+(E$31-1)*35,0)-OFFSET('IRP Approach 90% Local'!$T$1,$A52-2015+(E$31-1)*35,0)</f>
        <v>25000</v>
      </c>
      <c r="F52">
        <f ca="1">OFFSET('IRP Approach 90% Local'!$J$1,$A52-2015+(F$31-1)*35,0)-OFFSET('IRP Approach 90% Local'!$T$1,$A52-2015+(F$31-1)*35,0)</f>
        <v>25000</v>
      </c>
      <c r="G52">
        <f ca="1">OFFSET('IRP Approach 90% Local'!$J$1,$A52-2015+(G$31-1)*35,0)-OFFSET('IRP Approach 90% Local'!$T$1,$A52-2015+(G$31-1)*35,0)</f>
        <v>25000</v>
      </c>
      <c r="H52">
        <f ca="1">OFFSET('IRP Approach 90% Local'!$J$1,$A52-2015+(H$31-1)*35,0)-OFFSET('IRP Approach 90% Local'!$T$1,$A52-2015+(H$31-1)*35,0)</f>
        <v>25000</v>
      </c>
      <c r="I52">
        <f ca="1">OFFSET('IRP Approach 90% Local'!$J$1,$A52-2015+(I$31-1)*35,0)-OFFSET('IRP Approach 90% Local'!$T$1,$A52-2015+(I$31-1)*35,0)</f>
        <v>25000</v>
      </c>
      <c r="J52">
        <f ca="1">OFFSET('IRP Approach 90% Local'!$J$1,$A52-2015+(J$31-1)*35,0)-OFFSET('IRP Approach 90% Local'!$T$1,$A52-2015+(J$31-1)*35,0)</f>
        <v>25000</v>
      </c>
      <c r="K52">
        <f ca="1">OFFSET('IRP Approach 90% Local'!$J$1,$A52-2015+(K$31-1)*35,0)-OFFSET('IRP Approach 90% Local'!$T$1,$A52-2015+(K$31-1)*35,0)</f>
        <v>25000</v>
      </c>
      <c r="L52">
        <f ca="1">OFFSET('IRP Approach 90% Local'!$J$1,$A52-2015+(L$31-1)*35,0)-OFFSET('IRP Approach 90% Local'!$T$1,$A52-2015+(L$31-1)*35,0)</f>
        <v>55000</v>
      </c>
      <c r="M52">
        <f ca="1">OFFSET('IRP Approach 90% Local'!$J$1,$A52-2015+(M$31-1)*35,0)-OFFSET('IRP Approach 90% Local'!$T$1,$A52-2015+(M$31-1)*35,0)</f>
        <v>55000</v>
      </c>
      <c r="N52">
        <f ca="1">OFFSET('IRP Approach 90% Local'!$J$1,$A52-2015+(N$31-1)*35,0)-OFFSET('IRP Approach 90% Local'!$T$1,$A52-2015+(N$31-1)*35,0)</f>
        <v>55000</v>
      </c>
      <c r="O52">
        <f ca="1">OFFSET('IRP Approach 90% Local'!$J$1,$A52-2015+(O$31-1)*35,0)-OFFSET('IRP Approach 90% Local'!$T$1,$A52-2015+(O$31-1)*35,0)</f>
        <v>25000</v>
      </c>
      <c r="P52">
        <f ca="1">OFFSET('IRP Approach 90% Local'!$J$1,$A52-2015+(P$31-1)*35,0)-OFFSET('IRP Approach 90% Local'!$T$1,$A52-2015+(P$31-1)*35,0)</f>
        <v>55000</v>
      </c>
      <c r="Q52">
        <f ca="1">OFFSET('IRP Approach 90% Local'!$J$1,$A52-2015+(Q$31-1)*35,0)-OFFSET('IRP Approach 90% Local'!$T$1,$A52-2015+(Q$31-1)*35,0)</f>
        <v>25000</v>
      </c>
      <c r="R52">
        <f ca="1">OFFSET('IRP Approach 90% Local'!$J$1,$A52-2015+(R$31-1)*35,0)-OFFSET('IRP Approach 90% Local'!$T$1,$A52-2015+(R$31-1)*35,0)</f>
        <v>25000</v>
      </c>
      <c r="S52">
        <f ca="1">OFFSET('IRP Approach 90% Local'!$J$1,$A52-2015+(S$31-1)*35,0)-OFFSET('IRP Approach 90% Local'!$T$1,$A52-2015+(S$31-1)*35,0)</f>
        <v>25000</v>
      </c>
      <c r="T52">
        <f ca="1">OFFSET('IRP Approach 90% Local'!$J$1,$A52-2015+(T$31-1)*35,0)-OFFSET('IRP Approach 90% Local'!$T$1,$A52-2015+(T$31-1)*35,0)</f>
        <v>55000</v>
      </c>
      <c r="U52">
        <f ca="1">OFFSET('IRP Approach 90% Local'!$J$1,$A52-2015+(U$31-1)*35,0)-OFFSET('IRP Approach 90% Local'!$T$1,$A52-2015+(U$31-1)*35,0)</f>
        <v>55000</v>
      </c>
      <c r="V52">
        <f ca="1">OFFSET('IRP Approach 90% Local'!$J$1,$A52-2015+(V$31-1)*35,0)-OFFSET('IRP Approach 90% Local'!$T$1,$A52-2015+(V$31-1)*35,0)</f>
        <v>55000</v>
      </c>
      <c r="W52">
        <f ca="1">OFFSET('IRP Approach 90% Local'!$J$1,$A52-2015+(W$31-1)*35,0)-OFFSET('IRP Approach 90% Local'!$T$1,$A52-2015+(W$31-1)*35,0)</f>
        <v>85000</v>
      </c>
      <c r="X52">
        <f ca="1">OFFSET('IRP Approach 90% Local'!$J$1,$A52-2015+(X$31-1)*35,0)-OFFSET('IRP Approach 90% Local'!$T$1,$A52-2015+(X$31-1)*35,0)</f>
        <v>85000</v>
      </c>
      <c r="Y52">
        <f ca="1">OFFSET('IRP Approach 90% Local'!$J$1,$A52-2015+(Y$31-1)*35,0)-OFFSET('IRP Approach 90% Local'!$T$1,$A52-2015+(Y$31-1)*35,0)</f>
        <v>85000</v>
      </c>
      <c r="Z52">
        <f ca="1">OFFSET('IRP Approach 90% Local'!$J$1,$A52-2015+(Z$31-1)*35,0)-OFFSET('IRP Approach 90% Local'!$T$1,$A52-2015+(Z$31-1)*35,0)</f>
        <v>85000</v>
      </c>
      <c r="AA52">
        <f ca="1">OFFSET('IRP Approach 90% Local'!$J$1,$A52-2015+(AA$31-1)*35,0)-OFFSET('IRP Approach 90% Local'!$T$1,$A52-2015+(AA$31-1)*35,0)</f>
        <v>85000</v>
      </c>
      <c r="AB52">
        <f ca="1">OFFSET('IRP Approach 90% Local'!$J$1,$A52-2015+(AB$31-1)*35,0)-OFFSET('IRP Approach 90% Local'!$T$1,$A52-2015+(AB$31-1)*35,0)</f>
        <v>85000</v>
      </c>
      <c r="AC52">
        <f ca="1">OFFSET('IRP Approach 90% Local'!$J$1,$A52-2015+(AC$31-1)*35,0)-OFFSET('IRP Approach 90% Local'!$T$1,$A52-2015+(AC$31-1)*35,0)</f>
        <v>85000</v>
      </c>
      <c r="AD52">
        <f ca="1">OFFSET('IRP Approach 90% Local'!$J$1,$A52-2015+(AD$31-1)*35,0)-OFFSET('IRP Approach 90% Local'!$T$1,$A52-2015+(AD$31-1)*35,0)</f>
        <v>55000</v>
      </c>
      <c r="AE52">
        <f ca="1">OFFSET('IRP Approach 90% Local'!$J$1,$A52-2015+(AE$31-1)*35,0)-OFFSET('IRP Approach 90% Local'!$T$1,$A52-2015+(AE$31-1)*35,0)</f>
        <v>55000</v>
      </c>
      <c r="AF52">
        <f ca="1">OFFSET('IRP Approach 90% Local'!$J$1,$A52-2015+(AF$31-1)*35,0)-OFFSET('IRP Approach 90% Local'!$T$1,$A52-2015+(AF$31-1)*35,0)</f>
        <v>55000</v>
      </c>
      <c r="AG52">
        <f ca="1">OFFSET('IRP Approach 90% Local'!$J$1,$A52-2015+(AG$31-1)*35,0)-OFFSET('IRP Approach 90% Local'!$T$1,$A52-2015+(AG$31-1)*35,0)</f>
        <v>25000</v>
      </c>
      <c r="AH52">
        <f ca="1">OFFSET('IRP Approach 90% Local'!$J$1,$A52-2015+(AH$31-1)*35,0)-OFFSET('IRP Approach 90% Local'!$T$1,$A52-2015+(AH$31-1)*35,0)</f>
        <v>25000</v>
      </c>
      <c r="AI52">
        <f ca="1">OFFSET('IRP Approach 90% Local'!$J$1,$A52-2015+(AI$31-1)*35,0)-OFFSET('IRP Approach 90% Local'!$T$1,$A52-2015+(AI$31-1)*35,0)</f>
        <v>55000</v>
      </c>
      <c r="AJ52">
        <f ca="1">OFFSET('IRP Approach 90% Local'!$J$1,$A52-2015+(AJ$31-1)*35,0)-OFFSET('IRP Approach 90% Local'!$T$1,$A52-2015+(AJ$31-1)*35,0)</f>
        <v>25000</v>
      </c>
      <c r="AK52">
        <f ca="1">OFFSET('IRP Approach 90% Local'!$J$1,$A52-2015+(AK$31-1)*35,0)-OFFSET('IRP Approach 90% Local'!$T$1,$A52-2015+(AK$31-1)*35,0)</f>
        <v>25000</v>
      </c>
      <c r="AL52">
        <f ca="1">OFFSET('IRP Approach 90% Local'!$J$1,$A52-2015+(AL$31-1)*35,0)-OFFSET('IRP Approach 90% Local'!$T$1,$A52-2015+(AL$31-1)*35,0)</f>
        <v>55000</v>
      </c>
      <c r="AM52">
        <f ca="1">OFFSET('IRP Approach 90% Local'!$J$1,$A52-2015+(AM$31-1)*35,0)-OFFSET('IRP Approach 90% Local'!$T$1,$A52-2015+(AM$31-1)*35,0)</f>
        <v>55000</v>
      </c>
      <c r="AN52">
        <f ca="1">OFFSET('IRP Approach 90% Local'!$J$1,$A52-2015+(AN$31-1)*35,0)-OFFSET('IRP Approach 90% Local'!$T$1,$A52-2015+(AN$31-1)*35,0)</f>
        <v>85000</v>
      </c>
      <c r="AO52">
        <f ca="1">OFFSET('IRP Approach 90% Local'!$J$1,$A52-2015+(AO$31-1)*35,0)-OFFSET('IRP Approach 90% Local'!$T$1,$A52-2015+(AO$31-1)*35,0)</f>
        <v>85000</v>
      </c>
      <c r="AP52">
        <f ca="1">OFFSET('IRP Approach 90% Local'!$J$1,$A52-2015+(AP$31-1)*35,0)-OFFSET('IRP Approach 90% Local'!$T$1,$A52-2015+(AP$31-1)*35,0)</f>
        <v>85000</v>
      </c>
      <c r="AQ52">
        <f ca="1">OFFSET('IRP Approach 90% Local'!$J$1,$A52-2015+(AQ$31-1)*35,0)-OFFSET('IRP Approach 90% Local'!$T$1,$A52-2015+(AQ$31-1)*35,0)</f>
        <v>55000</v>
      </c>
      <c r="AR52">
        <f ca="1">OFFSET('IRP Approach 90% Local'!$J$1,$A52-2015+(AR$31-1)*35,0)-OFFSET('IRP Approach 90% Local'!$T$1,$A52-2015+(AR$31-1)*35,0)</f>
        <v>55000</v>
      </c>
      <c r="AS52">
        <f ca="1">OFFSET('IRP Approach 90% Local'!$J$1,$A52-2015+(AS$31-1)*35,0)-OFFSET('IRP Approach 90% Local'!$T$1,$A52-2015+(AS$31-1)*35,0)</f>
        <v>25000</v>
      </c>
      <c r="AT52">
        <f ca="1">OFFSET('IRP Approach 90% Local'!$J$1,$A52-2015+(AT$31-1)*35,0)-OFFSET('IRP Approach 90% Local'!$T$1,$A52-2015+(AT$31-1)*35,0)</f>
        <v>25000</v>
      </c>
      <c r="AU52">
        <f ca="1">OFFSET('IRP Approach 90% Local'!$J$1,$A52-2015+(AU$31-1)*35,0)-OFFSET('IRP Approach 90% Local'!$T$1,$A52-2015+(AU$31-1)*35,0)</f>
        <v>25000</v>
      </c>
      <c r="AV52">
        <f ca="1">OFFSET('IRP Approach 90% Local'!$J$1,$A52-2015+(AV$31-1)*35,0)-OFFSET('IRP Approach 90% Local'!$T$1,$A52-2015+(AV$31-1)*35,0)</f>
        <v>25000</v>
      </c>
      <c r="AW52">
        <f ca="1">OFFSET('IRP Approach 90% Local'!$J$1,$A52-2015+(AW$31-1)*35,0)-OFFSET('IRP Approach 90% Local'!$T$1,$A52-2015+(AW$31-1)*35,0)</f>
        <v>85000</v>
      </c>
      <c r="AX52">
        <f ca="1">OFFSET('IRP Approach 90% Local'!$J$1,$A52-2015+(AX$31-1)*35,0)-OFFSET('IRP Approach 90% Local'!$T$1,$A52-2015+(AX$31-1)*35,0)</f>
        <v>85000</v>
      </c>
      <c r="AY52">
        <f ca="1">OFFSET('IRP Approach 90% Local'!$J$1,$A52-2015+(AY$31-1)*35,0)-OFFSET('IRP Approach 90% Local'!$T$1,$A52-2015+(AY$31-1)*35,0)</f>
        <v>85000</v>
      </c>
      <c r="AZ52">
        <f ca="1">OFFSET('IRP Approach 90% Local'!$J$1,$A52-2015+(AZ$31-1)*35,0)-OFFSET('IRP Approach 90% Local'!$T$1,$A52-2015+(AZ$31-1)*35,0)</f>
        <v>85000</v>
      </c>
      <c r="BA52">
        <f ca="1">OFFSET('IRP Approach 90% Local'!$J$1,$A52-2015+(BA$31-1)*35,0)-OFFSET('IRP Approach 90% Local'!$T$1,$A52-2015+(BA$31-1)*35,0)</f>
        <v>85000</v>
      </c>
      <c r="BB52">
        <f ca="1">OFFSET('IRP Approach 90% Local'!$J$1,$A52-2015+(BB$31-1)*35,0)-OFFSET('IRP Approach 90% Local'!$T$1,$A52-2015+(BB$31-1)*35,0)</f>
        <v>85000</v>
      </c>
      <c r="BC52">
        <f ca="1">OFFSET('IRP Approach 90% Local'!$J$1,$A52-2015+(BC$31-1)*35,0)-OFFSET('IRP Approach 90% Local'!$T$1,$A52-2015+(BC$31-1)*35,0)</f>
        <v>85000</v>
      </c>
      <c r="BD52">
        <f ca="1">OFFSET('IRP Approach 90% Local'!$J$1,$A52-2015+(BD$31-1)*35,0)-OFFSET('IRP Approach 90% Local'!$T$1,$A52-2015+(BD$31-1)*35,0)</f>
        <v>85000</v>
      </c>
      <c r="BE52">
        <f ca="1">OFFSET('IRP Approach 90% Local'!$J$1,$A52-2015+(BE$31-1)*35,0)-OFFSET('IRP Approach 90% Local'!$T$1,$A52-2015+(BE$31-1)*35,0)</f>
        <v>85000</v>
      </c>
      <c r="BF52">
        <f ca="1">OFFSET('IRP Approach 90% Local'!$J$1,$A52-2015+(BF$31-1)*35,0)-OFFSET('IRP Approach 90% Local'!$T$1,$A52-2015+(BF$31-1)*35,0)</f>
        <v>85000</v>
      </c>
      <c r="BG52">
        <f ca="1">OFFSET('IRP Approach 90% Local'!$J$1,$A52-2015+(BG$31-1)*35,0)-OFFSET('IRP Approach 90% Local'!$T$1,$A52-2015+(BG$31-1)*35,0)</f>
        <v>85000</v>
      </c>
      <c r="BH52">
        <f ca="1">OFFSET('IRP Approach 90% Local'!$J$1,$A52-2015+(BH$31-1)*35,0)-OFFSET('IRP Approach 90% Local'!$T$1,$A52-2015+(BH$31-1)*35,0)</f>
        <v>55000</v>
      </c>
      <c r="BI52">
        <f ca="1">OFFSET('IRP Approach 90% Local'!$J$1,$A52-2015+(BI$31-1)*35,0)-OFFSET('IRP Approach 90% Local'!$T$1,$A52-2015+(BI$31-1)*35,0)</f>
        <v>55000</v>
      </c>
      <c r="BJ52">
        <f ca="1">OFFSET('IRP Approach 90% Local'!$J$1,$A52-2015+(BJ$31-1)*35,0)-OFFSET('IRP Approach 90% Local'!$T$1,$A52-2015+(BJ$31-1)*35,0)</f>
        <v>25000</v>
      </c>
      <c r="BK52">
        <f ca="1">OFFSET('IRP Approach 90% Local'!$J$1,$A52-2015+(BK$31-1)*35,0)-OFFSET('IRP Approach 90% Local'!$T$1,$A52-2015+(BK$31-1)*35,0)</f>
        <v>25000</v>
      </c>
      <c r="BL52">
        <f ca="1">OFFSET('IRP Approach 90% Local'!$J$1,$A52-2015+(BL$31-1)*35,0)-OFFSET('IRP Approach 90% Local'!$T$1,$A52-2015+(BL$31-1)*35,0)</f>
        <v>55000</v>
      </c>
      <c r="BM52">
        <f ca="1">OFFSET('IRP Approach 90% Local'!$J$1,$A52-2015+(BM$31-1)*35,0)-OFFSET('IRP Approach 90% Local'!$T$1,$A52-2015+(BM$31-1)*35,0)</f>
        <v>55000</v>
      </c>
      <c r="BN52">
        <f ca="1">OFFSET('IRP Approach 90% Local'!$J$1,$A52-2015+(BN$31-1)*35,0)-OFFSET('IRP Approach 90% Local'!$T$1,$A52-2015+(BN$31-1)*35,0)</f>
        <v>85000</v>
      </c>
      <c r="BO52">
        <f ca="1">OFFSET('IRP Approach 90% Local'!$J$1,$A52-2015+(BO$31-1)*35,0)-OFFSET('IRP Approach 90% Local'!$T$1,$A52-2015+(BO$31-1)*35,0)</f>
        <v>85000</v>
      </c>
      <c r="BP52">
        <f ca="1">OFFSET('IRP Approach 90% Local'!$J$1,$A52-2015+(BP$31-1)*35,0)-OFFSET('IRP Approach 90% Local'!$T$1,$A52-2015+(BP$31-1)*35,0)</f>
        <v>55000</v>
      </c>
      <c r="BQ52">
        <f ca="1">OFFSET('IRP Approach 90% Local'!$J$1,$A52-2015+(BQ$31-1)*35,0)-OFFSET('IRP Approach 90% Local'!$T$1,$A52-2015+(BQ$31-1)*35,0)</f>
        <v>55000</v>
      </c>
      <c r="BR52">
        <f ca="1">OFFSET('IRP Approach 90% Local'!$J$1,$A52-2015+(BR$31-1)*35,0)-OFFSET('IRP Approach 90% Local'!$T$1,$A52-2015+(BR$31-1)*35,0)</f>
        <v>85000</v>
      </c>
      <c r="BS52">
        <f ca="1">OFFSET('IRP Approach 90% Local'!$J$1,$A52-2015+(BS$31-1)*35,0)-OFFSET('IRP Approach 90% Local'!$T$1,$A52-2015+(BS$31-1)*35,0)</f>
        <v>85000</v>
      </c>
      <c r="BT52">
        <f ca="1">OFFSET('IRP Approach 90% Local'!$J$1,$A52-2015+(BT$31-1)*35,0)-OFFSET('IRP Approach 90% Local'!$T$1,$A52-2015+(BT$31-1)*35,0)</f>
        <v>85000</v>
      </c>
      <c r="BU52">
        <f ca="1">OFFSET('IRP Approach 90% Local'!$J$1,$A52-2015+(BU$31-1)*35,0)-OFFSET('IRP Approach 90% Local'!$T$1,$A52-2015+(BU$31-1)*35,0)</f>
        <v>85000</v>
      </c>
      <c r="BV52">
        <f ca="1">OFFSET('IRP Approach 90% Local'!$J$1,$A52-2015+(BV$31-1)*35,0)-OFFSET('IRP Approach 90% Local'!$T$1,$A52-2015+(BV$31-1)*35,0)</f>
        <v>85000</v>
      </c>
      <c r="BW52">
        <f ca="1">OFFSET('IRP Approach 90% Local'!$J$1,$A52-2015+(BW$31-1)*35,0)-OFFSET('IRP Approach 90% Local'!$T$1,$A52-2015+(BW$31-1)*35,0)</f>
        <v>85000</v>
      </c>
      <c r="BX52">
        <f ca="1">OFFSET('IRP Approach 90% Local'!$J$1,$A52-2015+(BX$31-1)*35,0)-OFFSET('IRP Approach 90% Local'!$T$1,$A52-2015+(BX$31-1)*35,0)</f>
        <v>85000</v>
      </c>
      <c r="BY52">
        <f ca="1">OFFSET('IRP Approach 90% Local'!$J$1,$A52-2015+(BY$31-1)*35,0)-OFFSET('IRP Approach 90% Local'!$T$1,$A52-2015+(BY$31-1)*35,0)</f>
        <v>85000</v>
      </c>
      <c r="BZ52">
        <f ca="1">OFFSET('IRP Approach 90% Local'!$J$1,$A52-2015+(BZ$31-1)*35,0)-OFFSET('IRP Approach 90% Local'!$T$1,$A52-2015+(BZ$31-1)*35,0)</f>
        <v>85000</v>
      </c>
      <c r="CA52">
        <f ca="1">OFFSET('IRP Approach 90% Local'!$J$1,$A52-2015+(CA$31-1)*35,0)-OFFSET('IRP Approach 90% Local'!$T$1,$A52-2015+(CA$31-1)*35,0)</f>
        <v>85000</v>
      </c>
      <c r="CB52">
        <f ca="1">OFFSET('IRP Approach 90% Local'!$J$1,$A52-2015+(CB$31-1)*35,0)-OFFSET('IRP Approach 90% Local'!$T$1,$A52-2015+(CB$31-1)*35,0)</f>
        <v>85000</v>
      </c>
      <c r="CC52">
        <f ca="1">OFFSET('IRP Approach 90% Local'!$J$1,$A52-2015+(CC$31-1)*35,0)-OFFSET('IRP Approach 90% Local'!$T$1,$A52-2015+(CC$31-1)*35,0)</f>
        <v>85000</v>
      </c>
      <c r="CD52">
        <f ca="1">OFFSET('IRP Approach 90% Local'!$J$1,$A52-2015+(CD$31-1)*35,0)-OFFSET('IRP Approach 90% Local'!$T$1,$A52-2015+(CD$31-1)*35,0)</f>
        <v>85000</v>
      </c>
      <c r="CE52">
        <f ca="1">OFFSET('IRP Approach 90% Local'!$J$1,$A52-2015+(CE$31-1)*35,0)-OFFSET('IRP Approach 90% Local'!$T$1,$A52-2015+(CE$31-1)*35,0)</f>
        <v>85000</v>
      </c>
      <c r="CF52">
        <f ca="1">OFFSET('IRP Approach 90% Local'!$J$1,$A52-2015+(CF$31-1)*35,0)-OFFSET('IRP Approach 90% Local'!$T$1,$A52-2015+(CF$31-1)*35,0)</f>
        <v>85000</v>
      </c>
      <c r="CG52">
        <f ca="1">OFFSET('IRP Approach 90% Local'!$J$1,$A52-2015+(CG$31-1)*35,0)-OFFSET('IRP Approach 90% Local'!$T$1,$A52-2015+(CG$31-1)*35,0)</f>
        <v>85000</v>
      </c>
      <c r="CH52">
        <f ca="1">OFFSET('IRP Approach 90% Local'!$J$1,$A52-2015+(CH$31-1)*35,0)-OFFSET('IRP Approach 90% Local'!$T$1,$A52-2015+(CH$31-1)*35,0)</f>
        <v>85000</v>
      </c>
      <c r="CI52">
        <f ca="1">OFFSET('IRP Approach 90% Local'!$J$1,$A52-2015+(CI$31-1)*35,0)-OFFSET('IRP Approach 90% Local'!$T$1,$A52-2015+(CI$31-1)*35,0)</f>
        <v>85000</v>
      </c>
      <c r="CJ52">
        <f ca="1">OFFSET('IRP Approach 90% Local'!$J$1,$A52-2015+(CJ$31-1)*35,0)-OFFSET('IRP Approach 90% Local'!$T$1,$A52-2015+(CJ$31-1)*35,0)</f>
        <v>85000</v>
      </c>
      <c r="CK52">
        <f ca="1">OFFSET('IRP Approach 90% Local'!$J$1,$A52-2015+(CK$31-1)*35,0)-OFFSET('IRP Approach 90% Local'!$T$1,$A52-2015+(CK$31-1)*35,0)</f>
        <v>85000</v>
      </c>
      <c r="CL52">
        <f ca="1">OFFSET('IRP Approach 90% Local'!$J$1,$A52-2015+(CL$31-1)*35,0)-OFFSET('IRP Approach 90% Local'!$T$1,$A52-2015+(CL$31-1)*35,0)</f>
        <v>85000</v>
      </c>
      <c r="CM52">
        <f ca="1">OFFSET('IRP Approach 90% Local'!$J$1,$A52-2015+(CM$31-1)*35,0)-OFFSET('IRP Approach 90% Local'!$T$1,$A52-2015+(CM$31-1)*35,0)</f>
        <v>85000</v>
      </c>
      <c r="CN52">
        <f ca="1">OFFSET('IRP Approach 90% Local'!$J$1,$A52-2015+(CN$31-1)*35,0)-OFFSET('IRP Approach 90% Local'!$T$1,$A52-2015+(CN$31-1)*35,0)</f>
        <v>55000</v>
      </c>
      <c r="CP52">
        <f t="shared" ca="1" si="5"/>
        <v>25000</v>
      </c>
      <c r="CQ52" s="1">
        <f t="shared" ca="1" si="6"/>
        <v>62912.087912087911</v>
      </c>
      <c r="CR52">
        <f t="shared" ca="1" si="7"/>
        <v>85000</v>
      </c>
    </row>
    <row r="53" spans="1:96" x14ac:dyDescent="0.3">
      <c r="A53">
        <v>2037</v>
      </c>
      <c r="B53">
        <f ca="1">OFFSET('IRP Approach 90% Local'!$J$1,$A53-2015+(B$31-1)*35,0)-OFFSET('IRP Approach 90% Local'!$T$1,$A53-2015+(B$31-1)*35,0)</f>
        <v>55000</v>
      </c>
      <c r="C53">
        <f ca="1">OFFSET('IRP Approach 90% Local'!$J$1,$A53-2015+(C$31-1)*35,0)-OFFSET('IRP Approach 90% Local'!$T$1,$A53-2015+(C$31-1)*35,0)</f>
        <v>55000</v>
      </c>
      <c r="D53">
        <f ca="1">OFFSET('IRP Approach 90% Local'!$J$1,$A53-2015+(D$31-1)*35,0)-OFFSET('IRP Approach 90% Local'!$T$1,$A53-2015+(D$31-1)*35,0)</f>
        <v>55000</v>
      </c>
      <c r="E53">
        <f ca="1">OFFSET('IRP Approach 90% Local'!$J$1,$A53-2015+(E$31-1)*35,0)-OFFSET('IRP Approach 90% Local'!$T$1,$A53-2015+(E$31-1)*35,0)</f>
        <v>25000</v>
      </c>
      <c r="F53">
        <f ca="1">OFFSET('IRP Approach 90% Local'!$J$1,$A53-2015+(F$31-1)*35,0)-OFFSET('IRP Approach 90% Local'!$T$1,$A53-2015+(F$31-1)*35,0)</f>
        <v>25000</v>
      </c>
      <c r="G53">
        <f ca="1">OFFSET('IRP Approach 90% Local'!$J$1,$A53-2015+(G$31-1)*35,0)-OFFSET('IRP Approach 90% Local'!$T$1,$A53-2015+(G$31-1)*35,0)</f>
        <v>25000</v>
      </c>
      <c r="H53">
        <f ca="1">OFFSET('IRP Approach 90% Local'!$J$1,$A53-2015+(H$31-1)*35,0)-OFFSET('IRP Approach 90% Local'!$T$1,$A53-2015+(H$31-1)*35,0)</f>
        <v>25000</v>
      </c>
      <c r="I53">
        <f ca="1">OFFSET('IRP Approach 90% Local'!$J$1,$A53-2015+(I$31-1)*35,0)-OFFSET('IRP Approach 90% Local'!$T$1,$A53-2015+(I$31-1)*35,0)</f>
        <v>25000</v>
      </c>
      <c r="J53">
        <f ca="1">OFFSET('IRP Approach 90% Local'!$J$1,$A53-2015+(J$31-1)*35,0)-OFFSET('IRP Approach 90% Local'!$T$1,$A53-2015+(J$31-1)*35,0)</f>
        <v>25000</v>
      </c>
      <c r="K53">
        <f ca="1">OFFSET('IRP Approach 90% Local'!$J$1,$A53-2015+(K$31-1)*35,0)-OFFSET('IRP Approach 90% Local'!$T$1,$A53-2015+(K$31-1)*35,0)</f>
        <v>55000</v>
      </c>
      <c r="L53">
        <f ca="1">OFFSET('IRP Approach 90% Local'!$J$1,$A53-2015+(L$31-1)*35,0)-OFFSET('IRP Approach 90% Local'!$T$1,$A53-2015+(L$31-1)*35,0)</f>
        <v>55000</v>
      </c>
      <c r="M53">
        <f ca="1">OFFSET('IRP Approach 90% Local'!$J$1,$A53-2015+(M$31-1)*35,0)-OFFSET('IRP Approach 90% Local'!$T$1,$A53-2015+(M$31-1)*35,0)</f>
        <v>55000</v>
      </c>
      <c r="N53">
        <f ca="1">OFFSET('IRP Approach 90% Local'!$J$1,$A53-2015+(N$31-1)*35,0)-OFFSET('IRP Approach 90% Local'!$T$1,$A53-2015+(N$31-1)*35,0)</f>
        <v>25000</v>
      </c>
      <c r="O53">
        <f ca="1">OFFSET('IRP Approach 90% Local'!$J$1,$A53-2015+(O$31-1)*35,0)-OFFSET('IRP Approach 90% Local'!$T$1,$A53-2015+(O$31-1)*35,0)</f>
        <v>25000</v>
      </c>
      <c r="P53">
        <f ca="1">OFFSET('IRP Approach 90% Local'!$J$1,$A53-2015+(P$31-1)*35,0)-OFFSET('IRP Approach 90% Local'!$T$1,$A53-2015+(P$31-1)*35,0)</f>
        <v>25000</v>
      </c>
      <c r="Q53">
        <f ca="1">OFFSET('IRP Approach 90% Local'!$J$1,$A53-2015+(Q$31-1)*35,0)-OFFSET('IRP Approach 90% Local'!$T$1,$A53-2015+(Q$31-1)*35,0)</f>
        <v>25000</v>
      </c>
      <c r="R53">
        <f ca="1">OFFSET('IRP Approach 90% Local'!$J$1,$A53-2015+(R$31-1)*35,0)-OFFSET('IRP Approach 90% Local'!$T$1,$A53-2015+(R$31-1)*35,0)</f>
        <v>25000</v>
      </c>
      <c r="S53">
        <f ca="1">OFFSET('IRP Approach 90% Local'!$J$1,$A53-2015+(S$31-1)*35,0)-OFFSET('IRP Approach 90% Local'!$T$1,$A53-2015+(S$31-1)*35,0)</f>
        <v>25000</v>
      </c>
      <c r="T53">
        <f ca="1">OFFSET('IRP Approach 90% Local'!$J$1,$A53-2015+(T$31-1)*35,0)-OFFSET('IRP Approach 90% Local'!$T$1,$A53-2015+(T$31-1)*35,0)</f>
        <v>55000</v>
      </c>
      <c r="U53">
        <f ca="1">OFFSET('IRP Approach 90% Local'!$J$1,$A53-2015+(U$31-1)*35,0)-OFFSET('IRP Approach 90% Local'!$T$1,$A53-2015+(U$31-1)*35,0)</f>
        <v>55000</v>
      </c>
      <c r="V53">
        <f ca="1">OFFSET('IRP Approach 90% Local'!$J$1,$A53-2015+(V$31-1)*35,0)-OFFSET('IRP Approach 90% Local'!$T$1,$A53-2015+(V$31-1)*35,0)</f>
        <v>85000</v>
      </c>
      <c r="W53">
        <f ca="1">OFFSET('IRP Approach 90% Local'!$J$1,$A53-2015+(W$31-1)*35,0)-OFFSET('IRP Approach 90% Local'!$T$1,$A53-2015+(W$31-1)*35,0)</f>
        <v>85000</v>
      </c>
      <c r="X53">
        <f ca="1">OFFSET('IRP Approach 90% Local'!$J$1,$A53-2015+(X$31-1)*35,0)-OFFSET('IRP Approach 90% Local'!$T$1,$A53-2015+(X$31-1)*35,0)</f>
        <v>85000</v>
      </c>
      <c r="Y53">
        <f ca="1">OFFSET('IRP Approach 90% Local'!$J$1,$A53-2015+(Y$31-1)*35,0)-OFFSET('IRP Approach 90% Local'!$T$1,$A53-2015+(Y$31-1)*35,0)</f>
        <v>85000</v>
      </c>
      <c r="Z53">
        <f ca="1">OFFSET('IRP Approach 90% Local'!$J$1,$A53-2015+(Z$31-1)*35,0)-OFFSET('IRP Approach 90% Local'!$T$1,$A53-2015+(Z$31-1)*35,0)</f>
        <v>85000</v>
      </c>
      <c r="AA53">
        <f ca="1">OFFSET('IRP Approach 90% Local'!$J$1,$A53-2015+(AA$31-1)*35,0)-OFFSET('IRP Approach 90% Local'!$T$1,$A53-2015+(AA$31-1)*35,0)</f>
        <v>85000</v>
      </c>
      <c r="AB53">
        <f ca="1">OFFSET('IRP Approach 90% Local'!$J$1,$A53-2015+(AB$31-1)*35,0)-OFFSET('IRP Approach 90% Local'!$T$1,$A53-2015+(AB$31-1)*35,0)</f>
        <v>85000</v>
      </c>
      <c r="AC53">
        <f ca="1">OFFSET('IRP Approach 90% Local'!$J$1,$A53-2015+(AC$31-1)*35,0)-OFFSET('IRP Approach 90% Local'!$T$1,$A53-2015+(AC$31-1)*35,0)</f>
        <v>85000</v>
      </c>
      <c r="AD53">
        <f ca="1">OFFSET('IRP Approach 90% Local'!$J$1,$A53-2015+(AD$31-1)*35,0)-OFFSET('IRP Approach 90% Local'!$T$1,$A53-2015+(AD$31-1)*35,0)</f>
        <v>55000</v>
      </c>
      <c r="AE53">
        <f ca="1">OFFSET('IRP Approach 90% Local'!$J$1,$A53-2015+(AE$31-1)*35,0)-OFFSET('IRP Approach 90% Local'!$T$1,$A53-2015+(AE$31-1)*35,0)</f>
        <v>55000</v>
      </c>
      <c r="AF53">
        <f ca="1">OFFSET('IRP Approach 90% Local'!$J$1,$A53-2015+(AF$31-1)*35,0)-OFFSET('IRP Approach 90% Local'!$T$1,$A53-2015+(AF$31-1)*35,0)</f>
        <v>55000</v>
      </c>
      <c r="AG53">
        <f ca="1">OFFSET('IRP Approach 90% Local'!$J$1,$A53-2015+(AG$31-1)*35,0)-OFFSET('IRP Approach 90% Local'!$T$1,$A53-2015+(AG$31-1)*35,0)</f>
        <v>25000</v>
      </c>
      <c r="AH53">
        <f ca="1">OFFSET('IRP Approach 90% Local'!$J$1,$A53-2015+(AH$31-1)*35,0)-OFFSET('IRP Approach 90% Local'!$T$1,$A53-2015+(AH$31-1)*35,0)</f>
        <v>55000</v>
      </c>
      <c r="AI53">
        <f ca="1">OFFSET('IRP Approach 90% Local'!$J$1,$A53-2015+(AI$31-1)*35,0)-OFFSET('IRP Approach 90% Local'!$T$1,$A53-2015+(AI$31-1)*35,0)</f>
        <v>55000</v>
      </c>
      <c r="AJ53">
        <f ca="1">OFFSET('IRP Approach 90% Local'!$J$1,$A53-2015+(AJ$31-1)*35,0)-OFFSET('IRP Approach 90% Local'!$T$1,$A53-2015+(AJ$31-1)*35,0)</f>
        <v>25000</v>
      </c>
      <c r="AK53">
        <f ca="1">OFFSET('IRP Approach 90% Local'!$J$1,$A53-2015+(AK$31-1)*35,0)-OFFSET('IRP Approach 90% Local'!$T$1,$A53-2015+(AK$31-1)*35,0)</f>
        <v>25000</v>
      </c>
      <c r="AL53">
        <f ca="1">OFFSET('IRP Approach 90% Local'!$J$1,$A53-2015+(AL$31-1)*35,0)-OFFSET('IRP Approach 90% Local'!$T$1,$A53-2015+(AL$31-1)*35,0)</f>
        <v>55000</v>
      </c>
      <c r="AM53">
        <f ca="1">OFFSET('IRP Approach 90% Local'!$J$1,$A53-2015+(AM$31-1)*35,0)-OFFSET('IRP Approach 90% Local'!$T$1,$A53-2015+(AM$31-1)*35,0)</f>
        <v>85000</v>
      </c>
      <c r="AN53">
        <f ca="1">OFFSET('IRP Approach 90% Local'!$J$1,$A53-2015+(AN$31-1)*35,0)-OFFSET('IRP Approach 90% Local'!$T$1,$A53-2015+(AN$31-1)*35,0)</f>
        <v>85000</v>
      </c>
      <c r="AO53">
        <f ca="1">OFFSET('IRP Approach 90% Local'!$J$1,$A53-2015+(AO$31-1)*35,0)-OFFSET('IRP Approach 90% Local'!$T$1,$A53-2015+(AO$31-1)*35,0)</f>
        <v>85000</v>
      </c>
      <c r="AP53">
        <f ca="1">OFFSET('IRP Approach 90% Local'!$J$1,$A53-2015+(AP$31-1)*35,0)-OFFSET('IRP Approach 90% Local'!$T$1,$A53-2015+(AP$31-1)*35,0)</f>
        <v>55000</v>
      </c>
      <c r="AQ53">
        <f ca="1">OFFSET('IRP Approach 90% Local'!$J$1,$A53-2015+(AQ$31-1)*35,0)-OFFSET('IRP Approach 90% Local'!$T$1,$A53-2015+(AQ$31-1)*35,0)</f>
        <v>55000</v>
      </c>
      <c r="AR53">
        <f ca="1">OFFSET('IRP Approach 90% Local'!$J$1,$A53-2015+(AR$31-1)*35,0)-OFFSET('IRP Approach 90% Local'!$T$1,$A53-2015+(AR$31-1)*35,0)</f>
        <v>25000</v>
      </c>
      <c r="AS53">
        <f ca="1">OFFSET('IRP Approach 90% Local'!$J$1,$A53-2015+(AS$31-1)*35,0)-OFFSET('IRP Approach 90% Local'!$T$1,$A53-2015+(AS$31-1)*35,0)</f>
        <v>25000</v>
      </c>
      <c r="AT53">
        <f ca="1">OFFSET('IRP Approach 90% Local'!$J$1,$A53-2015+(AT$31-1)*35,0)-OFFSET('IRP Approach 90% Local'!$T$1,$A53-2015+(AT$31-1)*35,0)</f>
        <v>60000</v>
      </c>
      <c r="AU53">
        <f ca="1">OFFSET('IRP Approach 90% Local'!$J$1,$A53-2015+(AU$31-1)*35,0)-OFFSET('IRP Approach 90% Local'!$T$1,$A53-2015+(AU$31-1)*35,0)</f>
        <v>25000</v>
      </c>
      <c r="AV53">
        <f ca="1">OFFSET('IRP Approach 90% Local'!$J$1,$A53-2015+(AV$31-1)*35,0)-OFFSET('IRP Approach 90% Local'!$T$1,$A53-2015+(AV$31-1)*35,0)</f>
        <v>85000</v>
      </c>
      <c r="AW53">
        <f ca="1">OFFSET('IRP Approach 90% Local'!$J$1,$A53-2015+(AW$31-1)*35,0)-OFFSET('IRP Approach 90% Local'!$T$1,$A53-2015+(AW$31-1)*35,0)</f>
        <v>85000</v>
      </c>
      <c r="AX53">
        <f ca="1">OFFSET('IRP Approach 90% Local'!$J$1,$A53-2015+(AX$31-1)*35,0)-OFFSET('IRP Approach 90% Local'!$T$1,$A53-2015+(AX$31-1)*35,0)</f>
        <v>85000</v>
      </c>
      <c r="AY53">
        <f ca="1">OFFSET('IRP Approach 90% Local'!$J$1,$A53-2015+(AY$31-1)*35,0)-OFFSET('IRP Approach 90% Local'!$T$1,$A53-2015+(AY$31-1)*35,0)</f>
        <v>85000</v>
      </c>
      <c r="AZ53">
        <f ca="1">OFFSET('IRP Approach 90% Local'!$J$1,$A53-2015+(AZ$31-1)*35,0)-OFFSET('IRP Approach 90% Local'!$T$1,$A53-2015+(AZ$31-1)*35,0)</f>
        <v>85000</v>
      </c>
      <c r="BA53">
        <f ca="1">OFFSET('IRP Approach 90% Local'!$J$1,$A53-2015+(BA$31-1)*35,0)-OFFSET('IRP Approach 90% Local'!$T$1,$A53-2015+(BA$31-1)*35,0)</f>
        <v>85000</v>
      </c>
      <c r="BB53">
        <f ca="1">OFFSET('IRP Approach 90% Local'!$J$1,$A53-2015+(BB$31-1)*35,0)-OFFSET('IRP Approach 90% Local'!$T$1,$A53-2015+(BB$31-1)*35,0)</f>
        <v>85000</v>
      </c>
      <c r="BC53">
        <f ca="1">OFFSET('IRP Approach 90% Local'!$J$1,$A53-2015+(BC$31-1)*35,0)-OFFSET('IRP Approach 90% Local'!$T$1,$A53-2015+(BC$31-1)*35,0)</f>
        <v>85000</v>
      </c>
      <c r="BD53">
        <f ca="1">OFFSET('IRP Approach 90% Local'!$J$1,$A53-2015+(BD$31-1)*35,0)-OFFSET('IRP Approach 90% Local'!$T$1,$A53-2015+(BD$31-1)*35,0)</f>
        <v>85000</v>
      </c>
      <c r="BE53">
        <f ca="1">OFFSET('IRP Approach 90% Local'!$J$1,$A53-2015+(BE$31-1)*35,0)-OFFSET('IRP Approach 90% Local'!$T$1,$A53-2015+(BE$31-1)*35,0)</f>
        <v>85000</v>
      </c>
      <c r="BF53">
        <f ca="1">OFFSET('IRP Approach 90% Local'!$J$1,$A53-2015+(BF$31-1)*35,0)-OFFSET('IRP Approach 90% Local'!$T$1,$A53-2015+(BF$31-1)*35,0)</f>
        <v>85000</v>
      </c>
      <c r="BG53">
        <f ca="1">OFFSET('IRP Approach 90% Local'!$J$1,$A53-2015+(BG$31-1)*35,0)-OFFSET('IRP Approach 90% Local'!$T$1,$A53-2015+(BG$31-1)*35,0)</f>
        <v>85000</v>
      </c>
      <c r="BH53">
        <f ca="1">OFFSET('IRP Approach 90% Local'!$J$1,$A53-2015+(BH$31-1)*35,0)-OFFSET('IRP Approach 90% Local'!$T$1,$A53-2015+(BH$31-1)*35,0)</f>
        <v>55000</v>
      </c>
      <c r="BI53">
        <f ca="1">OFFSET('IRP Approach 90% Local'!$J$1,$A53-2015+(BI$31-1)*35,0)-OFFSET('IRP Approach 90% Local'!$T$1,$A53-2015+(BI$31-1)*35,0)</f>
        <v>25000</v>
      </c>
      <c r="BJ53">
        <f ca="1">OFFSET('IRP Approach 90% Local'!$J$1,$A53-2015+(BJ$31-1)*35,0)-OFFSET('IRP Approach 90% Local'!$T$1,$A53-2015+(BJ$31-1)*35,0)</f>
        <v>25000</v>
      </c>
      <c r="BK53">
        <f ca="1">OFFSET('IRP Approach 90% Local'!$J$1,$A53-2015+(BK$31-1)*35,0)-OFFSET('IRP Approach 90% Local'!$T$1,$A53-2015+(BK$31-1)*35,0)</f>
        <v>55000</v>
      </c>
      <c r="BL53">
        <f ca="1">OFFSET('IRP Approach 90% Local'!$J$1,$A53-2015+(BL$31-1)*35,0)-OFFSET('IRP Approach 90% Local'!$T$1,$A53-2015+(BL$31-1)*35,0)</f>
        <v>55000</v>
      </c>
      <c r="BM53">
        <f ca="1">OFFSET('IRP Approach 90% Local'!$J$1,$A53-2015+(BM$31-1)*35,0)-OFFSET('IRP Approach 90% Local'!$T$1,$A53-2015+(BM$31-1)*35,0)</f>
        <v>55000</v>
      </c>
      <c r="BN53">
        <f ca="1">OFFSET('IRP Approach 90% Local'!$J$1,$A53-2015+(BN$31-1)*35,0)-OFFSET('IRP Approach 90% Local'!$T$1,$A53-2015+(BN$31-1)*35,0)</f>
        <v>85000</v>
      </c>
      <c r="BO53">
        <f ca="1">OFFSET('IRP Approach 90% Local'!$J$1,$A53-2015+(BO$31-1)*35,0)-OFFSET('IRP Approach 90% Local'!$T$1,$A53-2015+(BO$31-1)*35,0)</f>
        <v>55000</v>
      </c>
      <c r="BP53">
        <f ca="1">OFFSET('IRP Approach 90% Local'!$J$1,$A53-2015+(BP$31-1)*35,0)-OFFSET('IRP Approach 90% Local'!$T$1,$A53-2015+(BP$31-1)*35,0)</f>
        <v>55000</v>
      </c>
      <c r="BQ53">
        <f ca="1">OFFSET('IRP Approach 90% Local'!$J$1,$A53-2015+(BQ$31-1)*35,0)-OFFSET('IRP Approach 90% Local'!$T$1,$A53-2015+(BQ$31-1)*35,0)</f>
        <v>85000</v>
      </c>
      <c r="BR53">
        <f ca="1">OFFSET('IRP Approach 90% Local'!$J$1,$A53-2015+(BR$31-1)*35,0)-OFFSET('IRP Approach 90% Local'!$T$1,$A53-2015+(BR$31-1)*35,0)</f>
        <v>85000</v>
      </c>
      <c r="BS53">
        <f ca="1">OFFSET('IRP Approach 90% Local'!$J$1,$A53-2015+(BS$31-1)*35,0)-OFFSET('IRP Approach 90% Local'!$T$1,$A53-2015+(BS$31-1)*35,0)</f>
        <v>85000</v>
      </c>
      <c r="BT53">
        <f ca="1">OFFSET('IRP Approach 90% Local'!$J$1,$A53-2015+(BT$31-1)*35,0)-OFFSET('IRP Approach 90% Local'!$T$1,$A53-2015+(BT$31-1)*35,0)</f>
        <v>85000</v>
      </c>
      <c r="BU53">
        <f ca="1">OFFSET('IRP Approach 90% Local'!$J$1,$A53-2015+(BU$31-1)*35,0)-OFFSET('IRP Approach 90% Local'!$T$1,$A53-2015+(BU$31-1)*35,0)</f>
        <v>85000</v>
      </c>
      <c r="BV53">
        <f ca="1">OFFSET('IRP Approach 90% Local'!$J$1,$A53-2015+(BV$31-1)*35,0)-OFFSET('IRP Approach 90% Local'!$T$1,$A53-2015+(BV$31-1)*35,0)</f>
        <v>85000</v>
      </c>
      <c r="BW53">
        <f ca="1">OFFSET('IRP Approach 90% Local'!$J$1,$A53-2015+(BW$31-1)*35,0)-OFFSET('IRP Approach 90% Local'!$T$1,$A53-2015+(BW$31-1)*35,0)</f>
        <v>85000</v>
      </c>
      <c r="BX53">
        <f ca="1">OFFSET('IRP Approach 90% Local'!$J$1,$A53-2015+(BX$31-1)*35,0)-OFFSET('IRP Approach 90% Local'!$T$1,$A53-2015+(BX$31-1)*35,0)</f>
        <v>85000</v>
      </c>
      <c r="BY53">
        <f ca="1">OFFSET('IRP Approach 90% Local'!$J$1,$A53-2015+(BY$31-1)*35,0)-OFFSET('IRP Approach 90% Local'!$T$1,$A53-2015+(BY$31-1)*35,0)</f>
        <v>85000</v>
      </c>
      <c r="BZ53">
        <f ca="1">OFFSET('IRP Approach 90% Local'!$J$1,$A53-2015+(BZ$31-1)*35,0)-OFFSET('IRP Approach 90% Local'!$T$1,$A53-2015+(BZ$31-1)*35,0)</f>
        <v>85000</v>
      </c>
      <c r="CA53">
        <f ca="1">OFFSET('IRP Approach 90% Local'!$J$1,$A53-2015+(CA$31-1)*35,0)-OFFSET('IRP Approach 90% Local'!$T$1,$A53-2015+(CA$31-1)*35,0)</f>
        <v>85000</v>
      </c>
      <c r="CB53">
        <f ca="1">OFFSET('IRP Approach 90% Local'!$J$1,$A53-2015+(CB$31-1)*35,0)-OFFSET('IRP Approach 90% Local'!$T$1,$A53-2015+(CB$31-1)*35,0)</f>
        <v>85000</v>
      </c>
      <c r="CC53">
        <f ca="1">OFFSET('IRP Approach 90% Local'!$J$1,$A53-2015+(CC$31-1)*35,0)-OFFSET('IRP Approach 90% Local'!$T$1,$A53-2015+(CC$31-1)*35,0)</f>
        <v>85000</v>
      </c>
      <c r="CD53">
        <f ca="1">OFFSET('IRP Approach 90% Local'!$J$1,$A53-2015+(CD$31-1)*35,0)-OFFSET('IRP Approach 90% Local'!$T$1,$A53-2015+(CD$31-1)*35,0)</f>
        <v>85000</v>
      </c>
      <c r="CE53">
        <f ca="1">OFFSET('IRP Approach 90% Local'!$J$1,$A53-2015+(CE$31-1)*35,0)-OFFSET('IRP Approach 90% Local'!$T$1,$A53-2015+(CE$31-1)*35,0)</f>
        <v>85000</v>
      </c>
      <c r="CF53">
        <f ca="1">OFFSET('IRP Approach 90% Local'!$J$1,$A53-2015+(CF$31-1)*35,0)-OFFSET('IRP Approach 90% Local'!$T$1,$A53-2015+(CF$31-1)*35,0)</f>
        <v>85000</v>
      </c>
      <c r="CG53">
        <f ca="1">OFFSET('IRP Approach 90% Local'!$J$1,$A53-2015+(CG$31-1)*35,0)-OFFSET('IRP Approach 90% Local'!$T$1,$A53-2015+(CG$31-1)*35,0)</f>
        <v>85000</v>
      </c>
      <c r="CH53">
        <f ca="1">OFFSET('IRP Approach 90% Local'!$J$1,$A53-2015+(CH$31-1)*35,0)-OFFSET('IRP Approach 90% Local'!$T$1,$A53-2015+(CH$31-1)*35,0)</f>
        <v>85000</v>
      </c>
      <c r="CI53">
        <f ca="1">OFFSET('IRP Approach 90% Local'!$J$1,$A53-2015+(CI$31-1)*35,0)-OFFSET('IRP Approach 90% Local'!$T$1,$A53-2015+(CI$31-1)*35,0)</f>
        <v>85000</v>
      </c>
      <c r="CJ53">
        <f ca="1">OFFSET('IRP Approach 90% Local'!$J$1,$A53-2015+(CJ$31-1)*35,0)-OFFSET('IRP Approach 90% Local'!$T$1,$A53-2015+(CJ$31-1)*35,0)</f>
        <v>85000</v>
      </c>
      <c r="CK53">
        <f ca="1">OFFSET('IRP Approach 90% Local'!$J$1,$A53-2015+(CK$31-1)*35,0)-OFFSET('IRP Approach 90% Local'!$T$1,$A53-2015+(CK$31-1)*35,0)</f>
        <v>85000</v>
      </c>
      <c r="CL53">
        <f ca="1">OFFSET('IRP Approach 90% Local'!$J$1,$A53-2015+(CL$31-1)*35,0)-OFFSET('IRP Approach 90% Local'!$T$1,$A53-2015+(CL$31-1)*35,0)</f>
        <v>85000</v>
      </c>
      <c r="CM53">
        <f ca="1">OFFSET('IRP Approach 90% Local'!$J$1,$A53-2015+(CM$31-1)*35,0)-OFFSET('IRP Approach 90% Local'!$T$1,$A53-2015+(CM$31-1)*35,0)</f>
        <v>55000</v>
      </c>
      <c r="CN53">
        <f ca="1">OFFSET('IRP Approach 90% Local'!$J$1,$A53-2015+(CN$31-1)*35,0)-OFFSET('IRP Approach 90% Local'!$T$1,$A53-2015+(CN$31-1)*35,0)</f>
        <v>55000</v>
      </c>
      <c r="CP53">
        <f t="shared" ca="1" si="5"/>
        <v>25000</v>
      </c>
      <c r="CQ53" s="1">
        <f t="shared" ca="1" si="6"/>
        <v>63626.373626373628</v>
      </c>
      <c r="CR53">
        <f t="shared" ca="1" si="7"/>
        <v>85000</v>
      </c>
    </row>
    <row r="54" spans="1:96" x14ac:dyDescent="0.3">
      <c r="A54">
        <v>2038</v>
      </c>
      <c r="B54">
        <f ca="1">OFFSET('IRP Approach 90% Local'!$J$1,$A54-2015+(B$31-1)*35,0)-OFFSET('IRP Approach 90% Local'!$T$1,$A54-2015+(B$31-1)*35,0)</f>
        <v>-5000</v>
      </c>
      <c r="C54">
        <f ca="1">OFFSET('IRP Approach 90% Local'!$J$1,$A54-2015+(C$31-1)*35,0)-OFFSET('IRP Approach 90% Local'!$T$1,$A54-2015+(C$31-1)*35,0)</f>
        <v>-5000</v>
      </c>
      <c r="D54">
        <f ca="1">OFFSET('IRP Approach 90% Local'!$J$1,$A54-2015+(D$31-1)*35,0)-OFFSET('IRP Approach 90% Local'!$T$1,$A54-2015+(D$31-1)*35,0)</f>
        <v>-5000</v>
      </c>
      <c r="E54">
        <f ca="1">OFFSET('IRP Approach 90% Local'!$J$1,$A54-2015+(E$31-1)*35,0)-OFFSET('IRP Approach 90% Local'!$T$1,$A54-2015+(E$31-1)*35,0)</f>
        <v>-5000</v>
      </c>
      <c r="F54">
        <f ca="1">OFFSET('IRP Approach 90% Local'!$J$1,$A54-2015+(F$31-1)*35,0)-OFFSET('IRP Approach 90% Local'!$T$1,$A54-2015+(F$31-1)*35,0)</f>
        <v>-5000</v>
      </c>
      <c r="G54">
        <f ca="1">OFFSET('IRP Approach 90% Local'!$J$1,$A54-2015+(G$31-1)*35,0)-OFFSET('IRP Approach 90% Local'!$T$1,$A54-2015+(G$31-1)*35,0)</f>
        <v>-5000</v>
      </c>
      <c r="H54">
        <f ca="1">OFFSET('IRP Approach 90% Local'!$J$1,$A54-2015+(H$31-1)*35,0)-OFFSET('IRP Approach 90% Local'!$T$1,$A54-2015+(H$31-1)*35,0)</f>
        <v>-5000</v>
      </c>
      <c r="I54">
        <f ca="1">OFFSET('IRP Approach 90% Local'!$J$1,$A54-2015+(I$31-1)*35,0)-OFFSET('IRP Approach 90% Local'!$T$1,$A54-2015+(I$31-1)*35,0)</f>
        <v>-5000</v>
      </c>
      <c r="J54">
        <f ca="1">OFFSET('IRP Approach 90% Local'!$J$1,$A54-2015+(J$31-1)*35,0)-OFFSET('IRP Approach 90% Local'!$T$1,$A54-2015+(J$31-1)*35,0)</f>
        <v>25000</v>
      </c>
      <c r="K54">
        <f ca="1">OFFSET('IRP Approach 90% Local'!$J$1,$A54-2015+(K$31-1)*35,0)-OFFSET('IRP Approach 90% Local'!$T$1,$A54-2015+(K$31-1)*35,0)</f>
        <v>25000</v>
      </c>
      <c r="L54">
        <f ca="1">OFFSET('IRP Approach 90% Local'!$J$1,$A54-2015+(L$31-1)*35,0)-OFFSET('IRP Approach 90% Local'!$T$1,$A54-2015+(L$31-1)*35,0)</f>
        <v>25000</v>
      </c>
      <c r="M54">
        <f ca="1">OFFSET('IRP Approach 90% Local'!$J$1,$A54-2015+(M$31-1)*35,0)-OFFSET('IRP Approach 90% Local'!$T$1,$A54-2015+(M$31-1)*35,0)</f>
        <v>-5000</v>
      </c>
      <c r="N54">
        <f ca="1">OFFSET('IRP Approach 90% Local'!$J$1,$A54-2015+(N$31-1)*35,0)-OFFSET('IRP Approach 90% Local'!$T$1,$A54-2015+(N$31-1)*35,0)</f>
        <v>-5000</v>
      </c>
      <c r="O54">
        <f ca="1">OFFSET('IRP Approach 90% Local'!$J$1,$A54-2015+(O$31-1)*35,0)-OFFSET('IRP Approach 90% Local'!$T$1,$A54-2015+(O$31-1)*35,0)</f>
        <v>-5000</v>
      </c>
      <c r="P54">
        <f ca="1">OFFSET('IRP Approach 90% Local'!$J$1,$A54-2015+(P$31-1)*35,0)-OFFSET('IRP Approach 90% Local'!$T$1,$A54-2015+(P$31-1)*35,0)</f>
        <v>-5000</v>
      </c>
      <c r="Q54">
        <f ca="1">OFFSET('IRP Approach 90% Local'!$J$1,$A54-2015+(Q$31-1)*35,0)-OFFSET('IRP Approach 90% Local'!$T$1,$A54-2015+(Q$31-1)*35,0)</f>
        <v>-5000</v>
      </c>
      <c r="R54">
        <f ca="1">OFFSET('IRP Approach 90% Local'!$J$1,$A54-2015+(R$31-1)*35,0)-OFFSET('IRP Approach 90% Local'!$T$1,$A54-2015+(R$31-1)*35,0)</f>
        <v>-5000</v>
      </c>
      <c r="S54">
        <f ca="1">OFFSET('IRP Approach 90% Local'!$J$1,$A54-2015+(S$31-1)*35,0)-OFFSET('IRP Approach 90% Local'!$T$1,$A54-2015+(S$31-1)*35,0)</f>
        <v>-5000</v>
      </c>
      <c r="T54">
        <f ca="1">OFFSET('IRP Approach 90% Local'!$J$1,$A54-2015+(T$31-1)*35,0)-OFFSET('IRP Approach 90% Local'!$T$1,$A54-2015+(T$31-1)*35,0)</f>
        <v>25000</v>
      </c>
      <c r="U54">
        <f ca="1">OFFSET('IRP Approach 90% Local'!$J$1,$A54-2015+(U$31-1)*35,0)-OFFSET('IRP Approach 90% Local'!$T$1,$A54-2015+(U$31-1)*35,0)</f>
        <v>55000</v>
      </c>
      <c r="V54">
        <f ca="1">OFFSET('IRP Approach 90% Local'!$J$1,$A54-2015+(V$31-1)*35,0)-OFFSET('IRP Approach 90% Local'!$T$1,$A54-2015+(V$31-1)*35,0)</f>
        <v>55000</v>
      </c>
      <c r="W54">
        <f ca="1">OFFSET('IRP Approach 90% Local'!$J$1,$A54-2015+(W$31-1)*35,0)-OFFSET('IRP Approach 90% Local'!$T$1,$A54-2015+(W$31-1)*35,0)</f>
        <v>55000</v>
      </c>
      <c r="X54">
        <f ca="1">OFFSET('IRP Approach 90% Local'!$J$1,$A54-2015+(X$31-1)*35,0)-OFFSET('IRP Approach 90% Local'!$T$1,$A54-2015+(X$31-1)*35,0)</f>
        <v>55000</v>
      </c>
      <c r="Y54">
        <f ca="1">OFFSET('IRP Approach 90% Local'!$J$1,$A54-2015+(Y$31-1)*35,0)-OFFSET('IRP Approach 90% Local'!$T$1,$A54-2015+(Y$31-1)*35,0)</f>
        <v>55000</v>
      </c>
      <c r="Z54">
        <f ca="1">OFFSET('IRP Approach 90% Local'!$J$1,$A54-2015+(Z$31-1)*35,0)-OFFSET('IRP Approach 90% Local'!$T$1,$A54-2015+(Z$31-1)*35,0)</f>
        <v>55000</v>
      </c>
      <c r="AA54">
        <f ca="1">OFFSET('IRP Approach 90% Local'!$J$1,$A54-2015+(AA$31-1)*35,0)-OFFSET('IRP Approach 90% Local'!$T$1,$A54-2015+(AA$31-1)*35,0)</f>
        <v>55000</v>
      </c>
      <c r="AB54">
        <f ca="1">OFFSET('IRP Approach 90% Local'!$J$1,$A54-2015+(AB$31-1)*35,0)-OFFSET('IRP Approach 90% Local'!$T$1,$A54-2015+(AB$31-1)*35,0)</f>
        <v>25000</v>
      </c>
      <c r="AC54">
        <f ca="1">OFFSET('IRP Approach 90% Local'!$J$1,$A54-2015+(AC$31-1)*35,0)-OFFSET('IRP Approach 90% Local'!$T$1,$A54-2015+(AC$31-1)*35,0)</f>
        <v>25000</v>
      </c>
      <c r="AD54">
        <f ca="1">OFFSET('IRP Approach 90% Local'!$J$1,$A54-2015+(AD$31-1)*35,0)-OFFSET('IRP Approach 90% Local'!$T$1,$A54-2015+(AD$31-1)*35,0)</f>
        <v>-5000</v>
      </c>
      <c r="AE54">
        <f ca="1">OFFSET('IRP Approach 90% Local'!$J$1,$A54-2015+(AE$31-1)*35,0)-OFFSET('IRP Approach 90% Local'!$T$1,$A54-2015+(AE$31-1)*35,0)</f>
        <v>-5000</v>
      </c>
      <c r="AF54">
        <f ca="1">OFFSET('IRP Approach 90% Local'!$J$1,$A54-2015+(AF$31-1)*35,0)-OFFSET('IRP Approach 90% Local'!$T$1,$A54-2015+(AF$31-1)*35,0)</f>
        <v>-5000</v>
      </c>
      <c r="AG54">
        <f ca="1">OFFSET('IRP Approach 90% Local'!$J$1,$A54-2015+(AG$31-1)*35,0)-OFFSET('IRP Approach 90% Local'!$T$1,$A54-2015+(AG$31-1)*35,0)</f>
        <v>-5000</v>
      </c>
      <c r="AH54">
        <f ca="1">OFFSET('IRP Approach 90% Local'!$J$1,$A54-2015+(AH$31-1)*35,0)-OFFSET('IRP Approach 90% Local'!$T$1,$A54-2015+(AH$31-1)*35,0)</f>
        <v>25000</v>
      </c>
      <c r="AI54">
        <f ca="1">OFFSET('IRP Approach 90% Local'!$J$1,$A54-2015+(AI$31-1)*35,0)-OFFSET('IRP Approach 90% Local'!$T$1,$A54-2015+(AI$31-1)*35,0)</f>
        <v>-5000</v>
      </c>
      <c r="AJ54">
        <f ca="1">OFFSET('IRP Approach 90% Local'!$J$1,$A54-2015+(AJ$31-1)*35,0)-OFFSET('IRP Approach 90% Local'!$T$1,$A54-2015+(AJ$31-1)*35,0)</f>
        <v>-5000</v>
      </c>
      <c r="AK54">
        <f ca="1">OFFSET('IRP Approach 90% Local'!$J$1,$A54-2015+(AK$31-1)*35,0)-OFFSET('IRP Approach 90% Local'!$T$1,$A54-2015+(AK$31-1)*35,0)</f>
        <v>25000</v>
      </c>
      <c r="AL54">
        <f ca="1">OFFSET('IRP Approach 90% Local'!$J$1,$A54-2015+(AL$31-1)*35,0)-OFFSET('IRP Approach 90% Local'!$T$1,$A54-2015+(AL$31-1)*35,0)</f>
        <v>55000</v>
      </c>
      <c r="AM54">
        <f ca="1">OFFSET('IRP Approach 90% Local'!$J$1,$A54-2015+(AM$31-1)*35,0)-OFFSET('IRP Approach 90% Local'!$T$1,$A54-2015+(AM$31-1)*35,0)</f>
        <v>25000</v>
      </c>
      <c r="AN54">
        <f ca="1">OFFSET('IRP Approach 90% Local'!$J$1,$A54-2015+(AN$31-1)*35,0)-OFFSET('IRP Approach 90% Local'!$T$1,$A54-2015+(AN$31-1)*35,0)</f>
        <v>25000</v>
      </c>
      <c r="AO54">
        <f ca="1">OFFSET('IRP Approach 90% Local'!$J$1,$A54-2015+(AO$31-1)*35,0)-OFFSET('IRP Approach 90% Local'!$T$1,$A54-2015+(AO$31-1)*35,0)</f>
        <v>25000</v>
      </c>
      <c r="AP54">
        <f ca="1">OFFSET('IRP Approach 90% Local'!$J$1,$A54-2015+(AP$31-1)*35,0)-OFFSET('IRP Approach 90% Local'!$T$1,$A54-2015+(AP$31-1)*35,0)</f>
        <v>25000</v>
      </c>
      <c r="AQ54">
        <f ca="1">OFFSET('IRP Approach 90% Local'!$J$1,$A54-2015+(AQ$31-1)*35,0)-OFFSET('IRP Approach 90% Local'!$T$1,$A54-2015+(AQ$31-1)*35,0)</f>
        <v>-5000</v>
      </c>
      <c r="AR54">
        <f ca="1">OFFSET('IRP Approach 90% Local'!$J$1,$A54-2015+(AR$31-1)*35,0)-OFFSET('IRP Approach 90% Local'!$T$1,$A54-2015+(AR$31-1)*35,0)</f>
        <v>-5000</v>
      </c>
      <c r="AS54">
        <f ca="1">OFFSET('IRP Approach 90% Local'!$J$1,$A54-2015+(AS$31-1)*35,0)-OFFSET('IRP Approach 90% Local'!$T$1,$A54-2015+(AS$31-1)*35,0)</f>
        <v>-5000</v>
      </c>
      <c r="AT54">
        <f ca="1">OFFSET('IRP Approach 90% Local'!$J$1,$A54-2015+(AT$31-1)*35,0)-OFFSET('IRP Approach 90% Local'!$T$1,$A54-2015+(AT$31-1)*35,0)</f>
        <v>30000</v>
      </c>
      <c r="AU54">
        <f ca="1">OFFSET('IRP Approach 90% Local'!$J$1,$A54-2015+(AU$31-1)*35,0)-OFFSET('IRP Approach 90% Local'!$T$1,$A54-2015+(AU$31-1)*35,0)</f>
        <v>-5000</v>
      </c>
      <c r="AV54">
        <f ca="1">OFFSET('IRP Approach 90% Local'!$J$1,$A54-2015+(AV$31-1)*35,0)-OFFSET('IRP Approach 90% Local'!$T$1,$A54-2015+(AV$31-1)*35,0)</f>
        <v>55000</v>
      </c>
      <c r="AW54">
        <f ca="1">OFFSET('IRP Approach 90% Local'!$J$1,$A54-2015+(AW$31-1)*35,0)-OFFSET('IRP Approach 90% Local'!$T$1,$A54-2015+(AW$31-1)*35,0)</f>
        <v>55000</v>
      </c>
      <c r="AX54">
        <f ca="1">OFFSET('IRP Approach 90% Local'!$J$1,$A54-2015+(AX$31-1)*35,0)-OFFSET('IRP Approach 90% Local'!$T$1,$A54-2015+(AX$31-1)*35,0)</f>
        <v>55000</v>
      </c>
      <c r="AY54">
        <f ca="1">OFFSET('IRP Approach 90% Local'!$J$1,$A54-2015+(AY$31-1)*35,0)-OFFSET('IRP Approach 90% Local'!$T$1,$A54-2015+(AY$31-1)*35,0)</f>
        <v>55000</v>
      </c>
      <c r="AZ54">
        <f ca="1">OFFSET('IRP Approach 90% Local'!$J$1,$A54-2015+(AZ$31-1)*35,0)-OFFSET('IRP Approach 90% Local'!$T$1,$A54-2015+(AZ$31-1)*35,0)</f>
        <v>55000</v>
      </c>
      <c r="BA54">
        <f ca="1">OFFSET('IRP Approach 90% Local'!$J$1,$A54-2015+(BA$31-1)*35,0)-OFFSET('IRP Approach 90% Local'!$T$1,$A54-2015+(BA$31-1)*35,0)</f>
        <v>55000</v>
      </c>
      <c r="BB54">
        <f ca="1">OFFSET('IRP Approach 90% Local'!$J$1,$A54-2015+(BB$31-1)*35,0)-OFFSET('IRP Approach 90% Local'!$T$1,$A54-2015+(BB$31-1)*35,0)</f>
        <v>55000</v>
      </c>
      <c r="BC54">
        <f ca="1">OFFSET('IRP Approach 90% Local'!$J$1,$A54-2015+(BC$31-1)*35,0)-OFFSET('IRP Approach 90% Local'!$T$1,$A54-2015+(BC$31-1)*35,0)</f>
        <v>55000</v>
      </c>
      <c r="BD54">
        <f ca="1">OFFSET('IRP Approach 90% Local'!$J$1,$A54-2015+(BD$31-1)*35,0)-OFFSET('IRP Approach 90% Local'!$T$1,$A54-2015+(BD$31-1)*35,0)</f>
        <v>55000</v>
      </c>
      <c r="BE54">
        <f ca="1">OFFSET('IRP Approach 90% Local'!$J$1,$A54-2015+(BE$31-1)*35,0)-OFFSET('IRP Approach 90% Local'!$T$1,$A54-2015+(BE$31-1)*35,0)</f>
        <v>55000</v>
      </c>
      <c r="BF54">
        <f ca="1">OFFSET('IRP Approach 90% Local'!$J$1,$A54-2015+(BF$31-1)*35,0)-OFFSET('IRP Approach 90% Local'!$T$1,$A54-2015+(BF$31-1)*35,0)</f>
        <v>25000</v>
      </c>
      <c r="BG54">
        <f ca="1">OFFSET('IRP Approach 90% Local'!$J$1,$A54-2015+(BG$31-1)*35,0)-OFFSET('IRP Approach 90% Local'!$T$1,$A54-2015+(BG$31-1)*35,0)</f>
        <v>25000</v>
      </c>
      <c r="BH54">
        <f ca="1">OFFSET('IRP Approach 90% Local'!$J$1,$A54-2015+(BH$31-1)*35,0)-OFFSET('IRP Approach 90% Local'!$T$1,$A54-2015+(BH$31-1)*35,0)</f>
        <v>-5000</v>
      </c>
      <c r="BI54">
        <f ca="1">OFFSET('IRP Approach 90% Local'!$J$1,$A54-2015+(BI$31-1)*35,0)-OFFSET('IRP Approach 90% Local'!$T$1,$A54-2015+(BI$31-1)*35,0)</f>
        <v>-5000</v>
      </c>
      <c r="BJ54">
        <f ca="1">OFFSET('IRP Approach 90% Local'!$J$1,$A54-2015+(BJ$31-1)*35,0)-OFFSET('IRP Approach 90% Local'!$T$1,$A54-2015+(BJ$31-1)*35,0)</f>
        <v>-5000</v>
      </c>
      <c r="BK54">
        <f ca="1">OFFSET('IRP Approach 90% Local'!$J$1,$A54-2015+(BK$31-1)*35,0)-OFFSET('IRP Approach 90% Local'!$T$1,$A54-2015+(BK$31-1)*35,0)</f>
        <v>25000</v>
      </c>
      <c r="BL54">
        <f ca="1">OFFSET('IRP Approach 90% Local'!$J$1,$A54-2015+(BL$31-1)*35,0)-OFFSET('IRP Approach 90% Local'!$T$1,$A54-2015+(BL$31-1)*35,0)</f>
        <v>25000</v>
      </c>
      <c r="BM54">
        <f ca="1">OFFSET('IRP Approach 90% Local'!$J$1,$A54-2015+(BM$31-1)*35,0)-OFFSET('IRP Approach 90% Local'!$T$1,$A54-2015+(BM$31-1)*35,0)</f>
        <v>25000</v>
      </c>
      <c r="BN54">
        <f ca="1">OFFSET('IRP Approach 90% Local'!$J$1,$A54-2015+(BN$31-1)*35,0)-OFFSET('IRP Approach 90% Local'!$T$1,$A54-2015+(BN$31-1)*35,0)</f>
        <v>25000</v>
      </c>
      <c r="BO54">
        <f ca="1">OFFSET('IRP Approach 90% Local'!$J$1,$A54-2015+(BO$31-1)*35,0)-OFFSET('IRP Approach 90% Local'!$T$1,$A54-2015+(BO$31-1)*35,0)</f>
        <v>25000</v>
      </c>
      <c r="BP54">
        <f ca="1">OFFSET('IRP Approach 90% Local'!$J$1,$A54-2015+(BP$31-1)*35,0)-OFFSET('IRP Approach 90% Local'!$T$1,$A54-2015+(BP$31-1)*35,0)</f>
        <v>25000</v>
      </c>
      <c r="BQ54">
        <f ca="1">OFFSET('IRP Approach 90% Local'!$J$1,$A54-2015+(BQ$31-1)*35,0)-OFFSET('IRP Approach 90% Local'!$T$1,$A54-2015+(BQ$31-1)*35,0)</f>
        <v>55000</v>
      </c>
      <c r="BR54">
        <f ca="1">OFFSET('IRP Approach 90% Local'!$J$1,$A54-2015+(BR$31-1)*35,0)-OFFSET('IRP Approach 90% Local'!$T$1,$A54-2015+(BR$31-1)*35,0)</f>
        <v>55000</v>
      </c>
      <c r="BS54">
        <f ca="1">OFFSET('IRP Approach 90% Local'!$J$1,$A54-2015+(BS$31-1)*35,0)-OFFSET('IRP Approach 90% Local'!$T$1,$A54-2015+(BS$31-1)*35,0)</f>
        <v>55000</v>
      </c>
      <c r="BT54">
        <f ca="1">OFFSET('IRP Approach 90% Local'!$J$1,$A54-2015+(BT$31-1)*35,0)-OFFSET('IRP Approach 90% Local'!$T$1,$A54-2015+(BT$31-1)*35,0)</f>
        <v>55000</v>
      </c>
      <c r="BU54">
        <f ca="1">OFFSET('IRP Approach 90% Local'!$J$1,$A54-2015+(BU$31-1)*35,0)-OFFSET('IRP Approach 90% Local'!$T$1,$A54-2015+(BU$31-1)*35,0)</f>
        <v>55000</v>
      </c>
      <c r="BV54">
        <f ca="1">OFFSET('IRP Approach 90% Local'!$J$1,$A54-2015+(BV$31-1)*35,0)-OFFSET('IRP Approach 90% Local'!$T$1,$A54-2015+(BV$31-1)*35,0)</f>
        <v>55000</v>
      </c>
      <c r="BW54">
        <f ca="1">OFFSET('IRP Approach 90% Local'!$J$1,$A54-2015+(BW$31-1)*35,0)-OFFSET('IRP Approach 90% Local'!$T$1,$A54-2015+(BW$31-1)*35,0)</f>
        <v>55000</v>
      </c>
      <c r="BX54">
        <f ca="1">OFFSET('IRP Approach 90% Local'!$J$1,$A54-2015+(BX$31-1)*35,0)-OFFSET('IRP Approach 90% Local'!$T$1,$A54-2015+(BX$31-1)*35,0)</f>
        <v>55000</v>
      </c>
      <c r="BY54">
        <f ca="1">OFFSET('IRP Approach 90% Local'!$J$1,$A54-2015+(BY$31-1)*35,0)-OFFSET('IRP Approach 90% Local'!$T$1,$A54-2015+(BY$31-1)*35,0)</f>
        <v>55000</v>
      </c>
      <c r="BZ54">
        <f ca="1">OFFSET('IRP Approach 90% Local'!$J$1,$A54-2015+(BZ$31-1)*35,0)-OFFSET('IRP Approach 90% Local'!$T$1,$A54-2015+(BZ$31-1)*35,0)</f>
        <v>55000</v>
      </c>
      <c r="CA54">
        <f ca="1">OFFSET('IRP Approach 90% Local'!$J$1,$A54-2015+(CA$31-1)*35,0)-OFFSET('IRP Approach 90% Local'!$T$1,$A54-2015+(CA$31-1)*35,0)</f>
        <v>55000</v>
      </c>
      <c r="CB54">
        <f ca="1">OFFSET('IRP Approach 90% Local'!$J$1,$A54-2015+(CB$31-1)*35,0)-OFFSET('IRP Approach 90% Local'!$T$1,$A54-2015+(CB$31-1)*35,0)</f>
        <v>55000</v>
      </c>
      <c r="CC54">
        <f ca="1">OFFSET('IRP Approach 90% Local'!$J$1,$A54-2015+(CC$31-1)*35,0)-OFFSET('IRP Approach 90% Local'!$T$1,$A54-2015+(CC$31-1)*35,0)</f>
        <v>55000</v>
      </c>
      <c r="CD54">
        <f ca="1">OFFSET('IRP Approach 90% Local'!$J$1,$A54-2015+(CD$31-1)*35,0)-OFFSET('IRP Approach 90% Local'!$T$1,$A54-2015+(CD$31-1)*35,0)</f>
        <v>55000</v>
      </c>
      <c r="CE54">
        <f ca="1">OFFSET('IRP Approach 90% Local'!$J$1,$A54-2015+(CE$31-1)*35,0)-OFFSET('IRP Approach 90% Local'!$T$1,$A54-2015+(CE$31-1)*35,0)</f>
        <v>55000</v>
      </c>
      <c r="CF54">
        <f ca="1">OFFSET('IRP Approach 90% Local'!$J$1,$A54-2015+(CF$31-1)*35,0)-OFFSET('IRP Approach 90% Local'!$T$1,$A54-2015+(CF$31-1)*35,0)</f>
        <v>55000</v>
      </c>
      <c r="CG54">
        <f ca="1">OFFSET('IRP Approach 90% Local'!$J$1,$A54-2015+(CG$31-1)*35,0)-OFFSET('IRP Approach 90% Local'!$T$1,$A54-2015+(CG$31-1)*35,0)</f>
        <v>55000</v>
      </c>
      <c r="CH54">
        <f ca="1">OFFSET('IRP Approach 90% Local'!$J$1,$A54-2015+(CH$31-1)*35,0)-OFFSET('IRP Approach 90% Local'!$T$1,$A54-2015+(CH$31-1)*35,0)</f>
        <v>55000</v>
      </c>
      <c r="CI54">
        <f ca="1">OFFSET('IRP Approach 90% Local'!$J$1,$A54-2015+(CI$31-1)*35,0)-OFFSET('IRP Approach 90% Local'!$T$1,$A54-2015+(CI$31-1)*35,0)</f>
        <v>55000</v>
      </c>
      <c r="CJ54">
        <f ca="1">OFFSET('IRP Approach 90% Local'!$J$1,$A54-2015+(CJ$31-1)*35,0)-OFFSET('IRP Approach 90% Local'!$T$1,$A54-2015+(CJ$31-1)*35,0)</f>
        <v>55000</v>
      </c>
      <c r="CK54">
        <f ca="1">OFFSET('IRP Approach 90% Local'!$J$1,$A54-2015+(CK$31-1)*35,0)-OFFSET('IRP Approach 90% Local'!$T$1,$A54-2015+(CK$31-1)*35,0)</f>
        <v>55000</v>
      </c>
      <c r="CL54">
        <f ca="1">OFFSET('IRP Approach 90% Local'!$J$1,$A54-2015+(CL$31-1)*35,0)-OFFSET('IRP Approach 90% Local'!$T$1,$A54-2015+(CL$31-1)*35,0)</f>
        <v>25000</v>
      </c>
      <c r="CM54">
        <f ca="1">OFFSET('IRP Approach 90% Local'!$J$1,$A54-2015+(CM$31-1)*35,0)-OFFSET('IRP Approach 90% Local'!$T$1,$A54-2015+(CM$31-1)*35,0)</f>
        <v>25000</v>
      </c>
      <c r="CN54">
        <f ca="1">OFFSET('IRP Approach 90% Local'!$J$1,$A54-2015+(CN$31-1)*35,0)-OFFSET('IRP Approach 90% Local'!$T$1,$A54-2015+(CN$31-1)*35,0)</f>
        <v>25000</v>
      </c>
      <c r="CP54">
        <f t="shared" ca="1" si="5"/>
        <v>-5000</v>
      </c>
      <c r="CQ54" s="1">
        <f t="shared" ca="1" si="6"/>
        <v>28681.31868131868</v>
      </c>
      <c r="CR54">
        <f t="shared" ca="1" si="7"/>
        <v>55000</v>
      </c>
    </row>
    <row r="55" spans="1:96" x14ac:dyDescent="0.3">
      <c r="A55">
        <v>2039</v>
      </c>
      <c r="B55">
        <f ca="1">OFFSET('IRP Approach 90% Local'!$J$1,$A55-2015+(B$31-1)*35,0)-OFFSET('IRP Approach 90% Local'!$T$1,$A55-2015+(B$31-1)*35,0)</f>
        <v>-5000</v>
      </c>
      <c r="C55">
        <f ca="1">OFFSET('IRP Approach 90% Local'!$J$1,$A55-2015+(C$31-1)*35,0)-OFFSET('IRP Approach 90% Local'!$T$1,$A55-2015+(C$31-1)*35,0)</f>
        <v>-5000</v>
      </c>
      <c r="D55">
        <f ca="1">OFFSET('IRP Approach 90% Local'!$J$1,$A55-2015+(D$31-1)*35,0)-OFFSET('IRP Approach 90% Local'!$T$1,$A55-2015+(D$31-1)*35,0)</f>
        <v>-5000</v>
      </c>
      <c r="E55">
        <f ca="1">OFFSET('IRP Approach 90% Local'!$J$1,$A55-2015+(E$31-1)*35,0)-OFFSET('IRP Approach 90% Local'!$T$1,$A55-2015+(E$31-1)*35,0)</f>
        <v>-5000</v>
      </c>
      <c r="F55">
        <f ca="1">OFFSET('IRP Approach 90% Local'!$J$1,$A55-2015+(F$31-1)*35,0)-OFFSET('IRP Approach 90% Local'!$T$1,$A55-2015+(F$31-1)*35,0)</f>
        <v>-5000</v>
      </c>
      <c r="G55">
        <f ca="1">OFFSET('IRP Approach 90% Local'!$J$1,$A55-2015+(G$31-1)*35,0)-OFFSET('IRP Approach 90% Local'!$T$1,$A55-2015+(G$31-1)*35,0)</f>
        <v>-5000</v>
      </c>
      <c r="H55">
        <f ca="1">OFFSET('IRP Approach 90% Local'!$J$1,$A55-2015+(H$31-1)*35,0)-OFFSET('IRP Approach 90% Local'!$T$1,$A55-2015+(H$31-1)*35,0)</f>
        <v>-5000</v>
      </c>
      <c r="I55">
        <f ca="1">OFFSET('IRP Approach 90% Local'!$J$1,$A55-2015+(I$31-1)*35,0)-OFFSET('IRP Approach 90% Local'!$T$1,$A55-2015+(I$31-1)*35,0)</f>
        <v>25000</v>
      </c>
      <c r="J55">
        <f ca="1">OFFSET('IRP Approach 90% Local'!$J$1,$A55-2015+(J$31-1)*35,0)-OFFSET('IRP Approach 90% Local'!$T$1,$A55-2015+(J$31-1)*35,0)</f>
        <v>25000</v>
      </c>
      <c r="K55">
        <f ca="1">OFFSET('IRP Approach 90% Local'!$J$1,$A55-2015+(K$31-1)*35,0)-OFFSET('IRP Approach 90% Local'!$T$1,$A55-2015+(K$31-1)*35,0)</f>
        <v>25000</v>
      </c>
      <c r="L55">
        <f ca="1">OFFSET('IRP Approach 90% Local'!$J$1,$A55-2015+(L$31-1)*35,0)-OFFSET('IRP Approach 90% Local'!$T$1,$A55-2015+(L$31-1)*35,0)</f>
        <v>25000</v>
      </c>
      <c r="M55">
        <f ca="1">OFFSET('IRP Approach 90% Local'!$J$1,$A55-2015+(M$31-1)*35,0)-OFFSET('IRP Approach 90% Local'!$T$1,$A55-2015+(M$31-1)*35,0)</f>
        <v>-5000</v>
      </c>
      <c r="N55">
        <f ca="1">OFFSET('IRP Approach 90% Local'!$J$1,$A55-2015+(N$31-1)*35,0)-OFFSET('IRP Approach 90% Local'!$T$1,$A55-2015+(N$31-1)*35,0)</f>
        <v>-5000</v>
      </c>
      <c r="O55">
        <f ca="1">OFFSET('IRP Approach 90% Local'!$J$1,$A55-2015+(O$31-1)*35,0)-OFFSET('IRP Approach 90% Local'!$T$1,$A55-2015+(O$31-1)*35,0)</f>
        <v>-5000</v>
      </c>
      <c r="P55">
        <f ca="1">OFFSET('IRP Approach 90% Local'!$J$1,$A55-2015+(P$31-1)*35,0)-OFFSET('IRP Approach 90% Local'!$T$1,$A55-2015+(P$31-1)*35,0)</f>
        <v>-5000</v>
      </c>
      <c r="Q55">
        <f ca="1">OFFSET('IRP Approach 90% Local'!$J$1,$A55-2015+(Q$31-1)*35,0)-OFFSET('IRP Approach 90% Local'!$T$1,$A55-2015+(Q$31-1)*35,0)</f>
        <v>-5000</v>
      </c>
      <c r="R55">
        <f ca="1">OFFSET('IRP Approach 90% Local'!$J$1,$A55-2015+(R$31-1)*35,0)-OFFSET('IRP Approach 90% Local'!$T$1,$A55-2015+(R$31-1)*35,0)</f>
        <v>-5000</v>
      </c>
      <c r="S55">
        <f ca="1">OFFSET('IRP Approach 90% Local'!$J$1,$A55-2015+(S$31-1)*35,0)-OFFSET('IRP Approach 90% Local'!$T$1,$A55-2015+(S$31-1)*35,0)</f>
        <v>-5000</v>
      </c>
      <c r="T55">
        <f ca="1">OFFSET('IRP Approach 90% Local'!$J$1,$A55-2015+(T$31-1)*35,0)-OFFSET('IRP Approach 90% Local'!$T$1,$A55-2015+(T$31-1)*35,0)</f>
        <v>55000</v>
      </c>
      <c r="U55">
        <f ca="1">OFFSET('IRP Approach 90% Local'!$J$1,$A55-2015+(U$31-1)*35,0)-OFFSET('IRP Approach 90% Local'!$T$1,$A55-2015+(U$31-1)*35,0)</f>
        <v>55000</v>
      </c>
      <c r="V55">
        <f ca="1">OFFSET('IRP Approach 90% Local'!$J$1,$A55-2015+(V$31-1)*35,0)-OFFSET('IRP Approach 90% Local'!$T$1,$A55-2015+(V$31-1)*35,0)</f>
        <v>55000</v>
      </c>
      <c r="W55">
        <f ca="1">OFFSET('IRP Approach 90% Local'!$J$1,$A55-2015+(W$31-1)*35,0)-OFFSET('IRP Approach 90% Local'!$T$1,$A55-2015+(W$31-1)*35,0)</f>
        <v>55000</v>
      </c>
      <c r="X55">
        <f ca="1">OFFSET('IRP Approach 90% Local'!$J$1,$A55-2015+(X$31-1)*35,0)-OFFSET('IRP Approach 90% Local'!$T$1,$A55-2015+(X$31-1)*35,0)</f>
        <v>55000</v>
      </c>
      <c r="Y55">
        <f ca="1">OFFSET('IRP Approach 90% Local'!$J$1,$A55-2015+(Y$31-1)*35,0)-OFFSET('IRP Approach 90% Local'!$T$1,$A55-2015+(Y$31-1)*35,0)</f>
        <v>55000</v>
      </c>
      <c r="Z55">
        <f ca="1">OFFSET('IRP Approach 90% Local'!$J$1,$A55-2015+(Z$31-1)*35,0)-OFFSET('IRP Approach 90% Local'!$T$1,$A55-2015+(Z$31-1)*35,0)</f>
        <v>55000</v>
      </c>
      <c r="AA55">
        <f ca="1">OFFSET('IRP Approach 90% Local'!$J$1,$A55-2015+(AA$31-1)*35,0)-OFFSET('IRP Approach 90% Local'!$T$1,$A55-2015+(AA$31-1)*35,0)</f>
        <v>55000</v>
      </c>
      <c r="AB55">
        <f ca="1">OFFSET('IRP Approach 90% Local'!$J$1,$A55-2015+(AB$31-1)*35,0)-OFFSET('IRP Approach 90% Local'!$T$1,$A55-2015+(AB$31-1)*35,0)</f>
        <v>25000</v>
      </c>
      <c r="AC55">
        <f ca="1">OFFSET('IRP Approach 90% Local'!$J$1,$A55-2015+(AC$31-1)*35,0)-OFFSET('IRP Approach 90% Local'!$T$1,$A55-2015+(AC$31-1)*35,0)</f>
        <v>25000</v>
      </c>
      <c r="AD55">
        <f ca="1">OFFSET('IRP Approach 90% Local'!$J$1,$A55-2015+(AD$31-1)*35,0)-OFFSET('IRP Approach 90% Local'!$T$1,$A55-2015+(AD$31-1)*35,0)</f>
        <v>-5000</v>
      </c>
      <c r="AE55">
        <f ca="1">OFFSET('IRP Approach 90% Local'!$J$1,$A55-2015+(AE$31-1)*35,0)-OFFSET('IRP Approach 90% Local'!$T$1,$A55-2015+(AE$31-1)*35,0)</f>
        <v>-5000</v>
      </c>
      <c r="AF55">
        <f ca="1">OFFSET('IRP Approach 90% Local'!$J$1,$A55-2015+(AF$31-1)*35,0)-OFFSET('IRP Approach 90% Local'!$T$1,$A55-2015+(AF$31-1)*35,0)</f>
        <v>-5000</v>
      </c>
      <c r="AG55">
        <f ca="1">OFFSET('IRP Approach 90% Local'!$J$1,$A55-2015+(AG$31-1)*35,0)-OFFSET('IRP Approach 90% Local'!$T$1,$A55-2015+(AG$31-1)*35,0)</f>
        <v>-5000</v>
      </c>
      <c r="AH55">
        <f ca="1">OFFSET('IRP Approach 90% Local'!$J$1,$A55-2015+(AH$31-1)*35,0)-OFFSET('IRP Approach 90% Local'!$T$1,$A55-2015+(AH$31-1)*35,0)</f>
        <v>-5000</v>
      </c>
      <c r="AI55">
        <f ca="1">OFFSET('IRP Approach 90% Local'!$J$1,$A55-2015+(AI$31-1)*35,0)-OFFSET('IRP Approach 90% Local'!$T$1,$A55-2015+(AI$31-1)*35,0)</f>
        <v>-5000</v>
      </c>
      <c r="AJ55">
        <f ca="1">OFFSET('IRP Approach 90% Local'!$J$1,$A55-2015+(AJ$31-1)*35,0)-OFFSET('IRP Approach 90% Local'!$T$1,$A55-2015+(AJ$31-1)*35,0)</f>
        <v>-5000</v>
      </c>
      <c r="AK55">
        <f ca="1">OFFSET('IRP Approach 90% Local'!$J$1,$A55-2015+(AK$31-1)*35,0)-OFFSET('IRP Approach 90% Local'!$T$1,$A55-2015+(AK$31-1)*35,0)</f>
        <v>55000</v>
      </c>
      <c r="AL55">
        <f ca="1">OFFSET('IRP Approach 90% Local'!$J$1,$A55-2015+(AL$31-1)*35,0)-OFFSET('IRP Approach 90% Local'!$T$1,$A55-2015+(AL$31-1)*35,0)</f>
        <v>55000</v>
      </c>
      <c r="AM55">
        <f ca="1">OFFSET('IRP Approach 90% Local'!$J$1,$A55-2015+(AM$31-1)*35,0)-OFFSET('IRP Approach 90% Local'!$T$1,$A55-2015+(AM$31-1)*35,0)</f>
        <v>25000</v>
      </c>
      <c r="AN55">
        <f ca="1">OFFSET('IRP Approach 90% Local'!$J$1,$A55-2015+(AN$31-1)*35,0)-OFFSET('IRP Approach 90% Local'!$T$1,$A55-2015+(AN$31-1)*35,0)</f>
        <v>25000</v>
      </c>
      <c r="AO55">
        <f ca="1">OFFSET('IRP Approach 90% Local'!$J$1,$A55-2015+(AO$31-1)*35,0)-OFFSET('IRP Approach 90% Local'!$T$1,$A55-2015+(AO$31-1)*35,0)</f>
        <v>25000</v>
      </c>
      <c r="AP55">
        <f ca="1">OFFSET('IRP Approach 90% Local'!$J$1,$A55-2015+(AP$31-1)*35,0)-OFFSET('IRP Approach 90% Local'!$T$1,$A55-2015+(AP$31-1)*35,0)</f>
        <v>25000</v>
      </c>
      <c r="AQ55">
        <f ca="1">OFFSET('IRP Approach 90% Local'!$J$1,$A55-2015+(AQ$31-1)*35,0)-OFFSET('IRP Approach 90% Local'!$T$1,$A55-2015+(AQ$31-1)*35,0)</f>
        <v>-5000</v>
      </c>
      <c r="AR55">
        <f ca="1">OFFSET('IRP Approach 90% Local'!$J$1,$A55-2015+(AR$31-1)*35,0)-OFFSET('IRP Approach 90% Local'!$T$1,$A55-2015+(AR$31-1)*35,0)</f>
        <v>-5000</v>
      </c>
      <c r="AS55">
        <f ca="1">OFFSET('IRP Approach 90% Local'!$J$1,$A55-2015+(AS$31-1)*35,0)-OFFSET('IRP Approach 90% Local'!$T$1,$A55-2015+(AS$31-1)*35,0)</f>
        <v>-5000</v>
      </c>
      <c r="AT55">
        <f ca="1">OFFSET('IRP Approach 90% Local'!$J$1,$A55-2015+(AT$31-1)*35,0)-OFFSET('IRP Approach 90% Local'!$T$1,$A55-2015+(AT$31-1)*35,0)</f>
        <v>55000</v>
      </c>
      <c r="AU55">
        <f ca="1">OFFSET('IRP Approach 90% Local'!$J$1,$A55-2015+(AU$31-1)*35,0)-OFFSET('IRP Approach 90% Local'!$T$1,$A55-2015+(AU$31-1)*35,0)</f>
        <v>-5000</v>
      </c>
      <c r="AV55">
        <f ca="1">OFFSET('IRP Approach 90% Local'!$J$1,$A55-2015+(AV$31-1)*35,0)-OFFSET('IRP Approach 90% Local'!$T$1,$A55-2015+(AV$31-1)*35,0)</f>
        <v>55000</v>
      </c>
      <c r="AW55">
        <f ca="1">OFFSET('IRP Approach 90% Local'!$J$1,$A55-2015+(AW$31-1)*35,0)-OFFSET('IRP Approach 90% Local'!$T$1,$A55-2015+(AW$31-1)*35,0)</f>
        <v>55000</v>
      </c>
      <c r="AX55">
        <f ca="1">OFFSET('IRP Approach 90% Local'!$J$1,$A55-2015+(AX$31-1)*35,0)-OFFSET('IRP Approach 90% Local'!$T$1,$A55-2015+(AX$31-1)*35,0)</f>
        <v>55000</v>
      </c>
      <c r="AY55">
        <f ca="1">OFFSET('IRP Approach 90% Local'!$J$1,$A55-2015+(AY$31-1)*35,0)-OFFSET('IRP Approach 90% Local'!$T$1,$A55-2015+(AY$31-1)*35,0)</f>
        <v>55000</v>
      </c>
      <c r="AZ55">
        <f ca="1">OFFSET('IRP Approach 90% Local'!$J$1,$A55-2015+(AZ$31-1)*35,0)-OFFSET('IRP Approach 90% Local'!$T$1,$A55-2015+(AZ$31-1)*35,0)</f>
        <v>55000</v>
      </c>
      <c r="BA55">
        <f ca="1">OFFSET('IRP Approach 90% Local'!$J$1,$A55-2015+(BA$31-1)*35,0)-OFFSET('IRP Approach 90% Local'!$T$1,$A55-2015+(BA$31-1)*35,0)</f>
        <v>55000</v>
      </c>
      <c r="BB55">
        <f ca="1">OFFSET('IRP Approach 90% Local'!$J$1,$A55-2015+(BB$31-1)*35,0)-OFFSET('IRP Approach 90% Local'!$T$1,$A55-2015+(BB$31-1)*35,0)</f>
        <v>55000</v>
      </c>
      <c r="BC55">
        <f ca="1">OFFSET('IRP Approach 90% Local'!$J$1,$A55-2015+(BC$31-1)*35,0)-OFFSET('IRP Approach 90% Local'!$T$1,$A55-2015+(BC$31-1)*35,0)</f>
        <v>55000</v>
      </c>
      <c r="BD55">
        <f ca="1">OFFSET('IRP Approach 90% Local'!$J$1,$A55-2015+(BD$31-1)*35,0)-OFFSET('IRP Approach 90% Local'!$T$1,$A55-2015+(BD$31-1)*35,0)</f>
        <v>55000</v>
      </c>
      <c r="BE55">
        <f ca="1">OFFSET('IRP Approach 90% Local'!$J$1,$A55-2015+(BE$31-1)*35,0)-OFFSET('IRP Approach 90% Local'!$T$1,$A55-2015+(BE$31-1)*35,0)</f>
        <v>55000</v>
      </c>
      <c r="BF55">
        <f ca="1">OFFSET('IRP Approach 90% Local'!$J$1,$A55-2015+(BF$31-1)*35,0)-OFFSET('IRP Approach 90% Local'!$T$1,$A55-2015+(BF$31-1)*35,0)</f>
        <v>-5000</v>
      </c>
      <c r="BG55">
        <f ca="1">OFFSET('IRP Approach 90% Local'!$J$1,$A55-2015+(BG$31-1)*35,0)-OFFSET('IRP Approach 90% Local'!$T$1,$A55-2015+(BG$31-1)*35,0)</f>
        <v>25000</v>
      </c>
      <c r="BH55">
        <f ca="1">OFFSET('IRP Approach 90% Local'!$J$1,$A55-2015+(BH$31-1)*35,0)-OFFSET('IRP Approach 90% Local'!$T$1,$A55-2015+(BH$31-1)*35,0)</f>
        <v>-5000</v>
      </c>
      <c r="BI55">
        <f ca="1">OFFSET('IRP Approach 90% Local'!$J$1,$A55-2015+(BI$31-1)*35,0)-OFFSET('IRP Approach 90% Local'!$T$1,$A55-2015+(BI$31-1)*35,0)</f>
        <v>-5000</v>
      </c>
      <c r="BJ55">
        <f ca="1">OFFSET('IRP Approach 90% Local'!$J$1,$A55-2015+(BJ$31-1)*35,0)-OFFSET('IRP Approach 90% Local'!$T$1,$A55-2015+(BJ$31-1)*35,0)</f>
        <v>-5000</v>
      </c>
      <c r="BK55">
        <f ca="1">OFFSET('IRP Approach 90% Local'!$J$1,$A55-2015+(BK$31-1)*35,0)-OFFSET('IRP Approach 90% Local'!$T$1,$A55-2015+(BK$31-1)*35,0)</f>
        <v>25000</v>
      </c>
      <c r="BL55">
        <f ca="1">OFFSET('IRP Approach 90% Local'!$J$1,$A55-2015+(BL$31-1)*35,0)-OFFSET('IRP Approach 90% Local'!$T$1,$A55-2015+(BL$31-1)*35,0)</f>
        <v>25000</v>
      </c>
      <c r="BM55">
        <f ca="1">OFFSET('IRP Approach 90% Local'!$J$1,$A55-2015+(BM$31-1)*35,0)-OFFSET('IRP Approach 90% Local'!$T$1,$A55-2015+(BM$31-1)*35,0)</f>
        <v>25000</v>
      </c>
      <c r="BN55">
        <f ca="1">OFFSET('IRP Approach 90% Local'!$J$1,$A55-2015+(BN$31-1)*35,0)-OFFSET('IRP Approach 90% Local'!$T$1,$A55-2015+(BN$31-1)*35,0)</f>
        <v>25000</v>
      </c>
      <c r="BO55">
        <f ca="1">OFFSET('IRP Approach 90% Local'!$J$1,$A55-2015+(BO$31-1)*35,0)-OFFSET('IRP Approach 90% Local'!$T$1,$A55-2015+(BO$31-1)*35,0)</f>
        <v>25000</v>
      </c>
      <c r="BP55">
        <f ca="1">OFFSET('IRP Approach 90% Local'!$J$1,$A55-2015+(BP$31-1)*35,0)-OFFSET('IRP Approach 90% Local'!$T$1,$A55-2015+(BP$31-1)*35,0)</f>
        <v>55000</v>
      </c>
      <c r="BQ55">
        <f ca="1">OFFSET('IRP Approach 90% Local'!$J$1,$A55-2015+(BQ$31-1)*35,0)-OFFSET('IRP Approach 90% Local'!$T$1,$A55-2015+(BQ$31-1)*35,0)</f>
        <v>55000</v>
      </c>
      <c r="BR55">
        <f ca="1">OFFSET('IRP Approach 90% Local'!$J$1,$A55-2015+(BR$31-1)*35,0)-OFFSET('IRP Approach 90% Local'!$T$1,$A55-2015+(BR$31-1)*35,0)</f>
        <v>55000</v>
      </c>
      <c r="BS55">
        <f ca="1">OFFSET('IRP Approach 90% Local'!$J$1,$A55-2015+(BS$31-1)*35,0)-OFFSET('IRP Approach 90% Local'!$T$1,$A55-2015+(BS$31-1)*35,0)</f>
        <v>55000</v>
      </c>
      <c r="BT55">
        <f ca="1">OFFSET('IRP Approach 90% Local'!$J$1,$A55-2015+(BT$31-1)*35,0)-OFFSET('IRP Approach 90% Local'!$T$1,$A55-2015+(BT$31-1)*35,0)</f>
        <v>55000</v>
      </c>
      <c r="BU55">
        <f ca="1">OFFSET('IRP Approach 90% Local'!$J$1,$A55-2015+(BU$31-1)*35,0)-OFFSET('IRP Approach 90% Local'!$T$1,$A55-2015+(BU$31-1)*35,0)</f>
        <v>55000</v>
      </c>
      <c r="BV55">
        <f ca="1">OFFSET('IRP Approach 90% Local'!$J$1,$A55-2015+(BV$31-1)*35,0)-OFFSET('IRP Approach 90% Local'!$T$1,$A55-2015+(BV$31-1)*35,0)</f>
        <v>25000</v>
      </c>
      <c r="BW55">
        <f ca="1">OFFSET('IRP Approach 90% Local'!$J$1,$A55-2015+(BW$31-1)*35,0)-OFFSET('IRP Approach 90% Local'!$T$1,$A55-2015+(BW$31-1)*35,0)</f>
        <v>55000</v>
      </c>
      <c r="BX55">
        <f ca="1">OFFSET('IRP Approach 90% Local'!$J$1,$A55-2015+(BX$31-1)*35,0)-OFFSET('IRP Approach 90% Local'!$T$1,$A55-2015+(BX$31-1)*35,0)</f>
        <v>55000</v>
      </c>
      <c r="BY55">
        <f ca="1">OFFSET('IRP Approach 90% Local'!$J$1,$A55-2015+(BY$31-1)*35,0)-OFFSET('IRP Approach 90% Local'!$T$1,$A55-2015+(BY$31-1)*35,0)</f>
        <v>55000</v>
      </c>
      <c r="BZ55">
        <f ca="1">OFFSET('IRP Approach 90% Local'!$J$1,$A55-2015+(BZ$31-1)*35,0)-OFFSET('IRP Approach 90% Local'!$T$1,$A55-2015+(BZ$31-1)*35,0)</f>
        <v>55000</v>
      </c>
      <c r="CA55">
        <f ca="1">OFFSET('IRP Approach 90% Local'!$J$1,$A55-2015+(CA$31-1)*35,0)-OFFSET('IRP Approach 90% Local'!$T$1,$A55-2015+(CA$31-1)*35,0)</f>
        <v>55000</v>
      </c>
      <c r="CB55">
        <f ca="1">OFFSET('IRP Approach 90% Local'!$J$1,$A55-2015+(CB$31-1)*35,0)-OFFSET('IRP Approach 90% Local'!$T$1,$A55-2015+(CB$31-1)*35,0)</f>
        <v>55000</v>
      </c>
      <c r="CC55">
        <f ca="1">OFFSET('IRP Approach 90% Local'!$J$1,$A55-2015+(CC$31-1)*35,0)-OFFSET('IRP Approach 90% Local'!$T$1,$A55-2015+(CC$31-1)*35,0)</f>
        <v>55000</v>
      </c>
      <c r="CD55">
        <f ca="1">OFFSET('IRP Approach 90% Local'!$J$1,$A55-2015+(CD$31-1)*35,0)-OFFSET('IRP Approach 90% Local'!$T$1,$A55-2015+(CD$31-1)*35,0)</f>
        <v>55000</v>
      </c>
      <c r="CE55">
        <f ca="1">OFFSET('IRP Approach 90% Local'!$J$1,$A55-2015+(CE$31-1)*35,0)-OFFSET('IRP Approach 90% Local'!$T$1,$A55-2015+(CE$31-1)*35,0)</f>
        <v>55000</v>
      </c>
      <c r="CF55">
        <f ca="1">OFFSET('IRP Approach 90% Local'!$J$1,$A55-2015+(CF$31-1)*35,0)-OFFSET('IRP Approach 90% Local'!$T$1,$A55-2015+(CF$31-1)*35,0)</f>
        <v>55000</v>
      </c>
      <c r="CG55">
        <f ca="1">OFFSET('IRP Approach 90% Local'!$J$1,$A55-2015+(CG$31-1)*35,0)-OFFSET('IRP Approach 90% Local'!$T$1,$A55-2015+(CG$31-1)*35,0)</f>
        <v>55000</v>
      </c>
      <c r="CH55">
        <f ca="1">OFFSET('IRP Approach 90% Local'!$J$1,$A55-2015+(CH$31-1)*35,0)-OFFSET('IRP Approach 90% Local'!$T$1,$A55-2015+(CH$31-1)*35,0)</f>
        <v>55000</v>
      </c>
      <c r="CI55">
        <f ca="1">OFFSET('IRP Approach 90% Local'!$J$1,$A55-2015+(CI$31-1)*35,0)-OFFSET('IRP Approach 90% Local'!$T$1,$A55-2015+(CI$31-1)*35,0)</f>
        <v>55000</v>
      </c>
      <c r="CJ55">
        <f ca="1">OFFSET('IRP Approach 90% Local'!$J$1,$A55-2015+(CJ$31-1)*35,0)-OFFSET('IRP Approach 90% Local'!$T$1,$A55-2015+(CJ$31-1)*35,0)</f>
        <v>55000</v>
      </c>
      <c r="CK55">
        <f ca="1">OFFSET('IRP Approach 90% Local'!$J$1,$A55-2015+(CK$31-1)*35,0)-OFFSET('IRP Approach 90% Local'!$T$1,$A55-2015+(CK$31-1)*35,0)</f>
        <v>55000</v>
      </c>
      <c r="CL55">
        <f ca="1">OFFSET('IRP Approach 90% Local'!$J$1,$A55-2015+(CL$31-1)*35,0)-OFFSET('IRP Approach 90% Local'!$T$1,$A55-2015+(CL$31-1)*35,0)</f>
        <v>25000</v>
      </c>
      <c r="CM55">
        <f ca="1">OFFSET('IRP Approach 90% Local'!$J$1,$A55-2015+(CM$31-1)*35,0)-OFFSET('IRP Approach 90% Local'!$T$1,$A55-2015+(CM$31-1)*35,0)</f>
        <v>25000</v>
      </c>
      <c r="CN55">
        <f ca="1">OFFSET('IRP Approach 90% Local'!$J$1,$A55-2015+(CN$31-1)*35,0)-OFFSET('IRP Approach 90% Local'!$T$1,$A55-2015+(CN$31-1)*35,0)</f>
        <v>25000</v>
      </c>
      <c r="CP55">
        <f t="shared" ca="1" si="5"/>
        <v>-5000</v>
      </c>
      <c r="CQ55" s="1">
        <f t="shared" ca="1" si="6"/>
        <v>29285.714285714286</v>
      </c>
      <c r="CR55">
        <f t="shared" ca="1" si="7"/>
        <v>55000</v>
      </c>
    </row>
    <row r="56" spans="1:96" x14ac:dyDescent="0.3">
      <c r="A56">
        <v>2040</v>
      </c>
      <c r="B56">
        <f ca="1">OFFSET('IRP Approach 90% Local'!$J$1,$A56-2015+(B$31-1)*35,0)-OFFSET('IRP Approach 90% Local'!$T$1,$A56-2015+(B$31-1)*35,0)</f>
        <v>-5000</v>
      </c>
      <c r="C56">
        <f ca="1">OFFSET('IRP Approach 90% Local'!$J$1,$A56-2015+(C$31-1)*35,0)-OFFSET('IRP Approach 90% Local'!$T$1,$A56-2015+(C$31-1)*35,0)</f>
        <v>-5000</v>
      </c>
      <c r="D56">
        <f ca="1">OFFSET('IRP Approach 90% Local'!$J$1,$A56-2015+(D$31-1)*35,0)-OFFSET('IRP Approach 90% Local'!$T$1,$A56-2015+(D$31-1)*35,0)</f>
        <v>-35000</v>
      </c>
      <c r="E56">
        <f ca="1">OFFSET('IRP Approach 90% Local'!$J$1,$A56-2015+(E$31-1)*35,0)-OFFSET('IRP Approach 90% Local'!$T$1,$A56-2015+(E$31-1)*35,0)</f>
        <v>-35000</v>
      </c>
      <c r="F56">
        <f ca="1">OFFSET('IRP Approach 90% Local'!$J$1,$A56-2015+(F$31-1)*35,0)-OFFSET('IRP Approach 90% Local'!$T$1,$A56-2015+(F$31-1)*35,0)</f>
        <v>-35000</v>
      </c>
      <c r="G56">
        <f ca="1">OFFSET('IRP Approach 90% Local'!$J$1,$A56-2015+(G$31-1)*35,0)-OFFSET('IRP Approach 90% Local'!$T$1,$A56-2015+(G$31-1)*35,0)</f>
        <v>-5000</v>
      </c>
      <c r="H56">
        <f ca="1">OFFSET('IRP Approach 90% Local'!$J$1,$A56-2015+(H$31-1)*35,0)-OFFSET('IRP Approach 90% Local'!$T$1,$A56-2015+(H$31-1)*35,0)</f>
        <v>-5000</v>
      </c>
      <c r="I56">
        <f ca="1">OFFSET('IRP Approach 90% Local'!$J$1,$A56-2015+(I$31-1)*35,0)-OFFSET('IRP Approach 90% Local'!$T$1,$A56-2015+(I$31-1)*35,0)</f>
        <v>25000</v>
      </c>
      <c r="J56">
        <f ca="1">OFFSET('IRP Approach 90% Local'!$J$1,$A56-2015+(J$31-1)*35,0)-OFFSET('IRP Approach 90% Local'!$T$1,$A56-2015+(J$31-1)*35,0)</f>
        <v>25000</v>
      </c>
      <c r="K56">
        <f ca="1">OFFSET('IRP Approach 90% Local'!$J$1,$A56-2015+(K$31-1)*35,0)-OFFSET('IRP Approach 90% Local'!$T$1,$A56-2015+(K$31-1)*35,0)</f>
        <v>-5000</v>
      </c>
      <c r="L56">
        <f ca="1">OFFSET('IRP Approach 90% Local'!$J$1,$A56-2015+(L$31-1)*35,0)-OFFSET('IRP Approach 90% Local'!$T$1,$A56-2015+(L$31-1)*35,0)</f>
        <v>-5000</v>
      </c>
      <c r="M56">
        <f ca="1">OFFSET('IRP Approach 90% Local'!$J$1,$A56-2015+(M$31-1)*35,0)-OFFSET('IRP Approach 90% Local'!$T$1,$A56-2015+(M$31-1)*35,0)</f>
        <v>-5000</v>
      </c>
      <c r="N56">
        <f ca="1">OFFSET('IRP Approach 90% Local'!$J$1,$A56-2015+(N$31-1)*35,0)-OFFSET('IRP Approach 90% Local'!$T$1,$A56-2015+(N$31-1)*35,0)</f>
        <v>-5000</v>
      </c>
      <c r="O56">
        <f ca="1">OFFSET('IRP Approach 90% Local'!$J$1,$A56-2015+(O$31-1)*35,0)-OFFSET('IRP Approach 90% Local'!$T$1,$A56-2015+(O$31-1)*35,0)</f>
        <v>-5000</v>
      </c>
      <c r="P56">
        <f ca="1">OFFSET('IRP Approach 90% Local'!$J$1,$A56-2015+(P$31-1)*35,0)-OFFSET('IRP Approach 90% Local'!$T$1,$A56-2015+(P$31-1)*35,0)</f>
        <v>-5000</v>
      </c>
      <c r="Q56">
        <f ca="1">OFFSET('IRP Approach 90% Local'!$J$1,$A56-2015+(Q$31-1)*35,0)-OFFSET('IRP Approach 90% Local'!$T$1,$A56-2015+(Q$31-1)*35,0)</f>
        <v>-5000</v>
      </c>
      <c r="R56">
        <f ca="1">OFFSET('IRP Approach 90% Local'!$J$1,$A56-2015+(R$31-1)*35,0)-OFFSET('IRP Approach 90% Local'!$T$1,$A56-2015+(R$31-1)*35,0)</f>
        <v>-5000</v>
      </c>
      <c r="S56">
        <f ca="1">OFFSET('IRP Approach 90% Local'!$J$1,$A56-2015+(S$31-1)*35,0)-OFFSET('IRP Approach 90% Local'!$T$1,$A56-2015+(S$31-1)*35,0)</f>
        <v>25000</v>
      </c>
      <c r="T56">
        <f ca="1">OFFSET('IRP Approach 90% Local'!$J$1,$A56-2015+(T$31-1)*35,0)-OFFSET('IRP Approach 90% Local'!$T$1,$A56-2015+(T$31-1)*35,0)</f>
        <v>55000</v>
      </c>
      <c r="U56">
        <f ca="1">OFFSET('IRP Approach 90% Local'!$J$1,$A56-2015+(U$31-1)*35,0)-OFFSET('IRP Approach 90% Local'!$T$1,$A56-2015+(U$31-1)*35,0)</f>
        <v>55000</v>
      </c>
      <c r="V56">
        <f ca="1">OFFSET('IRP Approach 90% Local'!$J$1,$A56-2015+(V$31-1)*35,0)-OFFSET('IRP Approach 90% Local'!$T$1,$A56-2015+(V$31-1)*35,0)</f>
        <v>55000</v>
      </c>
      <c r="W56">
        <f ca="1">OFFSET('IRP Approach 90% Local'!$J$1,$A56-2015+(W$31-1)*35,0)-OFFSET('IRP Approach 90% Local'!$T$1,$A56-2015+(W$31-1)*35,0)</f>
        <v>55000</v>
      </c>
      <c r="X56">
        <f ca="1">OFFSET('IRP Approach 90% Local'!$J$1,$A56-2015+(X$31-1)*35,0)-OFFSET('IRP Approach 90% Local'!$T$1,$A56-2015+(X$31-1)*35,0)</f>
        <v>55000</v>
      </c>
      <c r="Y56">
        <f ca="1">OFFSET('IRP Approach 90% Local'!$J$1,$A56-2015+(Y$31-1)*35,0)-OFFSET('IRP Approach 90% Local'!$T$1,$A56-2015+(Y$31-1)*35,0)</f>
        <v>55000</v>
      </c>
      <c r="Z56">
        <f ca="1">OFFSET('IRP Approach 90% Local'!$J$1,$A56-2015+(Z$31-1)*35,0)-OFFSET('IRP Approach 90% Local'!$T$1,$A56-2015+(Z$31-1)*35,0)</f>
        <v>25000</v>
      </c>
      <c r="AA56">
        <f ca="1">OFFSET('IRP Approach 90% Local'!$J$1,$A56-2015+(AA$31-1)*35,0)-OFFSET('IRP Approach 90% Local'!$T$1,$A56-2015+(AA$31-1)*35,0)</f>
        <v>25000</v>
      </c>
      <c r="AB56">
        <f ca="1">OFFSET('IRP Approach 90% Local'!$J$1,$A56-2015+(AB$31-1)*35,0)-OFFSET('IRP Approach 90% Local'!$T$1,$A56-2015+(AB$31-1)*35,0)</f>
        <v>-5000</v>
      </c>
      <c r="AC56">
        <f ca="1">OFFSET('IRP Approach 90% Local'!$J$1,$A56-2015+(AC$31-1)*35,0)-OFFSET('IRP Approach 90% Local'!$T$1,$A56-2015+(AC$31-1)*35,0)</f>
        <v>-5000</v>
      </c>
      <c r="AD56">
        <f ca="1">OFFSET('IRP Approach 90% Local'!$J$1,$A56-2015+(AD$31-1)*35,0)-OFFSET('IRP Approach 90% Local'!$T$1,$A56-2015+(AD$31-1)*35,0)</f>
        <v>-5000</v>
      </c>
      <c r="AE56">
        <f ca="1">OFFSET('IRP Approach 90% Local'!$J$1,$A56-2015+(AE$31-1)*35,0)-OFFSET('IRP Approach 90% Local'!$T$1,$A56-2015+(AE$31-1)*35,0)</f>
        <v>-5000</v>
      </c>
      <c r="AF56">
        <f ca="1">OFFSET('IRP Approach 90% Local'!$J$1,$A56-2015+(AF$31-1)*35,0)-OFFSET('IRP Approach 90% Local'!$T$1,$A56-2015+(AF$31-1)*35,0)</f>
        <v>-5000</v>
      </c>
      <c r="AG56">
        <f ca="1">OFFSET('IRP Approach 90% Local'!$J$1,$A56-2015+(AG$31-1)*35,0)-OFFSET('IRP Approach 90% Local'!$T$1,$A56-2015+(AG$31-1)*35,0)</f>
        <v>-5000</v>
      </c>
      <c r="AH56">
        <f ca="1">OFFSET('IRP Approach 90% Local'!$J$1,$A56-2015+(AH$31-1)*35,0)-OFFSET('IRP Approach 90% Local'!$T$1,$A56-2015+(AH$31-1)*35,0)</f>
        <v>-5000</v>
      </c>
      <c r="AI56">
        <f ca="1">OFFSET('IRP Approach 90% Local'!$J$1,$A56-2015+(AI$31-1)*35,0)-OFFSET('IRP Approach 90% Local'!$T$1,$A56-2015+(AI$31-1)*35,0)</f>
        <v>-5000</v>
      </c>
      <c r="AJ56">
        <f ca="1">OFFSET('IRP Approach 90% Local'!$J$1,$A56-2015+(AJ$31-1)*35,0)-OFFSET('IRP Approach 90% Local'!$T$1,$A56-2015+(AJ$31-1)*35,0)</f>
        <v>25000</v>
      </c>
      <c r="AK56">
        <f ca="1">OFFSET('IRP Approach 90% Local'!$J$1,$A56-2015+(AK$31-1)*35,0)-OFFSET('IRP Approach 90% Local'!$T$1,$A56-2015+(AK$31-1)*35,0)</f>
        <v>25000</v>
      </c>
      <c r="AL56">
        <f ca="1">OFFSET('IRP Approach 90% Local'!$J$1,$A56-2015+(AL$31-1)*35,0)-OFFSET('IRP Approach 90% Local'!$T$1,$A56-2015+(AL$31-1)*35,0)</f>
        <v>25000</v>
      </c>
      <c r="AM56">
        <f ca="1">OFFSET('IRP Approach 90% Local'!$J$1,$A56-2015+(AM$31-1)*35,0)-OFFSET('IRP Approach 90% Local'!$T$1,$A56-2015+(AM$31-1)*35,0)</f>
        <v>-5000</v>
      </c>
      <c r="AN56">
        <f ca="1">OFFSET('IRP Approach 90% Local'!$J$1,$A56-2015+(AN$31-1)*35,0)-OFFSET('IRP Approach 90% Local'!$T$1,$A56-2015+(AN$31-1)*35,0)</f>
        <v>25000</v>
      </c>
      <c r="AO56">
        <f ca="1">OFFSET('IRP Approach 90% Local'!$J$1,$A56-2015+(AO$31-1)*35,0)-OFFSET('IRP Approach 90% Local'!$T$1,$A56-2015+(AO$31-1)*35,0)</f>
        <v>25000</v>
      </c>
      <c r="AP56">
        <f ca="1">OFFSET('IRP Approach 90% Local'!$J$1,$A56-2015+(AP$31-1)*35,0)-OFFSET('IRP Approach 90% Local'!$T$1,$A56-2015+(AP$31-1)*35,0)</f>
        <v>-5000</v>
      </c>
      <c r="AQ56">
        <f ca="1">OFFSET('IRP Approach 90% Local'!$J$1,$A56-2015+(AQ$31-1)*35,0)-OFFSET('IRP Approach 90% Local'!$T$1,$A56-2015+(AQ$31-1)*35,0)</f>
        <v>-5000</v>
      </c>
      <c r="AR56">
        <f ca="1">OFFSET('IRP Approach 90% Local'!$J$1,$A56-2015+(AR$31-1)*35,0)-OFFSET('IRP Approach 90% Local'!$T$1,$A56-2015+(AR$31-1)*35,0)</f>
        <v>-5000</v>
      </c>
      <c r="AS56">
        <f ca="1">OFFSET('IRP Approach 90% Local'!$J$1,$A56-2015+(AS$31-1)*35,0)-OFFSET('IRP Approach 90% Local'!$T$1,$A56-2015+(AS$31-1)*35,0)</f>
        <v>-5000</v>
      </c>
      <c r="AT56">
        <f ca="1">OFFSET('IRP Approach 90% Local'!$J$1,$A56-2015+(AT$31-1)*35,0)-OFFSET('IRP Approach 90% Local'!$T$1,$A56-2015+(AT$31-1)*35,0)</f>
        <v>55000</v>
      </c>
      <c r="AU56">
        <f ca="1">OFFSET('IRP Approach 90% Local'!$J$1,$A56-2015+(AU$31-1)*35,0)-OFFSET('IRP Approach 90% Local'!$T$1,$A56-2015+(AU$31-1)*35,0)</f>
        <v>-5000</v>
      </c>
      <c r="AV56">
        <f ca="1">OFFSET('IRP Approach 90% Local'!$J$1,$A56-2015+(AV$31-1)*35,0)-OFFSET('IRP Approach 90% Local'!$T$1,$A56-2015+(AV$31-1)*35,0)</f>
        <v>55000</v>
      </c>
      <c r="AW56">
        <f ca="1">OFFSET('IRP Approach 90% Local'!$J$1,$A56-2015+(AW$31-1)*35,0)-OFFSET('IRP Approach 90% Local'!$T$1,$A56-2015+(AW$31-1)*35,0)</f>
        <v>55000</v>
      </c>
      <c r="AX56">
        <f ca="1">OFFSET('IRP Approach 90% Local'!$J$1,$A56-2015+(AX$31-1)*35,0)-OFFSET('IRP Approach 90% Local'!$T$1,$A56-2015+(AX$31-1)*35,0)</f>
        <v>55000</v>
      </c>
      <c r="AY56">
        <f ca="1">OFFSET('IRP Approach 90% Local'!$J$1,$A56-2015+(AY$31-1)*35,0)-OFFSET('IRP Approach 90% Local'!$T$1,$A56-2015+(AY$31-1)*35,0)</f>
        <v>55000</v>
      </c>
      <c r="AZ56">
        <f ca="1">OFFSET('IRP Approach 90% Local'!$J$1,$A56-2015+(AZ$31-1)*35,0)-OFFSET('IRP Approach 90% Local'!$T$1,$A56-2015+(AZ$31-1)*35,0)</f>
        <v>55000</v>
      </c>
      <c r="BA56">
        <f ca="1">OFFSET('IRP Approach 90% Local'!$J$1,$A56-2015+(BA$31-1)*35,0)-OFFSET('IRP Approach 90% Local'!$T$1,$A56-2015+(BA$31-1)*35,0)</f>
        <v>55000</v>
      </c>
      <c r="BB56">
        <f ca="1">OFFSET('IRP Approach 90% Local'!$J$1,$A56-2015+(BB$31-1)*35,0)-OFFSET('IRP Approach 90% Local'!$T$1,$A56-2015+(BB$31-1)*35,0)</f>
        <v>55000</v>
      </c>
      <c r="BC56">
        <f ca="1">OFFSET('IRP Approach 90% Local'!$J$1,$A56-2015+(BC$31-1)*35,0)-OFFSET('IRP Approach 90% Local'!$T$1,$A56-2015+(BC$31-1)*35,0)</f>
        <v>55000</v>
      </c>
      <c r="BD56">
        <f ca="1">OFFSET('IRP Approach 90% Local'!$J$1,$A56-2015+(BD$31-1)*35,0)-OFFSET('IRP Approach 90% Local'!$T$1,$A56-2015+(BD$31-1)*35,0)</f>
        <v>25000</v>
      </c>
      <c r="BE56">
        <f ca="1">OFFSET('IRP Approach 90% Local'!$J$1,$A56-2015+(BE$31-1)*35,0)-OFFSET('IRP Approach 90% Local'!$T$1,$A56-2015+(BE$31-1)*35,0)</f>
        <v>-5000</v>
      </c>
      <c r="BF56">
        <f ca="1">OFFSET('IRP Approach 90% Local'!$J$1,$A56-2015+(BF$31-1)*35,0)-OFFSET('IRP Approach 90% Local'!$T$1,$A56-2015+(BF$31-1)*35,0)</f>
        <v>-5000</v>
      </c>
      <c r="BG56">
        <f ca="1">OFFSET('IRP Approach 90% Local'!$J$1,$A56-2015+(BG$31-1)*35,0)-OFFSET('IRP Approach 90% Local'!$T$1,$A56-2015+(BG$31-1)*35,0)</f>
        <v>-5000</v>
      </c>
      <c r="BH56">
        <f ca="1">OFFSET('IRP Approach 90% Local'!$J$1,$A56-2015+(BH$31-1)*35,0)-OFFSET('IRP Approach 90% Local'!$T$1,$A56-2015+(BH$31-1)*35,0)</f>
        <v>-5000</v>
      </c>
      <c r="BI56">
        <f ca="1">OFFSET('IRP Approach 90% Local'!$J$1,$A56-2015+(BI$31-1)*35,0)-OFFSET('IRP Approach 90% Local'!$T$1,$A56-2015+(BI$31-1)*35,0)</f>
        <v>-5000</v>
      </c>
      <c r="BJ56">
        <f ca="1">OFFSET('IRP Approach 90% Local'!$J$1,$A56-2015+(BJ$31-1)*35,0)-OFFSET('IRP Approach 90% Local'!$T$1,$A56-2015+(BJ$31-1)*35,0)</f>
        <v>-5000</v>
      </c>
      <c r="BK56">
        <f ca="1">OFFSET('IRP Approach 90% Local'!$J$1,$A56-2015+(BK$31-1)*35,0)-OFFSET('IRP Approach 90% Local'!$T$1,$A56-2015+(BK$31-1)*35,0)</f>
        <v>25000</v>
      </c>
      <c r="BL56">
        <f ca="1">OFFSET('IRP Approach 90% Local'!$J$1,$A56-2015+(BL$31-1)*35,0)-OFFSET('IRP Approach 90% Local'!$T$1,$A56-2015+(BL$31-1)*35,0)</f>
        <v>-5000</v>
      </c>
      <c r="BM56">
        <f ca="1">OFFSET('IRP Approach 90% Local'!$J$1,$A56-2015+(BM$31-1)*35,0)-OFFSET('IRP Approach 90% Local'!$T$1,$A56-2015+(BM$31-1)*35,0)</f>
        <v>-5000</v>
      </c>
      <c r="BN56">
        <f ca="1">OFFSET('IRP Approach 90% Local'!$J$1,$A56-2015+(BN$31-1)*35,0)-OFFSET('IRP Approach 90% Local'!$T$1,$A56-2015+(BN$31-1)*35,0)</f>
        <v>25000</v>
      </c>
      <c r="BO56">
        <f ca="1">OFFSET('IRP Approach 90% Local'!$J$1,$A56-2015+(BO$31-1)*35,0)-OFFSET('IRP Approach 90% Local'!$T$1,$A56-2015+(BO$31-1)*35,0)</f>
        <v>55000</v>
      </c>
      <c r="BP56">
        <f ca="1">OFFSET('IRP Approach 90% Local'!$J$1,$A56-2015+(BP$31-1)*35,0)-OFFSET('IRP Approach 90% Local'!$T$1,$A56-2015+(BP$31-1)*35,0)</f>
        <v>55000</v>
      </c>
      <c r="BQ56">
        <f ca="1">OFFSET('IRP Approach 90% Local'!$J$1,$A56-2015+(BQ$31-1)*35,0)-OFFSET('IRP Approach 90% Local'!$T$1,$A56-2015+(BQ$31-1)*35,0)</f>
        <v>55000</v>
      </c>
      <c r="BR56">
        <f ca="1">OFFSET('IRP Approach 90% Local'!$J$1,$A56-2015+(BR$31-1)*35,0)-OFFSET('IRP Approach 90% Local'!$T$1,$A56-2015+(BR$31-1)*35,0)</f>
        <v>55000</v>
      </c>
      <c r="BS56">
        <f ca="1">OFFSET('IRP Approach 90% Local'!$J$1,$A56-2015+(BS$31-1)*35,0)-OFFSET('IRP Approach 90% Local'!$T$1,$A56-2015+(BS$31-1)*35,0)</f>
        <v>55000</v>
      </c>
      <c r="BT56">
        <f ca="1">OFFSET('IRP Approach 90% Local'!$J$1,$A56-2015+(BT$31-1)*35,0)-OFFSET('IRP Approach 90% Local'!$T$1,$A56-2015+(BT$31-1)*35,0)</f>
        <v>55000</v>
      </c>
      <c r="BU56">
        <f ca="1">OFFSET('IRP Approach 90% Local'!$J$1,$A56-2015+(BU$31-1)*35,0)-OFFSET('IRP Approach 90% Local'!$T$1,$A56-2015+(BU$31-1)*35,0)</f>
        <v>25000</v>
      </c>
      <c r="BV56">
        <f ca="1">OFFSET('IRP Approach 90% Local'!$J$1,$A56-2015+(BV$31-1)*35,0)-OFFSET('IRP Approach 90% Local'!$T$1,$A56-2015+(BV$31-1)*35,0)</f>
        <v>55000</v>
      </c>
      <c r="BW56">
        <f ca="1">OFFSET('IRP Approach 90% Local'!$J$1,$A56-2015+(BW$31-1)*35,0)-OFFSET('IRP Approach 90% Local'!$T$1,$A56-2015+(BW$31-1)*35,0)</f>
        <v>55000</v>
      </c>
      <c r="BX56">
        <f ca="1">OFFSET('IRP Approach 90% Local'!$J$1,$A56-2015+(BX$31-1)*35,0)-OFFSET('IRP Approach 90% Local'!$T$1,$A56-2015+(BX$31-1)*35,0)</f>
        <v>55000</v>
      </c>
      <c r="BY56">
        <f ca="1">OFFSET('IRP Approach 90% Local'!$J$1,$A56-2015+(BY$31-1)*35,0)-OFFSET('IRP Approach 90% Local'!$T$1,$A56-2015+(BY$31-1)*35,0)</f>
        <v>55000</v>
      </c>
      <c r="BZ56">
        <f ca="1">OFFSET('IRP Approach 90% Local'!$J$1,$A56-2015+(BZ$31-1)*35,0)-OFFSET('IRP Approach 90% Local'!$T$1,$A56-2015+(BZ$31-1)*35,0)</f>
        <v>55000</v>
      </c>
      <c r="CA56">
        <f ca="1">OFFSET('IRP Approach 90% Local'!$J$1,$A56-2015+(CA$31-1)*35,0)-OFFSET('IRP Approach 90% Local'!$T$1,$A56-2015+(CA$31-1)*35,0)</f>
        <v>55000</v>
      </c>
      <c r="CB56">
        <f ca="1">OFFSET('IRP Approach 90% Local'!$J$1,$A56-2015+(CB$31-1)*35,0)-OFFSET('IRP Approach 90% Local'!$T$1,$A56-2015+(CB$31-1)*35,0)</f>
        <v>55000</v>
      </c>
      <c r="CC56">
        <f ca="1">OFFSET('IRP Approach 90% Local'!$J$1,$A56-2015+(CC$31-1)*35,0)-OFFSET('IRP Approach 90% Local'!$T$1,$A56-2015+(CC$31-1)*35,0)</f>
        <v>55000</v>
      </c>
      <c r="CD56">
        <f ca="1">OFFSET('IRP Approach 90% Local'!$J$1,$A56-2015+(CD$31-1)*35,0)-OFFSET('IRP Approach 90% Local'!$T$1,$A56-2015+(CD$31-1)*35,0)</f>
        <v>55000</v>
      </c>
      <c r="CE56">
        <f ca="1">OFFSET('IRP Approach 90% Local'!$J$1,$A56-2015+(CE$31-1)*35,0)-OFFSET('IRP Approach 90% Local'!$T$1,$A56-2015+(CE$31-1)*35,0)</f>
        <v>55000</v>
      </c>
      <c r="CF56">
        <f ca="1">OFFSET('IRP Approach 90% Local'!$J$1,$A56-2015+(CF$31-1)*35,0)-OFFSET('IRP Approach 90% Local'!$T$1,$A56-2015+(CF$31-1)*35,0)</f>
        <v>55000</v>
      </c>
      <c r="CG56">
        <f ca="1">OFFSET('IRP Approach 90% Local'!$J$1,$A56-2015+(CG$31-1)*35,0)-OFFSET('IRP Approach 90% Local'!$T$1,$A56-2015+(CG$31-1)*35,0)</f>
        <v>55000</v>
      </c>
      <c r="CH56">
        <f ca="1">OFFSET('IRP Approach 90% Local'!$J$1,$A56-2015+(CH$31-1)*35,0)-OFFSET('IRP Approach 90% Local'!$T$1,$A56-2015+(CH$31-1)*35,0)</f>
        <v>55000</v>
      </c>
      <c r="CI56">
        <f ca="1">OFFSET('IRP Approach 90% Local'!$J$1,$A56-2015+(CI$31-1)*35,0)-OFFSET('IRP Approach 90% Local'!$T$1,$A56-2015+(CI$31-1)*35,0)</f>
        <v>55000</v>
      </c>
      <c r="CJ56">
        <f ca="1">OFFSET('IRP Approach 90% Local'!$J$1,$A56-2015+(CJ$31-1)*35,0)-OFFSET('IRP Approach 90% Local'!$T$1,$A56-2015+(CJ$31-1)*35,0)</f>
        <v>25000</v>
      </c>
      <c r="CK56">
        <f ca="1">OFFSET('IRP Approach 90% Local'!$J$1,$A56-2015+(CK$31-1)*35,0)-OFFSET('IRP Approach 90% Local'!$T$1,$A56-2015+(CK$31-1)*35,0)</f>
        <v>25000</v>
      </c>
      <c r="CL56">
        <f ca="1">OFFSET('IRP Approach 90% Local'!$J$1,$A56-2015+(CL$31-1)*35,0)-OFFSET('IRP Approach 90% Local'!$T$1,$A56-2015+(CL$31-1)*35,0)</f>
        <v>25000</v>
      </c>
      <c r="CM56">
        <f ca="1">OFFSET('IRP Approach 90% Local'!$J$1,$A56-2015+(CM$31-1)*35,0)-OFFSET('IRP Approach 90% Local'!$T$1,$A56-2015+(CM$31-1)*35,0)</f>
        <v>-5000</v>
      </c>
      <c r="CN56">
        <f ca="1">OFFSET('IRP Approach 90% Local'!$J$1,$A56-2015+(CN$31-1)*35,0)-OFFSET('IRP Approach 90% Local'!$T$1,$A56-2015+(CN$31-1)*35,0)</f>
        <v>-5000</v>
      </c>
      <c r="CP56">
        <f t="shared" ca="1" si="5"/>
        <v>-35000</v>
      </c>
      <c r="CQ56" s="1">
        <f t="shared" ca="1" si="6"/>
        <v>22692.307692307691</v>
      </c>
      <c r="CR56">
        <f t="shared" ca="1" si="7"/>
        <v>55000</v>
      </c>
    </row>
    <row r="57" spans="1:96" x14ac:dyDescent="0.3">
      <c r="A57">
        <v>2041</v>
      </c>
      <c r="B57">
        <f ca="1">OFFSET('IRP Approach 90% Local'!$J$1,$A57-2015+(B$31-1)*35,0)-OFFSET('IRP Approach 90% Local'!$T$1,$A57-2015+(B$31-1)*35,0)</f>
        <v>-35000</v>
      </c>
      <c r="C57">
        <f ca="1">OFFSET('IRP Approach 90% Local'!$J$1,$A57-2015+(C$31-1)*35,0)-OFFSET('IRP Approach 90% Local'!$T$1,$A57-2015+(C$31-1)*35,0)</f>
        <v>-35000</v>
      </c>
      <c r="D57">
        <f ca="1">OFFSET('IRP Approach 90% Local'!$J$1,$A57-2015+(D$31-1)*35,0)-OFFSET('IRP Approach 90% Local'!$T$1,$A57-2015+(D$31-1)*35,0)</f>
        <v>-35000</v>
      </c>
      <c r="E57">
        <f ca="1">OFFSET('IRP Approach 90% Local'!$J$1,$A57-2015+(E$31-1)*35,0)-OFFSET('IRP Approach 90% Local'!$T$1,$A57-2015+(E$31-1)*35,0)</f>
        <v>-35000</v>
      </c>
      <c r="F57">
        <f ca="1">OFFSET('IRP Approach 90% Local'!$J$1,$A57-2015+(F$31-1)*35,0)-OFFSET('IRP Approach 90% Local'!$T$1,$A57-2015+(F$31-1)*35,0)</f>
        <v>-35000</v>
      </c>
      <c r="G57">
        <f ca="1">OFFSET('IRP Approach 90% Local'!$J$1,$A57-2015+(G$31-1)*35,0)-OFFSET('IRP Approach 90% Local'!$T$1,$A57-2015+(G$31-1)*35,0)</f>
        <v>-35000</v>
      </c>
      <c r="H57">
        <f ca="1">OFFSET('IRP Approach 90% Local'!$J$1,$A57-2015+(H$31-1)*35,0)-OFFSET('IRP Approach 90% Local'!$T$1,$A57-2015+(H$31-1)*35,0)</f>
        <v>-35000</v>
      </c>
      <c r="I57">
        <f ca="1">OFFSET('IRP Approach 90% Local'!$J$1,$A57-2015+(I$31-1)*35,0)-OFFSET('IRP Approach 90% Local'!$T$1,$A57-2015+(I$31-1)*35,0)</f>
        <v>-35000</v>
      </c>
      <c r="J57">
        <f ca="1">OFFSET('IRP Approach 90% Local'!$J$1,$A57-2015+(J$31-1)*35,0)-OFFSET('IRP Approach 90% Local'!$T$1,$A57-2015+(J$31-1)*35,0)</f>
        <v>-35000</v>
      </c>
      <c r="K57">
        <f ca="1">OFFSET('IRP Approach 90% Local'!$J$1,$A57-2015+(K$31-1)*35,0)-OFFSET('IRP Approach 90% Local'!$T$1,$A57-2015+(K$31-1)*35,0)</f>
        <v>-35000</v>
      </c>
      <c r="L57">
        <f ca="1">OFFSET('IRP Approach 90% Local'!$J$1,$A57-2015+(L$31-1)*35,0)-OFFSET('IRP Approach 90% Local'!$T$1,$A57-2015+(L$31-1)*35,0)</f>
        <v>-35000</v>
      </c>
      <c r="M57">
        <f ca="1">OFFSET('IRP Approach 90% Local'!$J$1,$A57-2015+(M$31-1)*35,0)-OFFSET('IRP Approach 90% Local'!$T$1,$A57-2015+(M$31-1)*35,0)</f>
        <v>-35000</v>
      </c>
      <c r="N57">
        <f ca="1">OFFSET('IRP Approach 90% Local'!$J$1,$A57-2015+(N$31-1)*35,0)-OFFSET('IRP Approach 90% Local'!$T$1,$A57-2015+(N$31-1)*35,0)</f>
        <v>-35000</v>
      </c>
      <c r="O57">
        <f ca="1">OFFSET('IRP Approach 90% Local'!$J$1,$A57-2015+(O$31-1)*35,0)-OFFSET('IRP Approach 90% Local'!$T$1,$A57-2015+(O$31-1)*35,0)</f>
        <v>-35000</v>
      </c>
      <c r="P57">
        <f ca="1">OFFSET('IRP Approach 90% Local'!$J$1,$A57-2015+(P$31-1)*35,0)-OFFSET('IRP Approach 90% Local'!$T$1,$A57-2015+(P$31-1)*35,0)</f>
        <v>-35000</v>
      </c>
      <c r="Q57">
        <f ca="1">OFFSET('IRP Approach 90% Local'!$J$1,$A57-2015+(Q$31-1)*35,0)-OFFSET('IRP Approach 90% Local'!$T$1,$A57-2015+(Q$31-1)*35,0)</f>
        <v>-35000</v>
      </c>
      <c r="R57">
        <f ca="1">OFFSET('IRP Approach 90% Local'!$J$1,$A57-2015+(R$31-1)*35,0)-OFFSET('IRP Approach 90% Local'!$T$1,$A57-2015+(R$31-1)*35,0)</f>
        <v>-35000</v>
      </c>
      <c r="S57">
        <f ca="1">OFFSET('IRP Approach 90% Local'!$J$1,$A57-2015+(S$31-1)*35,0)-OFFSET('IRP Approach 90% Local'!$T$1,$A57-2015+(S$31-1)*35,0)</f>
        <v>-35000</v>
      </c>
      <c r="T57">
        <f ca="1">OFFSET('IRP Approach 90% Local'!$J$1,$A57-2015+(T$31-1)*35,0)-OFFSET('IRP Approach 90% Local'!$T$1,$A57-2015+(T$31-1)*35,0)</f>
        <v>-35000</v>
      </c>
      <c r="U57">
        <f ca="1">OFFSET('IRP Approach 90% Local'!$J$1,$A57-2015+(U$31-1)*35,0)-OFFSET('IRP Approach 90% Local'!$T$1,$A57-2015+(U$31-1)*35,0)</f>
        <v>-35000</v>
      </c>
      <c r="V57">
        <f ca="1">OFFSET('IRP Approach 90% Local'!$J$1,$A57-2015+(V$31-1)*35,0)-OFFSET('IRP Approach 90% Local'!$T$1,$A57-2015+(V$31-1)*35,0)</f>
        <v>-35000</v>
      </c>
      <c r="W57">
        <f ca="1">OFFSET('IRP Approach 90% Local'!$J$1,$A57-2015+(W$31-1)*35,0)-OFFSET('IRP Approach 90% Local'!$T$1,$A57-2015+(W$31-1)*35,0)</f>
        <v>-35000</v>
      </c>
      <c r="X57">
        <f ca="1">OFFSET('IRP Approach 90% Local'!$J$1,$A57-2015+(X$31-1)*35,0)-OFFSET('IRP Approach 90% Local'!$T$1,$A57-2015+(X$31-1)*35,0)</f>
        <v>-35000</v>
      </c>
      <c r="Y57">
        <f ca="1">OFFSET('IRP Approach 90% Local'!$J$1,$A57-2015+(Y$31-1)*35,0)-OFFSET('IRP Approach 90% Local'!$T$1,$A57-2015+(Y$31-1)*35,0)</f>
        <v>-35000</v>
      </c>
      <c r="Z57">
        <f ca="1">OFFSET('IRP Approach 90% Local'!$J$1,$A57-2015+(Z$31-1)*35,0)-OFFSET('IRP Approach 90% Local'!$T$1,$A57-2015+(Z$31-1)*35,0)</f>
        <v>-35000</v>
      </c>
      <c r="AA57">
        <f ca="1">OFFSET('IRP Approach 90% Local'!$J$1,$A57-2015+(AA$31-1)*35,0)-OFFSET('IRP Approach 90% Local'!$T$1,$A57-2015+(AA$31-1)*35,0)</f>
        <v>-35000</v>
      </c>
      <c r="AB57">
        <f ca="1">OFFSET('IRP Approach 90% Local'!$J$1,$A57-2015+(AB$31-1)*35,0)-OFFSET('IRP Approach 90% Local'!$T$1,$A57-2015+(AB$31-1)*35,0)</f>
        <v>-35000</v>
      </c>
      <c r="AC57">
        <f ca="1">OFFSET('IRP Approach 90% Local'!$J$1,$A57-2015+(AC$31-1)*35,0)-OFFSET('IRP Approach 90% Local'!$T$1,$A57-2015+(AC$31-1)*35,0)</f>
        <v>-35000</v>
      </c>
      <c r="AD57">
        <f ca="1">OFFSET('IRP Approach 90% Local'!$J$1,$A57-2015+(AD$31-1)*35,0)-OFFSET('IRP Approach 90% Local'!$T$1,$A57-2015+(AD$31-1)*35,0)</f>
        <v>-35000</v>
      </c>
      <c r="AE57">
        <f ca="1">OFFSET('IRP Approach 90% Local'!$J$1,$A57-2015+(AE$31-1)*35,0)-OFFSET('IRP Approach 90% Local'!$T$1,$A57-2015+(AE$31-1)*35,0)</f>
        <v>-35000</v>
      </c>
      <c r="AF57">
        <f ca="1">OFFSET('IRP Approach 90% Local'!$J$1,$A57-2015+(AF$31-1)*35,0)-OFFSET('IRP Approach 90% Local'!$T$1,$A57-2015+(AF$31-1)*35,0)</f>
        <v>-35000</v>
      </c>
      <c r="AG57">
        <f ca="1">OFFSET('IRP Approach 90% Local'!$J$1,$A57-2015+(AG$31-1)*35,0)-OFFSET('IRP Approach 90% Local'!$T$1,$A57-2015+(AG$31-1)*35,0)</f>
        <v>-35000</v>
      </c>
      <c r="AH57">
        <f ca="1">OFFSET('IRP Approach 90% Local'!$J$1,$A57-2015+(AH$31-1)*35,0)-OFFSET('IRP Approach 90% Local'!$T$1,$A57-2015+(AH$31-1)*35,0)</f>
        <v>-35000</v>
      </c>
      <c r="AI57">
        <f ca="1">OFFSET('IRP Approach 90% Local'!$J$1,$A57-2015+(AI$31-1)*35,0)-OFFSET('IRP Approach 90% Local'!$T$1,$A57-2015+(AI$31-1)*35,0)</f>
        <v>-35000</v>
      </c>
      <c r="AJ57">
        <f ca="1">OFFSET('IRP Approach 90% Local'!$J$1,$A57-2015+(AJ$31-1)*35,0)-OFFSET('IRP Approach 90% Local'!$T$1,$A57-2015+(AJ$31-1)*35,0)</f>
        <v>-35000</v>
      </c>
      <c r="AK57">
        <f ca="1">OFFSET('IRP Approach 90% Local'!$J$1,$A57-2015+(AK$31-1)*35,0)-OFFSET('IRP Approach 90% Local'!$T$1,$A57-2015+(AK$31-1)*35,0)</f>
        <v>-35000</v>
      </c>
      <c r="AL57">
        <f ca="1">OFFSET('IRP Approach 90% Local'!$J$1,$A57-2015+(AL$31-1)*35,0)-OFFSET('IRP Approach 90% Local'!$T$1,$A57-2015+(AL$31-1)*35,0)</f>
        <v>-35000</v>
      </c>
      <c r="AM57">
        <f ca="1">OFFSET('IRP Approach 90% Local'!$J$1,$A57-2015+(AM$31-1)*35,0)-OFFSET('IRP Approach 90% Local'!$T$1,$A57-2015+(AM$31-1)*35,0)</f>
        <v>-35000</v>
      </c>
      <c r="AN57">
        <f ca="1">OFFSET('IRP Approach 90% Local'!$J$1,$A57-2015+(AN$31-1)*35,0)-OFFSET('IRP Approach 90% Local'!$T$1,$A57-2015+(AN$31-1)*35,0)</f>
        <v>-35000</v>
      </c>
      <c r="AO57">
        <f ca="1">OFFSET('IRP Approach 90% Local'!$J$1,$A57-2015+(AO$31-1)*35,0)-OFFSET('IRP Approach 90% Local'!$T$1,$A57-2015+(AO$31-1)*35,0)</f>
        <v>-35000</v>
      </c>
      <c r="AP57">
        <f ca="1">OFFSET('IRP Approach 90% Local'!$J$1,$A57-2015+(AP$31-1)*35,0)-OFFSET('IRP Approach 90% Local'!$T$1,$A57-2015+(AP$31-1)*35,0)</f>
        <v>-35000</v>
      </c>
      <c r="AQ57">
        <f ca="1">OFFSET('IRP Approach 90% Local'!$J$1,$A57-2015+(AQ$31-1)*35,0)-OFFSET('IRP Approach 90% Local'!$T$1,$A57-2015+(AQ$31-1)*35,0)</f>
        <v>-35000</v>
      </c>
      <c r="AR57">
        <f ca="1">OFFSET('IRP Approach 90% Local'!$J$1,$A57-2015+(AR$31-1)*35,0)-OFFSET('IRP Approach 90% Local'!$T$1,$A57-2015+(AR$31-1)*35,0)</f>
        <v>-35000</v>
      </c>
      <c r="AS57">
        <f ca="1">OFFSET('IRP Approach 90% Local'!$J$1,$A57-2015+(AS$31-1)*35,0)-OFFSET('IRP Approach 90% Local'!$T$1,$A57-2015+(AS$31-1)*35,0)</f>
        <v>-35000</v>
      </c>
      <c r="AT57">
        <f ca="1">OFFSET('IRP Approach 90% Local'!$J$1,$A57-2015+(AT$31-1)*35,0)-OFFSET('IRP Approach 90% Local'!$T$1,$A57-2015+(AT$31-1)*35,0)</f>
        <v>-35000</v>
      </c>
      <c r="AU57">
        <f ca="1">OFFSET('IRP Approach 90% Local'!$J$1,$A57-2015+(AU$31-1)*35,0)-OFFSET('IRP Approach 90% Local'!$T$1,$A57-2015+(AU$31-1)*35,0)</f>
        <v>-35000</v>
      </c>
      <c r="AV57">
        <f ca="1">OFFSET('IRP Approach 90% Local'!$J$1,$A57-2015+(AV$31-1)*35,0)-OFFSET('IRP Approach 90% Local'!$T$1,$A57-2015+(AV$31-1)*35,0)</f>
        <v>-35000</v>
      </c>
      <c r="AW57">
        <f ca="1">OFFSET('IRP Approach 90% Local'!$J$1,$A57-2015+(AW$31-1)*35,0)-OFFSET('IRP Approach 90% Local'!$T$1,$A57-2015+(AW$31-1)*35,0)</f>
        <v>-35000</v>
      </c>
      <c r="AX57">
        <f ca="1">OFFSET('IRP Approach 90% Local'!$J$1,$A57-2015+(AX$31-1)*35,0)-OFFSET('IRP Approach 90% Local'!$T$1,$A57-2015+(AX$31-1)*35,0)</f>
        <v>-35000</v>
      </c>
      <c r="AY57">
        <f ca="1">OFFSET('IRP Approach 90% Local'!$J$1,$A57-2015+(AY$31-1)*35,0)-OFFSET('IRP Approach 90% Local'!$T$1,$A57-2015+(AY$31-1)*35,0)</f>
        <v>-35000</v>
      </c>
      <c r="AZ57">
        <f ca="1">OFFSET('IRP Approach 90% Local'!$J$1,$A57-2015+(AZ$31-1)*35,0)-OFFSET('IRP Approach 90% Local'!$T$1,$A57-2015+(AZ$31-1)*35,0)</f>
        <v>-35000</v>
      </c>
      <c r="BA57">
        <f ca="1">OFFSET('IRP Approach 90% Local'!$J$1,$A57-2015+(BA$31-1)*35,0)-OFFSET('IRP Approach 90% Local'!$T$1,$A57-2015+(BA$31-1)*35,0)</f>
        <v>-35000</v>
      </c>
      <c r="BB57">
        <f ca="1">OFFSET('IRP Approach 90% Local'!$J$1,$A57-2015+(BB$31-1)*35,0)-OFFSET('IRP Approach 90% Local'!$T$1,$A57-2015+(BB$31-1)*35,0)</f>
        <v>-35000</v>
      </c>
      <c r="BC57">
        <f ca="1">OFFSET('IRP Approach 90% Local'!$J$1,$A57-2015+(BC$31-1)*35,0)-OFFSET('IRP Approach 90% Local'!$T$1,$A57-2015+(BC$31-1)*35,0)</f>
        <v>-35000</v>
      </c>
      <c r="BD57">
        <f ca="1">OFFSET('IRP Approach 90% Local'!$J$1,$A57-2015+(BD$31-1)*35,0)-OFFSET('IRP Approach 90% Local'!$T$1,$A57-2015+(BD$31-1)*35,0)</f>
        <v>-35000</v>
      </c>
      <c r="BE57">
        <f ca="1">OFFSET('IRP Approach 90% Local'!$J$1,$A57-2015+(BE$31-1)*35,0)-OFFSET('IRP Approach 90% Local'!$T$1,$A57-2015+(BE$31-1)*35,0)</f>
        <v>-35000</v>
      </c>
      <c r="BF57">
        <f ca="1">OFFSET('IRP Approach 90% Local'!$J$1,$A57-2015+(BF$31-1)*35,0)-OFFSET('IRP Approach 90% Local'!$T$1,$A57-2015+(BF$31-1)*35,0)</f>
        <v>-35000</v>
      </c>
      <c r="BG57">
        <f ca="1">OFFSET('IRP Approach 90% Local'!$J$1,$A57-2015+(BG$31-1)*35,0)-OFFSET('IRP Approach 90% Local'!$T$1,$A57-2015+(BG$31-1)*35,0)</f>
        <v>-35000</v>
      </c>
      <c r="BH57">
        <f ca="1">OFFSET('IRP Approach 90% Local'!$J$1,$A57-2015+(BH$31-1)*35,0)-OFFSET('IRP Approach 90% Local'!$T$1,$A57-2015+(BH$31-1)*35,0)</f>
        <v>-35000</v>
      </c>
      <c r="BI57">
        <f ca="1">OFFSET('IRP Approach 90% Local'!$J$1,$A57-2015+(BI$31-1)*35,0)-OFFSET('IRP Approach 90% Local'!$T$1,$A57-2015+(BI$31-1)*35,0)</f>
        <v>-35000</v>
      </c>
      <c r="BJ57">
        <f ca="1">OFFSET('IRP Approach 90% Local'!$J$1,$A57-2015+(BJ$31-1)*35,0)-OFFSET('IRP Approach 90% Local'!$T$1,$A57-2015+(BJ$31-1)*35,0)</f>
        <v>-35000</v>
      </c>
      <c r="BK57">
        <f ca="1">OFFSET('IRP Approach 90% Local'!$J$1,$A57-2015+(BK$31-1)*35,0)-OFFSET('IRP Approach 90% Local'!$T$1,$A57-2015+(BK$31-1)*35,0)</f>
        <v>-35000</v>
      </c>
      <c r="BL57">
        <f ca="1">OFFSET('IRP Approach 90% Local'!$J$1,$A57-2015+(BL$31-1)*35,0)-OFFSET('IRP Approach 90% Local'!$T$1,$A57-2015+(BL$31-1)*35,0)</f>
        <v>-35000</v>
      </c>
      <c r="BM57">
        <f ca="1">OFFSET('IRP Approach 90% Local'!$J$1,$A57-2015+(BM$31-1)*35,0)-OFFSET('IRP Approach 90% Local'!$T$1,$A57-2015+(BM$31-1)*35,0)</f>
        <v>-35000</v>
      </c>
      <c r="BN57">
        <f ca="1">OFFSET('IRP Approach 90% Local'!$J$1,$A57-2015+(BN$31-1)*35,0)-OFFSET('IRP Approach 90% Local'!$T$1,$A57-2015+(BN$31-1)*35,0)</f>
        <v>-35000</v>
      </c>
      <c r="BO57">
        <f ca="1">OFFSET('IRP Approach 90% Local'!$J$1,$A57-2015+(BO$31-1)*35,0)-OFFSET('IRP Approach 90% Local'!$T$1,$A57-2015+(BO$31-1)*35,0)</f>
        <v>-35000</v>
      </c>
      <c r="BP57">
        <f ca="1">OFFSET('IRP Approach 90% Local'!$J$1,$A57-2015+(BP$31-1)*35,0)-OFFSET('IRP Approach 90% Local'!$T$1,$A57-2015+(BP$31-1)*35,0)</f>
        <v>-35000</v>
      </c>
      <c r="BQ57">
        <f ca="1">OFFSET('IRP Approach 90% Local'!$J$1,$A57-2015+(BQ$31-1)*35,0)-OFFSET('IRP Approach 90% Local'!$T$1,$A57-2015+(BQ$31-1)*35,0)</f>
        <v>-35000</v>
      </c>
      <c r="BR57">
        <f ca="1">OFFSET('IRP Approach 90% Local'!$J$1,$A57-2015+(BR$31-1)*35,0)-OFFSET('IRP Approach 90% Local'!$T$1,$A57-2015+(BR$31-1)*35,0)</f>
        <v>-35000</v>
      </c>
      <c r="BS57">
        <f ca="1">OFFSET('IRP Approach 90% Local'!$J$1,$A57-2015+(BS$31-1)*35,0)-OFFSET('IRP Approach 90% Local'!$T$1,$A57-2015+(BS$31-1)*35,0)</f>
        <v>-35000</v>
      </c>
      <c r="BT57">
        <f ca="1">OFFSET('IRP Approach 90% Local'!$J$1,$A57-2015+(BT$31-1)*35,0)-OFFSET('IRP Approach 90% Local'!$T$1,$A57-2015+(BT$31-1)*35,0)</f>
        <v>-35000</v>
      </c>
      <c r="BU57">
        <f ca="1">OFFSET('IRP Approach 90% Local'!$J$1,$A57-2015+(BU$31-1)*35,0)-OFFSET('IRP Approach 90% Local'!$T$1,$A57-2015+(BU$31-1)*35,0)</f>
        <v>-35000</v>
      </c>
      <c r="BV57">
        <f ca="1">OFFSET('IRP Approach 90% Local'!$J$1,$A57-2015+(BV$31-1)*35,0)-OFFSET('IRP Approach 90% Local'!$T$1,$A57-2015+(BV$31-1)*35,0)</f>
        <v>-35000</v>
      </c>
      <c r="BW57">
        <f ca="1">OFFSET('IRP Approach 90% Local'!$J$1,$A57-2015+(BW$31-1)*35,0)-OFFSET('IRP Approach 90% Local'!$T$1,$A57-2015+(BW$31-1)*35,0)</f>
        <v>-35000</v>
      </c>
      <c r="BX57">
        <f ca="1">OFFSET('IRP Approach 90% Local'!$J$1,$A57-2015+(BX$31-1)*35,0)-OFFSET('IRP Approach 90% Local'!$T$1,$A57-2015+(BX$31-1)*35,0)</f>
        <v>-35000</v>
      </c>
      <c r="BY57">
        <f ca="1">OFFSET('IRP Approach 90% Local'!$J$1,$A57-2015+(BY$31-1)*35,0)-OFFSET('IRP Approach 90% Local'!$T$1,$A57-2015+(BY$31-1)*35,0)</f>
        <v>-35000</v>
      </c>
      <c r="BZ57">
        <f ca="1">OFFSET('IRP Approach 90% Local'!$J$1,$A57-2015+(BZ$31-1)*35,0)-OFFSET('IRP Approach 90% Local'!$T$1,$A57-2015+(BZ$31-1)*35,0)</f>
        <v>-35000</v>
      </c>
      <c r="CA57">
        <f ca="1">OFFSET('IRP Approach 90% Local'!$J$1,$A57-2015+(CA$31-1)*35,0)-OFFSET('IRP Approach 90% Local'!$T$1,$A57-2015+(CA$31-1)*35,0)</f>
        <v>-35000</v>
      </c>
      <c r="CB57">
        <f ca="1">OFFSET('IRP Approach 90% Local'!$J$1,$A57-2015+(CB$31-1)*35,0)-OFFSET('IRP Approach 90% Local'!$T$1,$A57-2015+(CB$31-1)*35,0)</f>
        <v>-35000</v>
      </c>
      <c r="CC57">
        <f ca="1">OFFSET('IRP Approach 90% Local'!$J$1,$A57-2015+(CC$31-1)*35,0)-OFFSET('IRP Approach 90% Local'!$T$1,$A57-2015+(CC$31-1)*35,0)</f>
        <v>-35000</v>
      </c>
      <c r="CD57">
        <f ca="1">OFFSET('IRP Approach 90% Local'!$J$1,$A57-2015+(CD$31-1)*35,0)-OFFSET('IRP Approach 90% Local'!$T$1,$A57-2015+(CD$31-1)*35,0)</f>
        <v>-35000</v>
      </c>
      <c r="CE57">
        <f ca="1">OFFSET('IRP Approach 90% Local'!$J$1,$A57-2015+(CE$31-1)*35,0)-OFFSET('IRP Approach 90% Local'!$T$1,$A57-2015+(CE$31-1)*35,0)</f>
        <v>-35000</v>
      </c>
      <c r="CF57">
        <f ca="1">OFFSET('IRP Approach 90% Local'!$J$1,$A57-2015+(CF$31-1)*35,0)-OFFSET('IRP Approach 90% Local'!$T$1,$A57-2015+(CF$31-1)*35,0)</f>
        <v>-35000</v>
      </c>
      <c r="CG57">
        <f ca="1">OFFSET('IRP Approach 90% Local'!$J$1,$A57-2015+(CG$31-1)*35,0)-OFFSET('IRP Approach 90% Local'!$T$1,$A57-2015+(CG$31-1)*35,0)</f>
        <v>-35000</v>
      </c>
      <c r="CH57">
        <f ca="1">OFFSET('IRP Approach 90% Local'!$J$1,$A57-2015+(CH$31-1)*35,0)-OFFSET('IRP Approach 90% Local'!$T$1,$A57-2015+(CH$31-1)*35,0)</f>
        <v>-35000</v>
      </c>
      <c r="CI57">
        <f ca="1">OFFSET('IRP Approach 90% Local'!$J$1,$A57-2015+(CI$31-1)*35,0)-OFFSET('IRP Approach 90% Local'!$T$1,$A57-2015+(CI$31-1)*35,0)</f>
        <v>-35000</v>
      </c>
      <c r="CJ57">
        <f ca="1">OFFSET('IRP Approach 90% Local'!$J$1,$A57-2015+(CJ$31-1)*35,0)-OFFSET('IRP Approach 90% Local'!$T$1,$A57-2015+(CJ$31-1)*35,0)</f>
        <v>-35000</v>
      </c>
      <c r="CK57">
        <f ca="1">OFFSET('IRP Approach 90% Local'!$J$1,$A57-2015+(CK$31-1)*35,0)-OFFSET('IRP Approach 90% Local'!$T$1,$A57-2015+(CK$31-1)*35,0)</f>
        <v>-35000</v>
      </c>
      <c r="CL57">
        <f ca="1">OFFSET('IRP Approach 90% Local'!$J$1,$A57-2015+(CL$31-1)*35,0)-OFFSET('IRP Approach 90% Local'!$T$1,$A57-2015+(CL$31-1)*35,0)</f>
        <v>-35000</v>
      </c>
      <c r="CM57">
        <f ca="1">OFFSET('IRP Approach 90% Local'!$J$1,$A57-2015+(CM$31-1)*35,0)-OFFSET('IRP Approach 90% Local'!$T$1,$A57-2015+(CM$31-1)*35,0)</f>
        <v>-35000</v>
      </c>
      <c r="CN57">
        <f ca="1">OFFSET('IRP Approach 90% Local'!$J$1,$A57-2015+(CN$31-1)*35,0)-OFFSET('IRP Approach 90% Local'!$T$1,$A57-2015+(CN$31-1)*35,0)</f>
        <v>-35000</v>
      </c>
      <c r="CP57">
        <f t="shared" ca="1" si="5"/>
        <v>-35000</v>
      </c>
      <c r="CQ57">
        <f t="shared" ca="1" si="6"/>
        <v>-35000</v>
      </c>
      <c r="CR57">
        <f t="shared" ca="1" si="7"/>
        <v>-35000</v>
      </c>
    </row>
    <row r="58" spans="1:96" x14ac:dyDescent="0.3">
      <c r="A58">
        <v>2042</v>
      </c>
      <c r="B58">
        <f ca="1">OFFSET('IRP Approach 90% Local'!$J$1,$A58-2015+(B$31-1)*35,0)-OFFSET('IRP Approach 90% Local'!$T$1,$A58-2015+(B$31-1)*35,0)</f>
        <v>-35000</v>
      </c>
      <c r="C58">
        <f ca="1">OFFSET('IRP Approach 90% Local'!$J$1,$A58-2015+(C$31-1)*35,0)-OFFSET('IRP Approach 90% Local'!$T$1,$A58-2015+(C$31-1)*35,0)</f>
        <v>-35000</v>
      </c>
      <c r="D58">
        <f ca="1">OFFSET('IRP Approach 90% Local'!$J$1,$A58-2015+(D$31-1)*35,0)-OFFSET('IRP Approach 90% Local'!$T$1,$A58-2015+(D$31-1)*35,0)</f>
        <v>-35000</v>
      </c>
      <c r="E58">
        <f ca="1">OFFSET('IRP Approach 90% Local'!$J$1,$A58-2015+(E$31-1)*35,0)-OFFSET('IRP Approach 90% Local'!$T$1,$A58-2015+(E$31-1)*35,0)</f>
        <v>-35000</v>
      </c>
      <c r="F58">
        <f ca="1">OFFSET('IRP Approach 90% Local'!$J$1,$A58-2015+(F$31-1)*35,0)-OFFSET('IRP Approach 90% Local'!$T$1,$A58-2015+(F$31-1)*35,0)</f>
        <v>-35000</v>
      </c>
      <c r="G58">
        <f ca="1">OFFSET('IRP Approach 90% Local'!$J$1,$A58-2015+(G$31-1)*35,0)-OFFSET('IRP Approach 90% Local'!$T$1,$A58-2015+(G$31-1)*35,0)</f>
        <v>-35000</v>
      </c>
      <c r="H58">
        <f ca="1">OFFSET('IRP Approach 90% Local'!$J$1,$A58-2015+(H$31-1)*35,0)-OFFSET('IRP Approach 90% Local'!$T$1,$A58-2015+(H$31-1)*35,0)</f>
        <v>-35000</v>
      </c>
      <c r="I58">
        <f ca="1">OFFSET('IRP Approach 90% Local'!$J$1,$A58-2015+(I$31-1)*35,0)-OFFSET('IRP Approach 90% Local'!$T$1,$A58-2015+(I$31-1)*35,0)</f>
        <v>-35000</v>
      </c>
      <c r="J58">
        <f ca="1">OFFSET('IRP Approach 90% Local'!$J$1,$A58-2015+(J$31-1)*35,0)-OFFSET('IRP Approach 90% Local'!$T$1,$A58-2015+(J$31-1)*35,0)</f>
        <v>-35000</v>
      </c>
      <c r="K58">
        <f ca="1">OFFSET('IRP Approach 90% Local'!$J$1,$A58-2015+(K$31-1)*35,0)-OFFSET('IRP Approach 90% Local'!$T$1,$A58-2015+(K$31-1)*35,0)</f>
        <v>-35000</v>
      </c>
      <c r="L58">
        <f ca="1">OFFSET('IRP Approach 90% Local'!$J$1,$A58-2015+(L$31-1)*35,0)-OFFSET('IRP Approach 90% Local'!$T$1,$A58-2015+(L$31-1)*35,0)</f>
        <v>-35000</v>
      </c>
      <c r="M58">
        <f ca="1">OFFSET('IRP Approach 90% Local'!$J$1,$A58-2015+(M$31-1)*35,0)-OFFSET('IRP Approach 90% Local'!$T$1,$A58-2015+(M$31-1)*35,0)</f>
        <v>-35000</v>
      </c>
      <c r="N58">
        <f ca="1">OFFSET('IRP Approach 90% Local'!$J$1,$A58-2015+(N$31-1)*35,0)-OFFSET('IRP Approach 90% Local'!$T$1,$A58-2015+(N$31-1)*35,0)</f>
        <v>-35000</v>
      </c>
      <c r="O58">
        <f ca="1">OFFSET('IRP Approach 90% Local'!$J$1,$A58-2015+(O$31-1)*35,0)-OFFSET('IRP Approach 90% Local'!$T$1,$A58-2015+(O$31-1)*35,0)</f>
        <v>-35000</v>
      </c>
      <c r="P58">
        <f ca="1">OFFSET('IRP Approach 90% Local'!$J$1,$A58-2015+(P$31-1)*35,0)-OFFSET('IRP Approach 90% Local'!$T$1,$A58-2015+(P$31-1)*35,0)</f>
        <v>-35000</v>
      </c>
      <c r="Q58">
        <f ca="1">OFFSET('IRP Approach 90% Local'!$J$1,$A58-2015+(Q$31-1)*35,0)-OFFSET('IRP Approach 90% Local'!$T$1,$A58-2015+(Q$31-1)*35,0)</f>
        <v>-35000</v>
      </c>
      <c r="R58">
        <f ca="1">OFFSET('IRP Approach 90% Local'!$J$1,$A58-2015+(R$31-1)*35,0)-OFFSET('IRP Approach 90% Local'!$T$1,$A58-2015+(R$31-1)*35,0)</f>
        <v>-35000</v>
      </c>
      <c r="S58">
        <f ca="1">OFFSET('IRP Approach 90% Local'!$J$1,$A58-2015+(S$31-1)*35,0)-OFFSET('IRP Approach 90% Local'!$T$1,$A58-2015+(S$31-1)*35,0)</f>
        <v>-35000</v>
      </c>
      <c r="T58">
        <f ca="1">OFFSET('IRP Approach 90% Local'!$J$1,$A58-2015+(T$31-1)*35,0)-OFFSET('IRP Approach 90% Local'!$T$1,$A58-2015+(T$31-1)*35,0)</f>
        <v>-35000</v>
      </c>
      <c r="U58">
        <f ca="1">OFFSET('IRP Approach 90% Local'!$J$1,$A58-2015+(U$31-1)*35,0)-OFFSET('IRP Approach 90% Local'!$T$1,$A58-2015+(U$31-1)*35,0)</f>
        <v>-35000</v>
      </c>
      <c r="V58">
        <f ca="1">OFFSET('IRP Approach 90% Local'!$J$1,$A58-2015+(V$31-1)*35,0)-OFFSET('IRP Approach 90% Local'!$T$1,$A58-2015+(V$31-1)*35,0)</f>
        <v>-35000</v>
      </c>
      <c r="W58">
        <f ca="1">OFFSET('IRP Approach 90% Local'!$J$1,$A58-2015+(W$31-1)*35,0)-OFFSET('IRP Approach 90% Local'!$T$1,$A58-2015+(W$31-1)*35,0)</f>
        <v>-35000</v>
      </c>
      <c r="X58">
        <f ca="1">OFFSET('IRP Approach 90% Local'!$J$1,$A58-2015+(X$31-1)*35,0)-OFFSET('IRP Approach 90% Local'!$T$1,$A58-2015+(X$31-1)*35,0)</f>
        <v>-35000</v>
      </c>
      <c r="Y58">
        <f ca="1">OFFSET('IRP Approach 90% Local'!$J$1,$A58-2015+(Y$31-1)*35,0)-OFFSET('IRP Approach 90% Local'!$T$1,$A58-2015+(Y$31-1)*35,0)</f>
        <v>-35000</v>
      </c>
      <c r="Z58">
        <f ca="1">OFFSET('IRP Approach 90% Local'!$J$1,$A58-2015+(Z$31-1)*35,0)-OFFSET('IRP Approach 90% Local'!$T$1,$A58-2015+(Z$31-1)*35,0)</f>
        <v>-35000</v>
      </c>
      <c r="AA58">
        <f ca="1">OFFSET('IRP Approach 90% Local'!$J$1,$A58-2015+(AA$31-1)*35,0)-OFFSET('IRP Approach 90% Local'!$T$1,$A58-2015+(AA$31-1)*35,0)</f>
        <v>-35000</v>
      </c>
      <c r="AB58">
        <f ca="1">OFFSET('IRP Approach 90% Local'!$J$1,$A58-2015+(AB$31-1)*35,0)-OFFSET('IRP Approach 90% Local'!$T$1,$A58-2015+(AB$31-1)*35,0)</f>
        <v>-35000</v>
      </c>
      <c r="AC58">
        <f ca="1">OFFSET('IRP Approach 90% Local'!$J$1,$A58-2015+(AC$31-1)*35,0)-OFFSET('IRP Approach 90% Local'!$T$1,$A58-2015+(AC$31-1)*35,0)</f>
        <v>-35000</v>
      </c>
      <c r="AD58">
        <f ca="1">OFFSET('IRP Approach 90% Local'!$J$1,$A58-2015+(AD$31-1)*35,0)-OFFSET('IRP Approach 90% Local'!$T$1,$A58-2015+(AD$31-1)*35,0)</f>
        <v>-35000</v>
      </c>
      <c r="AE58">
        <f ca="1">OFFSET('IRP Approach 90% Local'!$J$1,$A58-2015+(AE$31-1)*35,0)-OFFSET('IRP Approach 90% Local'!$T$1,$A58-2015+(AE$31-1)*35,0)</f>
        <v>-35000</v>
      </c>
      <c r="AF58">
        <f ca="1">OFFSET('IRP Approach 90% Local'!$J$1,$A58-2015+(AF$31-1)*35,0)-OFFSET('IRP Approach 90% Local'!$T$1,$A58-2015+(AF$31-1)*35,0)</f>
        <v>-35000</v>
      </c>
      <c r="AG58">
        <f ca="1">OFFSET('IRP Approach 90% Local'!$J$1,$A58-2015+(AG$31-1)*35,0)-OFFSET('IRP Approach 90% Local'!$T$1,$A58-2015+(AG$31-1)*35,0)</f>
        <v>-35000</v>
      </c>
      <c r="AH58">
        <f ca="1">OFFSET('IRP Approach 90% Local'!$J$1,$A58-2015+(AH$31-1)*35,0)-OFFSET('IRP Approach 90% Local'!$T$1,$A58-2015+(AH$31-1)*35,0)</f>
        <v>-35000</v>
      </c>
      <c r="AI58">
        <f ca="1">OFFSET('IRP Approach 90% Local'!$J$1,$A58-2015+(AI$31-1)*35,0)-OFFSET('IRP Approach 90% Local'!$T$1,$A58-2015+(AI$31-1)*35,0)</f>
        <v>-35000</v>
      </c>
      <c r="AJ58">
        <f ca="1">OFFSET('IRP Approach 90% Local'!$J$1,$A58-2015+(AJ$31-1)*35,0)-OFFSET('IRP Approach 90% Local'!$T$1,$A58-2015+(AJ$31-1)*35,0)</f>
        <v>-35000</v>
      </c>
      <c r="AK58">
        <f ca="1">OFFSET('IRP Approach 90% Local'!$J$1,$A58-2015+(AK$31-1)*35,0)-OFFSET('IRP Approach 90% Local'!$T$1,$A58-2015+(AK$31-1)*35,0)</f>
        <v>-35000</v>
      </c>
      <c r="AL58">
        <f ca="1">OFFSET('IRP Approach 90% Local'!$J$1,$A58-2015+(AL$31-1)*35,0)-OFFSET('IRP Approach 90% Local'!$T$1,$A58-2015+(AL$31-1)*35,0)</f>
        <v>-35000</v>
      </c>
      <c r="AM58">
        <f ca="1">OFFSET('IRP Approach 90% Local'!$J$1,$A58-2015+(AM$31-1)*35,0)-OFFSET('IRP Approach 90% Local'!$T$1,$A58-2015+(AM$31-1)*35,0)</f>
        <v>-35000</v>
      </c>
      <c r="AN58">
        <f ca="1">OFFSET('IRP Approach 90% Local'!$J$1,$A58-2015+(AN$31-1)*35,0)-OFFSET('IRP Approach 90% Local'!$T$1,$A58-2015+(AN$31-1)*35,0)</f>
        <v>-35000</v>
      </c>
      <c r="AO58">
        <f ca="1">OFFSET('IRP Approach 90% Local'!$J$1,$A58-2015+(AO$31-1)*35,0)-OFFSET('IRP Approach 90% Local'!$T$1,$A58-2015+(AO$31-1)*35,0)</f>
        <v>-35000</v>
      </c>
      <c r="AP58">
        <f ca="1">OFFSET('IRP Approach 90% Local'!$J$1,$A58-2015+(AP$31-1)*35,0)-OFFSET('IRP Approach 90% Local'!$T$1,$A58-2015+(AP$31-1)*35,0)</f>
        <v>-35000</v>
      </c>
      <c r="AQ58">
        <f ca="1">OFFSET('IRP Approach 90% Local'!$J$1,$A58-2015+(AQ$31-1)*35,0)-OFFSET('IRP Approach 90% Local'!$T$1,$A58-2015+(AQ$31-1)*35,0)</f>
        <v>-35000</v>
      </c>
      <c r="AR58">
        <f ca="1">OFFSET('IRP Approach 90% Local'!$J$1,$A58-2015+(AR$31-1)*35,0)-OFFSET('IRP Approach 90% Local'!$T$1,$A58-2015+(AR$31-1)*35,0)</f>
        <v>-35000</v>
      </c>
      <c r="AS58">
        <f ca="1">OFFSET('IRP Approach 90% Local'!$J$1,$A58-2015+(AS$31-1)*35,0)-OFFSET('IRP Approach 90% Local'!$T$1,$A58-2015+(AS$31-1)*35,0)</f>
        <v>-35000</v>
      </c>
      <c r="AT58">
        <f ca="1">OFFSET('IRP Approach 90% Local'!$J$1,$A58-2015+(AT$31-1)*35,0)-OFFSET('IRP Approach 90% Local'!$T$1,$A58-2015+(AT$31-1)*35,0)</f>
        <v>-35000</v>
      </c>
      <c r="AU58">
        <f ca="1">OFFSET('IRP Approach 90% Local'!$J$1,$A58-2015+(AU$31-1)*35,0)-OFFSET('IRP Approach 90% Local'!$T$1,$A58-2015+(AU$31-1)*35,0)</f>
        <v>-35000</v>
      </c>
      <c r="AV58">
        <f ca="1">OFFSET('IRP Approach 90% Local'!$J$1,$A58-2015+(AV$31-1)*35,0)-OFFSET('IRP Approach 90% Local'!$T$1,$A58-2015+(AV$31-1)*35,0)</f>
        <v>-35000</v>
      </c>
      <c r="AW58">
        <f ca="1">OFFSET('IRP Approach 90% Local'!$J$1,$A58-2015+(AW$31-1)*35,0)-OFFSET('IRP Approach 90% Local'!$T$1,$A58-2015+(AW$31-1)*35,0)</f>
        <v>-35000</v>
      </c>
      <c r="AX58">
        <f ca="1">OFFSET('IRP Approach 90% Local'!$J$1,$A58-2015+(AX$31-1)*35,0)-OFFSET('IRP Approach 90% Local'!$T$1,$A58-2015+(AX$31-1)*35,0)</f>
        <v>-35000</v>
      </c>
      <c r="AY58">
        <f ca="1">OFFSET('IRP Approach 90% Local'!$J$1,$A58-2015+(AY$31-1)*35,0)-OFFSET('IRP Approach 90% Local'!$T$1,$A58-2015+(AY$31-1)*35,0)</f>
        <v>-35000</v>
      </c>
      <c r="AZ58">
        <f ca="1">OFFSET('IRP Approach 90% Local'!$J$1,$A58-2015+(AZ$31-1)*35,0)-OFFSET('IRP Approach 90% Local'!$T$1,$A58-2015+(AZ$31-1)*35,0)</f>
        <v>-35000</v>
      </c>
      <c r="BA58">
        <f ca="1">OFFSET('IRP Approach 90% Local'!$J$1,$A58-2015+(BA$31-1)*35,0)-OFFSET('IRP Approach 90% Local'!$T$1,$A58-2015+(BA$31-1)*35,0)</f>
        <v>-35000</v>
      </c>
      <c r="BB58">
        <f ca="1">OFFSET('IRP Approach 90% Local'!$J$1,$A58-2015+(BB$31-1)*35,0)-OFFSET('IRP Approach 90% Local'!$T$1,$A58-2015+(BB$31-1)*35,0)</f>
        <v>-35000</v>
      </c>
      <c r="BC58">
        <f ca="1">OFFSET('IRP Approach 90% Local'!$J$1,$A58-2015+(BC$31-1)*35,0)-OFFSET('IRP Approach 90% Local'!$T$1,$A58-2015+(BC$31-1)*35,0)</f>
        <v>-35000</v>
      </c>
      <c r="BD58">
        <f ca="1">OFFSET('IRP Approach 90% Local'!$J$1,$A58-2015+(BD$31-1)*35,0)-OFFSET('IRP Approach 90% Local'!$T$1,$A58-2015+(BD$31-1)*35,0)</f>
        <v>-35000</v>
      </c>
      <c r="BE58">
        <f ca="1">OFFSET('IRP Approach 90% Local'!$J$1,$A58-2015+(BE$31-1)*35,0)-OFFSET('IRP Approach 90% Local'!$T$1,$A58-2015+(BE$31-1)*35,0)</f>
        <v>-35000</v>
      </c>
      <c r="BF58">
        <f ca="1">OFFSET('IRP Approach 90% Local'!$J$1,$A58-2015+(BF$31-1)*35,0)-OFFSET('IRP Approach 90% Local'!$T$1,$A58-2015+(BF$31-1)*35,0)</f>
        <v>-35000</v>
      </c>
      <c r="BG58">
        <f ca="1">OFFSET('IRP Approach 90% Local'!$J$1,$A58-2015+(BG$31-1)*35,0)-OFFSET('IRP Approach 90% Local'!$T$1,$A58-2015+(BG$31-1)*35,0)</f>
        <v>-35000</v>
      </c>
      <c r="BH58">
        <f ca="1">OFFSET('IRP Approach 90% Local'!$J$1,$A58-2015+(BH$31-1)*35,0)-OFFSET('IRP Approach 90% Local'!$T$1,$A58-2015+(BH$31-1)*35,0)</f>
        <v>-35000</v>
      </c>
      <c r="BI58">
        <f ca="1">OFFSET('IRP Approach 90% Local'!$J$1,$A58-2015+(BI$31-1)*35,0)-OFFSET('IRP Approach 90% Local'!$T$1,$A58-2015+(BI$31-1)*35,0)</f>
        <v>-35000</v>
      </c>
      <c r="BJ58">
        <f ca="1">OFFSET('IRP Approach 90% Local'!$J$1,$A58-2015+(BJ$31-1)*35,0)-OFFSET('IRP Approach 90% Local'!$T$1,$A58-2015+(BJ$31-1)*35,0)</f>
        <v>-35000</v>
      </c>
      <c r="BK58">
        <f ca="1">OFFSET('IRP Approach 90% Local'!$J$1,$A58-2015+(BK$31-1)*35,0)-OFFSET('IRP Approach 90% Local'!$T$1,$A58-2015+(BK$31-1)*35,0)</f>
        <v>-35000</v>
      </c>
      <c r="BL58">
        <f ca="1">OFFSET('IRP Approach 90% Local'!$J$1,$A58-2015+(BL$31-1)*35,0)-OFFSET('IRP Approach 90% Local'!$T$1,$A58-2015+(BL$31-1)*35,0)</f>
        <v>-35000</v>
      </c>
      <c r="BM58">
        <f ca="1">OFFSET('IRP Approach 90% Local'!$J$1,$A58-2015+(BM$31-1)*35,0)-OFFSET('IRP Approach 90% Local'!$T$1,$A58-2015+(BM$31-1)*35,0)</f>
        <v>-35000</v>
      </c>
      <c r="BN58">
        <f ca="1">OFFSET('IRP Approach 90% Local'!$J$1,$A58-2015+(BN$31-1)*35,0)-OFFSET('IRP Approach 90% Local'!$T$1,$A58-2015+(BN$31-1)*35,0)</f>
        <v>-35000</v>
      </c>
      <c r="BO58">
        <f ca="1">OFFSET('IRP Approach 90% Local'!$J$1,$A58-2015+(BO$31-1)*35,0)-OFFSET('IRP Approach 90% Local'!$T$1,$A58-2015+(BO$31-1)*35,0)</f>
        <v>-35000</v>
      </c>
      <c r="BP58">
        <f ca="1">OFFSET('IRP Approach 90% Local'!$J$1,$A58-2015+(BP$31-1)*35,0)-OFFSET('IRP Approach 90% Local'!$T$1,$A58-2015+(BP$31-1)*35,0)</f>
        <v>-35000</v>
      </c>
      <c r="BQ58">
        <f ca="1">OFFSET('IRP Approach 90% Local'!$J$1,$A58-2015+(BQ$31-1)*35,0)-OFFSET('IRP Approach 90% Local'!$T$1,$A58-2015+(BQ$31-1)*35,0)</f>
        <v>-35000</v>
      </c>
      <c r="BR58">
        <f ca="1">OFFSET('IRP Approach 90% Local'!$J$1,$A58-2015+(BR$31-1)*35,0)-OFFSET('IRP Approach 90% Local'!$T$1,$A58-2015+(BR$31-1)*35,0)</f>
        <v>-35000</v>
      </c>
      <c r="BS58">
        <f ca="1">OFFSET('IRP Approach 90% Local'!$J$1,$A58-2015+(BS$31-1)*35,0)-OFFSET('IRP Approach 90% Local'!$T$1,$A58-2015+(BS$31-1)*35,0)</f>
        <v>-35000</v>
      </c>
      <c r="BT58">
        <f ca="1">OFFSET('IRP Approach 90% Local'!$J$1,$A58-2015+(BT$31-1)*35,0)-OFFSET('IRP Approach 90% Local'!$T$1,$A58-2015+(BT$31-1)*35,0)</f>
        <v>-35000</v>
      </c>
      <c r="BU58">
        <f ca="1">OFFSET('IRP Approach 90% Local'!$J$1,$A58-2015+(BU$31-1)*35,0)-OFFSET('IRP Approach 90% Local'!$T$1,$A58-2015+(BU$31-1)*35,0)</f>
        <v>-35000</v>
      </c>
      <c r="BV58">
        <f ca="1">OFFSET('IRP Approach 90% Local'!$J$1,$A58-2015+(BV$31-1)*35,0)-OFFSET('IRP Approach 90% Local'!$T$1,$A58-2015+(BV$31-1)*35,0)</f>
        <v>-35000</v>
      </c>
      <c r="BW58">
        <f ca="1">OFFSET('IRP Approach 90% Local'!$J$1,$A58-2015+(BW$31-1)*35,0)-OFFSET('IRP Approach 90% Local'!$T$1,$A58-2015+(BW$31-1)*35,0)</f>
        <v>-35000</v>
      </c>
      <c r="BX58">
        <f ca="1">OFFSET('IRP Approach 90% Local'!$J$1,$A58-2015+(BX$31-1)*35,0)-OFFSET('IRP Approach 90% Local'!$T$1,$A58-2015+(BX$31-1)*35,0)</f>
        <v>-35000</v>
      </c>
      <c r="BY58">
        <f ca="1">OFFSET('IRP Approach 90% Local'!$J$1,$A58-2015+(BY$31-1)*35,0)-OFFSET('IRP Approach 90% Local'!$T$1,$A58-2015+(BY$31-1)*35,0)</f>
        <v>-35000</v>
      </c>
      <c r="BZ58">
        <f ca="1">OFFSET('IRP Approach 90% Local'!$J$1,$A58-2015+(BZ$31-1)*35,0)-OFFSET('IRP Approach 90% Local'!$T$1,$A58-2015+(BZ$31-1)*35,0)</f>
        <v>-35000</v>
      </c>
      <c r="CA58">
        <f ca="1">OFFSET('IRP Approach 90% Local'!$J$1,$A58-2015+(CA$31-1)*35,0)-OFFSET('IRP Approach 90% Local'!$T$1,$A58-2015+(CA$31-1)*35,0)</f>
        <v>-35000</v>
      </c>
      <c r="CB58">
        <f ca="1">OFFSET('IRP Approach 90% Local'!$J$1,$A58-2015+(CB$31-1)*35,0)-OFFSET('IRP Approach 90% Local'!$T$1,$A58-2015+(CB$31-1)*35,0)</f>
        <v>-35000</v>
      </c>
      <c r="CC58">
        <f ca="1">OFFSET('IRP Approach 90% Local'!$J$1,$A58-2015+(CC$31-1)*35,0)-OFFSET('IRP Approach 90% Local'!$T$1,$A58-2015+(CC$31-1)*35,0)</f>
        <v>-35000</v>
      </c>
      <c r="CD58">
        <f ca="1">OFFSET('IRP Approach 90% Local'!$J$1,$A58-2015+(CD$31-1)*35,0)-OFFSET('IRP Approach 90% Local'!$T$1,$A58-2015+(CD$31-1)*35,0)</f>
        <v>-35000</v>
      </c>
      <c r="CE58">
        <f ca="1">OFFSET('IRP Approach 90% Local'!$J$1,$A58-2015+(CE$31-1)*35,0)-OFFSET('IRP Approach 90% Local'!$T$1,$A58-2015+(CE$31-1)*35,0)</f>
        <v>-35000</v>
      </c>
      <c r="CF58">
        <f ca="1">OFFSET('IRP Approach 90% Local'!$J$1,$A58-2015+(CF$31-1)*35,0)-OFFSET('IRP Approach 90% Local'!$T$1,$A58-2015+(CF$31-1)*35,0)</f>
        <v>-35000</v>
      </c>
      <c r="CG58">
        <f ca="1">OFFSET('IRP Approach 90% Local'!$J$1,$A58-2015+(CG$31-1)*35,0)-OFFSET('IRP Approach 90% Local'!$T$1,$A58-2015+(CG$31-1)*35,0)</f>
        <v>-35000</v>
      </c>
      <c r="CH58">
        <f ca="1">OFFSET('IRP Approach 90% Local'!$J$1,$A58-2015+(CH$31-1)*35,0)-OFFSET('IRP Approach 90% Local'!$T$1,$A58-2015+(CH$31-1)*35,0)</f>
        <v>-35000</v>
      </c>
      <c r="CI58">
        <f ca="1">OFFSET('IRP Approach 90% Local'!$J$1,$A58-2015+(CI$31-1)*35,0)-OFFSET('IRP Approach 90% Local'!$T$1,$A58-2015+(CI$31-1)*35,0)</f>
        <v>-35000</v>
      </c>
      <c r="CJ58">
        <f ca="1">OFFSET('IRP Approach 90% Local'!$J$1,$A58-2015+(CJ$31-1)*35,0)-OFFSET('IRP Approach 90% Local'!$T$1,$A58-2015+(CJ$31-1)*35,0)</f>
        <v>-35000</v>
      </c>
      <c r="CK58">
        <f ca="1">OFFSET('IRP Approach 90% Local'!$J$1,$A58-2015+(CK$31-1)*35,0)-OFFSET('IRP Approach 90% Local'!$T$1,$A58-2015+(CK$31-1)*35,0)</f>
        <v>-35000</v>
      </c>
      <c r="CL58">
        <f ca="1">OFFSET('IRP Approach 90% Local'!$J$1,$A58-2015+(CL$31-1)*35,0)-OFFSET('IRP Approach 90% Local'!$T$1,$A58-2015+(CL$31-1)*35,0)</f>
        <v>-35000</v>
      </c>
      <c r="CM58">
        <f ca="1">OFFSET('IRP Approach 90% Local'!$J$1,$A58-2015+(CM$31-1)*35,0)-OFFSET('IRP Approach 90% Local'!$T$1,$A58-2015+(CM$31-1)*35,0)</f>
        <v>-35000</v>
      </c>
      <c r="CN58">
        <f ca="1">OFFSET('IRP Approach 90% Local'!$J$1,$A58-2015+(CN$31-1)*35,0)-OFFSET('IRP Approach 90% Local'!$T$1,$A58-2015+(CN$31-1)*35,0)</f>
        <v>-35000</v>
      </c>
      <c r="CP58">
        <f t="shared" ca="1" si="5"/>
        <v>-35000</v>
      </c>
      <c r="CQ58">
        <f t="shared" ca="1" si="6"/>
        <v>-35000</v>
      </c>
      <c r="CR58">
        <f t="shared" ca="1" si="7"/>
        <v>-35000</v>
      </c>
    </row>
    <row r="59" spans="1:96" x14ac:dyDescent="0.3">
      <c r="A59">
        <v>2043</v>
      </c>
      <c r="B59">
        <f ca="1">OFFSET('IRP Approach 90% Local'!$J$1,$A59-2015+(B$31-1)*35,0)-OFFSET('IRP Approach 90% Local'!$T$1,$A59-2015+(B$31-1)*35,0)</f>
        <v>-35000</v>
      </c>
      <c r="C59">
        <f ca="1">OFFSET('IRP Approach 90% Local'!$J$1,$A59-2015+(C$31-1)*35,0)-OFFSET('IRP Approach 90% Local'!$T$1,$A59-2015+(C$31-1)*35,0)</f>
        <v>-35000</v>
      </c>
      <c r="D59">
        <f ca="1">OFFSET('IRP Approach 90% Local'!$J$1,$A59-2015+(D$31-1)*35,0)-OFFSET('IRP Approach 90% Local'!$T$1,$A59-2015+(D$31-1)*35,0)</f>
        <v>-35000</v>
      </c>
      <c r="E59">
        <f ca="1">OFFSET('IRP Approach 90% Local'!$J$1,$A59-2015+(E$31-1)*35,0)-OFFSET('IRP Approach 90% Local'!$T$1,$A59-2015+(E$31-1)*35,0)</f>
        <v>-35000</v>
      </c>
      <c r="F59">
        <f ca="1">OFFSET('IRP Approach 90% Local'!$J$1,$A59-2015+(F$31-1)*35,0)-OFFSET('IRP Approach 90% Local'!$T$1,$A59-2015+(F$31-1)*35,0)</f>
        <v>-35000</v>
      </c>
      <c r="G59">
        <f ca="1">OFFSET('IRP Approach 90% Local'!$J$1,$A59-2015+(G$31-1)*35,0)-OFFSET('IRP Approach 90% Local'!$T$1,$A59-2015+(G$31-1)*35,0)</f>
        <v>-35000</v>
      </c>
      <c r="H59">
        <f ca="1">OFFSET('IRP Approach 90% Local'!$J$1,$A59-2015+(H$31-1)*35,0)-OFFSET('IRP Approach 90% Local'!$T$1,$A59-2015+(H$31-1)*35,0)</f>
        <v>-35000</v>
      </c>
      <c r="I59">
        <f ca="1">OFFSET('IRP Approach 90% Local'!$J$1,$A59-2015+(I$31-1)*35,0)-OFFSET('IRP Approach 90% Local'!$T$1,$A59-2015+(I$31-1)*35,0)</f>
        <v>-35000</v>
      </c>
      <c r="J59">
        <f ca="1">OFFSET('IRP Approach 90% Local'!$J$1,$A59-2015+(J$31-1)*35,0)-OFFSET('IRP Approach 90% Local'!$T$1,$A59-2015+(J$31-1)*35,0)</f>
        <v>-35000</v>
      </c>
      <c r="K59">
        <f ca="1">OFFSET('IRP Approach 90% Local'!$J$1,$A59-2015+(K$31-1)*35,0)-OFFSET('IRP Approach 90% Local'!$T$1,$A59-2015+(K$31-1)*35,0)</f>
        <v>-35000</v>
      </c>
      <c r="L59">
        <f ca="1">OFFSET('IRP Approach 90% Local'!$J$1,$A59-2015+(L$31-1)*35,0)-OFFSET('IRP Approach 90% Local'!$T$1,$A59-2015+(L$31-1)*35,0)</f>
        <v>-35000</v>
      </c>
      <c r="M59">
        <f ca="1">OFFSET('IRP Approach 90% Local'!$J$1,$A59-2015+(M$31-1)*35,0)-OFFSET('IRP Approach 90% Local'!$T$1,$A59-2015+(M$31-1)*35,0)</f>
        <v>-35000</v>
      </c>
      <c r="N59">
        <f ca="1">OFFSET('IRP Approach 90% Local'!$J$1,$A59-2015+(N$31-1)*35,0)-OFFSET('IRP Approach 90% Local'!$T$1,$A59-2015+(N$31-1)*35,0)</f>
        <v>-35000</v>
      </c>
      <c r="O59">
        <f ca="1">OFFSET('IRP Approach 90% Local'!$J$1,$A59-2015+(O$31-1)*35,0)-OFFSET('IRP Approach 90% Local'!$T$1,$A59-2015+(O$31-1)*35,0)</f>
        <v>-35000</v>
      </c>
      <c r="P59">
        <f ca="1">OFFSET('IRP Approach 90% Local'!$J$1,$A59-2015+(P$31-1)*35,0)-OFFSET('IRP Approach 90% Local'!$T$1,$A59-2015+(P$31-1)*35,0)</f>
        <v>-35000</v>
      </c>
      <c r="Q59">
        <f ca="1">OFFSET('IRP Approach 90% Local'!$J$1,$A59-2015+(Q$31-1)*35,0)-OFFSET('IRP Approach 90% Local'!$T$1,$A59-2015+(Q$31-1)*35,0)</f>
        <v>-35000</v>
      </c>
      <c r="R59">
        <f ca="1">OFFSET('IRP Approach 90% Local'!$J$1,$A59-2015+(R$31-1)*35,0)-OFFSET('IRP Approach 90% Local'!$T$1,$A59-2015+(R$31-1)*35,0)</f>
        <v>-35000</v>
      </c>
      <c r="S59">
        <f ca="1">OFFSET('IRP Approach 90% Local'!$J$1,$A59-2015+(S$31-1)*35,0)-OFFSET('IRP Approach 90% Local'!$T$1,$A59-2015+(S$31-1)*35,0)</f>
        <v>-35000</v>
      </c>
      <c r="T59">
        <f ca="1">OFFSET('IRP Approach 90% Local'!$J$1,$A59-2015+(T$31-1)*35,0)-OFFSET('IRP Approach 90% Local'!$T$1,$A59-2015+(T$31-1)*35,0)</f>
        <v>-35000</v>
      </c>
      <c r="U59">
        <f ca="1">OFFSET('IRP Approach 90% Local'!$J$1,$A59-2015+(U$31-1)*35,0)-OFFSET('IRP Approach 90% Local'!$T$1,$A59-2015+(U$31-1)*35,0)</f>
        <v>-35000</v>
      </c>
      <c r="V59">
        <f ca="1">OFFSET('IRP Approach 90% Local'!$J$1,$A59-2015+(V$31-1)*35,0)-OFFSET('IRP Approach 90% Local'!$T$1,$A59-2015+(V$31-1)*35,0)</f>
        <v>-35000</v>
      </c>
      <c r="W59">
        <f ca="1">OFFSET('IRP Approach 90% Local'!$J$1,$A59-2015+(W$31-1)*35,0)-OFFSET('IRP Approach 90% Local'!$T$1,$A59-2015+(W$31-1)*35,0)</f>
        <v>-35000</v>
      </c>
      <c r="X59">
        <f ca="1">OFFSET('IRP Approach 90% Local'!$J$1,$A59-2015+(X$31-1)*35,0)-OFFSET('IRP Approach 90% Local'!$T$1,$A59-2015+(X$31-1)*35,0)</f>
        <v>-35000</v>
      </c>
      <c r="Y59">
        <f ca="1">OFFSET('IRP Approach 90% Local'!$J$1,$A59-2015+(Y$31-1)*35,0)-OFFSET('IRP Approach 90% Local'!$T$1,$A59-2015+(Y$31-1)*35,0)</f>
        <v>-35000</v>
      </c>
      <c r="Z59">
        <f ca="1">OFFSET('IRP Approach 90% Local'!$J$1,$A59-2015+(Z$31-1)*35,0)-OFFSET('IRP Approach 90% Local'!$T$1,$A59-2015+(Z$31-1)*35,0)</f>
        <v>-35000</v>
      </c>
      <c r="AA59">
        <f ca="1">OFFSET('IRP Approach 90% Local'!$J$1,$A59-2015+(AA$31-1)*35,0)-OFFSET('IRP Approach 90% Local'!$T$1,$A59-2015+(AA$31-1)*35,0)</f>
        <v>-35000</v>
      </c>
      <c r="AB59">
        <f ca="1">OFFSET('IRP Approach 90% Local'!$J$1,$A59-2015+(AB$31-1)*35,0)-OFFSET('IRP Approach 90% Local'!$T$1,$A59-2015+(AB$31-1)*35,0)</f>
        <v>-35000</v>
      </c>
      <c r="AC59">
        <f ca="1">OFFSET('IRP Approach 90% Local'!$J$1,$A59-2015+(AC$31-1)*35,0)-OFFSET('IRP Approach 90% Local'!$T$1,$A59-2015+(AC$31-1)*35,0)</f>
        <v>-35000</v>
      </c>
      <c r="AD59">
        <f ca="1">OFFSET('IRP Approach 90% Local'!$J$1,$A59-2015+(AD$31-1)*35,0)-OFFSET('IRP Approach 90% Local'!$T$1,$A59-2015+(AD$31-1)*35,0)</f>
        <v>-35000</v>
      </c>
      <c r="AE59">
        <f ca="1">OFFSET('IRP Approach 90% Local'!$J$1,$A59-2015+(AE$31-1)*35,0)-OFFSET('IRP Approach 90% Local'!$T$1,$A59-2015+(AE$31-1)*35,0)</f>
        <v>-35000</v>
      </c>
      <c r="AF59">
        <f ca="1">OFFSET('IRP Approach 90% Local'!$J$1,$A59-2015+(AF$31-1)*35,0)-OFFSET('IRP Approach 90% Local'!$T$1,$A59-2015+(AF$31-1)*35,0)</f>
        <v>-35000</v>
      </c>
      <c r="AG59">
        <f ca="1">OFFSET('IRP Approach 90% Local'!$J$1,$A59-2015+(AG$31-1)*35,0)-OFFSET('IRP Approach 90% Local'!$T$1,$A59-2015+(AG$31-1)*35,0)</f>
        <v>-35000</v>
      </c>
      <c r="AH59">
        <f ca="1">OFFSET('IRP Approach 90% Local'!$J$1,$A59-2015+(AH$31-1)*35,0)-OFFSET('IRP Approach 90% Local'!$T$1,$A59-2015+(AH$31-1)*35,0)</f>
        <v>-35000</v>
      </c>
      <c r="AI59">
        <f ca="1">OFFSET('IRP Approach 90% Local'!$J$1,$A59-2015+(AI$31-1)*35,0)-OFFSET('IRP Approach 90% Local'!$T$1,$A59-2015+(AI$31-1)*35,0)</f>
        <v>-35000</v>
      </c>
      <c r="AJ59">
        <f ca="1">OFFSET('IRP Approach 90% Local'!$J$1,$A59-2015+(AJ$31-1)*35,0)-OFFSET('IRP Approach 90% Local'!$T$1,$A59-2015+(AJ$31-1)*35,0)</f>
        <v>-35000</v>
      </c>
      <c r="AK59">
        <f ca="1">OFFSET('IRP Approach 90% Local'!$J$1,$A59-2015+(AK$31-1)*35,0)-OFFSET('IRP Approach 90% Local'!$T$1,$A59-2015+(AK$31-1)*35,0)</f>
        <v>-35000</v>
      </c>
      <c r="AL59">
        <f ca="1">OFFSET('IRP Approach 90% Local'!$J$1,$A59-2015+(AL$31-1)*35,0)-OFFSET('IRP Approach 90% Local'!$T$1,$A59-2015+(AL$31-1)*35,0)</f>
        <v>-35000</v>
      </c>
      <c r="AM59">
        <f ca="1">OFFSET('IRP Approach 90% Local'!$J$1,$A59-2015+(AM$31-1)*35,0)-OFFSET('IRP Approach 90% Local'!$T$1,$A59-2015+(AM$31-1)*35,0)</f>
        <v>-35000</v>
      </c>
      <c r="AN59">
        <f ca="1">OFFSET('IRP Approach 90% Local'!$J$1,$A59-2015+(AN$31-1)*35,0)-OFFSET('IRP Approach 90% Local'!$T$1,$A59-2015+(AN$31-1)*35,0)</f>
        <v>-35000</v>
      </c>
      <c r="AO59">
        <f ca="1">OFFSET('IRP Approach 90% Local'!$J$1,$A59-2015+(AO$31-1)*35,0)-OFFSET('IRP Approach 90% Local'!$T$1,$A59-2015+(AO$31-1)*35,0)</f>
        <v>-35000</v>
      </c>
      <c r="AP59">
        <f ca="1">OFFSET('IRP Approach 90% Local'!$J$1,$A59-2015+(AP$31-1)*35,0)-OFFSET('IRP Approach 90% Local'!$T$1,$A59-2015+(AP$31-1)*35,0)</f>
        <v>-35000</v>
      </c>
      <c r="AQ59">
        <f ca="1">OFFSET('IRP Approach 90% Local'!$J$1,$A59-2015+(AQ$31-1)*35,0)-OFFSET('IRP Approach 90% Local'!$T$1,$A59-2015+(AQ$31-1)*35,0)</f>
        <v>-35000</v>
      </c>
      <c r="AR59">
        <f ca="1">OFFSET('IRP Approach 90% Local'!$J$1,$A59-2015+(AR$31-1)*35,0)-OFFSET('IRP Approach 90% Local'!$T$1,$A59-2015+(AR$31-1)*35,0)</f>
        <v>-35000</v>
      </c>
      <c r="AS59">
        <f ca="1">OFFSET('IRP Approach 90% Local'!$J$1,$A59-2015+(AS$31-1)*35,0)-OFFSET('IRP Approach 90% Local'!$T$1,$A59-2015+(AS$31-1)*35,0)</f>
        <v>-35000</v>
      </c>
      <c r="AT59">
        <f ca="1">OFFSET('IRP Approach 90% Local'!$J$1,$A59-2015+(AT$31-1)*35,0)-OFFSET('IRP Approach 90% Local'!$T$1,$A59-2015+(AT$31-1)*35,0)</f>
        <v>-35000</v>
      </c>
      <c r="AU59">
        <f ca="1">OFFSET('IRP Approach 90% Local'!$J$1,$A59-2015+(AU$31-1)*35,0)-OFFSET('IRP Approach 90% Local'!$T$1,$A59-2015+(AU$31-1)*35,0)</f>
        <v>-35000</v>
      </c>
      <c r="AV59">
        <f ca="1">OFFSET('IRP Approach 90% Local'!$J$1,$A59-2015+(AV$31-1)*35,0)-OFFSET('IRP Approach 90% Local'!$T$1,$A59-2015+(AV$31-1)*35,0)</f>
        <v>-35000</v>
      </c>
      <c r="AW59">
        <f ca="1">OFFSET('IRP Approach 90% Local'!$J$1,$A59-2015+(AW$31-1)*35,0)-OFFSET('IRP Approach 90% Local'!$T$1,$A59-2015+(AW$31-1)*35,0)</f>
        <v>-35000</v>
      </c>
      <c r="AX59">
        <f ca="1">OFFSET('IRP Approach 90% Local'!$J$1,$A59-2015+(AX$31-1)*35,0)-OFFSET('IRP Approach 90% Local'!$T$1,$A59-2015+(AX$31-1)*35,0)</f>
        <v>-35000</v>
      </c>
      <c r="AY59">
        <f ca="1">OFFSET('IRP Approach 90% Local'!$J$1,$A59-2015+(AY$31-1)*35,0)-OFFSET('IRP Approach 90% Local'!$T$1,$A59-2015+(AY$31-1)*35,0)</f>
        <v>-35000</v>
      </c>
      <c r="AZ59">
        <f ca="1">OFFSET('IRP Approach 90% Local'!$J$1,$A59-2015+(AZ$31-1)*35,0)-OFFSET('IRP Approach 90% Local'!$T$1,$A59-2015+(AZ$31-1)*35,0)</f>
        <v>-35000</v>
      </c>
      <c r="BA59">
        <f ca="1">OFFSET('IRP Approach 90% Local'!$J$1,$A59-2015+(BA$31-1)*35,0)-OFFSET('IRP Approach 90% Local'!$T$1,$A59-2015+(BA$31-1)*35,0)</f>
        <v>-35000</v>
      </c>
      <c r="BB59">
        <f ca="1">OFFSET('IRP Approach 90% Local'!$J$1,$A59-2015+(BB$31-1)*35,0)-OFFSET('IRP Approach 90% Local'!$T$1,$A59-2015+(BB$31-1)*35,0)</f>
        <v>-35000</v>
      </c>
      <c r="BC59">
        <f ca="1">OFFSET('IRP Approach 90% Local'!$J$1,$A59-2015+(BC$31-1)*35,0)-OFFSET('IRP Approach 90% Local'!$T$1,$A59-2015+(BC$31-1)*35,0)</f>
        <v>-35000</v>
      </c>
      <c r="BD59">
        <f ca="1">OFFSET('IRP Approach 90% Local'!$J$1,$A59-2015+(BD$31-1)*35,0)-OFFSET('IRP Approach 90% Local'!$T$1,$A59-2015+(BD$31-1)*35,0)</f>
        <v>-35000</v>
      </c>
      <c r="BE59">
        <f ca="1">OFFSET('IRP Approach 90% Local'!$J$1,$A59-2015+(BE$31-1)*35,0)-OFFSET('IRP Approach 90% Local'!$T$1,$A59-2015+(BE$31-1)*35,0)</f>
        <v>-35000</v>
      </c>
      <c r="BF59">
        <f ca="1">OFFSET('IRP Approach 90% Local'!$J$1,$A59-2015+(BF$31-1)*35,0)-OFFSET('IRP Approach 90% Local'!$T$1,$A59-2015+(BF$31-1)*35,0)</f>
        <v>-35000</v>
      </c>
      <c r="BG59">
        <f ca="1">OFFSET('IRP Approach 90% Local'!$J$1,$A59-2015+(BG$31-1)*35,0)-OFFSET('IRP Approach 90% Local'!$T$1,$A59-2015+(BG$31-1)*35,0)</f>
        <v>-35000</v>
      </c>
      <c r="BH59">
        <f ca="1">OFFSET('IRP Approach 90% Local'!$J$1,$A59-2015+(BH$31-1)*35,0)-OFFSET('IRP Approach 90% Local'!$T$1,$A59-2015+(BH$31-1)*35,0)</f>
        <v>-35000</v>
      </c>
      <c r="BI59">
        <f ca="1">OFFSET('IRP Approach 90% Local'!$J$1,$A59-2015+(BI$31-1)*35,0)-OFFSET('IRP Approach 90% Local'!$T$1,$A59-2015+(BI$31-1)*35,0)</f>
        <v>-35000</v>
      </c>
      <c r="BJ59">
        <f ca="1">OFFSET('IRP Approach 90% Local'!$J$1,$A59-2015+(BJ$31-1)*35,0)-OFFSET('IRP Approach 90% Local'!$T$1,$A59-2015+(BJ$31-1)*35,0)</f>
        <v>-35000</v>
      </c>
      <c r="BK59">
        <f ca="1">OFFSET('IRP Approach 90% Local'!$J$1,$A59-2015+(BK$31-1)*35,0)-OFFSET('IRP Approach 90% Local'!$T$1,$A59-2015+(BK$31-1)*35,0)</f>
        <v>-35000</v>
      </c>
      <c r="BL59">
        <f ca="1">OFFSET('IRP Approach 90% Local'!$J$1,$A59-2015+(BL$31-1)*35,0)-OFFSET('IRP Approach 90% Local'!$T$1,$A59-2015+(BL$31-1)*35,0)</f>
        <v>-35000</v>
      </c>
      <c r="BM59">
        <f ca="1">OFFSET('IRP Approach 90% Local'!$J$1,$A59-2015+(BM$31-1)*35,0)-OFFSET('IRP Approach 90% Local'!$T$1,$A59-2015+(BM$31-1)*35,0)</f>
        <v>-35000</v>
      </c>
      <c r="BN59">
        <f ca="1">OFFSET('IRP Approach 90% Local'!$J$1,$A59-2015+(BN$31-1)*35,0)-OFFSET('IRP Approach 90% Local'!$T$1,$A59-2015+(BN$31-1)*35,0)</f>
        <v>-35000</v>
      </c>
      <c r="BO59">
        <f ca="1">OFFSET('IRP Approach 90% Local'!$J$1,$A59-2015+(BO$31-1)*35,0)-OFFSET('IRP Approach 90% Local'!$T$1,$A59-2015+(BO$31-1)*35,0)</f>
        <v>-35000</v>
      </c>
      <c r="BP59">
        <f ca="1">OFFSET('IRP Approach 90% Local'!$J$1,$A59-2015+(BP$31-1)*35,0)-OFFSET('IRP Approach 90% Local'!$T$1,$A59-2015+(BP$31-1)*35,0)</f>
        <v>-35000</v>
      </c>
      <c r="BQ59">
        <f ca="1">OFFSET('IRP Approach 90% Local'!$J$1,$A59-2015+(BQ$31-1)*35,0)-OFFSET('IRP Approach 90% Local'!$T$1,$A59-2015+(BQ$31-1)*35,0)</f>
        <v>-35000</v>
      </c>
      <c r="BR59">
        <f ca="1">OFFSET('IRP Approach 90% Local'!$J$1,$A59-2015+(BR$31-1)*35,0)-OFFSET('IRP Approach 90% Local'!$T$1,$A59-2015+(BR$31-1)*35,0)</f>
        <v>-35000</v>
      </c>
      <c r="BS59">
        <f ca="1">OFFSET('IRP Approach 90% Local'!$J$1,$A59-2015+(BS$31-1)*35,0)-OFFSET('IRP Approach 90% Local'!$T$1,$A59-2015+(BS$31-1)*35,0)</f>
        <v>-35000</v>
      </c>
      <c r="BT59">
        <f ca="1">OFFSET('IRP Approach 90% Local'!$J$1,$A59-2015+(BT$31-1)*35,0)-OFFSET('IRP Approach 90% Local'!$T$1,$A59-2015+(BT$31-1)*35,0)</f>
        <v>-35000</v>
      </c>
      <c r="BU59">
        <f ca="1">OFFSET('IRP Approach 90% Local'!$J$1,$A59-2015+(BU$31-1)*35,0)-OFFSET('IRP Approach 90% Local'!$T$1,$A59-2015+(BU$31-1)*35,0)</f>
        <v>-35000</v>
      </c>
      <c r="BV59">
        <f ca="1">OFFSET('IRP Approach 90% Local'!$J$1,$A59-2015+(BV$31-1)*35,0)-OFFSET('IRP Approach 90% Local'!$T$1,$A59-2015+(BV$31-1)*35,0)</f>
        <v>-35000</v>
      </c>
      <c r="BW59">
        <f ca="1">OFFSET('IRP Approach 90% Local'!$J$1,$A59-2015+(BW$31-1)*35,0)-OFFSET('IRP Approach 90% Local'!$T$1,$A59-2015+(BW$31-1)*35,0)</f>
        <v>-35000</v>
      </c>
      <c r="BX59">
        <f ca="1">OFFSET('IRP Approach 90% Local'!$J$1,$A59-2015+(BX$31-1)*35,0)-OFFSET('IRP Approach 90% Local'!$T$1,$A59-2015+(BX$31-1)*35,0)</f>
        <v>-35000</v>
      </c>
      <c r="BY59">
        <f ca="1">OFFSET('IRP Approach 90% Local'!$J$1,$A59-2015+(BY$31-1)*35,0)-OFFSET('IRP Approach 90% Local'!$T$1,$A59-2015+(BY$31-1)*35,0)</f>
        <v>-35000</v>
      </c>
      <c r="BZ59">
        <f ca="1">OFFSET('IRP Approach 90% Local'!$J$1,$A59-2015+(BZ$31-1)*35,0)-OFFSET('IRP Approach 90% Local'!$T$1,$A59-2015+(BZ$31-1)*35,0)</f>
        <v>-35000</v>
      </c>
      <c r="CA59">
        <f ca="1">OFFSET('IRP Approach 90% Local'!$J$1,$A59-2015+(CA$31-1)*35,0)-OFFSET('IRP Approach 90% Local'!$T$1,$A59-2015+(CA$31-1)*35,0)</f>
        <v>-35000</v>
      </c>
      <c r="CB59">
        <f ca="1">OFFSET('IRP Approach 90% Local'!$J$1,$A59-2015+(CB$31-1)*35,0)-OFFSET('IRP Approach 90% Local'!$T$1,$A59-2015+(CB$31-1)*35,0)</f>
        <v>-35000</v>
      </c>
      <c r="CC59">
        <f ca="1">OFFSET('IRP Approach 90% Local'!$J$1,$A59-2015+(CC$31-1)*35,0)-OFFSET('IRP Approach 90% Local'!$T$1,$A59-2015+(CC$31-1)*35,0)</f>
        <v>-35000</v>
      </c>
      <c r="CD59">
        <f ca="1">OFFSET('IRP Approach 90% Local'!$J$1,$A59-2015+(CD$31-1)*35,0)-OFFSET('IRP Approach 90% Local'!$T$1,$A59-2015+(CD$31-1)*35,0)</f>
        <v>-35000</v>
      </c>
      <c r="CE59">
        <f ca="1">OFFSET('IRP Approach 90% Local'!$J$1,$A59-2015+(CE$31-1)*35,0)-OFFSET('IRP Approach 90% Local'!$T$1,$A59-2015+(CE$31-1)*35,0)</f>
        <v>-35000</v>
      </c>
      <c r="CF59">
        <f ca="1">OFFSET('IRP Approach 90% Local'!$J$1,$A59-2015+(CF$31-1)*35,0)-OFFSET('IRP Approach 90% Local'!$T$1,$A59-2015+(CF$31-1)*35,0)</f>
        <v>-35000</v>
      </c>
      <c r="CG59">
        <f ca="1">OFFSET('IRP Approach 90% Local'!$J$1,$A59-2015+(CG$31-1)*35,0)-OFFSET('IRP Approach 90% Local'!$T$1,$A59-2015+(CG$31-1)*35,0)</f>
        <v>-35000</v>
      </c>
      <c r="CH59">
        <f ca="1">OFFSET('IRP Approach 90% Local'!$J$1,$A59-2015+(CH$31-1)*35,0)-OFFSET('IRP Approach 90% Local'!$T$1,$A59-2015+(CH$31-1)*35,0)</f>
        <v>-35000</v>
      </c>
      <c r="CI59">
        <f ca="1">OFFSET('IRP Approach 90% Local'!$J$1,$A59-2015+(CI$31-1)*35,0)-OFFSET('IRP Approach 90% Local'!$T$1,$A59-2015+(CI$31-1)*35,0)</f>
        <v>-35000</v>
      </c>
      <c r="CJ59">
        <f ca="1">OFFSET('IRP Approach 90% Local'!$J$1,$A59-2015+(CJ$31-1)*35,0)-OFFSET('IRP Approach 90% Local'!$T$1,$A59-2015+(CJ$31-1)*35,0)</f>
        <v>-35000</v>
      </c>
      <c r="CK59">
        <f ca="1">OFFSET('IRP Approach 90% Local'!$J$1,$A59-2015+(CK$31-1)*35,0)-OFFSET('IRP Approach 90% Local'!$T$1,$A59-2015+(CK$31-1)*35,0)</f>
        <v>-35000</v>
      </c>
      <c r="CL59">
        <f ca="1">OFFSET('IRP Approach 90% Local'!$J$1,$A59-2015+(CL$31-1)*35,0)-OFFSET('IRP Approach 90% Local'!$T$1,$A59-2015+(CL$31-1)*35,0)</f>
        <v>-35000</v>
      </c>
      <c r="CM59">
        <f ca="1">OFFSET('IRP Approach 90% Local'!$J$1,$A59-2015+(CM$31-1)*35,0)-OFFSET('IRP Approach 90% Local'!$T$1,$A59-2015+(CM$31-1)*35,0)</f>
        <v>-35000</v>
      </c>
      <c r="CN59">
        <f ca="1">OFFSET('IRP Approach 90% Local'!$J$1,$A59-2015+(CN$31-1)*35,0)-OFFSET('IRP Approach 90% Local'!$T$1,$A59-2015+(CN$31-1)*35,0)</f>
        <v>-35000</v>
      </c>
      <c r="CP59">
        <f t="shared" ca="1" si="5"/>
        <v>-35000</v>
      </c>
      <c r="CQ59">
        <f t="shared" ca="1" si="6"/>
        <v>-35000</v>
      </c>
      <c r="CR59">
        <f t="shared" ca="1" si="7"/>
        <v>-35000</v>
      </c>
    </row>
    <row r="60" spans="1:96" x14ac:dyDescent="0.3">
      <c r="A60">
        <v>2044</v>
      </c>
      <c r="B60">
        <f ca="1">OFFSET('IRP Approach 90% Local'!$J$1,$A60-2015+(B$31-1)*35,0)-OFFSET('IRP Approach 90% Local'!$T$1,$A60-2015+(B$31-1)*35,0)</f>
        <v>-35000</v>
      </c>
      <c r="C60">
        <f ca="1">OFFSET('IRP Approach 90% Local'!$J$1,$A60-2015+(C$31-1)*35,0)-OFFSET('IRP Approach 90% Local'!$T$1,$A60-2015+(C$31-1)*35,0)</f>
        <v>-35000</v>
      </c>
      <c r="D60">
        <f ca="1">OFFSET('IRP Approach 90% Local'!$J$1,$A60-2015+(D$31-1)*35,0)-OFFSET('IRP Approach 90% Local'!$T$1,$A60-2015+(D$31-1)*35,0)</f>
        <v>-35000</v>
      </c>
      <c r="E60">
        <f ca="1">OFFSET('IRP Approach 90% Local'!$J$1,$A60-2015+(E$31-1)*35,0)-OFFSET('IRP Approach 90% Local'!$T$1,$A60-2015+(E$31-1)*35,0)</f>
        <v>-35000</v>
      </c>
      <c r="F60">
        <f ca="1">OFFSET('IRP Approach 90% Local'!$J$1,$A60-2015+(F$31-1)*35,0)-OFFSET('IRP Approach 90% Local'!$T$1,$A60-2015+(F$31-1)*35,0)</f>
        <v>-35000</v>
      </c>
      <c r="G60">
        <f ca="1">OFFSET('IRP Approach 90% Local'!$J$1,$A60-2015+(G$31-1)*35,0)-OFFSET('IRP Approach 90% Local'!$T$1,$A60-2015+(G$31-1)*35,0)</f>
        <v>-35000</v>
      </c>
      <c r="H60">
        <f ca="1">OFFSET('IRP Approach 90% Local'!$J$1,$A60-2015+(H$31-1)*35,0)-OFFSET('IRP Approach 90% Local'!$T$1,$A60-2015+(H$31-1)*35,0)</f>
        <v>-35000</v>
      </c>
      <c r="I60">
        <f ca="1">OFFSET('IRP Approach 90% Local'!$J$1,$A60-2015+(I$31-1)*35,0)-OFFSET('IRP Approach 90% Local'!$T$1,$A60-2015+(I$31-1)*35,0)</f>
        <v>-35000</v>
      </c>
      <c r="J60">
        <f ca="1">OFFSET('IRP Approach 90% Local'!$J$1,$A60-2015+(J$31-1)*35,0)-OFFSET('IRP Approach 90% Local'!$T$1,$A60-2015+(J$31-1)*35,0)</f>
        <v>-35000</v>
      </c>
      <c r="K60">
        <f ca="1">OFFSET('IRP Approach 90% Local'!$J$1,$A60-2015+(K$31-1)*35,0)-OFFSET('IRP Approach 90% Local'!$T$1,$A60-2015+(K$31-1)*35,0)</f>
        <v>-35000</v>
      </c>
      <c r="L60">
        <f ca="1">OFFSET('IRP Approach 90% Local'!$J$1,$A60-2015+(L$31-1)*35,0)-OFFSET('IRP Approach 90% Local'!$T$1,$A60-2015+(L$31-1)*35,0)</f>
        <v>-35000</v>
      </c>
      <c r="M60">
        <f ca="1">OFFSET('IRP Approach 90% Local'!$J$1,$A60-2015+(M$31-1)*35,0)-OFFSET('IRP Approach 90% Local'!$T$1,$A60-2015+(M$31-1)*35,0)</f>
        <v>-35000</v>
      </c>
      <c r="N60">
        <f ca="1">OFFSET('IRP Approach 90% Local'!$J$1,$A60-2015+(N$31-1)*35,0)-OFFSET('IRP Approach 90% Local'!$T$1,$A60-2015+(N$31-1)*35,0)</f>
        <v>-35000</v>
      </c>
      <c r="O60">
        <f ca="1">OFFSET('IRP Approach 90% Local'!$J$1,$A60-2015+(O$31-1)*35,0)-OFFSET('IRP Approach 90% Local'!$T$1,$A60-2015+(O$31-1)*35,0)</f>
        <v>-35000</v>
      </c>
      <c r="P60">
        <f ca="1">OFFSET('IRP Approach 90% Local'!$J$1,$A60-2015+(P$31-1)*35,0)-OFFSET('IRP Approach 90% Local'!$T$1,$A60-2015+(P$31-1)*35,0)</f>
        <v>-35000</v>
      </c>
      <c r="Q60">
        <f ca="1">OFFSET('IRP Approach 90% Local'!$J$1,$A60-2015+(Q$31-1)*35,0)-OFFSET('IRP Approach 90% Local'!$T$1,$A60-2015+(Q$31-1)*35,0)</f>
        <v>-35000</v>
      </c>
      <c r="R60">
        <f ca="1">OFFSET('IRP Approach 90% Local'!$J$1,$A60-2015+(R$31-1)*35,0)-OFFSET('IRP Approach 90% Local'!$T$1,$A60-2015+(R$31-1)*35,0)</f>
        <v>-35000</v>
      </c>
      <c r="S60">
        <f ca="1">OFFSET('IRP Approach 90% Local'!$J$1,$A60-2015+(S$31-1)*35,0)-OFFSET('IRP Approach 90% Local'!$T$1,$A60-2015+(S$31-1)*35,0)</f>
        <v>-35000</v>
      </c>
      <c r="T60">
        <f ca="1">OFFSET('IRP Approach 90% Local'!$J$1,$A60-2015+(T$31-1)*35,0)-OFFSET('IRP Approach 90% Local'!$T$1,$A60-2015+(T$31-1)*35,0)</f>
        <v>-35000</v>
      </c>
      <c r="U60">
        <f ca="1">OFFSET('IRP Approach 90% Local'!$J$1,$A60-2015+(U$31-1)*35,0)-OFFSET('IRP Approach 90% Local'!$T$1,$A60-2015+(U$31-1)*35,0)</f>
        <v>-35000</v>
      </c>
      <c r="V60">
        <f ca="1">OFFSET('IRP Approach 90% Local'!$J$1,$A60-2015+(V$31-1)*35,0)-OFFSET('IRP Approach 90% Local'!$T$1,$A60-2015+(V$31-1)*35,0)</f>
        <v>-35000</v>
      </c>
      <c r="W60">
        <f ca="1">OFFSET('IRP Approach 90% Local'!$J$1,$A60-2015+(W$31-1)*35,0)-OFFSET('IRP Approach 90% Local'!$T$1,$A60-2015+(W$31-1)*35,0)</f>
        <v>-35000</v>
      </c>
      <c r="X60">
        <f ca="1">OFFSET('IRP Approach 90% Local'!$J$1,$A60-2015+(X$31-1)*35,0)-OFFSET('IRP Approach 90% Local'!$T$1,$A60-2015+(X$31-1)*35,0)</f>
        <v>-35000</v>
      </c>
      <c r="Y60">
        <f ca="1">OFFSET('IRP Approach 90% Local'!$J$1,$A60-2015+(Y$31-1)*35,0)-OFFSET('IRP Approach 90% Local'!$T$1,$A60-2015+(Y$31-1)*35,0)</f>
        <v>-35000</v>
      </c>
      <c r="Z60">
        <f ca="1">OFFSET('IRP Approach 90% Local'!$J$1,$A60-2015+(Z$31-1)*35,0)-OFFSET('IRP Approach 90% Local'!$T$1,$A60-2015+(Z$31-1)*35,0)</f>
        <v>-35000</v>
      </c>
      <c r="AA60">
        <f ca="1">OFFSET('IRP Approach 90% Local'!$J$1,$A60-2015+(AA$31-1)*35,0)-OFFSET('IRP Approach 90% Local'!$T$1,$A60-2015+(AA$31-1)*35,0)</f>
        <v>-35000</v>
      </c>
      <c r="AB60">
        <f ca="1">OFFSET('IRP Approach 90% Local'!$J$1,$A60-2015+(AB$31-1)*35,0)-OFFSET('IRP Approach 90% Local'!$T$1,$A60-2015+(AB$31-1)*35,0)</f>
        <v>-35000</v>
      </c>
      <c r="AC60">
        <f ca="1">OFFSET('IRP Approach 90% Local'!$J$1,$A60-2015+(AC$31-1)*35,0)-OFFSET('IRP Approach 90% Local'!$T$1,$A60-2015+(AC$31-1)*35,0)</f>
        <v>-35000</v>
      </c>
      <c r="AD60">
        <f ca="1">OFFSET('IRP Approach 90% Local'!$J$1,$A60-2015+(AD$31-1)*35,0)-OFFSET('IRP Approach 90% Local'!$T$1,$A60-2015+(AD$31-1)*35,0)</f>
        <v>-35000</v>
      </c>
      <c r="AE60">
        <f ca="1">OFFSET('IRP Approach 90% Local'!$J$1,$A60-2015+(AE$31-1)*35,0)-OFFSET('IRP Approach 90% Local'!$T$1,$A60-2015+(AE$31-1)*35,0)</f>
        <v>-35000</v>
      </c>
      <c r="AF60">
        <f ca="1">OFFSET('IRP Approach 90% Local'!$J$1,$A60-2015+(AF$31-1)*35,0)-OFFSET('IRP Approach 90% Local'!$T$1,$A60-2015+(AF$31-1)*35,0)</f>
        <v>-35000</v>
      </c>
      <c r="AG60">
        <f ca="1">OFFSET('IRP Approach 90% Local'!$J$1,$A60-2015+(AG$31-1)*35,0)-OFFSET('IRP Approach 90% Local'!$T$1,$A60-2015+(AG$31-1)*35,0)</f>
        <v>-35000</v>
      </c>
      <c r="AH60">
        <f ca="1">OFFSET('IRP Approach 90% Local'!$J$1,$A60-2015+(AH$31-1)*35,0)-OFFSET('IRP Approach 90% Local'!$T$1,$A60-2015+(AH$31-1)*35,0)</f>
        <v>-35000</v>
      </c>
      <c r="AI60">
        <f ca="1">OFFSET('IRP Approach 90% Local'!$J$1,$A60-2015+(AI$31-1)*35,0)-OFFSET('IRP Approach 90% Local'!$T$1,$A60-2015+(AI$31-1)*35,0)</f>
        <v>-35000</v>
      </c>
      <c r="AJ60">
        <f ca="1">OFFSET('IRP Approach 90% Local'!$J$1,$A60-2015+(AJ$31-1)*35,0)-OFFSET('IRP Approach 90% Local'!$T$1,$A60-2015+(AJ$31-1)*35,0)</f>
        <v>-35000</v>
      </c>
      <c r="AK60">
        <f ca="1">OFFSET('IRP Approach 90% Local'!$J$1,$A60-2015+(AK$31-1)*35,0)-OFFSET('IRP Approach 90% Local'!$T$1,$A60-2015+(AK$31-1)*35,0)</f>
        <v>-35000</v>
      </c>
      <c r="AL60">
        <f ca="1">OFFSET('IRP Approach 90% Local'!$J$1,$A60-2015+(AL$31-1)*35,0)-OFFSET('IRP Approach 90% Local'!$T$1,$A60-2015+(AL$31-1)*35,0)</f>
        <v>-35000</v>
      </c>
      <c r="AM60">
        <f ca="1">OFFSET('IRP Approach 90% Local'!$J$1,$A60-2015+(AM$31-1)*35,0)-OFFSET('IRP Approach 90% Local'!$T$1,$A60-2015+(AM$31-1)*35,0)</f>
        <v>-35000</v>
      </c>
      <c r="AN60">
        <f ca="1">OFFSET('IRP Approach 90% Local'!$J$1,$A60-2015+(AN$31-1)*35,0)-OFFSET('IRP Approach 90% Local'!$T$1,$A60-2015+(AN$31-1)*35,0)</f>
        <v>-35000</v>
      </c>
      <c r="AO60">
        <f ca="1">OFFSET('IRP Approach 90% Local'!$J$1,$A60-2015+(AO$31-1)*35,0)-OFFSET('IRP Approach 90% Local'!$T$1,$A60-2015+(AO$31-1)*35,0)</f>
        <v>-35000</v>
      </c>
      <c r="AP60">
        <f ca="1">OFFSET('IRP Approach 90% Local'!$J$1,$A60-2015+(AP$31-1)*35,0)-OFFSET('IRP Approach 90% Local'!$T$1,$A60-2015+(AP$31-1)*35,0)</f>
        <v>-35000</v>
      </c>
      <c r="AQ60">
        <f ca="1">OFFSET('IRP Approach 90% Local'!$J$1,$A60-2015+(AQ$31-1)*35,0)-OFFSET('IRP Approach 90% Local'!$T$1,$A60-2015+(AQ$31-1)*35,0)</f>
        <v>-35000</v>
      </c>
      <c r="AR60">
        <f ca="1">OFFSET('IRP Approach 90% Local'!$J$1,$A60-2015+(AR$31-1)*35,0)-OFFSET('IRP Approach 90% Local'!$T$1,$A60-2015+(AR$31-1)*35,0)</f>
        <v>-35000</v>
      </c>
      <c r="AS60">
        <f ca="1">OFFSET('IRP Approach 90% Local'!$J$1,$A60-2015+(AS$31-1)*35,0)-OFFSET('IRP Approach 90% Local'!$T$1,$A60-2015+(AS$31-1)*35,0)</f>
        <v>-35000</v>
      </c>
      <c r="AT60">
        <f ca="1">OFFSET('IRP Approach 90% Local'!$J$1,$A60-2015+(AT$31-1)*35,0)-OFFSET('IRP Approach 90% Local'!$T$1,$A60-2015+(AT$31-1)*35,0)</f>
        <v>-35000</v>
      </c>
      <c r="AU60">
        <f ca="1">OFFSET('IRP Approach 90% Local'!$J$1,$A60-2015+(AU$31-1)*35,0)-OFFSET('IRP Approach 90% Local'!$T$1,$A60-2015+(AU$31-1)*35,0)</f>
        <v>-35000</v>
      </c>
      <c r="AV60">
        <f ca="1">OFFSET('IRP Approach 90% Local'!$J$1,$A60-2015+(AV$31-1)*35,0)-OFFSET('IRP Approach 90% Local'!$T$1,$A60-2015+(AV$31-1)*35,0)</f>
        <v>-35000</v>
      </c>
      <c r="AW60">
        <f ca="1">OFFSET('IRP Approach 90% Local'!$J$1,$A60-2015+(AW$31-1)*35,0)-OFFSET('IRP Approach 90% Local'!$T$1,$A60-2015+(AW$31-1)*35,0)</f>
        <v>-35000</v>
      </c>
      <c r="AX60">
        <f ca="1">OFFSET('IRP Approach 90% Local'!$J$1,$A60-2015+(AX$31-1)*35,0)-OFFSET('IRP Approach 90% Local'!$T$1,$A60-2015+(AX$31-1)*35,0)</f>
        <v>-35000</v>
      </c>
      <c r="AY60">
        <f ca="1">OFFSET('IRP Approach 90% Local'!$J$1,$A60-2015+(AY$31-1)*35,0)-OFFSET('IRP Approach 90% Local'!$T$1,$A60-2015+(AY$31-1)*35,0)</f>
        <v>-35000</v>
      </c>
      <c r="AZ60">
        <f ca="1">OFFSET('IRP Approach 90% Local'!$J$1,$A60-2015+(AZ$31-1)*35,0)-OFFSET('IRP Approach 90% Local'!$T$1,$A60-2015+(AZ$31-1)*35,0)</f>
        <v>-35000</v>
      </c>
      <c r="BA60">
        <f ca="1">OFFSET('IRP Approach 90% Local'!$J$1,$A60-2015+(BA$31-1)*35,0)-OFFSET('IRP Approach 90% Local'!$T$1,$A60-2015+(BA$31-1)*35,0)</f>
        <v>-35000</v>
      </c>
      <c r="BB60">
        <f ca="1">OFFSET('IRP Approach 90% Local'!$J$1,$A60-2015+(BB$31-1)*35,0)-OFFSET('IRP Approach 90% Local'!$T$1,$A60-2015+(BB$31-1)*35,0)</f>
        <v>-35000</v>
      </c>
      <c r="BC60">
        <f ca="1">OFFSET('IRP Approach 90% Local'!$J$1,$A60-2015+(BC$31-1)*35,0)-OFFSET('IRP Approach 90% Local'!$T$1,$A60-2015+(BC$31-1)*35,0)</f>
        <v>-35000</v>
      </c>
      <c r="BD60">
        <f ca="1">OFFSET('IRP Approach 90% Local'!$J$1,$A60-2015+(BD$31-1)*35,0)-OFFSET('IRP Approach 90% Local'!$T$1,$A60-2015+(BD$31-1)*35,0)</f>
        <v>-35000</v>
      </c>
      <c r="BE60">
        <f ca="1">OFFSET('IRP Approach 90% Local'!$J$1,$A60-2015+(BE$31-1)*35,0)-OFFSET('IRP Approach 90% Local'!$T$1,$A60-2015+(BE$31-1)*35,0)</f>
        <v>-35000</v>
      </c>
      <c r="BF60">
        <f ca="1">OFFSET('IRP Approach 90% Local'!$J$1,$A60-2015+(BF$31-1)*35,0)-OFFSET('IRP Approach 90% Local'!$T$1,$A60-2015+(BF$31-1)*35,0)</f>
        <v>-35000</v>
      </c>
      <c r="BG60">
        <f ca="1">OFFSET('IRP Approach 90% Local'!$J$1,$A60-2015+(BG$31-1)*35,0)-OFFSET('IRP Approach 90% Local'!$T$1,$A60-2015+(BG$31-1)*35,0)</f>
        <v>-35000</v>
      </c>
      <c r="BH60">
        <f ca="1">OFFSET('IRP Approach 90% Local'!$J$1,$A60-2015+(BH$31-1)*35,0)-OFFSET('IRP Approach 90% Local'!$T$1,$A60-2015+(BH$31-1)*35,0)</f>
        <v>-35000</v>
      </c>
      <c r="BI60">
        <f ca="1">OFFSET('IRP Approach 90% Local'!$J$1,$A60-2015+(BI$31-1)*35,0)-OFFSET('IRP Approach 90% Local'!$T$1,$A60-2015+(BI$31-1)*35,0)</f>
        <v>-35000</v>
      </c>
      <c r="BJ60">
        <f ca="1">OFFSET('IRP Approach 90% Local'!$J$1,$A60-2015+(BJ$31-1)*35,0)-OFFSET('IRP Approach 90% Local'!$T$1,$A60-2015+(BJ$31-1)*35,0)</f>
        <v>-35000</v>
      </c>
      <c r="BK60">
        <f ca="1">OFFSET('IRP Approach 90% Local'!$J$1,$A60-2015+(BK$31-1)*35,0)-OFFSET('IRP Approach 90% Local'!$T$1,$A60-2015+(BK$31-1)*35,0)</f>
        <v>-35000</v>
      </c>
      <c r="BL60">
        <f ca="1">OFFSET('IRP Approach 90% Local'!$J$1,$A60-2015+(BL$31-1)*35,0)-OFFSET('IRP Approach 90% Local'!$T$1,$A60-2015+(BL$31-1)*35,0)</f>
        <v>-35000</v>
      </c>
      <c r="BM60">
        <f ca="1">OFFSET('IRP Approach 90% Local'!$J$1,$A60-2015+(BM$31-1)*35,0)-OFFSET('IRP Approach 90% Local'!$T$1,$A60-2015+(BM$31-1)*35,0)</f>
        <v>-35000</v>
      </c>
      <c r="BN60">
        <f ca="1">OFFSET('IRP Approach 90% Local'!$J$1,$A60-2015+(BN$31-1)*35,0)-OFFSET('IRP Approach 90% Local'!$T$1,$A60-2015+(BN$31-1)*35,0)</f>
        <v>-35000</v>
      </c>
      <c r="BO60">
        <f ca="1">OFFSET('IRP Approach 90% Local'!$J$1,$A60-2015+(BO$31-1)*35,0)-OFFSET('IRP Approach 90% Local'!$T$1,$A60-2015+(BO$31-1)*35,0)</f>
        <v>-35000</v>
      </c>
      <c r="BP60">
        <f ca="1">OFFSET('IRP Approach 90% Local'!$J$1,$A60-2015+(BP$31-1)*35,0)-OFFSET('IRP Approach 90% Local'!$T$1,$A60-2015+(BP$31-1)*35,0)</f>
        <v>-35000</v>
      </c>
      <c r="BQ60">
        <f ca="1">OFFSET('IRP Approach 90% Local'!$J$1,$A60-2015+(BQ$31-1)*35,0)-OFFSET('IRP Approach 90% Local'!$T$1,$A60-2015+(BQ$31-1)*35,0)</f>
        <v>-35000</v>
      </c>
      <c r="BR60">
        <f ca="1">OFFSET('IRP Approach 90% Local'!$J$1,$A60-2015+(BR$31-1)*35,0)-OFFSET('IRP Approach 90% Local'!$T$1,$A60-2015+(BR$31-1)*35,0)</f>
        <v>-35000</v>
      </c>
      <c r="BS60">
        <f ca="1">OFFSET('IRP Approach 90% Local'!$J$1,$A60-2015+(BS$31-1)*35,0)-OFFSET('IRP Approach 90% Local'!$T$1,$A60-2015+(BS$31-1)*35,0)</f>
        <v>-35000</v>
      </c>
      <c r="BT60">
        <f ca="1">OFFSET('IRP Approach 90% Local'!$J$1,$A60-2015+(BT$31-1)*35,0)-OFFSET('IRP Approach 90% Local'!$T$1,$A60-2015+(BT$31-1)*35,0)</f>
        <v>-35000</v>
      </c>
      <c r="BU60">
        <f ca="1">OFFSET('IRP Approach 90% Local'!$J$1,$A60-2015+(BU$31-1)*35,0)-OFFSET('IRP Approach 90% Local'!$T$1,$A60-2015+(BU$31-1)*35,0)</f>
        <v>-35000</v>
      </c>
      <c r="BV60">
        <f ca="1">OFFSET('IRP Approach 90% Local'!$J$1,$A60-2015+(BV$31-1)*35,0)-OFFSET('IRP Approach 90% Local'!$T$1,$A60-2015+(BV$31-1)*35,0)</f>
        <v>-35000</v>
      </c>
      <c r="BW60">
        <f ca="1">OFFSET('IRP Approach 90% Local'!$J$1,$A60-2015+(BW$31-1)*35,0)-OFFSET('IRP Approach 90% Local'!$T$1,$A60-2015+(BW$31-1)*35,0)</f>
        <v>-35000</v>
      </c>
      <c r="BX60">
        <f ca="1">OFFSET('IRP Approach 90% Local'!$J$1,$A60-2015+(BX$31-1)*35,0)-OFFSET('IRP Approach 90% Local'!$T$1,$A60-2015+(BX$31-1)*35,0)</f>
        <v>-35000</v>
      </c>
      <c r="BY60">
        <f ca="1">OFFSET('IRP Approach 90% Local'!$J$1,$A60-2015+(BY$31-1)*35,0)-OFFSET('IRP Approach 90% Local'!$T$1,$A60-2015+(BY$31-1)*35,0)</f>
        <v>-35000</v>
      </c>
      <c r="BZ60">
        <f ca="1">OFFSET('IRP Approach 90% Local'!$J$1,$A60-2015+(BZ$31-1)*35,0)-OFFSET('IRP Approach 90% Local'!$T$1,$A60-2015+(BZ$31-1)*35,0)</f>
        <v>-35000</v>
      </c>
      <c r="CA60">
        <f ca="1">OFFSET('IRP Approach 90% Local'!$J$1,$A60-2015+(CA$31-1)*35,0)-OFFSET('IRP Approach 90% Local'!$T$1,$A60-2015+(CA$31-1)*35,0)</f>
        <v>-35000</v>
      </c>
      <c r="CB60">
        <f ca="1">OFFSET('IRP Approach 90% Local'!$J$1,$A60-2015+(CB$31-1)*35,0)-OFFSET('IRP Approach 90% Local'!$T$1,$A60-2015+(CB$31-1)*35,0)</f>
        <v>-35000</v>
      </c>
      <c r="CC60">
        <f ca="1">OFFSET('IRP Approach 90% Local'!$J$1,$A60-2015+(CC$31-1)*35,0)-OFFSET('IRP Approach 90% Local'!$T$1,$A60-2015+(CC$31-1)*35,0)</f>
        <v>-35000</v>
      </c>
      <c r="CD60">
        <f ca="1">OFFSET('IRP Approach 90% Local'!$J$1,$A60-2015+(CD$31-1)*35,0)-OFFSET('IRP Approach 90% Local'!$T$1,$A60-2015+(CD$31-1)*35,0)</f>
        <v>-35000</v>
      </c>
      <c r="CE60">
        <f ca="1">OFFSET('IRP Approach 90% Local'!$J$1,$A60-2015+(CE$31-1)*35,0)-OFFSET('IRP Approach 90% Local'!$T$1,$A60-2015+(CE$31-1)*35,0)</f>
        <v>-35000</v>
      </c>
      <c r="CF60">
        <f ca="1">OFFSET('IRP Approach 90% Local'!$J$1,$A60-2015+(CF$31-1)*35,0)-OFFSET('IRP Approach 90% Local'!$T$1,$A60-2015+(CF$31-1)*35,0)</f>
        <v>-35000</v>
      </c>
      <c r="CG60">
        <f ca="1">OFFSET('IRP Approach 90% Local'!$J$1,$A60-2015+(CG$31-1)*35,0)-OFFSET('IRP Approach 90% Local'!$T$1,$A60-2015+(CG$31-1)*35,0)</f>
        <v>-35000</v>
      </c>
      <c r="CH60">
        <f ca="1">OFFSET('IRP Approach 90% Local'!$J$1,$A60-2015+(CH$31-1)*35,0)-OFFSET('IRP Approach 90% Local'!$T$1,$A60-2015+(CH$31-1)*35,0)</f>
        <v>-35000</v>
      </c>
      <c r="CI60">
        <f ca="1">OFFSET('IRP Approach 90% Local'!$J$1,$A60-2015+(CI$31-1)*35,0)-OFFSET('IRP Approach 90% Local'!$T$1,$A60-2015+(CI$31-1)*35,0)</f>
        <v>-35000</v>
      </c>
      <c r="CJ60">
        <f ca="1">OFFSET('IRP Approach 90% Local'!$J$1,$A60-2015+(CJ$31-1)*35,0)-OFFSET('IRP Approach 90% Local'!$T$1,$A60-2015+(CJ$31-1)*35,0)</f>
        <v>-35000</v>
      </c>
      <c r="CK60">
        <f ca="1">OFFSET('IRP Approach 90% Local'!$J$1,$A60-2015+(CK$31-1)*35,0)-OFFSET('IRP Approach 90% Local'!$T$1,$A60-2015+(CK$31-1)*35,0)</f>
        <v>-35000</v>
      </c>
      <c r="CL60">
        <f ca="1">OFFSET('IRP Approach 90% Local'!$J$1,$A60-2015+(CL$31-1)*35,0)-OFFSET('IRP Approach 90% Local'!$T$1,$A60-2015+(CL$31-1)*35,0)</f>
        <v>-35000</v>
      </c>
      <c r="CM60">
        <f ca="1">OFFSET('IRP Approach 90% Local'!$J$1,$A60-2015+(CM$31-1)*35,0)-OFFSET('IRP Approach 90% Local'!$T$1,$A60-2015+(CM$31-1)*35,0)</f>
        <v>-35000</v>
      </c>
      <c r="CN60">
        <f ca="1">OFFSET('IRP Approach 90% Local'!$J$1,$A60-2015+(CN$31-1)*35,0)-OFFSET('IRP Approach 90% Local'!$T$1,$A60-2015+(CN$31-1)*35,0)</f>
        <v>-35000</v>
      </c>
      <c r="CP60">
        <f t="shared" ca="1" si="5"/>
        <v>-35000</v>
      </c>
      <c r="CQ60">
        <f t="shared" ca="1" si="6"/>
        <v>-35000</v>
      </c>
      <c r="CR60">
        <f t="shared" ca="1" si="7"/>
        <v>-35000</v>
      </c>
    </row>
    <row r="61" spans="1:96" x14ac:dyDescent="0.3">
      <c r="A61">
        <v>2045</v>
      </c>
      <c r="B61">
        <f ca="1">OFFSET('IRP Approach 90% Local'!$J$1,$A61-2015+(B$31-1)*35,0)-OFFSET('IRP Approach 90% Local'!$T$1,$A61-2015+(B$31-1)*35,0)</f>
        <v>-35000</v>
      </c>
      <c r="C61">
        <f ca="1">OFFSET('IRP Approach 90% Local'!$J$1,$A61-2015+(C$31-1)*35,0)-OFFSET('IRP Approach 90% Local'!$T$1,$A61-2015+(C$31-1)*35,0)</f>
        <v>-35000</v>
      </c>
      <c r="D61">
        <f ca="1">OFFSET('IRP Approach 90% Local'!$J$1,$A61-2015+(D$31-1)*35,0)-OFFSET('IRP Approach 90% Local'!$T$1,$A61-2015+(D$31-1)*35,0)</f>
        <v>-35000</v>
      </c>
      <c r="E61">
        <f ca="1">OFFSET('IRP Approach 90% Local'!$J$1,$A61-2015+(E$31-1)*35,0)-OFFSET('IRP Approach 90% Local'!$T$1,$A61-2015+(E$31-1)*35,0)</f>
        <v>-35000</v>
      </c>
      <c r="F61">
        <f ca="1">OFFSET('IRP Approach 90% Local'!$J$1,$A61-2015+(F$31-1)*35,0)-OFFSET('IRP Approach 90% Local'!$T$1,$A61-2015+(F$31-1)*35,0)</f>
        <v>-35000</v>
      </c>
      <c r="G61">
        <f ca="1">OFFSET('IRP Approach 90% Local'!$J$1,$A61-2015+(G$31-1)*35,0)-OFFSET('IRP Approach 90% Local'!$T$1,$A61-2015+(G$31-1)*35,0)</f>
        <v>-35000</v>
      </c>
      <c r="H61">
        <f ca="1">OFFSET('IRP Approach 90% Local'!$J$1,$A61-2015+(H$31-1)*35,0)-OFFSET('IRP Approach 90% Local'!$T$1,$A61-2015+(H$31-1)*35,0)</f>
        <v>-35000</v>
      </c>
      <c r="I61">
        <f ca="1">OFFSET('IRP Approach 90% Local'!$J$1,$A61-2015+(I$31-1)*35,0)-OFFSET('IRP Approach 90% Local'!$T$1,$A61-2015+(I$31-1)*35,0)</f>
        <v>-35000</v>
      </c>
      <c r="J61">
        <f ca="1">OFFSET('IRP Approach 90% Local'!$J$1,$A61-2015+(J$31-1)*35,0)-OFFSET('IRP Approach 90% Local'!$T$1,$A61-2015+(J$31-1)*35,0)</f>
        <v>-35000</v>
      </c>
      <c r="K61">
        <f ca="1">OFFSET('IRP Approach 90% Local'!$J$1,$A61-2015+(K$31-1)*35,0)-OFFSET('IRP Approach 90% Local'!$T$1,$A61-2015+(K$31-1)*35,0)</f>
        <v>-35000</v>
      </c>
      <c r="L61">
        <f ca="1">OFFSET('IRP Approach 90% Local'!$J$1,$A61-2015+(L$31-1)*35,0)-OFFSET('IRP Approach 90% Local'!$T$1,$A61-2015+(L$31-1)*35,0)</f>
        <v>-35000</v>
      </c>
      <c r="M61">
        <f ca="1">OFFSET('IRP Approach 90% Local'!$J$1,$A61-2015+(M$31-1)*35,0)-OFFSET('IRP Approach 90% Local'!$T$1,$A61-2015+(M$31-1)*35,0)</f>
        <v>-35000</v>
      </c>
      <c r="N61">
        <f ca="1">OFFSET('IRP Approach 90% Local'!$J$1,$A61-2015+(N$31-1)*35,0)-OFFSET('IRP Approach 90% Local'!$T$1,$A61-2015+(N$31-1)*35,0)</f>
        <v>-35000</v>
      </c>
      <c r="O61">
        <f ca="1">OFFSET('IRP Approach 90% Local'!$J$1,$A61-2015+(O$31-1)*35,0)-OFFSET('IRP Approach 90% Local'!$T$1,$A61-2015+(O$31-1)*35,0)</f>
        <v>-35000</v>
      </c>
      <c r="P61">
        <f ca="1">OFFSET('IRP Approach 90% Local'!$J$1,$A61-2015+(P$31-1)*35,0)-OFFSET('IRP Approach 90% Local'!$T$1,$A61-2015+(P$31-1)*35,0)</f>
        <v>-35000</v>
      </c>
      <c r="Q61">
        <f ca="1">OFFSET('IRP Approach 90% Local'!$J$1,$A61-2015+(Q$31-1)*35,0)-OFFSET('IRP Approach 90% Local'!$T$1,$A61-2015+(Q$31-1)*35,0)</f>
        <v>-35000</v>
      </c>
      <c r="R61">
        <f ca="1">OFFSET('IRP Approach 90% Local'!$J$1,$A61-2015+(R$31-1)*35,0)-OFFSET('IRP Approach 90% Local'!$T$1,$A61-2015+(R$31-1)*35,0)</f>
        <v>-35000</v>
      </c>
      <c r="S61">
        <f ca="1">OFFSET('IRP Approach 90% Local'!$J$1,$A61-2015+(S$31-1)*35,0)-OFFSET('IRP Approach 90% Local'!$T$1,$A61-2015+(S$31-1)*35,0)</f>
        <v>-35000</v>
      </c>
      <c r="T61">
        <f ca="1">OFFSET('IRP Approach 90% Local'!$J$1,$A61-2015+(T$31-1)*35,0)-OFFSET('IRP Approach 90% Local'!$T$1,$A61-2015+(T$31-1)*35,0)</f>
        <v>-35000</v>
      </c>
      <c r="U61">
        <f ca="1">OFFSET('IRP Approach 90% Local'!$J$1,$A61-2015+(U$31-1)*35,0)-OFFSET('IRP Approach 90% Local'!$T$1,$A61-2015+(U$31-1)*35,0)</f>
        <v>-35000</v>
      </c>
      <c r="V61">
        <f ca="1">OFFSET('IRP Approach 90% Local'!$J$1,$A61-2015+(V$31-1)*35,0)-OFFSET('IRP Approach 90% Local'!$T$1,$A61-2015+(V$31-1)*35,0)</f>
        <v>-35000</v>
      </c>
      <c r="W61">
        <f ca="1">OFFSET('IRP Approach 90% Local'!$J$1,$A61-2015+(W$31-1)*35,0)-OFFSET('IRP Approach 90% Local'!$T$1,$A61-2015+(W$31-1)*35,0)</f>
        <v>-35000</v>
      </c>
      <c r="X61">
        <f ca="1">OFFSET('IRP Approach 90% Local'!$J$1,$A61-2015+(X$31-1)*35,0)-OFFSET('IRP Approach 90% Local'!$T$1,$A61-2015+(X$31-1)*35,0)</f>
        <v>-35000</v>
      </c>
      <c r="Y61">
        <f ca="1">OFFSET('IRP Approach 90% Local'!$J$1,$A61-2015+(Y$31-1)*35,0)-OFFSET('IRP Approach 90% Local'!$T$1,$A61-2015+(Y$31-1)*35,0)</f>
        <v>-35000</v>
      </c>
      <c r="Z61">
        <f ca="1">OFFSET('IRP Approach 90% Local'!$J$1,$A61-2015+(Z$31-1)*35,0)-OFFSET('IRP Approach 90% Local'!$T$1,$A61-2015+(Z$31-1)*35,0)</f>
        <v>-35000</v>
      </c>
      <c r="AA61">
        <f ca="1">OFFSET('IRP Approach 90% Local'!$J$1,$A61-2015+(AA$31-1)*35,0)-OFFSET('IRP Approach 90% Local'!$T$1,$A61-2015+(AA$31-1)*35,0)</f>
        <v>-35000</v>
      </c>
      <c r="AB61">
        <f ca="1">OFFSET('IRP Approach 90% Local'!$J$1,$A61-2015+(AB$31-1)*35,0)-OFFSET('IRP Approach 90% Local'!$T$1,$A61-2015+(AB$31-1)*35,0)</f>
        <v>-35000</v>
      </c>
      <c r="AC61">
        <f ca="1">OFFSET('IRP Approach 90% Local'!$J$1,$A61-2015+(AC$31-1)*35,0)-OFFSET('IRP Approach 90% Local'!$T$1,$A61-2015+(AC$31-1)*35,0)</f>
        <v>-35000</v>
      </c>
      <c r="AD61">
        <f ca="1">OFFSET('IRP Approach 90% Local'!$J$1,$A61-2015+(AD$31-1)*35,0)-OFFSET('IRP Approach 90% Local'!$T$1,$A61-2015+(AD$31-1)*35,0)</f>
        <v>-35000</v>
      </c>
      <c r="AE61">
        <f ca="1">OFFSET('IRP Approach 90% Local'!$J$1,$A61-2015+(AE$31-1)*35,0)-OFFSET('IRP Approach 90% Local'!$T$1,$A61-2015+(AE$31-1)*35,0)</f>
        <v>-35000</v>
      </c>
      <c r="AF61">
        <f ca="1">OFFSET('IRP Approach 90% Local'!$J$1,$A61-2015+(AF$31-1)*35,0)-OFFSET('IRP Approach 90% Local'!$T$1,$A61-2015+(AF$31-1)*35,0)</f>
        <v>-35000</v>
      </c>
      <c r="AG61">
        <f ca="1">OFFSET('IRP Approach 90% Local'!$J$1,$A61-2015+(AG$31-1)*35,0)-OFFSET('IRP Approach 90% Local'!$T$1,$A61-2015+(AG$31-1)*35,0)</f>
        <v>-35000</v>
      </c>
      <c r="AH61">
        <f ca="1">OFFSET('IRP Approach 90% Local'!$J$1,$A61-2015+(AH$31-1)*35,0)-OFFSET('IRP Approach 90% Local'!$T$1,$A61-2015+(AH$31-1)*35,0)</f>
        <v>-35000</v>
      </c>
      <c r="AI61">
        <f ca="1">OFFSET('IRP Approach 90% Local'!$J$1,$A61-2015+(AI$31-1)*35,0)-OFFSET('IRP Approach 90% Local'!$T$1,$A61-2015+(AI$31-1)*35,0)</f>
        <v>-35000</v>
      </c>
      <c r="AJ61">
        <f ca="1">OFFSET('IRP Approach 90% Local'!$J$1,$A61-2015+(AJ$31-1)*35,0)-OFFSET('IRP Approach 90% Local'!$T$1,$A61-2015+(AJ$31-1)*35,0)</f>
        <v>-35000</v>
      </c>
      <c r="AK61">
        <f ca="1">OFFSET('IRP Approach 90% Local'!$J$1,$A61-2015+(AK$31-1)*35,0)-OFFSET('IRP Approach 90% Local'!$T$1,$A61-2015+(AK$31-1)*35,0)</f>
        <v>-35000</v>
      </c>
      <c r="AL61">
        <f ca="1">OFFSET('IRP Approach 90% Local'!$J$1,$A61-2015+(AL$31-1)*35,0)-OFFSET('IRP Approach 90% Local'!$T$1,$A61-2015+(AL$31-1)*35,0)</f>
        <v>-35000</v>
      </c>
      <c r="AM61">
        <f ca="1">OFFSET('IRP Approach 90% Local'!$J$1,$A61-2015+(AM$31-1)*35,0)-OFFSET('IRP Approach 90% Local'!$T$1,$A61-2015+(AM$31-1)*35,0)</f>
        <v>-35000</v>
      </c>
      <c r="AN61">
        <f ca="1">OFFSET('IRP Approach 90% Local'!$J$1,$A61-2015+(AN$31-1)*35,0)-OFFSET('IRP Approach 90% Local'!$T$1,$A61-2015+(AN$31-1)*35,0)</f>
        <v>-35000</v>
      </c>
      <c r="AO61">
        <f ca="1">OFFSET('IRP Approach 90% Local'!$J$1,$A61-2015+(AO$31-1)*35,0)-OFFSET('IRP Approach 90% Local'!$T$1,$A61-2015+(AO$31-1)*35,0)</f>
        <v>-35000</v>
      </c>
      <c r="AP61">
        <f ca="1">OFFSET('IRP Approach 90% Local'!$J$1,$A61-2015+(AP$31-1)*35,0)-OFFSET('IRP Approach 90% Local'!$T$1,$A61-2015+(AP$31-1)*35,0)</f>
        <v>-35000</v>
      </c>
      <c r="AQ61">
        <f ca="1">OFFSET('IRP Approach 90% Local'!$J$1,$A61-2015+(AQ$31-1)*35,0)-OFFSET('IRP Approach 90% Local'!$T$1,$A61-2015+(AQ$31-1)*35,0)</f>
        <v>-35000</v>
      </c>
      <c r="AR61">
        <f ca="1">OFFSET('IRP Approach 90% Local'!$J$1,$A61-2015+(AR$31-1)*35,0)-OFFSET('IRP Approach 90% Local'!$T$1,$A61-2015+(AR$31-1)*35,0)</f>
        <v>-35000</v>
      </c>
      <c r="AS61">
        <f ca="1">OFFSET('IRP Approach 90% Local'!$J$1,$A61-2015+(AS$31-1)*35,0)-OFFSET('IRP Approach 90% Local'!$T$1,$A61-2015+(AS$31-1)*35,0)</f>
        <v>-35000</v>
      </c>
      <c r="AT61">
        <f ca="1">OFFSET('IRP Approach 90% Local'!$J$1,$A61-2015+(AT$31-1)*35,0)-OFFSET('IRP Approach 90% Local'!$T$1,$A61-2015+(AT$31-1)*35,0)</f>
        <v>-35000</v>
      </c>
      <c r="AU61">
        <f ca="1">OFFSET('IRP Approach 90% Local'!$J$1,$A61-2015+(AU$31-1)*35,0)-OFFSET('IRP Approach 90% Local'!$T$1,$A61-2015+(AU$31-1)*35,0)</f>
        <v>-35000</v>
      </c>
      <c r="AV61">
        <f ca="1">OFFSET('IRP Approach 90% Local'!$J$1,$A61-2015+(AV$31-1)*35,0)-OFFSET('IRP Approach 90% Local'!$T$1,$A61-2015+(AV$31-1)*35,0)</f>
        <v>-35000</v>
      </c>
      <c r="AW61">
        <f ca="1">OFFSET('IRP Approach 90% Local'!$J$1,$A61-2015+(AW$31-1)*35,0)-OFFSET('IRP Approach 90% Local'!$T$1,$A61-2015+(AW$31-1)*35,0)</f>
        <v>-35000</v>
      </c>
      <c r="AX61">
        <f ca="1">OFFSET('IRP Approach 90% Local'!$J$1,$A61-2015+(AX$31-1)*35,0)-OFFSET('IRP Approach 90% Local'!$T$1,$A61-2015+(AX$31-1)*35,0)</f>
        <v>-35000</v>
      </c>
      <c r="AY61">
        <f ca="1">OFFSET('IRP Approach 90% Local'!$J$1,$A61-2015+(AY$31-1)*35,0)-OFFSET('IRP Approach 90% Local'!$T$1,$A61-2015+(AY$31-1)*35,0)</f>
        <v>-35000</v>
      </c>
      <c r="AZ61">
        <f ca="1">OFFSET('IRP Approach 90% Local'!$J$1,$A61-2015+(AZ$31-1)*35,0)-OFFSET('IRP Approach 90% Local'!$T$1,$A61-2015+(AZ$31-1)*35,0)</f>
        <v>-35000</v>
      </c>
      <c r="BA61">
        <f ca="1">OFFSET('IRP Approach 90% Local'!$J$1,$A61-2015+(BA$31-1)*35,0)-OFFSET('IRP Approach 90% Local'!$T$1,$A61-2015+(BA$31-1)*35,0)</f>
        <v>-35000</v>
      </c>
      <c r="BB61">
        <f ca="1">OFFSET('IRP Approach 90% Local'!$J$1,$A61-2015+(BB$31-1)*35,0)-OFFSET('IRP Approach 90% Local'!$T$1,$A61-2015+(BB$31-1)*35,0)</f>
        <v>-35000</v>
      </c>
      <c r="BC61">
        <f ca="1">OFFSET('IRP Approach 90% Local'!$J$1,$A61-2015+(BC$31-1)*35,0)-OFFSET('IRP Approach 90% Local'!$T$1,$A61-2015+(BC$31-1)*35,0)</f>
        <v>-35000</v>
      </c>
      <c r="BD61">
        <f ca="1">OFFSET('IRP Approach 90% Local'!$J$1,$A61-2015+(BD$31-1)*35,0)-OFFSET('IRP Approach 90% Local'!$T$1,$A61-2015+(BD$31-1)*35,0)</f>
        <v>-35000</v>
      </c>
      <c r="BE61">
        <f ca="1">OFFSET('IRP Approach 90% Local'!$J$1,$A61-2015+(BE$31-1)*35,0)-OFFSET('IRP Approach 90% Local'!$T$1,$A61-2015+(BE$31-1)*35,0)</f>
        <v>-35000</v>
      </c>
      <c r="BF61">
        <f ca="1">OFFSET('IRP Approach 90% Local'!$J$1,$A61-2015+(BF$31-1)*35,0)-OFFSET('IRP Approach 90% Local'!$T$1,$A61-2015+(BF$31-1)*35,0)</f>
        <v>-35000</v>
      </c>
      <c r="BG61">
        <f ca="1">OFFSET('IRP Approach 90% Local'!$J$1,$A61-2015+(BG$31-1)*35,0)-OFFSET('IRP Approach 90% Local'!$T$1,$A61-2015+(BG$31-1)*35,0)</f>
        <v>-35000</v>
      </c>
      <c r="BH61">
        <f ca="1">OFFSET('IRP Approach 90% Local'!$J$1,$A61-2015+(BH$31-1)*35,0)-OFFSET('IRP Approach 90% Local'!$T$1,$A61-2015+(BH$31-1)*35,0)</f>
        <v>-35000</v>
      </c>
      <c r="BI61">
        <f ca="1">OFFSET('IRP Approach 90% Local'!$J$1,$A61-2015+(BI$31-1)*35,0)-OFFSET('IRP Approach 90% Local'!$T$1,$A61-2015+(BI$31-1)*35,0)</f>
        <v>-35000</v>
      </c>
      <c r="BJ61">
        <f ca="1">OFFSET('IRP Approach 90% Local'!$J$1,$A61-2015+(BJ$31-1)*35,0)-OFFSET('IRP Approach 90% Local'!$T$1,$A61-2015+(BJ$31-1)*35,0)</f>
        <v>-35000</v>
      </c>
      <c r="BK61">
        <f ca="1">OFFSET('IRP Approach 90% Local'!$J$1,$A61-2015+(BK$31-1)*35,0)-OFFSET('IRP Approach 90% Local'!$T$1,$A61-2015+(BK$31-1)*35,0)</f>
        <v>-35000</v>
      </c>
      <c r="BL61">
        <f ca="1">OFFSET('IRP Approach 90% Local'!$J$1,$A61-2015+(BL$31-1)*35,0)-OFFSET('IRP Approach 90% Local'!$T$1,$A61-2015+(BL$31-1)*35,0)</f>
        <v>-35000</v>
      </c>
      <c r="BM61">
        <f ca="1">OFFSET('IRP Approach 90% Local'!$J$1,$A61-2015+(BM$31-1)*35,0)-OFFSET('IRP Approach 90% Local'!$T$1,$A61-2015+(BM$31-1)*35,0)</f>
        <v>-35000</v>
      </c>
      <c r="BN61">
        <f ca="1">OFFSET('IRP Approach 90% Local'!$J$1,$A61-2015+(BN$31-1)*35,0)-OFFSET('IRP Approach 90% Local'!$T$1,$A61-2015+(BN$31-1)*35,0)</f>
        <v>-35000</v>
      </c>
      <c r="BO61">
        <f ca="1">OFFSET('IRP Approach 90% Local'!$J$1,$A61-2015+(BO$31-1)*35,0)-OFFSET('IRP Approach 90% Local'!$T$1,$A61-2015+(BO$31-1)*35,0)</f>
        <v>-35000</v>
      </c>
      <c r="BP61">
        <f ca="1">OFFSET('IRP Approach 90% Local'!$J$1,$A61-2015+(BP$31-1)*35,0)-OFFSET('IRP Approach 90% Local'!$T$1,$A61-2015+(BP$31-1)*35,0)</f>
        <v>-35000</v>
      </c>
      <c r="BQ61">
        <f ca="1">OFFSET('IRP Approach 90% Local'!$J$1,$A61-2015+(BQ$31-1)*35,0)-OFFSET('IRP Approach 90% Local'!$T$1,$A61-2015+(BQ$31-1)*35,0)</f>
        <v>-35000</v>
      </c>
      <c r="BR61">
        <f ca="1">OFFSET('IRP Approach 90% Local'!$J$1,$A61-2015+(BR$31-1)*35,0)-OFFSET('IRP Approach 90% Local'!$T$1,$A61-2015+(BR$31-1)*35,0)</f>
        <v>-35000</v>
      </c>
      <c r="BS61">
        <f ca="1">OFFSET('IRP Approach 90% Local'!$J$1,$A61-2015+(BS$31-1)*35,0)-OFFSET('IRP Approach 90% Local'!$T$1,$A61-2015+(BS$31-1)*35,0)</f>
        <v>-35000</v>
      </c>
      <c r="BT61">
        <f ca="1">OFFSET('IRP Approach 90% Local'!$J$1,$A61-2015+(BT$31-1)*35,0)-OFFSET('IRP Approach 90% Local'!$T$1,$A61-2015+(BT$31-1)*35,0)</f>
        <v>-35000</v>
      </c>
      <c r="BU61">
        <f ca="1">OFFSET('IRP Approach 90% Local'!$J$1,$A61-2015+(BU$31-1)*35,0)-OFFSET('IRP Approach 90% Local'!$T$1,$A61-2015+(BU$31-1)*35,0)</f>
        <v>-35000</v>
      </c>
      <c r="BV61">
        <f ca="1">OFFSET('IRP Approach 90% Local'!$J$1,$A61-2015+(BV$31-1)*35,0)-OFFSET('IRP Approach 90% Local'!$T$1,$A61-2015+(BV$31-1)*35,0)</f>
        <v>-35000</v>
      </c>
      <c r="BW61">
        <f ca="1">OFFSET('IRP Approach 90% Local'!$J$1,$A61-2015+(BW$31-1)*35,0)-OFFSET('IRP Approach 90% Local'!$T$1,$A61-2015+(BW$31-1)*35,0)</f>
        <v>-35000</v>
      </c>
      <c r="BX61">
        <f ca="1">OFFSET('IRP Approach 90% Local'!$J$1,$A61-2015+(BX$31-1)*35,0)-OFFSET('IRP Approach 90% Local'!$T$1,$A61-2015+(BX$31-1)*35,0)</f>
        <v>-35000</v>
      </c>
      <c r="BY61">
        <f ca="1">OFFSET('IRP Approach 90% Local'!$J$1,$A61-2015+(BY$31-1)*35,0)-OFFSET('IRP Approach 90% Local'!$T$1,$A61-2015+(BY$31-1)*35,0)</f>
        <v>-35000</v>
      </c>
      <c r="BZ61">
        <f ca="1">OFFSET('IRP Approach 90% Local'!$J$1,$A61-2015+(BZ$31-1)*35,0)-OFFSET('IRP Approach 90% Local'!$T$1,$A61-2015+(BZ$31-1)*35,0)</f>
        <v>-35000</v>
      </c>
      <c r="CA61">
        <f ca="1">OFFSET('IRP Approach 90% Local'!$J$1,$A61-2015+(CA$31-1)*35,0)-OFFSET('IRP Approach 90% Local'!$T$1,$A61-2015+(CA$31-1)*35,0)</f>
        <v>-35000</v>
      </c>
      <c r="CB61">
        <f ca="1">OFFSET('IRP Approach 90% Local'!$J$1,$A61-2015+(CB$31-1)*35,0)-OFFSET('IRP Approach 90% Local'!$T$1,$A61-2015+(CB$31-1)*35,0)</f>
        <v>-35000</v>
      </c>
      <c r="CC61">
        <f ca="1">OFFSET('IRP Approach 90% Local'!$J$1,$A61-2015+(CC$31-1)*35,0)-OFFSET('IRP Approach 90% Local'!$T$1,$A61-2015+(CC$31-1)*35,0)</f>
        <v>-35000</v>
      </c>
      <c r="CD61">
        <f ca="1">OFFSET('IRP Approach 90% Local'!$J$1,$A61-2015+(CD$31-1)*35,0)-OFFSET('IRP Approach 90% Local'!$T$1,$A61-2015+(CD$31-1)*35,0)</f>
        <v>-35000</v>
      </c>
      <c r="CE61">
        <f ca="1">OFFSET('IRP Approach 90% Local'!$J$1,$A61-2015+(CE$31-1)*35,0)-OFFSET('IRP Approach 90% Local'!$T$1,$A61-2015+(CE$31-1)*35,0)</f>
        <v>-35000</v>
      </c>
      <c r="CF61">
        <f ca="1">OFFSET('IRP Approach 90% Local'!$J$1,$A61-2015+(CF$31-1)*35,0)-OFFSET('IRP Approach 90% Local'!$T$1,$A61-2015+(CF$31-1)*35,0)</f>
        <v>-35000</v>
      </c>
      <c r="CG61">
        <f ca="1">OFFSET('IRP Approach 90% Local'!$J$1,$A61-2015+(CG$31-1)*35,0)-OFFSET('IRP Approach 90% Local'!$T$1,$A61-2015+(CG$31-1)*35,0)</f>
        <v>-35000</v>
      </c>
      <c r="CH61">
        <f ca="1">OFFSET('IRP Approach 90% Local'!$J$1,$A61-2015+(CH$31-1)*35,0)-OFFSET('IRP Approach 90% Local'!$T$1,$A61-2015+(CH$31-1)*35,0)</f>
        <v>-35000</v>
      </c>
      <c r="CI61">
        <f ca="1">OFFSET('IRP Approach 90% Local'!$J$1,$A61-2015+(CI$31-1)*35,0)-OFFSET('IRP Approach 90% Local'!$T$1,$A61-2015+(CI$31-1)*35,0)</f>
        <v>-35000</v>
      </c>
      <c r="CJ61">
        <f ca="1">OFFSET('IRP Approach 90% Local'!$J$1,$A61-2015+(CJ$31-1)*35,0)-OFFSET('IRP Approach 90% Local'!$T$1,$A61-2015+(CJ$31-1)*35,0)</f>
        <v>-35000</v>
      </c>
      <c r="CK61">
        <f ca="1">OFFSET('IRP Approach 90% Local'!$J$1,$A61-2015+(CK$31-1)*35,0)-OFFSET('IRP Approach 90% Local'!$T$1,$A61-2015+(CK$31-1)*35,0)</f>
        <v>-35000</v>
      </c>
      <c r="CL61">
        <f ca="1">OFFSET('IRP Approach 90% Local'!$J$1,$A61-2015+(CL$31-1)*35,0)-OFFSET('IRP Approach 90% Local'!$T$1,$A61-2015+(CL$31-1)*35,0)</f>
        <v>-35000</v>
      </c>
      <c r="CM61">
        <f ca="1">OFFSET('IRP Approach 90% Local'!$J$1,$A61-2015+(CM$31-1)*35,0)-OFFSET('IRP Approach 90% Local'!$T$1,$A61-2015+(CM$31-1)*35,0)</f>
        <v>-35000</v>
      </c>
      <c r="CN61">
        <f ca="1">OFFSET('IRP Approach 90% Local'!$J$1,$A61-2015+(CN$31-1)*35,0)-OFFSET('IRP Approach 90% Local'!$T$1,$A61-2015+(CN$31-1)*35,0)</f>
        <v>-35000</v>
      </c>
      <c r="CP61">
        <f t="shared" ca="1" si="5"/>
        <v>-35000</v>
      </c>
      <c r="CQ61">
        <f t="shared" ca="1" si="6"/>
        <v>-35000</v>
      </c>
      <c r="CR61">
        <f t="shared" ca="1" si="7"/>
        <v>-35000</v>
      </c>
    </row>
    <row r="62" spans="1:96" x14ac:dyDescent="0.3">
      <c r="A62">
        <v>2046</v>
      </c>
      <c r="B62">
        <f ca="1">OFFSET('IRP Approach 90% Local'!$J$1,$A62-2015+(B$31-1)*35,0)-OFFSET('IRP Approach 90% Local'!$T$1,$A62-2015+(B$31-1)*35,0)</f>
        <v>-35000</v>
      </c>
      <c r="C62">
        <f ca="1">OFFSET('IRP Approach 90% Local'!$J$1,$A62-2015+(C$31-1)*35,0)-OFFSET('IRP Approach 90% Local'!$T$1,$A62-2015+(C$31-1)*35,0)</f>
        <v>-35000</v>
      </c>
      <c r="D62">
        <f ca="1">OFFSET('IRP Approach 90% Local'!$J$1,$A62-2015+(D$31-1)*35,0)-OFFSET('IRP Approach 90% Local'!$T$1,$A62-2015+(D$31-1)*35,0)</f>
        <v>-35000</v>
      </c>
      <c r="E62">
        <f ca="1">OFFSET('IRP Approach 90% Local'!$J$1,$A62-2015+(E$31-1)*35,0)-OFFSET('IRP Approach 90% Local'!$T$1,$A62-2015+(E$31-1)*35,0)</f>
        <v>-35000</v>
      </c>
      <c r="F62">
        <f ca="1">OFFSET('IRP Approach 90% Local'!$J$1,$A62-2015+(F$31-1)*35,0)-OFFSET('IRP Approach 90% Local'!$T$1,$A62-2015+(F$31-1)*35,0)</f>
        <v>-35000</v>
      </c>
      <c r="G62">
        <f ca="1">OFFSET('IRP Approach 90% Local'!$J$1,$A62-2015+(G$31-1)*35,0)-OFFSET('IRP Approach 90% Local'!$T$1,$A62-2015+(G$31-1)*35,0)</f>
        <v>-35000</v>
      </c>
      <c r="H62">
        <f ca="1">OFFSET('IRP Approach 90% Local'!$J$1,$A62-2015+(H$31-1)*35,0)-OFFSET('IRP Approach 90% Local'!$T$1,$A62-2015+(H$31-1)*35,0)</f>
        <v>-35000</v>
      </c>
      <c r="I62">
        <f ca="1">OFFSET('IRP Approach 90% Local'!$J$1,$A62-2015+(I$31-1)*35,0)-OFFSET('IRP Approach 90% Local'!$T$1,$A62-2015+(I$31-1)*35,0)</f>
        <v>-35000</v>
      </c>
      <c r="J62">
        <f ca="1">OFFSET('IRP Approach 90% Local'!$J$1,$A62-2015+(J$31-1)*35,0)-OFFSET('IRP Approach 90% Local'!$T$1,$A62-2015+(J$31-1)*35,0)</f>
        <v>-35000</v>
      </c>
      <c r="K62">
        <f ca="1">OFFSET('IRP Approach 90% Local'!$J$1,$A62-2015+(K$31-1)*35,0)-OFFSET('IRP Approach 90% Local'!$T$1,$A62-2015+(K$31-1)*35,0)</f>
        <v>-35000</v>
      </c>
      <c r="L62">
        <f ca="1">OFFSET('IRP Approach 90% Local'!$J$1,$A62-2015+(L$31-1)*35,0)-OFFSET('IRP Approach 90% Local'!$T$1,$A62-2015+(L$31-1)*35,0)</f>
        <v>-35000</v>
      </c>
      <c r="M62">
        <f ca="1">OFFSET('IRP Approach 90% Local'!$J$1,$A62-2015+(M$31-1)*35,0)-OFFSET('IRP Approach 90% Local'!$T$1,$A62-2015+(M$31-1)*35,0)</f>
        <v>-35000</v>
      </c>
      <c r="N62">
        <f ca="1">OFFSET('IRP Approach 90% Local'!$J$1,$A62-2015+(N$31-1)*35,0)-OFFSET('IRP Approach 90% Local'!$T$1,$A62-2015+(N$31-1)*35,0)</f>
        <v>-35000</v>
      </c>
      <c r="O62">
        <f ca="1">OFFSET('IRP Approach 90% Local'!$J$1,$A62-2015+(O$31-1)*35,0)-OFFSET('IRP Approach 90% Local'!$T$1,$A62-2015+(O$31-1)*35,0)</f>
        <v>-35000</v>
      </c>
      <c r="P62">
        <f ca="1">OFFSET('IRP Approach 90% Local'!$J$1,$A62-2015+(P$31-1)*35,0)-OFFSET('IRP Approach 90% Local'!$T$1,$A62-2015+(P$31-1)*35,0)</f>
        <v>-35000</v>
      </c>
      <c r="Q62">
        <f ca="1">OFFSET('IRP Approach 90% Local'!$J$1,$A62-2015+(Q$31-1)*35,0)-OFFSET('IRP Approach 90% Local'!$T$1,$A62-2015+(Q$31-1)*35,0)</f>
        <v>-35000</v>
      </c>
      <c r="R62">
        <f ca="1">OFFSET('IRP Approach 90% Local'!$J$1,$A62-2015+(R$31-1)*35,0)-OFFSET('IRP Approach 90% Local'!$T$1,$A62-2015+(R$31-1)*35,0)</f>
        <v>-35000</v>
      </c>
      <c r="S62">
        <f ca="1">OFFSET('IRP Approach 90% Local'!$J$1,$A62-2015+(S$31-1)*35,0)-OFFSET('IRP Approach 90% Local'!$T$1,$A62-2015+(S$31-1)*35,0)</f>
        <v>-35000</v>
      </c>
      <c r="T62">
        <f ca="1">OFFSET('IRP Approach 90% Local'!$J$1,$A62-2015+(T$31-1)*35,0)-OFFSET('IRP Approach 90% Local'!$T$1,$A62-2015+(T$31-1)*35,0)</f>
        <v>-35000</v>
      </c>
      <c r="U62">
        <f ca="1">OFFSET('IRP Approach 90% Local'!$J$1,$A62-2015+(U$31-1)*35,0)-OFFSET('IRP Approach 90% Local'!$T$1,$A62-2015+(U$31-1)*35,0)</f>
        <v>-35000</v>
      </c>
      <c r="V62">
        <f ca="1">OFFSET('IRP Approach 90% Local'!$J$1,$A62-2015+(V$31-1)*35,0)-OFFSET('IRP Approach 90% Local'!$T$1,$A62-2015+(V$31-1)*35,0)</f>
        <v>-35000</v>
      </c>
      <c r="W62">
        <f ca="1">OFFSET('IRP Approach 90% Local'!$J$1,$A62-2015+(W$31-1)*35,0)-OFFSET('IRP Approach 90% Local'!$T$1,$A62-2015+(W$31-1)*35,0)</f>
        <v>-35000</v>
      </c>
      <c r="X62">
        <f ca="1">OFFSET('IRP Approach 90% Local'!$J$1,$A62-2015+(X$31-1)*35,0)-OFFSET('IRP Approach 90% Local'!$T$1,$A62-2015+(X$31-1)*35,0)</f>
        <v>-35000</v>
      </c>
      <c r="Y62">
        <f ca="1">OFFSET('IRP Approach 90% Local'!$J$1,$A62-2015+(Y$31-1)*35,0)-OFFSET('IRP Approach 90% Local'!$T$1,$A62-2015+(Y$31-1)*35,0)</f>
        <v>-35000</v>
      </c>
      <c r="Z62">
        <f ca="1">OFFSET('IRP Approach 90% Local'!$J$1,$A62-2015+(Z$31-1)*35,0)-OFFSET('IRP Approach 90% Local'!$T$1,$A62-2015+(Z$31-1)*35,0)</f>
        <v>-35000</v>
      </c>
      <c r="AA62">
        <f ca="1">OFFSET('IRP Approach 90% Local'!$J$1,$A62-2015+(AA$31-1)*35,0)-OFFSET('IRP Approach 90% Local'!$T$1,$A62-2015+(AA$31-1)*35,0)</f>
        <v>-35000</v>
      </c>
      <c r="AB62">
        <f ca="1">OFFSET('IRP Approach 90% Local'!$J$1,$A62-2015+(AB$31-1)*35,0)-OFFSET('IRP Approach 90% Local'!$T$1,$A62-2015+(AB$31-1)*35,0)</f>
        <v>-35000</v>
      </c>
      <c r="AC62">
        <f ca="1">OFFSET('IRP Approach 90% Local'!$J$1,$A62-2015+(AC$31-1)*35,0)-OFFSET('IRP Approach 90% Local'!$T$1,$A62-2015+(AC$31-1)*35,0)</f>
        <v>-35000</v>
      </c>
      <c r="AD62">
        <f ca="1">OFFSET('IRP Approach 90% Local'!$J$1,$A62-2015+(AD$31-1)*35,0)-OFFSET('IRP Approach 90% Local'!$T$1,$A62-2015+(AD$31-1)*35,0)</f>
        <v>-35000</v>
      </c>
      <c r="AE62">
        <f ca="1">OFFSET('IRP Approach 90% Local'!$J$1,$A62-2015+(AE$31-1)*35,0)-OFFSET('IRP Approach 90% Local'!$T$1,$A62-2015+(AE$31-1)*35,0)</f>
        <v>-35000</v>
      </c>
      <c r="AF62">
        <f ca="1">OFFSET('IRP Approach 90% Local'!$J$1,$A62-2015+(AF$31-1)*35,0)-OFFSET('IRP Approach 90% Local'!$T$1,$A62-2015+(AF$31-1)*35,0)</f>
        <v>-35000</v>
      </c>
      <c r="AG62">
        <f ca="1">OFFSET('IRP Approach 90% Local'!$J$1,$A62-2015+(AG$31-1)*35,0)-OFFSET('IRP Approach 90% Local'!$T$1,$A62-2015+(AG$31-1)*35,0)</f>
        <v>-35000</v>
      </c>
      <c r="AH62">
        <f ca="1">OFFSET('IRP Approach 90% Local'!$J$1,$A62-2015+(AH$31-1)*35,0)-OFFSET('IRP Approach 90% Local'!$T$1,$A62-2015+(AH$31-1)*35,0)</f>
        <v>-35000</v>
      </c>
      <c r="AI62">
        <f ca="1">OFFSET('IRP Approach 90% Local'!$J$1,$A62-2015+(AI$31-1)*35,0)-OFFSET('IRP Approach 90% Local'!$T$1,$A62-2015+(AI$31-1)*35,0)</f>
        <v>-35000</v>
      </c>
      <c r="AJ62">
        <f ca="1">OFFSET('IRP Approach 90% Local'!$J$1,$A62-2015+(AJ$31-1)*35,0)-OFFSET('IRP Approach 90% Local'!$T$1,$A62-2015+(AJ$31-1)*35,0)</f>
        <v>-35000</v>
      </c>
      <c r="AK62">
        <f ca="1">OFFSET('IRP Approach 90% Local'!$J$1,$A62-2015+(AK$31-1)*35,0)-OFFSET('IRP Approach 90% Local'!$T$1,$A62-2015+(AK$31-1)*35,0)</f>
        <v>-35000</v>
      </c>
      <c r="AL62">
        <f ca="1">OFFSET('IRP Approach 90% Local'!$J$1,$A62-2015+(AL$31-1)*35,0)-OFFSET('IRP Approach 90% Local'!$T$1,$A62-2015+(AL$31-1)*35,0)</f>
        <v>-35000</v>
      </c>
      <c r="AM62">
        <f ca="1">OFFSET('IRP Approach 90% Local'!$J$1,$A62-2015+(AM$31-1)*35,0)-OFFSET('IRP Approach 90% Local'!$T$1,$A62-2015+(AM$31-1)*35,0)</f>
        <v>-35000</v>
      </c>
      <c r="AN62">
        <f ca="1">OFFSET('IRP Approach 90% Local'!$J$1,$A62-2015+(AN$31-1)*35,0)-OFFSET('IRP Approach 90% Local'!$T$1,$A62-2015+(AN$31-1)*35,0)</f>
        <v>-35000</v>
      </c>
      <c r="AO62">
        <f ca="1">OFFSET('IRP Approach 90% Local'!$J$1,$A62-2015+(AO$31-1)*35,0)-OFFSET('IRP Approach 90% Local'!$T$1,$A62-2015+(AO$31-1)*35,0)</f>
        <v>-35000</v>
      </c>
      <c r="AP62">
        <f ca="1">OFFSET('IRP Approach 90% Local'!$J$1,$A62-2015+(AP$31-1)*35,0)-OFFSET('IRP Approach 90% Local'!$T$1,$A62-2015+(AP$31-1)*35,0)</f>
        <v>-35000</v>
      </c>
      <c r="AQ62">
        <f ca="1">OFFSET('IRP Approach 90% Local'!$J$1,$A62-2015+(AQ$31-1)*35,0)-OFFSET('IRP Approach 90% Local'!$T$1,$A62-2015+(AQ$31-1)*35,0)</f>
        <v>-35000</v>
      </c>
      <c r="AR62">
        <f ca="1">OFFSET('IRP Approach 90% Local'!$J$1,$A62-2015+(AR$31-1)*35,0)-OFFSET('IRP Approach 90% Local'!$T$1,$A62-2015+(AR$31-1)*35,0)</f>
        <v>-35000</v>
      </c>
      <c r="AS62">
        <f ca="1">OFFSET('IRP Approach 90% Local'!$J$1,$A62-2015+(AS$31-1)*35,0)-OFFSET('IRP Approach 90% Local'!$T$1,$A62-2015+(AS$31-1)*35,0)</f>
        <v>-35000</v>
      </c>
      <c r="AT62">
        <f ca="1">OFFSET('IRP Approach 90% Local'!$J$1,$A62-2015+(AT$31-1)*35,0)-OFFSET('IRP Approach 90% Local'!$T$1,$A62-2015+(AT$31-1)*35,0)</f>
        <v>-35000</v>
      </c>
      <c r="AU62">
        <f ca="1">OFFSET('IRP Approach 90% Local'!$J$1,$A62-2015+(AU$31-1)*35,0)-OFFSET('IRP Approach 90% Local'!$T$1,$A62-2015+(AU$31-1)*35,0)</f>
        <v>-35000</v>
      </c>
      <c r="AV62">
        <f ca="1">OFFSET('IRP Approach 90% Local'!$J$1,$A62-2015+(AV$31-1)*35,0)-OFFSET('IRP Approach 90% Local'!$T$1,$A62-2015+(AV$31-1)*35,0)</f>
        <v>-35000</v>
      </c>
      <c r="AW62">
        <f ca="1">OFFSET('IRP Approach 90% Local'!$J$1,$A62-2015+(AW$31-1)*35,0)-OFFSET('IRP Approach 90% Local'!$T$1,$A62-2015+(AW$31-1)*35,0)</f>
        <v>-35000</v>
      </c>
      <c r="AX62">
        <f ca="1">OFFSET('IRP Approach 90% Local'!$J$1,$A62-2015+(AX$31-1)*35,0)-OFFSET('IRP Approach 90% Local'!$T$1,$A62-2015+(AX$31-1)*35,0)</f>
        <v>-35000</v>
      </c>
      <c r="AY62">
        <f ca="1">OFFSET('IRP Approach 90% Local'!$J$1,$A62-2015+(AY$31-1)*35,0)-OFFSET('IRP Approach 90% Local'!$T$1,$A62-2015+(AY$31-1)*35,0)</f>
        <v>-35000</v>
      </c>
      <c r="AZ62">
        <f ca="1">OFFSET('IRP Approach 90% Local'!$J$1,$A62-2015+(AZ$31-1)*35,0)-OFFSET('IRP Approach 90% Local'!$T$1,$A62-2015+(AZ$31-1)*35,0)</f>
        <v>-35000</v>
      </c>
      <c r="BA62">
        <f ca="1">OFFSET('IRP Approach 90% Local'!$J$1,$A62-2015+(BA$31-1)*35,0)-OFFSET('IRP Approach 90% Local'!$T$1,$A62-2015+(BA$31-1)*35,0)</f>
        <v>-35000</v>
      </c>
      <c r="BB62">
        <f ca="1">OFFSET('IRP Approach 90% Local'!$J$1,$A62-2015+(BB$31-1)*35,0)-OFFSET('IRP Approach 90% Local'!$T$1,$A62-2015+(BB$31-1)*35,0)</f>
        <v>-35000</v>
      </c>
      <c r="BC62">
        <f ca="1">OFFSET('IRP Approach 90% Local'!$J$1,$A62-2015+(BC$31-1)*35,0)-OFFSET('IRP Approach 90% Local'!$T$1,$A62-2015+(BC$31-1)*35,0)</f>
        <v>-35000</v>
      </c>
      <c r="BD62">
        <f ca="1">OFFSET('IRP Approach 90% Local'!$J$1,$A62-2015+(BD$31-1)*35,0)-OFFSET('IRP Approach 90% Local'!$T$1,$A62-2015+(BD$31-1)*35,0)</f>
        <v>-35000</v>
      </c>
      <c r="BE62">
        <f ca="1">OFFSET('IRP Approach 90% Local'!$J$1,$A62-2015+(BE$31-1)*35,0)-OFFSET('IRP Approach 90% Local'!$T$1,$A62-2015+(BE$31-1)*35,0)</f>
        <v>-35000</v>
      </c>
      <c r="BF62">
        <f ca="1">OFFSET('IRP Approach 90% Local'!$J$1,$A62-2015+(BF$31-1)*35,0)-OFFSET('IRP Approach 90% Local'!$T$1,$A62-2015+(BF$31-1)*35,0)</f>
        <v>-35000</v>
      </c>
      <c r="BG62">
        <f ca="1">OFFSET('IRP Approach 90% Local'!$J$1,$A62-2015+(BG$31-1)*35,0)-OFFSET('IRP Approach 90% Local'!$T$1,$A62-2015+(BG$31-1)*35,0)</f>
        <v>-35000</v>
      </c>
      <c r="BH62">
        <f ca="1">OFFSET('IRP Approach 90% Local'!$J$1,$A62-2015+(BH$31-1)*35,0)-OFFSET('IRP Approach 90% Local'!$T$1,$A62-2015+(BH$31-1)*35,0)</f>
        <v>-35000</v>
      </c>
      <c r="BI62">
        <f ca="1">OFFSET('IRP Approach 90% Local'!$J$1,$A62-2015+(BI$31-1)*35,0)-OFFSET('IRP Approach 90% Local'!$T$1,$A62-2015+(BI$31-1)*35,0)</f>
        <v>-35000</v>
      </c>
      <c r="BJ62">
        <f ca="1">OFFSET('IRP Approach 90% Local'!$J$1,$A62-2015+(BJ$31-1)*35,0)-OFFSET('IRP Approach 90% Local'!$T$1,$A62-2015+(BJ$31-1)*35,0)</f>
        <v>-35000</v>
      </c>
      <c r="BK62">
        <f ca="1">OFFSET('IRP Approach 90% Local'!$J$1,$A62-2015+(BK$31-1)*35,0)-OFFSET('IRP Approach 90% Local'!$T$1,$A62-2015+(BK$31-1)*35,0)</f>
        <v>-35000</v>
      </c>
      <c r="BL62">
        <f ca="1">OFFSET('IRP Approach 90% Local'!$J$1,$A62-2015+(BL$31-1)*35,0)-OFFSET('IRP Approach 90% Local'!$T$1,$A62-2015+(BL$31-1)*35,0)</f>
        <v>-35000</v>
      </c>
      <c r="BM62">
        <f ca="1">OFFSET('IRP Approach 90% Local'!$J$1,$A62-2015+(BM$31-1)*35,0)-OFFSET('IRP Approach 90% Local'!$T$1,$A62-2015+(BM$31-1)*35,0)</f>
        <v>-35000</v>
      </c>
      <c r="BN62">
        <f ca="1">OFFSET('IRP Approach 90% Local'!$J$1,$A62-2015+(BN$31-1)*35,0)-OFFSET('IRP Approach 90% Local'!$T$1,$A62-2015+(BN$31-1)*35,0)</f>
        <v>-35000</v>
      </c>
      <c r="BO62">
        <f ca="1">OFFSET('IRP Approach 90% Local'!$J$1,$A62-2015+(BO$31-1)*35,0)-OFFSET('IRP Approach 90% Local'!$T$1,$A62-2015+(BO$31-1)*35,0)</f>
        <v>-35000</v>
      </c>
      <c r="BP62">
        <f ca="1">OFFSET('IRP Approach 90% Local'!$J$1,$A62-2015+(BP$31-1)*35,0)-OFFSET('IRP Approach 90% Local'!$T$1,$A62-2015+(BP$31-1)*35,0)</f>
        <v>-35000</v>
      </c>
      <c r="BQ62">
        <f ca="1">OFFSET('IRP Approach 90% Local'!$J$1,$A62-2015+(BQ$31-1)*35,0)-OFFSET('IRP Approach 90% Local'!$T$1,$A62-2015+(BQ$31-1)*35,0)</f>
        <v>-35000</v>
      </c>
      <c r="BR62">
        <f ca="1">OFFSET('IRP Approach 90% Local'!$J$1,$A62-2015+(BR$31-1)*35,0)-OFFSET('IRP Approach 90% Local'!$T$1,$A62-2015+(BR$31-1)*35,0)</f>
        <v>-35000</v>
      </c>
      <c r="BS62">
        <f ca="1">OFFSET('IRP Approach 90% Local'!$J$1,$A62-2015+(BS$31-1)*35,0)-OFFSET('IRP Approach 90% Local'!$T$1,$A62-2015+(BS$31-1)*35,0)</f>
        <v>-35000</v>
      </c>
      <c r="BT62">
        <f ca="1">OFFSET('IRP Approach 90% Local'!$J$1,$A62-2015+(BT$31-1)*35,0)-OFFSET('IRP Approach 90% Local'!$T$1,$A62-2015+(BT$31-1)*35,0)</f>
        <v>-35000</v>
      </c>
      <c r="BU62">
        <f ca="1">OFFSET('IRP Approach 90% Local'!$J$1,$A62-2015+(BU$31-1)*35,0)-OFFSET('IRP Approach 90% Local'!$T$1,$A62-2015+(BU$31-1)*35,0)</f>
        <v>-35000</v>
      </c>
      <c r="BV62">
        <f ca="1">OFFSET('IRP Approach 90% Local'!$J$1,$A62-2015+(BV$31-1)*35,0)-OFFSET('IRP Approach 90% Local'!$T$1,$A62-2015+(BV$31-1)*35,0)</f>
        <v>-35000</v>
      </c>
      <c r="BW62">
        <f ca="1">OFFSET('IRP Approach 90% Local'!$J$1,$A62-2015+(BW$31-1)*35,0)-OFFSET('IRP Approach 90% Local'!$T$1,$A62-2015+(BW$31-1)*35,0)</f>
        <v>-35000</v>
      </c>
      <c r="BX62">
        <f ca="1">OFFSET('IRP Approach 90% Local'!$J$1,$A62-2015+(BX$31-1)*35,0)-OFFSET('IRP Approach 90% Local'!$T$1,$A62-2015+(BX$31-1)*35,0)</f>
        <v>-35000</v>
      </c>
      <c r="BY62">
        <f ca="1">OFFSET('IRP Approach 90% Local'!$J$1,$A62-2015+(BY$31-1)*35,0)-OFFSET('IRP Approach 90% Local'!$T$1,$A62-2015+(BY$31-1)*35,0)</f>
        <v>-35000</v>
      </c>
      <c r="BZ62">
        <f ca="1">OFFSET('IRP Approach 90% Local'!$J$1,$A62-2015+(BZ$31-1)*35,0)-OFFSET('IRP Approach 90% Local'!$T$1,$A62-2015+(BZ$31-1)*35,0)</f>
        <v>-35000</v>
      </c>
      <c r="CA62">
        <f ca="1">OFFSET('IRP Approach 90% Local'!$J$1,$A62-2015+(CA$31-1)*35,0)-OFFSET('IRP Approach 90% Local'!$T$1,$A62-2015+(CA$31-1)*35,0)</f>
        <v>-35000</v>
      </c>
      <c r="CB62">
        <f ca="1">OFFSET('IRP Approach 90% Local'!$J$1,$A62-2015+(CB$31-1)*35,0)-OFFSET('IRP Approach 90% Local'!$T$1,$A62-2015+(CB$31-1)*35,0)</f>
        <v>-35000</v>
      </c>
      <c r="CC62">
        <f ca="1">OFFSET('IRP Approach 90% Local'!$J$1,$A62-2015+(CC$31-1)*35,0)-OFFSET('IRP Approach 90% Local'!$T$1,$A62-2015+(CC$31-1)*35,0)</f>
        <v>-35000</v>
      </c>
      <c r="CD62">
        <f ca="1">OFFSET('IRP Approach 90% Local'!$J$1,$A62-2015+(CD$31-1)*35,0)-OFFSET('IRP Approach 90% Local'!$T$1,$A62-2015+(CD$31-1)*35,0)</f>
        <v>-35000</v>
      </c>
      <c r="CE62">
        <f ca="1">OFFSET('IRP Approach 90% Local'!$J$1,$A62-2015+(CE$31-1)*35,0)-OFFSET('IRP Approach 90% Local'!$T$1,$A62-2015+(CE$31-1)*35,0)</f>
        <v>-35000</v>
      </c>
      <c r="CF62">
        <f ca="1">OFFSET('IRP Approach 90% Local'!$J$1,$A62-2015+(CF$31-1)*35,0)-OFFSET('IRP Approach 90% Local'!$T$1,$A62-2015+(CF$31-1)*35,0)</f>
        <v>-35000</v>
      </c>
      <c r="CG62">
        <f ca="1">OFFSET('IRP Approach 90% Local'!$J$1,$A62-2015+(CG$31-1)*35,0)-OFFSET('IRP Approach 90% Local'!$T$1,$A62-2015+(CG$31-1)*35,0)</f>
        <v>-35000</v>
      </c>
      <c r="CH62">
        <f ca="1">OFFSET('IRP Approach 90% Local'!$J$1,$A62-2015+(CH$31-1)*35,0)-OFFSET('IRP Approach 90% Local'!$T$1,$A62-2015+(CH$31-1)*35,0)</f>
        <v>-35000</v>
      </c>
      <c r="CI62">
        <f ca="1">OFFSET('IRP Approach 90% Local'!$J$1,$A62-2015+(CI$31-1)*35,0)-OFFSET('IRP Approach 90% Local'!$T$1,$A62-2015+(CI$31-1)*35,0)</f>
        <v>-35000</v>
      </c>
      <c r="CJ62">
        <f ca="1">OFFSET('IRP Approach 90% Local'!$J$1,$A62-2015+(CJ$31-1)*35,0)-OFFSET('IRP Approach 90% Local'!$T$1,$A62-2015+(CJ$31-1)*35,0)</f>
        <v>-35000</v>
      </c>
      <c r="CK62">
        <f ca="1">OFFSET('IRP Approach 90% Local'!$J$1,$A62-2015+(CK$31-1)*35,0)-OFFSET('IRP Approach 90% Local'!$T$1,$A62-2015+(CK$31-1)*35,0)</f>
        <v>-35000</v>
      </c>
      <c r="CL62">
        <f ca="1">OFFSET('IRP Approach 90% Local'!$J$1,$A62-2015+(CL$31-1)*35,0)-OFFSET('IRP Approach 90% Local'!$T$1,$A62-2015+(CL$31-1)*35,0)</f>
        <v>-35000</v>
      </c>
      <c r="CM62">
        <f ca="1">OFFSET('IRP Approach 90% Local'!$J$1,$A62-2015+(CM$31-1)*35,0)-OFFSET('IRP Approach 90% Local'!$T$1,$A62-2015+(CM$31-1)*35,0)</f>
        <v>-35000</v>
      </c>
      <c r="CN62">
        <f ca="1">OFFSET('IRP Approach 90% Local'!$J$1,$A62-2015+(CN$31-1)*35,0)-OFFSET('IRP Approach 90% Local'!$T$1,$A62-2015+(CN$31-1)*35,0)</f>
        <v>-35000</v>
      </c>
      <c r="CP62">
        <f t="shared" ca="1" si="5"/>
        <v>-35000</v>
      </c>
      <c r="CQ62">
        <f t="shared" ca="1" si="6"/>
        <v>-35000</v>
      </c>
      <c r="CR62">
        <f t="shared" ca="1" si="7"/>
        <v>-35000</v>
      </c>
    </row>
    <row r="63" spans="1:96" x14ac:dyDescent="0.3">
      <c r="A63">
        <v>2047</v>
      </c>
      <c r="B63">
        <f ca="1">OFFSET('IRP Approach 90% Local'!$J$1,$A63-2015+(B$31-1)*35,0)-OFFSET('IRP Approach 90% Local'!$T$1,$A63-2015+(B$31-1)*35,0)</f>
        <v>-35000</v>
      </c>
      <c r="C63">
        <f ca="1">OFFSET('IRP Approach 90% Local'!$J$1,$A63-2015+(C$31-1)*35,0)-OFFSET('IRP Approach 90% Local'!$T$1,$A63-2015+(C$31-1)*35,0)</f>
        <v>-35000</v>
      </c>
      <c r="D63">
        <f ca="1">OFFSET('IRP Approach 90% Local'!$J$1,$A63-2015+(D$31-1)*35,0)-OFFSET('IRP Approach 90% Local'!$T$1,$A63-2015+(D$31-1)*35,0)</f>
        <v>-35000</v>
      </c>
      <c r="E63">
        <f ca="1">OFFSET('IRP Approach 90% Local'!$J$1,$A63-2015+(E$31-1)*35,0)-OFFSET('IRP Approach 90% Local'!$T$1,$A63-2015+(E$31-1)*35,0)</f>
        <v>-35000</v>
      </c>
      <c r="F63">
        <f ca="1">OFFSET('IRP Approach 90% Local'!$J$1,$A63-2015+(F$31-1)*35,0)-OFFSET('IRP Approach 90% Local'!$T$1,$A63-2015+(F$31-1)*35,0)</f>
        <v>-35000</v>
      </c>
      <c r="G63">
        <f ca="1">OFFSET('IRP Approach 90% Local'!$J$1,$A63-2015+(G$31-1)*35,0)-OFFSET('IRP Approach 90% Local'!$T$1,$A63-2015+(G$31-1)*35,0)</f>
        <v>-35000</v>
      </c>
      <c r="H63">
        <f ca="1">OFFSET('IRP Approach 90% Local'!$J$1,$A63-2015+(H$31-1)*35,0)-OFFSET('IRP Approach 90% Local'!$T$1,$A63-2015+(H$31-1)*35,0)</f>
        <v>-35000</v>
      </c>
      <c r="I63">
        <f ca="1">OFFSET('IRP Approach 90% Local'!$J$1,$A63-2015+(I$31-1)*35,0)-OFFSET('IRP Approach 90% Local'!$T$1,$A63-2015+(I$31-1)*35,0)</f>
        <v>-35000</v>
      </c>
      <c r="J63">
        <f ca="1">OFFSET('IRP Approach 90% Local'!$J$1,$A63-2015+(J$31-1)*35,0)-OFFSET('IRP Approach 90% Local'!$T$1,$A63-2015+(J$31-1)*35,0)</f>
        <v>-35000</v>
      </c>
      <c r="K63">
        <f ca="1">OFFSET('IRP Approach 90% Local'!$J$1,$A63-2015+(K$31-1)*35,0)-OFFSET('IRP Approach 90% Local'!$T$1,$A63-2015+(K$31-1)*35,0)</f>
        <v>-35000</v>
      </c>
      <c r="L63">
        <f ca="1">OFFSET('IRP Approach 90% Local'!$J$1,$A63-2015+(L$31-1)*35,0)-OFFSET('IRP Approach 90% Local'!$T$1,$A63-2015+(L$31-1)*35,0)</f>
        <v>-35000</v>
      </c>
      <c r="M63">
        <f ca="1">OFFSET('IRP Approach 90% Local'!$J$1,$A63-2015+(M$31-1)*35,0)-OFFSET('IRP Approach 90% Local'!$T$1,$A63-2015+(M$31-1)*35,0)</f>
        <v>-35000</v>
      </c>
      <c r="N63">
        <f ca="1">OFFSET('IRP Approach 90% Local'!$J$1,$A63-2015+(N$31-1)*35,0)-OFFSET('IRP Approach 90% Local'!$T$1,$A63-2015+(N$31-1)*35,0)</f>
        <v>-35000</v>
      </c>
      <c r="O63">
        <f ca="1">OFFSET('IRP Approach 90% Local'!$J$1,$A63-2015+(O$31-1)*35,0)-OFFSET('IRP Approach 90% Local'!$T$1,$A63-2015+(O$31-1)*35,0)</f>
        <v>-35000</v>
      </c>
      <c r="P63">
        <f ca="1">OFFSET('IRP Approach 90% Local'!$J$1,$A63-2015+(P$31-1)*35,0)-OFFSET('IRP Approach 90% Local'!$T$1,$A63-2015+(P$31-1)*35,0)</f>
        <v>-35000</v>
      </c>
      <c r="Q63">
        <f ca="1">OFFSET('IRP Approach 90% Local'!$J$1,$A63-2015+(Q$31-1)*35,0)-OFFSET('IRP Approach 90% Local'!$T$1,$A63-2015+(Q$31-1)*35,0)</f>
        <v>-35000</v>
      </c>
      <c r="R63">
        <f ca="1">OFFSET('IRP Approach 90% Local'!$J$1,$A63-2015+(R$31-1)*35,0)-OFFSET('IRP Approach 90% Local'!$T$1,$A63-2015+(R$31-1)*35,0)</f>
        <v>-35000</v>
      </c>
      <c r="S63">
        <f ca="1">OFFSET('IRP Approach 90% Local'!$J$1,$A63-2015+(S$31-1)*35,0)-OFFSET('IRP Approach 90% Local'!$T$1,$A63-2015+(S$31-1)*35,0)</f>
        <v>-35000</v>
      </c>
      <c r="T63">
        <f ca="1">OFFSET('IRP Approach 90% Local'!$J$1,$A63-2015+(T$31-1)*35,0)-OFFSET('IRP Approach 90% Local'!$T$1,$A63-2015+(T$31-1)*35,0)</f>
        <v>-35000</v>
      </c>
      <c r="U63">
        <f ca="1">OFFSET('IRP Approach 90% Local'!$J$1,$A63-2015+(U$31-1)*35,0)-OFFSET('IRP Approach 90% Local'!$T$1,$A63-2015+(U$31-1)*35,0)</f>
        <v>-35000</v>
      </c>
      <c r="V63">
        <f ca="1">OFFSET('IRP Approach 90% Local'!$J$1,$A63-2015+(V$31-1)*35,0)-OFFSET('IRP Approach 90% Local'!$T$1,$A63-2015+(V$31-1)*35,0)</f>
        <v>-35000</v>
      </c>
      <c r="W63">
        <f ca="1">OFFSET('IRP Approach 90% Local'!$J$1,$A63-2015+(W$31-1)*35,0)-OFFSET('IRP Approach 90% Local'!$T$1,$A63-2015+(W$31-1)*35,0)</f>
        <v>-35000</v>
      </c>
      <c r="X63">
        <f ca="1">OFFSET('IRP Approach 90% Local'!$J$1,$A63-2015+(X$31-1)*35,0)-OFFSET('IRP Approach 90% Local'!$T$1,$A63-2015+(X$31-1)*35,0)</f>
        <v>-35000</v>
      </c>
      <c r="Y63">
        <f ca="1">OFFSET('IRP Approach 90% Local'!$J$1,$A63-2015+(Y$31-1)*35,0)-OFFSET('IRP Approach 90% Local'!$T$1,$A63-2015+(Y$31-1)*35,0)</f>
        <v>-35000</v>
      </c>
      <c r="Z63">
        <f ca="1">OFFSET('IRP Approach 90% Local'!$J$1,$A63-2015+(Z$31-1)*35,0)-OFFSET('IRP Approach 90% Local'!$T$1,$A63-2015+(Z$31-1)*35,0)</f>
        <v>-35000</v>
      </c>
      <c r="AA63">
        <f ca="1">OFFSET('IRP Approach 90% Local'!$J$1,$A63-2015+(AA$31-1)*35,0)-OFFSET('IRP Approach 90% Local'!$T$1,$A63-2015+(AA$31-1)*35,0)</f>
        <v>-35000</v>
      </c>
      <c r="AB63">
        <f ca="1">OFFSET('IRP Approach 90% Local'!$J$1,$A63-2015+(AB$31-1)*35,0)-OFFSET('IRP Approach 90% Local'!$T$1,$A63-2015+(AB$31-1)*35,0)</f>
        <v>-35000</v>
      </c>
      <c r="AC63">
        <f ca="1">OFFSET('IRP Approach 90% Local'!$J$1,$A63-2015+(AC$31-1)*35,0)-OFFSET('IRP Approach 90% Local'!$T$1,$A63-2015+(AC$31-1)*35,0)</f>
        <v>-35000</v>
      </c>
      <c r="AD63">
        <f ca="1">OFFSET('IRP Approach 90% Local'!$J$1,$A63-2015+(AD$31-1)*35,0)-OFFSET('IRP Approach 90% Local'!$T$1,$A63-2015+(AD$31-1)*35,0)</f>
        <v>-35000</v>
      </c>
      <c r="AE63">
        <f ca="1">OFFSET('IRP Approach 90% Local'!$J$1,$A63-2015+(AE$31-1)*35,0)-OFFSET('IRP Approach 90% Local'!$T$1,$A63-2015+(AE$31-1)*35,0)</f>
        <v>-35000</v>
      </c>
      <c r="AF63">
        <f ca="1">OFFSET('IRP Approach 90% Local'!$J$1,$A63-2015+(AF$31-1)*35,0)-OFFSET('IRP Approach 90% Local'!$T$1,$A63-2015+(AF$31-1)*35,0)</f>
        <v>-35000</v>
      </c>
      <c r="AG63">
        <f ca="1">OFFSET('IRP Approach 90% Local'!$J$1,$A63-2015+(AG$31-1)*35,0)-OFFSET('IRP Approach 90% Local'!$T$1,$A63-2015+(AG$31-1)*35,0)</f>
        <v>-35000</v>
      </c>
      <c r="AH63">
        <f ca="1">OFFSET('IRP Approach 90% Local'!$J$1,$A63-2015+(AH$31-1)*35,0)-OFFSET('IRP Approach 90% Local'!$T$1,$A63-2015+(AH$31-1)*35,0)</f>
        <v>-35000</v>
      </c>
      <c r="AI63">
        <f ca="1">OFFSET('IRP Approach 90% Local'!$J$1,$A63-2015+(AI$31-1)*35,0)-OFFSET('IRP Approach 90% Local'!$T$1,$A63-2015+(AI$31-1)*35,0)</f>
        <v>-35000</v>
      </c>
      <c r="AJ63">
        <f ca="1">OFFSET('IRP Approach 90% Local'!$J$1,$A63-2015+(AJ$31-1)*35,0)-OFFSET('IRP Approach 90% Local'!$T$1,$A63-2015+(AJ$31-1)*35,0)</f>
        <v>-35000</v>
      </c>
      <c r="AK63">
        <f ca="1">OFFSET('IRP Approach 90% Local'!$J$1,$A63-2015+(AK$31-1)*35,0)-OFFSET('IRP Approach 90% Local'!$T$1,$A63-2015+(AK$31-1)*35,0)</f>
        <v>-35000</v>
      </c>
      <c r="AL63">
        <f ca="1">OFFSET('IRP Approach 90% Local'!$J$1,$A63-2015+(AL$31-1)*35,0)-OFFSET('IRP Approach 90% Local'!$T$1,$A63-2015+(AL$31-1)*35,0)</f>
        <v>-35000</v>
      </c>
      <c r="AM63">
        <f ca="1">OFFSET('IRP Approach 90% Local'!$J$1,$A63-2015+(AM$31-1)*35,0)-OFFSET('IRP Approach 90% Local'!$T$1,$A63-2015+(AM$31-1)*35,0)</f>
        <v>-35000</v>
      </c>
      <c r="AN63">
        <f ca="1">OFFSET('IRP Approach 90% Local'!$J$1,$A63-2015+(AN$31-1)*35,0)-OFFSET('IRP Approach 90% Local'!$T$1,$A63-2015+(AN$31-1)*35,0)</f>
        <v>-35000</v>
      </c>
      <c r="AO63">
        <f ca="1">OFFSET('IRP Approach 90% Local'!$J$1,$A63-2015+(AO$31-1)*35,0)-OFFSET('IRP Approach 90% Local'!$T$1,$A63-2015+(AO$31-1)*35,0)</f>
        <v>-35000</v>
      </c>
      <c r="AP63">
        <f ca="1">OFFSET('IRP Approach 90% Local'!$J$1,$A63-2015+(AP$31-1)*35,0)-OFFSET('IRP Approach 90% Local'!$T$1,$A63-2015+(AP$31-1)*35,0)</f>
        <v>-35000</v>
      </c>
      <c r="AQ63">
        <f ca="1">OFFSET('IRP Approach 90% Local'!$J$1,$A63-2015+(AQ$31-1)*35,0)-OFFSET('IRP Approach 90% Local'!$T$1,$A63-2015+(AQ$31-1)*35,0)</f>
        <v>-35000</v>
      </c>
      <c r="AR63">
        <f ca="1">OFFSET('IRP Approach 90% Local'!$J$1,$A63-2015+(AR$31-1)*35,0)-OFFSET('IRP Approach 90% Local'!$T$1,$A63-2015+(AR$31-1)*35,0)</f>
        <v>-35000</v>
      </c>
      <c r="AS63">
        <f ca="1">OFFSET('IRP Approach 90% Local'!$J$1,$A63-2015+(AS$31-1)*35,0)-OFFSET('IRP Approach 90% Local'!$T$1,$A63-2015+(AS$31-1)*35,0)</f>
        <v>-35000</v>
      </c>
      <c r="AT63">
        <f ca="1">OFFSET('IRP Approach 90% Local'!$J$1,$A63-2015+(AT$31-1)*35,0)-OFFSET('IRP Approach 90% Local'!$T$1,$A63-2015+(AT$31-1)*35,0)</f>
        <v>-35000</v>
      </c>
      <c r="AU63">
        <f ca="1">OFFSET('IRP Approach 90% Local'!$J$1,$A63-2015+(AU$31-1)*35,0)-OFFSET('IRP Approach 90% Local'!$T$1,$A63-2015+(AU$31-1)*35,0)</f>
        <v>-35000</v>
      </c>
      <c r="AV63">
        <f ca="1">OFFSET('IRP Approach 90% Local'!$J$1,$A63-2015+(AV$31-1)*35,0)-OFFSET('IRP Approach 90% Local'!$T$1,$A63-2015+(AV$31-1)*35,0)</f>
        <v>-35000</v>
      </c>
      <c r="AW63">
        <f ca="1">OFFSET('IRP Approach 90% Local'!$J$1,$A63-2015+(AW$31-1)*35,0)-OFFSET('IRP Approach 90% Local'!$T$1,$A63-2015+(AW$31-1)*35,0)</f>
        <v>-35000</v>
      </c>
      <c r="AX63">
        <f ca="1">OFFSET('IRP Approach 90% Local'!$J$1,$A63-2015+(AX$31-1)*35,0)-OFFSET('IRP Approach 90% Local'!$T$1,$A63-2015+(AX$31-1)*35,0)</f>
        <v>-35000</v>
      </c>
      <c r="AY63">
        <f ca="1">OFFSET('IRP Approach 90% Local'!$J$1,$A63-2015+(AY$31-1)*35,0)-OFFSET('IRP Approach 90% Local'!$T$1,$A63-2015+(AY$31-1)*35,0)</f>
        <v>-35000</v>
      </c>
      <c r="AZ63">
        <f ca="1">OFFSET('IRP Approach 90% Local'!$J$1,$A63-2015+(AZ$31-1)*35,0)-OFFSET('IRP Approach 90% Local'!$T$1,$A63-2015+(AZ$31-1)*35,0)</f>
        <v>-35000</v>
      </c>
      <c r="BA63">
        <f ca="1">OFFSET('IRP Approach 90% Local'!$J$1,$A63-2015+(BA$31-1)*35,0)-OFFSET('IRP Approach 90% Local'!$T$1,$A63-2015+(BA$31-1)*35,0)</f>
        <v>-35000</v>
      </c>
      <c r="BB63">
        <f ca="1">OFFSET('IRP Approach 90% Local'!$J$1,$A63-2015+(BB$31-1)*35,0)-OFFSET('IRP Approach 90% Local'!$T$1,$A63-2015+(BB$31-1)*35,0)</f>
        <v>-35000</v>
      </c>
      <c r="BC63">
        <f ca="1">OFFSET('IRP Approach 90% Local'!$J$1,$A63-2015+(BC$31-1)*35,0)-OFFSET('IRP Approach 90% Local'!$T$1,$A63-2015+(BC$31-1)*35,0)</f>
        <v>-35000</v>
      </c>
      <c r="BD63">
        <f ca="1">OFFSET('IRP Approach 90% Local'!$J$1,$A63-2015+(BD$31-1)*35,0)-OFFSET('IRP Approach 90% Local'!$T$1,$A63-2015+(BD$31-1)*35,0)</f>
        <v>-35000</v>
      </c>
      <c r="BE63">
        <f ca="1">OFFSET('IRP Approach 90% Local'!$J$1,$A63-2015+(BE$31-1)*35,0)-OFFSET('IRP Approach 90% Local'!$T$1,$A63-2015+(BE$31-1)*35,0)</f>
        <v>-35000</v>
      </c>
      <c r="BF63">
        <f ca="1">OFFSET('IRP Approach 90% Local'!$J$1,$A63-2015+(BF$31-1)*35,0)-OFFSET('IRP Approach 90% Local'!$T$1,$A63-2015+(BF$31-1)*35,0)</f>
        <v>-35000</v>
      </c>
      <c r="BG63">
        <f ca="1">OFFSET('IRP Approach 90% Local'!$J$1,$A63-2015+(BG$31-1)*35,0)-OFFSET('IRP Approach 90% Local'!$T$1,$A63-2015+(BG$31-1)*35,0)</f>
        <v>-35000</v>
      </c>
      <c r="BH63">
        <f ca="1">OFFSET('IRP Approach 90% Local'!$J$1,$A63-2015+(BH$31-1)*35,0)-OFFSET('IRP Approach 90% Local'!$T$1,$A63-2015+(BH$31-1)*35,0)</f>
        <v>-35000</v>
      </c>
      <c r="BI63">
        <f ca="1">OFFSET('IRP Approach 90% Local'!$J$1,$A63-2015+(BI$31-1)*35,0)-OFFSET('IRP Approach 90% Local'!$T$1,$A63-2015+(BI$31-1)*35,0)</f>
        <v>-35000</v>
      </c>
      <c r="BJ63">
        <f ca="1">OFFSET('IRP Approach 90% Local'!$J$1,$A63-2015+(BJ$31-1)*35,0)-OFFSET('IRP Approach 90% Local'!$T$1,$A63-2015+(BJ$31-1)*35,0)</f>
        <v>-35000</v>
      </c>
      <c r="BK63">
        <f ca="1">OFFSET('IRP Approach 90% Local'!$J$1,$A63-2015+(BK$31-1)*35,0)-OFFSET('IRP Approach 90% Local'!$T$1,$A63-2015+(BK$31-1)*35,0)</f>
        <v>-35000</v>
      </c>
      <c r="BL63">
        <f ca="1">OFFSET('IRP Approach 90% Local'!$J$1,$A63-2015+(BL$31-1)*35,0)-OFFSET('IRP Approach 90% Local'!$T$1,$A63-2015+(BL$31-1)*35,0)</f>
        <v>-35000</v>
      </c>
      <c r="BM63">
        <f ca="1">OFFSET('IRP Approach 90% Local'!$J$1,$A63-2015+(BM$31-1)*35,0)-OFFSET('IRP Approach 90% Local'!$T$1,$A63-2015+(BM$31-1)*35,0)</f>
        <v>-35000</v>
      </c>
      <c r="BN63">
        <f ca="1">OFFSET('IRP Approach 90% Local'!$J$1,$A63-2015+(BN$31-1)*35,0)-OFFSET('IRP Approach 90% Local'!$T$1,$A63-2015+(BN$31-1)*35,0)</f>
        <v>-35000</v>
      </c>
      <c r="BO63">
        <f ca="1">OFFSET('IRP Approach 90% Local'!$J$1,$A63-2015+(BO$31-1)*35,0)-OFFSET('IRP Approach 90% Local'!$T$1,$A63-2015+(BO$31-1)*35,0)</f>
        <v>-35000</v>
      </c>
      <c r="BP63">
        <f ca="1">OFFSET('IRP Approach 90% Local'!$J$1,$A63-2015+(BP$31-1)*35,0)-OFFSET('IRP Approach 90% Local'!$T$1,$A63-2015+(BP$31-1)*35,0)</f>
        <v>-35000</v>
      </c>
      <c r="BQ63">
        <f ca="1">OFFSET('IRP Approach 90% Local'!$J$1,$A63-2015+(BQ$31-1)*35,0)-OFFSET('IRP Approach 90% Local'!$T$1,$A63-2015+(BQ$31-1)*35,0)</f>
        <v>-35000</v>
      </c>
      <c r="BR63">
        <f ca="1">OFFSET('IRP Approach 90% Local'!$J$1,$A63-2015+(BR$31-1)*35,0)-OFFSET('IRP Approach 90% Local'!$T$1,$A63-2015+(BR$31-1)*35,0)</f>
        <v>-35000</v>
      </c>
      <c r="BS63">
        <f ca="1">OFFSET('IRP Approach 90% Local'!$J$1,$A63-2015+(BS$31-1)*35,0)-OFFSET('IRP Approach 90% Local'!$T$1,$A63-2015+(BS$31-1)*35,0)</f>
        <v>-35000</v>
      </c>
      <c r="BT63">
        <f ca="1">OFFSET('IRP Approach 90% Local'!$J$1,$A63-2015+(BT$31-1)*35,0)-OFFSET('IRP Approach 90% Local'!$T$1,$A63-2015+(BT$31-1)*35,0)</f>
        <v>-35000</v>
      </c>
      <c r="BU63">
        <f ca="1">OFFSET('IRP Approach 90% Local'!$J$1,$A63-2015+(BU$31-1)*35,0)-OFFSET('IRP Approach 90% Local'!$T$1,$A63-2015+(BU$31-1)*35,0)</f>
        <v>-35000</v>
      </c>
      <c r="BV63">
        <f ca="1">OFFSET('IRP Approach 90% Local'!$J$1,$A63-2015+(BV$31-1)*35,0)-OFFSET('IRP Approach 90% Local'!$T$1,$A63-2015+(BV$31-1)*35,0)</f>
        <v>-35000</v>
      </c>
      <c r="BW63">
        <f ca="1">OFFSET('IRP Approach 90% Local'!$J$1,$A63-2015+(BW$31-1)*35,0)-OFFSET('IRP Approach 90% Local'!$T$1,$A63-2015+(BW$31-1)*35,0)</f>
        <v>-35000</v>
      </c>
      <c r="BX63">
        <f ca="1">OFFSET('IRP Approach 90% Local'!$J$1,$A63-2015+(BX$31-1)*35,0)-OFFSET('IRP Approach 90% Local'!$T$1,$A63-2015+(BX$31-1)*35,0)</f>
        <v>-35000</v>
      </c>
      <c r="BY63">
        <f ca="1">OFFSET('IRP Approach 90% Local'!$J$1,$A63-2015+(BY$31-1)*35,0)-OFFSET('IRP Approach 90% Local'!$T$1,$A63-2015+(BY$31-1)*35,0)</f>
        <v>-35000</v>
      </c>
      <c r="BZ63">
        <f ca="1">OFFSET('IRP Approach 90% Local'!$J$1,$A63-2015+(BZ$31-1)*35,0)-OFFSET('IRP Approach 90% Local'!$T$1,$A63-2015+(BZ$31-1)*35,0)</f>
        <v>-35000</v>
      </c>
      <c r="CA63">
        <f ca="1">OFFSET('IRP Approach 90% Local'!$J$1,$A63-2015+(CA$31-1)*35,0)-OFFSET('IRP Approach 90% Local'!$T$1,$A63-2015+(CA$31-1)*35,0)</f>
        <v>-35000</v>
      </c>
      <c r="CB63">
        <f ca="1">OFFSET('IRP Approach 90% Local'!$J$1,$A63-2015+(CB$31-1)*35,0)-OFFSET('IRP Approach 90% Local'!$T$1,$A63-2015+(CB$31-1)*35,0)</f>
        <v>-35000</v>
      </c>
      <c r="CC63">
        <f ca="1">OFFSET('IRP Approach 90% Local'!$J$1,$A63-2015+(CC$31-1)*35,0)-OFFSET('IRP Approach 90% Local'!$T$1,$A63-2015+(CC$31-1)*35,0)</f>
        <v>-35000</v>
      </c>
      <c r="CD63">
        <f ca="1">OFFSET('IRP Approach 90% Local'!$J$1,$A63-2015+(CD$31-1)*35,0)-OFFSET('IRP Approach 90% Local'!$T$1,$A63-2015+(CD$31-1)*35,0)</f>
        <v>-35000</v>
      </c>
      <c r="CE63">
        <f ca="1">OFFSET('IRP Approach 90% Local'!$J$1,$A63-2015+(CE$31-1)*35,0)-OFFSET('IRP Approach 90% Local'!$T$1,$A63-2015+(CE$31-1)*35,0)</f>
        <v>-35000</v>
      </c>
      <c r="CF63">
        <f ca="1">OFFSET('IRP Approach 90% Local'!$J$1,$A63-2015+(CF$31-1)*35,0)-OFFSET('IRP Approach 90% Local'!$T$1,$A63-2015+(CF$31-1)*35,0)</f>
        <v>-35000</v>
      </c>
      <c r="CG63">
        <f ca="1">OFFSET('IRP Approach 90% Local'!$J$1,$A63-2015+(CG$31-1)*35,0)-OFFSET('IRP Approach 90% Local'!$T$1,$A63-2015+(CG$31-1)*35,0)</f>
        <v>-35000</v>
      </c>
      <c r="CH63">
        <f ca="1">OFFSET('IRP Approach 90% Local'!$J$1,$A63-2015+(CH$31-1)*35,0)-OFFSET('IRP Approach 90% Local'!$T$1,$A63-2015+(CH$31-1)*35,0)</f>
        <v>-35000</v>
      </c>
      <c r="CI63">
        <f ca="1">OFFSET('IRP Approach 90% Local'!$J$1,$A63-2015+(CI$31-1)*35,0)-OFFSET('IRP Approach 90% Local'!$T$1,$A63-2015+(CI$31-1)*35,0)</f>
        <v>-35000</v>
      </c>
      <c r="CJ63">
        <f ca="1">OFFSET('IRP Approach 90% Local'!$J$1,$A63-2015+(CJ$31-1)*35,0)-OFFSET('IRP Approach 90% Local'!$T$1,$A63-2015+(CJ$31-1)*35,0)</f>
        <v>-35000</v>
      </c>
      <c r="CK63">
        <f ca="1">OFFSET('IRP Approach 90% Local'!$J$1,$A63-2015+(CK$31-1)*35,0)-OFFSET('IRP Approach 90% Local'!$T$1,$A63-2015+(CK$31-1)*35,0)</f>
        <v>-35000</v>
      </c>
      <c r="CL63">
        <f ca="1">OFFSET('IRP Approach 90% Local'!$J$1,$A63-2015+(CL$31-1)*35,0)-OFFSET('IRP Approach 90% Local'!$T$1,$A63-2015+(CL$31-1)*35,0)</f>
        <v>-35000</v>
      </c>
      <c r="CM63">
        <f ca="1">OFFSET('IRP Approach 90% Local'!$J$1,$A63-2015+(CM$31-1)*35,0)-OFFSET('IRP Approach 90% Local'!$T$1,$A63-2015+(CM$31-1)*35,0)</f>
        <v>-35000</v>
      </c>
      <c r="CN63">
        <f ca="1">OFFSET('IRP Approach 90% Local'!$J$1,$A63-2015+(CN$31-1)*35,0)-OFFSET('IRP Approach 90% Local'!$T$1,$A63-2015+(CN$31-1)*35,0)</f>
        <v>-35000</v>
      </c>
      <c r="CP63">
        <f t="shared" ca="1" si="5"/>
        <v>-35000</v>
      </c>
      <c r="CQ63">
        <f t="shared" ca="1" si="6"/>
        <v>-35000</v>
      </c>
      <c r="CR63">
        <f t="shared" ca="1" si="7"/>
        <v>-35000</v>
      </c>
    </row>
    <row r="64" spans="1:96" x14ac:dyDescent="0.3">
      <c r="A64">
        <v>2048</v>
      </c>
      <c r="B64">
        <f ca="1">OFFSET('IRP Approach 90% Local'!$J$1,$A64-2015+(B$31-1)*35,0)-OFFSET('IRP Approach 90% Local'!$T$1,$A64-2015+(B$31-1)*35,0)</f>
        <v>-35000</v>
      </c>
      <c r="C64">
        <f ca="1">OFFSET('IRP Approach 90% Local'!$J$1,$A64-2015+(C$31-1)*35,0)-OFFSET('IRP Approach 90% Local'!$T$1,$A64-2015+(C$31-1)*35,0)</f>
        <v>-35000</v>
      </c>
      <c r="D64">
        <f ca="1">OFFSET('IRP Approach 90% Local'!$J$1,$A64-2015+(D$31-1)*35,0)-OFFSET('IRP Approach 90% Local'!$T$1,$A64-2015+(D$31-1)*35,0)</f>
        <v>-35000</v>
      </c>
      <c r="E64">
        <f ca="1">OFFSET('IRP Approach 90% Local'!$J$1,$A64-2015+(E$31-1)*35,0)-OFFSET('IRP Approach 90% Local'!$T$1,$A64-2015+(E$31-1)*35,0)</f>
        <v>-35000</v>
      </c>
      <c r="F64">
        <f ca="1">OFFSET('IRP Approach 90% Local'!$J$1,$A64-2015+(F$31-1)*35,0)-OFFSET('IRP Approach 90% Local'!$T$1,$A64-2015+(F$31-1)*35,0)</f>
        <v>-35000</v>
      </c>
      <c r="G64">
        <f ca="1">OFFSET('IRP Approach 90% Local'!$J$1,$A64-2015+(G$31-1)*35,0)-OFFSET('IRP Approach 90% Local'!$T$1,$A64-2015+(G$31-1)*35,0)</f>
        <v>-35000</v>
      </c>
      <c r="H64">
        <f ca="1">OFFSET('IRP Approach 90% Local'!$J$1,$A64-2015+(H$31-1)*35,0)-OFFSET('IRP Approach 90% Local'!$T$1,$A64-2015+(H$31-1)*35,0)</f>
        <v>-35000</v>
      </c>
      <c r="I64">
        <f ca="1">OFFSET('IRP Approach 90% Local'!$J$1,$A64-2015+(I$31-1)*35,0)-OFFSET('IRP Approach 90% Local'!$T$1,$A64-2015+(I$31-1)*35,0)</f>
        <v>-35000</v>
      </c>
      <c r="J64">
        <f ca="1">OFFSET('IRP Approach 90% Local'!$J$1,$A64-2015+(J$31-1)*35,0)-OFFSET('IRP Approach 90% Local'!$T$1,$A64-2015+(J$31-1)*35,0)</f>
        <v>-35000</v>
      </c>
      <c r="K64">
        <f ca="1">OFFSET('IRP Approach 90% Local'!$J$1,$A64-2015+(K$31-1)*35,0)-OFFSET('IRP Approach 90% Local'!$T$1,$A64-2015+(K$31-1)*35,0)</f>
        <v>-35000</v>
      </c>
      <c r="L64">
        <f ca="1">OFFSET('IRP Approach 90% Local'!$J$1,$A64-2015+(L$31-1)*35,0)-OFFSET('IRP Approach 90% Local'!$T$1,$A64-2015+(L$31-1)*35,0)</f>
        <v>-35000</v>
      </c>
      <c r="M64">
        <f ca="1">OFFSET('IRP Approach 90% Local'!$J$1,$A64-2015+(M$31-1)*35,0)-OFFSET('IRP Approach 90% Local'!$T$1,$A64-2015+(M$31-1)*35,0)</f>
        <v>-35000</v>
      </c>
      <c r="N64">
        <f ca="1">OFFSET('IRP Approach 90% Local'!$J$1,$A64-2015+(N$31-1)*35,0)-OFFSET('IRP Approach 90% Local'!$T$1,$A64-2015+(N$31-1)*35,0)</f>
        <v>-35000</v>
      </c>
      <c r="O64">
        <f ca="1">OFFSET('IRP Approach 90% Local'!$J$1,$A64-2015+(O$31-1)*35,0)-OFFSET('IRP Approach 90% Local'!$T$1,$A64-2015+(O$31-1)*35,0)</f>
        <v>-35000</v>
      </c>
      <c r="P64">
        <f ca="1">OFFSET('IRP Approach 90% Local'!$J$1,$A64-2015+(P$31-1)*35,0)-OFFSET('IRP Approach 90% Local'!$T$1,$A64-2015+(P$31-1)*35,0)</f>
        <v>-35000</v>
      </c>
      <c r="Q64">
        <f ca="1">OFFSET('IRP Approach 90% Local'!$J$1,$A64-2015+(Q$31-1)*35,0)-OFFSET('IRP Approach 90% Local'!$T$1,$A64-2015+(Q$31-1)*35,0)</f>
        <v>-35000</v>
      </c>
      <c r="R64">
        <f ca="1">OFFSET('IRP Approach 90% Local'!$J$1,$A64-2015+(R$31-1)*35,0)-OFFSET('IRP Approach 90% Local'!$T$1,$A64-2015+(R$31-1)*35,0)</f>
        <v>-35000</v>
      </c>
      <c r="S64">
        <f ca="1">OFFSET('IRP Approach 90% Local'!$J$1,$A64-2015+(S$31-1)*35,0)-OFFSET('IRP Approach 90% Local'!$T$1,$A64-2015+(S$31-1)*35,0)</f>
        <v>-35000</v>
      </c>
      <c r="T64">
        <f ca="1">OFFSET('IRP Approach 90% Local'!$J$1,$A64-2015+(T$31-1)*35,0)-OFFSET('IRP Approach 90% Local'!$T$1,$A64-2015+(T$31-1)*35,0)</f>
        <v>-35000</v>
      </c>
      <c r="U64">
        <f ca="1">OFFSET('IRP Approach 90% Local'!$J$1,$A64-2015+(U$31-1)*35,0)-OFFSET('IRP Approach 90% Local'!$T$1,$A64-2015+(U$31-1)*35,0)</f>
        <v>-35000</v>
      </c>
      <c r="V64">
        <f ca="1">OFFSET('IRP Approach 90% Local'!$J$1,$A64-2015+(V$31-1)*35,0)-OFFSET('IRP Approach 90% Local'!$T$1,$A64-2015+(V$31-1)*35,0)</f>
        <v>-35000</v>
      </c>
      <c r="W64">
        <f ca="1">OFFSET('IRP Approach 90% Local'!$J$1,$A64-2015+(W$31-1)*35,0)-OFFSET('IRP Approach 90% Local'!$T$1,$A64-2015+(W$31-1)*35,0)</f>
        <v>-35000</v>
      </c>
      <c r="X64">
        <f ca="1">OFFSET('IRP Approach 90% Local'!$J$1,$A64-2015+(X$31-1)*35,0)-OFFSET('IRP Approach 90% Local'!$T$1,$A64-2015+(X$31-1)*35,0)</f>
        <v>-35000</v>
      </c>
      <c r="Y64">
        <f ca="1">OFFSET('IRP Approach 90% Local'!$J$1,$A64-2015+(Y$31-1)*35,0)-OFFSET('IRP Approach 90% Local'!$T$1,$A64-2015+(Y$31-1)*35,0)</f>
        <v>-35000</v>
      </c>
      <c r="Z64">
        <f ca="1">OFFSET('IRP Approach 90% Local'!$J$1,$A64-2015+(Z$31-1)*35,0)-OFFSET('IRP Approach 90% Local'!$T$1,$A64-2015+(Z$31-1)*35,0)</f>
        <v>-35000</v>
      </c>
      <c r="AA64">
        <f ca="1">OFFSET('IRP Approach 90% Local'!$J$1,$A64-2015+(AA$31-1)*35,0)-OFFSET('IRP Approach 90% Local'!$T$1,$A64-2015+(AA$31-1)*35,0)</f>
        <v>-35000</v>
      </c>
      <c r="AB64">
        <f ca="1">OFFSET('IRP Approach 90% Local'!$J$1,$A64-2015+(AB$31-1)*35,0)-OFFSET('IRP Approach 90% Local'!$T$1,$A64-2015+(AB$31-1)*35,0)</f>
        <v>-35000</v>
      </c>
      <c r="AC64">
        <f ca="1">OFFSET('IRP Approach 90% Local'!$J$1,$A64-2015+(AC$31-1)*35,0)-OFFSET('IRP Approach 90% Local'!$T$1,$A64-2015+(AC$31-1)*35,0)</f>
        <v>-35000</v>
      </c>
      <c r="AD64">
        <f ca="1">OFFSET('IRP Approach 90% Local'!$J$1,$A64-2015+(AD$31-1)*35,0)-OFFSET('IRP Approach 90% Local'!$T$1,$A64-2015+(AD$31-1)*35,0)</f>
        <v>-35000</v>
      </c>
      <c r="AE64">
        <f ca="1">OFFSET('IRP Approach 90% Local'!$J$1,$A64-2015+(AE$31-1)*35,0)-OFFSET('IRP Approach 90% Local'!$T$1,$A64-2015+(AE$31-1)*35,0)</f>
        <v>-35000</v>
      </c>
      <c r="AF64">
        <f ca="1">OFFSET('IRP Approach 90% Local'!$J$1,$A64-2015+(AF$31-1)*35,0)-OFFSET('IRP Approach 90% Local'!$T$1,$A64-2015+(AF$31-1)*35,0)</f>
        <v>-35000</v>
      </c>
      <c r="AG64">
        <f ca="1">OFFSET('IRP Approach 90% Local'!$J$1,$A64-2015+(AG$31-1)*35,0)-OFFSET('IRP Approach 90% Local'!$T$1,$A64-2015+(AG$31-1)*35,0)</f>
        <v>-35000</v>
      </c>
      <c r="AH64">
        <f ca="1">OFFSET('IRP Approach 90% Local'!$J$1,$A64-2015+(AH$31-1)*35,0)-OFFSET('IRP Approach 90% Local'!$T$1,$A64-2015+(AH$31-1)*35,0)</f>
        <v>-35000</v>
      </c>
      <c r="AI64">
        <f ca="1">OFFSET('IRP Approach 90% Local'!$J$1,$A64-2015+(AI$31-1)*35,0)-OFFSET('IRP Approach 90% Local'!$T$1,$A64-2015+(AI$31-1)*35,0)</f>
        <v>-35000</v>
      </c>
      <c r="AJ64">
        <f ca="1">OFFSET('IRP Approach 90% Local'!$J$1,$A64-2015+(AJ$31-1)*35,0)-OFFSET('IRP Approach 90% Local'!$T$1,$A64-2015+(AJ$31-1)*35,0)</f>
        <v>-35000</v>
      </c>
      <c r="AK64">
        <f ca="1">OFFSET('IRP Approach 90% Local'!$J$1,$A64-2015+(AK$31-1)*35,0)-OFFSET('IRP Approach 90% Local'!$T$1,$A64-2015+(AK$31-1)*35,0)</f>
        <v>-35000</v>
      </c>
      <c r="AL64">
        <f ca="1">OFFSET('IRP Approach 90% Local'!$J$1,$A64-2015+(AL$31-1)*35,0)-OFFSET('IRP Approach 90% Local'!$T$1,$A64-2015+(AL$31-1)*35,0)</f>
        <v>-35000</v>
      </c>
      <c r="AM64">
        <f ca="1">OFFSET('IRP Approach 90% Local'!$J$1,$A64-2015+(AM$31-1)*35,0)-OFFSET('IRP Approach 90% Local'!$T$1,$A64-2015+(AM$31-1)*35,0)</f>
        <v>-35000</v>
      </c>
      <c r="AN64">
        <f ca="1">OFFSET('IRP Approach 90% Local'!$J$1,$A64-2015+(AN$31-1)*35,0)-OFFSET('IRP Approach 90% Local'!$T$1,$A64-2015+(AN$31-1)*35,0)</f>
        <v>-35000</v>
      </c>
      <c r="AO64">
        <f ca="1">OFFSET('IRP Approach 90% Local'!$J$1,$A64-2015+(AO$31-1)*35,0)-OFFSET('IRP Approach 90% Local'!$T$1,$A64-2015+(AO$31-1)*35,0)</f>
        <v>-35000</v>
      </c>
      <c r="AP64">
        <f ca="1">OFFSET('IRP Approach 90% Local'!$J$1,$A64-2015+(AP$31-1)*35,0)-OFFSET('IRP Approach 90% Local'!$T$1,$A64-2015+(AP$31-1)*35,0)</f>
        <v>-35000</v>
      </c>
      <c r="AQ64">
        <f ca="1">OFFSET('IRP Approach 90% Local'!$J$1,$A64-2015+(AQ$31-1)*35,0)-OFFSET('IRP Approach 90% Local'!$T$1,$A64-2015+(AQ$31-1)*35,0)</f>
        <v>-35000</v>
      </c>
      <c r="AR64">
        <f ca="1">OFFSET('IRP Approach 90% Local'!$J$1,$A64-2015+(AR$31-1)*35,0)-OFFSET('IRP Approach 90% Local'!$T$1,$A64-2015+(AR$31-1)*35,0)</f>
        <v>-35000</v>
      </c>
      <c r="AS64">
        <f ca="1">OFFSET('IRP Approach 90% Local'!$J$1,$A64-2015+(AS$31-1)*35,0)-OFFSET('IRP Approach 90% Local'!$T$1,$A64-2015+(AS$31-1)*35,0)</f>
        <v>-35000</v>
      </c>
      <c r="AT64">
        <f ca="1">OFFSET('IRP Approach 90% Local'!$J$1,$A64-2015+(AT$31-1)*35,0)-OFFSET('IRP Approach 90% Local'!$T$1,$A64-2015+(AT$31-1)*35,0)</f>
        <v>-35000</v>
      </c>
      <c r="AU64">
        <f ca="1">OFFSET('IRP Approach 90% Local'!$J$1,$A64-2015+(AU$31-1)*35,0)-OFFSET('IRP Approach 90% Local'!$T$1,$A64-2015+(AU$31-1)*35,0)</f>
        <v>-35000</v>
      </c>
      <c r="AV64">
        <f ca="1">OFFSET('IRP Approach 90% Local'!$J$1,$A64-2015+(AV$31-1)*35,0)-OFFSET('IRP Approach 90% Local'!$T$1,$A64-2015+(AV$31-1)*35,0)</f>
        <v>-35000</v>
      </c>
      <c r="AW64">
        <f ca="1">OFFSET('IRP Approach 90% Local'!$J$1,$A64-2015+(AW$31-1)*35,0)-OFFSET('IRP Approach 90% Local'!$T$1,$A64-2015+(AW$31-1)*35,0)</f>
        <v>-35000</v>
      </c>
      <c r="AX64">
        <f ca="1">OFFSET('IRP Approach 90% Local'!$J$1,$A64-2015+(AX$31-1)*35,0)-OFFSET('IRP Approach 90% Local'!$T$1,$A64-2015+(AX$31-1)*35,0)</f>
        <v>-35000</v>
      </c>
      <c r="AY64">
        <f ca="1">OFFSET('IRP Approach 90% Local'!$J$1,$A64-2015+(AY$31-1)*35,0)-OFFSET('IRP Approach 90% Local'!$T$1,$A64-2015+(AY$31-1)*35,0)</f>
        <v>-35000</v>
      </c>
      <c r="AZ64">
        <f ca="1">OFFSET('IRP Approach 90% Local'!$J$1,$A64-2015+(AZ$31-1)*35,0)-OFFSET('IRP Approach 90% Local'!$T$1,$A64-2015+(AZ$31-1)*35,0)</f>
        <v>-35000</v>
      </c>
      <c r="BA64">
        <f ca="1">OFFSET('IRP Approach 90% Local'!$J$1,$A64-2015+(BA$31-1)*35,0)-OFFSET('IRP Approach 90% Local'!$T$1,$A64-2015+(BA$31-1)*35,0)</f>
        <v>-35000</v>
      </c>
      <c r="BB64">
        <f ca="1">OFFSET('IRP Approach 90% Local'!$J$1,$A64-2015+(BB$31-1)*35,0)-OFFSET('IRP Approach 90% Local'!$T$1,$A64-2015+(BB$31-1)*35,0)</f>
        <v>-35000</v>
      </c>
      <c r="BC64">
        <f ca="1">OFFSET('IRP Approach 90% Local'!$J$1,$A64-2015+(BC$31-1)*35,0)-OFFSET('IRP Approach 90% Local'!$T$1,$A64-2015+(BC$31-1)*35,0)</f>
        <v>-35000</v>
      </c>
      <c r="BD64">
        <f ca="1">OFFSET('IRP Approach 90% Local'!$J$1,$A64-2015+(BD$31-1)*35,0)-OFFSET('IRP Approach 90% Local'!$T$1,$A64-2015+(BD$31-1)*35,0)</f>
        <v>-35000</v>
      </c>
      <c r="BE64">
        <f ca="1">OFFSET('IRP Approach 90% Local'!$J$1,$A64-2015+(BE$31-1)*35,0)-OFFSET('IRP Approach 90% Local'!$T$1,$A64-2015+(BE$31-1)*35,0)</f>
        <v>-35000</v>
      </c>
      <c r="BF64">
        <f ca="1">OFFSET('IRP Approach 90% Local'!$J$1,$A64-2015+(BF$31-1)*35,0)-OFFSET('IRP Approach 90% Local'!$T$1,$A64-2015+(BF$31-1)*35,0)</f>
        <v>-35000</v>
      </c>
      <c r="BG64">
        <f ca="1">OFFSET('IRP Approach 90% Local'!$J$1,$A64-2015+(BG$31-1)*35,0)-OFFSET('IRP Approach 90% Local'!$T$1,$A64-2015+(BG$31-1)*35,0)</f>
        <v>-35000</v>
      </c>
      <c r="BH64">
        <f ca="1">OFFSET('IRP Approach 90% Local'!$J$1,$A64-2015+(BH$31-1)*35,0)-OFFSET('IRP Approach 90% Local'!$T$1,$A64-2015+(BH$31-1)*35,0)</f>
        <v>-35000</v>
      </c>
      <c r="BI64">
        <f ca="1">OFFSET('IRP Approach 90% Local'!$J$1,$A64-2015+(BI$31-1)*35,0)-OFFSET('IRP Approach 90% Local'!$T$1,$A64-2015+(BI$31-1)*35,0)</f>
        <v>-35000</v>
      </c>
      <c r="BJ64">
        <f ca="1">OFFSET('IRP Approach 90% Local'!$J$1,$A64-2015+(BJ$31-1)*35,0)-OFFSET('IRP Approach 90% Local'!$T$1,$A64-2015+(BJ$31-1)*35,0)</f>
        <v>-35000</v>
      </c>
      <c r="BK64">
        <f ca="1">OFFSET('IRP Approach 90% Local'!$J$1,$A64-2015+(BK$31-1)*35,0)-OFFSET('IRP Approach 90% Local'!$T$1,$A64-2015+(BK$31-1)*35,0)</f>
        <v>-35000</v>
      </c>
      <c r="BL64">
        <f ca="1">OFFSET('IRP Approach 90% Local'!$J$1,$A64-2015+(BL$31-1)*35,0)-OFFSET('IRP Approach 90% Local'!$T$1,$A64-2015+(BL$31-1)*35,0)</f>
        <v>-35000</v>
      </c>
      <c r="BM64">
        <f ca="1">OFFSET('IRP Approach 90% Local'!$J$1,$A64-2015+(BM$31-1)*35,0)-OFFSET('IRP Approach 90% Local'!$T$1,$A64-2015+(BM$31-1)*35,0)</f>
        <v>-35000</v>
      </c>
      <c r="BN64">
        <f ca="1">OFFSET('IRP Approach 90% Local'!$J$1,$A64-2015+(BN$31-1)*35,0)-OFFSET('IRP Approach 90% Local'!$T$1,$A64-2015+(BN$31-1)*35,0)</f>
        <v>-35000</v>
      </c>
      <c r="BO64">
        <f ca="1">OFFSET('IRP Approach 90% Local'!$J$1,$A64-2015+(BO$31-1)*35,0)-OFFSET('IRP Approach 90% Local'!$T$1,$A64-2015+(BO$31-1)*35,0)</f>
        <v>-35000</v>
      </c>
      <c r="BP64">
        <f ca="1">OFFSET('IRP Approach 90% Local'!$J$1,$A64-2015+(BP$31-1)*35,0)-OFFSET('IRP Approach 90% Local'!$T$1,$A64-2015+(BP$31-1)*35,0)</f>
        <v>-35000</v>
      </c>
      <c r="BQ64">
        <f ca="1">OFFSET('IRP Approach 90% Local'!$J$1,$A64-2015+(BQ$31-1)*35,0)-OFFSET('IRP Approach 90% Local'!$T$1,$A64-2015+(BQ$31-1)*35,0)</f>
        <v>-35000</v>
      </c>
      <c r="BR64">
        <f ca="1">OFFSET('IRP Approach 90% Local'!$J$1,$A64-2015+(BR$31-1)*35,0)-OFFSET('IRP Approach 90% Local'!$T$1,$A64-2015+(BR$31-1)*35,0)</f>
        <v>-35000</v>
      </c>
      <c r="BS64">
        <f ca="1">OFFSET('IRP Approach 90% Local'!$J$1,$A64-2015+(BS$31-1)*35,0)-OFFSET('IRP Approach 90% Local'!$T$1,$A64-2015+(BS$31-1)*35,0)</f>
        <v>-35000</v>
      </c>
      <c r="BT64">
        <f ca="1">OFFSET('IRP Approach 90% Local'!$J$1,$A64-2015+(BT$31-1)*35,0)-OFFSET('IRP Approach 90% Local'!$T$1,$A64-2015+(BT$31-1)*35,0)</f>
        <v>-35000</v>
      </c>
      <c r="BU64">
        <f ca="1">OFFSET('IRP Approach 90% Local'!$J$1,$A64-2015+(BU$31-1)*35,0)-OFFSET('IRP Approach 90% Local'!$T$1,$A64-2015+(BU$31-1)*35,0)</f>
        <v>-35000</v>
      </c>
      <c r="BV64">
        <f ca="1">OFFSET('IRP Approach 90% Local'!$J$1,$A64-2015+(BV$31-1)*35,0)-OFFSET('IRP Approach 90% Local'!$T$1,$A64-2015+(BV$31-1)*35,0)</f>
        <v>-35000</v>
      </c>
      <c r="BW64">
        <f ca="1">OFFSET('IRP Approach 90% Local'!$J$1,$A64-2015+(BW$31-1)*35,0)-OFFSET('IRP Approach 90% Local'!$T$1,$A64-2015+(BW$31-1)*35,0)</f>
        <v>-35000</v>
      </c>
      <c r="BX64">
        <f ca="1">OFFSET('IRP Approach 90% Local'!$J$1,$A64-2015+(BX$31-1)*35,0)-OFFSET('IRP Approach 90% Local'!$T$1,$A64-2015+(BX$31-1)*35,0)</f>
        <v>-35000</v>
      </c>
      <c r="BY64">
        <f ca="1">OFFSET('IRP Approach 90% Local'!$J$1,$A64-2015+(BY$31-1)*35,0)-OFFSET('IRP Approach 90% Local'!$T$1,$A64-2015+(BY$31-1)*35,0)</f>
        <v>-35000</v>
      </c>
      <c r="BZ64">
        <f ca="1">OFFSET('IRP Approach 90% Local'!$J$1,$A64-2015+(BZ$31-1)*35,0)-OFFSET('IRP Approach 90% Local'!$T$1,$A64-2015+(BZ$31-1)*35,0)</f>
        <v>-35000</v>
      </c>
      <c r="CA64">
        <f ca="1">OFFSET('IRP Approach 90% Local'!$J$1,$A64-2015+(CA$31-1)*35,0)-OFFSET('IRP Approach 90% Local'!$T$1,$A64-2015+(CA$31-1)*35,0)</f>
        <v>-35000</v>
      </c>
      <c r="CB64">
        <f ca="1">OFFSET('IRP Approach 90% Local'!$J$1,$A64-2015+(CB$31-1)*35,0)-OFFSET('IRP Approach 90% Local'!$T$1,$A64-2015+(CB$31-1)*35,0)</f>
        <v>-35000</v>
      </c>
      <c r="CC64">
        <f ca="1">OFFSET('IRP Approach 90% Local'!$J$1,$A64-2015+(CC$31-1)*35,0)-OFFSET('IRP Approach 90% Local'!$T$1,$A64-2015+(CC$31-1)*35,0)</f>
        <v>-35000</v>
      </c>
      <c r="CD64">
        <f ca="1">OFFSET('IRP Approach 90% Local'!$J$1,$A64-2015+(CD$31-1)*35,0)-OFFSET('IRP Approach 90% Local'!$T$1,$A64-2015+(CD$31-1)*35,0)</f>
        <v>-35000</v>
      </c>
      <c r="CE64">
        <f ca="1">OFFSET('IRP Approach 90% Local'!$J$1,$A64-2015+(CE$31-1)*35,0)-OFFSET('IRP Approach 90% Local'!$T$1,$A64-2015+(CE$31-1)*35,0)</f>
        <v>-35000</v>
      </c>
      <c r="CF64">
        <f ca="1">OFFSET('IRP Approach 90% Local'!$J$1,$A64-2015+(CF$31-1)*35,0)-OFFSET('IRP Approach 90% Local'!$T$1,$A64-2015+(CF$31-1)*35,0)</f>
        <v>-35000</v>
      </c>
      <c r="CG64">
        <f ca="1">OFFSET('IRP Approach 90% Local'!$J$1,$A64-2015+(CG$31-1)*35,0)-OFFSET('IRP Approach 90% Local'!$T$1,$A64-2015+(CG$31-1)*35,0)</f>
        <v>-35000</v>
      </c>
      <c r="CH64">
        <f ca="1">OFFSET('IRP Approach 90% Local'!$J$1,$A64-2015+(CH$31-1)*35,0)-OFFSET('IRP Approach 90% Local'!$T$1,$A64-2015+(CH$31-1)*35,0)</f>
        <v>-35000</v>
      </c>
      <c r="CI64">
        <f ca="1">OFFSET('IRP Approach 90% Local'!$J$1,$A64-2015+(CI$31-1)*35,0)-OFFSET('IRP Approach 90% Local'!$T$1,$A64-2015+(CI$31-1)*35,0)</f>
        <v>-35000</v>
      </c>
      <c r="CJ64">
        <f ca="1">OFFSET('IRP Approach 90% Local'!$J$1,$A64-2015+(CJ$31-1)*35,0)-OFFSET('IRP Approach 90% Local'!$T$1,$A64-2015+(CJ$31-1)*35,0)</f>
        <v>-35000</v>
      </c>
      <c r="CK64">
        <f ca="1">OFFSET('IRP Approach 90% Local'!$J$1,$A64-2015+(CK$31-1)*35,0)-OFFSET('IRP Approach 90% Local'!$T$1,$A64-2015+(CK$31-1)*35,0)</f>
        <v>-35000</v>
      </c>
      <c r="CL64">
        <f ca="1">OFFSET('IRP Approach 90% Local'!$J$1,$A64-2015+(CL$31-1)*35,0)-OFFSET('IRP Approach 90% Local'!$T$1,$A64-2015+(CL$31-1)*35,0)</f>
        <v>-35000</v>
      </c>
      <c r="CM64">
        <f ca="1">OFFSET('IRP Approach 90% Local'!$J$1,$A64-2015+(CM$31-1)*35,0)-OFFSET('IRP Approach 90% Local'!$T$1,$A64-2015+(CM$31-1)*35,0)</f>
        <v>-35000</v>
      </c>
      <c r="CN64">
        <f ca="1">OFFSET('IRP Approach 90% Local'!$J$1,$A64-2015+(CN$31-1)*35,0)-OFFSET('IRP Approach 90% Local'!$T$1,$A64-2015+(CN$31-1)*35,0)</f>
        <v>-35000</v>
      </c>
      <c r="CP64">
        <f t="shared" ca="1" si="5"/>
        <v>-35000</v>
      </c>
      <c r="CQ64">
        <f t="shared" ca="1" si="6"/>
        <v>-35000</v>
      </c>
      <c r="CR64">
        <f t="shared" ca="1" si="7"/>
        <v>-35000</v>
      </c>
    </row>
    <row r="65" spans="1:96" x14ac:dyDescent="0.3">
      <c r="A65">
        <v>2049</v>
      </c>
      <c r="B65">
        <f ca="1">OFFSET('IRP Approach 90% Local'!$J$1,$A65-2015+(B$31-1)*35,0)-OFFSET('IRP Approach 90% Local'!$T$1,$A65-2015+(B$31-1)*35,0)</f>
        <v>-35000</v>
      </c>
      <c r="C65">
        <f ca="1">OFFSET('IRP Approach 90% Local'!$J$1,$A65-2015+(C$31-1)*35,0)-OFFSET('IRP Approach 90% Local'!$T$1,$A65-2015+(C$31-1)*35,0)</f>
        <v>-35000</v>
      </c>
      <c r="D65">
        <f ca="1">OFFSET('IRP Approach 90% Local'!$J$1,$A65-2015+(D$31-1)*35,0)-OFFSET('IRP Approach 90% Local'!$T$1,$A65-2015+(D$31-1)*35,0)</f>
        <v>-35000</v>
      </c>
      <c r="E65">
        <f ca="1">OFFSET('IRP Approach 90% Local'!$J$1,$A65-2015+(E$31-1)*35,0)-OFFSET('IRP Approach 90% Local'!$T$1,$A65-2015+(E$31-1)*35,0)</f>
        <v>-35000</v>
      </c>
      <c r="F65">
        <f ca="1">OFFSET('IRP Approach 90% Local'!$J$1,$A65-2015+(F$31-1)*35,0)-OFFSET('IRP Approach 90% Local'!$T$1,$A65-2015+(F$31-1)*35,0)</f>
        <v>-35000</v>
      </c>
      <c r="G65">
        <f ca="1">OFFSET('IRP Approach 90% Local'!$J$1,$A65-2015+(G$31-1)*35,0)-OFFSET('IRP Approach 90% Local'!$T$1,$A65-2015+(G$31-1)*35,0)</f>
        <v>-35000</v>
      </c>
      <c r="H65">
        <f ca="1">OFFSET('IRP Approach 90% Local'!$J$1,$A65-2015+(H$31-1)*35,0)-OFFSET('IRP Approach 90% Local'!$T$1,$A65-2015+(H$31-1)*35,0)</f>
        <v>-35000</v>
      </c>
      <c r="I65">
        <f ca="1">OFFSET('IRP Approach 90% Local'!$J$1,$A65-2015+(I$31-1)*35,0)-OFFSET('IRP Approach 90% Local'!$T$1,$A65-2015+(I$31-1)*35,0)</f>
        <v>-35000</v>
      </c>
      <c r="J65">
        <f ca="1">OFFSET('IRP Approach 90% Local'!$J$1,$A65-2015+(J$31-1)*35,0)-OFFSET('IRP Approach 90% Local'!$T$1,$A65-2015+(J$31-1)*35,0)</f>
        <v>-35000</v>
      </c>
      <c r="K65">
        <f ca="1">OFFSET('IRP Approach 90% Local'!$J$1,$A65-2015+(K$31-1)*35,0)-OFFSET('IRP Approach 90% Local'!$T$1,$A65-2015+(K$31-1)*35,0)</f>
        <v>-35000</v>
      </c>
      <c r="L65">
        <f ca="1">OFFSET('IRP Approach 90% Local'!$J$1,$A65-2015+(L$31-1)*35,0)-OFFSET('IRP Approach 90% Local'!$T$1,$A65-2015+(L$31-1)*35,0)</f>
        <v>-35000</v>
      </c>
      <c r="M65">
        <f ca="1">OFFSET('IRP Approach 90% Local'!$J$1,$A65-2015+(M$31-1)*35,0)-OFFSET('IRP Approach 90% Local'!$T$1,$A65-2015+(M$31-1)*35,0)</f>
        <v>-35000</v>
      </c>
      <c r="N65">
        <f ca="1">OFFSET('IRP Approach 90% Local'!$J$1,$A65-2015+(N$31-1)*35,0)-OFFSET('IRP Approach 90% Local'!$T$1,$A65-2015+(N$31-1)*35,0)</f>
        <v>-35000</v>
      </c>
      <c r="O65">
        <f ca="1">OFFSET('IRP Approach 90% Local'!$J$1,$A65-2015+(O$31-1)*35,0)-OFFSET('IRP Approach 90% Local'!$T$1,$A65-2015+(O$31-1)*35,0)</f>
        <v>-35000</v>
      </c>
      <c r="P65">
        <f ca="1">OFFSET('IRP Approach 90% Local'!$J$1,$A65-2015+(P$31-1)*35,0)-OFFSET('IRP Approach 90% Local'!$T$1,$A65-2015+(P$31-1)*35,0)</f>
        <v>-35000</v>
      </c>
      <c r="Q65">
        <f ca="1">OFFSET('IRP Approach 90% Local'!$J$1,$A65-2015+(Q$31-1)*35,0)-OFFSET('IRP Approach 90% Local'!$T$1,$A65-2015+(Q$31-1)*35,0)</f>
        <v>-35000</v>
      </c>
      <c r="R65">
        <f ca="1">OFFSET('IRP Approach 90% Local'!$J$1,$A65-2015+(R$31-1)*35,0)-OFFSET('IRP Approach 90% Local'!$T$1,$A65-2015+(R$31-1)*35,0)</f>
        <v>-35000</v>
      </c>
      <c r="S65">
        <f ca="1">OFFSET('IRP Approach 90% Local'!$J$1,$A65-2015+(S$31-1)*35,0)-OFFSET('IRP Approach 90% Local'!$T$1,$A65-2015+(S$31-1)*35,0)</f>
        <v>-35000</v>
      </c>
      <c r="T65">
        <f ca="1">OFFSET('IRP Approach 90% Local'!$J$1,$A65-2015+(T$31-1)*35,0)-OFFSET('IRP Approach 90% Local'!$T$1,$A65-2015+(T$31-1)*35,0)</f>
        <v>-35000</v>
      </c>
      <c r="U65">
        <f ca="1">OFFSET('IRP Approach 90% Local'!$J$1,$A65-2015+(U$31-1)*35,0)-OFFSET('IRP Approach 90% Local'!$T$1,$A65-2015+(U$31-1)*35,0)</f>
        <v>-35000</v>
      </c>
      <c r="V65">
        <f ca="1">OFFSET('IRP Approach 90% Local'!$J$1,$A65-2015+(V$31-1)*35,0)-OFFSET('IRP Approach 90% Local'!$T$1,$A65-2015+(V$31-1)*35,0)</f>
        <v>-35000</v>
      </c>
      <c r="W65">
        <f ca="1">OFFSET('IRP Approach 90% Local'!$J$1,$A65-2015+(W$31-1)*35,0)-OFFSET('IRP Approach 90% Local'!$T$1,$A65-2015+(W$31-1)*35,0)</f>
        <v>-35000</v>
      </c>
      <c r="X65">
        <f ca="1">OFFSET('IRP Approach 90% Local'!$J$1,$A65-2015+(X$31-1)*35,0)-OFFSET('IRP Approach 90% Local'!$T$1,$A65-2015+(X$31-1)*35,0)</f>
        <v>-35000</v>
      </c>
      <c r="Y65">
        <f ca="1">OFFSET('IRP Approach 90% Local'!$J$1,$A65-2015+(Y$31-1)*35,0)-OFFSET('IRP Approach 90% Local'!$T$1,$A65-2015+(Y$31-1)*35,0)</f>
        <v>-35000</v>
      </c>
      <c r="Z65">
        <f ca="1">OFFSET('IRP Approach 90% Local'!$J$1,$A65-2015+(Z$31-1)*35,0)-OFFSET('IRP Approach 90% Local'!$T$1,$A65-2015+(Z$31-1)*35,0)</f>
        <v>-35000</v>
      </c>
      <c r="AA65">
        <f ca="1">OFFSET('IRP Approach 90% Local'!$J$1,$A65-2015+(AA$31-1)*35,0)-OFFSET('IRP Approach 90% Local'!$T$1,$A65-2015+(AA$31-1)*35,0)</f>
        <v>-35000</v>
      </c>
      <c r="AB65">
        <f ca="1">OFFSET('IRP Approach 90% Local'!$J$1,$A65-2015+(AB$31-1)*35,0)-OFFSET('IRP Approach 90% Local'!$T$1,$A65-2015+(AB$31-1)*35,0)</f>
        <v>-35000</v>
      </c>
      <c r="AC65">
        <f ca="1">OFFSET('IRP Approach 90% Local'!$J$1,$A65-2015+(AC$31-1)*35,0)-OFFSET('IRP Approach 90% Local'!$T$1,$A65-2015+(AC$31-1)*35,0)</f>
        <v>-35000</v>
      </c>
      <c r="AD65">
        <f ca="1">OFFSET('IRP Approach 90% Local'!$J$1,$A65-2015+(AD$31-1)*35,0)-OFFSET('IRP Approach 90% Local'!$T$1,$A65-2015+(AD$31-1)*35,0)</f>
        <v>-35000</v>
      </c>
      <c r="AE65">
        <f ca="1">OFFSET('IRP Approach 90% Local'!$J$1,$A65-2015+(AE$31-1)*35,0)-OFFSET('IRP Approach 90% Local'!$T$1,$A65-2015+(AE$31-1)*35,0)</f>
        <v>-35000</v>
      </c>
      <c r="AF65">
        <f ca="1">OFFSET('IRP Approach 90% Local'!$J$1,$A65-2015+(AF$31-1)*35,0)-OFFSET('IRP Approach 90% Local'!$T$1,$A65-2015+(AF$31-1)*35,0)</f>
        <v>-35000</v>
      </c>
      <c r="AG65">
        <f ca="1">OFFSET('IRP Approach 90% Local'!$J$1,$A65-2015+(AG$31-1)*35,0)-OFFSET('IRP Approach 90% Local'!$T$1,$A65-2015+(AG$31-1)*35,0)</f>
        <v>-35000</v>
      </c>
      <c r="AH65">
        <f ca="1">OFFSET('IRP Approach 90% Local'!$J$1,$A65-2015+(AH$31-1)*35,0)-OFFSET('IRP Approach 90% Local'!$T$1,$A65-2015+(AH$31-1)*35,0)</f>
        <v>-35000</v>
      </c>
      <c r="AI65">
        <f ca="1">OFFSET('IRP Approach 90% Local'!$J$1,$A65-2015+(AI$31-1)*35,0)-OFFSET('IRP Approach 90% Local'!$T$1,$A65-2015+(AI$31-1)*35,0)</f>
        <v>-35000</v>
      </c>
      <c r="AJ65">
        <f ca="1">OFFSET('IRP Approach 90% Local'!$J$1,$A65-2015+(AJ$31-1)*35,0)-OFFSET('IRP Approach 90% Local'!$T$1,$A65-2015+(AJ$31-1)*35,0)</f>
        <v>-35000</v>
      </c>
      <c r="AK65">
        <f ca="1">OFFSET('IRP Approach 90% Local'!$J$1,$A65-2015+(AK$31-1)*35,0)-OFFSET('IRP Approach 90% Local'!$T$1,$A65-2015+(AK$31-1)*35,0)</f>
        <v>-35000</v>
      </c>
      <c r="AL65">
        <f ca="1">OFFSET('IRP Approach 90% Local'!$J$1,$A65-2015+(AL$31-1)*35,0)-OFFSET('IRP Approach 90% Local'!$T$1,$A65-2015+(AL$31-1)*35,0)</f>
        <v>-35000</v>
      </c>
      <c r="AM65">
        <f ca="1">OFFSET('IRP Approach 90% Local'!$J$1,$A65-2015+(AM$31-1)*35,0)-OFFSET('IRP Approach 90% Local'!$T$1,$A65-2015+(AM$31-1)*35,0)</f>
        <v>-35000</v>
      </c>
      <c r="AN65">
        <f ca="1">OFFSET('IRP Approach 90% Local'!$J$1,$A65-2015+(AN$31-1)*35,0)-OFFSET('IRP Approach 90% Local'!$T$1,$A65-2015+(AN$31-1)*35,0)</f>
        <v>-35000</v>
      </c>
      <c r="AO65">
        <f ca="1">OFFSET('IRP Approach 90% Local'!$J$1,$A65-2015+(AO$31-1)*35,0)-OFFSET('IRP Approach 90% Local'!$T$1,$A65-2015+(AO$31-1)*35,0)</f>
        <v>-35000</v>
      </c>
      <c r="AP65">
        <f ca="1">OFFSET('IRP Approach 90% Local'!$J$1,$A65-2015+(AP$31-1)*35,0)-OFFSET('IRP Approach 90% Local'!$T$1,$A65-2015+(AP$31-1)*35,0)</f>
        <v>-35000</v>
      </c>
      <c r="AQ65">
        <f ca="1">OFFSET('IRP Approach 90% Local'!$J$1,$A65-2015+(AQ$31-1)*35,0)-OFFSET('IRP Approach 90% Local'!$T$1,$A65-2015+(AQ$31-1)*35,0)</f>
        <v>-35000</v>
      </c>
      <c r="AR65">
        <f ca="1">OFFSET('IRP Approach 90% Local'!$J$1,$A65-2015+(AR$31-1)*35,0)-OFFSET('IRP Approach 90% Local'!$T$1,$A65-2015+(AR$31-1)*35,0)</f>
        <v>-35000</v>
      </c>
      <c r="AS65">
        <f ca="1">OFFSET('IRP Approach 90% Local'!$J$1,$A65-2015+(AS$31-1)*35,0)-OFFSET('IRP Approach 90% Local'!$T$1,$A65-2015+(AS$31-1)*35,0)</f>
        <v>-35000</v>
      </c>
      <c r="AT65">
        <f ca="1">OFFSET('IRP Approach 90% Local'!$J$1,$A65-2015+(AT$31-1)*35,0)-OFFSET('IRP Approach 90% Local'!$T$1,$A65-2015+(AT$31-1)*35,0)</f>
        <v>-35000</v>
      </c>
      <c r="AU65">
        <f ca="1">OFFSET('IRP Approach 90% Local'!$J$1,$A65-2015+(AU$31-1)*35,0)-OFFSET('IRP Approach 90% Local'!$T$1,$A65-2015+(AU$31-1)*35,0)</f>
        <v>-35000</v>
      </c>
      <c r="AV65">
        <f ca="1">OFFSET('IRP Approach 90% Local'!$J$1,$A65-2015+(AV$31-1)*35,0)-OFFSET('IRP Approach 90% Local'!$T$1,$A65-2015+(AV$31-1)*35,0)</f>
        <v>-35000</v>
      </c>
      <c r="AW65">
        <f ca="1">OFFSET('IRP Approach 90% Local'!$J$1,$A65-2015+(AW$31-1)*35,0)-OFFSET('IRP Approach 90% Local'!$T$1,$A65-2015+(AW$31-1)*35,0)</f>
        <v>-35000</v>
      </c>
      <c r="AX65">
        <f ca="1">OFFSET('IRP Approach 90% Local'!$J$1,$A65-2015+(AX$31-1)*35,0)-OFFSET('IRP Approach 90% Local'!$T$1,$A65-2015+(AX$31-1)*35,0)</f>
        <v>-35000</v>
      </c>
      <c r="AY65">
        <f ca="1">OFFSET('IRP Approach 90% Local'!$J$1,$A65-2015+(AY$31-1)*35,0)-OFFSET('IRP Approach 90% Local'!$T$1,$A65-2015+(AY$31-1)*35,0)</f>
        <v>-35000</v>
      </c>
      <c r="AZ65">
        <f ca="1">OFFSET('IRP Approach 90% Local'!$J$1,$A65-2015+(AZ$31-1)*35,0)-OFFSET('IRP Approach 90% Local'!$T$1,$A65-2015+(AZ$31-1)*35,0)</f>
        <v>-35000</v>
      </c>
      <c r="BA65">
        <f ca="1">OFFSET('IRP Approach 90% Local'!$J$1,$A65-2015+(BA$31-1)*35,0)-OFFSET('IRP Approach 90% Local'!$T$1,$A65-2015+(BA$31-1)*35,0)</f>
        <v>-35000</v>
      </c>
      <c r="BB65">
        <f ca="1">OFFSET('IRP Approach 90% Local'!$J$1,$A65-2015+(BB$31-1)*35,0)-OFFSET('IRP Approach 90% Local'!$T$1,$A65-2015+(BB$31-1)*35,0)</f>
        <v>-35000</v>
      </c>
      <c r="BC65">
        <f ca="1">OFFSET('IRP Approach 90% Local'!$J$1,$A65-2015+(BC$31-1)*35,0)-OFFSET('IRP Approach 90% Local'!$T$1,$A65-2015+(BC$31-1)*35,0)</f>
        <v>-35000</v>
      </c>
      <c r="BD65">
        <f ca="1">OFFSET('IRP Approach 90% Local'!$J$1,$A65-2015+(BD$31-1)*35,0)-OFFSET('IRP Approach 90% Local'!$T$1,$A65-2015+(BD$31-1)*35,0)</f>
        <v>-35000</v>
      </c>
      <c r="BE65">
        <f ca="1">OFFSET('IRP Approach 90% Local'!$J$1,$A65-2015+(BE$31-1)*35,0)-OFFSET('IRP Approach 90% Local'!$T$1,$A65-2015+(BE$31-1)*35,0)</f>
        <v>-35000</v>
      </c>
      <c r="BF65">
        <f ca="1">OFFSET('IRP Approach 90% Local'!$J$1,$A65-2015+(BF$31-1)*35,0)-OFFSET('IRP Approach 90% Local'!$T$1,$A65-2015+(BF$31-1)*35,0)</f>
        <v>-35000</v>
      </c>
      <c r="BG65">
        <f ca="1">OFFSET('IRP Approach 90% Local'!$J$1,$A65-2015+(BG$31-1)*35,0)-OFFSET('IRP Approach 90% Local'!$T$1,$A65-2015+(BG$31-1)*35,0)</f>
        <v>-35000</v>
      </c>
      <c r="BH65">
        <f ca="1">OFFSET('IRP Approach 90% Local'!$J$1,$A65-2015+(BH$31-1)*35,0)-OFFSET('IRP Approach 90% Local'!$T$1,$A65-2015+(BH$31-1)*35,0)</f>
        <v>-35000</v>
      </c>
      <c r="BI65">
        <f ca="1">OFFSET('IRP Approach 90% Local'!$J$1,$A65-2015+(BI$31-1)*35,0)-OFFSET('IRP Approach 90% Local'!$T$1,$A65-2015+(BI$31-1)*35,0)</f>
        <v>-35000</v>
      </c>
      <c r="BJ65">
        <f ca="1">OFFSET('IRP Approach 90% Local'!$J$1,$A65-2015+(BJ$31-1)*35,0)-OFFSET('IRP Approach 90% Local'!$T$1,$A65-2015+(BJ$31-1)*35,0)</f>
        <v>-35000</v>
      </c>
      <c r="BK65">
        <f ca="1">OFFSET('IRP Approach 90% Local'!$J$1,$A65-2015+(BK$31-1)*35,0)-OFFSET('IRP Approach 90% Local'!$T$1,$A65-2015+(BK$31-1)*35,0)</f>
        <v>-35000</v>
      </c>
      <c r="BL65">
        <f ca="1">OFFSET('IRP Approach 90% Local'!$J$1,$A65-2015+(BL$31-1)*35,0)-OFFSET('IRP Approach 90% Local'!$T$1,$A65-2015+(BL$31-1)*35,0)</f>
        <v>-35000</v>
      </c>
      <c r="BM65">
        <f ca="1">OFFSET('IRP Approach 90% Local'!$J$1,$A65-2015+(BM$31-1)*35,0)-OFFSET('IRP Approach 90% Local'!$T$1,$A65-2015+(BM$31-1)*35,0)</f>
        <v>-35000</v>
      </c>
      <c r="BN65">
        <f ca="1">OFFSET('IRP Approach 90% Local'!$J$1,$A65-2015+(BN$31-1)*35,0)-OFFSET('IRP Approach 90% Local'!$T$1,$A65-2015+(BN$31-1)*35,0)</f>
        <v>-35000</v>
      </c>
      <c r="BO65">
        <f ca="1">OFFSET('IRP Approach 90% Local'!$J$1,$A65-2015+(BO$31-1)*35,0)-OFFSET('IRP Approach 90% Local'!$T$1,$A65-2015+(BO$31-1)*35,0)</f>
        <v>-35000</v>
      </c>
      <c r="BP65">
        <f ca="1">OFFSET('IRP Approach 90% Local'!$J$1,$A65-2015+(BP$31-1)*35,0)-OFFSET('IRP Approach 90% Local'!$T$1,$A65-2015+(BP$31-1)*35,0)</f>
        <v>-35000</v>
      </c>
      <c r="BQ65">
        <f ca="1">OFFSET('IRP Approach 90% Local'!$J$1,$A65-2015+(BQ$31-1)*35,0)-OFFSET('IRP Approach 90% Local'!$T$1,$A65-2015+(BQ$31-1)*35,0)</f>
        <v>-35000</v>
      </c>
      <c r="BR65">
        <f ca="1">OFFSET('IRP Approach 90% Local'!$J$1,$A65-2015+(BR$31-1)*35,0)-OFFSET('IRP Approach 90% Local'!$T$1,$A65-2015+(BR$31-1)*35,0)</f>
        <v>-35000</v>
      </c>
      <c r="BS65">
        <f ca="1">OFFSET('IRP Approach 90% Local'!$J$1,$A65-2015+(BS$31-1)*35,0)-OFFSET('IRP Approach 90% Local'!$T$1,$A65-2015+(BS$31-1)*35,0)</f>
        <v>-35000</v>
      </c>
      <c r="BT65">
        <f ca="1">OFFSET('IRP Approach 90% Local'!$J$1,$A65-2015+(BT$31-1)*35,0)-OFFSET('IRP Approach 90% Local'!$T$1,$A65-2015+(BT$31-1)*35,0)</f>
        <v>-35000</v>
      </c>
      <c r="BU65">
        <f ca="1">OFFSET('IRP Approach 90% Local'!$J$1,$A65-2015+(BU$31-1)*35,0)-OFFSET('IRP Approach 90% Local'!$T$1,$A65-2015+(BU$31-1)*35,0)</f>
        <v>-35000</v>
      </c>
      <c r="BV65">
        <f ca="1">OFFSET('IRP Approach 90% Local'!$J$1,$A65-2015+(BV$31-1)*35,0)-OFFSET('IRP Approach 90% Local'!$T$1,$A65-2015+(BV$31-1)*35,0)</f>
        <v>-35000</v>
      </c>
      <c r="BW65">
        <f ca="1">OFFSET('IRP Approach 90% Local'!$J$1,$A65-2015+(BW$31-1)*35,0)-OFFSET('IRP Approach 90% Local'!$T$1,$A65-2015+(BW$31-1)*35,0)</f>
        <v>-35000</v>
      </c>
      <c r="BX65">
        <f ca="1">OFFSET('IRP Approach 90% Local'!$J$1,$A65-2015+(BX$31-1)*35,0)-OFFSET('IRP Approach 90% Local'!$T$1,$A65-2015+(BX$31-1)*35,0)</f>
        <v>-35000</v>
      </c>
      <c r="BY65">
        <f ca="1">OFFSET('IRP Approach 90% Local'!$J$1,$A65-2015+(BY$31-1)*35,0)-OFFSET('IRP Approach 90% Local'!$T$1,$A65-2015+(BY$31-1)*35,0)</f>
        <v>-35000</v>
      </c>
      <c r="BZ65">
        <f ca="1">OFFSET('IRP Approach 90% Local'!$J$1,$A65-2015+(BZ$31-1)*35,0)-OFFSET('IRP Approach 90% Local'!$T$1,$A65-2015+(BZ$31-1)*35,0)</f>
        <v>-35000</v>
      </c>
      <c r="CA65">
        <f ca="1">OFFSET('IRP Approach 90% Local'!$J$1,$A65-2015+(CA$31-1)*35,0)-OFFSET('IRP Approach 90% Local'!$T$1,$A65-2015+(CA$31-1)*35,0)</f>
        <v>-35000</v>
      </c>
      <c r="CB65">
        <f ca="1">OFFSET('IRP Approach 90% Local'!$J$1,$A65-2015+(CB$31-1)*35,0)-OFFSET('IRP Approach 90% Local'!$T$1,$A65-2015+(CB$31-1)*35,0)</f>
        <v>-35000</v>
      </c>
      <c r="CC65">
        <f ca="1">OFFSET('IRP Approach 90% Local'!$J$1,$A65-2015+(CC$31-1)*35,0)-OFFSET('IRP Approach 90% Local'!$T$1,$A65-2015+(CC$31-1)*35,0)</f>
        <v>-35000</v>
      </c>
      <c r="CD65">
        <f ca="1">OFFSET('IRP Approach 90% Local'!$J$1,$A65-2015+(CD$31-1)*35,0)-OFFSET('IRP Approach 90% Local'!$T$1,$A65-2015+(CD$31-1)*35,0)</f>
        <v>-35000</v>
      </c>
      <c r="CE65">
        <f ca="1">OFFSET('IRP Approach 90% Local'!$J$1,$A65-2015+(CE$31-1)*35,0)-OFFSET('IRP Approach 90% Local'!$T$1,$A65-2015+(CE$31-1)*35,0)</f>
        <v>-35000</v>
      </c>
      <c r="CF65">
        <f ca="1">OFFSET('IRP Approach 90% Local'!$J$1,$A65-2015+(CF$31-1)*35,0)-OFFSET('IRP Approach 90% Local'!$T$1,$A65-2015+(CF$31-1)*35,0)</f>
        <v>-35000</v>
      </c>
      <c r="CG65">
        <f ca="1">OFFSET('IRP Approach 90% Local'!$J$1,$A65-2015+(CG$31-1)*35,0)-OFFSET('IRP Approach 90% Local'!$T$1,$A65-2015+(CG$31-1)*35,0)</f>
        <v>-35000</v>
      </c>
      <c r="CH65">
        <f ca="1">OFFSET('IRP Approach 90% Local'!$J$1,$A65-2015+(CH$31-1)*35,0)-OFFSET('IRP Approach 90% Local'!$T$1,$A65-2015+(CH$31-1)*35,0)</f>
        <v>-35000</v>
      </c>
      <c r="CI65">
        <f ca="1">OFFSET('IRP Approach 90% Local'!$J$1,$A65-2015+(CI$31-1)*35,0)-OFFSET('IRP Approach 90% Local'!$T$1,$A65-2015+(CI$31-1)*35,0)</f>
        <v>-35000</v>
      </c>
      <c r="CJ65">
        <f ca="1">OFFSET('IRP Approach 90% Local'!$J$1,$A65-2015+(CJ$31-1)*35,0)-OFFSET('IRP Approach 90% Local'!$T$1,$A65-2015+(CJ$31-1)*35,0)</f>
        <v>-35000</v>
      </c>
      <c r="CK65">
        <f ca="1">OFFSET('IRP Approach 90% Local'!$J$1,$A65-2015+(CK$31-1)*35,0)-OFFSET('IRP Approach 90% Local'!$T$1,$A65-2015+(CK$31-1)*35,0)</f>
        <v>-35000</v>
      </c>
      <c r="CL65">
        <f ca="1">OFFSET('IRP Approach 90% Local'!$J$1,$A65-2015+(CL$31-1)*35,0)-OFFSET('IRP Approach 90% Local'!$T$1,$A65-2015+(CL$31-1)*35,0)</f>
        <v>-35000</v>
      </c>
      <c r="CM65">
        <f ca="1">OFFSET('IRP Approach 90% Local'!$J$1,$A65-2015+(CM$31-1)*35,0)-OFFSET('IRP Approach 90% Local'!$T$1,$A65-2015+(CM$31-1)*35,0)</f>
        <v>-35000</v>
      </c>
      <c r="CN65">
        <f ca="1">OFFSET('IRP Approach 90% Local'!$J$1,$A65-2015+(CN$31-1)*35,0)-OFFSET('IRP Approach 90% Local'!$T$1,$A65-2015+(CN$31-1)*35,0)</f>
        <v>-35000</v>
      </c>
      <c r="CP65">
        <f t="shared" ca="1" si="5"/>
        <v>-35000</v>
      </c>
      <c r="CQ65">
        <f t="shared" ca="1" si="6"/>
        <v>-35000</v>
      </c>
      <c r="CR65">
        <f t="shared" ca="1" si="7"/>
        <v>-35000</v>
      </c>
    </row>
    <row r="66" spans="1:96" x14ac:dyDescent="0.3">
      <c r="A66">
        <v>2050</v>
      </c>
      <c r="B66">
        <f ca="1">OFFSET('IRP Approach 90% Local'!$J$1,$A66-2015+(B$31-1)*35,0)-OFFSET('IRP Approach 90% Local'!$T$1,$A66-2015+(B$31-1)*35,0)</f>
        <v>-35000</v>
      </c>
      <c r="C66">
        <f ca="1">OFFSET('IRP Approach 90% Local'!$J$1,$A66-2015+(C$31-1)*35,0)-OFFSET('IRP Approach 90% Local'!$T$1,$A66-2015+(C$31-1)*35,0)</f>
        <v>-35000</v>
      </c>
      <c r="D66">
        <f ca="1">OFFSET('IRP Approach 90% Local'!$J$1,$A66-2015+(D$31-1)*35,0)-OFFSET('IRP Approach 90% Local'!$T$1,$A66-2015+(D$31-1)*35,0)</f>
        <v>-35000</v>
      </c>
      <c r="E66">
        <f ca="1">OFFSET('IRP Approach 90% Local'!$J$1,$A66-2015+(E$31-1)*35,0)-OFFSET('IRP Approach 90% Local'!$T$1,$A66-2015+(E$31-1)*35,0)</f>
        <v>-35000</v>
      </c>
      <c r="F66">
        <f ca="1">OFFSET('IRP Approach 90% Local'!$J$1,$A66-2015+(F$31-1)*35,0)-OFFSET('IRP Approach 90% Local'!$T$1,$A66-2015+(F$31-1)*35,0)</f>
        <v>-35000</v>
      </c>
      <c r="G66">
        <f ca="1">OFFSET('IRP Approach 90% Local'!$J$1,$A66-2015+(G$31-1)*35,0)-OFFSET('IRP Approach 90% Local'!$T$1,$A66-2015+(G$31-1)*35,0)</f>
        <v>-35000</v>
      </c>
      <c r="H66">
        <f ca="1">OFFSET('IRP Approach 90% Local'!$J$1,$A66-2015+(H$31-1)*35,0)-OFFSET('IRP Approach 90% Local'!$T$1,$A66-2015+(H$31-1)*35,0)</f>
        <v>-35000</v>
      </c>
      <c r="I66">
        <f ca="1">OFFSET('IRP Approach 90% Local'!$J$1,$A66-2015+(I$31-1)*35,0)-OFFSET('IRP Approach 90% Local'!$T$1,$A66-2015+(I$31-1)*35,0)</f>
        <v>-35000</v>
      </c>
      <c r="J66">
        <f ca="1">OFFSET('IRP Approach 90% Local'!$J$1,$A66-2015+(J$31-1)*35,0)-OFFSET('IRP Approach 90% Local'!$T$1,$A66-2015+(J$31-1)*35,0)</f>
        <v>-35000</v>
      </c>
      <c r="K66">
        <f ca="1">OFFSET('IRP Approach 90% Local'!$J$1,$A66-2015+(K$31-1)*35,0)-OFFSET('IRP Approach 90% Local'!$T$1,$A66-2015+(K$31-1)*35,0)</f>
        <v>-35000</v>
      </c>
      <c r="L66">
        <f ca="1">OFFSET('IRP Approach 90% Local'!$J$1,$A66-2015+(L$31-1)*35,0)-OFFSET('IRP Approach 90% Local'!$T$1,$A66-2015+(L$31-1)*35,0)</f>
        <v>-35000</v>
      </c>
      <c r="M66">
        <f ca="1">OFFSET('IRP Approach 90% Local'!$J$1,$A66-2015+(M$31-1)*35,0)-OFFSET('IRP Approach 90% Local'!$T$1,$A66-2015+(M$31-1)*35,0)</f>
        <v>-35000</v>
      </c>
      <c r="N66">
        <f ca="1">OFFSET('IRP Approach 90% Local'!$J$1,$A66-2015+(N$31-1)*35,0)-OFFSET('IRP Approach 90% Local'!$T$1,$A66-2015+(N$31-1)*35,0)</f>
        <v>-35000</v>
      </c>
      <c r="O66">
        <f ca="1">OFFSET('IRP Approach 90% Local'!$J$1,$A66-2015+(O$31-1)*35,0)-OFFSET('IRP Approach 90% Local'!$T$1,$A66-2015+(O$31-1)*35,0)</f>
        <v>-35000</v>
      </c>
      <c r="P66">
        <f ca="1">OFFSET('IRP Approach 90% Local'!$J$1,$A66-2015+(P$31-1)*35,0)-OFFSET('IRP Approach 90% Local'!$T$1,$A66-2015+(P$31-1)*35,0)</f>
        <v>-35000</v>
      </c>
      <c r="Q66">
        <f ca="1">OFFSET('IRP Approach 90% Local'!$J$1,$A66-2015+(Q$31-1)*35,0)-OFFSET('IRP Approach 90% Local'!$T$1,$A66-2015+(Q$31-1)*35,0)</f>
        <v>-35000</v>
      </c>
      <c r="R66">
        <f ca="1">OFFSET('IRP Approach 90% Local'!$J$1,$A66-2015+(R$31-1)*35,0)-OFFSET('IRP Approach 90% Local'!$T$1,$A66-2015+(R$31-1)*35,0)</f>
        <v>-35000</v>
      </c>
      <c r="S66">
        <f ca="1">OFFSET('IRP Approach 90% Local'!$J$1,$A66-2015+(S$31-1)*35,0)-OFFSET('IRP Approach 90% Local'!$T$1,$A66-2015+(S$31-1)*35,0)</f>
        <v>-35000</v>
      </c>
      <c r="T66">
        <f ca="1">OFFSET('IRP Approach 90% Local'!$J$1,$A66-2015+(T$31-1)*35,0)-OFFSET('IRP Approach 90% Local'!$T$1,$A66-2015+(T$31-1)*35,0)</f>
        <v>-35000</v>
      </c>
      <c r="U66">
        <f ca="1">OFFSET('IRP Approach 90% Local'!$J$1,$A66-2015+(U$31-1)*35,0)-OFFSET('IRP Approach 90% Local'!$T$1,$A66-2015+(U$31-1)*35,0)</f>
        <v>-35000</v>
      </c>
      <c r="V66">
        <f ca="1">OFFSET('IRP Approach 90% Local'!$J$1,$A66-2015+(V$31-1)*35,0)-OFFSET('IRP Approach 90% Local'!$T$1,$A66-2015+(V$31-1)*35,0)</f>
        <v>-35000</v>
      </c>
      <c r="W66">
        <f ca="1">OFFSET('IRP Approach 90% Local'!$J$1,$A66-2015+(W$31-1)*35,0)-OFFSET('IRP Approach 90% Local'!$T$1,$A66-2015+(W$31-1)*35,0)</f>
        <v>-35000</v>
      </c>
      <c r="X66">
        <f ca="1">OFFSET('IRP Approach 90% Local'!$J$1,$A66-2015+(X$31-1)*35,0)-OFFSET('IRP Approach 90% Local'!$T$1,$A66-2015+(X$31-1)*35,0)</f>
        <v>-35000</v>
      </c>
      <c r="Y66">
        <f ca="1">OFFSET('IRP Approach 90% Local'!$J$1,$A66-2015+(Y$31-1)*35,0)-OFFSET('IRP Approach 90% Local'!$T$1,$A66-2015+(Y$31-1)*35,0)</f>
        <v>-35000</v>
      </c>
      <c r="Z66">
        <f ca="1">OFFSET('IRP Approach 90% Local'!$J$1,$A66-2015+(Z$31-1)*35,0)-OFFSET('IRP Approach 90% Local'!$T$1,$A66-2015+(Z$31-1)*35,0)</f>
        <v>-35000</v>
      </c>
      <c r="AA66">
        <f ca="1">OFFSET('IRP Approach 90% Local'!$J$1,$A66-2015+(AA$31-1)*35,0)-OFFSET('IRP Approach 90% Local'!$T$1,$A66-2015+(AA$31-1)*35,0)</f>
        <v>-35000</v>
      </c>
      <c r="AB66">
        <f ca="1">OFFSET('IRP Approach 90% Local'!$J$1,$A66-2015+(AB$31-1)*35,0)-OFFSET('IRP Approach 90% Local'!$T$1,$A66-2015+(AB$31-1)*35,0)</f>
        <v>-35000</v>
      </c>
      <c r="AC66">
        <f ca="1">OFFSET('IRP Approach 90% Local'!$J$1,$A66-2015+(AC$31-1)*35,0)-OFFSET('IRP Approach 90% Local'!$T$1,$A66-2015+(AC$31-1)*35,0)</f>
        <v>-35000</v>
      </c>
      <c r="AD66">
        <f ca="1">OFFSET('IRP Approach 90% Local'!$J$1,$A66-2015+(AD$31-1)*35,0)-OFFSET('IRP Approach 90% Local'!$T$1,$A66-2015+(AD$31-1)*35,0)</f>
        <v>-35000</v>
      </c>
      <c r="AE66">
        <f ca="1">OFFSET('IRP Approach 90% Local'!$J$1,$A66-2015+(AE$31-1)*35,0)-OFFSET('IRP Approach 90% Local'!$T$1,$A66-2015+(AE$31-1)*35,0)</f>
        <v>-35000</v>
      </c>
      <c r="AF66">
        <f ca="1">OFFSET('IRP Approach 90% Local'!$J$1,$A66-2015+(AF$31-1)*35,0)-OFFSET('IRP Approach 90% Local'!$T$1,$A66-2015+(AF$31-1)*35,0)</f>
        <v>-35000</v>
      </c>
      <c r="AG66">
        <f ca="1">OFFSET('IRP Approach 90% Local'!$J$1,$A66-2015+(AG$31-1)*35,0)-OFFSET('IRP Approach 90% Local'!$T$1,$A66-2015+(AG$31-1)*35,0)</f>
        <v>-35000</v>
      </c>
      <c r="AH66">
        <f ca="1">OFFSET('IRP Approach 90% Local'!$J$1,$A66-2015+(AH$31-1)*35,0)-OFFSET('IRP Approach 90% Local'!$T$1,$A66-2015+(AH$31-1)*35,0)</f>
        <v>-35000</v>
      </c>
      <c r="AI66">
        <f ca="1">OFFSET('IRP Approach 90% Local'!$J$1,$A66-2015+(AI$31-1)*35,0)-OFFSET('IRP Approach 90% Local'!$T$1,$A66-2015+(AI$31-1)*35,0)</f>
        <v>-35000</v>
      </c>
      <c r="AJ66">
        <f ca="1">OFFSET('IRP Approach 90% Local'!$J$1,$A66-2015+(AJ$31-1)*35,0)-OFFSET('IRP Approach 90% Local'!$T$1,$A66-2015+(AJ$31-1)*35,0)</f>
        <v>-35000</v>
      </c>
      <c r="AK66">
        <f ca="1">OFFSET('IRP Approach 90% Local'!$J$1,$A66-2015+(AK$31-1)*35,0)-OFFSET('IRP Approach 90% Local'!$T$1,$A66-2015+(AK$31-1)*35,0)</f>
        <v>-35000</v>
      </c>
      <c r="AL66">
        <f ca="1">OFFSET('IRP Approach 90% Local'!$J$1,$A66-2015+(AL$31-1)*35,0)-OFFSET('IRP Approach 90% Local'!$T$1,$A66-2015+(AL$31-1)*35,0)</f>
        <v>-35000</v>
      </c>
      <c r="AM66">
        <f ca="1">OFFSET('IRP Approach 90% Local'!$J$1,$A66-2015+(AM$31-1)*35,0)-OFFSET('IRP Approach 90% Local'!$T$1,$A66-2015+(AM$31-1)*35,0)</f>
        <v>-35000</v>
      </c>
      <c r="AN66">
        <f ca="1">OFFSET('IRP Approach 90% Local'!$J$1,$A66-2015+(AN$31-1)*35,0)-OFFSET('IRP Approach 90% Local'!$T$1,$A66-2015+(AN$31-1)*35,0)</f>
        <v>-35000</v>
      </c>
      <c r="AO66">
        <f ca="1">OFFSET('IRP Approach 90% Local'!$J$1,$A66-2015+(AO$31-1)*35,0)-OFFSET('IRP Approach 90% Local'!$T$1,$A66-2015+(AO$31-1)*35,0)</f>
        <v>-35000</v>
      </c>
      <c r="AP66">
        <f ca="1">OFFSET('IRP Approach 90% Local'!$J$1,$A66-2015+(AP$31-1)*35,0)-OFFSET('IRP Approach 90% Local'!$T$1,$A66-2015+(AP$31-1)*35,0)</f>
        <v>-35000</v>
      </c>
      <c r="AQ66">
        <f ca="1">OFFSET('IRP Approach 90% Local'!$J$1,$A66-2015+(AQ$31-1)*35,0)-OFFSET('IRP Approach 90% Local'!$T$1,$A66-2015+(AQ$31-1)*35,0)</f>
        <v>-35000</v>
      </c>
      <c r="AR66">
        <f ca="1">OFFSET('IRP Approach 90% Local'!$J$1,$A66-2015+(AR$31-1)*35,0)-OFFSET('IRP Approach 90% Local'!$T$1,$A66-2015+(AR$31-1)*35,0)</f>
        <v>-35000</v>
      </c>
      <c r="AS66">
        <f ca="1">OFFSET('IRP Approach 90% Local'!$J$1,$A66-2015+(AS$31-1)*35,0)-OFFSET('IRP Approach 90% Local'!$T$1,$A66-2015+(AS$31-1)*35,0)</f>
        <v>-35000</v>
      </c>
      <c r="AT66">
        <f ca="1">OFFSET('IRP Approach 90% Local'!$J$1,$A66-2015+(AT$31-1)*35,0)-OFFSET('IRP Approach 90% Local'!$T$1,$A66-2015+(AT$31-1)*35,0)</f>
        <v>-35000</v>
      </c>
      <c r="AU66">
        <f ca="1">OFFSET('IRP Approach 90% Local'!$J$1,$A66-2015+(AU$31-1)*35,0)-OFFSET('IRP Approach 90% Local'!$T$1,$A66-2015+(AU$31-1)*35,0)</f>
        <v>-35000</v>
      </c>
      <c r="AV66">
        <f ca="1">OFFSET('IRP Approach 90% Local'!$J$1,$A66-2015+(AV$31-1)*35,0)-OFFSET('IRP Approach 90% Local'!$T$1,$A66-2015+(AV$31-1)*35,0)</f>
        <v>-35000</v>
      </c>
      <c r="AW66">
        <f ca="1">OFFSET('IRP Approach 90% Local'!$J$1,$A66-2015+(AW$31-1)*35,0)-OFFSET('IRP Approach 90% Local'!$T$1,$A66-2015+(AW$31-1)*35,0)</f>
        <v>-35000</v>
      </c>
      <c r="AX66">
        <f ca="1">OFFSET('IRP Approach 90% Local'!$J$1,$A66-2015+(AX$31-1)*35,0)-OFFSET('IRP Approach 90% Local'!$T$1,$A66-2015+(AX$31-1)*35,0)</f>
        <v>-35000</v>
      </c>
      <c r="AY66">
        <f ca="1">OFFSET('IRP Approach 90% Local'!$J$1,$A66-2015+(AY$31-1)*35,0)-OFFSET('IRP Approach 90% Local'!$T$1,$A66-2015+(AY$31-1)*35,0)</f>
        <v>-35000</v>
      </c>
      <c r="AZ66">
        <f ca="1">OFFSET('IRP Approach 90% Local'!$J$1,$A66-2015+(AZ$31-1)*35,0)-OFFSET('IRP Approach 90% Local'!$T$1,$A66-2015+(AZ$31-1)*35,0)</f>
        <v>-35000</v>
      </c>
      <c r="BA66">
        <f ca="1">OFFSET('IRP Approach 90% Local'!$J$1,$A66-2015+(BA$31-1)*35,0)-OFFSET('IRP Approach 90% Local'!$T$1,$A66-2015+(BA$31-1)*35,0)</f>
        <v>-35000</v>
      </c>
      <c r="BB66">
        <f ca="1">OFFSET('IRP Approach 90% Local'!$J$1,$A66-2015+(BB$31-1)*35,0)-OFFSET('IRP Approach 90% Local'!$T$1,$A66-2015+(BB$31-1)*35,0)</f>
        <v>-35000</v>
      </c>
      <c r="BC66">
        <f ca="1">OFFSET('IRP Approach 90% Local'!$J$1,$A66-2015+(BC$31-1)*35,0)-OFFSET('IRP Approach 90% Local'!$T$1,$A66-2015+(BC$31-1)*35,0)</f>
        <v>-35000</v>
      </c>
      <c r="BD66">
        <f ca="1">OFFSET('IRP Approach 90% Local'!$J$1,$A66-2015+(BD$31-1)*35,0)-OFFSET('IRP Approach 90% Local'!$T$1,$A66-2015+(BD$31-1)*35,0)</f>
        <v>-35000</v>
      </c>
      <c r="BE66">
        <f ca="1">OFFSET('IRP Approach 90% Local'!$J$1,$A66-2015+(BE$31-1)*35,0)-OFFSET('IRP Approach 90% Local'!$T$1,$A66-2015+(BE$31-1)*35,0)</f>
        <v>-35000</v>
      </c>
      <c r="BF66">
        <f ca="1">OFFSET('IRP Approach 90% Local'!$J$1,$A66-2015+(BF$31-1)*35,0)-OFFSET('IRP Approach 90% Local'!$T$1,$A66-2015+(BF$31-1)*35,0)</f>
        <v>-35000</v>
      </c>
      <c r="BG66">
        <f ca="1">OFFSET('IRP Approach 90% Local'!$J$1,$A66-2015+(BG$31-1)*35,0)-OFFSET('IRP Approach 90% Local'!$T$1,$A66-2015+(BG$31-1)*35,0)</f>
        <v>-35000</v>
      </c>
      <c r="BH66">
        <f ca="1">OFFSET('IRP Approach 90% Local'!$J$1,$A66-2015+(BH$31-1)*35,0)-OFFSET('IRP Approach 90% Local'!$T$1,$A66-2015+(BH$31-1)*35,0)</f>
        <v>-35000</v>
      </c>
      <c r="BI66">
        <f ca="1">OFFSET('IRP Approach 90% Local'!$J$1,$A66-2015+(BI$31-1)*35,0)-OFFSET('IRP Approach 90% Local'!$T$1,$A66-2015+(BI$31-1)*35,0)</f>
        <v>-35000</v>
      </c>
      <c r="BJ66">
        <f ca="1">OFFSET('IRP Approach 90% Local'!$J$1,$A66-2015+(BJ$31-1)*35,0)-OFFSET('IRP Approach 90% Local'!$T$1,$A66-2015+(BJ$31-1)*35,0)</f>
        <v>-35000</v>
      </c>
      <c r="BK66">
        <f ca="1">OFFSET('IRP Approach 90% Local'!$J$1,$A66-2015+(BK$31-1)*35,0)-OFFSET('IRP Approach 90% Local'!$T$1,$A66-2015+(BK$31-1)*35,0)</f>
        <v>-35000</v>
      </c>
      <c r="BL66">
        <f ca="1">OFFSET('IRP Approach 90% Local'!$J$1,$A66-2015+(BL$31-1)*35,0)-OFFSET('IRP Approach 90% Local'!$T$1,$A66-2015+(BL$31-1)*35,0)</f>
        <v>-35000</v>
      </c>
      <c r="BM66">
        <f ca="1">OFFSET('IRP Approach 90% Local'!$J$1,$A66-2015+(BM$31-1)*35,0)-OFFSET('IRP Approach 90% Local'!$T$1,$A66-2015+(BM$31-1)*35,0)</f>
        <v>-35000</v>
      </c>
      <c r="BN66">
        <f ca="1">OFFSET('IRP Approach 90% Local'!$J$1,$A66-2015+(BN$31-1)*35,0)-OFFSET('IRP Approach 90% Local'!$T$1,$A66-2015+(BN$31-1)*35,0)</f>
        <v>-35000</v>
      </c>
      <c r="BO66">
        <f ca="1">OFFSET('IRP Approach 90% Local'!$J$1,$A66-2015+(BO$31-1)*35,0)-OFFSET('IRP Approach 90% Local'!$T$1,$A66-2015+(BO$31-1)*35,0)</f>
        <v>-35000</v>
      </c>
      <c r="BP66">
        <f ca="1">OFFSET('IRP Approach 90% Local'!$J$1,$A66-2015+(BP$31-1)*35,0)-OFFSET('IRP Approach 90% Local'!$T$1,$A66-2015+(BP$31-1)*35,0)</f>
        <v>-35000</v>
      </c>
      <c r="BQ66">
        <f ca="1">OFFSET('IRP Approach 90% Local'!$J$1,$A66-2015+(BQ$31-1)*35,0)-OFFSET('IRP Approach 90% Local'!$T$1,$A66-2015+(BQ$31-1)*35,0)</f>
        <v>-35000</v>
      </c>
      <c r="BR66">
        <f ca="1">OFFSET('IRP Approach 90% Local'!$J$1,$A66-2015+(BR$31-1)*35,0)-OFFSET('IRP Approach 90% Local'!$T$1,$A66-2015+(BR$31-1)*35,0)</f>
        <v>-35000</v>
      </c>
      <c r="BS66">
        <f ca="1">OFFSET('IRP Approach 90% Local'!$J$1,$A66-2015+(BS$31-1)*35,0)-OFFSET('IRP Approach 90% Local'!$T$1,$A66-2015+(BS$31-1)*35,0)</f>
        <v>-35000</v>
      </c>
      <c r="BT66">
        <f ca="1">OFFSET('IRP Approach 90% Local'!$J$1,$A66-2015+(BT$31-1)*35,0)-OFFSET('IRP Approach 90% Local'!$T$1,$A66-2015+(BT$31-1)*35,0)</f>
        <v>-35000</v>
      </c>
      <c r="BU66">
        <f ca="1">OFFSET('IRP Approach 90% Local'!$J$1,$A66-2015+(BU$31-1)*35,0)-OFFSET('IRP Approach 90% Local'!$T$1,$A66-2015+(BU$31-1)*35,0)</f>
        <v>-35000</v>
      </c>
      <c r="BV66">
        <f ca="1">OFFSET('IRP Approach 90% Local'!$J$1,$A66-2015+(BV$31-1)*35,0)-OFFSET('IRP Approach 90% Local'!$T$1,$A66-2015+(BV$31-1)*35,0)</f>
        <v>-35000</v>
      </c>
      <c r="BW66">
        <f ca="1">OFFSET('IRP Approach 90% Local'!$J$1,$A66-2015+(BW$31-1)*35,0)-OFFSET('IRP Approach 90% Local'!$T$1,$A66-2015+(BW$31-1)*35,0)</f>
        <v>-35000</v>
      </c>
      <c r="BX66">
        <f ca="1">OFFSET('IRP Approach 90% Local'!$J$1,$A66-2015+(BX$31-1)*35,0)-OFFSET('IRP Approach 90% Local'!$T$1,$A66-2015+(BX$31-1)*35,0)</f>
        <v>-35000</v>
      </c>
      <c r="BY66">
        <f ca="1">OFFSET('IRP Approach 90% Local'!$J$1,$A66-2015+(BY$31-1)*35,0)-OFFSET('IRP Approach 90% Local'!$T$1,$A66-2015+(BY$31-1)*35,0)</f>
        <v>-35000</v>
      </c>
      <c r="BZ66">
        <f ca="1">OFFSET('IRP Approach 90% Local'!$J$1,$A66-2015+(BZ$31-1)*35,0)-OFFSET('IRP Approach 90% Local'!$T$1,$A66-2015+(BZ$31-1)*35,0)</f>
        <v>-35000</v>
      </c>
      <c r="CA66">
        <f ca="1">OFFSET('IRP Approach 90% Local'!$J$1,$A66-2015+(CA$31-1)*35,0)-OFFSET('IRP Approach 90% Local'!$T$1,$A66-2015+(CA$31-1)*35,0)</f>
        <v>-35000</v>
      </c>
      <c r="CB66">
        <f ca="1">OFFSET('IRP Approach 90% Local'!$J$1,$A66-2015+(CB$31-1)*35,0)-OFFSET('IRP Approach 90% Local'!$T$1,$A66-2015+(CB$31-1)*35,0)</f>
        <v>-35000</v>
      </c>
      <c r="CC66">
        <f ca="1">OFFSET('IRP Approach 90% Local'!$J$1,$A66-2015+(CC$31-1)*35,0)-OFFSET('IRP Approach 90% Local'!$T$1,$A66-2015+(CC$31-1)*35,0)</f>
        <v>-35000</v>
      </c>
      <c r="CD66">
        <f ca="1">OFFSET('IRP Approach 90% Local'!$J$1,$A66-2015+(CD$31-1)*35,0)-OFFSET('IRP Approach 90% Local'!$T$1,$A66-2015+(CD$31-1)*35,0)</f>
        <v>-35000</v>
      </c>
      <c r="CE66">
        <f ca="1">OFFSET('IRP Approach 90% Local'!$J$1,$A66-2015+(CE$31-1)*35,0)-OFFSET('IRP Approach 90% Local'!$T$1,$A66-2015+(CE$31-1)*35,0)</f>
        <v>-35000</v>
      </c>
      <c r="CF66">
        <f ca="1">OFFSET('IRP Approach 90% Local'!$J$1,$A66-2015+(CF$31-1)*35,0)-OFFSET('IRP Approach 90% Local'!$T$1,$A66-2015+(CF$31-1)*35,0)</f>
        <v>-35000</v>
      </c>
      <c r="CG66">
        <f ca="1">OFFSET('IRP Approach 90% Local'!$J$1,$A66-2015+(CG$31-1)*35,0)-OFFSET('IRP Approach 90% Local'!$T$1,$A66-2015+(CG$31-1)*35,0)</f>
        <v>-35000</v>
      </c>
      <c r="CH66">
        <f ca="1">OFFSET('IRP Approach 90% Local'!$J$1,$A66-2015+(CH$31-1)*35,0)-OFFSET('IRP Approach 90% Local'!$T$1,$A66-2015+(CH$31-1)*35,0)</f>
        <v>-35000</v>
      </c>
      <c r="CI66">
        <f ca="1">OFFSET('IRP Approach 90% Local'!$J$1,$A66-2015+(CI$31-1)*35,0)-OFFSET('IRP Approach 90% Local'!$T$1,$A66-2015+(CI$31-1)*35,0)</f>
        <v>-35000</v>
      </c>
      <c r="CJ66">
        <f ca="1">OFFSET('IRP Approach 90% Local'!$J$1,$A66-2015+(CJ$31-1)*35,0)-OFFSET('IRP Approach 90% Local'!$T$1,$A66-2015+(CJ$31-1)*35,0)</f>
        <v>-35000</v>
      </c>
      <c r="CK66">
        <f ca="1">OFFSET('IRP Approach 90% Local'!$J$1,$A66-2015+(CK$31-1)*35,0)-OFFSET('IRP Approach 90% Local'!$T$1,$A66-2015+(CK$31-1)*35,0)</f>
        <v>-35000</v>
      </c>
      <c r="CL66">
        <f ca="1">OFFSET('IRP Approach 90% Local'!$J$1,$A66-2015+(CL$31-1)*35,0)-OFFSET('IRP Approach 90% Local'!$T$1,$A66-2015+(CL$31-1)*35,0)</f>
        <v>-35000</v>
      </c>
      <c r="CM66">
        <f ca="1">OFFSET('IRP Approach 90% Local'!$J$1,$A66-2015+(CM$31-1)*35,0)-OFFSET('IRP Approach 90% Local'!$T$1,$A66-2015+(CM$31-1)*35,0)</f>
        <v>-35000</v>
      </c>
      <c r="CN66">
        <f ca="1">OFFSET('IRP Approach 90% Local'!$J$1,$A66-2015+(CN$31-1)*35,0)-OFFSET('IRP Approach 90% Local'!$T$1,$A66-2015+(CN$31-1)*35,0)</f>
        <v>-35000</v>
      </c>
      <c r="CP66">
        <f t="shared" ca="1" si="5"/>
        <v>-35000</v>
      </c>
      <c r="CQ66">
        <f t="shared" ca="1" si="6"/>
        <v>-35000</v>
      </c>
      <c r="CR66">
        <f t="shared" ca="1" si="7"/>
        <v>-35000</v>
      </c>
    </row>
    <row r="67" spans="1:96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2C5B9A7231FB4E8ACA31B7BFA8762A" ma:contentTypeVersion="2" ma:contentTypeDescription="Create a new document." ma:contentTypeScope="" ma:versionID="40a57a5a1df8aff6baf9eee364c0f8b2">
  <xsd:schema xmlns:xsd="http://www.w3.org/2001/XMLSchema" xmlns:xs="http://www.w3.org/2001/XMLSchema" xmlns:p="http://schemas.microsoft.com/office/2006/metadata/properties" xmlns:ns2="bee5fd1f-d57f-444d-a56b-f6ccfe55d86e" targetNamespace="http://schemas.microsoft.com/office/2006/metadata/properties" ma:root="true" ma:fieldsID="3948a487ceadd2744d2e78b1ea69ddac" ns2:_="">
    <xsd:import namespace="bee5fd1f-d57f-444d-a56b-f6ccfe55d86e"/>
    <xsd:element name="properties">
      <xsd:complexType>
        <xsd:sequence>
          <xsd:element name="documentManagement">
            <xsd:complexType>
              <xsd:all>
                <xsd:element ref="ns2:ParentListItemID" minOccurs="0"/>
                <xsd:element ref="ns2:Se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d1f-d57f-444d-a56b-f6ccfe55d86e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  <xsd:element name="Section" ma:index="9" nillable="true" ma:displayName="Section" ma:default="Board Meetings" ma:format="RadioButtons" ma:internalName="Section">
      <xsd:simpleType>
        <xsd:restriction base="dms:Choice">
          <xsd:enumeration value="Board Meetings"/>
          <xsd:enumeration value="Board Meetings\2015-02-09 WPS"/>
          <xsd:enumeration value="Board Meetings\2015-03-24 IRP"/>
          <xsd:enumeration value="Board Meetings\2015-04-28 IRP"/>
          <xsd:enumeration value="Board Meetings\2015-05-26 IRP"/>
          <xsd:enumeration value="Board Meetings\2015-06-23 IRP"/>
          <xsd:enumeration value="Board Meetings\2015-07-28 IRP"/>
          <xsd:enumeration value="Board Meetings\2015-08-18 IRP"/>
          <xsd:enumeration value="Board Meetings\2015-09-29 IRP"/>
          <xsd:enumeration value="Board Meetings\2015-10-27 IRP"/>
          <xsd:enumeration value="Board Meetings\2015-12-07 IRP"/>
          <xsd:enumeration value="Board Meetings\2016-01-12 IRP"/>
          <xsd:enumeration value="MWD Draft 2015 UWMP"/>
          <xsd:enumeration value="Outreach"/>
          <xsd:enumeration value="Outreach\Central Basin Caucus"/>
          <xsd:enumeration value="Outreach\Foothill MWD Tabletop"/>
          <xsd:enumeration value="Outreach\Orange County Caucus"/>
          <xsd:enumeration value="Outreach\SDCWA board meeting 092415"/>
          <xsd:enumeration value="Outreach\Southern California Water Committee"/>
          <xsd:enumeration value="Outreach\Southern California Water Committee\SCWC Conservation Workshop"/>
          <xsd:enumeration value="Outreach\Southern California Water Committee\SCWC Stormwater Workshop"/>
          <xsd:enumeration value="Outreach\Southern California Water Committee\SCWC Stormwater Workshop\062515 SCWC stormwater webinar"/>
          <xsd:enumeration value="Outreach\Southern California Water Dialogue"/>
          <xsd:enumeration value="Outreach\USGVMWD Committee Meeting"/>
          <xsd:enumeration value="Outreach\Water Tomorrow Workshop"/>
          <xsd:enumeration value="Outreach\West Basin Caucus"/>
          <xsd:enumeration value="SANDAG 2050 Regional Growth Forecast"/>
          <xsd:enumeration value="SCAG 2012 Regional Transportation Plan"/>
          <xsd:enumeration value="State Water Project Delivery Capability Report"/>
          <xsd:enumeration value="State Water Project Delivery Capability Report\DCR2015_All_Tables_Only\AppendixB_DCR2015_Base"/>
          <xsd:enumeration value="State Water Project Delivery Capability Report\DCR2015_All_Tables_Only\AppendixC_DCR2015_ELT"/>
          <xsd:enumeration value="State Water Project Delivery Capability Report\DCR2015_All_Tables_Only\AppendixD_DCR2015_ECHO"/>
          <xsd:enumeration value="State Water Project Delivery Capability Report\DCR2015_All_Tables_Only\AppendixE_DCR2015_ECLO"/>
          <xsd:enumeration value="State Water Project Delivery Capability Report\DCR2015_All_Tables_Only\AppendixF_DCR2015_Alt_4_H3"/>
          <xsd:enumeration value="Technical Work Files"/>
          <xsd:enumeration value="Technical Work Files\Conservation"/>
          <xsd:enumeration value="Technical Work Files\Graywater"/>
          <xsd:enumeration value="Technical Work Files\Groundwater &amp; Surface Water"/>
          <xsd:enumeration value="Technical Work Files\Groundwater &amp; Surface Water\Homework to Member Agencies 060915"/>
          <xsd:enumeration value="Technical Work Files\Groundwater &amp; Surface Water\Homework to Member Agencies 060915\Homework Responses"/>
          <xsd:enumeration value="Technical Work Files\Groundwater &amp; Surface Water\Returned Surveys (Kathy Kunysz)"/>
          <xsd:enumeration value="Technical Work Files\IRPSIM Forecasts"/>
          <xsd:enumeration value="Technical Work Files\IRPSIM Forecasts\CRSS"/>
          <xsd:enumeration value="Technical Work Files\Issue Paper Input"/>
          <xsd:enumeration value="Technical Work Files\Local Resources Projects"/>
          <xsd:enumeration value="Technical Work Files\Recycling"/>
          <xsd:enumeration value="Technical Work Files\Recycling\Local Resources Inventory Mailing 4-13-2015"/>
          <xsd:enumeration value="Technical Work Files\Recycling\Local Resources Inventory Mailing 2015 v 2010 IRP 7-8-15"/>
          <xsd:enumeration value="Technical Work Files\Recycling\Local Resources Inventory Mailing RETURNS 4-13-2015"/>
          <xsd:enumeration value="Technical Work Files\Recycling\Local Resources Inventory Mailing RETURNS 4-13-2015\SDCWA"/>
          <xsd:enumeration value="Technical Work Files\Recycling\Local Resources Inventory RETURNS 2015 vs 2010 IRP 07-10-15"/>
          <xsd:enumeration value="Technical Work Files\Recycling\Local Resources Inventory RETURNS 2015 vs 2010 IRP 07-10-15\SDCWA previous"/>
          <xsd:enumeration value="Technical Work Files\Resource Costs"/>
          <xsd:enumeration value="Technical Work Files\Resource Costs\Email Info Request 102615"/>
          <xsd:enumeration value="Technical Work Files\Sales Forecast"/>
          <xsd:enumeration value="Workgroup Meetings\04082015 IRP RUWMP Kickoff"/>
          <xsd:enumeration value="Workgroup Meetings\04082015 IRP RUWMP Kickoff\Demographic Data Draft 4-6-2015"/>
          <xsd:enumeration value="Workgroup Meetings\04082015 IRP RUWMP Kickoff\homework"/>
          <xsd:enumeration value="Workgroup Meetings\04162015 WUE Meeting"/>
          <xsd:enumeration value="Workgroup Meetings\04222015 Uncertainty"/>
          <xsd:enumeration value="Workgroup Meetings\04292015 Conservation PAC"/>
          <xsd:enumeration value="Workgroup Meetings\05182015 Imported Supplies"/>
          <xsd:enumeration value="Workgroup Meetings\05202015 WUE Meeting"/>
          <xsd:enumeration value="Workgroup Meetings\05272015 Groundwater (1of2)"/>
          <xsd:enumeration value="Workgroup Meetings\06112015 Groundwater (2of2)"/>
          <xsd:enumeration value="Workgroup Meetings\06182015 WUE Meeting"/>
          <xsd:enumeration value="Workgroup Meetings\06242015 Local Resources (1of2)"/>
          <xsd:enumeration value="Workgroup Meetings\07082015 Local Resources (2of2)"/>
          <xsd:enumeration value="Workgroup Meetings\07162015 WUE Meeting"/>
          <xsd:enumeration value="Workgroup Meetings\07222015 Retail Demands"/>
          <xsd:enumeration value="Workgroup Meetings\08032015 Draft Results"/>
          <xsd:enumeration value="Workgroup Meetings\09152015 Targets Etc"/>
          <xsd:enumeration value="Workgroup Meetings\10052015 Draft Final Results"/>
          <xsd:enumeration value="Workgroup Meetings\LRP Coordinators Meetings"/>
          <xsd:enumeration value="Workgroup Meetings\Member Agency Manager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bee5fd1f-d57f-444d-a56b-f6ccfe55d86e">Technical Work Files\IRPSIM Forecasts</Section>
    <ParentListItemID xmlns="bee5fd1f-d57f-444d-a56b-f6ccfe55d86e" xsi:nil="true"/>
  </documentManagement>
</p:properties>
</file>

<file path=customXml/itemProps1.xml><?xml version="1.0" encoding="utf-8"?>
<ds:datastoreItem xmlns:ds="http://schemas.openxmlformats.org/officeDocument/2006/customXml" ds:itemID="{54257D8C-0C59-4568-B940-AA1CD337A8C9}"/>
</file>

<file path=customXml/itemProps2.xml><?xml version="1.0" encoding="utf-8"?>
<ds:datastoreItem xmlns:ds="http://schemas.openxmlformats.org/officeDocument/2006/customXml" ds:itemID="{C1BF081C-DC6E-4A55-B5C9-81DA94DD3647}"/>
</file>

<file path=customXml/itemProps3.xml><?xml version="1.0" encoding="utf-8"?>
<ds:datastoreItem xmlns:ds="http://schemas.openxmlformats.org/officeDocument/2006/customXml" ds:itemID="{75E139EE-EDE8-41B7-87AA-F0B6CA4260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IRP Approach 90% Local</vt:lpstr>
      <vt:lpstr>Reliabilty</vt:lpstr>
      <vt:lpstr>Storage</vt:lpstr>
      <vt:lpstr>CRA</vt:lpstr>
    </vt:vector>
  </TitlesOfParts>
  <Company>MWD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IRP Update - IRP Approach 90 pct Local Final 11012015</dc:title>
  <dc:creator>Nevills,Jennifer C</dc:creator>
  <cp:lastModifiedBy>Nevills,Jennifer C</cp:lastModifiedBy>
  <dcterms:created xsi:type="dcterms:W3CDTF">2015-08-02T01:35:58Z</dcterms:created>
  <dcterms:modified xsi:type="dcterms:W3CDTF">2015-12-14T21:13:30Z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0x010100D42C5B9A7231FB4E8ACA31B7BFA8762A</vt:lpwstr>
  </property>
</Properties>
</file>